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730"/>
  <workbookPr date1904="1" showInkAnnotation="0" autoCompressPictures="0"/>
  <mc:AlternateContent xmlns:mc="http://schemas.openxmlformats.org/markup-compatibility/2006">
    <mc:Choice Requires="x15">
      <x15ac:absPath xmlns:x15ac="http://schemas.microsoft.com/office/spreadsheetml/2010/11/ac" url="C:\Users\Beto\Documents\Metodos_Cuantitativos\"/>
    </mc:Choice>
  </mc:AlternateContent>
  <xr:revisionPtr revIDLastSave="0" documentId="8_{BF0F3B65-C48C-4359-BE77-DE97E6B44734}" xr6:coauthVersionLast="36" xr6:coauthVersionMax="36" xr10:uidLastSave="{00000000-0000-0000-0000-000000000000}"/>
  <bookViews>
    <workbookView xWindow="0" yWindow="0" windowWidth="17490" windowHeight="7980" activeTab="2" xr2:uid="{00000000-000D-0000-FFFF-FFFF00000000}"/>
  </bookViews>
  <sheets>
    <sheet name="Alberto Coba" sheetId="84" r:id="rId1"/>
    <sheet name="dagoberto" sheetId="2" r:id="rId2"/>
    <sheet name="maura" sheetId="6" r:id="rId3"/>
    <sheet name="David" sheetId="8" r:id="rId4"/>
    <sheet name="Oscar Ortiz" sheetId="117" r:id="rId5"/>
    <sheet name="oscar" sheetId="9" r:id="rId6"/>
    <sheet name="Analy Cabrera" sheetId="122" r:id="rId7"/>
    <sheet name="Cesar Castillo" sheetId="82" r:id="rId8"/>
    <sheet name="Antonio Peña" sheetId="104" r:id="rId9"/>
    <sheet name="juana" sheetId="4" r:id="rId10"/>
    <sheet name="Patricia Perez" sheetId="118" r:id="rId11"/>
    <sheet name="maria de lourdes" sheetId="34" r:id="rId12"/>
    <sheet name="Rosario vicuña" sheetId="70" r:id="rId13"/>
    <sheet name="Patricia Garcia" sheetId="73" r:id="rId14"/>
    <sheet name="martin gonzales" sheetId="59" r:id="rId15"/>
    <sheet name="gabino arce" sheetId="63" r:id="rId16"/>
    <sheet name="Alejandro Valeriano" sheetId="13" r:id="rId17"/>
    <sheet name="enrique guzman" sheetId="64" r:id="rId18"/>
    <sheet name="Gil Garcia" sheetId="114" r:id="rId19"/>
    <sheet name="Iisrael Garrido    " sheetId="132" r:id="rId20"/>
    <sheet name="Juana Madrid" sheetId="112" r:id="rId21"/>
    <sheet name="Juan Rojas" sheetId="131" r:id="rId22"/>
    <sheet name="Josefina Yañez" sheetId="113" r:id="rId23"/>
    <sheet name="Jose Luis Rojas" sheetId="119" r:id="rId24"/>
    <sheet name="Jaime Cruz" sheetId="123" r:id="rId25"/>
    <sheet name="Jesus Alvarado" sheetId="126" r:id="rId26"/>
    <sheet name="Lucina Yañez" sheetId="115" r:id="rId27"/>
    <sheet name="Miguel Alcantara" sheetId="116" r:id="rId28"/>
    <sheet name="miriam montaño" sheetId="66" r:id="rId29"/>
    <sheet name="Miguel Hernandez" sheetId="98" r:id="rId30"/>
    <sheet name="Maria de Jesus" sheetId="121" r:id="rId31"/>
    <sheet name="Martha Sotelo" sheetId="129" r:id="rId32"/>
    <sheet name="Maribel Peña" sheetId="137" r:id="rId33"/>
    <sheet name="Marco Antonio Aguilar" sheetId="145" r:id="rId34"/>
    <sheet name="Nancy Venegas" sheetId="83" r:id="rId35"/>
    <sheet name="Noe Pelaez" sheetId="124" r:id="rId36"/>
    <sheet name="Norma Lozada" sheetId="133" r:id="rId37"/>
    <sheet name="Rufina" sheetId="120" r:id="rId38"/>
    <sheet name="Ricardo Garcia" sheetId="136" r:id="rId39"/>
    <sheet name="Rodrigo Flores" sheetId="127" r:id="rId40"/>
    <sheet name="Rafael Ramirez" sheetId="130" r:id="rId41"/>
    <sheet name="Sandrino " sheetId="135" r:id="rId42"/>
    <sheet name="Yair Espada" sheetId="134" r:id="rId43"/>
    <sheet name="Karla Guadalupe Montiel" sheetId="125" r:id="rId44"/>
    <sheet name="antonio valeriano" sheetId="21" r:id="rId45"/>
    <sheet name="alfredo daniel" sheetId="53" r:id="rId46"/>
    <sheet name="alfredo delgado" sheetId="17" r:id="rId47"/>
    <sheet name="Alfredo Rico" sheetId="74" r:id="rId48"/>
    <sheet name="Angel Ramos" sheetId="75" r:id="rId49"/>
    <sheet name="Alfredo Lopez" sheetId="106" r:id="rId50"/>
    <sheet name="Andrea Solorzano" sheetId="87" r:id="rId51"/>
    <sheet name="Arturo Herrera" sheetId="100" r:id="rId52"/>
    <sheet name="daniel vargas" sheetId="46" r:id="rId53"/>
    <sheet name="edgar" sheetId="41" r:id="rId54"/>
    <sheet name="Elsa Lopez" sheetId="89" r:id="rId55"/>
    <sheet name="ericka" sheetId="38" r:id="rId56"/>
    <sheet name="Elvia Villa" sheetId="77" r:id="rId57"/>
    <sheet name="Ernesto Ordaz" sheetId="78" r:id="rId58"/>
    <sheet name="Enriqueta  D." sheetId="103" r:id="rId59"/>
    <sheet name="fabiola" sheetId="1" r:id="rId60"/>
    <sheet name="Filiberto  Soriano" sheetId="111" r:id="rId61"/>
    <sheet name="Francisco de la Rosa" sheetId="85" r:id="rId62"/>
    <sheet name="gustavo orteg" sheetId="60" r:id="rId63"/>
    <sheet name="Guadalupe garza" sheetId="93" r:id="rId64"/>
    <sheet name="Herlinda Santillan" sheetId="94" r:id="rId65"/>
    <sheet name="Israel Palma" sheetId="99" r:id="rId66"/>
    <sheet name="Ignacio lopez" sheetId="81" r:id="rId67"/>
    <sheet name="juan jose" sheetId="16" r:id="rId68"/>
    <sheet name="juana caballero" sheetId="48" r:id="rId69"/>
    <sheet name="jorge" sheetId="52" r:id="rId70"/>
    <sheet name="jose luis espinoza" sheetId="54" r:id="rId71"/>
    <sheet name="juan carlos" sheetId="7" r:id="rId72"/>
    <sheet name="j. carlos mendoza" sheetId="69" r:id="rId73"/>
    <sheet name="Jordan" sheetId="80" r:id="rId74"/>
    <sheet name="Joel Acevedo" sheetId="91" r:id="rId75"/>
    <sheet name="Jose Manuel Sanchez" sheetId="95" r:id="rId76"/>
    <sheet name="Jose Catalino" sheetId="107" r:id="rId77"/>
    <sheet name="lucio ponce" sheetId="50" r:id="rId78"/>
    <sheet name="Lorenzo Espinosa" sheetId="97" r:id="rId79"/>
    <sheet name="Lino Cuadros" sheetId="108" r:id="rId80"/>
    <sheet name="mayra" sheetId="23" r:id="rId81"/>
    <sheet name="martin espejel" sheetId="58" r:id="rId82"/>
    <sheet name="marcos aguilar" sheetId="65" r:id="rId83"/>
    <sheet name="Miguel Galvez" sheetId="88" r:id="rId84"/>
    <sheet name="Marcos Soriano" sheetId="96" r:id="rId85"/>
    <sheet name="Marco Antonio S." sheetId="102" r:id="rId86"/>
    <sheet name="Marcos Lopez" sheetId="105" r:id="rId87"/>
    <sheet name="nazario antonio" sheetId="68" r:id="rId88"/>
    <sheet name="Nancy Gonzalez" sheetId="92" r:id="rId89"/>
    <sheet name="Nieves Valencia" sheetId="101" r:id="rId90"/>
    <sheet name="Oscar Herrera" sheetId="90" r:id="rId91"/>
    <sheet name="omar villegas" sheetId="57" r:id="rId92"/>
    <sheet name="refugio torres" sheetId="62" r:id="rId93"/>
    <sheet name="Rene Gutierrez" sheetId="71" r:id="rId94"/>
    <sheet name="Serafin" sheetId="79" r:id="rId95"/>
    <sheet name="saul valeriano" sheetId="61" r:id="rId96"/>
    <sheet name="Ricardo Duran" sheetId="109" r:id="rId97"/>
    <sheet name="Tomas Juarez" sheetId="72" r:id="rId98"/>
    <sheet name="Teodoro Garduño" sheetId="76" r:id="rId99"/>
    <sheet name="Ubaldo Martinez" sheetId="86" r:id="rId100"/>
    <sheet name="victor zoto" sheetId="55" r:id="rId101"/>
    <sheet name="Vicente Castilla" sheetId="110" r:id="rId102"/>
    <sheet name="willi" sheetId="36" r:id="rId103"/>
    <sheet name="yohana ventura" sheetId="47" r:id="rId104"/>
    <sheet name="yolanda arias" sheetId="25" r:id="rId105"/>
    <sheet name="REPORTE CORTE PENDIENTES" sheetId="128" r:id="rId106"/>
    <sheet name="Alejandra Flores" sheetId="138" r:id="rId107"/>
    <sheet name="Jorge Velazquez" sheetId="139" r:id="rId108"/>
    <sheet name="Fabiola (chino)" sheetId="140" r:id="rId109"/>
    <sheet name="Omar Hernandez" sheetId="141" r:id="rId110"/>
    <sheet name="Miguel Zacarias" sheetId="142" r:id="rId111"/>
    <sheet name="Carloa Perez" sheetId="143" r:id="rId112"/>
    <sheet name="CORTES PENDIENTES II" sheetId="144" r:id="rId113"/>
  </sheets>
  <definedNames>
    <definedName name="_xlnm.Print_Area" localSheetId="112">'CORTES PENDIENTES II'!$A$1:$E$204</definedName>
    <definedName name="_xlnm.Print_Area" localSheetId="105">'REPORTE CORTE PENDIENTES'!$A$1:$E$155</definedName>
  </definedNames>
  <calcPr calcId="179021"/>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F27" i="50" l="1"/>
  <c r="F160" i="84"/>
  <c r="F45" i="25"/>
  <c r="F3" i="118" l="1"/>
  <c r="I3" i="118" s="1"/>
  <c r="K3" i="118"/>
  <c r="F4" i="118"/>
  <c r="I4" i="118" s="1"/>
  <c r="K4" i="118"/>
  <c r="F5" i="118"/>
  <c r="I5" i="118"/>
  <c r="K5" i="118"/>
  <c r="F6" i="118"/>
  <c r="I6" i="118" s="1"/>
  <c r="K6" i="118"/>
  <c r="F7" i="118"/>
  <c r="I7" i="118" s="1"/>
  <c r="K7" i="118"/>
  <c r="F8" i="118"/>
  <c r="I8" i="118" s="1"/>
  <c r="K8" i="118"/>
  <c r="F9" i="118"/>
  <c r="I9" i="118" s="1"/>
  <c r="K9" i="118"/>
  <c r="F10" i="118"/>
  <c r="I10" i="118"/>
  <c r="K10" i="118"/>
  <c r="F11" i="118"/>
  <c r="I11" i="118" s="1"/>
  <c r="K11" i="118"/>
  <c r="F12" i="118"/>
  <c r="I12" i="118" s="1"/>
  <c r="K12" i="118"/>
  <c r="F13" i="118"/>
  <c r="I13" i="118"/>
  <c r="K13" i="118"/>
  <c r="F14" i="118"/>
  <c r="I14" i="118" s="1"/>
  <c r="K14" i="118"/>
  <c r="F15" i="118"/>
  <c r="I15" i="118" s="1"/>
  <c r="K15" i="118"/>
  <c r="F16" i="118"/>
  <c r="I16" i="118" s="1"/>
  <c r="K16" i="118"/>
  <c r="F17" i="118"/>
  <c r="I17" i="118"/>
  <c r="K17" i="118"/>
  <c r="F18" i="118"/>
  <c r="I18" i="118" s="1"/>
  <c r="K18" i="118"/>
  <c r="F19" i="118"/>
  <c r="I19" i="118" s="1"/>
  <c r="K19" i="118"/>
  <c r="F1120" i="8" l="1"/>
  <c r="F1112" i="8"/>
  <c r="F1113" i="8"/>
  <c r="K514" i="84"/>
  <c r="K1607" i="84" l="1"/>
  <c r="L610" i="117"/>
  <c r="K463" i="140"/>
  <c r="K464" i="140"/>
  <c r="K465" i="140"/>
  <c r="K466" i="140"/>
  <c r="K467" i="140"/>
  <c r="K468" i="140"/>
  <c r="K469" i="140"/>
  <c r="K470" i="140"/>
  <c r="K471" i="140"/>
  <c r="K472" i="140"/>
  <c r="K473" i="140"/>
  <c r="K474" i="140"/>
  <c r="K475" i="140"/>
  <c r="K476" i="140"/>
  <c r="K477" i="140"/>
  <c r="K478" i="140"/>
  <c r="K479" i="140"/>
  <c r="K480" i="140"/>
  <c r="K481" i="140"/>
  <c r="K482" i="140"/>
  <c r="K483" i="140"/>
  <c r="K484" i="140"/>
  <c r="K485" i="140"/>
  <c r="K486" i="140"/>
  <c r="K487" i="140"/>
  <c r="K488" i="140"/>
  <c r="K489" i="140"/>
  <c r="K490" i="140"/>
  <c r="K491" i="140"/>
  <c r="K492" i="140"/>
  <c r="K493" i="140"/>
  <c r="K494" i="140"/>
  <c r="K495" i="140"/>
  <c r="K496" i="140"/>
  <c r="F462" i="140"/>
  <c r="I462" i="140" s="1"/>
  <c r="F463" i="140"/>
  <c r="I463" i="140"/>
  <c r="F464" i="140"/>
  <c r="I464" i="140" s="1"/>
  <c r="F465" i="140"/>
  <c r="I465" i="140"/>
  <c r="F466" i="140"/>
  <c r="I466" i="140"/>
  <c r="F467" i="140"/>
  <c r="I467" i="140"/>
  <c r="F468" i="140"/>
  <c r="I468" i="140" s="1"/>
  <c r="F469" i="140"/>
  <c r="I469" i="140"/>
  <c r="F470" i="140"/>
  <c r="I470" i="140"/>
  <c r="F471" i="140"/>
  <c r="I471" i="140"/>
  <c r="F472" i="140"/>
  <c r="I472" i="140" s="1"/>
  <c r="F473" i="140"/>
  <c r="I473" i="140"/>
  <c r="F474" i="140"/>
  <c r="I474" i="140"/>
  <c r="F475" i="140"/>
  <c r="I475" i="140"/>
  <c r="F476" i="140"/>
  <c r="I476" i="140" s="1"/>
  <c r="F477" i="140"/>
  <c r="I477" i="140"/>
  <c r="F478" i="140"/>
  <c r="I478" i="140"/>
  <c r="F479" i="140"/>
  <c r="I479" i="140"/>
  <c r="F480" i="140"/>
  <c r="I480" i="140" s="1"/>
  <c r="F481" i="140"/>
  <c r="I481" i="140"/>
  <c r="F482" i="140"/>
  <c r="I482" i="140"/>
  <c r="F483" i="140"/>
  <c r="I483" i="140"/>
  <c r="F484" i="140"/>
  <c r="I484" i="140" s="1"/>
  <c r="F485" i="140"/>
  <c r="I485" i="140"/>
  <c r="F486" i="140"/>
  <c r="I486" i="140"/>
  <c r="F487" i="140"/>
  <c r="I487" i="140"/>
  <c r="F488" i="140"/>
  <c r="I488" i="140" s="1"/>
  <c r="F489" i="140"/>
  <c r="I489" i="140"/>
  <c r="F490" i="140"/>
  <c r="I490" i="140"/>
  <c r="F491" i="140"/>
  <c r="I491" i="140"/>
  <c r="F492" i="140"/>
  <c r="I492" i="140" s="1"/>
  <c r="F493" i="140"/>
  <c r="I493" i="140"/>
  <c r="F494" i="140"/>
  <c r="I494" i="140"/>
  <c r="F495" i="140"/>
  <c r="I495" i="140"/>
  <c r="I496" i="140"/>
  <c r="K313" i="141"/>
  <c r="K314" i="141"/>
  <c r="K315" i="141"/>
  <c r="K316" i="141"/>
  <c r="K317" i="141"/>
  <c r="K318" i="141"/>
  <c r="K319" i="141"/>
  <c r="K320" i="141"/>
  <c r="K321" i="141"/>
  <c r="K322" i="141"/>
  <c r="K323" i="141"/>
  <c r="K324" i="141"/>
  <c r="K325" i="141"/>
  <c r="K326" i="141"/>
  <c r="K327" i="141"/>
  <c r="K328" i="141"/>
  <c r="K329" i="141"/>
  <c r="K330" i="141"/>
  <c r="K331" i="141"/>
  <c r="K332" i="141"/>
  <c r="K333" i="141"/>
  <c r="K334" i="141"/>
  <c r="K335" i="141"/>
  <c r="K336" i="141"/>
  <c r="K337" i="141"/>
  <c r="K338" i="141"/>
  <c r="K339" i="141"/>
  <c r="K340" i="141"/>
  <c r="K341" i="141"/>
  <c r="I313" i="141"/>
  <c r="I329" i="141"/>
  <c r="F312" i="141"/>
  <c r="I312" i="141" s="1"/>
  <c r="F313" i="141"/>
  <c r="F314" i="141"/>
  <c r="I314" i="141" s="1"/>
  <c r="F315" i="141"/>
  <c r="I315" i="141" s="1"/>
  <c r="F316" i="141"/>
  <c r="I316" i="141" s="1"/>
  <c r="F317" i="141"/>
  <c r="I317" i="141" s="1"/>
  <c r="F318" i="141"/>
  <c r="I318" i="141" s="1"/>
  <c r="F319" i="141"/>
  <c r="I319" i="141" s="1"/>
  <c r="F320" i="141"/>
  <c r="I320" i="141" s="1"/>
  <c r="F321" i="141"/>
  <c r="I321" i="141" s="1"/>
  <c r="F322" i="141"/>
  <c r="I322" i="141" s="1"/>
  <c r="F323" i="141"/>
  <c r="I323" i="141" s="1"/>
  <c r="F324" i="141"/>
  <c r="I324" i="141" s="1"/>
  <c r="F325" i="141"/>
  <c r="I325" i="141" s="1"/>
  <c r="F326" i="141"/>
  <c r="I326" i="141" s="1"/>
  <c r="F327" i="141"/>
  <c r="I327" i="141" s="1"/>
  <c r="F328" i="141"/>
  <c r="I328" i="141" s="1"/>
  <c r="F329" i="141"/>
  <c r="F330" i="141"/>
  <c r="I330" i="141" s="1"/>
  <c r="F331" i="141"/>
  <c r="I331" i="141" s="1"/>
  <c r="F332" i="141"/>
  <c r="I332" i="141" s="1"/>
  <c r="F333" i="141"/>
  <c r="I333" i="141" s="1"/>
  <c r="F334" i="141"/>
  <c r="I334" i="141" s="1"/>
  <c r="F335" i="141"/>
  <c r="I335" i="141" s="1"/>
  <c r="F336" i="141"/>
  <c r="I336" i="141" s="1"/>
  <c r="F337" i="141"/>
  <c r="I337" i="141" s="1"/>
  <c r="F338" i="141"/>
  <c r="I338" i="141" s="1"/>
  <c r="F339" i="141"/>
  <c r="I339" i="141" s="1"/>
  <c r="F340" i="141"/>
  <c r="I340" i="141" s="1"/>
  <c r="F341" i="141"/>
  <c r="F342" i="141"/>
  <c r="F343" i="141"/>
  <c r="F273" i="141"/>
  <c r="F256" i="141"/>
  <c r="K235" i="141"/>
  <c r="K236" i="141"/>
  <c r="K237" i="141"/>
  <c r="K238" i="141"/>
  <c r="K239" i="141"/>
  <c r="K240" i="141"/>
  <c r="K241" i="141"/>
  <c r="K242" i="141"/>
  <c r="K243" i="141"/>
  <c r="K244" i="141"/>
  <c r="K245" i="141"/>
  <c r="K246" i="141"/>
  <c r="K247" i="141"/>
  <c r="K248" i="141"/>
  <c r="K249" i="141"/>
  <c r="K250" i="141"/>
  <c r="K251" i="141"/>
  <c r="K252" i="141"/>
  <c r="K253" i="141"/>
  <c r="K254" i="141"/>
  <c r="F235" i="141"/>
  <c r="I235" i="141" s="1"/>
  <c r="F236" i="141"/>
  <c r="I236" i="141" s="1"/>
  <c r="F237" i="141"/>
  <c r="I237" i="141" s="1"/>
  <c r="F238" i="141"/>
  <c r="I238" i="141" s="1"/>
  <c r="F239" i="141"/>
  <c r="I239" i="141" s="1"/>
  <c r="F240" i="141"/>
  <c r="I240" i="141" s="1"/>
  <c r="F241" i="141"/>
  <c r="I241" i="141"/>
  <c r="F242" i="141"/>
  <c r="I242" i="141" s="1"/>
  <c r="F243" i="141"/>
  <c r="I243" i="141" s="1"/>
  <c r="F244" i="141"/>
  <c r="I244" i="141" s="1"/>
  <c r="F245" i="141"/>
  <c r="I245" i="141"/>
  <c r="F246" i="141"/>
  <c r="I246" i="141" s="1"/>
  <c r="F247" i="141"/>
  <c r="I247" i="141" s="1"/>
  <c r="F248" i="141"/>
  <c r="I248" i="141" s="1"/>
  <c r="F249" i="141"/>
  <c r="I249" i="141" s="1"/>
  <c r="F250" i="141"/>
  <c r="I250" i="141" s="1"/>
  <c r="F251" i="141"/>
  <c r="I251" i="141" s="1"/>
  <c r="F252" i="141"/>
  <c r="I252" i="141" s="1"/>
  <c r="F253" i="141"/>
  <c r="I253" i="141"/>
  <c r="F254" i="141"/>
  <c r="I254" i="141" s="1"/>
  <c r="L594" i="117"/>
  <c r="K1600" i="9"/>
  <c r="K1606" i="84"/>
  <c r="L609" i="117"/>
  <c r="K426" i="83"/>
  <c r="K1585" i="84"/>
  <c r="L598" i="117"/>
  <c r="L599" i="117"/>
  <c r="L604" i="117"/>
  <c r="L593" i="117"/>
  <c r="K376" i="113"/>
  <c r="K377" i="113"/>
  <c r="K378" i="113"/>
  <c r="K379" i="113"/>
  <c r="K380" i="113"/>
  <c r="K381" i="113"/>
  <c r="K382" i="113"/>
  <c r="K383" i="113"/>
  <c r="K384" i="113"/>
  <c r="K385" i="113"/>
  <c r="K386" i="113"/>
  <c r="K387" i="113"/>
  <c r="K388" i="113"/>
  <c r="K389" i="113"/>
  <c r="K390" i="113"/>
  <c r="K391" i="113"/>
  <c r="K392" i="113"/>
  <c r="K393" i="113"/>
  <c r="K394" i="113"/>
  <c r="K395" i="113"/>
  <c r="K396" i="113"/>
  <c r="K397" i="113"/>
  <c r="K398" i="113"/>
  <c r="K399" i="113"/>
  <c r="K400" i="113"/>
  <c r="K401" i="113"/>
  <c r="K402" i="113"/>
  <c r="K403" i="113"/>
  <c r="K404" i="113"/>
  <c r="I381" i="113"/>
  <c r="I404" i="113"/>
  <c r="F374" i="113"/>
  <c r="F375" i="113"/>
  <c r="I375" i="113" s="1"/>
  <c r="F376" i="113"/>
  <c r="I376" i="113" s="1"/>
  <c r="F377" i="113"/>
  <c r="I377" i="113" s="1"/>
  <c r="F378" i="113"/>
  <c r="I378" i="113" s="1"/>
  <c r="F379" i="113"/>
  <c r="I379" i="113" s="1"/>
  <c r="F380" i="113"/>
  <c r="I380" i="113" s="1"/>
  <c r="F381" i="113"/>
  <c r="F382" i="113"/>
  <c r="I382" i="113" s="1"/>
  <c r="F383" i="113"/>
  <c r="I383" i="113" s="1"/>
  <c r="F384" i="113"/>
  <c r="I384" i="113" s="1"/>
  <c r="F385" i="113"/>
  <c r="I385" i="113" s="1"/>
  <c r="F386" i="113"/>
  <c r="I386" i="113" s="1"/>
  <c r="F387" i="113"/>
  <c r="I387" i="113" s="1"/>
  <c r="F388" i="113"/>
  <c r="I388" i="113" s="1"/>
  <c r="F389" i="113"/>
  <c r="I389" i="113" s="1"/>
  <c r="F390" i="113"/>
  <c r="I390" i="113" s="1"/>
  <c r="F391" i="113"/>
  <c r="I391" i="113" s="1"/>
  <c r="F392" i="113"/>
  <c r="I392" i="113" s="1"/>
  <c r="F393" i="113"/>
  <c r="I393" i="113" s="1"/>
  <c r="F394" i="113"/>
  <c r="I394" i="113" s="1"/>
  <c r="F395" i="113"/>
  <c r="I395" i="113" s="1"/>
  <c r="F396" i="113"/>
  <c r="I396" i="113" s="1"/>
  <c r="F397" i="113"/>
  <c r="I397" i="113" s="1"/>
  <c r="F398" i="113"/>
  <c r="I398" i="113" s="1"/>
  <c r="F399" i="113"/>
  <c r="I399" i="113" s="1"/>
  <c r="F400" i="113"/>
  <c r="I400" i="113" s="1"/>
  <c r="F401" i="113"/>
  <c r="I401" i="113" s="1"/>
  <c r="F402" i="113"/>
  <c r="I402" i="113" s="1"/>
  <c r="F403" i="113"/>
  <c r="I403" i="113" s="1"/>
  <c r="F404" i="113"/>
  <c r="K2280" i="82"/>
  <c r="K2281" i="82"/>
  <c r="K2282" i="82"/>
  <c r="K2283" i="82"/>
  <c r="K2284" i="82"/>
  <c r="K2285" i="82"/>
  <c r="K2286" i="82"/>
  <c r="K2287" i="82"/>
  <c r="K2288" i="82"/>
  <c r="K2289" i="82"/>
  <c r="K2290" i="82"/>
  <c r="K2291" i="82"/>
  <c r="K2292" i="82"/>
  <c r="K2293" i="82"/>
  <c r="K2294" i="82"/>
  <c r="K2295" i="82"/>
  <c r="K2296" i="82"/>
  <c r="K2297" i="82"/>
  <c r="K2298" i="82"/>
  <c r="K2299" i="82"/>
  <c r="K2300" i="82"/>
  <c r="K2301" i="82"/>
  <c r="K2302" i="82"/>
  <c r="K2303" i="82"/>
  <c r="K2304" i="82"/>
  <c r="K2305" i="82"/>
  <c r="F2282" i="82"/>
  <c r="I2282" i="82" s="1"/>
  <c r="F2283" i="82"/>
  <c r="I2283" i="82" s="1"/>
  <c r="F2284" i="82"/>
  <c r="I2284" i="82" s="1"/>
  <c r="F2285" i="82"/>
  <c r="I2285" i="82" s="1"/>
  <c r="F2286" i="82"/>
  <c r="I2286" i="82" s="1"/>
  <c r="F2287" i="82"/>
  <c r="I2287" i="82" s="1"/>
  <c r="F2288" i="82"/>
  <c r="I2288" i="82" s="1"/>
  <c r="F2289" i="82"/>
  <c r="I2289" i="82" s="1"/>
  <c r="F2290" i="82"/>
  <c r="I2290" i="82" s="1"/>
  <c r="F2291" i="82"/>
  <c r="I2291" i="82" s="1"/>
  <c r="F2292" i="82"/>
  <c r="I2292" i="82" s="1"/>
  <c r="F2293" i="82"/>
  <c r="I2293" i="82" s="1"/>
  <c r="F2294" i="82"/>
  <c r="I2294" i="82" s="1"/>
  <c r="F2295" i="82"/>
  <c r="I2295" i="82" s="1"/>
  <c r="F2296" i="82"/>
  <c r="I2296" i="82" s="1"/>
  <c r="F2297" i="82"/>
  <c r="I2297" i="82" s="1"/>
  <c r="F2298" i="82"/>
  <c r="I2298" i="82" s="1"/>
  <c r="F2299" i="82"/>
  <c r="I2299" i="82" s="1"/>
  <c r="F2300" i="82"/>
  <c r="I2300" i="82" s="1"/>
  <c r="F2301" i="82"/>
  <c r="I2301" i="82" s="1"/>
  <c r="F2302" i="82"/>
  <c r="I2302" i="82" s="1"/>
  <c r="F2303" i="82"/>
  <c r="I2303" i="82" s="1"/>
  <c r="F2304" i="82"/>
  <c r="I2304" i="82" s="1"/>
  <c r="K505" i="63"/>
  <c r="K362" i="104"/>
  <c r="K105" i="116"/>
  <c r="K2155" i="82"/>
  <c r="K2162" i="82"/>
  <c r="K2130" i="82"/>
  <c r="L592" i="117"/>
  <c r="K533" i="98"/>
  <c r="K529" i="98"/>
  <c r="K524" i="98"/>
  <c r="K28" i="136"/>
  <c r="K29" i="136"/>
  <c r="K30" i="136"/>
  <c r="K31" i="136"/>
  <c r="K32" i="136"/>
  <c r="K33" i="136"/>
  <c r="K34" i="136"/>
  <c r="K35" i="136"/>
  <c r="K36" i="136"/>
  <c r="K37" i="136"/>
  <c r="K38" i="136"/>
  <c r="K39" i="136"/>
  <c r="K40" i="136"/>
  <c r="K41" i="136"/>
  <c r="K42" i="136"/>
  <c r="K43" i="136"/>
  <c r="K44" i="136"/>
  <c r="K45" i="136"/>
  <c r="K46" i="136"/>
  <c r="K47" i="136"/>
  <c r="K48" i="136"/>
  <c r="K49" i="136"/>
  <c r="K50" i="136"/>
  <c r="K51" i="136"/>
  <c r="K52" i="136"/>
  <c r="K12" i="136"/>
  <c r="K13" i="136"/>
  <c r="K14" i="136"/>
  <c r="K15" i="136"/>
  <c r="K16" i="136"/>
  <c r="K17" i="136"/>
  <c r="K18" i="136"/>
  <c r="K19" i="136"/>
  <c r="K20" i="136"/>
  <c r="K21" i="136"/>
  <c r="K22" i="136"/>
  <c r="K23" i="136"/>
  <c r="K24" i="136"/>
  <c r="K25" i="136"/>
  <c r="K26" i="136"/>
  <c r="K27" i="136"/>
  <c r="F12" i="136"/>
  <c r="I12" i="136" s="1"/>
  <c r="F15" i="136"/>
  <c r="I15" i="136" s="1"/>
  <c r="F13" i="136"/>
  <c r="I13" i="136" s="1"/>
  <c r="F14" i="136"/>
  <c r="I14" i="136" s="1"/>
  <c r="F16" i="136"/>
  <c r="I16" i="136" s="1"/>
  <c r="F17" i="136"/>
  <c r="I17" i="136" s="1"/>
  <c r="F18" i="136"/>
  <c r="I18" i="136" s="1"/>
  <c r="F19" i="136"/>
  <c r="I19" i="136" s="1"/>
  <c r="F20" i="136"/>
  <c r="I20" i="136" s="1"/>
  <c r="F21" i="136"/>
  <c r="I21" i="136" s="1"/>
  <c r="F22" i="136"/>
  <c r="I22" i="136" s="1"/>
  <c r="F23" i="136"/>
  <c r="I23" i="136" s="1"/>
  <c r="F24" i="136"/>
  <c r="I24" i="136" s="1"/>
  <c r="F25" i="136"/>
  <c r="I25" i="136" s="1"/>
  <c r="F26" i="136"/>
  <c r="I26" i="136" s="1"/>
  <c r="F27" i="136"/>
  <c r="I27" i="136" s="1"/>
  <c r="F28" i="136"/>
  <c r="I28" i="136" s="1"/>
  <c r="F29" i="136"/>
  <c r="I29" i="136" s="1"/>
  <c r="F30" i="136"/>
  <c r="I30" i="136" s="1"/>
  <c r="F31" i="136"/>
  <c r="I31" i="136" s="1"/>
  <c r="F32" i="136"/>
  <c r="I32" i="136" s="1"/>
  <c r="F33" i="136"/>
  <c r="I33" i="136" s="1"/>
  <c r="F34" i="136"/>
  <c r="I34" i="136" s="1"/>
  <c r="F35" i="136"/>
  <c r="I35" i="136" s="1"/>
  <c r="F36" i="136"/>
  <c r="I36" i="136" s="1"/>
  <c r="F37" i="136"/>
  <c r="I37" i="136" s="1"/>
  <c r="F38" i="136"/>
  <c r="I38" i="136" s="1"/>
  <c r="F39" i="136"/>
  <c r="I39" i="136" s="1"/>
  <c r="F40" i="136"/>
  <c r="I40" i="136" s="1"/>
  <c r="F41" i="136"/>
  <c r="I41" i="136" s="1"/>
  <c r="F42" i="136"/>
  <c r="I42" i="136" s="1"/>
  <c r="F43" i="136"/>
  <c r="F44" i="136"/>
  <c r="K11" i="136"/>
  <c r="F11" i="136"/>
  <c r="I11" i="136" s="1"/>
  <c r="K10" i="136"/>
  <c r="F10" i="136"/>
  <c r="I10" i="136" s="1"/>
  <c r="K9" i="136"/>
  <c r="F9" i="136"/>
  <c r="I9" i="136" s="1"/>
  <c r="K8" i="136"/>
  <c r="F8" i="136"/>
  <c r="I8" i="136" s="1"/>
  <c r="K7" i="136"/>
  <c r="F7" i="136"/>
  <c r="I7" i="136" s="1"/>
  <c r="K6" i="136"/>
  <c r="F6" i="136"/>
  <c r="I6" i="136" s="1"/>
  <c r="K1317" i="2"/>
  <c r="K1318" i="2"/>
  <c r="K1319" i="2"/>
  <c r="K1320" i="2"/>
  <c r="K1321" i="2"/>
  <c r="K1322" i="2"/>
  <c r="K1323" i="2"/>
  <c r="K1324" i="2"/>
  <c r="K1325" i="2"/>
  <c r="K1326" i="2"/>
  <c r="K1327" i="2"/>
  <c r="K1328" i="2"/>
  <c r="K1329" i="2"/>
  <c r="K1330" i="2"/>
  <c r="K1331" i="2"/>
  <c r="K1332" i="2"/>
  <c r="K1333" i="2"/>
  <c r="K1334" i="2"/>
  <c r="K1335" i="2"/>
  <c r="K1336" i="2"/>
  <c r="K1337" i="2"/>
  <c r="K1338" i="2"/>
  <c r="K1339" i="2"/>
  <c r="K1340" i="2"/>
  <c r="K1341" i="2"/>
  <c r="F1317" i="2"/>
  <c r="I1317" i="2" s="1"/>
  <c r="F1318" i="2"/>
  <c r="I1318" i="2" s="1"/>
  <c r="F1319" i="2"/>
  <c r="I1319" i="2" s="1"/>
  <c r="F1320" i="2"/>
  <c r="I1320" i="2" s="1"/>
  <c r="F1321" i="2"/>
  <c r="I1321" i="2" s="1"/>
  <c r="F1322" i="2"/>
  <c r="I1322" i="2" s="1"/>
  <c r="F1323" i="2"/>
  <c r="I1323" i="2" s="1"/>
  <c r="F1324" i="2"/>
  <c r="I1324" i="2" s="1"/>
  <c r="F1325" i="2"/>
  <c r="I1325" i="2" s="1"/>
  <c r="F1326" i="2"/>
  <c r="I1326" i="2" s="1"/>
  <c r="F1327" i="2"/>
  <c r="I1327" i="2" s="1"/>
  <c r="F1328" i="2"/>
  <c r="I1328" i="2" s="1"/>
  <c r="F1329" i="2"/>
  <c r="I1329" i="2" s="1"/>
  <c r="F1330" i="2"/>
  <c r="I1330" i="2" s="1"/>
  <c r="F1331" i="2"/>
  <c r="I1331" i="2" s="1"/>
  <c r="F1332" i="2"/>
  <c r="I1332" i="2" s="1"/>
  <c r="F1333" i="2"/>
  <c r="I1333" i="2" s="1"/>
  <c r="F1334" i="2"/>
  <c r="I1334" i="2" s="1"/>
  <c r="F1335" i="2"/>
  <c r="I1335" i="2" s="1"/>
  <c r="F1336" i="2"/>
  <c r="I1336" i="2" s="1"/>
  <c r="F1337" i="2"/>
  <c r="I1337" i="2" s="1"/>
  <c r="F1338" i="2"/>
  <c r="I1338" i="2" s="1"/>
  <c r="F1339" i="2"/>
  <c r="I1339" i="2" s="1"/>
  <c r="F1340" i="2"/>
  <c r="I1340" i="2" s="1"/>
  <c r="F1341" i="2"/>
  <c r="F292" i="141"/>
  <c r="I292" i="141" s="1"/>
  <c r="F293" i="141"/>
  <c r="I293" i="141" s="1"/>
  <c r="F294" i="141"/>
  <c r="I294" i="141" s="1"/>
  <c r="F295" i="141"/>
  <c r="I295" i="141" s="1"/>
  <c r="F296" i="141"/>
  <c r="F297" i="141"/>
  <c r="F298" i="141"/>
  <c r="F299" i="141"/>
  <c r="F300" i="141"/>
  <c r="I300" i="141" s="1"/>
  <c r="F301" i="141"/>
  <c r="I301" i="141" s="1"/>
  <c r="F302" i="141"/>
  <c r="I302" i="141" s="1"/>
  <c r="F303" i="141"/>
  <c r="I303" i="141" s="1"/>
  <c r="F304" i="141"/>
  <c r="F305" i="141"/>
  <c r="F306" i="141"/>
  <c r="F307" i="141"/>
  <c r="F308" i="141"/>
  <c r="I308" i="141" s="1"/>
  <c r="F309" i="141"/>
  <c r="I309" i="141" s="1"/>
  <c r="F310" i="141"/>
  <c r="I310" i="141" s="1"/>
  <c r="F311" i="141"/>
  <c r="I311" i="141" s="1"/>
  <c r="K287" i="141"/>
  <c r="K288" i="141"/>
  <c r="K289" i="141"/>
  <c r="K290" i="141"/>
  <c r="K291" i="141"/>
  <c r="K292" i="141"/>
  <c r="K293" i="141"/>
  <c r="K294" i="141"/>
  <c r="K295" i="141"/>
  <c r="K296" i="141"/>
  <c r="K297" i="141"/>
  <c r="K298" i="141"/>
  <c r="K299" i="141"/>
  <c r="K300" i="141"/>
  <c r="K301" i="141"/>
  <c r="K302" i="141"/>
  <c r="K303" i="141"/>
  <c r="K304" i="141"/>
  <c r="K305" i="141"/>
  <c r="K306" i="141"/>
  <c r="K307" i="141"/>
  <c r="K308" i="141"/>
  <c r="K309" i="141"/>
  <c r="K310" i="141"/>
  <c r="K311" i="141"/>
  <c r="K312" i="141"/>
  <c r="F285" i="141"/>
  <c r="I285" i="141" s="1"/>
  <c r="F286" i="141"/>
  <c r="I286" i="141" s="1"/>
  <c r="F287" i="141"/>
  <c r="I287" i="141" s="1"/>
  <c r="F288" i="141"/>
  <c r="I288" i="141" s="1"/>
  <c r="F289" i="141"/>
  <c r="I289" i="141" s="1"/>
  <c r="F290" i="141"/>
  <c r="I290" i="141" s="1"/>
  <c r="F291" i="141"/>
  <c r="I291" i="141" s="1"/>
  <c r="I296" i="141"/>
  <c r="I297" i="141"/>
  <c r="I298" i="141"/>
  <c r="I299" i="141"/>
  <c r="I304" i="141"/>
  <c r="I305" i="141"/>
  <c r="I306" i="141"/>
  <c r="I307" i="141"/>
  <c r="K273" i="138"/>
  <c r="F273" i="138"/>
  <c r="I273" i="138" s="1"/>
  <c r="K270" i="138"/>
  <c r="F270" i="138"/>
  <c r="I270" i="138" s="1"/>
  <c r="K267" i="138"/>
  <c r="F267" i="138"/>
  <c r="I267" i="138" s="1"/>
  <c r="K264" i="138"/>
  <c r="F264" i="138"/>
  <c r="I264" i="138"/>
  <c r="K275" i="138"/>
  <c r="K261" i="138"/>
  <c r="K262" i="138"/>
  <c r="K263" i="138"/>
  <c r="K265" i="138"/>
  <c r="K266" i="138"/>
  <c r="K268" i="138"/>
  <c r="K269" i="138"/>
  <c r="K271" i="138"/>
  <c r="K272" i="138"/>
  <c r="K274" i="138"/>
  <c r="F261" i="138"/>
  <c r="I261" i="138" s="1"/>
  <c r="F262" i="138"/>
  <c r="I262" i="138" s="1"/>
  <c r="F263" i="138"/>
  <c r="I263" i="138" s="1"/>
  <c r="F265" i="138"/>
  <c r="I265" i="138" s="1"/>
  <c r="F266" i="138"/>
  <c r="I266" i="138" s="1"/>
  <c r="F268" i="138"/>
  <c r="I268" i="138" s="1"/>
  <c r="F269" i="138"/>
  <c r="I269" i="138" s="1"/>
  <c r="F271" i="138"/>
  <c r="I271" i="138" s="1"/>
  <c r="F272" i="138"/>
  <c r="I272" i="138" s="1"/>
  <c r="F274" i="138"/>
  <c r="I274" i="138" s="1"/>
  <c r="F275" i="138"/>
  <c r="I275" i="138" s="1"/>
  <c r="F276" i="138"/>
  <c r="I276" i="138" s="1"/>
  <c r="K206" i="142"/>
  <c r="K207" i="142"/>
  <c r="K208" i="142"/>
  <c r="K209" i="142"/>
  <c r="K210" i="142"/>
  <c r="K211" i="142"/>
  <c r="K212" i="142"/>
  <c r="K213" i="142"/>
  <c r="K214" i="142"/>
  <c r="K215" i="142"/>
  <c r="K216" i="142"/>
  <c r="K217" i="142"/>
  <c r="K218" i="142"/>
  <c r="K219" i="142"/>
  <c r="K220" i="142"/>
  <c r="K221" i="142"/>
  <c r="K222" i="142"/>
  <c r="K223" i="142"/>
  <c r="K224" i="142"/>
  <c r="K225" i="142"/>
  <c r="K226" i="142"/>
  <c r="K227" i="142"/>
  <c r="K228" i="142"/>
  <c r="K229" i="142"/>
  <c r="K230" i="142"/>
  <c r="K231" i="142"/>
  <c r="K232" i="142"/>
  <c r="K233" i="142"/>
  <c r="K234" i="142"/>
  <c r="K235" i="142"/>
  <c r="K236" i="142"/>
  <c r="K237" i="142"/>
  <c r="I235" i="142"/>
  <c r="I238" i="142"/>
  <c r="F209" i="142"/>
  <c r="F210" i="142"/>
  <c r="I210" i="142" s="1"/>
  <c r="F211" i="142"/>
  <c r="I211" i="142" s="1"/>
  <c r="F212" i="142"/>
  <c r="I212" i="142" s="1"/>
  <c r="F213" i="142"/>
  <c r="I213" i="142" s="1"/>
  <c r="F214" i="142"/>
  <c r="I214" i="142" s="1"/>
  <c r="F215" i="142"/>
  <c r="I215" i="142" s="1"/>
  <c r="F216" i="142"/>
  <c r="I216" i="142" s="1"/>
  <c r="F217" i="142"/>
  <c r="I217" i="142" s="1"/>
  <c r="F218" i="142"/>
  <c r="I218" i="142" s="1"/>
  <c r="F219" i="142"/>
  <c r="I219" i="142" s="1"/>
  <c r="F220" i="142"/>
  <c r="I220" i="142" s="1"/>
  <c r="F221" i="142"/>
  <c r="I221" i="142" s="1"/>
  <c r="F222" i="142"/>
  <c r="I222" i="142" s="1"/>
  <c r="F223" i="142"/>
  <c r="I223" i="142" s="1"/>
  <c r="F224" i="142"/>
  <c r="I224" i="142" s="1"/>
  <c r="F225" i="142"/>
  <c r="I225" i="142" s="1"/>
  <c r="F226" i="142"/>
  <c r="I226" i="142" s="1"/>
  <c r="F227" i="142"/>
  <c r="I227" i="142" s="1"/>
  <c r="F228" i="142"/>
  <c r="I228" i="142" s="1"/>
  <c r="F229" i="142"/>
  <c r="I229" i="142" s="1"/>
  <c r="F230" i="142"/>
  <c r="I230" i="142" s="1"/>
  <c r="F231" i="142"/>
  <c r="I231" i="142" s="1"/>
  <c r="F232" i="142"/>
  <c r="I232" i="142" s="1"/>
  <c r="F233" i="142"/>
  <c r="I233" i="142" s="1"/>
  <c r="F234" i="142"/>
  <c r="I234" i="142" s="1"/>
  <c r="F235" i="142"/>
  <c r="F236" i="142"/>
  <c r="I236" i="142" s="1"/>
  <c r="F237" i="142"/>
  <c r="I237" i="142" s="1"/>
  <c r="K231" i="138"/>
  <c r="K237" i="138"/>
  <c r="K238" i="138"/>
  <c r="K528" i="98"/>
  <c r="L578" i="117"/>
  <c r="K736" i="34"/>
  <c r="K520" i="73"/>
  <c r="K415" i="118"/>
  <c r="K416" i="118"/>
  <c r="K417" i="118"/>
  <c r="K418" i="118"/>
  <c r="K419" i="118"/>
  <c r="K420" i="118"/>
  <c r="K421" i="118"/>
  <c r="K422" i="118"/>
  <c r="K423" i="118"/>
  <c r="K424" i="118"/>
  <c r="K425" i="118"/>
  <c r="K426" i="118"/>
  <c r="K427" i="118"/>
  <c r="K428" i="118"/>
  <c r="K429" i="118"/>
  <c r="K430" i="118"/>
  <c r="K431" i="118"/>
  <c r="K432" i="118"/>
  <c r="K433" i="118"/>
  <c r="K434" i="118"/>
  <c r="K435" i="118"/>
  <c r="K436" i="118"/>
  <c r="K437" i="118"/>
  <c r="K438" i="118"/>
  <c r="K439" i="118"/>
  <c r="K440" i="118"/>
  <c r="K441" i="118"/>
  <c r="K442" i="118"/>
  <c r="K443" i="118"/>
  <c r="K444" i="118"/>
  <c r="K445" i="118"/>
  <c r="I446" i="118"/>
  <c r="F415" i="118"/>
  <c r="F416" i="118"/>
  <c r="I416" i="118" s="1"/>
  <c r="F417" i="118"/>
  <c r="I417" i="118" s="1"/>
  <c r="F418" i="118"/>
  <c r="I418" i="118" s="1"/>
  <c r="F419" i="118"/>
  <c r="I419" i="118" s="1"/>
  <c r="F420" i="118"/>
  <c r="I420" i="118" s="1"/>
  <c r="F421" i="118"/>
  <c r="I421" i="118" s="1"/>
  <c r="F422" i="118"/>
  <c r="I422" i="118" s="1"/>
  <c r="F423" i="118"/>
  <c r="I423" i="118" s="1"/>
  <c r="F424" i="118"/>
  <c r="I424" i="118" s="1"/>
  <c r="F425" i="118"/>
  <c r="I425" i="118" s="1"/>
  <c r="F426" i="118"/>
  <c r="I426" i="118" s="1"/>
  <c r="F427" i="118"/>
  <c r="I427" i="118" s="1"/>
  <c r="F428" i="118"/>
  <c r="I428" i="118" s="1"/>
  <c r="F429" i="118"/>
  <c r="I429" i="118" s="1"/>
  <c r="F430" i="118"/>
  <c r="I430" i="118" s="1"/>
  <c r="F431" i="118"/>
  <c r="I431" i="118" s="1"/>
  <c r="F432" i="118"/>
  <c r="I432" i="118" s="1"/>
  <c r="F433" i="118"/>
  <c r="I433" i="118" s="1"/>
  <c r="F434" i="118"/>
  <c r="I434" i="118" s="1"/>
  <c r="F435" i="118"/>
  <c r="I435" i="118" s="1"/>
  <c r="F436" i="118"/>
  <c r="I436" i="118" s="1"/>
  <c r="F437" i="118"/>
  <c r="I437" i="118" s="1"/>
  <c r="F438" i="118"/>
  <c r="I438" i="118" s="1"/>
  <c r="F439" i="118"/>
  <c r="I439" i="118" s="1"/>
  <c r="F440" i="118"/>
  <c r="I440" i="118" s="1"/>
  <c r="F441" i="118"/>
  <c r="I441" i="118" s="1"/>
  <c r="F442" i="118"/>
  <c r="I442" i="118" s="1"/>
  <c r="F443" i="118"/>
  <c r="I443" i="118" s="1"/>
  <c r="F444" i="118"/>
  <c r="I444" i="118" s="1"/>
  <c r="F445" i="118"/>
  <c r="I445" i="118" s="1"/>
  <c r="L587" i="117"/>
  <c r="K925" i="66"/>
  <c r="K741" i="34"/>
  <c r="K76" i="137"/>
  <c r="K72" i="137"/>
  <c r="K1694" i="9"/>
  <c r="K1695" i="9"/>
  <c r="K1696" i="9"/>
  <c r="K1697" i="9"/>
  <c r="K1698" i="9"/>
  <c r="K1699" i="9"/>
  <c r="K1700" i="9"/>
  <c r="K1701" i="9"/>
  <c r="K1702" i="9"/>
  <c r="K1703" i="9"/>
  <c r="K1704" i="9"/>
  <c r="K1705" i="9"/>
  <c r="K1706" i="9"/>
  <c r="K1707" i="9"/>
  <c r="K1708" i="9"/>
  <c r="K1709" i="9"/>
  <c r="K1710" i="9"/>
  <c r="K1711" i="9"/>
  <c r="K1712" i="9"/>
  <c r="K1713" i="9"/>
  <c r="K1714" i="9"/>
  <c r="K1715" i="9"/>
  <c r="K1716" i="9"/>
  <c r="K1717" i="9"/>
  <c r="F1695" i="9"/>
  <c r="I1695" i="9" s="1"/>
  <c r="F1698" i="9"/>
  <c r="I1698" i="9" s="1"/>
  <c r="I1715" i="9"/>
  <c r="F1696" i="9"/>
  <c r="I1696" i="9" s="1"/>
  <c r="F1697" i="9"/>
  <c r="I1697" i="9" s="1"/>
  <c r="F1699" i="9"/>
  <c r="I1699" i="9" s="1"/>
  <c r="F1700" i="9"/>
  <c r="I1700" i="9" s="1"/>
  <c r="F1701" i="9"/>
  <c r="I1701" i="9" s="1"/>
  <c r="F1702" i="9"/>
  <c r="I1702" i="9" s="1"/>
  <c r="F1703" i="9"/>
  <c r="I1703" i="9" s="1"/>
  <c r="F1704" i="9"/>
  <c r="I1704" i="9" s="1"/>
  <c r="F1705" i="9"/>
  <c r="I1705" i="9" s="1"/>
  <c r="F1706" i="9"/>
  <c r="I1706" i="9" s="1"/>
  <c r="F1707" i="9"/>
  <c r="I1707" i="9" s="1"/>
  <c r="F1708" i="9"/>
  <c r="I1708" i="9" s="1"/>
  <c r="F1709" i="9"/>
  <c r="I1709" i="9" s="1"/>
  <c r="F1710" i="9"/>
  <c r="I1710" i="9" s="1"/>
  <c r="F1711" i="9"/>
  <c r="I1711" i="9" s="1"/>
  <c r="F1712" i="9"/>
  <c r="I1712" i="9" s="1"/>
  <c r="F1713" i="9"/>
  <c r="I1713" i="9" s="1"/>
  <c r="F1714" i="9"/>
  <c r="I1714" i="9" s="1"/>
  <c r="K2264" i="82"/>
  <c r="K2265" i="82"/>
  <c r="K2266" i="82"/>
  <c r="K2267" i="82"/>
  <c r="K2268" i="82"/>
  <c r="K2269" i="82"/>
  <c r="K2270" i="82"/>
  <c r="K2271" i="82"/>
  <c r="K2272" i="82"/>
  <c r="K2273" i="82"/>
  <c r="K2274" i="82"/>
  <c r="K2275" i="82"/>
  <c r="K2276" i="82"/>
  <c r="K2277" i="82"/>
  <c r="K2278" i="82"/>
  <c r="K2279" i="82"/>
  <c r="F2264" i="82"/>
  <c r="I2264" i="82" s="1"/>
  <c r="F2267" i="82"/>
  <c r="I2267" i="82" s="1"/>
  <c r="F2270" i="82"/>
  <c r="I2270" i="82" s="1"/>
  <c r="F2265" i="82"/>
  <c r="I2265" i="82" s="1"/>
  <c r="F2266" i="82"/>
  <c r="I2266" i="82" s="1"/>
  <c r="F2268" i="82"/>
  <c r="I2268" i="82" s="1"/>
  <c r="F2269" i="82"/>
  <c r="I2269" i="82" s="1"/>
  <c r="F2271" i="82"/>
  <c r="I2271" i="82" s="1"/>
  <c r="F2272" i="82"/>
  <c r="I2272" i="82" s="1"/>
  <c r="F2273" i="82"/>
  <c r="I2273" i="82" s="1"/>
  <c r="F2274" i="82"/>
  <c r="I2274" i="82" s="1"/>
  <c r="F2275" i="82"/>
  <c r="I2275" i="82" s="1"/>
  <c r="F2276" i="82"/>
  <c r="I2276" i="82" s="1"/>
  <c r="F2277" i="82"/>
  <c r="I2277" i="82" s="1"/>
  <c r="F2278" i="82"/>
  <c r="I2278" i="82" s="1"/>
  <c r="F2279" i="82"/>
  <c r="I2279" i="82" s="1"/>
  <c r="F2280" i="82"/>
  <c r="I2280" i="82" s="1"/>
  <c r="F2281" i="82"/>
  <c r="I2281" i="82" s="1"/>
  <c r="K1751" i="84"/>
  <c r="K1752" i="84"/>
  <c r="K1753" i="84"/>
  <c r="K1754" i="84"/>
  <c r="K1755" i="84"/>
  <c r="K1756" i="84"/>
  <c r="K1757" i="84"/>
  <c r="K1758" i="84"/>
  <c r="K1759" i="84"/>
  <c r="K1760" i="84"/>
  <c r="K1761" i="84"/>
  <c r="K1762" i="84"/>
  <c r="K1763" i="84"/>
  <c r="K1764" i="84"/>
  <c r="K1765" i="84"/>
  <c r="K1766" i="84"/>
  <c r="K1767" i="84"/>
  <c r="K1768" i="84"/>
  <c r="K1769" i="84"/>
  <c r="K1770" i="84"/>
  <c r="K1771" i="84"/>
  <c r="K1772" i="84"/>
  <c r="K1773" i="84"/>
  <c r="K1774" i="84"/>
  <c r="K1775" i="84"/>
  <c r="K1776" i="84"/>
  <c r="K1777" i="84"/>
  <c r="K1778" i="84"/>
  <c r="F1751" i="84"/>
  <c r="I1751" i="84" s="1"/>
  <c r="F1754" i="84"/>
  <c r="I1754" i="84" s="1"/>
  <c r="F1757" i="84"/>
  <c r="I1757" i="84" s="1"/>
  <c r="F1760" i="84"/>
  <c r="I1760" i="84" s="1"/>
  <c r="F1763" i="84"/>
  <c r="I1763" i="84" s="1"/>
  <c r="I1779" i="84"/>
  <c r="F1752" i="84"/>
  <c r="I1752" i="84" s="1"/>
  <c r="F1753" i="84"/>
  <c r="I1753" i="84" s="1"/>
  <c r="F1755" i="84"/>
  <c r="I1755" i="84" s="1"/>
  <c r="F1756" i="84"/>
  <c r="I1756" i="84" s="1"/>
  <c r="F1758" i="84"/>
  <c r="I1758" i="84" s="1"/>
  <c r="F1759" i="84"/>
  <c r="I1759" i="84" s="1"/>
  <c r="F1761" i="84"/>
  <c r="I1761" i="84" s="1"/>
  <c r="F1762" i="84"/>
  <c r="I1762" i="84" s="1"/>
  <c r="F1764" i="84"/>
  <c r="I1764" i="84" s="1"/>
  <c r="F1765" i="84"/>
  <c r="I1765" i="84" s="1"/>
  <c r="F1766" i="84"/>
  <c r="I1766" i="84" s="1"/>
  <c r="F1767" i="84"/>
  <c r="I1767" i="84" s="1"/>
  <c r="F1768" i="84"/>
  <c r="I1768" i="84" s="1"/>
  <c r="F1769" i="84"/>
  <c r="I1769" i="84" s="1"/>
  <c r="F1770" i="84"/>
  <c r="I1770" i="84" s="1"/>
  <c r="F1771" i="84"/>
  <c r="I1771" i="84" s="1"/>
  <c r="F1772" i="84"/>
  <c r="I1772" i="84" s="1"/>
  <c r="F1773" i="84"/>
  <c r="I1773" i="84" s="1"/>
  <c r="F1774" i="84"/>
  <c r="I1774" i="84" s="1"/>
  <c r="F1775" i="84"/>
  <c r="I1775" i="84" s="1"/>
  <c r="F1776" i="84"/>
  <c r="I1776" i="84" s="1"/>
  <c r="F1777" i="84"/>
  <c r="I1777" i="84" s="1"/>
  <c r="F1778" i="84"/>
  <c r="I1778" i="84" s="1"/>
  <c r="K332" i="138"/>
  <c r="K333" i="138"/>
  <c r="K334" i="138"/>
  <c r="K335" i="138"/>
  <c r="K336" i="138"/>
  <c r="K337" i="138"/>
  <c r="K338" i="138"/>
  <c r="K339" i="138"/>
  <c r="K340" i="138"/>
  <c r="K341" i="138"/>
  <c r="K342" i="138"/>
  <c r="K343" i="138"/>
  <c r="K344" i="138"/>
  <c r="K345" i="138"/>
  <c r="K346" i="138"/>
  <c r="K347" i="138"/>
  <c r="K348" i="138"/>
  <c r="K349" i="138"/>
  <c r="K350" i="138"/>
  <c r="K351" i="138"/>
  <c r="K352" i="138"/>
  <c r="K353" i="138"/>
  <c r="K354" i="138"/>
  <c r="K355" i="138"/>
  <c r="K356" i="138"/>
  <c r="K357" i="138"/>
  <c r="K358" i="138"/>
  <c r="F327" i="138"/>
  <c r="I327" i="138" s="1"/>
  <c r="I356" i="138"/>
  <c r="I357" i="138"/>
  <c r="I358" i="138"/>
  <c r="F326" i="138"/>
  <c r="I326" i="138" s="1"/>
  <c r="F328" i="138"/>
  <c r="I328" i="138" s="1"/>
  <c r="F329" i="138"/>
  <c r="I329" i="138" s="1"/>
  <c r="F330" i="138"/>
  <c r="I330" i="138" s="1"/>
  <c r="F331" i="138"/>
  <c r="I331" i="138" s="1"/>
  <c r="F332" i="138"/>
  <c r="I332" i="138" s="1"/>
  <c r="F333" i="138"/>
  <c r="I333" i="138" s="1"/>
  <c r="F334" i="138"/>
  <c r="I334" i="138" s="1"/>
  <c r="F335" i="138"/>
  <c r="I335" i="138" s="1"/>
  <c r="F336" i="138"/>
  <c r="I336" i="138" s="1"/>
  <c r="F337" i="138"/>
  <c r="I337" i="138" s="1"/>
  <c r="F338" i="138"/>
  <c r="I338" i="138" s="1"/>
  <c r="F339" i="138"/>
  <c r="I339" i="138" s="1"/>
  <c r="F340" i="138"/>
  <c r="I340" i="138" s="1"/>
  <c r="F341" i="138"/>
  <c r="I341" i="138" s="1"/>
  <c r="F342" i="138"/>
  <c r="I342" i="138" s="1"/>
  <c r="F343" i="138"/>
  <c r="I343" i="138" s="1"/>
  <c r="F344" i="138"/>
  <c r="I344" i="138" s="1"/>
  <c r="F345" i="138"/>
  <c r="I345" i="138" s="1"/>
  <c r="F346" i="138"/>
  <c r="I346" i="138" s="1"/>
  <c r="F347" i="138"/>
  <c r="I347" i="138" s="1"/>
  <c r="F348" i="138"/>
  <c r="I348" i="138" s="1"/>
  <c r="F349" i="138"/>
  <c r="I349" i="138" s="1"/>
  <c r="F350" i="138"/>
  <c r="I350" i="138" s="1"/>
  <c r="F351" i="138"/>
  <c r="I351" i="138" s="1"/>
  <c r="F352" i="138"/>
  <c r="I352" i="138" s="1"/>
  <c r="F353" i="138"/>
  <c r="I353" i="138" s="1"/>
  <c r="F354" i="138"/>
  <c r="I354" i="138" s="1"/>
  <c r="F355" i="138"/>
  <c r="I355" i="138" s="1"/>
  <c r="K1798" i="8"/>
  <c r="K1799" i="8"/>
  <c r="K1800" i="8"/>
  <c r="K1801" i="8"/>
  <c r="K1802" i="8"/>
  <c r="K1803" i="8"/>
  <c r="K1804" i="8"/>
  <c r="K1805" i="8"/>
  <c r="K1806" i="8"/>
  <c r="K1807" i="8"/>
  <c r="K1808" i="8"/>
  <c r="K1809" i="8"/>
  <c r="K1810" i="8"/>
  <c r="K1811" i="8"/>
  <c r="K1812" i="8"/>
  <c r="K1813" i="8"/>
  <c r="K1814" i="8"/>
  <c r="K1815" i="8"/>
  <c r="K1816" i="8"/>
  <c r="K1817" i="8"/>
  <c r="K1818" i="8"/>
  <c r="K1819" i="8"/>
  <c r="K1820" i="8"/>
  <c r="K1821" i="8"/>
  <c r="K1822" i="8"/>
  <c r="K1823" i="8"/>
  <c r="K1824" i="8"/>
  <c r="K1825" i="8"/>
  <c r="K1826" i="8"/>
  <c r="I1826" i="8"/>
  <c r="F1796" i="8"/>
  <c r="F1797" i="8"/>
  <c r="F1798" i="8"/>
  <c r="F1799" i="8"/>
  <c r="I1799" i="8" s="1"/>
  <c r="F1800" i="8"/>
  <c r="I1800" i="8" s="1"/>
  <c r="F1801" i="8"/>
  <c r="I1801" i="8" s="1"/>
  <c r="F1802" i="8"/>
  <c r="I1802" i="8" s="1"/>
  <c r="F1803" i="8"/>
  <c r="I1803" i="8" s="1"/>
  <c r="F1804" i="8"/>
  <c r="I1804" i="8" s="1"/>
  <c r="F1805" i="8"/>
  <c r="I1805" i="8" s="1"/>
  <c r="F1806" i="8"/>
  <c r="I1806" i="8" s="1"/>
  <c r="F1807" i="8"/>
  <c r="I1807" i="8" s="1"/>
  <c r="F1808" i="8"/>
  <c r="I1808" i="8" s="1"/>
  <c r="F1809" i="8"/>
  <c r="I1809" i="8" s="1"/>
  <c r="F1810" i="8"/>
  <c r="I1810" i="8" s="1"/>
  <c r="F1811" i="8"/>
  <c r="I1811" i="8" s="1"/>
  <c r="F1812" i="8"/>
  <c r="I1812" i="8" s="1"/>
  <c r="F1813" i="8"/>
  <c r="I1813" i="8" s="1"/>
  <c r="F1814" i="8"/>
  <c r="I1814" i="8" s="1"/>
  <c r="F1815" i="8"/>
  <c r="I1815" i="8" s="1"/>
  <c r="F1816" i="8"/>
  <c r="I1816" i="8" s="1"/>
  <c r="F1817" i="8"/>
  <c r="I1817" i="8" s="1"/>
  <c r="F1818" i="8"/>
  <c r="I1818" i="8" s="1"/>
  <c r="F1819" i="8"/>
  <c r="I1819" i="8" s="1"/>
  <c r="F1820" i="8"/>
  <c r="I1820" i="8" s="1"/>
  <c r="F1821" i="8"/>
  <c r="I1821" i="8" s="1"/>
  <c r="F1822" i="8"/>
  <c r="I1822" i="8" s="1"/>
  <c r="F1823" i="8"/>
  <c r="I1823" i="8" s="1"/>
  <c r="F1824" i="8"/>
  <c r="I1824" i="8" s="1"/>
  <c r="F1825" i="8"/>
  <c r="I1825" i="8" s="1"/>
  <c r="K902" i="66"/>
  <c r="L567" i="117"/>
  <c r="L617" i="117"/>
  <c r="K401" i="139"/>
  <c r="K402" i="139"/>
  <c r="K403" i="139"/>
  <c r="K404" i="139"/>
  <c r="K405" i="139"/>
  <c r="K406" i="139"/>
  <c r="K407" i="139"/>
  <c r="K408" i="139"/>
  <c r="K409" i="139"/>
  <c r="K410" i="139"/>
  <c r="K411" i="139"/>
  <c r="K412" i="139"/>
  <c r="K413" i="139"/>
  <c r="K414" i="139"/>
  <c r="K415" i="139"/>
  <c r="K416" i="139"/>
  <c r="K417" i="139"/>
  <c r="K418" i="139"/>
  <c r="K419" i="139"/>
  <c r="K420" i="139"/>
  <c r="K421" i="139"/>
  <c r="K422" i="139"/>
  <c r="K423" i="139"/>
  <c r="K424" i="139"/>
  <c r="K425" i="139"/>
  <c r="K426" i="139"/>
  <c r="K427" i="139"/>
  <c r="K428" i="139"/>
  <c r="K429" i="139"/>
  <c r="K430" i="139"/>
  <c r="K431" i="139"/>
  <c r="K432" i="139"/>
  <c r="K433" i="139"/>
  <c r="K434" i="139"/>
  <c r="K435" i="139"/>
  <c r="K436" i="139"/>
  <c r="K437" i="139"/>
  <c r="K438" i="139"/>
  <c r="K439" i="139"/>
  <c r="K440" i="139"/>
  <c r="K441" i="139"/>
  <c r="K442" i="139"/>
  <c r="K443" i="139"/>
  <c r="K444" i="139"/>
  <c r="K445" i="139"/>
  <c r="K446" i="139"/>
  <c r="K447" i="139"/>
  <c r="K448" i="139"/>
  <c r="K449" i="139"/>
  <c r="K450" i="139"/>
  <c r="K451" i="139"/>
  <c r="K452" i="139"/>
  <c r="K453" i="139"/>
  <c r="K454" i="139"/>
  <c r="K455" i="139"/>
  <c r="K456" i="139"/>
  <c r="K457" i="139"/>
  <c r="K458" i="139"/>
  <c r="K459" i="139"/>
  <c r="K460" i="139"/>
  <c r="K461" i="139"/>
  <c r="K462" i="139"/>
  <c r="K438" i="140"/>
  <c r="K439" i="140"/>
  <c r="K440" i="140"/>
  <c r="K441" i="140"/>
  <c r="K442" i="140"/>
  <c r="K443" i="140"/>
  <c r="K444" i="140"/>
  <c r="K445" i="140"/>
  <c r="K446" i="140"/>
  <c r="K447" i="140"/>
  <c r="K448" i="140"/>
  <c r="K449" i="140"/>
  <c r="K450" i="140"/>
  <c r="K451" i="140"/>
  <c r="K452" i="140"/>
  <c r="K453" i="140"/>
  <c r="K454" i="140"/>
  <c r="K455" i="140"/>
  <c r="K456" i="140"/>
  <c r="K457" i="140"/>
  <c r="K458" i="140"/>
  <c r="K459" i="140"/>
  <c r="K460" i="140"/>
  <c r="K461" i="140"/>
  <c r="K462" i="140"/>
  <c r="F436" i="140"/>
  <c r="I436" i="140" s="1"/>
  <c r="F437" i="140"/>
  <c r="I437" i="140" s="1"/>
  <c r="F438" i="140"/>
  <c r="I438" i="140" s="1"/>
  <c r="F439" i="140"/>
  <c r="I439" i="140" s="1"/>
  <c r="F440" i="140"/>
  <c r="I440" i="140" s="1"/>
  <c r="F441" i="140"/>
  <c r="I441" i="140" s="1"/>
  <c r="F442" i="140"/>
  <c r="I442" i="140"/>
  <c r="F443" i="140"/>
  <c r="I443" i="140" s="1"/>
  <c r="F444" i="140"/>
  <c r="I444" i="140" s="1"/>
  <c r="F445" i="140"/>
  <c r="I445" i="140" s="1"/>
  <c r="F446" i="140"/>
  <c r="I446" i="140"/>
  <c r="F447" i="140"/>
  <c r="I447" i="140" s="1"/>
  <c r="F448" i="140"/>
  <c r="I448" i="140" s="1"/>
  <c r="F449" i="140"/>
  <c r="I449" i="140" s="1"/>
  <c r="F450" i="140"/>
  <c r="I450" i="140" s="1"/>
  <c r="F451" i="140"/>
  <c r="I451" i="140" s="1"/>
  <c r="F452" i="140"/>
  <c r="I452" i="140" s="1"/>
  <c r="F453" i="140"/>
  <c r="I453" i="140" s="1"/>
  <c r="F454" i="140"/>
  <c r="I454" i="140" s="1"/>
  <c r="F455" i="140"/>
  <c r="I455" i="140" s="1"/>
  <c r="F456" i="140"/>
  <c r="I456" i="140" s="1"/>
  <c r="F457" i="140"/>
  <c r="I457" i="140" s="1"/>
  <c r="F458" i="140"/>
  <c r="I458" i="140" s="1"/>
  <c r="F459" i="140"/>
  <c r="I459" i="140" s="1"/>
  <c r="F460" i="140"/>
  <c r="I460" i="140" s="1"/>
  <c r="F461" i="140"/>
  <c r="I461" i="140" s="1"/>
  <c r="F435" i="140"/>
  <c r="K295" i="138"/>
  <c r="K296" i="138"/>
  <c r="K297" i="138"/>
  <c r="K298" i="138"/>
  <c r="K299" i="138"/>
  <c r="K300" i="138"/>
  <c r="K301" i="138"/>
  <c r="K302" i="138"/>
  <c r="K303" i="138"/>
  <c r="K304" i="138"/>
  <c r="K305" i="138"/>
  <c r="K306" i="138"/>
  <c r="K307" i="138"/>
  <c r="K308" i="138"/>
  <c r="K309" i="138"/>
  <c r="K310" i="138"/>
  <c r="K311" i="138"/>
  <c r="K312" i="138"/>
  <c r="K313" i="138"/>
  <c r="K314" i="138"/>
  <c r="K315" i="138"/>
  <c r="K316" i="138"/>
  <c r="K317" i="138"/>
  <c r="K318" i="138"/>
  <c r="K319" i="138"/>
  <c r="K320" i="138"/>
  <c r="K321" i="138"/>
  <c r="K322" i="138"/>
  <c r="K323" i="138"/>
  <c r="K324" i="138"/>
  <c r="K325" i="138"/>
  <c r="K326" i="138"/>
  <c r="K327" i="138"/>
  <c r="K328" i="138"/>
  <c r="K329" i="138"/>
  <c r="K330" i="138"/>
  <c r="K331" i="138"/>
  <c r="F297" i="138"/>
  <c r="I297" i="138" s="1"/>
  <c r="F300" i="138"/>
  <c r="I300" i="138" s="1"/>
  <c r="F303" i="138"/>
  <c r="I303" i="138"/>
  <c r="F306" i="138"/>
  <c r="I306" i="138"/>
  <c r="F309" i="138"/>
  <c r="I309" i="138" s="1"/>
  <c r="F312" i="138"/>
  <c r="I312" i="138" s="1"/>
  <c r="F315" i="138"/>
  <c r="I315" i="138"/>
  <c r="F318" i="138"/>
  <c r="I318" i="138"/>
  <c r="F321" i="138"/>
  <c r="I321" i="138" s="1"/>
  <c r="F324" i="138"/>
  <c r="I324" i="138" s="1"/>
  <c r="F295" i="138"/>
  <c r="I295" i="138" s="1"/>
  <c r="F296" i="138"/>
  <c r="I296" i="138" s="1"/>
  <c r="F298" i="138"/>
  <c r="I298" i="138" s="1"/>
  <c r="F299" i="138"/>
  <c r="I299" i="138" s="1"/>
  <c r="F301" i="138"/>
  <c r="I301" i="138" s="1"/>
  <c r="F302" i="138"/>
  <c r="I302" i="138" s="1"/>
  <c r="F304" i="138"/>
  <c r="I304" i="138" s="1"/>
  <c r="F305" i="138"/>
  <c r="I305" i="138" s="1"/>
  <c r="F307" i="138"/>
  <c r="I307" i="138" s="1"/>
  <c r="F308" i="138"/>
  <c r="I308" i="138" s="1"/>
  <c r="F310" i="138"/>
  <c r="I310" i="138" s="1"/>
  <c r="F311" i="138"/>
  <c r="I311" i="138" s="1"/>
  <c r="F313" i="138"/>
  <c r="I313" i="138" s="1"/>
  <c r="F314" i="138"/>
  <c r="I314" i="138" s="1"/>
  <c r="F316" i="138"/>
  <c r="I316" i="138" s="1"/>
  <c r="F317" i="138"/>
  <c r="I317" i="138" s="1"/>
  <c r="F319" i="138"/>
  <c r="I319" i="138" s="1"/>
  <c r="F320" i="138"/>
  <c r="I320" i="138" s="1"/>
  <c r="F322" i="138"/>
  <c r="I322" i="138" s="1"/>
  <c r="F323" i="138"/>
  <c r="I323" i="138" s="1"/>
  <c r="F325" i="138"/>
  <c r="I325" i="138" s="1"/>
  <c r="K1554" i="84"/>
  <c r="I457" i="139"/>
  <c r="I461" i="139"/>
  <c r="I462" i="139"/>
  <c r="F429" i="139"/>
  <c r="I429" i="139" s="1"/>
  <c r="F430" i="139"/>
  <c r="I430" i="139" s="1"/>
  <c r="F431" i="139"/>
  <c r="I431" i="139" s="1"/>
  <c r="F432" i="139"/>
  <c r="I432" i="139" s="1"/>
  <c r="F433" i="139"/>
  <c r="I433" i="139" s="1"/>
  <c r="F434" i="139"/>
  <c r="I434" i="139" s="1"/>
  <c r="F435" i="139"/>
  <c r="I435" i="139" s="1"/>
  <c r="F436" i="139"/>
  <c r="I436" i="139" s="1"/>
  <c r="F437" i="139"/>
  <c r="I437" i="139" s="1"/>
  <c r="F438" i="139"/>
  <c r="I438" i="139" s="1"/>
  <c r="F439" i="139"/>
  <c r="I439" i="139" s="1"/>
  <c r="F440" i="139"/>
  <c r="I440" i="139" s="1"/>
  <c r="F441" i="139"/>
  <c r="I441" i="139" s="1"/>
  <c r="F442" i="139"/>
  <c r="I442" i="139" s="1"/>
  <c r="F443" i="139"/>
  <c r="I443" i="139" s="1"/>
  <c r="F444" i="139"/>
  <c r="I444" i="139" s="1"/>
  <c r="F445" i="139"/>
  <c r="I445" i="139" s="1"/>
  <c r="F446" i="139"/>
  <c r="I446" i="139" s="1"/>
  <c r="F447" i="139"/>
  <c r="I447" i="139" s="1"/>
  <c r="F448" i="139"/>
  <c r="I448" i="139" s="1"/>
  <c r="F449" i="139"/>
  <c r="I449" i="139" s="1"/>
  <c r="F450" i="139"/>
  <c r="I450" i="139" s="1"/>
  <c r="F451" i="139"/>
  <c r="I451" i="139" s="1"/>
  <c r="F452" i="139"/>
  <c r="I452" i="139" s="1"/>
  <c r="F453" i="139"/>
  <c r="I453" i="139" s="1"/>
  <c r="F454" i="139"/>
  <c r="I454" i="139" s="1"/>
  <c r="F455" i="139"/>
  <c r="I455" i="139" s="1"/>
  <c r="F456" i="139"/>
  <c r="I456" i="139" s="1"/>
  <c r="F457" i="139"/>
  <c r="F458" i="139"/>
  <c r="I458" i="139" s="1"/>
  <c r="F459" i="139"/>
  <c r="I459" i="139" s="1"/>
  <c r="F460" i="139"/>
  <c r="I460" i="139" s="1"/>
  <c r="F461" i="139"/>
  <c r="K68" i="137"/>
  <c r="K1568" i="84"/>
  <c r="L561" i="117"/>
  <c r="L653" i="117"/>
  <c r="L654" i="117"/>
  <c r="L655" i="117"/>
  <c r="L656" i="117"/>
  <c r="F654" i="117"/>
  <c r="J654" i="117" s="1"/>
  <c r="F653" i="117"/>
  <c r="J653" i="117" s="1"/>
  <c r="F655" i="117"/>
  <c r="F656" i="117"/>
  <c r="J656" i="117" s="1"/>
  <c r="L721" i="117"/>
  <c r="L722" i="117"/>
  <c r="L723" i="117"/>
  <c r="L724" i="117"/>
  <c r="L725" i="117"/>
  <c r="L726" i="117"/>
  <c r="L727" i="117"/>
  <c r="L728" i="117"/>
  <c r="L729" i="117"/>
  <c r="L730" i="117"/>
  <c r="L731" i="117"/>
  <c r="L732" i="117"/>
  <c r="L733" i="117"/>
  <c r="L734" i="117"/>
  <c r="L735" i="117"/>
  <c r="L736" i="117"/>
  <c r="L737" i="117"/>
  <c r="L717" i="117"/>
  <c r="L718" i="117"/>
  <c r="L719" i="117"/>
  <c r="L720" i="117"/>
  <c r="L713" i="117"/>
  <c r="L714" i="117"/>
  <c r="L715" i="117"/>
  <c r="L716" i="117"/>
  <c r="L709" i="117"/>
  <c r="L710" i="117"/>
  <c r="L711" i="117"/>
  <c r="L712" i="117"/>
  <c r="F707" i="117"/>
  <c r="J707" i="117" s="1"/>
  <c r="F708" i="117"/>
  <c r="J708" i="117" s="1"/>
  <c r="F709" i="117"/>
  <c r="J709" i="117" s="1"/>
  <c r="F710" i="117"/>
  <c r="J710" i="117" s="1"/>
  <c r="F711" i="117"/>
  <c r="J711" i="117" s="1"/>
  <c r="F712" i="117"/>
  <c r="J712" i="117" s="1"/>
  <c r="F713" i="117"/>
  <c r="J713" i="117" s="1"/>
  <c r="F714" i="117"/>
  <c r="J714" i="117" s="1"/>
  <c r="F715" i="117"/>
  <c r="J715" i="117" s="1"/>
  <c r="F716" i="117"/>
  <c r="J716" i="117" s="1"/>
  <c r="F717" i="117"/>
  <c r="J717" i="117" s="1"/>
  <c r="F718" i="117"/>
  <c r="J718" i="117" s="1"/>
  <c r="F719" i="117"/>
  <c r="J719" i="117" s="1"/>
  <c r="F720" i="117"/>
  <c r="J720" i="117" s="1"/>
  <c r="F721" i="117"/>
  <c r="J721" i="117" s="1"/>
  <c r="F722" i="117"/>
  <c r="J722" i="117" s="1"/>
  <c r="F723" i="117"/>
  <c r="J723" i="117" s="1"/>
  <c r="F724" i="117"/>
  <c r="J724" i="117" s="1"/>
  <c r="F725" i="117"/>
  <c r="J725" i="117" s="1"/>
  <c r="F726" i="117"/>
  <c r="J726" i="117" s="1"/>
  <c r="F727" i="117"/>
  <c r="J727" i="117" s="1"/>
  <c r="F728" i="117"/>
  <c r="J728" i="117" s="1"/>
  <c r="F729" i="117"/>
  <c r="J729" i="117" s="1"/>
  <c r="F730" i="117"/>
  <c r="J730" i="117" s="1"/>
  <c r="F731" i="117"/>
  <c r="J731" i="117" s="1"/>
  <c r="F732" i="117"/>
  <c r="J732" i="117" s="1"/>
  <c r="F733" i="117"/>
  <c r="J733" i="117" s="1"/>
  <c r="F734" i="117"/>
  <c r="J734" i="117" s="1"/>
  <c r="F735" i="117"/>
  <c r="J735" i="117" s="1"/>
  <c r="F736" i="117"/>
  <c r="J736" i="117" s="1"/>
  <c r="F737" i="117"/>
  <c r="J737" i="117" s="1"/>
  <c r="F738" i="117"/>
  <c r="J738" i="117" s="1"/>
  <c r="K367" i="115"/>
  <c r="L586" i="117"/>
  <c r="K792" i="34"/>
  <c r="K793" i="34"/>
  <c r="K794" i="34"/>
  <c r="K795" i="34"/>
  <c r="K796" i="34"/>
  <c r="K797" i="34"/>
  <c r="K798" i="34"/>
  <c r="K799" i="34"/>
  <c r="K800" i="34"/>
  <c r="K801" i="34"/>
  <c r="K802" i="34"/>
  <c r="K803" i="34"/>
  <c r="K804" i="34"/>
  <c r="K805" i="34"/>
  <c r="K806" i="34"/>
  <c r="K807" i="34"/>
  <c r="K808" i="34"/>
  <c r="K809" i="34"/>
  <c r="K810" i="34"/>
  <c r="K811" i="34"/>
  <c r="K812" i="34"/>
  <c r="K813" i="34"/>
  <c r="K814" i="34"/>
  <c r="K815" i="34"/>
  <c r="K816" i="34"/>
  <c r="K817" i="34"/>
  <c r="K818" i="34"/>
  <c r="K819" i="34"/>
  <c r="I819" i="34"/>
  <c r="F791" i="34"/>
  <c r="I791" i="34" s="1"/>
  <c r="F792" i="34"/>
  <c r="I792" i="34" s="1"/>
  <c r="F793" i="34"/>
  <c r="I793" i="34" s="1"/>
  <c r="F794" i="34"/>
  <c r="I794" i="34" s="1"/>
  <c r="F795" i="34"/>
  <c r="I795" i="34" s="1"/>
  <c r="F796" i="34"/>
  <c r="I796" i="34" s="1"/>
  <c r="F797" i="34"/>
  <c r="I797" i="34" s="1"/>
  <c r="F798" i="34"/>
  <c r="I798" i="34" s="1"/>
  <c r="F799" i="34"/>
  <c r="I799" i="34" s="1"/>
  <c r="F800" i="34"/>
  <c r="I800" i="34" s="1"/>
  <c r="F801" i="34"/>
  <c r="I801" i="34" s="1"/>
  <c r="F802" i="34"/>
  <c r="I802" i="34" s="1"/>
  <c r="F803" i="34"/>
  <c r="I803" i="34" s="1"/>
  <c r="F804" i="34"/>
  <c r="I804" i="34" s="1"/>
  <c r="F805" i="34"/>
  <c r="I805" i="34" s="1"/>
  <c r="F806" i="34"/>
  <c r="I806" i="34" s="1"/>
  <c r="F807" i="34"/>
  <c r="I807" i="34" s="1"/>
  <c r="F808" i="34"/>
  <c r="I808" i="34" s="1"/>
  <c r="F809" i="34"/>
  <c r="I809" i="34" s="1"/>
  <c r="F810" i="34"/>
  <c r="I810" i="34" s="1"/>
  <c r="F811" i="34"/>
  <c r="I811" i="34" s="1"/>
  <c r="F812" i="34"/>
  <c r="I812" i="34" s="1"/>
  <c r="F813" i="34"/>
  <c r="I813" i="34" s="1"/>
  <c r="F814" i="34"/>
  <c r="I814" i="34" s="1"/>
  <c r="F815" i="34"/>
  <c r="I815" i="34" s="1"/>
  <c r="F816" i="34"/>
  <c r="I816" i="34" s="1"/>
  <c r="F817" i="34"/>
  <c r="I817" i="34" s="1"/>
  <c r="F818" i="34"/>
  <c r="I818" i="34" s="1"/>
  <c r="K901" i="66"/>
  <c r="K916" i="66"/>
  <c r="K1670" i="9"/>
  <c r="K1671" i="9"/>
  <c r="K1672" i="9"/>
  <c r="K1673" i="9"/>
  <c r="K1674" i="9"/>
  <c r="K1675" i="9"/>
  <c r="K1676" i="9"/>
  <c r="K1677" i="9"/>
  <c r="K1678" i="9"/>
  <c r="K1679" i="9"/>
  <c r="K1680" i="9"/>
  <c r="K1681" i="9"/>
  <c r="K1682" i="9"/>
  <c r="K1683" i="9"/>
  <c r="K1684" i="9"/>
  <c r="K1685" i="9"/>
  <c r="K1686" i="9"/>
  <c r="K1687" i="9"/>
  <c r="K1688" i="9"/>
  <c r="K1689" i="9"/>
  <c r="K1690" i="9"/>
  <c r="K1691" i="9"/>
  <c r="K1692" i="9"/>
  <c r="K1693" i="9"/>
  <c r="F1671" i="9"/>
  <c r="I1671" i="9" s="1"/>
  <c r="F1674" i="9"/>
  <c r="I1674" i="9" s="1"/>
  <c r="F1677" i="9"/>
  <c r="I1677" i="9" s="1"/>
  <c r="F1680" i="9"/>
  <c r="I1680" i="9" s="1"/>
  <c r="F1683" i="9"/>
  <c r="I1683" i="9" s="1"/>
  <c r="F1686" i="9"/>
  <c r="I1686" i="9" s="1"/>
  <c r="F1689" i="9"/>
  <c r="I1689" i="9" s="1"/>
  <c r="I1690" i="9"/>
  <c r="F1692" i="9"/>
  <c r="I1692" i="9" s="1"/>
  <c r="F1672" i="9"/>
  <c r="I1672" i="9" s="1"/>
  <c r="F1673" i="9"/>
  <c r="I1673" i="9" s="1"/>
  <c r="F1675" i="9"/>
  <c r="I1675" i="9" s="1"/>
  <c r="F1676" i="9"/>
  <c r="I1676" i="9" s="1"/>
  <c r="F1678" i="9"/>
  <c r="I1678" i="9" s="1"/>
  <c r="F1679" i="9"/>
  <c r="I1679" i="9" s="1"/>
  <c r="F1681" i="9"/>
  <c r="I1681" i="9" s="1"/>
  <c r="F1682" i="9"/>
  <c r="I1682" i="9" s="1"/>
  <c r="F1684" i="9"/>
  <c r="I1684" i="9" s="1"/>
  <c r="F1685" i="9"/>
  <c r="I1685" i="9" s="1"/>
  <c r="F1687" i="9"/>
  <c r="I1687" i="9" s="1"/>
  <c r="F1688" i="9"/>
  <c r="I1688" i="9" s="1"/>
  <c r="F1690" i="9"/>
  <c r="F1691" i="9"/>
  <c r="I1691" i="9" s="1"/>
  <c r="F1693" i="9"/>
  <c r="I1693" i="9" s="1"/>
  <c r="F1694" i="9"/>
  <c r="I1694" i="9" s="1"/>
  <c r="K1860" i="6"/>
  <c r="F1860" i="6"/>
  <c r="I1860" i="6" s="1"/>
  <c r="K242" i="143"/>
  <c r="K243" i="143"/>
  <c r="K244" i="143"/>
  <c r="K245" i="143"/>
  <c r="K246" i="143"/>
  <c r="K247" i="143"/>
  <c r="K248" i="143"/>
  <c r="K249" i="143"/>
  <c r="K250" i="143"/>
  <c r="K251" i="143"/>
  <c r="K252" i="143"/>
  <c r="K253" i="143"/>
  <c r="K254" i="143"/>
  <c r="K255" i="143"/>
  <c r="K256" i="143"/>
  <c r="K257" i="143"/>
  <c r="K258" i="143"/>
  <c r="K259" i="143"/>
  <c r="K260" i="143"/>
  <c r="K261" i="143"/>
  <c r="K262" i="143"/>
  <c r="K263" i="143"/>
  <c r="K264" i="143"/>
  <c r="K265" i="143"/>
  <c r="K266" i="143"/>
  <c r="K267" i="143"/>
  <c r="K268" i="143"/>
  <c r="K269" i="143"/>
  <c r="K270" i="143"/>
  <c r="K271" i="143"/>
  <c r="K272" i="143"/>
  <c r="K273" i="143"/>
  <c r="K274" i="143"/>
  <c r="F249" i="143"/>
  <c r="I249" i="143" s="1"/>
  <c r="F252" i="143"/>
  <c r="I252" i="143" s="1"/>
  <c r="I253" i="143"/>
  <c r="F255" i="143"/>
  <c r="I255" i="143" s="1"/>
  <c r="F258" i="143"/>
  <c r="I258" i="143" s="1"/>
  <c r="F248" i="143"/>
  <c r="F250" i="143"/>
  <c r="I250" i="143" s="1"/>
  <c r="F251" i="143"/>
  <c r="I251" i="143" s="1"/>
  <c r="F253" i="143"/>
  <c r="F254" i="143"/>
  <c r="I254" i="143" s="1"/>
  <c r="F256" i="143"/>
  <c r="I256" i="143" s="1"/>
  <c r="F257" i="143"/>
  <c r="I257" i="143" s="1"/>
  <c r="F259" i="143"/>
  <c r="I259" i="143" s="1"/>
  <c r="F260" i="143"/>
  <c r="I260" i="143" s="1"/>
  <c r="F261" i="143"/>
  <c r="I261" i="143" s="1"/>
  <c r="F262" i="143"/>
  <c r="I262" i="143" s="1"/>
  <c r="F263" i="143"/>
  <c r="I263" i="143" s="1"/>
  <c r="F264" i="143"/>
  <c r="I264" i="143" s="1"/>
  <c r="F265" i="143"/>
  <c r="I265" i="143" s="1"/>
  <c r="F266" i="143"/>
  <c r="I266" i="143" s="1"/>
  <c r="F267" i="143"/>
  <c r="I267" i="143" s="1"/>
  <c r="F268" i="143"/>
  <c r="I268" i="143" s="1"/>
  <c r="F269" i="143"/>
  <c r="I269" i="143" s="1"/>
  <c r="F270" i="143"/>
  <c r="I270" i="143" s="1"/>
  <c r="F271" i="143"/>
  <c r="I271" i="143" s="1"/>
  <c r="F272" i="143"/>
  <c r="I272" i="143" s="1"/>
  <c r="F273" i="143"/>
  <c r="I273" i="143" s="1"/>
  <c r="F274" i="143"/>
  <c r="I274" i="143" s="1"/>
  <c r="F275" i="143"/>
  <c r="K406" i="140"/>
  <c r="K407" i="140"/>
  <c r="K408" i="140"/>
  <c r="K409" i="140"/>
  <c r="K410" i="140"/>
  <c r="K411" i="140"/>
  <c r="K412" i="140"/>
  <c r="K413" i="140"/>
  <c r="K414" i="140"/>
  <c r="K415" i="140"/>
  <c r="K416" i="140"/>
  <c r="K417" i="140"/>
  <c r="K418" i="140"/>
  <c r="K419" i="140"/>
  <c r="K420" i="140"/>
  <c r="K421" i="140"/>
  <c r="K422" i="140"/>
  <c r="K423" i="140"/>
  <c r="K424" i="140"/>
  <c r="K425" i="140"/>
  <c r="K426" i="140"/>
  <c r="K427" i="140"/>
  <c r="K428" i="140"/>
  <c r="K429" i="140"/>
  <c r="K430" i="140"/>
  <c r="K431" i="140"/>
  <c r="K432" i="140"/>
  <c r="K433" i="140"/>
  <c r="K434" i="140"/>
  <c r="K435" i="140"/>
  <c r="K436" i="140"/>
  <c r="K437" i="140"/>
  <c r="F402" i="140"/>
  <c r="I402" i="140" s="1"/>
  <c r="F403" i="140"/>
  <c r="I403" i="140" s="1"/>
  <c r="F404" i="140"/>
  <c r="I404" i="140"/>
  <c r="F405" i="140"/>
  <c r="I405" i="140" s="1"/>
  <c r="F406" i="140"/>
  <c r="I406" i="140" s="1"/>
  <c r="F407" i="140"/>
  <c r="I407" i="140" s="1"/>
  <c r="F408" i="140"/>
  <c r="I408" i="140" s="1"/>
  <c r="F409" i="140"/>
  <c r="I409" i="140" s="1"/>
  <c r="F410" i="140"/>
  <c r="I410" i="140" s="1"/>
  <c r="F411" i="140"/>
  <c r="I411" i="140" s="1"/>
  <c r="F412" i="140"/>
  <c r="I412" i="140" s="1"/>
  <c r="F413" i="140"/>
  <c r="I413" i="140" s="1"/>
  <c r="F414" i="140"/>
  <c r="I414" i="140" s="1"/>
  <c r="F415" i="140"/>
  <c r="I415" i="140" s="1"/>
  <c r="F416" i="140"/>
  <c r="I416" i="140" s="1"/>
  <c r="F417" i="140"/>
  <c r="I417" i="140" s="1"/>
  <c r="F418" i="140"/>
  <c r="I418" i="140" s="1"/>
  <c r="F419" i="140"/>
  <c r="I419" i="140" s="1"/>
  <c r="F420" i="140"/>
  <c r="I420" i="140" s="1"/>
  <c r="F421" i="140"/>
  <c r="I421" i="140" s="1"/>
  <c r="F422" i="140"/>
  <c r="I422" i="140" s="1"/>
  <c r="F423" i="140"/>
  <c r="I423" i="140" s="1"/>
  <c r="F424" i="140"/>
  <c r="I424" i="140"/>
  <c r="F425" i="140"/>
  <c r="I425" i="140" s="1"/>
  <c r="F426" i="140"/>
  <c r="I426" i="140" s="1"/>
  <c r="F427" i="140"/>
  <c r="I427" i="140" s="1"/>
  <c r="F428" i="140"/>
  <c r="I428" i="140" s="1"/>
  <c r="F429" i="140"/>
  <c r="I429" i="140" s="1"/>
  <c r="F430" i="140"/>
  <c r="I430" i="140" s="1"/>
  <c r="F431" i="140"/>
  <c r="I431" i="140" s="1"/>
  <c r="F432" i="140"/>
  <c r="I432" i="140" s="1"/>
  <c r="F433" i="140"/>
  <c r="I433" i="140" s="1"/>
  <c r="F434" i="140"/>
  <c r="I434" i="140" s="1"/>
  <c r="I435" i="140"/>
  <c r="K174" i="142"/>
  <c r="K175" i="142"/>
  <c r="K176" i="142"/>
  <c r="K177" i="142"/>
  <c r="K178" i="142"/>
  <c r="K179" i="142"/>
  <c r="K180" i="142"/>
  <c r="K181" i="142"/>
  <c r="K182" i="142"/>
  <c r="K183" i="142"/>
  <c r="K184" i="142"/>
  <c r="K185" i="142"/>
  <c r="K186" i="142"/>
  <c r="K187" i="142"/>
  <c r="K188" i="142"/>
  <c r="K189" i="142"/>
  <c r="K190" i="142"/>
  <c r="K191" i="142"/>
  <c r="K192" i="142"/>
  <c r="K193" i="142"/>
  <c r="K194" i="142"/>
  <c r="K195" i="142"/>
  <c r="K196" i="142"/>
  <c r="K197" i="142"/>
  <c r="K198" i="142"/>
  <c r="K199" i="142"/>
  <c r="K200" i="142"/>
  <c r="K201" i="142"/>
  <c r="K202" i="142"/>
  <c r="K203" i="142"/>
  <c r="K204" i="142"/>
  <c r="K205" i="142"/>
  <c r="K2241" i="82"/>
  <c r="K2242" i="82"/>
  <c r="K2243" i="82"/>
  <c r="K2244" i="82"/>
  <c r="K2245" i="82"/>
  <c r="K2246" i="82"/>
  <c r="K2247" i="82"/>
  <c r="K2248" i="82"/>
  <c r="K2249" i="82"/>
  <c r="K2250" i="82"/>
  <c r="K2251" i="82"/>
  <c r="K2252" i="82"/>
  <c r="K2253" i="82"/>
  <c r="K2254" i="82"/>
  <c r="K2255" i="82"/>
  <c r="K2256" i="82"/>
  <c r="K2257" i="82"/>
  <c r="K2258" i="82"/>
  <c r="K2259" i="82"/>
  <c r="K2260" i="82"/>
  <c r="K2261" i="82"/>
  <c r="K2262" i="82"/>
  <c r="K2263" i="82"/>
  <c r="F2241" i="82"/>
  <c r="I2241" i="82" s="1"/>
  <c r="F2244" i="82"/>
  <c r="I2244" i="82" s="1"/>
  <c r="F2247" i="82"/>
  <c r="I2247" i="82" s="1"/>
  <c r="F2249" i="82"/>
  <c r="I2249" i="82" s="1"/>
  <c r="F2252" i="82"/>
  <c r="I2252" i="82" s="1"/>
  <c r="F2255" i="82"/>
  <c r="I2255" i="82" s="1"/>
  <c r="F2258" i="82"/>
  <c r="I2258" i="82" s="1"/>
  <c r="F2261" i="82"/>
  <c r="I2261" i="82" s="1"/>
  <c r="F2242" i="82"/>
  <c r="I2242" i="82" s="1"/>
  <c r="F2243" i="82"/>
  <c r="I2243" i="82" s="1"/>
  <c r="F2245" i="82"/>
  <c r="I2245" i="82" s="1"/>
  <c r="F2246" i="82"/>
  <c r="I2246" i="82" s="1"/>
  <c r="F2248" i="82"/>
  <c r="I2248" i="82" s="1"/>
  <c r="F2250" i="82"/>
  <c r="I2250" i="82" s="1"/>
  <c r="F2251" i="82"/>
  <c r="I2251" i="82" s="1"/>
  <c r="F2253" i="82"/>
  <c r="I2253" i="82" s="1"/>
  <c r="F2254" i="82"/>
  <c r="I2254" i="82" s="1"/>
  <c r="F2256" i="82"/>
  <c r="I2256" i="82" s="1"/>
  <c r="F2257" i="82"/>
  <c r="I2257" i="82" s="1"/>
  <c r="F2259" i="82"/>
  <c r="I2259" i="82" s="1"/>
  <c r="F2260" i="82"/>
  <c r="I2260" i="82" s="1"/>
  <c r="F2262" i="82"/>
  <c r="I2262" i="82" s="1"/>
  <c r="F2263" i="82"/>
  <c r="I2263" i="82" s="1"/>
  <c r="K1877" i="6"/>
  <c r="K1878" i="6"/>
  <c r="K1879" i="6"/>
  <c r="K1880" i="6"/>
  <c r="K1881" i="6"/>
  <c r="K1882" i="6"/>
  <c r="K1883" i="6"/>
  <c r="K1884" i="6"/>
  <c r="K1885" i="6"/>
  <c r="K1886" i="6"/>
  <c r="K1887" i="6"/>
  <c r="K1888" i="6"/>
  <c r="K1889" i="6"/>
  <c r="K1890" i="6"/>
  <c r="K1891" i="6"/>
  <c r="K1892" i="6"/>
  <c r="K1893" i="6"/>
  <c r="K1894" i="6"/>
  <c r="K1895" i="6"/>
  <c r="K1896" i="6"/>
  <c r="K1897" i="6"/>
  <c r="K1898" i="6"/>
  <c r="K1899" i="6"/>
  <c r="K1900" i="6"/>
  <c r="K1901" i="6"/>
  <c r="K1902" i="6"/>
  <c r="K1903" i="6"/>
  <c r="K1904" i="6"/>
  <c r="K1905" i="6"/>
  <c r="K1906" i="6"/>
  <c r="K1907" i="6"/>
  <c r="K1908" i="6"/>
  <c r="K1909" i="6"/>
  <c r="F1878" i="6"/>
  <c r="I1878" i="6" s="1"/>
  <c r="F1881" i="6"/>
  <c r="I1881" i="6" s="1"/>
  <c r="F1884" i="6"/>
  <c r="I1884" i="6" s="1"/>
  <c r="I1910" i="6"/>
  <c r="F1876" i="6"/>
  <c r="F1877" i="6"/>
  <c r="I1877" i="6" s="1"/>
  <c r="F1879" i="6"/>
  <c r="I1879" i="6" s="1"/>
  <c r="F1880" i="6"/>
  <c r="I1880" i="6" s="1"/>
  <c r="F1882" i="6"/>
  <c r="I1882" i="6" s="1"/>
  <c r="F1883" i="6"/>
  <c r="I1883" i="6" s="1"/>
  <c r="F1885" i="6"/>
  <c r="I1885" i="6" s="1"/>
  <c r="F1886" i="6"/>
  <c r="I1886" i="6" s="1"/>
  <c r="F1887" i="6"/>
  <c r="I1887" i="6" s="1"/>
  <c r="F1888" i="6"/>
  <c r="I1888" i="6" s="1"/>
  <c r="F1889" i="6"/>
  <c r="I1889" i="6" s="1"/>
  <c r="F1890" i="6"/>
  <c r="I1890" i="6" s="1"/>
  <c r="F1891" i="6"/>
  <c r="I1891" i="6" s="1"/>
  <c r="F1892" i="6"/>
  <c r="I1892" i="6" s="1"/>
  <c r="F1893" i="6"/>
  <c r="I1893" i="6" s="1"/>
  <c r="F1894" i="6"/>
  <c r="I1894" i="6" s="1"/>
  <c r="F1895" i="6"/>
  <c r="I1895" i="6" s="1"/>
  <c r="F1896" i="6"/>
  <c r="I1896" i="6" s="1"/>
  <c r="F1897" i="6"/>
  <c r="I1897" i="6" s="1"/>
  <c r="F1898" i="6"/>
  <c r="I1898" i="6" s="1"/>
  <c r="F1899" i="6"/>
  <c r="I1899" i="6" s="1"/>
  <c r="F1900" i="6"/>
  <c r="I1900" i="6" s="1"/>
  <c r="F1901" i="6"/>
  <c r="I1901" i="6" s="1"/>
  <c r="F1902" i="6"/>
  <c r="I1902" i="6" s="1"/>
  <c r="F1903" i="6"/>
  <c r="I1903" i="6" s="1"/>
  <c r="F1904" i="6"/>
  <c r="I1904" i="6" s="1"/>
  <c r="F1905" i="6"/>
  <c r="I1905" i="6" s="1"/>
  <c r="F1906" i="6"/>
  <c r="I1906" i="6" s="1"/>
  <c r="F1907" i="6"/>
  <c r="I1907" i="6" s="1"/>
  <c r="F1908" i="6"/>
  <c r="I1908" i="6" s="1"/>
  <c r="F1909" i="6"/>
  <c r="I1909" i="6" s="1"/>
  <c r="K516" i="73"/>
  <c r="L566" i="117"/>
  <c r="L560" i="117"/>
  <c r="K900" i="66"/>
  <c r="K1594" i="84"/>
  <c r="F400" i="139"/>
  <c r="I400" i="139" s="1"/>
  <c r="F403" i="139"/>
  <c r="I403" i="139" s="1"/>
  <c r="F406" i="139"/>
  <c r="I406" i="139" s="1"/>
  <c r="F409" i="139"/>
  <c r="I409" i="139" s="1"/>
  <c r="F412" i="139"/>
  <c r="I412" i="139" s="1"/>
  <c r="F415" i="139"/>
  <c r="I415" i="139" s="1"/>
  <c r="F418" i="139"/>
  <c r="I418" i="139" s="1"/>
  <c r="F421" i="139"/>
  <c r="I421" i="139" s="1"/>
  <c r="F407" i="139"/>
  <c r="I407" i="139" s="1"/>
  <c r="F408" i="139"/>
  <c r="I408" i="139" s="1"/>
  <c r="F410" i="139"/>
  <c r="I410" i="139" s="1"/>
  <c r="F411" i="139"/>
  <c r="I411" i="139" s="1"/>
  <c r="F413" i="139"/>
  <c r="I413" i="139" s="1"/>
  <c r="F414" i="139"/>
  <c r="I414" i="139" s="1"/>
  <c r="F416" i="139"/>
  <c r="I416" i="139" s="1"/>
  <c r="F417" i="139"/>
  <c r="I417" i="139" s="1"/>
  <c r="F419" i="139"/>
  <c r="I419" i="139" s="1"/>
  <c r="F420" i="139"/>
  <c r="I420" i="139" s="1"/>
  <c r="F422" i="139"/>
  <c r="I422" i="139" s="1"/>
  <c r="F423" i="139"/>
  <c r="I423" i="139" s="1"/>
  <c r="F424" i="139"/>
  <c r="I424" i="139" s="1"/>
  <c r="F425" i="139"/>
  <c r="I425" i="139" s="1"/>
  <c r="F426" i="139"/>
  <c r="I426" i="139" s="1"/>
  <c r="F427" i="139"/>
  <c r="I427" i="139" s="1"/>
  <c r="F428" i="139"/>
  <c r="I428" i="139" s="1"/>
  <c r="F398" i="139"/>
  <c r="F399" i="139"/>
  <c r="I399" i="139" s="1"/>
  <c r="F401" i="139"/>
  <c r="I401" i="139" s="1"/>
  <c r="F402" i="139"/>
  <c r="I402" i="139" s="1"/>
  <c r="F404" i="139"/>
  <c r="I404" i="139" s="1"/>
  <c r="F405" i="139"/>
  <c r="I405" i="139" s="1"/>
  <c r="F317" i="140"/>
  <c r="I317" i="140" s="1"/>
  <c r="K1307" i="2"/>
  <c r="K1308" i="2"/>
  <c r="K1309" i="2"/>
  <c r="K1310" i="2"/>
  <c r="K1311" i="2"/>
  <c r="K1312" i="2"/>
  <c r="K1313" i="2"/>
  <c r="K1314" i="2"/>
  <c r="K1315" i="2"/>
  <c r="K1316" i="2"/>
  <c r="F1307" i="2"/>
  <c r="I1307" i="2" s="1"/>
  <c r="F1308" i="2"/>
  <c r="I1308" i="2" s="1"/>
  <c r="F1309" i="2"/>
  <c r="I1309" i="2" s="1"/>
  <c r="F1310" i="2"/>
  <c r="I1310" i="2" s="1"/>
  <c r="F1311" i="2"/>
  <c r="I1311" i="2" s="1"/>
  <c r="F1312" i="2"/>
  <c r="I1312" i="2" s="1"/>
  <c r="F1313" i="2"/>
  <c r="I1313" i="2" s="1"/>
  <c r="F1314" i="2"/>
  <c r="I1314" i="2" s="1"/>
  <c r="F1315" i="2"/>
  <c r="I1315" i="2" s="1"/>
  <c r="F1316" i="2"/>
  <c r="I1316" i="2" s="1"/>
  <c r="L559" i="117"/>
  <c r="K58" i="137"/>
  <c r="K344" i="104"/>
  <c r="K2101" i="82"/>
  <c r="L550" i="117"/>
  <c r="K338" i="118"/>
  <c r="K1562" i="9"/>
  <c r="K512" i="73"/>
  <c r="L638" i="117"/>
  <c r="L639" i="117"/>
  <c r="L640" i="117"/>
  <c r="L641" i="117"/>
  <c r="K2078" i="82"/>
  <c r="K2090" i="82"/>
  <c r="K218" i="143"/>
  <c r="K219" i="143"/>
  <c r="K220" i="143"/>
  <c r="F218" i="143"/>
  <c r="I218" i="143" s="1"/>
  <c r="F219" i="143"/>
  <c r="I219" i="143" s="1"/>
  <c r="F220" i="143"/>
  <c r="I220" i="143" s="1"/>
  <c r="K208" i="143"/>
  <c r="K209" i="143"/>
  <c r="K210" i="143"/>
  <c r="K211" i="143"/>
  <c r="K212" i="143"/>
  <c r="K213" i="143"/>
  <c r="K214" i="143"/>
  <c r="K215" i="143"/>
  <c r="K216" i="143"/>
  <c r="K217" i="143"/>
  <c r="K221" i="143"/>
  <c r="K222" i="143"/>
  <c r="K223" i="143"/>
  <c r="K224" i="143"/>
  <c r="K225" i="143"/>
  <c r="K226" i="143"/>
  <c r="K227" i="143"/>
  <c r="K228" i="143"/>
  <c r="K229" i="143"/>
  <c r="K230" i="143"/>
  <c r="K231" i="143"/>
  <c r="K232" i="143"/>
  <c r="K233" i="143"/>
  <c r="K234" i="143"/>
  <c r="K235" i="143"/>
  <c r="K236" i="143"/>
  <c r="K237" i="143"/>
  <c r="K238" i="143"/>
  <c r="K239" i="143"/>
  <c r="K240" i="143"/>
  <c r="K241" i="143"/>
  <c r="F225" i="143"/>
  <c r="I225" i="143" s="1"/>
  <c r="F226" i="143"/>
  <c r="I226" i="143" s="1"/>
  <c r="F227" i="143"/>
  <c r="I227" i="143" s="1"/>
  <c r="F228" i="143"/>
  <c r="I228" i="143" s="1"/>
  <c r="F229" i="143"/>
  <c r="I229" i="143"/>
  <c r="F230" i="143"/>
  <c r="I230" i="143" s="1"/>
  <c r="F231" i="143"/>
  <c r="I231" i="143" s="1"/>
  <c r="F232" i="143"/>
  <c r="I232" i="143" s="1"/>
  <c r="F233" i="143"/>
  <c r="I233" i="143" s="1"/>
  <c r="F234" i="143"/>
  <c r="I234" i="143" s="1"/>
  <c r="F235" i="143"/>
  <c r="I235" i="143" s="1"/>
  <c r="F236" i="143"/>
  <c r="I236" i="143" s="1"/>
  <c r="F237" i="143"/>
  <c r="I237" i="143" s="1"/>
  <c r="F238" i="143"/>
  <c r="I238" i="143" s="1"/>
  <c r="F239" i="143"/>
  <c r="I239" i="143" s="1"/>
  <c r="F240" i="143"/>
  <c r="I240" i="143" s="1"/>
  <c r="F241" i="143"/>
  <c r="I241" i="143"/>
  <c r="F242" i="143"/>
  <c r="I242" i="143" s="1"/>
  <c r="F243" i="143"/>
  <c r="I243" i="143" s="1"/>
  <c r="F244" i="143"/>
  <c r="I244" i="143" s="1"/>
  <c r="F245" i="143"/>
  <c r="I245" i="143" s="1"/>
  <c r="F246" i="143"/>
  <c r="I246" i="143" s="1"/>
  <c r="F247" i="143"/>
  <c r="I247" i="143" s="1"/>
  <c r="I248" i="143"/>
  <c r="K384" i="140"/>
  <c r="K385" i="140"/>
  <c r="K386" i="140"/>
  <c r="K387" i="140"/>
  <c r="K388" i="140"/>
  <c r="K389" i="140"/>
  <c r="K390" i="140"/>
  <c r="K391" i="140"/>
  <c r="K392" i="140"/>
  <c r="K393" i="140"/>
  <c r="K394" i="140"/>
  <c r="K395" i="140"/>
  <c r="K396" i="140"/>
  <c r="K397" i="140"/>
  <c r="K398" i="140"/>
  <c r="K399" i="140"/>
  <c r="K400" i="140"/>
  <c r="K401" i="140"/>
  <c r="K402" i="140"/>
  <c r="K403" i="140"/>
  <c r="K404" i="140"/>
  <c r="K405" i="140"/>
  <c r="F383" i="140"/>
  <c r="I383" i="140"/>
  <c r="F384" i="140"/>
  <c r="I384" i="140" s="1"/>
  <c r="F385" i="140"/>
  <c r="I385" i="140" s="1"/>
  <c r="F386" i="140"/>
  <c r="I386" i="140" s="1"/>
  <c r="F387" i="140"/>
  <c r="I387" i="140" s="1"/>
  <c r="F388" i="140"/>
  <c r="I388" i="140" s="1"/>
  <c r="F389" i="140"/>
  <c r="I389" i="140" s="1"/>
  <c r="F390" i="140"/>
  <c r="I390" i="140" s="1"/>
  <c r="F391" i="140"/>
  <c r="I391" i="140"/>
  <c r="F392" i="140"/>
  <c r="I392" i="140" s="1"/>
  <c r="F393" i="140"/>
  <c r="I393" i="140" s="1"/>
  <c r="F394" i="140"/>
  <c r="I394" i="140" s="1"/>
  <c r="F395" i="140"/>
  <c r="I395" i="140" s="1"/>
  <c r="F396" i="140"/>
  <c r="I396" i="140" s="1"/>
  <c r="F397" i="140"/>
  <c r="I397" i="140" s="1"/>
  <c r="F398" i="140"/>
  <c r="I398" i="140" s="1"/>
  <c r="F399" i="140"/>
  <c r="I399" i="140" s="1"/>
  <c r="F400" i="140"/>
  <c r="I400" i="140" s="1"/>
  <c r="F401" i="140"/>
  <c r="I401" i="140" s="1"/>
  <c r="F381" i="140"/>
  <c r="I381" i="140" s="1"/>
  <c r="F382" i="140"/>
  <c r="K431" i="104"/>
  <c r="K429" i="104"/>
  <c r="K430" i="104"/>
  <c r="K784" i="4"/>
  <c r="K780" i="4"/>
  <c r="K911" i="13"/>
  <c r="K912" i="13"/>
  <c r="K913" i="13"/>
  <c r="K914" i="13"/>
  <c r="K915" i="13"/>
  <c r="K916" i="13"/>
  <c r="K917" i="13"/>
  <c r="K918" i="13"/>
  <c r="K919" i="13"/>
  <c r="K920" i="13"/>
  <c r="K921" i="13"/>
  <c r="K922" i="13"/>
  <c r="K923" i="13"/>
  <c r="K924" i="13"/>
  <c r="L535" i="117"/>
  <c r="K498" i="63"/>
  <c r="K2089" i="82"/>
  <c r="K412" i="83"/>
  <c r="F1731" i="84"/>
  <c r="I1731" i="84" s="1"/>
  <c r="F1732" i="84"/>
  <c r="I1732" i="84" s="1"/>
  <c r="F1733" i="84"/>
  <c r="I1733" i="84" s="1"/>
  <c r="F1734" i="84"/>
  <c r="I1734" i="84" s="1"/>
  <c r="F1735" i="84"/>
  <c r="I1735" i="84" s="1"/>
  <c r="F1736" i="84"/>
  <c r="I1736" i="84" s="1"/>
  <c r="F1737" i="84"/>
  <c r="I1737" i="84" s="1"/>
  <c r="F1738" i="84"/>
  <c r="I1738" i="84" s="1"/>
  <c r="F1739" i="84"/>
  <c r="I1739" i="84" s="1"/>
  <c r="F1740" i="84"/>
  <c r="I1740" i="84" s="1"/>
  <c r="F1741" i="84"/>
  <c r="I1741" i="84" s="1"/>
  <c r="F1742" i="84"/>
  <c r="I1742" i="84" s="1"/>
  <c r="F1743" i="84"/>
  <c r="I1743" i="84" s="1"/>
  <c r="F1744" i="84"/>
  <c r="I1744" i="84" s="1"/>
  <c r="F1745" i="84"/>
  <c r="I1745" i="84" s="1"/>
  <c r="F1746" i="84"/>
  <c r="I1746" i="84" s="1"/>
  <c r="F1747" i="84"/>
  <c r="I1747" i="84" s="1"/>
  <c r="F1748" i="84"/>
  <c r="I1748" i="84" s="1"/>
  <c r="F1749" i="84"/>
  <c r="I1749" i="84" s="1"/>
  <c r="F1750" i="84"/>
  <c r="I1750" i="84" s="1"/>
  <c r="K1715" i="84"/>
  <c r="K1716" i="84"/>
  <c r="K1717" i="84"/>
  <c r="K1718" i="84"/>
  <c r="K1719" i="84"/>
  <c r="K1720" i="84"/>
  <c r="K1721" i="84"/>
  <c r="K1722" i="84"/>
  <c r="K1723" i="84"/>
  <c r="K1724" i="84"/>
  <c r="K1725" i="84"/>
  <c r="K1726" i="84"/>
  <c r="K1727" i="84"/>
  <c r="K1728" i="84"/>
  <c r="K1729" i="84"/>
  <c r="K1730" i="84"/>
  <c r="K1731" i="84"/>
  <c r="K1732" i="84"/>
  <c r="K1733" i="84"/>
  <c r="K1734" i="84"/>
  <c r="K1735" i="84"/>
  <c r="K1736" i="84"/>
  <c r="K1737" i="84"/>
  <c r="K1738" i="84"/>
  <c r="K1739" i="84"/>
  <c r="K1740" i="84"/>
  <c r="K1741" i="84"/>
  <c r="K1742" i="84"/>
  <c r="K1743" i="84"/>
  <c r="K1744" i="84"/>
  <c r="K1745" i="84"/>
  <c r="K1746" i="84"/>
  <c r="K1747" i="84"/>
  <c r="K1748" i="84"/>
  <c r="K1749" i="84"/>
  <c r="K1750" i="84"/>
  <c r="F1718" i="84"/>
  <c r="I1718" i="84" s="1"/>
  <c r="F1721" i="84"/>
  <c r="I1721" i="84" s="1"/>
  <c r="F1724" i="84"/>
  <c r="I1724" i="84" s="1"/>
  <c r="F1727" i="84"/>
  <c r="I1727" i="84" s="1"/>
  <c r="F1730" i="84"/>
  <c r="I1730" i="84" s="1"/>
  <c r="K23" i="145"/>
  <c r="K101" i="116"/>
  <c r="K1593" i="84"/>
  <c r="K407" i="83"/>
  <c r="K411" i="83"/>
  <c r="K390" i="83"/>
  <c r="K562" i="73"/>
  <c r="K563" i="73"/>
  <c r="K564" i="73"/>
  <c r="K565" i="73"/>
  <c r="K566" i="73"/>
  <c r="K567" i="73"/>
  <c r="K568" i="73"/>
  <c r="K569" i="73"/>
  <c r="K570" i="73"/>
  <c r="K571" i="73"/>
  <c r="K572" i="73"/>
  <c r="K573" i="73"/>
  <c r="K574" i="73"/>
  <c r="K575" i="73"/>
  <c r="K576" i="73"/>
  <c r="K577" i="73"/>
  <c r="K578" i="73"/>
  <c r="K579" i="73"/>
  <c r="K580" i="73"/>
  <c r="K581" i="73"/>
  <c r="K582" i="73"/>
  <c r="K583" i="73"/>
  <c r="K584" i="73"/>
  <c r="K585" i="73"/>
  <c r="K586" i="73"/>
  <c r="K587" i="73"/>
  <c r="K588" i="73"/>
  <c r="K589" i="73"/>
  <c r="K590" i="73"/>
  <c r="K591" i="73"/>
  <c r="K592" i="73"/>
  <c r="K593" i="73"/>
  <c r="K594" i="73"/>
  <c r="K595" i="73"/>
  <c r="K596" i="73"/>
  <c r="K597" i="73"/>
  <c r="K598" i="73"/>
  <c r="K599" i="73"/>
  <c r="K600" i="73"/>
  <c r="K601" i="73"/>
  <c r="K602" i="73"/>
  <c r="I603" i="73"/>
  <c r="F562" i="73"/>
  <c r="I562" i="73" s="1"/>
  <c r="F563" i="73"/>
  <c r="I563" i="73" s="1"/>
  <c r="F564" i="73"/>
  <c r="I564" i="73" s="1"/>
  <c r="F565" i="73"/>
  <c r="I565" i="73" s="1"/>
  <c r="F566" i="73"/>
  <c r="I566" i="73" s="1"/>
  <c r="F567" i="73"/>
  <c r="I567" i="73" s="1"/>
  <c r="F568" i="73"/>
  <c r="I568" i="73" s="1"/>
  <c r="F569" i="73"/>
  <c r="I569" i="73" s="1"/>
  <c r="F570" i="73"/>
  <c r="I570" i="73" s="1"/>
  <c r="F571" i="73"/>
  <c r="I571" i="73" s="1"/>
  <c r="F572" i="73"/>
  <c r="I572" i="73" s="1"/>
  <c r="F573" i="73"/>
  <c r="I573" i="73" s="1"/>
  <c r="F574" i="73"/>
  <c r="I574" i="73" s="1"/>
  <c r="F575" i="73"/>
  <c r="I575" i="73" s="1"/>
  <c r="F576" i="73"/>
  <c r="I576" i="73" s="1"/>
  <c r="F577" i="73"/>
  <c r="I577" i="73" s="1"/>
  <c r="F578" i="73"/>
  <c r="I578" i="73" s="1"/>
  <c r="F579" i="73"/>
  <c r="I579" i="73" s="1"/>
  <c r="F580" i="73"/>
  <c r="I580" i="73" s="1"/>
  <c r="F581" i="73"/>
  <c r="I581" i="73" s="1"/>
  <c r="F582" i="73"/>
  <c r="I582" i="73" s="1"/>
  <c r="F583" i="73"/>
  <c r="I583" i="73" s="1"/>
  <c r="F584" i="73"/>
  <c r="I584" i="73" s="1"/>
  <c r="F585" i="73"/>
  <c r="I585" i="73" s="1"/>
  <c r="F586" i="73"/>
  <c r="I586" i="73" s="1"/>
  <c r="F587" i="73"/>
  <c r="I587" i="73" s="1"/>
  <c r="F588" i="73"/>
  <c r="I588" i="73" s="1"/>
  <c r="F589" i="73"/>
  <c r="I589" i="73" s="1"/>
  <c r="F590" i="73"/>
  <c r="I590" i="73" s="1"/>
  <c r="F591" i="73"/>
  <c r="I591" i="73" s="1"/>
  <c r="F592" i="73"/>
  <c r="I592" i="73" s="1"/>
  <c r="F593" i="73"/>
  <c r="I593" i="73" s="1"/>
  <c r="F594" i="73"/>
  <c r="I594" i="73" s="1"/>
  <c r="F595" i="73"/>
  <c r="I595" i="73" s="1"/>
  <c r="F596" i="73"/>
  <c r="I596" i="73" s="1"/>
  <c r="F597" i="73"/>
  <c r="I597" i="73" s="1"/>
  <c r="F598" i="73"/>
  <c r="I598" i="73" s="1"/>
  <c r="F599" i="73"/>
  <c r="I599" i="73" s="1"/>
  <c r="F600" i="73"/>
  <c r="I600" i="73" s="1"/>
  <c r="F601" i="73"/>
  <c r="I601" i="73" s="1"/>
  <c r="F602" i="73"/>
  <c r="I602" i="73" s="1"/>
  <c r="L674" i="117"/>
  <c r="L675" i="117"/>
  <c r="L676" i="117"/>
  <c r="L677" i="117"/>
  <c r="L678" i="117"/>
  <c r="L679" i="117"/>
  <c r="L680" i="117"/>
  <c r="L681" i="117"/>
  <c r="L682" i="117"/>
  <c r="L683" i="117"/>
  <c r="L684" i="117"/>
  <c r="L685" i="117"/>
  <c r="L686" i="117"/>
  <c r="L687" i="117"/>
  <c r="L688" i="117"/>
  <c r="L689" i="117"/>
  <c r="L690" i="117"/>
  <c r="L691" i="117"/>
  <c r="L692" i="117"/>
  <c r="L693" i="117"/>
  <c r="L694" i="117"/>
  <c r="L695" i="117"/>
  <c r="L696" i="117"/>
  <c r="L697" i="117"/>
  <c r="L698" i="117"/>
  <c r="L699" i="117"/>
  <c r="L700" i="117"/>
  <c r="L701" i="117"/>
  <c r="L702" i="117"/>
  <c r="L703" i="117"/>
  <c r="L704" i="117"/>
  <c r="L705" i="117"/>
  <c r="L706" i="117"/>
  <c r="L707" i="117"/>
  <c r="L708" i="117"/>
  <c r="F673" i="117"/>
  <c r="J673" i="117" s="1"/>
  <c r="F676" i="117"/>
  <c r="J676" i="117" s="1"/>
  <c r="F679" i="117"/>
  <c r="J679" i="117" s="1"/>
  <c r="F682" i="117"/>
  <c r="J682" i="117" s="1"/>
  <c r="F685" i="117"/>
  <c r="J685" i="117" s="1"/>
  <c r="F688" i="117"/>
  <c r="J688" i="117" s="1"/>
  <c r="F691" i="117"/>
  <c r="J691" i="117"/>
  <c r="F694" i="117"/>
  <c r="J694" i="117"/>
  <c r="F697" i="117"/>
  <c r="J697" i="117" s="1"/>
  <c r="F674" i="117"/>
  <c r="J674" i="117" s="1"/>
  <c r="F675" i="117"/>
  <c r="J675" i="117" s="1"/>
  <c r="F677" i="117"/>
  <c r="J677" i="117" s="1"/>
  <c r="F678" i="117"/>
  <c r="J678" i="117" s="1"/>
  <c r="F680" i="117"/>
  <c r="J680" i="117" s="1"/>
  <c r="F681" i="117"/>
  <c r="J681" i="117" s="1"/>
  <c r="F683" i="117"/>
  <c r="J683" i="117" s="1"/>
  <c r="F684" i="117"/>
  <c r="J684" i="117" s="1"/>
  <c r="F686" i="117"/>
  <c r="J686" i="117" s="1"/>
  <c r="F687" i="117"/>
  <c r="J687" i="117" s="1"/>
  <c r="F689" i="117"/>
  <c r="J689" i="117" s="1"/>
  <c r="F690" i="117"/>
  <c r="J690" i="117" s="1"/>
  <c r="F692" i="117"/>
  <c r="J692" i="117" s="1"/>
  <c r="F693" i="117"/>
  <c r="J693" i="117" s="1"/>
  <c r="F695" i="117"/>
  <c r="J695" i="117" s="1"/>
  <c r="F696" i="117"/>
  <c r="J696" i="117" s="1"/>
  <c r="F698" i="117"/>
  <c r="J698" i="117" s="1"/>
  <c r="F699" i="117"/>
  <c r="J699" i="117" s="1"/>
  <c r="F700" i="117"/>
  <c r="J700" i="117" s="1"/>
  <c r="F701" i="117"/>
  <c r="J701" i="117" s="1"/>
  <c r="F702" i="117"/>
  <c r="J702" i="117" s="1"/>
  <c r="F703" i="117"/>
  <c r="J703" i="117" s="1"/>
  <c r="F704" i="117"/>
  <c r="J704" i="117" s="1"/>
  <c r="F705" i="117"/>
  <c r="J705" i="117" s="1"/>
  <c r="F706" i="117"/>
  <c r="J706" i="117" s="1"/>
  <c r="K1804" i="6"/>
  <c r="K357" i="115"/>
  <c r="K2064" i="82"/>
  <c r="K1555" i="9"/>
  <c r="L534" i="117"/>
  <c r="K891" i="66"/>
  <c r="K1830" i="6"/>
  <c r="L603" i="117"/>
  <c r="L533" i="117"/>
  <c r="L527" i="117"/>
  <c r="K907" i="66"/>
  <c r="K899" i="66"/>
  <c r="K890" i="66"/>
  <c r="K1589" i="84"/>
  <c r="K1252" i="2"/>
  <c r="K1253" i="2"/>
  <c r="K1254" i="2"/>
  <c r="K1255" i="2"/>
  <c r="K1707" i="84"/>
  <c r="K1708" i="84"/>
  <c r="K1709" i="84"/>
  <c r="K1710" i="84"/>
  <c r="K1711" i="84"/>
  <c r="K1712" i="84"/>
  <c r="K1713" i="84"/>
  <c r="K1714" i="84"/>
  <c r="F1709" i="84"/>
  <c r="I1709" i="84" s="1"/>
  <c r="F1712" i="84"/>
  <c r="I1712" i="84" s="1"/>
  <c r="F1715" i="84"/>
  <c r="I1715" i="84" s="1"/>
  <c r="F1707" i="84"/>
  <c r="I1707" i="84" s="1"/>
  <c r="F1708" i="84"/>
  <c r="I1708" i="84" s="1"/>
  <c r="F1710" i="84"/>
  <c r="I1710" i="84" s="1"/>
  <c r="F1711" i="84"/>
  <c r="I1711" i="84" s="1"/>
  <c r="F1713" i="84"/>
  <c r="I1713" i="84" s="1"/>
  <c r="F1714" i="84"/>
  <c r="I1714" i="84" s="1"/>
  <c r="F1716" i="84"/>
  <c r="I1716" i="84" s="1"/>
  <c r="F1717" i="84"/>
  <c r="I1717" i="84" s="1"/>
  <c r="F1719" i="84"/>
  <c r="I1719" i="84" s="1"/>
  <c r="F1720" i="84"/>
  <c r="I1720" i="84" s="1"/>
  <c r="F1722" i="84"/>
  <c r="I1722" i="84" s="1"/>
  <c r="F1723" i="84"/>
  <c r="I1723" i="84" s="1"/>
  <c r="F1725" i="84"/>
  <c r="I1725" i="84" s="1"/>
  <c r="F1726" i="84"/>
  <c r="I1726" i="84" s="1"/>
  <c r="F1728" i="84"/>
  <c r="I1728" i="84" s="1"/>
  <c r="F1729" i="84"/>
  <c r="I1729" i="84" s="1"/>
  <c r="K365" i="140"/>
  <c r="K366" i="140"/>
  <c r="K367" i="140"/>
  <c r="K368" i="140"/>
  <c r="K369" i="140"/>
  <c r="K370" i="140"/>
  <c r="K371" i="140"/>
  <c r="K372" i="140"/>
  <c r="K373" i="140"/>
  <c r="K374" i="140"/>
  <c r="K375" i="140"/>
  <c r="K376" i="140"/>
  <c r="K377" i="140"/>
  <c r="K378" i="140"/>
  <c r="K379" i="140"/>
  <c r="K380" i="140"/>
  <c r="K381" i="140"/>
  <c r="K382" i="140"/>
  <c r="K383" i="140"/>
  <c r="F365" i="140"/>
  <c r="I365" i="140" s="1"/>
  <c r="F366" i="140"/>
  <c r="I366" i="140" s="1"/>
  <c r="F367" i="140"/>
  <c r="I367" i="140" s="1"/>
  <c r="F368" i="140"/>
  <c r="I368" i="140" s="1"/>
  <c r="F369" i="140"/>
  <c r="I369" i="140"/>
  <c r="F370" i="140"/>
  <c r="I370" i="140" s="1"/>
  <c r="F371" i="140"/>
  <c r="I371" i="140" s="1"/>
  <c r="F372" i="140"/>
  <c r="I372" i="140" s="1"/>
  <c r="F373" i="140"/>
  <c r="I373" i="140" s="1"/>
  <c r="F374" i="140"/>
  <c r="I374" i="140" s="1"/>
  <c r="F375" i="140"/>
  <c r="I375" i="140" s="1"/>
  <c r="F376" i="140"/>
  <c r="I376" i="140" s="1"/>
  <c r="F377" i="140"/>
  <c r="I377" i="140" s="1"/>
  <c r="F378" i="140"/>
  <c r="I378" i="140" s="1"/>
  <c r="F379" i="140"/>
  <c r="I379" i="140" s="1"/>
  <c r="F380" i="140"/>
  <c r="I380" i="140" s="1"/>
  <c r="I382" i="140"/>
  <c r="F210" i="143"/>
  <c r="I210" i="143" s="1"/>
  <c r="F211" i="143"/>
  <c r="I211" i="143" s="1"/>
  <c r="F212" i="143"/>
  <c r="I212" i="143" s="1"/>
  <c r="F213" i="143"/>
  <c r="I213" i="143" s="1"/>
  <c r="F214" i="143"/>
  <c r="I214" i="143" s="1"/>
  <c r="F215" i="143"/>
  <c r="I215" i="143"/>
  <c r="F216" i="143"/>
  <c r="I216" i="143" s="1"/>
  <c r="F217" i="143"/>
  <c r="I217" i="143" s="1"/>
  <c r="F221" i="143"/>
  <c r="I221" i="143" s="1"/>
  <c r="F222" i="143"/>
  <c r="I222" i="143" s="1"/>
  <c r="F223" i="143"/>
  <c r="I223" i="143" s="1"/>
  <c r="F224" i="143"/>
  <c r="I224" i="143" s="1"/>
  <c r="F207" i="143"/>
  <c r="I207" i="143" s="1"/>
  <c r="F208" i="143"/>
  <c r="I208" i="143"/>
  <c r="F209" i="143"/>
  <c r="I209" i="143" s="1"/>
  <c r="F193" i="142"/>
  <c r="I193" i="142" s="1"/>
  <c r="F196" i="142"/>
  <c r="I196" i="142" s="1"/>
  <c r="F199" i="142"/>
  <c r="I199" i="142" s="1"/>
  <c r="F202" i="142"/>
  <c r="I202" i="142" s="1"/>
  <c r="F205" i="142"/>
  <c r="I205" i="142" s="1"/>
  <c r="I208" i="142"/>
  <c r="I209" i="142"/>
  <c r="F192" i="142"/>
  <c r="I192" i="142" s="1"/>
  <c r="F194" i="142"/>
  <c r="I194" i="142" s="1"/>
  <c r="F195" i="142"/>
  <c r="I195" i="142" s="1"/>
  <c r="F197" i="142"/>
  <c r="I197" i="142" s="1"/>
  <c r="F198" i="142"/>
  <c r="I198" i="142" s="1"/>
  <c r="F200" i="142"/>
  <c r="I200" i="142" s="1"/>
  <c r="F201" i="142"/>
  <c r="I201" i="142" s="1"/>
  <c r="F203" i="142"/>
  <c r="I203" i="142" s="1"/>
  <c r="F204" i="142"/>
  <c r="I204" i="142" s="1"/>
  <c r="F206" i="142"/>
  <c r="I206" i="142" s="1"/>
  <c r="F207" i="142"/>
  <c r="I207" i="142" s="1"/>
  <c r="F208" i="142"/>
  <c r="K345" i="140"/>
  <c r="K346" i="140"/>
  <c r="K347" i="140"/>
  <c r="K348" i="140"/>
  <c r="K349" i="140"/>
  <c r="K350" i="140"/>
  <c r="K351" i="140"/>
  <c r="K352" i="140"/>
  <c r="K353" i="140"/>
  <c r="K354" i="140"/>
  <c r="K355" i="140"/>
  <c r="K356" i="140"/>
  <c r="K357" i="140"/>
  <c r="K358" i="140"/>
  <c r="K359" i="140"/>
  <c r="K360" i="140"/>
  <c r="K361" i="140"/>
  <c r="K362" i="140"/>
  <c r="K363" i="140"/>
  <c r="K364" i="140"/>
  <c r="F344" i="140"/>
  <c r="I344" i="140" s="1"/>
  <c r="F345" i="140"/>
  <c r="I345" i="140" s="1"/>
  <c r="F346" i="140"/>
  <c r="I346" i="140"/>
  <c r="F347" i="140"/>
  <c r="I347" i="140" s="1"/>
  <c r="F348" i="140"/>
  <c r="I348" i="140" s="1"/>
  <c r="F349" i="140"/>
  <c r="I349" i="140" s="1"/>
  <c r="F350" i="140"/>
  <c r="I350" i="140" s="1"/>
  <c r="F351" i="140"/>
  <c r="I351" i="140" s="1"/>
  <c r="F352" i="140"/>
  <c r="I352" i="140"/>
  <c r="F353" i="140"/>
  <c r="I353" i="140" s="1"/>
  <c r="F355" i="140"/>
  <c r="I355" i="140"/>
  <c r="F356" i="140"/>
  <c r="I356" i="140" s="1"/>
  <c r="F357" i="140"/>
  <c r="I357" i="140" s="1"/>
  <c r="F358" i="140"/>
  <c r="I358" i="140" s="1"/>
  <c r="F359" i="140"/>
  <c r="I359" i="140"/>
  <c r="F360" i="140"/>
  <c r="I360" i="140" s="1"/>
  <c r="F361" i="140"/>
  <c r="I361" i="140" s="1"/>
  <c r="F362" i="140"/>
  <c r="I362" i="140" s="1"/>
  <c r="F363" i="140"/>
  <c r="I363" i="140" s="1"/>
  <c r="F364" i="140"/>
  <c r="I364" i="140" s="1"/>
  <c r="F343" i="140"/>
  <c r="F354" i="140"/>
  <c r="K212" i="138"/>
  <c r="K213" i="138"/>
  <c r="K214" i="138"/>
  <c r="F212" i="138"/>
  <c r="I212" i="138" s="1"/>
  <c r="F213" i="138"/>
  <c r="I213" i="138" s="1"/>
  <c r="F214" i="138"/>
  <c r="I214" i="138" s="1"/>
  <c r="K106" i="142"/>
  <c r="K107" i="142"/>
  <c r="K108" i="142"/>
  <c r="K109" i="142"/>
  <c r="K110" i="142"/>
  <c r="K111" i="142"/>
  <c r="F106" i="142"/>
  <c r="I106" i="142" s="1"/>
  <c r="F109" i="142"/>
  <c r="I109" i="142" s="1"/>
  <c r="F107" i="142"/>
  <c r="I107" i="142" s="1"/>
  <c r="F108" i="142"/>
  <c r="I108" i="142" s="1"/>
  <c r="F110" i="142"/>
  <c r="I110" i="142" s="1"/>
  <c r="F111" i="142"/>
  <c r="K100" i="116"/>
  <c r="K96" i="116"/>
  <c r="K325" i="118"/>
  <c r="L526" i="117"/>
  <c r="K1545" i="9"/>
  <c r="K1644" i="84"/>
  <c r="K717" i="34"/>
  <c r="L514" i="117"/>
  <c r="L521" i="117"/>
  <c r="K502" i="98"/>
  <c r="K1596" i="9"/>
  <c r="F1252" i="2"/>
  <c r="I1252" i="2" s="1"/>
  <c r="F1253" i="2"/>
  <c r="I1253" i="2" s="1"/>
  <c r="F1254" i="2"/>
  <c r="I1254" i="2" s="1"/>
  <c r="K556" i="73"/>
  <c r="K557" i="73"/>
  <c r="K558" i="73"/>
  <c r="K559" i="73"/>
  <c r="K560" i="73"/>
  <c r="K561" i="73"/>
  <c r="F552" i="73"/>
  <c r="I552" i="73" s="1"/>
  <c r="F555" i="73"/>
  <c r="I555" i="73" s="1"/>
  <c r="F551" i="73"/>
  <c r="I551" i="73" s="1"/>
  <c r="F553" i="73"/>
  <c r="I553" i="73" s="1"/>
  <c r="F554" i="73"/>
  <c r="I554" i="73" s="1"/>
  <c r="F556" i="73"/>
  <c r="I556" i="73" s="1"/>
  <c r="F557" i="73"/>
  <c r="I557" i="73" s="1"/>
  <c r="F558" i="73"/>
  <c r="I558" i="73" s="1"/>
  <c r="F559" i="73"/>
  <c r="I559" i="73" s="1"/>
  <c r="F560" i="73"/>
  <c r="I560" i="73" s="1"/>
  <c r="F561" i="73"/>
  <c r="I561" i="73" s="1"/>
  <c r="K1648" i="9"/>
  <c r="K1649" i="9"/>
  <c r="K1650" i="9"/>
  <c r="K1651" i="9"/>
  <c r="K1652" i="9"/>
  <c r="K1653" i="9"/>
  <c r="K1654" i="9"/>
  <c r="K1655" i="9"/>
  <c r="K1656" i="9"/>
  <c r="K1657" i="9"/>
  <c r="K1658" i="9"/>
  <c r="K1659" i="9"/>
  <c r="K1660" i="9"/>
  <c r="K1661" i="9"/>
  <c r="K1662" i="9"/>
  <c r="K1663" i="9"/>
  <c r="K1664" i="9"/>
  <c r="K1665" i="9"/>
  <c r="K1666" i="9"/>
  <c r="K1667" i="9"/>
  <c r="K1668" i="9"/>
  <c r="K1669" i="9"/>
  <c r="F1664" i="9"/>
  <c r="I1664" i="9" s="1"/>
  <c r="F1665" i="9"/>
  <c r="I1665" i="9" s="1"/>
  <c r="F1666" i="9"/>
  <c r="I1666" i="9" s="1"/>
  <c r="F1667" i="9"/>
  <c r="I1667" i="9" s="1"/>
  <c r="F1668" i="9"/>
  <c r="I1668" i="9" s="1"/>
  <c r="F1669" i="9"/>
  <c r="F1670" i="9"/>
  <c r="I1670" i="9" s="1"/>
  <c r="F1647" i="9"/>
  <c r="I1647" i="9" s="1"/>
  <c r="F1650" i="9"/>
  <c r="I1650" i="9" s="1"/>
  <c r="F1653" i="9"/>
  <c r="I1653" i="9" s="1"/>
  <c r="F1656" i="9"/>
  <c r="I1656" i="9" s="1"/>
  <c r="F1659" i="9"/>
  <c r="I1659" i="9" s="1"/>
  <c r="F1662" i="9"/>
  <c r="I1662" i="9" s="1"/>
  <c r="I1669" i="9"/>
  <c r="K476" i="83"/>
  <c r="K477" i="83"/>
  <c r="K478" i="83"/>
  <c r="K479" i="83"/>
  <c r="K480" i="83"/>
  <c r="K481" i="83"/>
  <c r="K482" i="83"/>
  <c r="K483" i="83"/>
  <c r="K484" i="83"/>
  <c r="K485" i="83"/>
  <c r="K486" i="83"/>
  <c r="K487" i="83"/>
  <c r="K488" i="83"/>
  <c r="K489" i="83"/>
  <c r="K490" i="83"/>
  <c r="K491" i="83"/>
  <c r="K492" i="83"/>
  <c r="K493" i="83"/>
  <c r="K494" i="83"/>
  <c r="K495" i="83"/>
  <c r="K496" i="83"/>
  <c r="K497" i="83"/>
  <c r="K498" i="83"/>
  <c r="K499" i="83"/>
  <c r="F476" i="83"/>
  <c r="I476" i="83"/>
  <c r="F477" i="83"/>
  <c r="I477" i="83" s="1"/>
  <c r="F478" i="83"/>
  <c r="I478" i="83" s="1"/>
  <c r="F479" i="83"/>
  <c r="I479" i="83" s="1"/>
  <c r="F480" i="83"/>
  <c r="I480" i="83" s="1"/>
  <c r="F481" i="83"/>
  <c r="I481" i="83" s="1"/>
  <c r="F482" i="83"/>
  <c r="I482" i="83" s="1"/>
  <c r="F483" i="83"/>
  <c r="I483" i="83" s="1"/>
  <c r="F484" i="83"/>
  <c r="I484" i="83" s="1"/>
  <c r="F485" i="83"/>
  <c r="I485" i="83" s="1"/>
  <c r="F486" i="83"/>
  <c r="I486" i="83" s="1"/>
  <c r="F487" i="83"/>
  <c r="I487" i="83" s="1"/>
  <c r="F488" i="83"/>
  <c r="I488" i="83"/>
  <c r="F489" i="83"/>
  <c r="I489" i="83" s="1"/>
  <c r="F490" i="83"/>
  <c r="I490" i="83" s="1"/>
  <c r="F491" i="83"/>
  <c r="I491" i="83" s="1"/>
  <c r="F492" i="83"/>
  <c r="I492" i="83" s="1"/>
  <c r="F493" i="83"/>
  <c r="I493" i="83" s="1"/>
  <c r="F494" i="83"/>
  <c r="I494" i="83" s="1"/>
  <c r="F495" i="83"/>
  <c r="I495" i="83" s="1"/>
  <c r="F496" i="83"/>
  <c r="I496" i="83" s="1"/>
  <c r="F497" i="83"/>
  <c r="I497" i="83" s="1"/>
  <c r="F498" i="83"/>
  <c r="I498" i="83" s="1"/>
  <c r="I499" i="83"/>
  <c r="F475" i="83"/>
  <c r="K125" i="137"/>
  <c r="K126" i="137"/>
  <c r="K127" i="137"/>
  <c r="K128" i="137"/>
  <c r="K129" i="137"/>
  <c r="K130" i="137"/>
  <c r="K131" i="137"/>
  <c r="K132" i="137"/>
  <c r="K133" i="137"/>
  <c r="K134" i="137"/>
  <c r="K135" i="137"/>
  <c r="K136" i="137"/>
  <c r="K137" i="137"/>
  <c r="K138" i="137"/>
  <c r="K139" i="137"/>
  <c r="K140" i="137"/>
  <c r="K141" i="137"/>
  <c r="K142" i="137"/>
  <c r="K143" i="137"/>
  <c r="K144" i="137"/>
  <c r="K145" i="137"/>
  <c r="K146" i="137"/>
  <c r="K147" i="137"/>
  <c r="K148" i="137"/>
  <c r="K149" i="137"/>
  <c r="K150" i="137"/>
  <c r="K151" i="137"/>
  <c r="K152" i="137"/>
  <c r="K153" i="137"/>
  <c r="K154" i="137"/>
  <c r="K155" i="137"/>
  <c r="F126" i="137"/>
  <c r="I126" i="137"/>
  <c r="I128" i="137"/>
  <c r="I146" i="137"/>
  <c r="F127" i="137"/>
  <c r="I127" i="137" s="1"/>
  <c r="F128" i="137"/>
  <c r="F129" i="137"/>
  <c r="I129" i="137" s="1"/>
  <c r="F130" i="137"/>
  <c r="I130" i="137" s="1"/>
  <c r="F131" i="137"/>
  <c r="I131" i="137" s="1"/>
  <c r="F132" i="137"/>
  <c r="I132" i="137" s="1"/>
  <c r="F133" i="137"/>
  <c r="I133" i="137" s="1"/>
  <c r="F134" i="137"/>
  <c r="I134" i="137" s="1"/>
  <c r="F135" i="137"/>
  <c r="I135" i="137" s="1"/>
  <c r="F136" i="137"/>
  <c r="I136" i="137" s="1"/>
  <c r="F137" i="137"/>
  <c r="I137" i="137" s="1"/>
  <c r="F138" i="137"/>
  <c r="I138" i="137" s="1"/>
  <c r="F139" i="137"/>
  <c r="I139" i="137" s="1"/>
  <c r="F140" i="137"/>
  <c r="I140" i="137" s="1"/>
  <c r="F141" i="137"/>
  <c r="I141" i="137" s="1"/>
  <c r="F142" i="137"/>
  <c r="I142" i="137" s="1"/>
  <c r="F143" i="137"/>
  <c r="I143" i="137" s="1"/>
  <c r="F144" i="137"/>
  <c r="I144" i="137" s="1"/>
  <c r="F145" i="137"/>
  <c r="I145" i="137" s="1"/>
  <c r="F146" i="137"/>
  <c r="F147" i="137"/>
  <c r="I147" i="137" s="1"/>
  <c r="F148" i="137"/>
  <c r="I148" i="137" s="1"/>
  <c r="F149" i="137"/>
  <c r="I149" i="137" s="1"/>
  <c r="F150" i="137"/>
  <c r="I150" i="137" s="1"/>
  <c r="F151" i="137"/>
  <c r="I151" i="137" s="1"/>
  <c r="F152" i="137"/>
  <c r="I152" i="137" s="1"/>
  <c r="F153" i="137"/>
  <c r="I153" i="137" s="1"/>
  <c r="F154" i="137"/>
  <c r="I154" i="137" s="1"/>
  <c r="F155" i="137"/>
  <c r="I155" i="137" s="1"/>
  <c r="K572" i="98"/>
  <c r="K573" i="98"/>
  <c r="K574" i="98"/>
  <c r="K575" i="98"/>
  <c r="K576" i="98"/>
  <c r="K577" i="98"/>
  <c r="K578" i="98"/>
  <c r="K579" i="98"/>
  <c r="K580" i="98"/>
  <c r="K581" i="98"/>
  <c r="K582" i="98"/>
  <c r="K583" i="98"/>
  <c r="K584" i="98"/>
  <c r="K585" i="98"/>
  <c r="K586" i="98"/>
  <c r="K587" i="98"/>
  <c r="F570" i="98"/>
  <c r="I570" i="98" s="1"/>
  <c r="F571" i="98"/>
  <c r="I571" i="98" s="1"/>
  <c r="F572" i="98"/>
  <c r="I572" i="98" s="1"/>
  <c r="F573" i="98"/>
  <c r="I573" i="98" s="1"/>
  <c r="F574" i="98"/>
  <c r="I574" i="98" s="1"/>
  <c r="F575" i="98"/>
  <c r="I575" i="98" s="1"/>
  <c r="F576" i="98"/>
  <c r="I576" i="98" s="1"/>
  <c r="F577" i="98"/>
  <c r="I577" i="98" s="1"/>
  <c r="F578" i="98"/>
  <c r="I578" i="98" s="1"/>
  <c r="F579" i="98"/>
  <c r="I579" i="98" s="1"/>
  <c r="F580" i="98"/>
  <c r="I580" i="98" s="1"/>
  <c r="F581" i="98"/>
  <c r="I581" i="98" s="1"/>
  <c r="F582" i="98"/>
  <c r="I582" i="98" s="1"/>
  <c r="F583" i="98"/>
  <c r="I583" i="98" s="1"/>
  <c r="F584" i="98"/>
  <c r="I584" i="98" s="1"/>
  <c r="F585" i="98"/>
  <c r="I585" i="98" s="1"/>
  <c r="F586" i="98"/>
  <c r="I586" i="98" s="1"/>
  <c r="F587" i="98"/>
  <c r="I587" i="98" s="1"/>
  <c r="F588" i="98"/>
  <c r="K965" i="66"/>
  <c r="K966" i="66"/>
  <c r="K967" i="66"/>
  <c r="K968" i="66"/>
  <c r="K969" i="66"/>
  <c r="K970" i="66"/>
  <c r="K971" i="66"/>
  <c r="K972" i="66"/>
  <c r="K973" i="66"/>
  <c r="K974" i="66"/>
  <c r="K975" i="66"/>
  <c r="K976" i="66"/>
  <c r="K977" i="66"/>
  <c r="K978" i="66"/>
  <c r="K979" i="66"/>
  <c r="K980" i="66"/>
  <c r="K981" i="66"/>
  <c r="K982" i="66"/>
  <c r="K983" i="66"/>
  <c r="K984" i="66"/>
  <c r="K985" i="66"/>
  <c r="K986" i="66"/>
  <c r="K987" i="66"/>
  <c r="K988" i="66"/>
  <c r="K989" i="66"/>
  <c r="K990" i="66"/>
  <c r="K991" i="66"/>
  <c r="I971" i="66"/>
  <c r="I975" i="66"/>
  <c r="I991" i="66"/>
  <c r="F963" i="66"/>
  <c r="F964" i="66"/>
  <c r="F965" i="66"/>
  <c r="I965" i="66" s="1"/>
  <c r="F966" i="66"/>
  <c r="I966" i="66" s="1"/>
  <c r="F967" i="66"/>
  <c r="I967" i="66" s="1"/>
  <c r="F968" i="66"/>
  <c r="I968" i="66" s="1"/>
  <c r="F969" i="66"/>
  <c r="I969" i="66" s="1"/>
  <c r="F970" i="66"/>
  <c r="I970" i="66" s="1"/>
  <c r="F971" i="66"/>
  <c r="F972" i="66"/>
  <c r="I972" i="66" s="1"/>
  <c r="F973" i="66"/>
  <c r="I973" i="66" s="1"/>
  <c r="F974" i="66"/>
  <c r="I974" i="66" s="1"/>
  <c r="F975" i="66"/>
  <c r="F976" i="66"/>
  <c r="I976" i="66" s="1"/>
  <c r="F977" i="66"/>
  <c r="I977" i="66" s="1"/>
  <c r="F978" i="66"/>
  <c r="I978" i="66" s="1"/>
  <c r="F979" i="66"/>
  <c r="I979" i="66" s="1"/>
  <c r="F980" i="66"/>
  <c r="I980" i="66" s="1"/>
  <c r="F981" i="66"/>
  <c r="I981" i="66" s="1"/>
  <c r="F982" i="66"/>
  <c r="I982" i="66" s="1"/>
  <c r="F983" i="66"/>
  <c r="I983" i="66" s="1"/>
  <c r="F984" i="66"/>
  <c r="I984" i="66" s="1"/>
  <c r="F985" i="66"/>
  <c r="I985" i="66" s="1"/>
  <c r="F986" i="66"/>
  <c r="I986" i="66" s="1"/>
  <c r="F987" i="66"/>
  <c r="I987" i="66" s="1"/>
  <c r="F988" i="66"/>
  <c r="I988" i="66" s="1"/>
  <c r="F989" i="66"/>
  <c r="I989" i="66" s="1"/>
  <c r="F990" i="66"/>
  <c r="I990" i="66" s="1"/>
  <c r="K783" i="59"/>
  <c r="K784" i="59"/>
  <c r="K785" i="59"/>
  <c r="K786" i="59"/>
  <c r="K787" i="59"/>
  <c r="K788" i="59"/>
  <c r="K789" i="59"/>
  <c r="K790" i="59"/>
  <c r="K791" i="59"/>
  <c r="K792" i="59"/>
  <c r="K793" i="59"/>
  <c r="K794" i="59"/>
  <c r="K795" i="59"/>
  <c r="K796" i="59"/>
  <c r="K797" i="59"/>
  <c r="K798" i="59"/>
  <c r="K799" i="59"/>
  <c r="K800" i="59"/>
  <c r="K801" i="59"/>
  <c r="K802" i="59"/>
  <c r="K803" i="59"/>
  <c r="K804" i="59"/>
  <c r="K805" i="59"/>
  <c r="K806" i="59"/>
  <c r="K807" i="59"/>
  <c r="K808" i="59"/>
  <c r="K809" i="59"/>
  <c r="K810" i="59"/>
  <c r="K811" i="59"/>
  <c r="K812" i="59"/>
  <c r="K813" i="59"/>
  <c r="F783" i="59"/>
  <c r="I783" i="59" s="1"/>
  <c r="F784" i="59"/>
  <c r="I784" i="59" s="1"/>
  <c r="F785" i="59"/>
  <c r="I785" i="59" s="1"/>
  <c r="F786" i="59"/>
  <c r="I786" i="59" s="1"/>
  <c r="F787" i="59"/>
  <c r="I787" i="59" s="1"/>
  <c r="F788" i="59"/>
  <c r="I788" i="59" s="1"/>
  <c r="F789" i="59"/>
  <c r="I789" i="59" s="1"/>
  <c r="F790" i="59"/>
  <c r="I790" i="59" s="1"/>
  <c r="F791" i="59"/>
  <c r="I791" i="59" s="1"/>
  <c r="F792" i="59"/>
  <c r="I792" i="59" s="1"/>
  <c r="F793" i="59"/>
  <c r="I793" i="59" s="1"/>
  <c r="F794" i="59"/>
  <c r="I794" i="59" s="1"/>
  <c r="F795" i="59"/>
  <c r="I795" i="59" s="1"/>
  <c r="F796" i="59"/>
  <c r="I796" i="59" s="1"/>
  <c r="F797" i="59"/>
  <c r="I797" i="59" s="1"/>
  <c r="F798" i="59"/>
  <c r="I798" i="59" s="1"/>
  <c r="F799" i="59"/>
  <c r="I799" i="59" s="1"/>
  <c r="F800" i="59"/>
  <c r="I800" i="59" s="1"/>
  <c r="F801" i="59"/>
  <c r="I801" i="59" s="1"/>
  <c r="F802" i="59"/>
  <c r="I802" i="59" s="1"/>
  <c r="F803" i="59"/>
  <c r="I803" i="59" s="1"/>
  <c r="F804" i="59"/>
  <c r="I804" i="59" s="1"/>
  <c r="F805" i="59"/>
  <c r="I805" i="59" s="1"/>
  <c r="F806" i="59"/>
  <c r="I806" i="59" s="1"/>
  <c r="F807" i="59"/>
  <c r="I807" i="59" s="1"/>
  <c r="F808" i="59"/>
  <c r="I808" i="59" s="1"/>
  <c r="F809" i="59"/>
  <c r="I809" i="59" s="1"/>
  <c r="F810" i="59"/>
  <c r="I810" i="59" s="1"/>
  <c r="F811" i="59"/>
  <c r="I811" i="59" s="1"/>
  <c r="K1862" i="6"/>
  <c r="K1863" i="6"/>
  <c r="K1864" i="6"/>
  <c r="K1865" i="6"/>
  <c r="K1866" i="6"/>
  <c r="K1867" i="6"/>
  <c r="K1868" i="6"/>
  <c r="K1869" i="6"/>
  <c r="K1870" i="6"/>
  <c r="K1871" i="6"/>
  <c r="K1872" i="6"/>
  <c r="K1873" i="6"/>
  <c r="K1874" i="6"/>
  <c r="K1875" i="6"/>
  <c r="K1876" i="6"/>
  <c r="F1863" i="6"/>
  <c r="I1863" i="6" s="1"/>
  <c r="F1866" i="6"/>
  <c r="I1866" i="6" s="1"/>
  <c r="F1869" i="6"/>
  <c r="I1869" i="6" s="1"/>
  <c r="F1872" i="6"/>
  <c r="I1872" i="6" s="1"/>
  <c r="F1875" i="6"/>
  <c r="I1875" i="6" s="1"/>
  <c r="I1876" i="6"/>
  <c r="F1861" i="6"/>
  <c r="I1861" i="6" s="1"/>
  <c r="F1862" i="6"/>
  <c r="I1862" i="6" s="1"/>
  <c r="F1864" i="6"/>
  <c r="F1865" i="6"/>
  <c r="I1865" i="6" s="1"/>
  <c r="F1867" i="6"/>
  <c r="I1867" i="6" s="1"/>
  <c r="F1868" i="6"/>
  <c r="I1868" i="6" s="1"/>
  <c r="F1870" i="6"/>
  <c r="I1870" i="6" s="1"/>
  <c r="F1871" i="6"/>
  <c r="I1871" i="6" s="1"/>
  <c r="F1873" i="6"/>
  <c r="I1873" i="6" s="1"/>
  <c r="F1874" i="6"/>
  <c r="I1874" i="6" s="1"/>
  <c r="K421" i="115"/>
  <c r="K422" i="115"/>
  <c r="K423" i="115"/>
  <c r="K424" i="115"/>
  <c r="K425" i="115"/>
  <c r="K426" i="115"/>
  <c r="K427" i="115"/>
  <c r="K428" i="115"/>
  <c r="K429" i="115"/>
  <c r="K430" i="115"/>
  <c r="K431" i="115"/>
  <c r="K432" i="115"/>
  <c r="K433" i="115"/>
  <c r="K434" i="115"/>
  <c r="K435" i="115"/>
  <c r="K436" i="115"/>
  <c r="K437" i="115"/>
  <c r="K438" i="115"/>
  <c r="K439" i="115"/>
  <c r="K440" i="115"/>
  <c r="K441" i="115"/>
  <c r="K442" i="115"/>
  <c r="K443" i="115"/>
  <c r="K444" i="115"/>
  <c r="K445" i="115"/>
  <c r="K446" i="115"/>
  <c r="K447" i="115"/>
  <c r="F421" i="115"/>
  <c r="I421" i="115"/>
  <c r="F422" i="115"/>
  <c r="I422" i="115" s="1"/>
  <c r="F423" i="115"/>
  <c r="I423" i="115" s="1"/>
  <c r="F424" i="115"/>
  <c r="I424" i="115" s="1"/>
  <c r="F425" i="115"/>
  <c r="I425" i="115"/>
  <c r="F426" i="115"/>
  <c r="I426" i="115" s="1"/>
  <c r="F427" i="115"/>
  <c r="I427" i="115" s="1"/>
  <c r="F428" i="115"/>
  <c r="I428" i="115" s="1"/>
  <c r="F429" i="115"/>
  <c r="I429" i="115" s="1"/>
  <c r="F430" i="115"/>
  <c r="I430" i="115" s="1"/>
  <c r="F431" i="115"/>
  <c r="I431" i="115" s="1"/>
  <c r="F432" i="115"/>
  <c r="I432" i="115" s="1"/>
  <c r="F433" i="115"/>
  <c r="I433" i="115"/>
  <c r="F434" i="115"/>
  <c r="I434" i="115" s="1"/>
  <c r="F435" i="115"/>
  <c r="I435" i="115" s="1"/>
  <c r="F436" i="115"/>
  <c r="I436" i="115" s="1"/>
  <c r="F437" i="115"/>
  <c r="I437" i="115" s="1"/>
  <c r="F438" i="115"/>
  <c r="I438" i="115" s="1"/>
  <c r="F439" i="115"/>
  <c r="I439" i="115" s="1"/>
  <c r="F440" i="115"/>
  <c r="I440" i="115" s="1"/>
  <c r="F441" i="115"/>
  <c r="I441" i="115" s="1"/>
  <c r="F442" i="115"/>
  <c r="I442" i="115" s="1"/>
  <c r="F443" i="115"/>
  <c r="I443" i="115" s="1"/>
  <c r="F444" i="115"/>
  <c r="I444" i="115" s="1"/>
  <c r="F445" i="115"/>
  <c r="I445" i="115" s="1"/>
  <c r="F446" i="115"/>
  <c r="I446" i="115" s="1"/>
  <c r="F447" i="115"/>
  <c r="I447" i="115" s="1"/>
  <c r="F448" i="115"/>
  <c r="I448" i="115" s="1"/>
  <c r="F449" i="115"/>
  <c r="K156" i="119"/>
  <c r="K157" i="119"/>
  <c r="K158" i="119"/>
  <c r="K159" i="119"/>
  <c r="K160" i="119"/>
  <c r="K161" i="119"/>
  <c r="K162" i="119"/>
  <c r="K163" i="119"/>
  <c r="K164" i="119"/>
  <c r="K165" i="119"/>
  <c r="K166" i="119"/>
  <c r="K167" i="119"/>
  <c r="K168" i="119"/>
  <c r="K169" i="119"/>
  <c r="K170" i="119"/>
  <c r="K171" i="119"/>
  <c r="K172" i="119"/>
  <c r="K173" i="119"/>
  <c r="K174" i="119"/>
  <c r="K175" i="119"/>
  <c r="F148" i="119"/>
  <c r="I148" i="119" s="1"/>
  <c r="F149" i="119"/>
  <c r="I149" i="119" s="1"/>
  <c r="F150" i="119"/>
  <c r="I150" i="119" s="1"/>
  <c r="F151" i="119"/>
  <c r="I151" i="119" s="1"/>
  <c r="F152" i="119"/>
  <c r="I152" i="119" s="1"/>
  <c r="F153" i="119"/>
  <c r="I153" i="119" s="1"/>
  <c r="F154" i="119"/>
  <c r="I154" i="119" s="1"/>
  <c r="F155" i="119"/>
  <c r="I155" i="119" s="1"/>
  <c r="F156" i="119"/>
  <c r="I156" i="119" s="1"/>
  <c r="F157" i="119"/>
  <c r="I157" i="119" s="1"/>
  <c r="F158" i="119"/>
  <c r="I158" i="119" s="1"/>
  <c r="F159" i="119"/>
  <c r="I159" i="119" s="1"/>
  <c r="F160" i="119"/>
  <c r="I160" i="119" s="1"/>
  <c r="F161" i="119"/>
  <c r="I161" i="119" s="1"/>
  <c r="F162" i="119"/>
  <c r="I162" i="119" s="1"/>
  <c r="F163" i="119"/>
  <c r="I163" i="119" s="1"/>
  <c r="F164" i="119"/>
  <c r="I164" i="119" s="1"/>
  <c r="F165" i="119"/>
  <c r="I165" i="119" s="1"/>
  <c r="F166" i="119"/>
  <c r="I166" i="119"/>
  <c r="F167" i="119"/>
  <c r="I167" i="119" s="1"/>
  <c r="F168" i="119"/>
  <c r="I168" i="119" s="1"/>
  <c r="F169" i="119"/>
  <c r="I169" i="119" s="1"/>
  <c r="F170" i="119"/>
  <c r="I170" i="119" s="1"/>
  <c r="F171" i="119"/>
  <c r="I171" i="119" s="1"/>
  <c r="F172" i="119"/>
  <c r="I172" i="119" s="1"/>
  <c r="F173" i="119"/>
  <c r="I173" i="119" s="1"/>
  <c r="F174" i="119"/>
  <c r="I174" i="119" s="1"/>
  <c r="F175" i="119"/>
  <c r="I175" i="119" s="1"/>
  <c r="K345" i="113"/>
  <c r="K346" i="113"/>
  <c r="K347" i="113"/>
  <c r="K348" i="113"/>
  <c r="K349" i="113"/>
  <c r="K350" i="113"/>
  <c r="K351" i="113"/>
  <c r="K352" i="113"/>
  <c r="K353" i="113"/>
  <c r="K354" i="113"/>
  <c r="K355" i="113"/>
  <c r="K356" i="113"/>
  <c r="K357" i="113"/>
  <c r="K358" i="113"/>
  <c r="K359" i="113"/>
  <c r="K360" i="113"/>
  <c r="K361" i="113"/>
  <c r="K362" i="113"/>
  <c r="K363" i="113"/>
  <c r="K364" i="113"/>
  <c r="K365" i="113"/>
  <c r="K366" i="113"/>
  <c r="K367" i="113"/>
  <c r="K368" i="113"/>
  <c r="K369" i="113"/>
  <c r="K370" i="113"/>
  <c r="K371" i="113"/>
  <c r="K372" i="113"/>
  <c r="K373" i="113"/>
  <c r="K374" i="113"/>
  <c r="K375" i="113"/>
  <c r="F344" i="113"/>
  <c r="I344" i="113" s="1"/>
  <c r="F347" i="113"/>
  <c r="I347" i="113" s="1"/>
  <c r="F350" i="113"/>
  <c r="I350" i="113" s="1"/>
  <c r="F353" i="113"/>
  <c r="I353" i="113"/>
  <c r="F356" i="113"/>
  <c r="I356" i="113" s="1"/>
  <c r="F359" i="113"/>
  <c r="I359" i="113" s="1"/>
  <c r="I361" i="113"/>
  <c r="F362" i="113"/>
  <c r="I362" i="113" s="1"/>
  <c r="I374" i="113"/>
  <c r="F346" i="113"/>
  <c r="I346" i="113" s="1"/>
  <c r="F348" i="113"/>
  <c r="I348" i="113" s="1"/>
  <c r="F349" i="113"/>
  <c r="I349" i="113" s="1"/>
  <c r="F351" i="113"/>
  <c r="I351" i="113" s="1"/>
  <c r="F352" i="113"/>
  <c r="I352" i="113" s="1"/>
  <c r="F354" i="113"/>
  <c r="I354" i="113" s="1"/>
  <c r="F355" i="113"/>
  <c r="I355" i="113" s="1"/>
  <c r="F357" i="113"/>
  <c r="I357" i="113" s="1"/>
  <c r="F358" i="113"/>
  <c r="I358" i="113" s="1"/>
  <c r="F360" i="113"/>
  <c r="I360" i="113" s="1"/>
  <c r="F361" i="113"/>
  <c r="F363" i="113"/>
  <c r="I363" i="113" s="1"/>
  <c r="F364" i="113"/>
  <c r="I364" i="113" s="1"/>
  <c r="F365" i="113"/>
  <c r="I365" i="113" s="1"/>
  <c r="F366" i="113"/>
  <c r="I366" i="113" s="1"/>
  <c r="F367" i="113"/>
  <c r="I367" i="113" s="1"/>
  <c r="F368" i="113"/>
  <c r="I368" i="113" s="1"/>
  <c r="F369" i="113"/>
  <c r="I369" i="113" s="1"/>
  <c r="F370" i="113"/>
  <c r="I370" i="113" s="1"/>
  <c r="F371" i="113"/>
  <c r="I371" i="113" s="1"/>
  <c r="F372" i="113"/>
  <c r="I372" i="113" s="1"/>
  <c r="F373" i="113"/>
  <c r="I373" i="113" s="1"/>
  <c r="K838" i="4"/>
  <c r="K839" i="4"/>
  <c r="K840" i="4"/>
  <c r="K841" i="4"/>
  <c r="K842" i="4"/>
  <c r="K843" i="4"/>
  <c r="K844" i="4"/>
  <c r="K845" i="4"/>
  <c r="K846" i="4"/>
  <c r="K847" i="4"/>
  <c r="K848" i="4"/>
  <c r="K849" i="4"/>
  <c r="K850" i="4"/>
  <c r="K851" i="4"/>
  <c r="K852" i="4"/>
  <c r="K817" i="4"/>
  <c r="K818" i="4"/>
  <c r="K819" i="4"/>
  <c r="K820" i="4"/>
  <c r="K821" i="4"/>
  <c r="K822" i="4"/>
  <c r="K823" i="4"/>
  <c r="K824" i="4"/>
  <c r="K825" i="4"/>
  <c r="K826" i="4"/>
  <c r="K827" i="4"/>
  <c r="K828" i="4"/>
  <c r="K829" i="4"/>
  <c r="K830" i="4"/>
  <c r="K831" i="4"/>
  <c r="K832" i="4"/>
  <c r="K833" i="4"/>
  <c r="K834" i="4"/>
  <c r="K835" i="4"/>
  <c r="K836" i="4"/>
  <c r="K837" i="4"/>
  <c r="F817" i="4"/>
  <c r="I817" i="4"/>
  <c r="F820" i="4"/>
  <c r="I820" i="4" s="1"/>
  <c r="F823" i="4"/>
  <c r="I823" i="4" s="1"/>
  <c r="I851" i="4"/>
  <c r="F818" i="4"/>
  <c r="I818" i="4" s="1"/>
  <c r="F819" i="4"/>
  <c r="I819" i="4" s="1"/>
  <c r="F821" i="4"/>
  <c r="I821" i="4" s="1"/>
  <c r="F822" i="4"/>
  <c r="I822" i="4" s="1"/>
  <c r="F824" i="4"/>
  <c r="I824" i="4" s="1"/>
  <c r="F825" i="4"/>
  <c r="I825" i="4" s="1"/>
  <c r="F826" i="4"/>
  <c r="I826" i="4" s="1"/>
  <c r="F827" i="4"/>
  <c r="I827" i="4" s="1"/>
  <c r="F828" i="4"/>
  <c r="I828" i="4" s="1"/>
  <c r="F829" i="4"/>
  <c r="I829" i="4" s="1"/>
  <c r="F830" i="4"/>
  <c r="I830" i="4" s="1"/>
  <c r="F831" i="4"/>
  <c r="I831" i="4" s="1"/>
  <c r="F832" i="4"/>
  <c r="I832" i="4" s="1"/>
  <c r="F833" i="4"/>
  <c r="I833" i="4" s="1"/>
  <c r="F834" i="4"/>
  <c r="I834" i="4" s="1"/>
  <c r="F835" i="4"/>
  <c r="I835" i="4" s="1"/>
  <c r="F836" i="4"/>
  <c r="I836" i="4" s="1"/>
  <c r="F837" i="4"/>
  <c r="I837" i="4" s="1"/>
  <c r="F838" i="4"/>
  <c r="I838" i="4" s="1"/>
  <c r="F839" i="4"/>
  <c r="I839" i="4" s="1"/>
  <c r="F840" i="4"/>
  <c r="I840" i="4" s="1"/>
  <c r="F841" i="4"/>
  <c r="I841" i="4" s="1"/>
  <c r="F842" i="4"/>
  <c r="I842" i="4" s="1"/>
  <c r="F843" i="4"/>
  <c r="I843" i="4" s="1"/>
  <c r="F844" i="4"/>
  <c r="I844" i="4" s="1"/>
  <c r="F845" i="4"/>
  <c r="I845" i="4" s="1"/>
  <c r="F846" i="4"/>
  <c r="I846" i="4" s="1"/>
  <c r="F847" i="4"/>
  <c r="I847" i="4" s="1"/>
  <c r="F848" i="4"/>
  <c r="I848" i="4" s="1"/>
  <c r="F849" i="4"/>
  <c r="I849" i="4" s="1"/>
  <c r="F850" i="4"/>
  <c r="I850" i="4" s="1"/>
  <c r="K1790" i="8"/>
  <c r="K1791" i="8"/>
  <c r="K1792" i="8"/>
  <c r="K1793" i="8"/>
  <c r="K1794" i="8"/>
  <c r="K1795" i="8"/>
  <c r="K1796" i="8"/>
  <c r="K1797" i="8"/>
  <c r="K1766" i="8"/>
  <c r="K1767" i="8"/>
  <c r="K1768" i="8"/>
  <c r="K1769" i="8"/>
  <c r="K1770" i="8"/>
  <c r="K1771" i="8"/>
  <c r="K1772" i="8"/>
  <c r="K1773" i="8"/>
  <c r="K1774" i="8"/>
  <c r="K1775" i="8"/>
  <c r="K1776" i="8"/>
  <c r="K1777" i="8"/>
  <c r="K1778" i="8"/>
  <c r="K1779" i="8"/>
  <c r="K1780" i="8"/>
  <c r="K1781" i="8"/>
  <c r="K1782" i="8"/>
  <c r="K1783" i="8"/>
  <c r="K1784" i="8"/>
  <c r="K1785" i="8"/>
  <c r="K1786" i="8"/>
  <c r="K1787" i="8"/>
  <c r="K1788" i="8"/>
  <c r="K1789" i="8"/>
  <c r="F1766" i="8"/>
  <c r="I1766" i="8" s="1"/>
  <c r="F1767" i="8"/>
  <c r="I1767" i="8" s="1"/>
  <c r="F1768" i="8"/>
  <c r="I1768" i="8" s="1"/>
  <c r="F1769" i="8"/>
  <c r="I1769" i="8" s="1"/>
  <c r="F1770" i="8"/>
  <c r="I1770" i="8" s="1"/>
  <c r="F1771" i="8"/>
  <c r="I1771" i="8" s="1"/>
  <c r="F1772" i="8"/>
  <c r="I1772" i="8" s="1"/>
  <c r="F1773" i="8"/>
  <c r="I1773" i="8" s="1"/>
  <c r="F1774" i="8"/>
  <c r="F1775" i="8"/>
  <c r="I1775" i="8" s="1"/>
  <c r="F1776" i="8"/>
  <c r="I1776" i="8" s="1"/>
  <c r="F1777" i="8"/>
  <c r="I1777" i="8" s="1"/>
  <c r="F1778" i="8"/>
  <c r="I1778" i="8" s="1"/>
  <c r="F1779" i="8"/>
  <c r="I1779" i="8" s="1"/>
  <c r="F1780" i="8"/>
  <c r="I1780" i="8" s="1"/>
  <c r="F1781" i="8"/>
  <c r="I1781" i="8" s="1"/>
  <c r="F1782" i="8"/>
  <c r="I1782" i="8" s="1"/>
  <c r="F1783" i="8"/>
  <c r="I1783" i="8" s="1"/>
  <c r="F1784" i="8"/>
  <c r="I1784" i="8" s="1"/>
  <c r="F1785" i="8"/>
  <c r="I1785" i="8" s="1"/>
  <c r="F1786" i="8"/>
  <c r="I1786" i="8" s="1"/>
  <c r="F1787" i="8"/>
  <c r="I1787" i="8" s="1"/>
  <c r="F1788" i="8"/>
  <c r="I1788" i="8" s="1"/>
  <c r="F1789" i="8"/>
  <c r="F1790" i="8"/>
  <c r="I1790" i="8" s="1"/>
  <c r="F1791" i="8"/>
  <c r="I1791" i="8" s="1"/>
  <c r="F1792" i="8"/>
  <c r="I1792" i="8" s="1"/>
  <c r="F1793" i="8"/>
  <c r="I1793" i="8" s="1"/>
  <c r="F1794" i="8"/>
  <c r="I1794" i="8" s="1"/>
  <c r="F1795" i="8"/>
  <c r="I1795" i="8" s="1"/>
  <c r="I1796" i="8"/>
  <c r="I1797" i="8"/>
  <c r="I1798" i="8"/>
  <c r="F1764" i="8"/>
  <c r="I1764" i="8" s="1"/>
  <c r="F1765" i="8"/>
  <c r="K2213" i="82"/>
  <c r="K2214" i="82"/>
  <c r="K2215" i="82"/>
  <c r="K2216" i="82"/>
  <c r="K2217" i="82"/>
  <c r="K2218" i="82"/>
  <c r="K2219" i="82"/>
  <c r="K2220" i="82"/>
  <c r="K2221" i="82"/>
  <c r="K2222" i="82"/>
  <c r="K2223" i="82"/>
  <c r="K2224" i="82"/>
  <c r="K2225" i="82"/>
  <c r="K2226" i="82"/>
  <c r="K2227" i="82"/>
  <c r="K2228" i="82"/>
  <c r="K2229" i="82"/>
  <c r="K2230" i="82"/>
  <c r="K2231" i="82"/>
  <c r="K2232" i="82"/>
  <c r="K2233" i="82"/>
  <c r="K2234" i="82"/>
  <c r="K2235" i="82"/>
  <c r="K2236" i="82"/>
  <c r="K2237" i="82"/>
  <c r="K2238" i="82"/>
  <c r="K2239" i="82"/>
  <c r="K2240" i="82"/>
  <c r="F2214" i="82"/>
  <c r="I2214" i="82" s="1"/>
  <c r="F2217" i="82"/>
  <c r="I2217" i="82" s="1"/>
  <c r="F2220" i="82"/>
  <c r="I2220" i="82" s="1"/>
  <c r="F2223" i="82"/>
  <c r="I2223" i="82" s="1"/>
  <c r="F2226" i="82"/>
  <c r="I2226" i="82" s="1"/>
  <c r="F2229" i="82"/>
  <c r="I2229" i="82" s="1"/>
  <c r="F2232" i="82"/>
  <c r="I2232" i="82" s="1"/>
  <c r="F2234" i="82"/>
  <c r="I2234" i="82" s="1"/>
  <c r="F2235" i="82"/>
  <c r="I2235" i="82" s="1"/>
  <c r="F2238" i="82"/>
  <c r="I2238" i="82" s="1"/>
  <c r="F2215" i="82"/>
  <c r="I2215" i="82" s="1"/>
  <c r="F2216" i="82"/>
  <c r="I2216" i="82" s="1"/>
  <c r="F2218" i="82"/>
  <c r="I2218" i="82" s="1"/>
  <c r="F2219" i="82"/>
  <c r="I2219" i="82" s="1"/>
  <c r="F2221" i="82"/>
  <c r="I2221" i="82" s="1"/>
  <c r="F2222" i="82"/>
  <c r="I2222" i="82" s="1"/>
  <c r="F2224" i="82"/>
  <c r="I2224" i="82" s="1"/>
  <c r="F2225" i="82"/>
  <c r="I2225" i="82" s="1"/>
  <c r="F2227" i="82"/>
  <c r="I2227" i="82" s="1"/>
  <c r="F2228" i="82"/>
  <c r="I2228" i="82" s="1"/>
  <c r="F2230" i="82"/>
  <c r="I2230" i="82" s="1"/>
  <c r="F2231" i="82"/>
  <c r="I2231" i="82" s="1"/>
  <c r="F2233" i="82"/>
  <c r="I2233" i="82" s="1"/>
  <c r="F2236" i="82"/>
  <c r="I2236" i="82" s="1"/>
  <c r="F2237" i="82"/>
  <c r="I2237" i="82" s="1"/>
  <c r="F2239" i="82"/>
  <c r="F2240" i="82"/>
  <c r="I2240" i="82" s="1"/>
  <c r="K1679" i="84"/>
  <c r="K1680" i="84"/>
  <c r="K1681" i="84"/>
  <c r="K1682" i="84"/>
  <c r="K1683" i="84"/>
  <c r="K1684" i="84"/>
  <c r="K1685" i="84"/>
  <c r="K1686" i="84"/>
  <c r="K1687" i="84"/>
  <c r="K1688" i="84"/>
  <c r="K1689" i="84"/>
  <c r="K1690" i="84"/>
  <c r="K1691" i="84"/>
  <c r="K1692" i="84"/>
  <c r="K1693" i="84"/>
  <c r="K1694" i="84"/>
  <c r="K1695" i="84"/>
  <c r="K1696" i="84"/>
  <c r="K1697" i="84"/>
  <c r="K1698" i="84"/>
  <c r="K1699" i="84"/>
  <c r="K1700" i="84"/>
  <c r="K1701" i="84"/>
  <c r="K1702" i="84"/>
  <c r="K1703" i="84"/>
  <c r="K1704" i="84"/>
  <c r="K1705" i="84"/>
  <c r="K1706" i="84"/>
  <c r="F1679" i="84"/>
  <c r="I1679" i="84" s="1"/>
  <c r="F1682" i="84"/>
  <c r="I1682" i="84" s="1"/>
  <c r="F1685" i="84"/>
  <c r="I1685" i="84" s="1"/>
  <c r="F1688" i="84"/>
  <c r="I1688" i="84" s="1"/>
  <c r="F1691" i="84"/>
  <c r="I1691" i="84" s="1"/>
  <c r="F1694" i="84"/>
  <c r="I1694" i="84" s="1"/>
  <c r="F1697" i="84"/>
  <c r="I1697" i="84" s="1"/>
  <c r="F1700" i="84"/>
  <c r="I1700" i="84" s="1"/>
  <c r="F1703" i="84"/>
  <c r="I1703" i="84" s="1"/>
  <c r="F1706" i="84"/>
  <c r="I1706" i="84" s="1"/>
  <c r="F1676" i="84"/>
  <c r="F1678" i="84"/>
  <c r="I1678" i="84" s="1"/>
  <c r="F1680" i="84"/>
  <c r="F1681" i="84"/>
  <c r="I1681" i="84" s="1"/>
  <c r="F1683" i="84"/>
  <c r="I1683" i="84" s="1"/>
  <c r="F1684" i="84"/>
  <c r="I1684" i="84" s="1"/>
  <c r="F1686" i="84"/>
  <c r="I1686" i="84" s="1"/>
  <c r="F1687" i="84"/>
  <c r="I1687" i="84" s="1"/>
  <c r="F1689" i="84"/>
  <c r="I1689" i="84" s="1"/>
  <c r="F1690" i="84"/>
  <c r="I1690" i="84" s="1"/>
  <c r="F1692" i="84"/>
  <c r="F1693" i="84"/>
  <c r="I1693" i="84" s="1"/>
  <c r="F1695" i="84"/>
  <c r="I1695" i="84" s="1"/>
  <c r="F1696" i="84"/>
  <c r="I1696" i="84" s="1"/>
  <c r="F1698" i="84"/>
  <c r="I1698" i="84" s="1"/>
  <c r="F1699" i="84"/>
  <c r="I1699" i="84" s="1"/>
  <c r="F1701" i="84"/>
  <c r="I1701" i="84" s="1"/>
  <c r="F1702" i="84"/>
  <c r="I1702" i="84" s="1"/>
  <c r="F1704" i="84"/>
  <c r="I1704" i="84" s="1"/>
  <c r="F1705" i="84"/>
  <c r="I1705" i="84" s="1"/>
  <c r="K296" i="113"/>
  <c r="K880" i="66"/>
  <c r="L513" i="117"/>
  <c r="L545" i="117"/>
  <c r="L544" i="117"/>
  <c r="K341" i="115"/>
  <c r="K45" i="137"/>
  <c r="K310" i="118"/>
  <c r="K885" i="66"/>
  <c r="K879" i="66"/>
  <c r="K739" i="59"/>
  <c r="L571" i="117"/>
  <c r="L512" i="117"/>
  <c r="L549" i="117"/>
  <c r="L608" i="117"/>
  <c r="L558" i="117"/>
  <c r="L565" i="117"/>
  <c r="L489" i="117"/>
  <c r="L520" i="117"/>
  <c r="L525" i="117"/>
  <c r="K337" i="115"/>
  <c r="K699" i="70"/>
  <c r="F699" i="70"/>
  <c r="I699" i="70" s="1"/>
  <c r="F175" i="142"/>
  <c r="I175" i="142" s="1"/>
  <c r="F178" i="142"/>
  <c r="I178" i="142" s="1"/>
  <c r="F181" i="142"/>
  <c r="I181" i="142" s="1"/>
  <c r="F184" i="142"/>
  <c r="I184" i="142" s="1"/>
  <c r="F187" i="142"/>
  <c r="I187" i="142" s="1"/>
  <c r="F190" i="142"/>
  <c r="I190" i="142" s="1"/>
  <c r="F172" i="142"/>
  <c r="I172" i="142" s="1"/>
  <c r="F173" i="142"/>
  <c r="I173" i="142" s="1"/>
  <c r="F174" i="142"/>
  <c r="I174" i="142" s="1"/>
  <c r="F176" i="142"/>
  <c r="I176" i="142" s="1"/>
  <c r="F177" i="142"/>
  <c r="I177" i="142" s="1"/>
  <c r="F179" i="142"/>
  <c r="I179" i="142" s="1"/>
  <c r="F180" i="142"/>
  <c r="I180" i="142" s="1"/>
  <c r="F182" i="142"/>
  <c r="I182" i="142" s="1"/>
  <c r="F183" i="142"/>
  <c r="I183" i="142" s="1"/>
  <c r="F185" i="142"/>
  <c r="I185" i="142" s="1"/>
  <c r="F186" i="142"/>
  <c r="I186" i="142" s="1"/>
  <c r="F188" i="142"/>
  <c r="I188" i="142" s="1"/>
  <c r="F189" i="142"/>
  <c r="I189" i="142" s="1"/>
  <c r="F191" i="142"/>
  <c r="I191" i="142" s="1"/>
  <c r="K146" i="142"/>
  <c r="K147" i="142"/>
  <c r="K148" i="142"/>
  <c r="K149" i="142"/>
  <c r="K150" i="142"/>
  <c r="K151" i="142"/>
  <c r="K152" i="142"/>
  <c r="K153" i="142"/>
  <c r="K154" i="142"/>
  <c r="K155" i="142"/>
  <c r="K156" i="142"/>
  <c r="K157" i="142"/>
  <c r="K158" i="142"/>
  <c r="K159" i="142"/>
  <c r="K160" i="142"/>
  <c r="K161" i="142"/>
  <c r="K162" i="142"/>
  <c r="K163" i="142"/>
  <c r="K164" i="142"/>
  <c r="K165" i="142"/>
  <c r="K166" i="142"/>
  <c r="K167" i="142"/>
  <c r="K168" i="142"/>
  <c r="K169" i="142"/>
  <c r="K170" i="142"/>
  <c r="K171" i="142"/>
  <c r="K172" i="142"/>
  <c r="K173" i="142"/>
  <c r="F145" i="142"/>
  <c r="I145" i="142" s="1"/>
  <c r="F148" i="142"/>
  <c r="I148" i="142" s="1"/>
  <c r="F151" i="142"/>
  <c r="I151" i="142" s="1"/>
  <c r="F154" i="142"/>
  <c r="I154" i="142"/>
  <c r="F157" i="142"/>
  <c r="I157" i="142" s="1"/>
  <c r="F160" i="142"/>
  <c r="I160" i="142" s="1"/>
  <c r="F163" i="142"/>
  <c r="I163" i="142" s="1"/>
  <c r="F166" i="142"/>
  <c r="I166" i="142" s="1"/>
  <c r="F169" i="142"/>
  <c r="I169" i="142" s="1"/>
  <c r="F144" i="142"/>
  <c r="F146" i="142"/>
  <c r="I146" i="142" s="1"/>
  <c r="F147" i="142"/>
  <c r="I147" i="142" s="1"/>
  <c r="F149" i="142"/>
  <c r="I149" i="142" s="1"/>
  <c r="F150" i="142"/>
  <c r="I150" i="142" s="1"/>
  <c r="F152" i="142"/>
  <c r="F153" i="142"/>
  <c r="I153" i="142" s="1"/>
  <c r="F155" i="142"/>
  <c r="I155" i="142" s="1"/>
  <c r="F156" i="142"/>
  <c r="I156" i="142" s="1"/>
  <c r="F158" i="142"/>
  <c r="I158" i="142" s="1"/>
  <c r="F159" i="142"/>
  <c r="I159" i="142" s="1"/>
  <c r="F161" i="142"/>
  <c r="I161" i="142" s="1"/>
  <c r="F162" i="142"/>
  <c r="I162" i="142" s="1"/>
  <c r="F164" i="142"/>
  <c r="I164" i="142" s="1"/>
  <c r="F165" i="142"/>
  <c r="I165" i="142" s="1"/>
  <c r="F167" i="142"/>
  <c r="I167" i="142" s="1"/>
  <c r="F168" i="142"/>
  <c r="I168" i="142" s="1"/>
  <c r="F170" i="142"/>
  <c r="I170" i="142" s="1"/>
  <c r="F171" i="142"/>
  <c r="I171" i="142" s="1"/>
  <c r="K360" i="139"/>
  <c r="K361" i="139"/>
  <c r="K362" i="139"/>
  <c r="K363" i="139"/>
  <c r="K364" i="139"/>
  <c r="K365" i="139"/>
  <c r="K366" i="139"/>
  <c r="K367" i="139"/>
  <c r="K368" i="139"/>
  <c r="K369" i="139"/>
  <c r="K370" i="139"/>
  <c r="K371" i="139"/>
  <c r="K372" i="139"/>
  <c r="K373" i="139"/>
  <c r="K374" i="139"/>
  <c r="K375" i="139"/>
  <c r="K376" i="139"/>
  <c r="K377" i="139"/>
  <c r="K378" i="139"/>
  <c r="K379" i="139"/>
  <c r="K380" i="139"/>
  <c r="K381" i="139"/>
  <c r="K382" i="139"/>
  <c r="K383" i="139"/>
  <c r="K384" i="139"/>
  <c r="K385" i="139"/>
  <c r="K386" i="139"/>
  <c r="K387" i="139"/>
  <c r="K388" i="139"/>
  <c r="K389" i="139"/>
  <c r="K390" i="139"/>
  <c r="K391" i="139"/>
  <c r="K392" i="139"/>
  <c r="K393" i="139"/>
  <c r="K394" i="139"/>
  <c r="K395" i="139"/>
  <c r="K396" i="139"/>
  <c r="K397" i="139"/>
  <c r="K398" i="139"/>
  <c r="K399" i="139"/>
  <c r="K400" i="139"/>
  <c r="F361" i="139"/>
  <c r="I361" i="139" s="1"/>
  <c r="F364" i="139"/>
  <c r="I364" i="139" s="1"/>
  <c r="F367" i="139"/>
  <c r="I367" i="139" s="1"/>
  <c r="F370" i="139"/>
  <c r="I370" i="139" s="1"/>
  <c r="F373" i="139"/>
  <c r="I373" i="139" s="1"/>
  <c r="F376" i="139"/>
  <c r="I376" i="139" s="1"/>
  <c r="F379" i="139"/>
  <c r="I379" i="139" s="1"/>
  <c r="F382" i="139"/>
  <c r="I382" i="139" s="1"/>
  <c r="F385" i="139"/>
  <c r="I385" i="139"/>
  <c r="F388" i="139"/>
  <c r="I388" i="139" s="1"/>
  <c r="F391" i="139"/>
  <c r="I391" i="139" s="1"/>
  <c r="I393" i="139"/>
  <c r="F394" i="139"/>
  <c r="I394" i="139"/>
  <c r="F397" i="139"/>
  <c r="I397" i="139" s="1"/>
  <c r="I398" i="139"/>
  <c r="F372" i="139"/>
  <c r="I372" i="139" s="1"/>
  <c r="F374" i="139"/>
  <c r="I374" i="139" s="1"/>
  <c r="F375" i="139"/>
  <c r="I375" i="139" s="1"/>
  <c r="F377" i="139"/>
  <c r="I377" i="139" s="1"/>
  <c r="F378" i="139"/>
  <c r="I378" i="139" s="1"/>
  <c r="F380" i="139"/>
  <c r="I380" i="139" s="1"/>
  <c r="F381" i="139"/>
  <c r="I381" i="139" s="1"/>
  <c r="F383" i="139"/>
  <c r="I383" i="139" s="1"/>
  <c r="F384" i="139"/>
  <c r="I384" i="139" s="1"/>
  <c r="F386" i="139"/>
  <c r="I386" i="139" s="1"/>
  <c r="F387" i="139"/>
  <c r="I387" i="139" s="1"/>
  <c r="F389" i="139"/>
  <c r="I389" i="139" s="1"/>
  <c r="F390" i="139"/>
  <c r="I390" i="139" s="1"/>
  <c r="F392" i="139"/>
  <c r="I392" i="139" s="1"/>
  <c r="F393" i="139"/>
  <c r="F395" i="139"/>
  <c r="I395" i="139" s="1"/>
  <c r="F396" i="139"/>
  <c r="I396" i="139" s="1"/>
  <c r="F359" i="139"/>
  <c r="I359" i="139" s="1"/>
  <c r="F360" i="139"/>
  <c r="I360" i="139" s="1"/>
  <c r="F362" i="139"/>
  <c r="I362" i="139" s="1"/>
  <c r="F363" i="139"/>
  <c r="I363" i="139" s="1"/>
  <c r="F365" i="139"/>
  <c r="I365" i="139" s="1"/>
  <c r="F366" i="139"/>
  <c r="I366" i="139" s="1"/>
  <c r="F368" i="139"/>
  <c r="I368" i="139" s="1"/>
  <c r="F369" i="139"/>
  <c r="I369" i="139" s="1"/>
  <c r="F371" i="139"/>
  <c r="I371" i="139" s="1"/>
  <c r="K413" i="104"/>
  <c r="K414" i="104"/>
  <c r="K415" i="104"/>
  <c r="K416" i="104"/>
  <c r="K417" i="104"/>
  <c r="K418" i="104"/>
  <c r="K419" i="104"/>
  <c r="K420" i="104"/>
  <c r="K421" i="104"/>
  <c r="K422" i="104"/>
  <c r="K423" i="104"/>
  <c r="K424" i="104"/>
  <c r="K425" i="104"/>
  <c r="K426" i="104"/>
  <c r="K427" i="104"/>
  <c r="K428" i="104"/>
  <c r="K405" i="104"/>
  <c r="K406" i="104"/>
  <c r="K407" i="104"/>
  <c r="K408" i="104"/>
  <c r="K409" i="104"/>
  <c r="K410" i="104"/>
  <c r="K411" i="104"/>
  <c r="K412" i="104"/>
  <c r="F408" i="104"/>
  <c r="I408" i="104" s="1"/>
  <c r="F411" i="104"/>
  <c r="I411" i="104" s="1"/>
  <c r="F405" i="104"/>
  <c r="I405" i="104" s="1"/>
  <c r="F406" i="104"/>
  <c r="I406" i="104" s="1"/>
  <c r="F407" i="104"/>
  <c r="I407" i="104" s="1"/>
  <c r="F409" i="104"/>
  <c r="I409" i="104" s="1"/>
  <c r="F410" i="104"/>
  <c r="I410" i="104" s="1"/>
  <c r="F412" i="104"/>
  <c r="I412" i="104" s="1"/>
  <c r="F413" i="104"/>
  <c r="I413" i="104" s="1"/>
  <c r="F414" i="104"/>
  <c r="I414" i="104" s="1"/>
  <c r="F415" i="104"/>
  <c r="I415" i="104" s="1"/>
  <c r="F416" i="104"/>
  <c r="I416" i="104" s="1"/>
  <c r="F417" i="104"/>
  <c r="I417" i="104" s="1"/>
  <c r="F418" i="104"/>
  <c r="I418" i="104" s="1"/>
  <c r="F419" i="104"/>
  <c r="I419" i="104" s="1"/>
  <c r="F420" i="104"/>
  <c r="I420" i="104" s="1"/>
  <c r="F421" i="104"/>
  <c r="I421" i="104" s="1"/>
  <c r="F422" i="104"/>
  <c r="I422" i="104" s="1"/>
  <c r="F423" i="104"/>
  <c r="I423" i="104" s="1"/>
  <c r="F424" i="104"/>
  <c r="I424" i="104" s="1"/>
  <c r="F425" i="104"/>
  <c r="I425" i="104" s="1"/>
  <c r="F426" i="104"/>
  <c r="I426" i="104" s="1"/>
  <c r="F427" i="104"/>
  <c r="I427" i="104" s="1"/>
  <c r="F428" i="104"/>
  <c r="I428" i="104" s="1"/>
  <c r="F429" i="104"/>
  <c r="I429" i="104" s="1"/>
  <c r="F430" i="104"/>
  <c r="I430" i="104" s="1"/>
  <c r="F431" i="104"/>
  <c r="I431" i="104" s="1"/>
  <c r="K2054" i="82"/>
  <c r="K406" i="83"/>
  <c r="K873" i="66"/>
  <c r="K878" i="66"/>
  <c r="K295" i="113"/>
  <c r="L503" i="117"/>
  <c r="K336" i="115"/>
  <c r="K1188" i="2"/>
  <c r="K1614" i="9"/>
  <c r="K1615" i="9"/>
  <c r="K1616" i="9"/>
  <c r="F1614" i="9"/>
  <c r="I1614" i="9" s="1"/>
  <c r="F1615" i="9"/>
  <c r="I1615" i="9" s="1"/>
  <c r="F1616" i="9"/>
  <c r="I1616" i="9" s="1"/>
  <c r="K1627" i="9"/>
  <c r="K1628" i="9"/>
  <c r="K1629" i="9"/>
  <c r="K1630" i="9"/>
  <c r="K1631" i="9"/>
  <c r="K1632" i="9"/>
  <c r="K1633" i="9"/>
  <c r="K1634" i="9"/>
  <c r="K1635" i="9"/>
  <c r="K1636" i="9"/>
  <c r="K1637" i="9"/>
  <c r="K1638" i="9"/>
  <c r="K1639" i="9"/>
  <c r="K1640" i="9"/>
  <c r="K1641" i="9"/>
  <c r="K1642" i="9"/>
  <c r="K1643" i="9"/>
  <c r="K1644" i="9"/>
  <c r="K1645" i="9"/>
  <c r="K1646" i="9"/>
  <c r="K1647" i="9"/>
  <c r="F1629" i="9"/>
  <c r="I1629" i="9" s="1"/>
  <c r="F1632" i="9"/>
  <c r="I1632" i="9" s="1"/>
  <c r="F1635" i="9"/>
  <c r="I1635" i="9" s="1"/>
  <c r="F1638" i="9"/>
  <c r="I1638" i="9" s="1"/>
  <c r="F1641" i="9"/>
  <c r="I1641" i="9" s="1"/>
  <c r="F1644" i="9"/>
  <c r="I1644" i="9" s="1"/>
  <c r="K73" i="142"/>
  <c r="K69" i="142"/>
  <c r="K71" i="142"/>
  <c r="F69" i="142"/>
  <c r="I69" i="142" s="1"/>
  <c r="F70" i="142"/>
  <c r="F71" i="142"/>
  <c r="I71" i="142" s="1"/>
  <c r="K224" i="141"/>
  <c r="K225" i="141"/>
  <c r="K226" i="141"/>
  <c r="K227" i="141"/>
  <c r="K228" i="141"/>
  <c r="K229" i="141"/>
  <c r="K230" i="141"/>
  <c r="K231" i="141"/>
  <c r="K232" i="141"/>
  <c r="K233" i="141"/>
  <c r="K234" i="141"/>
  <c r="K255" i="141"/>
  <c r="K257" i="141"/>
  <c r="K258" i="141"/>
  <c r="K259" i="141"/>
  <c r="K260" i="141"/>
  <c r="K261" i="141"/>
  <c r="K262" i="141"/>
  <c r="K263" i="141"/>
  <c r="K264" i="141"/>
  <c r="K265" i="141"/>
  <c r="K266" i="141"/>
  <c r="K267" i="141"/>
  <c r="K268" i="141"/>
  <c r="K269" i="141"/>
  <c r="K270" i="141"/>
  <c r="K271" i="141"/>
  <c r="K272" i="141"/>
  <c r="K273" i="141"/>
  <c r="K274" i="141"/>
  <c r="K275" i="141"/>
  <c r="K276" i="141"/>
  <c r="K277" i="141"/>
  <c r="K278" i="141"/>
  <c r="K279" i="141"/>
  <c r="K280" i="141"/>
  <c r="K281" i="141"/>
  <c r="K282" i="141"/>
  <c r="K283" i="141"/>
  <c r="K284" i="141"/>
  <c r="K285" i="141"/>
  <c r="K286" i="141"/>
  <c r="F227" i="141"/>
  <c r="I227" i="141" s="1"/>
  <c r="F228" i="141"/>
  <c r="I228" i="141" s="1"/>
  <c r="F229" i="141"/>
  <c r="I229" i="141" s="1"/>
  <c r="F230" i="141"/>
  <c r="I230" i="141" s="1"/>
  <c r="F231" i="141"/>
  <c r="I231" i="141"/>
  <c r="F232" i="141"/>
  <c r="I232" i="141" s="1"/>
  <c r="F233" i="141"/>
  <c r="I233" i="141" s="1"/>
  <c r="F234" i="141"/>
  <c r="I234" i="141" s="1"/>
  <c r="F255" i="141"/>
  <c r="I255" i="141"/>
  <c r="F257" i="141"/>
  <c r="I257" i="141" s="1"/>
  <c r="F258" i="141"/>
  <c r="I258" i="141" s="1"/>
  <c r="F259" i="141"/>
  <c r="I259" i="141" s="1"/>
  <c r="F260" i="141"/>
  <c r="I260" i="141" s="1"/>
  <c r="F261" i="141"/>
  <c r="I261" i="141" s="1"/>
  <c r="F262" i="141"/>
  <c r="I262" i="141" s="1"/>
  <c r="F263" i="141"/>
  <c r="I263" i="141" s="1"/>
  <c r="F264" i="141"/>
  <c r="I264" i="141" s="1"/>
  <c r="F265" i="141"/>
  <c r="I265" i="141" s="1"/>
  <c r="F266" i="141"/>
  <c r="I266" i="141" s="1"/>
  <c r="F267" i="141"/>
  <c r="I267" i="141" s="1"/>
  <c r="F268" i="141"/>
  <c r="I268" i="141" s="1"/>
  <c r="F269" i="141"/>
  <c r="I269" i="141" s="1"/>
  <c r="F270" i="141"/>
  <c r="I270" i="141" s="1"/>
  <c r="F271" i="141"/>
  <c r="I271" i="141" s="1"/>
  <c r="F272" i="141"/>
  <c r="I272" i="141"/>
  <c r="I273" i="141"/>
  <c r="F274" i="141"/>
  <c r="I274" i="141" s="1"/>
  <c r="F275" i="141"/>
  <c r="I275" i="141" s="1"/>
  <c r="F276" i="141"/>
  <c r="I276" i="141"/>
  <c r="F277" i="141"/>
  <c r="I277" i="141" s="1"/>
  <c r="F278" i="141"/>
  <c r="I278" i="141" s="1"/>
  <c r="F279" i="141"/>
  <c r="I279" i="141" s="1"/>
  <c r="F280" i="141"/>
  <c r="I280" i="141" s="1"/>
  <c r="F281" i="141"/>
  <c r="I281" i="141" s="1"/>
  <c r="F282" i="141"/>
  <c r="I282" i="141" s="1"/>
  <c r="F283" i="141"/>
  <c r="I283" i="141" s="1"/>
  <c r="F284" i="141"/>
  <c r="I284" i="141"/>
  <c r="K2053" i="82"/>
  <c r="K2038" i="82"/>
  <c r="K1523" i="9"/>
  <c r="K868" i="66"/>
  <c r="K710" i="34"/>
  <c r="K1596" i="84"/>
  <c r="K288" i="113"/>
  <c r="K300" i="113"/>
  <c r="K683" i="70"/>
  <c r="K1640" i="84"/>
  <c r="K1641" i="84"/>
  <c r="K1642" i="84"/>
  <c r="K1643" i="84"/>
  <c r="K1645" i="84"/>
  <c r="K1646" i="84"/>
  <c r="K1647" i="84"/>
  <c r="K1648" i="84"/>
  <c r="K1649" i="84"/>
  <c r="K1650" i="84"/>
  <c r="K1651" i="84"/>
  <c r="K1652" i="84"/>
  <c r="K1653" i="84"/>
  <c r="K1654" i="84"/>
  <c r="K1655" i="84"/>
  <c r="K1656" i="84"/>
  <c r="K1657" i="84"/>
  <c r="K1659" i="84"/>
  <c r="K1660" i="84"/>
  <c r="K1661" i="84"/>
  <c r="K1662" i="84"/>
  <c r="K1663" i="84"/>
  <c r="K1664" i="84"/>
  <c r="K1665" i="84"/>
  <c r="K1666" i="84"/>
  <c r="K1667" i="84"/>
  <c r="K1668" i="84"/>
  <c r="K1669" i="84"/>
  <c r="K1670" i="84"/>
  <c r="K1671" i="84"/>
  <c r="K1672" i="84"/>
  <c r="K1673" i="84"/>
  <c r="K1674" i="84"/>
  <c r="K1675" i="84"/>
  <c r="K1676" i="84"/>
  <c r="K1678" i="84"/>
  <c r="F1642" i="84"/>
  <c r="I1642" i="84" s="1"/>
  <c r="F1643" i="84"/>
  <c r="I1643" i="84" s="1"/>
  <c r="F1644" i="84"/>
  <c r="I1644" i="84" s="1"/>
  <c r="F1645" i="84"/>
  <c r="I1645" i="84" s="1"/>
  <c r="F1646" i="84"/>
  <c r="I1646" i="84" s="1"/>
  <c r="F1647" i="84"/>
  <c r="I1647" i="84" s="1"/>
  <c r="F1648" i="84"/>
  <c r="F1649" i="84"/>
  <c r="I1649" i="84" s="1"/>
  <c r="F1650" i="84"/>
  <c r="I1650" i="84" s="1"/>
  <c r="F1651" i="84"/>
  <c r="F1652" i="84"/>
  <c r="I1652" i="84" s="1"/>
  <c r="F1653" i="84"/>
  <c r="I1653" i="84" s="1"/>
  <c r="F1654" i="84"/>
  <c r="F1655" i="84"/>
  <c r="I1655" i="84" s="1"/>
  <c r="F1656" i="84"/>
  <c r="I1656" i="84" s="1"/>
  <c r="F1657" i="84"/>
  <c r="F1659" i="84"/>
  <c r="I1659" i="84" s="1"/>
  <c r="F1660" i="84"/>
  <c r="I1660" i="84" s="1"/>
  <c r="F1661" i="84"/>
  <c r="F1662" i="84"/>
  <c r="I1662" i="84" s="1"/>
  <c r="F1663" i="84"/>
  <c r="I1663" i="84" s="1"/>
  <c r="F1664" i="84"/>
  <c r="I1664" i="84" s="1"/>
  <c r="F1665" i="84"/>
  <c r="I1665" i="84" s="1"/>
  <c r="F1666" i="84"/>
  <c r="I1666" i="84" s="1"/>
  <c r="F1667" i="84"/>
  <c r="I1667" i="84" s="1"/>
  <c r="F1668" i="84"/>
  <c r="I1668" i="84" s="1"/>
  <c r="F1669" i="84"/>
  <c r="I1669" i="84" s="1"/>
  <c r="F1670" i="84"/>
  <c r="I1670" i="84" s="1"/>
  <c r="F1671" i="84"/>
  <c r="I1671" i="84" s="1"/>
  <c r="F1672" i="84"/>
  <c r="I1672" i="84" s="1"/>
  <c r="F1673" i="84"/>
  <c r="F1674" i="84"/>
  <c r="I1674" i="84" s="1"/>
  <c r="F1675" i="84"/>
  <c r="I1675" i="84" s="1"/>
  <c r="F1641" i="84"/>
  <c r="I1641" i="84" s="1"/>
  <c r="L485" i="117"/>
  <c r="K1827" i="6"/>
  <c r="K1828" i="6"/>
  <c r="K1829" i="6"/>
  <c r="K1831" i="6"/>
  <c r="K1832" i="6"/>
  <c r="K1833" i="6"/>
  <c r="K1834" i="6"/>
  <c r="K1835" i="6"/>
  <c r="K1836" i="6"/>
  <c r="K1837" i="6"/>
  <c r="K1838" i="6"/>
  <c r="K1839" i="6"/>
  <c r="K1840" i="6"/>
  <c r="K1841" i="6"/>
  <c r="K1842" i="6"/>
  <c r="K1843" i="6"/>
  <c r="K1844" i="6"/>
  <c r="K1845" i="6"/>
  <c r="K1846" i="6"/>
  <c r="K1847" i="6"/>
  <c r="K1848" i="6"/>
  <c r="K1849" i="6"/>
  <c r="K1850" i="6"/>
  <c r="K1851" i="6"/>
  <c r="K1852" i="6"/>
  <c r="K1853" i="6"/>
  <c r="K1854" i="6"/>
  <c r="K1855" i="6"/>
  <c r="K1856" i="6"/>
  <c r="K1857" i="6"/>
  <c r="K1858" i="6"/>
  <c r="K1859" i="6"/>
  <c r="K1861" i="6"/>
  <c r="F1827" i="6"/>
  <c r="I1827" i="6" s="1"/>
  <c r="F1830" i="6"/>
  <c r="I1830" i="6" s="1"/>
  <c r="F1833" i="6"/>
  <c r="I1833" i="6" s="1"/>
  <c r="F1836" i="6"/>
  <c r="I1836" i="6" s="1"/>
  <c r="F1839" i="6"/>
  <c r="I1839" i="6" s="1"/>
  <c r="F1842" i="6"/>
  <c r="I1842" i="6" s="1"/>
  <c r="F1845" i="6"/>
  <c r="I1845" i="6" s="1"/>
  <c r="F1848" i="6"/>
  <c r="I1848" i="6" s="1"/>
  <c r="F1851" i="6"/>
  <c r="I1851" i="6" s="1"/>
  <c r="F1854" i="6"/>
  <c r="I1854" i="6" s="1"/>
  <c r="F1857" i="6"/>
  <c r="I1857" i="6" s="1"/>
  <c r="F1828" i="6"/>
  <c r="I1828" i="6" s="1"/>
  <c r="F1829" i="6"/>
  <c r="I1829" i="6" s="1"/>
  <c r="F1831" i="6"/>
  <c r="I1831" i="6" s="1"/>
  <c r="F1832" i="6"/>
  <c r="I1832" i="6" s="1"/>
  <c r="F1834" i="6"/>
  <c r="F1835" i="6"/>
  <c r="I1835" i="6" s="1"/>
  <c r="F1837" i="6"/>
  <c r="I1837" i="6" s="1"/>
  <c r="F1838" i="6"/>
  <c r="I1838" i="6" s="1"/>
  <c r="F1840" i="6"/>
  <c r="I1840" i="6" s="1"/>
  <c r="F1841" i="6"/>
  <c r="I1841" i="6" s="1"/>
  <c r="F1843" i="6"/>
  <c r="I1843" i="6" s="1"/>
  <c r="F1844" i="6"/>
  <c r="I1844" i="6" s="1"/>
  <c r="F1846" i="6"/>
  <c r="F1847" i="6"/>
  <c r="I1847" i="6" s="1"/>
  <c r="F1849" i="6"/>
  <c r="F1850" i="6"/>
  <c r="I1850" i="6" s="1"/>
  <c r="F1852" i="6"/>
  <c r="F1853" i="6"/>
  <c r="I1853" i="6" s="1"/>
  <c r="F1855" i="6"/>
  <c r="F1856" i="6"/>
  <c r="I1856" i="6" s="1"/>
  <c r="F1858" i="6"/>
  <c r="I1858" i="6" s="1"/>
  <c r="F1859" i="6"/>
  <c r="I1859" i="6" s="1"/>
  <c r="L480" i="117"/>
  <c r="K2000" i="82"/>
  <c r="K389" i="83"/>
  <c r="K451" i="83"/>
  <c r="K452" i="83"/>
  <c r="K453" i="83"/>
  <c r="K454" i="83"/>
  <c r="K455" i="83"/>
  <c r="K456" i="83"/>
  <c r="K457" i="83"/>
  <c r="K458" i="83"/>
  <c r="K459" i="83"/>
  <c r="K460" i="83"/>
  <c r="K461" i="83"/>
  <c r="K462" i="83"/>
  <c r="K463" i="83"/>
  <c r="K464" i="83"/>
  <c r="K465" i="83"/>
  <c r="K466" i="83"/>
  <c r="K467" i="83"/>
  <c r="K468" i="83"/>
  <c r="K469" i="83"/>
  <c r="K470" i="83"/>
  <c r="K471" i="83"/>
  <c r="K472" i="83"/>
  <c r="K473" i="83"/>
  <c r="K474" i="83"/>
  <c r="K475" i="83"/>
  <c r="F452" i="83"/>
  <c r="I452" i="83" s="1"/>
  <c r="F453" i="83"/>
  <c r="I453" i="83" s="1"/>
  <c r="F454" i="83"/>
  <c r="I454" i="83" s="1"/>
  <c r="F455" i="83"/>
  <c r="I455" i="83" s="1"/>
  <c r="F456" i="83"/>
  <c r="I456" i="83"/>
  <c r="F457" i="83"/>
  <c r="I457" i="83" s="1"/>
  <c r="F458" i="83"/>
  <c r="I458" i="83" s="1"/>
  <c r="F459" i="83"/>
  <c r="I459" i="83" s="1"/>
  <c r="F460" i="83"/>
  <c r="I460" i="83"/>
  <c r="F461" i="83"/>
  <c r="I461" i="83" s="1"/>
  <c r="F462" i="83"/>
  <c r="I462" i="83" s="1"/>
  <c r="F463" i="83"/>
  <c r="I463" i="83" s="1"/>
  <c r="F464" i="83"/>
  <c r="I464" i="83" s="1"/>
  <c r="F465" i="83"/>
  <c r="I465" i="83" s="1"/>
  <c r="F466" i="83"/>
  <c r="I466" i="83" s="1"/>
  <c r="F467" i="83"/>
  <c r="I467" i="83" s="1"/>
  <c r="F468" i="83"/>
  <c r="I468" i="83"/>
  <c r="F469" i="83"/>
  <c r="I469" i="83" s="1"/>
  <c r="F470" i="83"/>
  <c r="I470" i="83" s="1"/>
  <c r="F471" i="83"/>
  <c r="I471" i="83" s="1"/>
  <c r="F472" i="83"/>
  <c r="I472" i="83" s="1"/>
  <c r="F473" i="83"/>
  <c r="I473" i="83" s="1"/>
  <c r="F474" i="83"/>
  <c r="I474" i="83" s="1"/>
  <c r="I475" i="83"/>
  <c r="F450" i="83"/>
  <c r="I450" i="83" s="1"/>
  <c r="F451" i="83"/>
  <c r="K1539" i="84"/>
  <c r="K1540" i="84"/>
  <c r="K1541" i="84"/>
  <c r="F1539" i="84"/>
  <c r="I1539" i="84" s="1"/>
  <c r="K1513" i="84"/>
  <c r="K1510" i="84"/>
  <c r="K1511" i="84"/>
  <c r="K1512" i="84"/>
  <c r="K1499" i="84"/>
  <c r="K1500" i="84"/>
  <c r="K2199" i="82"/>
  <c r="K2200" i="82"/>
  <c r="K2201" i="82"/>
  <c r="K2202" i="82"/>
  <c r="K2203" i="82"/>
  <c r="K2204" i="82"/>
  <c r="K2205" i="82"/>
  <c r="K2206" i="82"/>
  <c r="K2207" i="82"/>
  <c r="K2208" i="82"/>
  <c r="K2209" i="82"/>
  <c r="K2210" i="82"/>
  <c r="K2211" i="82"/>
  <c r="K2212" i="82"/>
  <c r="F2199" i="82"/>
  <c r="I2199" i="82" s="1"/>
  <c r="F2202" i="82"/>
  <c r="I2202" i="82" s="1"/>
  <c r="F2205" i="82"/>
  <c r="I2205" i="82" s="1"/>
  <c r="F2208" i="82"/>
  <c r="I2208" i="82" s="1"/>
  <c r="F2211" i="82"/>
  <c r="I2211" i="82" s="1"/>
  <c r="F2198" i="82"/>
  <c r="I2198" i="82" s="1"/>
  <c r="F2200" i="82"/>
  <c r="F2201" i="82"/>
  <c r="I2201" i="82" s="1"/>
  <c r="F2203" i="82"/>
  <c r="I2203" i="82" s="1"/>
  <c r="F2204" i="82"/>
  <c r="I2204" i="82" s="1"/>
  <c r="F2206" i="82"/>
  <c r="I2206" i="82" s="1"/>
  <c r="F2207" i="82"/>
  <c r="I2207" i="82" s="1"/>
  <c r="F2209" i="82"/>
  <c r="I2209" i="82" s="1"/>
  <c r="F2210" i="82"/>
  <c r="I2210" i="82" s="1"/>
  <c r="F2212" i="82"/>
  <c r="I2212" i="82" s="1"/>
  <c r="F2213" i="82"/>
  <c r="I2213" i="82" s="1"/>
  <c r="K325" i="139"/>
  <c r="K326" i="139"/>
  <c r="K327" i="139"/>
  <c r="K328" i="139"/>
  <c r="K329" i="139"/>
  <c r="K330" i="139"/>
  <c r="K331" i="139"/>
  <c r="K332" i="139"/>
  <c r="K333" i="139"/>
  <c r="K334" i="139"/>
  <c r="K335" i="139"/>
  <c r="K336" i="139"/>
  <c r="K337" i="139"/>
  <c r="K338" i="139"/>
  <c r="K339" i="139"/>
  <c r="K340" i="139"/>
  <c r="K341" i="139"/>
  <c r="K342" i="139"/>
  <c r="K343" i="139"/>
  <c r="K344" i="139"/>
  <c r="K345" i="139"/>
  <c r="K346" i="139"/>
  <c r="K347" i="139"/>
  <c r="K348" i="139"/>
  <c r="K349" i="139"/>
  <c r="K350" i="139"/>
  <c r="K351" i="139"/>
  <c r="K352" i="139"/>
  <c r="K353" i="139"/>
  <c r="K354" i="139"/>
  <c r="K355" i="139"/>
  <c r="K356" i="139"/>
  <c r="K357" i="139"/>
  <c r="K358" i="139"/>
  <c r="K359" i="139"/>
  <c r="F325" i="139"/>
  <c r="I325" i="139" s="1"/>
  <c r="F328" i="139"/>
  <c r="I328" i="139" s="1"/>
  <c r="F331" i="139"/>
  <c r="I331" i="139" s="1"/>
  <c r="F334" i="139"/>
  <c r="I334" i="139" s="1"/>
  <c r="F337" i="139"/>
  <c r="I337" i="139" s="1"/>
  <c r="F340" i="139"/>
  <c r="I340" i="139" s="1"/>
  <c r="F343" i="139"/>
  <c r="I343" i="139" s="1"/>
  <c r="F346" i="139"/>
  <c r="I346" i="139" s="1"/>
  <c r="F349" i="139"/>
  <c r="I349" i="139" s="1"/>
  <c r="F352" i="139"/>
  <c r="I352" i="139" s="1"/>
  <c r="F355" i="139"/>
  <c r="I355" i="139" s="1"/>
  <c r="F358" i="139"/>
  <c r="I358" i="139" s="1"/>
  <c r="F323" i="139"/>
  <c r="F324" i="139"/>
  <c r="I324" i="139" s="1"/>
  <c r="F326" i="139"/>
  <c r="I326" i="139" s="1"/>
  <c r="F327" i="139"/>
  <c r="I327" i="139" s="1"/>
  <c r="F329" i="139"/>
  <c r="I329" i="139" s="1"/>
  <c r="F330" i="139"/>
  <c r="I330" i="139" s="1"/>
  <c r="F332" i="139"/>
  <c r="I332" i="139" s="1"/>
  <c r="F333" i="139"/>
  <c r="I333" i="139" s="1"/>
  <c r="F335" i="139"/>
  <c r="I335" i="139" s="1"/>
  <c r="F336" i="139"/>
  <c r="I336" i="139" s="1"/>
  <c r="F338" i="139"/>
  <c r="I338" i="139" s="1"/>
  <c r="F339" i="139"/>
  <c r="I339" i="139" s="1"/>
  <c r="F341" i="139"/>
  <c r="I341" i="139" s="1"/>
  <c r="F342" i="139"/>
  <c r="I342" i="139" s="1"/>
  <c r="F344" i="139"/>
  <c r="I344" i="139" s="1"/>
  <c r="F345" i="139"/>
  <c r="I345" i="139" s="1"/>
  <c r="F347" i="139"/>
  <c r="I347" i="139" s="1"/>
  <c r="F348" i="139"/>
  <c r="I348" i="139" s="1"/>
  <c r="F350" i="139"/>
  <c r="I350" i="139" s="1"/>
  <c r="F351" i="139"/>
  <c r="I351" i="139" s="1"/>
  <c r="F353" i="139"/>
  <c r="I353" i="139" s="1"/>
  <c r="F354" i="139"/>
  <c r="I354" i="139" s="1"/>
  <c r="F356" i="139"/>
  <c r="I356" i="139" s="1"/>
  <c r="F357" i="139"/>
  <c r="I357" i="139" s="1"/>
  <c r="K240" i="138"/>
  <c r="K241" i="138"/>
  <c r="K242" i="138"/>
  <c r="K243" i="138"/>
  <c r="K244" i="138"/>
  <c r="K245" i="138"/>
  <c r="K246" i="138"/>
  <c r="K247" i="138"/>
  <c r="K248" i="138"/>
  <c r="K249" i="138"/>
  <c r="K250" i="138"/>
  <c r="K251" i="138"/>
  <c r="K252" i="138"/>
  <c r="K253" i="138"/>
  <c r="K254" i="138"/>
  <c r="K255" i="138"/>
  <c r="K256" i="138"/>
  <c r="K257" i="138"/>
  <c r="K258" i="138"/>
  <c r="K259" i="138"/>
  <c r="K260" i="138"/>
  <c r="K276" i="138"/>
  <c r="K277" i="138"/>
  <c r="K278" i="138"/>
  <c r="K279" i="138"/>
  <c r="K280" i="138"/>
  <c r="K281" i="138"/>
  <c r="K282" i="138"/>
  <c r="K283" i="138"/>
  <c r="K284" i="138"/>
  <c r="K285" i="138"/>
  <c r="K286" i="138"/>
  <c r="K287" i="138"/>
  <c r="K288" i="138"/>
  <c r="K289" i="138"/>
  <c r="K290" i="138"/>
  <c r="K291" i="138"/>
  <c r="K292" i="138"/>
  <c r="K293" i="138"/>
  <c r="K294" i="138"/>
  <c r="F240" i="138"/>
  <c r="I240" i="138" s="1"/>
  <c r="F243" i="138"/>
  <c r="I243" i="138" s="1"/>
  <c r="F246" i="138"/>
  <c r="I246" i="138" s="1"/>
  <c r="F249" i="138"/>
  <c r="I249" i="138" s="1"/>
  <c r="F252" i="138"/>
  <c r="I252" i="138" s="1"/>
  <c r="F255" i="138"/>
  <c r="I255" i="138" s="1"/>
  <c r="F258" i="138"/>
  <c r="I258" i="138" s="1"/>
  <c r="F279" i="138"/>
  <c r="I279" i="138" s="1"/>
  <c r="F282" i="138"/>
  <c r="I282" i="138" s="1"/>
  <c r="F285" i="138"/>
  <c r="I285" i="138"/>
  <c r="F288" i="138"/>
  <c r="I288" i="138"/>
  <c r="F291" i="138"/>
  <c r="I291" i="138" s="1"/>
  <c r="F294" i="138"/>
  <c r="I294" i="138" s="1"/>
  <c r="F241" i="138"/>
  <c r="I241" i="138" s="1"/>
  <c r="F242" i="138"/>
  <c r="I242" i="138" s="1"/>
  <c r="F244" i="138"/>
  <c r="I244" i="138" s="1"/>
  <c r="F245" i="138"/>
  <c r="I245" i="138" s="1"/>
  <c r="F247" i="138"/>
  <c r="I247" i="138" s="1"/>
  <c r="F248" i="138"/>
  <c r="I248" i="138" s="1"/>
  <c r="F250" i="138"/>
  <c r="I250" i="138" s="1"/>
  <c r="F251" i="138"/>
  <c r="I251" i="138" s="1"/>
  <c r="F253" i="138"/>
  <c r="I253" i="138" s="1"/>
  <c r="F254" i="138"/>
  <c r="I254" i="138" s="1"/>
  <c r="F256" i="138"/>
  <c r="I256" i="138" s="1"/>
  <c r="F257" i="138"/>
  <c r="I257" i="138" s="1"/>
  <c r="F259" i="138"/>
  <c r="I259" i="138" s="1"/>
  <c r="F260" i="138"/>
  <c r="I260" i="138" s="1"/>
  <c r="F277" i="138"/>
  <c r="I277" i="138" s="1"/>
  <c r="F278" i="138"/>
  <c r="I278" i="138" s="1"/>
  <c r="F280" i="138"/>
  <c r="I280" i="138" s="1"/>
  <c r="F281" i="138"/>
  <c r="I281" i="138" s="1"/>
  <c r="F283" i="138"/>
  <c r="I283" i="138" s="1"/>
  <c r="F284" i="138"/>
  <c r="I284" i="138" s="1"/>
  <c r="F286" i="138"/>
  <c r="I286" i="138" s="1"/>
  <c r="F287" i="138"/>
  <c r="I287" i="138" s="1"/>
  <c r="F289" i="138"/>
  <c r="I289" i="138" s="1"/>
  <c r="F290" i="138"/>
  <c r="I290" i="138" s="1"/>
  <c r="F292" i="138"/>
  <c r="I292" i="138" s="1"/>
  <c r="F293" i="138"/>
  <c r="I293" i="138" s="1"/>
  <c r="K118" i="142"/>
  <c r="K119" i="142"/>
  <c r="K120" i="142"/>
  <c r="K121" i="142"/>
  <c r="K122" i="142"/>
  <c r="K123" i="142"/>
  <c r="K124" i="142"/>
  <c r="K125" i="142"/>
  <c r="K126" i="142"/>
  <c r="K127" i="142"/>
  <c r="K128" i="142"/>
  <c r="K129" i="142"/>
  <c r="K130" i="142"/>
  <c r="K131" i="142"/>
  <c r="K132" i="142"/>
  <c r="K133" i="142"/>
  <c r="K134" i="142"/>
  <c r="K135" i="142"/>
  <c r="K136" i="142"/>
  <c r="K137" i="142"/>
  <c r="K138" i="142"/>
  <c r="K139" i="142"/>
  <c r="K140" i="142"/>
  <c r="K141" i="142"/>
  <c r="K142" i="142"/>
  <c r="K143" i="142"/>
  <c r="K144" i="142"/>
  <c r="K145" i="142"/>
  <c r="F117" i="142"/>
  <c r="I117" i="142" s="1"/>
  <c r="F118" i="142"/>
  <c r="I118" i="142" s="1"/>
  <c r="F119" i="142"/>
  <c r="F120" i="142"/>
  <c r="I120" i="142" s="1"/>
  <c r="F121" i="142"/>
  <c r="I121" i="142" s="1"/>
  <c r="F122" i="142"/>
  <c r="I122" i="142" s="1"/>
  <c r="F123" i="142"/>
  <c r="I123" i="142" s="1"/>
  <c r="F124" i="142"/>
  <c r="I124" i="142" s="1"/>
  <c r="F125" i="142"/>
  <c r="I125" i="142" s="1"/>
  <c r="F126" i="142"/>
  <c r="I126" i="142" s="1"/>
  <c r="F127" i="142"/>
  <c r="I127" i="142" s="1"/>
  <c r="F128" i="142"/>
  <c r="I128" i="142"/>
  <c r="F129" i="142"/>
  <c r="I129" i="142" s="1"/>
  <c r="F130" i="142"/>
  <c r="I130" i="142" s="1"/>
  <c r="F131" i="142"/>
  <c r="I131" i="142" s="1"/>
  <c r="F132" i="142"/>
  <c r="I132" i="142" s="1"/>
  <c r="F133" i="142"/>
  <c r="I133" i="142" s="1"/>
  <c r="F134" i="142"/>
  <c r="I134" i="142" s="1"/>
  <c r="F135" i="142"/>
  <c r="I135" i="142" s="1"/>
  <c r="F136" i="142"/>
  <c r="I136" i="142" s="1"/>
  <c r="F137" i="142"/>
  <c r="I137" i="142" s="1"/>
  <c r="F138" i="142"/>
  <c r="I138" i="142" s="1"/>
  <c r="F139" i="142"/>
  <c r="I139" i="142" s="1"/>
  <c r="F140" i="142"/>
  <c r="I140" i="142" s="1"/>
  <c r="F141" i="142"/>
  <c r="I141" i="142" s="1"/>
  <c r="F142" i="142"/>
  <c r="I142" i="142" s="1"/>
  <c r="F143" i="142"/>
  <c r="I143" i="142" s="1"/>
  <c r="I144" i="142"/>
  <c r="K306" i="140"/>
  <c r="K307" i="140"/>
  <c r="K308" i="140"/>
  <c r="K309" i="140"/>
  <c r="K310" i="140"/>
  <c r="K311" i="140"/>
  <c r="K312" i="140"/>
  <c r="K313" i="140"/>
  <c r="K314" i="140"/>
  <c r="K315" i="140"/>
  <c r="K316" i="140"/>
  <c r="K317" i="140"/>
  <c r="K318" i="140"/>
  <c r="K319" i="140"/>
  <c r="K320" i="140"/>
  <c r="K321" i="140"/>
  <c r="K322" i="140"/>
  <c r="K323" i="140"/>
  <c r="K324" i="140"/>
  <c r="K325" i="140"/>
  <c r="K326" i="140"/>
  <c r="K327" i="140"/>
  <c r="K328" i="140"/>
  <c r="K329" i="140"/>
  <c r="K330" i="140"/>
  <c r="K331" i="140"/>
  <c r="K332" i="140"/>
  <c r="K333" i="140"/>
  <c r="K334" i="140"/>
  <c r="K335" i="140"/>
  <c r="K336" i="140"/>
  <c r="K337" i="140"/>
  <c r="K338" i="140"/>
  <c r="K339" i="140"/>
  <c r="K340" i="140"/>
  <c r="K341" i="140"/>
  <c r="K342" i="140"/>
  <c r="K343" i="140"/>
  <c r="K344" i="140"/>
  <c r="F314" i="140"/>
  <c r="I314" i="140" s="1"/>
  <c r="F315" i="140"/>
  <c r="I315" i="140"/>
  <c r="F316" i="140"/>
  <c r="I316" i="140" s="1"/>
  <c r="F318" i="140"/>
  <c r="I318" i="140" s="1"/>
  <c r="F319" i="140"/>
  <c r="I319" i="140" s="1"/>
  <c r="F320" i="140"/>
  <c r="I320" i="140"/>
  <c r="F321" i="140"/>
  <c r="I321" i="140" s="1"/>
  <c r="F322" i="140"/>
  <c r="I322" i="140" s="1"/>
  <c r="F323" i="140"/>
  <c r="I323" i="140" s="1"/>
  <c r="F325" i="140"/>
  <c r="I325" i="140"/>
  <c r="F326" i="140"/>
  <c r="I326" i="140" s="1"/>
  <c r="F327" i="140"/>
  <c r="I327" i="140" s="1"/>
  <c r="F328" i="140"/>
  <c r="I328" i="140" s="1"/>
  <c r="F329" i="140"/>
  <c r="I329" i="140" s="1"/>
  <c r="F330" i="140"/>
  <c r="I330" i="140" s="1"/>
  <c r="F331" i="140"/>
  <c r="I331" i="140" s="1"/>
  <c r="F332" i="140"/>
  <c r="I332" i="140" s="1"/>
  <c r="F333" i="140"/>
  <c r="I333" i="140"/>
  <c r="F334" i="140"/>
  <c r="I334" i="140" s="1"/>
  <c r="F335" i="140"/>
  <c r="I335" i="140" s="1"/>
  <c r="F336" i="140"/>
  <c r="I336" i="140" s="1"/>
  <c r="F337" i="140"/>
  <c r="I337" i="140" s="1"/>
  <c r="F338" i="140"/>
  <c r="I338" i="140" s="1"/>
  <c r="F339" i="140"/>
  <c r="I339" i="140" s="1"/>
  <c r="F340" i="140"/>
  <c r="I340" i="140" s="1"/>
  <c r="F341" i="140"/>
  <c r="I341" i="140" s="1"/>
  <c r="F342" i="140"/>
  <c r="I342" i="140" s="1"/>
  <c r="I343" i="140"/>
  <c r="F308" i="140"/>
  <c r="F309" i="140"/>
  <c r="F310" i="140"/>
  <c r="F311" i="140"/>
  <c r="F312" i="140"/>
  <c r="I312" i="140" s="1"/>
  <c r="F313" i="140"/>
  <c r="F324" i="140"/>
  <c r="K1604" i="9"/>
  <c r="K1605" i="9"/>
  <c r="K1606" i="9"/>
  <c r="K1607" i="9"/>
  <c r="K1608" i="9"/>
  <c r="K1609" i="9"/>
  <c r="K1610" i="9"/>
  <c r="K1611" i="9"/>
  <c r="K1612" i="9"/>
  <c r="K1613" i="9"/>
  <c r="K1617" i="9"/>
  <c r="K1618" i="9"/>
  <c r="K1619" i="9"/>
  <c r="K1620" i="9"/>
  <c r="K1621" i="9"/>
  <c r="K1622" i="9"/>
  <c r="K1623" i="9"/>
  <c r="K1624" i="9"/>
  <c r="K1625" i="9"/>
  <c r="K1626" i="9"/>
  <c r="F1617" i="9"/>
  <c r="I1617" i="9" s="1"/>
  <c r="F1620" i="9"/>
  <c r="I1620" i="9" s="1"/>
  <c r="F1623" i="9"/>
  <c r="I1623" i="9" s="1"/>
  <c r="F1626" i="9"/>
  <c r="I1626" i="9" s="1"/>
  <c r="F1605" i="9"/>
  <c r="I1605" i="9" s="1"/>
  <c r="F1608" i="9"/>
  <c r="I1608" i="9" s="1"/>
  <c r="F1611" i="9"/>
  <c r="I1611" i="9" s="1"/>
  <c r="K1608" i="84"/>
  <c r="K1609" i="84"/>
  <c r="K1610" i="84"/>
  <c r="K1612" i="84"/>
  <c r="K1613" i="84"/>
  <c r="K1614" i="84"/>
  <c r="K1616" i="84"/>
  <c r="K1617" i="84"/>
  <c r="K1618" i="84"/>
  <c r="K1619" i="84"/>
  <c r="K1620" i="84"/>
  <c r="K1621" i="84"/>
  <c r="K1622" i="84"/>
  <c r="K1623" i="84"/>
  <c r="K1624" i="84"/>
  <c r="K1625" i="84"/>
  <c r="K1626" i="84"/>
  <c r="K1627" i="84"/>
  <c r="K1628" i="84"/>
  <c r="K1629" i="84"/>
  <c r="K1630" i="84"/>
  <c r="K1631" i="84"/>
  <c r="K1632" i="84"/>
  <c r="K1633" i="84"/>
  <c r="K1634" i="84"/>
  <c r="K1635" i="84"/>
  <c r="K1636" i="84"/>
  <c r="K1637" i="84"/>
  <c r="K1638" i="84"/>
  <c r="K1639" i="84"/>
  <c r="F1608" i="84"/>
  <c r="I1608" i="84" s="1"/>
  <c r="F1609" i="84"/>
  <c r="I1609" i="84" s="1"/>
  <c r="F1610" i="84"/>
  <c r="F1612" i="84"/>
  <c r="I1612" i="84" s="1"/>
  <c r="F1613" i="84"/>
  <c r="I1613" i="84" s="1"/>
  <c r="F1614" i="84"/>
  <c r="F1616" i="84"/>
  <c r="I1616" i="84" s="1"/>
  <c r="F1617" i="84"/>
  <c r="I1617" i="84" s="1"/>
  <c r="F1618" i="84"/>
  <c r="F1619" i="84"/>
  <c r="I1619" i="84" s="1"/>
  <c r="F1620" i="84"/>
  <c r="I1620" i="84" s="1"/>
  <c r="F1621" i="84"/>
  <c r="I1621" i="84" s="1"/>
  <c r="F1622" i="84"/>
  <c r="I1622" i="84" s="1"/>
  <c r="F1623" i="84"/>
  <c r="I1623" i="84" s="1"/>
  <c r="F1624" i="84"/>
  <c r="F1625" i="84"/>
  <c r="I1625" i="84" s="1"/>
  <c r="F1626" i="84"/>
  <c r="I1626" i="84" s="1"/>
  <c r="F1627" i="84"/>
  <c r="F1628" i="84"/>
  <c r="I1628" i="84" s="1"/>
  <c r="F1629" i="84"/>
  <c r="I1629" i="84" s="1"/>
  <c r="F1630" i="84"/>
  <c r="I1630" i="84" s="1"/>
  <c r="F1631" i="84"/>
  <c r="I1631" i="84" s="1"/>
  <c r="F1632" i="84"/>
  <c r="I1632" i="84" s="1"/>
  <c r="F1633" i="84"/>
  <c r="F1634" i="84"/>
  <c r="I1634" i="84" s="1"/>
  <c r="F1635" i="84"/>
  <c r="I1635" i="84" s="1"/>
  <c r="F1636" i="84"/>
  <c r="I1636" i="84" s="1"/>
  <c r="F1637" i="84"/>
  <c r="I1637" i="84" s="1"/>
  <c r="F1638" i="84"/>
  <c r="I1638" i="84" s="1"/>
  <c r="F1639" i="84"/>
  <c r="I1639" i="84" s="1"/>
  <c r="F1640" i="84"/>
  <c r="I1640" i="84" s="1"/>
  <c r="K858" i="66"/>
  <c r="L484" i="117"/>
  <c r="K309" i="118"/>
  <c r="K492" i="98"/>
  <c r="K32" i="137"/>
  <c r="K287" i="113"/>
  <c r="K280" i="113"/>
  <c r="K93" i="137"/>
  <c r="K94" i="137"/>
  <c r="K95" i="137"/>
  <c r="K96" i="137"/>
  <c r="K97" i="137"/>
  <c r="K98" i="137"/>
  <c r="K99" i="137"/>
  <c r="K100" i="137"/>
  <c r="K101" i="137"/>
  <c r="K102" i="137"/>
  <c r="K103" i="137"/>
  <c r="K104" i="137"/>
  <c r="K105" i="137"/>
  <c r="K106" i="137"/>
  <c r="K107" i="137"/>
  <c r="K108" i="137"/>
  <c r="K109" i="137"/>
  <c r="K110" i="137"/>
  <c r="K111" i="137"/>
  <c r="K112" i="137"/>
  <c r="K113" i="137"/>
  <c r="K114" i="137"/>
  <c r="K115" i="137"/>
  <c r="K116" i="137"/>
  <c r="K117" i="137"/>
  <c r="K118" i="137"/>
  <c r="K119" i="137"/>
  <c r="K120" i="137"/>
  <c r="K121" i="137"/>
  <c r="K122" i="137"/>
  <c r="K123" i="137"/>
  <c r="K124" i="137"/>
  <c r="F96" i="137"/>
  <c r="I96" i="137" s="1"/>
  <c r="F99" i="137"/>
  <c r="I99" i="137"/>
  <c r="F102" i="137"/>
  <c r="I102" i="137"/>
  <c r="F105" i="137"/>
  <c r="I105" i="137" s="1"/>
  <c r="F108" i="137"/>
  <c r="I108" i="137" s="1"/>
  <c r="F111" i="137"/>
  <c r="I111" i="137"/>
  <c r="F114" i="137"/>
  <c r="I114" i="137"/>
  <c r="F117" i="137"/>
  <c r="I117" i="137" s="1"/>
  <c r="F120" i="137"/>
  <c r="I120" i="137" s="1"/>
  <c r="F123" i="137"/>
  <c r="I123" i="137" s="1"/>
  <c r="F95" i="137"/>
  <c r="I95" i="137" s="1"/>
  <c r="F97" i="137"/>
  <c r="I97" i="137" s="1"/>
  <c r="F98" i="137"/>
  <c r="I98" i="137" s="1"/>
  <c r="F100" i="137"/>
  <c r="I100" i="137" s="1"/>
  <c r="F101" i="137"/>
  <c r="I101" i="137" s="1"/>
  <c r="F103" i="137"/>
  <c r="I103" i="137" s="1"/>
  <c r="F104" i="137"/>
  <c r="I104" i="137" s="1"/>
  <c r="F106" i="137"/>
  <c r="I106" i="137" s="1"/>
  <c r="F107" i="137"/>
  <c r="I107" i="137" s="1"/>
  <c r="F109" i="137"/>
  <c r="I109" i="137" s="1"/>
  <c r="F110" i="137"/>
  <c r="I110" i="137" s="1"/>
  <c r="F112" i="137"/>
  <c r="I112" i="137" s="1"/>
  <c r="F113" i="137"/>
  <c r="I113" i="137" s="1"/>
  <c r="F115" i="137"/>
  <c r="I115" i="137" s="1"/>
  <c r="F116" i="137"/>
  <c r="I116" i="137" s="1"/>
  <c r="F118" i="137"/>
  <c r="I118" i="137" s="1"/>
  <c r="F119" i="137"/>
  <c r="I119" i="137" s="1"/>
  <c r="F121" i="137"/>
  <c r="I121" i="137" s="1"/>
  <c r="F122" i="137"/>
  <c r="I122" i="137" s="1"/>
  <c r="F124" i="137"/>
  <c r="I124" i="137" s="1"/>
  <c r="F125" i="137"/>
  <c r="I125" i="137" s="1"/>
  <c r="K1560" i="9"/>
  <c r="K44" i="145"/>
  <c r="K45" i="145"/>
  <c r="K46" i="145"/>
  <c r="K47" i="145"/>
  <c r="K48" i="145"/>
  <c r="K49" i="145"/>
  <c r="K50" i="145"/>
  <c r="K51" i="145"/>
  <c r="K52" i="145"/>
  <c r="K53" i="145"/>
  <c r="K54" i="145"/>
  <c r="K55" i="145"/>
  <c r="K56" i="145"/>
  <c r="K57" i="145"/>
  <c r="K58" i="145"/>
  <c r="K59" i="145"/>
  <c r="K60" i="145"/>
  <c r="K61" i="145"/>
  <c r="K62" i="145"/>
  <c r="K63" i="145"/>
  <c r="K64" i="145"/>
  <c r="K65" i="145"/>
  <c r="K66" i="145"/>
  <c r="K67" i="145"/>
  <c r="K68" i="145"/>
  <c r="K69" i="145"/>
  <c r="K70" i="145"/>
  <c r="K71" i="145"/>
  <c r="K72" i="145"/>
  <c r="K73" i="145"/>
  <c r="K74" i="145"/>
  <c r="K75" i="145"/>
  <c r="K76" i="145"/>
  <c r="K77" i="145"/>
  <c r="K78" i="145"/>
  <c r="K79" i="145"/>
  <c r="K80" i="145"/>
  <c r="K81" i="145"/>
  <c r="K82" i="145"/>
  <c r="I45" i="145"/>
  <c r="I53" i="145"/>
  <c r="F43" i="145"/>
  <c r="I43" i="145" s="1"/>
  <c r="F44" i="145"/>
  <c r="I44" i="145" s="1"/>
  <c r="F45" i="145"/>
  <c r="F46" i="145"/>
  <c r="I46" i="145" s="1"/>
  <c r="F47" i="145"/>
  <c r="I47" i="145" s="1"/>
  <c r="F48" i="145"/>
  <c r="I48" i="145" s="1"/>
  <c r="F49" i="145"/>
  <c r="I49" i="145" s="1"/>
  <c r="F50" i="145"/>
  <c r="I50" i="145" s="1"/>
  <c r="F51" i="145"/>
  <c r="I51" i="145" s="1"/>
  <c r="F52" i="145"/>
  <c r="I52" i="145" s="1"/>
  <c r="F53" i="145"/>
  <c r="F54" i="145"/>
  <c r="I54" i="145" s="1"/>
  <c r="F55" i="145"/>
  <c r="I55" i="145" s="1"/>
  <c r="F56" i="145"/>
  <c r="I56" i="145" s="1"/>
  <c r="F57" i="145"/>
  <c r="I57" i="145" s="1"/>
  <c r="F58" i="145"/>
  <c r="I58" i="145" s="1"/>
  <c r="F59" i="145"/>
  <c r="I59" i="145" s="1"/>
  <c r="F60" i="145"/>
  <c r="I60" i="145" s="1"/>
  <c r="F61" i="145"/>
  <c r="I61" i="145" s="1"/>
  <c r="F62" i="145"/>
  <c r="I62" i="145" s="1"/>
  <c r="F63" i="145"/>
  <c r="I63" i="145" s="1"/>
  <c r="F64" i="145"/>
  <c r="I64" i="145" s="1"/>
  <c r="F65" i="145"/>
  <c r="I65" i="145" s="1"/>
  <c r="F66" i="145"/>
  <c r="I66" i="145" s="1"/>
  <c r="F67" i="145"/>
  <c r="I67" i="145" s="1"/>
  <c r="F68" i="145"/>
  <c r="I68" i="145" s="1"/>
  <c r="F69" i="145"/>
  <c r="I69" i="145" s="1"/>
  <c r="F70" i="145"/>
  <c r="I70" i="145" s="1"/>
  <c r="F71" i="145"/>
  <c r="I71" i="145" s="1"/>
  <c r="F72" i="145"/>
  <c r="I72" i="145" s="1"/>
  <c r="F73" i="145"/>
  <c r="I73" i="145" s="1"/>
  <c r="F74" i="145"/>
  <c r="I74" i="145" s="1"/>
  <c r="F75" i="145"/>
  <c r="I75" i="145" s="1"/>
  <c r="F76" i="145"/>
  <c r="I76" i="145" s="1"/>
  <c r="F77" i="145"/>
  <c r="I77" i="145" s="1"/>
  <c r="F78" i="145"/>
  <c r="I78" i="145" s="1"/>
  <c r="F79" i="145"/>
  <c r="I79" i="145" s="1"/>
  <c r="F80" i="145"/>
  <c r="I80" i="145" s="1"/>
  <c r="F81" i="145"/>
  <c r="I81" i="145" s="1"/>
  <c r="F82" i="145"/>
  <c r="I82" i="145" s="1"/>
  <c r="F83" i="145"/>
  <c r="I83" i="145" s="1"/>
  <c r="F84" i="145"/>
  <c r="K867" i="66"/>
  <c r="K321" i="118"/>
  <c r="K208" i="139"/>
  <c r="K199" i="139"/>
  <c r="K200" i="139"/>
  <c r="K201" i="139"/>
  <c r="K202" i="139"/>
  <c r="K203" i="139"/>
  <c r="K204" i="139"/>
  <c r="K205" i="139"/>
  <c r="K206" i="139"/>
  <c r="K207" i="139"/>
  <c r="K209" i="139"/>
  <c r="K210" i="139"/>
  <c r="K211" i="139"/>
  <c r="K212" i="139"/>
  <c r="K213" i="139"/>
  <c r="K214" i="139"/>
  <c r="K215" i="139"/>
  <c r="K216" i="139"/>
  <c r="F199" i="139"/>
  <c r="I199" i="139" s="1"/>
  <c r="F200" i="139"/>
  <c r="F201" i="139"/>
  <c r="I201" i="139" s="1"/>
  <c r="F202" i="139"/>
  <c r="I202" i="139" s="1"/>
  <c r="F203" i="139"/>
  <c r="I203" i="139" s="1"/>
  <c r="F204" i="139"/>
  <c r="I204" i="139" s="1"/>
  <c r="F205" i="139"/>
  <c r="I205" i="139" s="1"/>
  <c r="F206" i="139"/>
  <c r="I206" i="139" s="1"/>
  <c r="F207" i="139"/>
  <c r="I207" i="139" s="1"/>
  <c r="F208" i="139"/>
  <c r="I208" i="139" s="1"/>
  <c r="F209" i="139"/>
  <c r="I209" i="139" s="1"/>
  <c r="F210" i="139"/>
  <c r="I210" i="139" s="1"/>
  <c r="F211" i="139"/>
  <c r="I211" i="139" s="1"/>
  <c r="F212" i="139"/>
  <c r="I212" i="139" s="1"/>
  <c r="F213" i="139"/>
  <c r="I213" i="139" s="1"/>
  <c r="F214" i="139"/>
  <c r="I214" i="139" s="1"/>
  <c r="F215" i="139"/>
  <c r="I215" i="139" s="1"/>
  <c r="F216" i="139"/>
  <c r="I216" i="139" s="1"/>
  <c r="K1789" i="6"/>
  <c r="K1790" i="6"/>
  <c r="K1791" i="6"/>
  <c r="F1789" i="6"/>
  <c r="I1789" i="6" s="1"/>
  <c r="F1790" i="6"/>
  <c r="I1790" i="6" s="1"/>
  <c r="F1791" i="6"/>
  <c r="I1791" i="6" s="1"/>
  <c r="K1530" i="9"/>
  <c r="K1535" i="9"/>
  <c r="K336" i="113"/>
  <c r="K337" i="113"/>
  <c r="K338" i="113"/>
  <c r="K339" i="113"/>
  <c r="K340" i="113"/>
  <c r="K341" i="113"/>
  <c r="K342" i="113"/>
  <c r="K343" i="113"/>
  <c r="K344" i="113"/>
  <c r="F336" i="113"/>
  <c r="I336" i="113" s="1"/>
  <c r="F337" i="113"/>
  <c r="I337" i="113" s="1"/>
  <c r="F338" i="113"/>
  <c r="I338" i="113" s="1"/>
  <c r="F339" i="113"/>
  <c r="I339" i="113" s="1"/>
  <c r="F340" i="113"/>
  <c r="I340" i="113" s="1"/>
  <c r="F341" i="113"/>
  <c r="I341" i="113"/>
  <c r="F342" i="113"/>
  <c r="I342" i="113" s="1"/>
  <c r="F343" i="113"/>
  <c r="I343" i="113" s="1"/>
  <c r="F345" i="113"/>
  <c r="I345" i="113" s="1"/>
  <c r="K2174" i="82"/>
  <c r="K2175" i="82"/>
  <c r="K2176" i="82"/>
  <c r="K2177" i="82"/>
  <c r="K2178" i="82"/>
  <c r="K2179" i="82"/>
  <c r="K2180" i="82"/>
  <c r="K2181" i="82"/>
  <c r="K2182" i="82"/>
  <c r="K2183" i="82"/>
  <c r="K2184" i="82"/>
  <c r="K2185" i="82"/>
  <c r="K2186" i="82"/>
  <c r="K2187" i="82"/>
  <c r="K2188" i="82"/>
  <c r="K2189" i="82"/>
  <c r="K2190" i="82"/>
  <c r="K2191" i="82"/>
  <c r="K2192" i="82"/>
  <c r="K2193" i="82"/>
  <c r="K2194" i="82"/>
  <c r="K2195" i="82"/>
  <c r="K2196" i="82"/>
  <c r="K2197" i="82"/>
  <c r="K2198" i="82"/>
  <c r="F2175" i="82"/>
  <c r="I2175" i="82" s="1"/>
  <c r="F2178" i="82"/>
  <c r="I2178" i="82" s="1"/>
  <c r="F2181" i="82"/>
  <c r="I2181" i="82" s="1"/>
  <c r="F2184" i="82"/>
  <c r="I2184" i="82" s="1"/>
  <c r="F2187" i="82"/>
  <c r="I2187" i="82" s="1"/>
  <c r="F2190" i="82"/>
  <c r="I2190" i="82" s="1"/>
  <c r="F2193" i="82"/>
  <c r="I2193" i="82" s="1"/>
  <c r="F2196" i="82"/>
  <c r="I2196" i="82" s="1"/>
  <c r="F2173" i="82"/>
  <c r="I2173" i="82" s="1"/>
  <c r="F2174" i="82"/>
  <c r="I2174" i="82" s="1"/>
  <c r="F2176" i="82"/>
  <c r="F2177" i="82"/>
  <c r="I2177" i="82" s="1"/>
  <c r="F2179" i="82"/>
  <c r="F2180" i="82"/>
  <c r="I2180" i="82" s="1"/>
  <c r="F2182" i="82"/>
  <c r="I2182" i="82" s="1"/>
  <c r="F2183" i="82"/>
  <c r="I2183" i="82" s="1"/>
  <c r="F2185" i="82"/>
  <c r="I2185" i="82" s="1"/>
  <c r="F2186" i="82"/>
  <c r="I2186" i="82" s="1"/>
  <c r="F2188" i="82"/>
  <c r="I2188" i="82" s="1"/>
  <c r="F2189" i="82"/>
  <c r="I2189" i="82" s="1"/>
  <c r="F2191" i="82"/>
  <c r="I2191" i="82" s="1"/>
  <c r="F2192" i="82"/>
  <c r="I2192" i="82" s="1"/>
  <c r="F2194" i="82"/>
  <c r="F2195" i="82"/>
  <c r="I2195" i="82" s="1"/>
  <c r="F2197" i="82"/>
  <c r="K168" i="143"/>
  <c r="K169" i="143"/>
  <c r="K170" i="143"/>
  <c r="K171" i="143"/>
  <c r="K172" i="143"/>
  <c r="K173" i="143"/>
  <c r="K174" i="143"/>
  <c r="K175" i="143"/>
  <c r="K176" i="143"/>
  <c r="K177" i="143"/>
  <c r="K178" i="143"/>
  <c r="K179" i="143"/>
  <c r="K180" i="143"/>
  <c r="K181" i="143"/>
  <c r="K182" i="143"/>
  <c r="K183" i="143"/>
  <c r="K184" i="143"/>
  <c r="K185" i="143"/>
  <c r="K186" i="143"/>
  <c r="K187" i="143"/>
  <c r="K188" i="143"/>
  <c r="K189" i="143"/>
  <c r="K190" i="143"/>
  <c r="K191" i="143"/>
  <c r="K192" i="143"/>
  <c r="K193" i="143"/>
  <c r="K194" i="143"/>
  <c r="K195" i="143"/>
  <c r="K196" i="143"/>
  <c r="K197" i="143"/>
  <c r="K198" i="143"/>
  <c r="K199" i="143"/>
  <c r="K200" i="143"/>
  <c r="K201" i="143"/>
  <c r="K202" i="143"/>
  <c r="K203" i="143"/>
  <c r="K204" i="143"/>
  <c r="K205" i="143"/>
  <c r="K206" i="143"/>
  <c r="K207" i="143"/>
  <c r="F168" i="143"/>
  <c r="I168" i="143"/>
  <c r="F169" i="143"/>
  <c r="I169" i="143" s="1"/>
  <c r="F170" i="143"/>
  <c r="I170" i="143" s="1"/>
  <c r="F171" i="143"/>
  <c r="I171" i="143" s="1"/>
  <c r="F172" i="143"/>
  <c r="I172" i="143" s="1"/>
  <c r="F173" i="143"/>
  <c r="I173" i="143" s="1"/>
  <c r="F174" i="143"/>
  <c r="I174" i="143" s="1"/>
  <c r="F175" i="143"/>
  <c r="I175" i="143" s="1"/>
  <c r="F176" i="143"/>
  <c r="I176" i="143" s="1"/>
  <c r="F177" i="143"/>
  <c r="I177" i="143" s="1"/>
  <c r="F178" i="143"/>
  <c r="I178" i="143" s="1"/>
  <c r="F179" i="143"/>
  <c r="I179" i="143" s="1"/>
  <c r="F180" i="143"/>
  <c r="I180" i="143" s="1"/>
  <c r="F181" i="143"/>
  <c r="I181" i="143" s="1"/>
  <c r="F182" i="143"/>
  <c r="I182" i="143" s="1"/>
  <c r="F183" i="143"/>
  <c r="I183" i="143" s="1"/>
  <c r="F184" i="143"/>
  <c r="I184" i="143"/>
  <c r="F185" i="143"/>
  <c r="I185" i="143" s="1"/>
  <c r="F186" i="143"/>
  <c r="I186" i="143" s="1"/>
  <c r="F187" i="143"/>
  <c r="I187" i="143" s="1"/>
  <c r="F188" i="143"/>
  <c r="I188" i="143" s="1"/>
  <c r="F189" i="143"/>
  <c r="I189" i="143" s="1"/>
  <c r="F190" i="143"/>
  <c r="I190" i="143" s="1"/>
  <c r="F191" i="143"/>
  <c r="I191" i="143" s="1"/>
  <c r="F192" i="143"/>
  <c r="I192" i="143" s="1"/>
  <c r="F193" i="143"/>
  <c r="I193" i="143" s="1"/>
  <c r="F194" i="143"/>
  <c r="I194" i="143"/>
  <c r="F195" i="143"/>
  <c r="I195" i="143" s="1"/>
  <c r="F196" i="143"/>
  <c r="I196" i="143" s="1"/>
  <c r="F197" i="143"/>
  <c r="I197" i="143" s="1"/>
  <c r="F198" i="143"/>
  <c r="I198" i="143" s="1"/>
  <c r="F199" i="143"/>
  <c r="I199" i="143" s="1"/>
  <c r="F200" i="143"/>
  <c r="I200" i="143"/>
  <c r="F201" i="143"/>
  <c r="I201" i="143" s="1"/>
  <c r="F202" i="143"/>
  <c r="I202" i="143" s="1"/>
  <c r="F203" i="143"/>
  <c r="I203" i="143" s="1"/>
  <c r="F204" i="143"/>
  <c r="I204" i="143" s="1"/>
  <c r="F205" i="143"/>
  <c r="I205" i="143" s="1"/>
  <c r="F206" i="143"/>
  <c r="I206" i="143" s="1"/>
  <c r="K195" i="139"/>
  <c r="K183" i="139"/>
  <c r="K184" i="139"/>
  <c r="K185" i="139"/>
  <c r="K186" i="139"/>
  <c r="K187" i="139"/>
  <c r="K188" i="139"/>
  <c r="K189" i="139"/>
  <c r="K190" i="139"/>
  <c r="K191" i="139"/>
  <c r="K192" i="139"/>
  <c r="K193" i="139"/>
  <c r="K194" i="139"/>
  <c r="F183" i="139"/>
  <c r="I183" i="139"/>
  <c r="F184" i="139"/>
  <c r="I184" i="139" s="1"/>
  <c r="F185" i="139"/>
  <c r="I185" i="139"/>
  <c r="F186" i="139"/>
  <c r="I186" i="139" s="1"/>
  <c r="F187" i="139"/>
  <c r="I187" i="139" s="1"/>
  <c r="F188" i="139"/>
  <c r="I188" i="139" s="1"/>
  <c r="F189" i="139"/>
  <c r="I189" i="139" s="1"/>
  <c r="F190" i="139"/>
  <c r="I190" i="139" s="1"/>
  <c r="F191" i="139"/>
  <c r="I191" i="139"/>
  <c r="F192" i="139"/>
  <c r="I192" i="139" s="1"/>
  <c r="F193" i="139"/>
  <c r="I193" i="139" s="1"/>
  <c r="F194" i="139"/>
  <c r="I194" i="139" s="1"/>
  <c r="F195" i="139"/>
  <c r="I195" i="139" s="1"/>
  <c r="F196" i="139"/>
  <c r="I196" i="139" s="1"/>
  <c r="F197" i="139"/>
  <c r="I197" i="139" s="1"/>
  <c r="K197" i="139"/>
  <c r="K198" i="139"/>
  <c r="F198" i="139"/>
  <c r="I198" i="139" s="1"/>
  <c r="F124" i="141"/>
  <c r="I124" i="141" s="1"/>
  <c r="F1479" i="84"/>
  <c r="I1479" i="84" s="1"/>
  <c r="K1479" i="84"/>
  <c r="K1731" i="6"/>
  <c r="K388" i="83"/>
  <c r="L634" i="117"/>
  <c r="L635" i="117"/>
  <c r="L636" i="117"/>
  <c r="L637" i="117"/>
  <c r="L642" i="117"/>
  <c r="L643" i="117"/>
  <c r="L644" i="117"/>
  <c r="L645" i="117"/>
  <c r="L647" i="117"/>
  <c r="L648" i="117"/>
  <c r="L649" i="117"/>
  <c r="L650" i="117"/>
  <c r="L651" i="117"/>
  <c r="L652" i="117"/>
  <c r="L657" i="117"/>
  <c r="L658" i="117"/>
  <c r="L659" i="117"/>
  <c r="L660" i="117"/>
  <c r="L661" i="117"/>
  <c r="L662" i="117"/>
  <c r="L663" i="117"/>
  <c r="L664" i="117"/>
  <c r="L665" i="117"/>
  <c r="L666" i="117"/>
  <c r="L667" i="117"/>
  <c r="L668" i="117"/>
  <c r="L669" i="117"/>
  <c r="L670" i="117"/>
  <c r="L671" i="117"/>
  <c r="L672" i="117"/>
  <c r="L673" i="117"/>
  <c r="F634" i="117"/>
  <c r="J634" i="117" s="1"/>
  <c r="F635" i="117"/>
  <c r="J635" i="117" s="1"/>
  <c r="F636" i="117"/>
  <c r="F637" i="117"/>
  <c r="J637" i="117" s="1"/>
  <c r="F638" i="117"/>
  <c r="J638" i="117" s="1"/>
  <c r="F639" i="117"/>
  <c r="F640" i="117"/>
  <c r="J640" i="117" s="1"/>
  <c r="F641" i="117"/>
  <c r="J641" i="117" s="1"/>
  <c r="F642" i="117"/>
  <c r="F643" i="117"/>
  <c r="J643" i="117" s="1"/>
  <c r="F644" i="117"/>
  <c r="J644" i="117" s="1"/>
  <c r="F645" i="117"/>
  <c r="F647" i="117"/>
  <c r="J647" i="117" s="1"/>
  <c r="F648" i="117"/>
  <c r="J648" i="117" s="1"/>
  <c r="F649" i="117"/>
  <c r="J649" i="117" s="1"/>
  <c r="F650" i="117"/>
  <c r="J650" i="117" s="1"/>
  <c r="F651" i="117"/>
  <c r="J651" i="117" s="1"/>
  <c r="F652" i="117"/>
  <c r="F657" i="117"/>
  <c r="J657" i="117" s="1"/>
  <c r="F658" i="117"/>
  <c r="J658" i="117" s="1"/>
  <c r="F659" i="117"/>
  <c r="J659" i="117" s="1"/>
  <c r="F660" i="117"/>
  <c r="J660" i="117"/>
  <c r="F661" i="117"/>
  <c r="J661" i="117" s="1"/>
  <c r="F662" i="117"/>
  <c r="J662" i="117" s="1"/>
  <c r="F663" i="117"/>
  <c r="J663" i="117" s="1"/>
  <c r="F664" i="117"/>
  <c r="J664" i="117" s="1"/>
  <c r="F665" i="117"/>
  <c r="J665" i="117" s="1"/>
  <c r="F666" i="117"/>
  <c r="J666" i="117"/>
  <c r="F667" i="117"/>
  <c r="J667" i="117" s="1"/>
  <c r="F668" i="117"/>
  <c r="J668" i="117"/>
  <c r="F669" i="117"/>
  <c r="J669" i="117" s="1"/>
  <c r="F670" i="117"/>
  <c r="J670" i="117" s="1"/>
  <c r="F671" i="117"/>
  <c r="J671" i="117" s="1"/>
  <c r="F672" i="117"/>
  <c r="J672" i="117"/>
  <c r="L519" i="117"/>
  <c r="L540" i="117"/>
  <c r="K1485" i="84"/>
  <c r="K188" i="141"/>
  <c r="F188" i="141"/>
  <c r="I188" i="141" s="1"/>
  <c r="K276" i="113"/>
  <c r="K1476" i="84"/>
  <c r="K1987" i="82"/>
  <c r="K89" i="116"/>
  <c r="K1504" i="84"/>
  <c r="K1508" i="84"/>
  <c r="K1465" i="84"/>
  <c r="K2045" i="82"/>
  <c r="K2049" i="82"/>
  <c r="K2085" i="82"/>
  <c r="K387" i="115"/>
  <c r="K388" i="115"/>
  <c r="K389" i="115"/>
  <c r="K390" i="115"/>
  <c r="K391" i="115"/>
  <c r="K392" i="115"/>
  <c r="K393" i="115"/>
  <c r="K394" i="115"/>
  <c r="K395" i="115"/>
  <c r="K396" i="115"/>
  <c r="K397" i="115"/>
  <c r="K398" i="115"/>
  <c r="K399" i="115"/>
  <c r="K400" i="115"/>
  <c r="K401" i="115"/>
  <c r="K402" i="115"/>
  <c r="K403" i="115"/>
  <c r="K404" i="115"/>
  <c r="K405" i="115"/>
  <c r="K406" i="115"/>
  <c r="K407" i="115"/>
  <c r="K408" i="115"/>
  <c r="K409" i="115"/>
  <c r="K410" i="115"/>
  <c r="K411" i="115"/>
  <c r="K412" i="115"/>
  <c r="K413" i="115"/>
  <c r="K414" i="115"/>
  <c r="K415" i="115"/>
  <c r="K416" i="115"/>
  <c r="K417" i="115"/>
  <c r="K418" i="115"/>
  <c r="K419" i="115"/>
  <c r="K420" i="115"/>
  <c r="F389" i="115"/>
  <c r="I389" i="115"/>
  <c r="F390" i="115"/>
  <c r="I390" i="115" s="1"/>
  <c r="F391" i="115"/>
  <c r="I391" i="115"/>
  <c r="F392" i="115"/>
  <c r="I392" i="115" s="1"/>
  <c r="F393" i="115"/>
  <c r="I393" i="115" s="1"/>
  <c r="F394" i="115"/>
  <c r="I394" i="115" s="1"/>
  <c r="F395" i="115"/>
  <c r="I395" i="115" s="1"/>
  <c r="F396" i="115"/>
  <c r="I396" i="115" s="1"/>
  <c r="F397" i="115"/>
  <c r="I397" i="115"/>
  <c r="F398" i="115"/>
  <c r="I398" i="115" s="1"/>
  <c r="F399" i="115"/>
  <c r="I399" i="115" s="1"/>
  <c r="F400" i="115"/>
  <c r="I400" i="115" s="1"/>
  <c r="F401" i="115"/>
  <c r="I401" i="115"/>
  <c r="F402" i="115"/>
  <c r="I402" i="115" s="1"/>
  <c r="F403" i="115"/>
  <c r="I403" i="115"/>
  <c r="F404" i="115"/>
  <c r="I404" i="115" s="1"/>
  <c r="F405" i="115"/>
  <c r="I405" i="115"/>
  <c r="F406" i="115"/>
  <c r="I406" i="115" s="1"/>
  <c r="F407" i="115"/>
  <c r="I407" i="115" s="1"/>
  <c r="F408" i="115"/>
  <c r="I408" i="115" s="1"/>
  <c r="F409" i="115"/>
  <c r="I409" i="115" s="1"/>
  <c r="F410" i="115"/>
  <c r="I410" i="115" s="1"/>
  <c r="F411" i="115"/>
  <c r="I411" i="115"/>
  <c r="F412" i="115"/>
  <c r="I412" i="115" s="1"/>
  <c r="F413" i="115"/>
  <c r="I413" i="115"/>
  <c r="F414" i="115"/>
  <c r="I414" i="115" s="1"/>
  <c r="F415" i="115"/>
  <c r="I415" i="115" s="1"/>
  <c r="F416" i="115"/>
  <c r="I416" i="115" s="1"/>
  <c r="F417" i="115"/>
  <c r="I417" i="115"/>
  <c r="F418" i="115"/>
  <c r="I418" i="115" s="1"/>
  <c r="F419" i="115"/>
  <c r="I419" i="115"/>
  <c r="F420" i="115"/>
  <c r="I420" i="115" s="1"/>
  <c r="F387" i="115"/>
  <c r="F388" i="115"/>
  <c r="L590" i="117"/>
  <c r="L591" i="117"/>
  <c r="F590" i="117"/>
  <c r="J590" i="117" s="1"/>
  <c r="K1272" i="2"/>
  <c r="K1273" i="2"/>
  <c r="K1274" i="2"/>
  <c r="K1275" i="2"/>
  <c r="K1276" i="2"/>
  <c r="K1277" i="2"/>
  <c r="K1278" i="2"/>
  <c r="K1279" i="2"/>
  <c r="K1280" i="2"/>
  <c r="K1281" i="2"/>
  <c r="K1282" i="2"/>
  <c r="K1283" i="2"/>
  <c r="K1284" i="2"/>
  <c r="K1285" i="2"/>
  <c r="K1286" i="2"/>
  <c r="K1287" i="2"/>
  <c r="K1288" i="2"/>
  <c r="K1289" i="2"/>
  <c r="K1290" i="2"/>
  <c r="K1291" i="2"/>
  <c r="K1292" i="2"/>
  <c r="K1293" i="2"/>
  <c r="K1294" i="2"/>
  <c r="K1295" i="2"/>
  <c r="K1296" i="2"/>
  <c r="K1297" i="2"/>
  <c r="K1298" i="2"/>
  <c r="K1299" i="2"/>
  <c r="K1300" i="2"/>
  <c r="K1301" i="2"/>
  <c r="K1302" i="2"/>
  <c r="K1303" i="2"/>
  <c r="K1304" i="2"/>
  <c r="K1305" i="2"/>
  <c r="K1306" i="2"/>
  <c r="F1268" i="2"/>
  <c r="I1268" i="2" s="1"/>
  <c r="F1271" i="2"/>
  <c r="I1271" i="2" s="1"/>
  <c r="F1274" i="2"/>
  <c r="I1274" i="2" s="1"/>
  <c r="F1277" i="2"/>
  <c r="I1277" i="2" s="1"/>
  <c r="F1280" i="2"/>
  <c r="I1280" i="2" s="1"/>
  <c r="F1283" i="2"/>
  <c r="I1283" i="2" s="1"/>
  <c r="F1286" i="2"/>
  <c r="I1286" i="2" s="1"/>
  <c r="F1287" i="2"/>
  <c r="I1287" i="2" s="1"/>
  <c r="F1288" i="2"/>
  <c r="I1288" i="2" s="1"/>
  <c r="F1289" i="2"/>
  <c r="I1289" i="2" s="1"/>
  <c r="F1290" i="2"/>
  <c r="I1290" i="2" s="1"/>
  <c r="F1291" i="2"/>
  <c r="I1291" i="2" s="1"/>
  <c r="F1292" i="2"/>
  <c r="I1292" i="2" s="1"/>
  <c r="F1295" i="2"/>
  <c r="I1295" i="2" s="1"/>
  <c r="F1298" i="2"/>
  <c r="I1298" i="2" s="1"/>
  <c r="F1301" i="2"/>
  <c r="I1301" i="2" s="1"/>
  <c r="F1304" i="2"/>
  <c r="I1304" i="2" s="1"/>
  <c r="F1269" i="2"/>
  <c r="I1269" i="2" s="1"/>
  <c r="F1270" i="2"/>
  <c r="I1270" i="2" s="1"/>
  <c r="F1272" i="2"/>
  <c r="I1272" i="2" s="1"/>
  <c r="F1273" i="2"/>
  <c r="I1273" i="2" s="1"/>
  <c r="F1275" i="2"/>
  <c r="I1275" i="2" s="1"/>
  <c r="F1276" i="2"/>
  <c r="I1276" i="2" s="1"/>
  <c r="F1278" i="2"/>
  <c r="I1278" i="2" s="1"/>
  <c r="F1279" i="2"/>
  <c r="I1279" i="2" s="1"/>
  <c r="F1281" i="2"/>
  <c r="I1281" i="2" s="1"/>
  <c r="F1282" i="2"/>
  <c r="I1282" i="2" s="1"/>
  <c r="F1284" i="2"/>
  <c r="I1284" i="2" s="1"/>
  <c r="F1285" i="2"/>
  <c r="I1285" i="2" s="1"/>
  <c r="F1293" i="2"/>
  <c r="I1293" i="2" s="1"/>
  <c r="F1294" i="2"/>
  <c r="I1294" i="2" s="1"/>
  <c r="F1296" i="2"/>
  <c r="I1296" i="2" s="1"/>
  <c r="F1297" i="2"/>
  <c r="I1297" i="2" s="1"/>
  <c r="F1299" i="2"/>
  <c r="I1299" i="2" s="1"/>
  <c r="F1300" i="2"/>
  <c r="I1300" i="2" s="1"/>
  <c r="F1302" i="2"/>
  <c r="I1302" i="2" s="1"/>
  <c r="F1303" i="2"/>
  <c r="I1303" i="2" s="1"/>
  <c r="F1305" i="2"/>
  <c r="I1305" i="2" s="1"/>
  <c r="F1306" i="2"/>
  <c r="I1306" i="2" s="1"/>
  <c r="F257" i="139"/>
  <c r="K284" i="139"/>
  <c r="K285" i="139"/>
  <c r="K286" i="139"/>
  <c r="K287" i="139"/>
  <c r="K288" i="139"/>
  <c r="K289" i="139"/>
  <c r="K290" i="139"/>
  <c r="K291" i="139"/>
  <c r="K292" i="139"/>
  <c r="K293" i="139"/>
  <c r="K294" i="139"/>
  <c r="K295" i="139"/>
  <c r="K296" i="139"/>
  <c r="K297" i="139"/>
  <c r="K298" i="139"/>
  <c r="K299" i="139"/>
  <c r="K300" i="139"/>
  <c r="K301" i="139"/>
  <c r="K302" i="139"/>
  <c r="K303" i="139"/>
  <c r="K304" i="139"/>
  <c r="K305" i="139"/>
  <c r="K306" i="139"/>
  <c r="K307" i="139"/>
  <c r="K308" i="139"/>
  <c r="K309" i="139"/>
  <c r="K310" i="139"/>
  <c r="K311" i="139"/>
  <c r="K312" i="139"/>
  <c r="K313" i="139"/>
  <c r="K314" i="139"/>
  <c r="K315" i="139"/>
  <c r="K316" i="139"/>
  <c r="K317" i="139"/>
  <c r="K318" i="139"/>
  <c r="K319" i="139"/>
  <c r="K320" i="139"/>
  <c r="K321" i="139"/>
  <c r="K322" i="139"/>
  <c r="K323" i="139"/>
  <c r="K324" i="139"/>
  <c r="F282" i="139"/>
  <c r="I282" i="139" s="1"/>
  <c r="F283" i="139"/>
  <c r="I283" i="139" s="1"/>
  <c r="F284" i="139"/>
  <c r="I284" i="139"/>
  <c r="F285" i="139"/>
  <c r="I285" i="139" s="1"/>
  <c r="F286" i="139"/>
  <c r="I286" i="139" s="1"/>
  <c r="F287" i="139"/>
  <c r="I287" i="139" s="1"/>
  <c r="F288" i="139"/>
  <c r="I288" i="139" s="1"/>
  <c r="F289" i="139"/>
  <c r="I289" i="139" s="1"/>
  <c r="F290" i="139"/>
  <c r="I290" i="139" s="1"/>
  <c r="F291" i="139"/>
  <c r="I291" i="139" s="1"/>
  <c r="F292" i="139"/>
  <c r="I292" i="139" s="1"/>
  <c r="F293" i="139"/>
  <c r="I293" i="139" s="1"/>
  <c r="F294" i="139"/>
  <c r="I294" i="139"/>
  <c r="F295" i="139"/>
  <c r="I295" i="139" s="1"/>
  <c r="F296" i="139"/>
  <c r="I296" i="139" s="1"/>
  <c r="F297" i="139"/>
  <c r="I297" i="139" s="1"/>
  <c r="F298" i="139"/>
  <c r="I298" i="139" s="1"/>
  <c r="F299" i="139"/>
  <c r="I299" i="139" s="1"/>
  <c r="F300" i="139"/>
  <c r="I300" i="139"/>
  <c r="F301" i="139"/>
  <c r="I301" i="139" s="1"/>
  <c r="F302" i="139"/>
  <c r="I302" i="139" s="1"/>
  <c r="F303" i="139"/>
  <c r="I303" i="139" s="1"/>
  <c r="F304" i="139"/>
  <c r="I304" i="139" s="1"/>
  <c r="F305" i="139"/>
  <c r="I305" i="139" s="1"/>
  <c r="F306" i="139"/>
  <c r="I306" i="139" s="1"/>
  <c r="F307" i="139"/>
  <c r="I307" i="139" s="1"/>
  <c r="F308" i="139"/>
  <c r="I308" i="139"/>
  <c r="F309" i="139"/>
  <c r="I309" i="139" s="1"/>
  <c r="F310" i="139"/>
  <c r="I310" i="139"/>
  <c r="F311" i="139"/>
  <c r="I311" i="139" s="1"/>
  <c r="F312" i="139"/>
  <c r="I312" i="139" s="1"/>
  <c r="F313" i="139"/>
  <c r="I313" i="139" s="1"/>
  <c r="F314" i="139"/>
  <c r="I314" i="139" s="1"/>
  <c r="F315" i="139"/>
  <c r="I315" i="139" s="1"/>
  <c r="F316" i="139"/>
  <c r="I316" i="139"/>
  <c r="F317" i="139"/>
  <c r="I317" i="139" s="1"/>
  <c r="F318" i="139"/>
  <c r="I318" i="139" s="1"/>
  <c r="F319" i="139"/>
  <c r="I319" i="139" s="1"/>
  <c r="F320" i="139"/>
  <c r="I320" i="139" s="1"/>
  <c r="F321" i="139"/>
  <c r="I321" i="139" s="1"/>
  <c r="F322" i="139"/>
  <c r="I322" i="139" s="1"/>
  <c r="I323" i="139"/>
  <c r="K1731" i="8"/>
  <c r="K1732" i="8"/>
  <c r="K1733" i="8"/>
  <c r="K1734" i="8"/>
  <c r="K1735" i="8"/>
  <c r="K1736" i="8"/>
  <c r="K1738" i="8"/>
  <c r="K1739" i="8"/>
  <c r="K1740" i="8"/>
  <c r="K1741" i="8"/>
  <c r="K1742" i="8"/>
  <c r="K1743" i="8"/>
  <c r="K1744" i="8"/>
  <c r="K1745" i="8"/>
  <c r="K1746" i="8"/>
  <c r="K1747" i="8"/>
  <c r="K1748" i="8"/>
  <c r="K1749" i="8"/>
  <c r="K1751" i="8"/>
  <c r="K1752" i="8"/>
  <c r="K1753" i="8"/>
  <c r="K1754" i="8"/>
  <c r="K1755" i="8"/>
  <c r="K1756" i="8"/>
  <c r="K1757" i="8"/>
  <c r="K1758" i="8"/>
  <c r="K1759" i="8"/>
  <c r="K1760" i="8"/>
  <c r="K1761" i="8"/>
  <c r="K1762" i="8"/>
  <c r="K1763" i="8"/>
  <c r="K1764" i="8"/>
  <c r="K1765" i="8"/>
  <c r="F1731" i="8"/>
  <c r="I1731" i="8" s="1"/>
  <c r="F1732" i="8"/>
  <c r="I1732" i="8" s="1"/>
  <c r="F1733" i="8"/>
  <c r="F1734" i="8"/>
  <c r="I1734" i="8" s="1"/>
  <c r="F1735" i="8"/>
  <c r="I1735" i="8" s="1"/>
  <c r="F1736" i="8"/>
  <c r="F1738" i="8"/>
  <c r="I1738" i="8" s="1"/>
  <c r="F1739" i="8"/>
  <c r="I1739" i="8" s="1"/>
  <c r="F1740" i="8"/>
  <c r="I1740" i="8" s="1"/>
  <c r="F1741" i="8"/>
  <c r="I1741" i="8" s="1"/>
  <c r="F1742" i="8"/>
  <c r="I1742" i="8" s="1"/>
  <c r="F1743" i="8"/>
  <c r="I1743" i="8" s="1"/>
  <c r="F1744" i="8"/>
  <c r="I1744" i="8" s="1"/>
  <c r="F1745" i="8"/>
  <c r="I1745" i="8" s="1"/>
  <c r="F1746" i="8"/>
  <c r="F1747" i="8"/>
  <c r="I1747" i="8" s="1"/>
  <c r="F1748" i="8"/>
  <c r="I1748" i="8" s="1"/>
  <c r="F1749" i="8"/>
  <c r="F1751" i="8"/>
  <c r="I1751" i="8" s="1"/>
  <c r="F1752" i="8"/>
  <c r="I1752" i="8" s="1"/>
  <c r="F1753" i="8"/>
  <c r="F1754" i="8"/>
  <c r="I1754" i="8" s="1"/>
  <c r="F1755" i="8"/>
  <c r="I1755" i="8" s="1"/>
  <c r="F1756" i="8"/>
  <c r="I1756" i="8" s="1"/>
  <c r="F1757" i="8"/>
  <c r="I1757" i="8" s="1"/>
  <c r="F1758" i="8"/>
  <c r="I1758" i="8" s="1"/>
  <c r="F1759" i="8"/>
  <c r="F1760" i="8"/>
  <c r="I1760" i="8" s="1"/>
  <c r="F1761" i="8"/>
  <c r="I1761" i="8" s="1"/>
  <c r="F1762" i="8"/>
  <c r="I1762" i="8" s="1"/>
  <c r="F1763" i="8"/>
  <c r="I1763" i="8" s="1"/>
  <c r="I1765" i="8"/>
  <c r="F1730" i="8"/>
  <c r="F656" i="70"/>
  <c r="I656" i="70" s="1"/>
  <c r="K656" i="70"/>
  <c r="K272" i="113"/>
  <c r="K21" i="137"/>
  <c r="K706" i="34"/>
  <c r="K387" i="83"/>
  <c r="K654" i="70"/>
  <c r="K650" i="70"/>
  <c r="K668" i="70"/>
  <c r="K482" i="98"/>
  <c r="K1579" i="9"/>
  <c r="K1580" i="9"/>
  <c r="K1581" i="9"/>
  <c r="K1582" i="9"/>
  <c r="K1583" i="9"/>
  <c r="K1584" i="9"/>
  <c r="K1585" i="9"/>
  <c r="K1586" i="9"/>
  <c r="K1587" i="9"/>
  <c r="K1588" i="9"/>
  <c r="K1589" i="9"/>
  <c r="K1590" i="9"/>
  <c r="K1591" i="9"/>
  <c r="K1592" i="9"/>
  <c r="K1593" i="9"/>
  <c r="K1594" i="9"/>
  <c r="K1595" i="9"/>
  <c r="K1597" i="9"/>
  <c r="K1598" i="9"/>
  <c r="K1599" i="9"/>
  <c r="K1601" i="9"/>
  <c r="K1602" i="9"/>
  <c r="K1603" i="9"/>
  <c r="F1579" i="9"/>
  <c r="I1579" i="9" s="1"/>
  <c r="F1580" i="9"/>
  <c r="F1581" i="9"/>
  <c r="I1581" i="9" s="1"/>
  <c r="F1582" i="9"/>
  <c r="I1582" i="9" s="1"/>
  <c r="F1583" i="9"/>
  <c r="I1583" i="9" s="1"/>
  <c r="F1584" i="9"/>
  <c r="I1584" i="9" s="1"/>
  <c r="F1585" i="9"/>
  <c r="I1585" i="9" s="1"/>
  <c r="F1586" i="9"/>
  <c r="I1586" i="9" s="1"/>
  <c r="F1587" i="9"/>
  <c r="I1587" i="9" s="1"/>
  <c r="F1588" i="9"/>
  <c r="I1588" i="9" s="1"/>
  <c r="F1589" i="9"/>
  <c r="F1590" i="9"/>
  <c r="I1590" i="9" s="1"/>
  <c r="F1591" i="9"/>
  <c r="I1591" i="9" s="1"/>
  <c r="F1592" i="9"/>
  <c r="F1593" i="9"/>
  <c r="I1593" i="9" s="1"/>
  <c r="F1594" i="9"/>
  <c r="I1594" i="9" s="1"/>
  <c r="F1595" i="9"/>
  <c r="F1597" i="9"/>
  <c r="I1597" i="9" s="1"/>
  <c r="F1598" i="9"/>
  <c r="I1598" i="9" s="1"/>
  <c r="F1599" i="9"/>
  <c r="F1601" i="9"/>
  <c r="I1601" i="9" s="1"/>
  <c r="F1602" i="9"/>
  <c r="I1602" i="9" s="1"/>
  <c r="K933" i="66"/>
  <c r="K934" i="66"/>
  <c r="K935" i="66"/>
  <c r="K936" i="66"/>
  <c r="K937" i="66"/>
  <c r="K938" i="66"/>
  <c r="K939" i="66"/>
  <c r="K940" i="66"/>
  <c r="K941" i="66"/>
  <c r="K942" i="66"/>
  <c r="K943" i="66"/>
  <c r="K944" i="66"/>
  <c r="K945" i="66"/>
  <c r="K946" i="66"/>
  <c r="K947" i="66"/>
  <c r="K948" i="66"/>
  <c r="K949" i="66"/>
  <c r="K950" i="66"/>
  <c r="K951" i="66"/>
  <c r="K952" i="66"/>
  <c r="K953" i="66"/>
  <c r="K954" i="66"/>
  <c r="K955" i="66"/>
  <c r="K956" i="66"/>
  <c r="K957" i="66"/>
  <c r="K958" i="66"/>
  <c r="K959" i="66"/>
  <c r="K960" i="66"/>
  <c r="K961" i="66"/>
  <c r="K962" i="66"/>
  <c r="K963" i="66"/>
  <c r="K964" i="66"/>
  <c r="F931" i="66"/>
  <c r="I931" i="66" s="1"/>
  <c r="F934" i="66"/>
  <c r="I934" i="66" s="1"/>
  <c r="F937" i="66"/>
  <c r="I937" i="66" s="1"/>
  <c r="I939" i="66"/>
  <c r="F940" i="66"/>
  <c r="I940" i="66" s="1"/>
  <c r="F943" i="66"/>
  <c r="I943" i="66" s="1"/>
  <c r="F946" i="66"/>
  <c r="I946" i="66" s="1"/>
  <c r="F949" i="66"/>
  <c r="I949" i="66" s="1"/>
  <c r="F952" i="66"/>
  <c r="I952" i="66" s="1"/>
  <c r="F955" i="66"/>
  <c r="I955" i="66" s="1"/>
  <c r="F958" i="66"/>
  <c r="I958" i="66" s="1"/>
  <c r="I963" i="66"/>
  <c r="I964" i="66"/>
  <c r="F929" i="66"/>
  <c r="F930" i="66"/>
  <c r="I930" i="66" s="1"/>
  <c r="F932" i="66"/>
  <c r="I932" i="66" s="1"/>
  <c r="F933" i="66"/>
  <c r="I933" i="66" s="1"/>
  <c r="F935" i="66"/>
  <c r="I935" i="66" s="1"/>
  <c r="F936" i="66"/>
  <c r="I936" i="66" s="1"/>
  <c r="F938" i="66"/>
  <c r="I938" i="66" s="1"/>
  <c r="F939" i="66"/>
  <c r="F941" i="66"/>
  <c r="F942" i="66"/>
  <c r="I942" i="66" s="1"/>
  <c r="F944" i="66"/>
  <c r="I944" i="66" s="1"/>
  <c r="F945" i="66"/>
  <c r="I945" i="66" s="1"/>
  <c r="F947" i="66"/>
  <c r="I947" i="66" s="1"/>
  <c r="F948" i="66"/>
  <c r="I948" i="66" s="1"/>
  <c r="F950" i="66"/>
  <c r="I950" i="66" s="1"/>
  <c r="F951" i="66"/>
  <c r="I951" i="66" s="1"/>
  <c r="F953" i="66"/>
  <c r="I953" i="66" s="1"/>
  <c r="F954" i="66"/>
  <c r="I954" i="66" s="1"/>
  <c r="F956" i="66"/>
  <c r="I956" i="66" s="1"/>
  <c r="F957" i="66"/>
  <c r="I957" i="66" s="1"/>
  <c r="F959" i="66"/>
  <c r="I959" i="66" s="1"/>
  <c r="F960" i="66"/>
  <c r="I960" i="66" s="1"/>
  <c r="F961" i="66"/>
  <c r="I961" i="66" s="1"/>
  <c r="F962" i="66"/>
  <c r="I962" i="66" s="1"/>
  <c r="K225" i="139"/>
  <c r="K226" i="139"/>
  <c r="K227" i="139"/>
  <c r="K228" i="139"/>
  <c r="F225" i="139"/>
  <c r="I225" i="139" s="1"/>
  <c r="F226" i="139"/>
  <c r="I226" i="139" s="1"/>
  <c r="F227" i="139"/>
  <c r="I227" i="139" s="1"/>
  <c r="K159" i="138"/>
  <c r="K160" i="138"/>
  <c r="K161" i="138"/>
  <c r="K162" i="138"/>
  <c r="K163" i="138"/>
  <c r="K164" i="138"/>
  <c r="K165" i="138"/>
  <c r="K166" i="138"/>
  <c r="K167" i="138"/>
  <c r="K168" i="138"/>
  <c r="K169" i="138"/>
  <c r="F159" i="138"/>
  <c r="I159" i="138" s="1"/>
  <c r="F160" i="138"/>
  <c r="I160" i="138" s="1"/>
  <c r="F161" i="138"/>
  <c r="I161" i="138" s="1"/>
  <c r="F162" i="138"/>
  <c r="I162" i="138" s="1"/>
  <c r="F163" i="138"/>
  <c r="I163" i="138" s="1"/>
  <c r="F164" i="138"/>
  <c r="I164" i="138" s="1"/>
  <c r="F165" i="138"/>
  <c r="I165" i="138" s="1"/>
  <c r="F166" i="138"/>
  <c r="I166" i="138"/>
  <c r="F167" i="138"/>
  <c r="I167" i="138" s="1"/>
  <c r="F168" i="138"/>
  <c r="I168" i="138" s="1"/>
  <c r="F169" i="138"/>
  <c r="I169" i="138" s="1"/>
  <c r="K185" i="141"/>
  <c r="K186" i="141"/>
  <c r="K187" i="141"/>
  <c r="K189" i="141"/>
  <c r="K190" i="141"/>
  <c r="K191" i="141"/>
  <c r="K192" i="141"/>
  <c r="K193" i="141"/>
  <c r="K194" i="141"/>
  <c r="K195" i="141"/>
  <c r="K196" i="141"/>
  <c r="K197" i="141"/>
  <c r="K198" i="141"/>
  <c r="K199" i="141"/>
  <c r="K200" i="141"/>
  <c r="K201" i="141"/>
  <c r="K202" i="141"/>
  <c r="K203" i="141"/>
  <c r="K204" i="141"/>
  <c r="K205" i="141"/>
  <c r="K206" i="141"/>
  <c r="K207" i="141"/>
  <c r="K208" i="141"/>
  <c r="K209" i="141"/>
  <c r="K210" i="141"/>
  <c r="K211" i="141"/>
  <c r="K212" i="141"/>
  <c r="K213" i="141"/>
  <c r="K214" i="141"/>
  <c r="K215" i="141"/>
  <c r="K216" i="141"/>
  <c r="K217" i="141"/>
  <c r="K218" i="141"/>
  <c r="K219" i="141"/>
  <c r="K220" i="141"/>
  <c r="K221" i="141"/>
  <c r="K222" i="141"/>
  <c r="K223" i="141"/>
  <c r="F183" i="141"/>
  <c r="I183" i="141" s="1"/>
  <c r="F184" i="141"/>
  <c r="I184" i="141" s="1"/>
  <c r="F185" i="141"/>
  <c r="I185" i="141" s="1"/>
  <c r="F186" i="141"/>
  <c r="I186" i="141" s="1"/>
  <c r="F187" i="141"/>
  <c r="I187" i="141" s="1"/>
  <c r="F189" i="141"/>
  <c r="I189" i="141" s="1"/>
  <c r="F190" i="141"/>
  <c r="I190" i="141" s="1"/>
  <c r="F191" i="141"/>
  <c r="I191" i="141" s="1"/>
  <c r="F192" i="141"/>
  <c r="I192" i="141" s="1"/>
  <c r="F193" i="141"/>
  <c r="I193" i="141" s="1"/>
  <c r="F194" i="141"/>
  <c r="I194" i="141" s="1"/>
  <c r="F195" i="141"/>
  <c r="I195" i="141"/>
  <c r="F196" i="141"/>
  <c r="I196" i="141" s="1"/>
  <c r="F197" i="141"/>
  <c r="I197" i="141" s="1"/>
  <c r="F198" i="141"/>
  <c r="I198" i="141" s="1"/>
  <c r="F199" i="141"/>
  <c r="I199" i="141" s="1"/>
  <c r="F200" i="141"/>
  <c r="I200" i="141" s="1"/>
  <c r="F201" i="141"/>
  <c r="I201" i="141" s="1"/>
  <c r="F202" i="141"/>
  <c r="I202" i="141" s="1"/>
  <c r="F203" i="141"/>
  <c r="I203" i="141" s="1"/>
  <c r="F204" i="141"/>
  <c r="I204" i="141" s="1"/>
  <c r="F205" i="141"/>
  <c r="I205" i="141" s="1"/>
  <c r="F206" i="141"/>
  <c r="I206" i="141" s="1"/>
  <c r="F207" i="141"/>
  <c r="I207" i="141" s="1"/>
  <c r="F208" i="141"/>
  <c r="I208" i="141" s="1"/>
  <c r="F209" i="141"/>
  <c r="I209" i="141" s="1"/>
  <c r="F210" i="141"/>
  <c r="I210" i="141" s="1"/>
  <c r="F211" i="141"/>
  <c r="I211" i="141"/>
  <c r="F212" i="141"/>
  <c r="I212" i="141" s="1"/>
  <c r="F213" i="141"/>
  <c r="I213" i="141" s="1"/>
  <c r="F214" i="141"/>
  <c r="I214" i="141" s="1"/>
  <c r="F215" i="141"/>
  <c r="I215" i="141" s="1"/>
  <c r="F216" i="141"/>
  <c r="I216" i="141" s="1"/>
  <c r="F217" i="141"/>
  <c r="I217" i="141" s="1"/>
  <c r="F218" i="141"/>
  <c r="I218" i="141" s="1"/>
  <c r="F219" i="141"/>
  <c r="I219" i="141"/>
  <c r="F220" i="141"/>
  <c r="I220" i="141" s="1"/>
  <c r="F221" i="141"/>
  <c r="I221" i="141" s="1"/>
  <c r="F222" i="141"/>
  <c r="I222" i="141" s="1"/>
  <c r="F223" i="141"/>
  <c r="I223" i="141" s="1"/>
  <c r="F224" i="141"/>
  <c r="I224" i="141" s="1"/>
  <c r="F225" i="141"/>
  <c r="I225" i="141" s="1"/>
  <c r="F226" i="141"/>
  <c r="I226" i="141" s="1"/>
  <c r="K215" i="138"/>
  <c r="K216" i="138"/>
  <c r="K217" i="138"/>
  <c r="K218" i="138"/>
  <c r="K219" i="138"/>
  <c r="K220" i="138"/>
  <c r="K221" i="138"/>
  <c r="K222" i="138"/>
  <c r="K223" i="138"/>
  <c r="K224" i="138"/>
  <c r="K225" i="138"/>
  <c r="K226" i="138"/>
  <c r="K227" i="138"/>
  <c r="K228" i="138"/>
  <c r="K229" i="138"/>
  <c r="K230" i="138"/>
  <c r="K232" i="138"/>
  <c r="K233" i="138"/>
  <c r="K234" i="138"/>
  <c r="K235" i="138"/>
  <c r="K236" i="138"/>
  <c r="K239" i="138"/>
  <c r="F216" i="138"/>
  <c r="I216" i="138" s="1"/>
  <c r="F217" i="138"/>
  <c r="I217" i="138" s="1"/>
  <c r="F218" i="138"/>
  <c r="I218" i="138" s="1"/>
  <c r="F219" i="138"/>
  <c r="I219" i="138" s="1"/>
  <c r="F220" i="138"/>
  <c r="I220" i="138" s="1"/>
  <c r="F221" i="138"/>
  <c r="I221" i="138" s="1"/>
  <c r="F222" i="138"/>
  <c r="I222" i="138" s="1"/>
  <c r="F223" i="138"/>
  <c r="I223" i="138"/>
  <c r="F224" i="138"/>
  <c r="I224" i="138" s="1"/>
  <c r="F225" i="138"/>
  <c r="I225" i="138" s="1"/>
  <c r="F226" i="138"/>
  <c r="I226" i="138" s="1"/>
  <c r="F227" i="138"/>
  <c r="I227" i="138" s="1"/>
  <c r="F228" i="138"/>
  <c r="I228" i="138" s="1"/>
  <c r="F229" i="138"/>
  <c r="I229" i="138" s="1"/>
  <c r="F230" i="138"/>
  <c r="I230" i="138" s="1"/>
  <c r="F231" i="138"/>
  <c r="I231" i="138" s="1"/>
  <c r="F232" i="138"/>
  <c r="I232" i="138" s="1"/>
  <c r="F233" i="138"/>
  <c r="I233" i="138"/>
  <c r="F234" i="138"/>
  <c r="I234" i="138" s="1"/>
  <c r="F235" i="138"/>
  <c r="I235" i="138" s="1"/>
  <c r="F236" i="138"/>
  <c r="I236" i="138" s="1"/>
  <c r="F237" i="138"/>
  <c r="I237" i="138" s="1"/>
  <c r="F238" i="138"/>
  <c r="I238" i="138" s="1"/>
  <c r="F239" i="138"/>
  <c r="I239" i="138" s="1"/>
  <c r="K339" i="118"/>
  <c r="K340" i="118"/>
  <c r="K341" i="118"/>
  <c r="K342" i="118"/>
  <c r="F339" i="118"/>
  <c r="I339" i="118" s="1"/>
  <c r="F340" i="118"/>
  <c r="I340" i="118" s="1"/>
  <c r="F341" i="118"/>
  <c r="F342" i="118"/>
  <c r="I342" i="118" s="1"/>
  <c r="F343" i="118"/>
  <c r="I343" i="118" s="1"/>
  <c r="K382" i="104"/>
  <c r="K383" i="104"/>
  <c r="K384" i="104"/>
  <c r="K385" i="104"/>
  <c r="K386" i="104"/>
  <c r="K387" i="104"/>
  <c r="K388" i="104"/>
  <c r="K389" i="104"/>
  <c r="K390" i="104"/>
  <c r="K391" i="104"/>
  <c r="K392" i="104"/>
  <c r="K393" i="104"/>
  <c r="K394" i="104"/>
  <c r="K395" i="104"/>
  <c r="K396" i="104"/>
  <c r="K397" i="104"/>
  <c r="K398" i="104"/>
  <c r="K399" i="104"/>
  <c r="K400" i="104"/>
  <c r="K401" i="104"/>
  <c r="K402" i="104"/>
  <c r="K403" i="104"/>
  <c r="K404" i="104"/>
  <c r="F378" i="104"/>
  <c r="I378" i="104" s="1"/>
  <c r="F381" i="104"/>
  <c r="I381" i="104" s="1"/>
  <c r="F384" i="104"/>
  <c r="I384" i="104" s="1"/>
  <c r="F387" i="104"/>
  <c r="I387" i="104" s="1"/>
  <c r="F390" i="104"/>
  <c r="I390" i="104" s="1"/>
  <c r="F393" i="104"/>
  <c r="I393" i="104" s="1"/>
  <c r="F396" i="104"/>
  <c r="I396" i="104" s="1"/>
  <c r="F399" i="104"/>
  <c r="I399" i="104" s="1"/>
  <c r="F402" i="104"/>
  <c r="I402" i="104" s="1"/>
  <c r="F377" i="104"/>
  <c r="I377" i="104" s="1"/>
  <c r="F379" i="104"/>
  <c r="F380" i="104"/>
  <c r="I380" i="104" s="1"/>
  <c r="F382" i="104"/>
  <c r="F383" i="104"/>
  <c r="I383" i="104" s="1"/>
  <c r="F385" i="104"/>
  <c r="I385" i="104" s="1"/>
  <c r="F386" i="104"/>
  <c r="I386" i="104" s="1"/>
  <c r="F388" i="104"/>
  <c r="I388" i="104" s="1"/>
  <c r="F389" i="104"/>
  <c r="I389" i="104" s="1"/>
  <c r="F391" i="104"/>
  <c r="I391" i="104" s="1"/>
  <c r="F392" i="104"/>
  <c r="I392" i="104" s="1"/>
  <c r="F394" i="104"/>
  <c r="I394" i="104" s="1"/>
  <c r="F395" i="104"/>
  <c r="I395" i="104" s="1"/>
  <c r="F397" i="104"/>
  <c r="I397" i="104" s="1"/>
  <c r="F398" i="104"/>
  <c r="I398" i="104" s="1"/>
  <c r="F400" i="104"/>
  <c r="I400" i="104" s="1"/>
  <c r="F401" i="104"/>
  <c r="I401" i="104" s="1"/>
  <c r="F403" i="104"/>
  <c r="I403" i="104" s="1"/>
  <c r="F404" i="104"/>
  <c r="I404" i="104" s="1"/>
  <c r="K1578" i="84"/>
  <c r="K1579" i="84"/>
  <c r="K1580" i="84"/>
  <c r="K1581" i="84"/>
  <c r="K1582" i="84"/>
  <c r="K1583" i="84"/>
  <c r="K1584" i="84"/>
  <c r="K1586" i="84"/>
  <c r="K1587" i="84"/>
  <c r="K1588" i="84"/>
  <c r="K1590" i="84"/>
  <c r="K1591" i="84"/>
  <c r="K1592" i="84"/>
  <c r="K1595" i="84"/>
  <c r="K1597" i="84"/>
  <c r="K1599" i="84"/>
  <c r="K1600" i="84"/>
  <c r="K1601" i="84"/>
  <c r="K1603" i="84"/>
  <c r="K1604" i="84"/>
  <c r="K1605" i="84"/>
  <c r="F1578" i="84"/>
  <c r="I1578" i="84" s="1"/>
  <c r="F1579" i="84"/>
  <c r="I1579" i="84" s="1"/>
  <c r="F1580" i="84"/>
  <c r="I1580" i="84" s="1"/>
  <c r="F1581" i="84"/>
  <c r="F1582" i="84"/>
  <c r="I1582" i="84" s="1"/>
  <c r="F1583" i="84"/>
  <c r="I1583" i="84" s="1"/>
  <c r="F1584" i="84"/>
  <c r="F1586" i="84"/>
  <c r="I1586" i="84" s="1"/>
  <c r="F1587" i="84"/>
  <c r="I1587" i="84" s="1"/>
  <c r="F1588" i="84"/>
  <c r="F1590" i="84"/>
  <c r="I1590" i="84" s="1"/>
  <c r="F1591" i="84"/>
  <c r="I1591" i="84" s="1"/>
  <c r="F1592" i="84"/>
  <c r="F1595" i="84"/>
  <c r="I1595" i="84" s="1"/>
  <c r="F1596" i="84"/>
  <c r="I1596" i="84" s="1"/>
  <c r="F1597" i="84"/>
  <c r="F1599" i="84"/>
  <c r="I1599" i="84" s="1"/>
  <c r="F1600" i="84"/>
  <c r="I1600" i="84" s="1"/>
  <c r="F1601" i="84"/>
  <c r="F1603" i="84"/>
  <c r="I1603" i="84" s="1"/>
  <c r="F1604" i="84"/>
  <c r="I1604" i="84" s="1"/>
  <c r="F1605" i="84"/>
  <c r="K380" i="118"/>
  <c r="K381" i="118"/>
  <c r="K382" i="118"/>
  <c r="K383" i="118"/>
  <c r="K384" i="118"/>
  <c r="K385" i="118"/>
  <c r="K386" i="118"/>
  <c r="K387" i="118"/>
  <c r="K388" i="118"/>
  <c r="K389" i="118"/>
  <c r="K390" i="118"/>
  <c r="K391" i="118"/>
  <c r="K392" i="118"/>
  <c r="K393" i="118"/>
  <c r="K394" i="118"/>
  <c r="K395" i="118"/>
  <c r="K396" i="118"/>
  <c r="K397" i="118"/>
  <c r="K398" i="118"/>
  <c r="K399" i="118"/>
  <c r="K400" i="118"/>
  <c r="K401" i="118"/>
  <c r="K402" i="118"/>
  <c r="K403" i="118"/>
  <c r="K404" i="118"/>
  <c r="K405" i="118"/>
  <c r="K406" i="118"/>
  <c r="K407" i="118"/>
  <c r="K408" i="118"/>
  <c r="K409" i="118"/>
  <c r="K410" i="118"/>
  <c r="K411" i="118"/>
  <c r="K412" i="118"/>
  <c r="K413" i="118"/>
  <c r="K414" i="118"/>
  <c r="F380" i="118"/>
  <c r="I380" i="118" s="1"/>
  <c r="F381" i="118"/>
  <c r="F382" i="118"/>
  <c r="I382" i="118" s="1"/>
  <c r="F383" i="118"/>
  <c r="I383" i="118" s="1"/>
  <c r="F384" i="118"/>
  <c r="F385" i="118"/>
  <c r="I385" i="118" s="1"/>
  <c r="F386" i="118"/>
  <c r="I386" i="118" s="1"/>
  <c r="F387" i="118"/>
  <c r="I387" i="118" s="1"/>
  <c r="F388" i="118"/>
  <c r="I388" i="118" s="1"/>
  <c r="F389" i="118"/>
  <c r="I389" i="118" s="1"/>
  <c r="F390" i="118"/>
  <c r="I390" i="118" s="1"/>
  <c r="F391" i="118"/>
  <c r="I391" i="118" s="1"/>
  <c r="F392" i="118"/>
  <c r="I392" i="118" s="1"/>
  <c r="F393" i="118"/>
  <c r="F394" i="118"/>
  <c r="I394" i="118" s="1"/>
  <c r="F395" i="118"/>
  <c r="I395" i="118" s="1"/>
  <c r="F396" i="118"/>
  <c r="F397" i="118"/>
  <c r="I397" i="118" s="1"/>
  <c r="F398" i="118"/>
  <c r="I398" i="118" s="1"/>
  <c r="F399" i="118"/>
  <c r="I399" i="118" s="1"/>
  <c r="F400" i="118"/>
  <c r="I400" i="118" s="1"/>
  <c r="F401" i="118"/>
  <c r="I401" i="118" s="1"/>
  <c r="F402" i="118"/>
  <c r="I402" i="118" s="1"/>
  <c r="F403" i="118"/>
  <c r="I403" i="118" s="1"/>
  <c r="F404" i="118"/>
  <c r="I404" i="118" s="1"/>
  <c r="F405" i="118"/>
  <c r="I405" i="118" s="1"/>
  <c r="F406" i="118"/>
  <c r="I406" i="118" s="1"/>
  <c r="F407" i="118"/>
  <c r="I407" i="118" s="1"/>
  <c r="F408" i="118"/>
  <c r="I408" i="118" s="1"/>
  <c r="F409" i="118"/>
  <c r="I409" i="118" s="1"/>
  <c r="F410" i="118"/>
  <c r="I410" i="118" s="1"/>
  <c r="F411" i="118"/>
  <c r="I411" i="118" s="1"/>
  <c r="F412" i="118"/>
  <c r="I412" i="118" s="1"/>
  <c r="F413" i="118"/>
  <c r="I413" i="118" s="1"/>
  <c r="F414" i="118"/>
  <c r="I414" i="118" s="1"/>
  <c r="I415" i="118"/>
  <c r="F378" i="118"/>
  <c r="F379" i="118"/>
  <c r="K17" i="137"/>
  <c r="K1166" i="2"/>
  <c r="K732" i="59"/>
  <c r="K1986" i="82"/>
  <c r="K1965" i="82"/>
  <c r="K1992" i="82"/>
  <c r="K135" i="143"/>
  <c r="K136" i="143"/>
  <c r="K137" i="143"/>
  <c r="K138" i="143"/>
  <c r="K139" i="143"/>
  <c r="K140" i="143"/>
  <c r="K141" i="143"/>
  <c r="K142" i="143"/>
  <c r="K143" i="143"/>
  <c r="K144" i="143"/>
  <c r="K145" i="143"/>
  <c r="K146" i="143"/>
  <c r="K147" i="143"/>
  <c r="K148" i="143"/>
  <c r="K149" i="143"/>
  <c r="K150" i="143"/>
  <c r="K151" i="143"/>
  <c r="K152" i="143"/>
  <c r="K153" i="143"/>
  <c r="K154" i="143"/>
  <c r="K155" i="143"/>
  <c r="K156" i="143"/>
  <c r="K157" i="143"/>
  <c r="K158" i="143"/>
  <c r="K159" i="143"/>
  <c r="K160" i="143"/>
  <c r="K161" i="143"/>
  <c r="K162" i="143"/>
  <c r="K163" i="143"/>
  <c r="K164" i="143"/>
  <c r="K165" i="143"/>
  <c r="K166" i="143"/>
  <c r="K167" i="143"/>
  <c r="F134" i="143"/>
  <c r="I134" i="143" s="1"/>
  <c r="F135" i="143"/>
  <c r="I135" i="143" s="1"/>
  <c r="F136" i="143"/>
  <c r="I136" i="143" s="1"/>
  <c r="F137" i="143"/>
  <c r="I137" i="143" s="1"/>
  <c r="F138" i="143"/>
  <c r="I138" i="143" s="1"/>
  <c r="F139" i="143"/>
  <c r="I139" i="143" s="1"/>
  <c r="F140" i="143"/>
  <c r="I140" i="143" s="1"/>
  <c r="F141" i="143"/>
  <c r="I141" i="143" s="1"/>
  <c r="F142" i="143"/>
  <c r="I142" i="143" s="1"/>
  <c r="F143" i="143"/>
  <c r="I143" i="143" s="1"/>
  <c r="F144" i="143"/>
  <c r="I144" i="143" s="1"/>
  <c r="F145" i="143"/>
  <c r="I145" i="143" s="1"/>
  <c r="F146" i="143"/>
  <c r="I146" i="143" s="1"/>
  <c r="F147" i="143"/>
  <c r="I147" i="143" s="1"/>
  <c r="F148" i="143"/>
  <c r="I148" i="143" s="1"/>
  <c r="F149" i="143"/>
  <c r="I149" i="143" s="1"/>
  <c r="F150" i="143"/>
  <c r="I150" i="143" s="1"/>
  <c r="F151" i="143"/>
  <c r="I151" i="143" s="1"/>
  <c r="F152" i="143"/>
  <c r="I152" i="143" s="1"/>
  <c r="F153" i="143"/>
  <c r="I153" i="143" s="1"/>
  <c r="F154" i="143"/>
  <c r="I154" i="143" s="1"/>
  <c r="F155" i="143"/>
  <c r="I155" i="143" s="1"/>
  <c r="F156" i="143"/>
  <c r="I156" i="143" s="1"/>
  <c r="F157" i="143"/>
  <c r="I157" i="143" s="1"/>
  <c r="F158" i="143"/>
  <c r="I158" i="143" s="1"/>
  <c r="F159" i="143"/>
  <c r="I159" i="143" s="1"/>
  <c r="F160" i="143"/>
  <c r="I160" i="143" s="1"/>
  <c r="F161" i="143"/>
  <c r="I161" i="143" s="1"/>
  <c r="F162" i="143"/>
  <c r="I162" i="143" s="1"/>
  <c r="F163" i="143"/>
  <c r="I163" i="143" s="1"/>
  <c r="F164" i="143"/>
  <c r="I164" i="143" s="1"/>
  <c r="F165" i="143"/>
  <c r="I165" i="143" s="1"/>
  <c r="F166" i="143"/>
  <c r="I166" i="143" s="1"/>
  <c r="F167" i="143"/>
  <c r="I167" i="143" s="1"/>
  <c r="K91" i="141"/>
  <c r="K92" i="141"/>
  <c r="K93" i="141"/>
  <c r="K94" i="141"/>
  <c r="K95" i="141"/>
  <c r="K96" i="141"/>
  <c r="K97" i="141"/>
  <c r="K98" i="141"/>
  <c r="F92" i="141"/>
  <c r="I92" i="141" s="1"/>
  <c r="F93" i="141"/>
  <c r="I93" i="141" s="1"/>
  <c r="F94" i="141"/>
  <c r="I94" i="141" s="1"/>
  <c r="F95" i="141"/>
  <c r="I95" i="141" s="1"/>
  <c r="F91" i="141"/>
  <c r="K329" i="115"/>
  <c r="K1991" i="82"/>
  <c r="K52" i="142"/>
  <c r="K53" i="142"/>
  <c r="K54" i="142"/>
  <c r="K29" i="142"/>
  <c r="K30" i="142"/>
  <c r="K31" i="142"/>
  <c r="K32" i="142"/>
  <c r="K33" i="142"/>
  <c r="K34" i="142"/>
  <c r="K35" i="142"/>
  <c r="K36" i="142"/>
  <c r="K37" i="142"/>
  <c r="K38" i="142"/>
  <c r="K39" i="142"/>
  <c r="K40" i="142"/>
  <c r="K41" i="142"/>
  <c r="K42" i="142"/>
  <c r="K43" i="142"/>
  <c r="K44" i="142"/>
  <c r="K45" i="142"/>
  <c r="K46" i="142"/>
  <c r="K47" i="142"/>
  <c r="K48" i="142"/>
  <c r="K49" i="142"/>
  <c r="K50" i="142"/>
  <c r="K51" i="142"/>
  <c r="K767" i="34"/>
  <c r="K768" i="34"/>
  <c r="K769" i="34"/>
  <c r="K770" i="34"/>
  <c r="K771" i="34"/>
  <c r="K772" i="34"/>
  <c r="K773" i="34"/>
  <c r="K774" i="34"/>
  <c r="K775" i="34"/>
  <c r="K776" i="34"/>
  <c r="K777" i="34"/>
  <c r="K778" i="34"/>
  <c r="K779" i="34"/>
  <c r="K780" i="34"/>
  <c r="K781" i="34"/>
  <c r="K782" i="34"/>
  <c r="K783" i="34"/>
  <c r="K784" i="34"/>
  <c r="K785" i="34"/>
  <c r="K786" i="34"/>
  <c r="K787" i="34"/>
  <c r="K788" i="34"/>
  <c r="K789" i="34"/>
  <c r="K790" i="34"/>
  <c r="K791" i="34"/>
  <c r="F767" i="34"/>
  <c r="F768" i="34"/>
  <c r="I768" i="34" s="1"/>
  <c r="F769" i="34"/>
  <c r="I769" i="34" s="1"/>
  <c r="F770" i="34"/>
  <c r="I770" i="34" s="1"/>
  <c r="F771" i="34"/>
  <c r="I771" i="34" s="1"/>
  <c r="F772" i="34"/>
  <c r="I772" i="34" s="1"/>
  <c r="F773" i="34"/>
  <c r="I773" i="34" s="1"/>
  <c r="F774" i="34"/>
  <c r="I774" i="34" s="1"/>
  <c r="F775" i="34"/>
  <c r="I775" i="34" s="1"/>
  <c r="F776" i="34"/>
  <c r="I776" i="34" s="1"/>
  <c r="F777" i="34"/>
  <c r="I777" i="34" s="1"/>
  <c r="F778" i="34"/>
  <c r="I778" i="34" s="1"/>
  <c r="F779" i="34"/>
  <c r="I779" i="34" s="1"/>
  <c r="F780" i="34"/>
  <c r="I780" i="34" s="1"/>
  <c r="F781" i="34"/>
  <c r="I781" i="34" s="1"/>
  <c r="F782" i="34"/>
  <c r="I782" i="34" s="1"/>
  <c r="F783" i="34"/>
  <c r="I783" i="34" s="1"/>
  <c r="F784" i="34"/>
  <c r="I784" i="34" s="1"/>
  <c r="F785" i="34"/>
  <c r="I785" i="34" s="1"/>
  <c r="F786" i="34"/>
  <c r="I786" i="34" s="1"/>
  <c r="F787" i="34"/>
  <c r="I787" i="34" s="1"/>
  <c r="F788" i="34"/>
  <c r="I788" i="34" s="1"/>
  <c r="F789" i="34"/>
  <c r="I789" i="34" s="1"/>
  <c r="F790" i="34"/>
  <c r="I790" i="34" s="1"/>
  <c r="K500" i="73"/>
  <c r="F84" i="143"/>
  <c r="I84" i="143" s="1"/>
  <c r="K77" i="137"/>
  <c r="K78" i="137"/>
  <c r="K79" i="137"/>
  <c r="K80" i="137"/>
  <c r="K81" i="137"/>
  <c r="K82" i="137"/>
  <c r="K83" i="137"/>
  <c r="K84" i="137"/>
  <c r="K85" i="137"/>
  <c r="K86" i="137"/>
  <c r="K87" i="137"/>
  <c r="K88" i="137"/>
  <c r="K89" i="137"/>
  <c r="K90" i="137"/>
  <c r="K91" i="137"/>
  <c r="K92" i="137"/>
  <c r="F78" i="137"/>
  <c r="I78" i="137" s="1"/>
  <c r="F81" i="137"/>
  <c r="I81" i="137" s="1"/>
  <c r="F84" i="137"/>
  <c r="I84" i="137" s="1"/>
  <c r="F87" i="137"/>
  <c r="I87" i="137" s="1"/>
  <c r="F90" i="137"/>
  <c r="I90" i="137"/>
  <c r="F93" i="137"/>
  <c r="I93" i="137" s="1"/>
  <c r="F75" i="137"/>
  <c r="F77" i="137"/>
  <c r="I77" i="137" s="1"/>
  <c r="F79" i="137"/>
  <c r="F80" i="137"/>
  <c r="I80" i="137" s="1"/>
  <c r="F82" i="137"/>
  <c r="F83" i="137"/>
  <c r="I83" i="137" s="1"/>
  <c r="F85" i="137"/>
  <c r="F86" i="137"/>
  <c r="I86" i="137" s="1"/>
  <c r="F88" i="137"/>
  <c r="I88" i="137" s="1"/>
  <c r="F89" i="137"/>
  <c r="I89" i="137" s="1"/>
  <c r="F91" i="137"/>
  <c r="I91" i="137" s="1"/>
  <c r="F92" i="137"/>
  <c r="I92" i="137" s="1"/>
  <c r="F94" i="137"/>
  <c r="I94" i="137" s="1"/>
  <c r="K1792" i="6"/>
  <c r="K1793" i="6"/>
  <c r="K1794" i="6"/>
  <c r="K1795" i="6"/>
  <c r="K1796" i="6"/>
  <c r="K1797" i="6"/>
  <c r="K1798" i="6"/>
  <c r="K1799" i="6"/>
  <c r="K1800" i="6"/>
  <c r="K1801" i="6"/>
  <c r="K1802" i="6"/>
  <c r="K1803" i="6"/>
  <c r="K1805" i="6"/>
  <c r="K1806" i="6"/>
  <c r="K1807" i="6"/>
  <c r="K1808" i="6"/>
  <c r="K1809" i="6"/>
  <c r="K1810" i="6"/>
  <c r="K1811" i="6"/>
  <c r="K1812" i="6"/>
  <c r="K1813" i="6"/>
  <c r="K1814" i="6"/>
  <c r="K1815" i="6"/>
  <c r="K1816" i="6"/>
  <c r="K1817" i="6"/>
  <c r="K1818" i="6"/>
  <c r="K1819" i="6"/>
  <c r="K1820" i="6"/>
  <c r="K1821" i="6"/>
  <c r="K1822" i="6"/>
  <c r="K1823" i="6"/>
  <c r="K1824" i="6"/>
  <c r="K1825" i="6"/>
  <c r="K1826" i="6"/>
  <c r="F1792" i="6"/>
  <c r="I1792" i="6" s="1"/>
  <c r="F1793" i="6"/>
  <c r="I1793" i="6"/>
  <c r="F1794" i="6"/>
  <c r="F1795" i="6"/>
  <c r="I1795" i="6" s="1"/>
  <c r="F1796" i="6"/>
  <c r="I1796" i="6" s="1"/>
  <c r="F1797" i="6"/>
  <c r="F1798" i="6"/>
  <c r="I1798" i="6" s="1"/>
  <c r="F1799" i="6"/>
  <c r="I1799" i="6" s="1"/>
  <c r="F1800" i="6"/>
  <c r="I1800" i="6" s="1"/>
  <c r="F1801" i="6"/>
  <c r="I1801" i="6" s="1"/>
  <c r="F1802" i="6"/>
  <c r="I1802" i="6" s="1"/>
  <c r="F1803" i="6"/>
  <c r="F1805" i="6"/>
  <c r="I1805" i="6" s="1"/>
  <c r="F1806" i="6"/>
  <c r="I1806" i="6" s="1"/>
  <c r="F1807" i="6"/>
  <c r="F1808" i="6"/>
  <c r="I1808" i="6" s="1"/>
  <c r="F1809" i="6"/>
  <c r="I1809" i="6" s="1"/>
  <c r="F1810" i="6"/>
  <c r="I1810" i="6" s="1"/>
  <c r="F1811" i="6"/>
  <c r="I1811" i="6" s="1"/>
  <c r="F1812" i="6"/>
  <c r="I1812" i="6" s="1"/>
  <c r="F1813" i="6"/>
  <c r="I1813" i="6" s="1"/>
  <c r="F1814" i="6"/>
  <c r="I1814" i="6" s="1"/>
  <c r="F1815" i="6"/>
  <c r="I1815" i="6" s="1"/>
  <c r="F1816" i="6"/>
  <c r="F1817" i="6"/>
  <c r="I1817" i="6" s="1"/>
  <c r="F1818" i="6"/>
  <c r="I1818" i="6" s="1"/>
  <c r="F1819" i="6"/>
  <c r="I1819" i="6" s="1"/>
  <c r="F1820" i="6"/>
  <c r="I1820" i="6" s="1"/>
  <c r="F1821" i="6"/>
  <c r="I1821" i="6" s="1"/>
  <c r="F1822" i="6"/>
  <c r="F1823" i="6"/>
  <c r="I1823" i="6" s="1"/>
  <c r="F1824" i="6"/>
  <c r="I1824" i="6" s="1"/>
  <c r="F1825" i="6"/>
  <c r="I1825" i="6" s="1"/>
  <c r="F1826" i="6"/>
  <c r="I1826" i="6" s="1"/>
  <c r="K707" i="70"/>
  <c r="K708" i="70"/>
  <c r="K709" i="70"/>
  <c r="K710" i="70"/>
  <c r="K711" i="70"/>
  <c r="K712" i="70"/>
  <c r="K713" i="70"/>
  <c r="K714" i="70"/>
  <c r="K715" i="70"/>
  <c r="K716" i="70"/>
  <c r="K717" i="70"/>
  <c r="K718" i="70"/>
  <c r="K719" i="70"/>
  <c r="K720" i="70"/>
  <c r="K721" i="70"/>
  <c r="K722" i="70"/>
  <c r="K723" i="70"/>
  <c r="K724" i="70"/>
  <c r="K725" i="70"/>
  <c r="K726" i="70"/>
  <c r="K727" i="70"/>
  <c r="K728" i="70"/>
  <c r="K729" i="70"/>
  <c r="K730" i="70"/>
  <c r="K731" i="70"/>
  <c r="K732" i="70"/>
  <c r="K733" i="70"/>
  <c r="K734" i="70"/>
  <c r="K735" i="70"/>
  <c r="K736" i="70"/>
  <c r="K737" i="70"/>
  <c r="K738" i="70"/>
  <c r="K739" i="70"/>
  <c r="K740" i="70"/>
  <c r="K741" i="70"/>
  <c r="K742" i="70"/>
  <c r="F707" i="70"/>
  <c r="I707" i="70" s="1"/>
  <c r="F708" i="70"/>
  <c r="I708" i="70" s="1"/>
  <c r="F709" i="70"/>
  <c r="I709" i="70" s="1"/>
  <c r="F710" i="70"/>
  <c r="I710" i="70" s="1"/>
  <c r="F711" i="70"/>
  <c r="I711" i="70" s="1"/>
  <c r="F712" i="70"/>
  <c r="I712" i="70" s="1"/>
  <c r="F713" i="70"/>
  <c r="I713" i="70" s="1"/>
  <c r="F714" i="70"/>
  <c r="I714" i="70" s="1"/>
  <c r="F715" i="70"/>
  <c r="I715" i="70" s="1"/>
  <c r="F716" i="70"/>
  <c r="I716" i="70" s="1"/>
  <c r="F717" i="70"/>
  <c r="I717" i="70" s="1"/>
  <c r="F718" i="70"/>
  <c r="I718" i="70" s="1"/>
  <c r="F719" i="70"/>
  <c r="I719" i="70" s="1"/>
  <c r="F720" i="70"/>
  <c r="I720" i="70" s="1"/>
  <c r="F721" i="70"/>
  <c r="I721" i="70" s="1"/>
  <c r="F722" i="70"/>
  <c r="I722" i="70" s="1"/>
  <c r="F723" i="70"/>
  <c r="I723" i="70" s="1"/>
  <c r="F724" i="70"/>
  <c r="I724" i="70" s="1"/>
  <c r="F725" i="70"/>
  <c r="I725" i="70" s="1"/>
  <c r="F726" i="70"/>
  <c r="I726" i="70" s="1"/>
  <c r="F727" i="70"/>
  <c r="I727" i="70"/>
  <c r="F728" i="70"/>
  <c r="I728" i="70" s="1"/>
  <c r="F729" i="70"/>
  <c r="I729" i="70" s="1"/>
  <c r="F730" i="70"/>
  <c r="I730" i="70" s="1"/>
  <c r="F731" i="70"/>
  <c r="I731" i="70" s="1"/>
  <c r="F732" i="70"/>
  <c r="I732" i="70" s="1"/>
  <c r="F733" i="70"/>
  <c r="I733" i="70" s="1"/>
  <c r="F734" i="70"/>
  <c r="I734" i="70" s="1"/>
  <c r="F735" i="70"/>
  <c r="I735" i="70"/>
  <c r="F736" i="70"/>
  <c r="I736" i="70" s="1"/>
  <c r="F737" i="70"/>
  <c r="I737" i="70" s="1"/>
  <c r="F738" i="70"/>
  <c r="I738" i="70" s="1"/>
  <c r="F739" i="70"/>
  <c r="I739" i="70" s="1"/>
  <c r="F740" i="70"/>
  <c r="I740" i="70" s="1"/>
  <c r="K260" i="113"/>
  <c r="K727" i="59"/>
  <c r="K1976" i="82"/>
  <c r="K1964" i="82"/>
  <c r="K1457" i="84"/>
  <c r="K1534" i="9"/>
  <c r="K1486" i="9"/>
  <c r="L601" i="117"/>
  <c r="L602" i="117"/>
  <c r="L605" i="117"/>
  <c r="L606" i="117"/>
  <c r="L607" i="117"/>
  <c r="L611" i="117"/>
  <c r="L612" i="117"/>
  <c r="L613" i="117"/>
  <c r="L614" i="117"/>
  <c r="L615" i="117"/>
  <c r="L616" i="117"/>
  <c r="L618" i="117"/>
  <c r="L619" i="117"/>
  <c r="L620" i="117"/>
  <c r="L622" i="117"/>
  <c r="L623" i="117"/>
  <c r="L624" i="117"/>
  <c r="L625" i="117"/>
  <c r="L626" i="117"/>
  <c r="L627" i="117"/>
  <c r="L628" i="117"/>
  <c r="L629" i="117"/>
  <c r="L630" i="117"/>
  <c r="L631" i="117"/>
  <c r="L632" i="117"/>
  <c r="L633" i="117"/>
  <c r="F600" i="117"/>
  <c r="J600" i="117" s="1"/>
  <c r="F601" i="117"/>
  <c r="J601" i="117" s="1"/>
  <c r="F602" i="117"/>
  <c r="F605" i="117"/>
  <c r="J605" i="117" s="1"/>
  <c r="F606" i="117"/>
  <c r="J606" i="117" s="1"/>
  <c r="F607" i="117"/>
  <c r="F611" i="117"/>
  <c r="J611" i="117" s="1"/>
  <c r="F612" i="117"/>
  <c r="J612" i="117" s="1"/>
  <c r="F613" i="117"/>
  <c r="F614" i="117"/>
  <c r="J614" i="117" s="1"/>
  <c r="F615" i="117"/>
  <c r="J615" i="117" s="1"/>
  <c r="F616" i="117"/>
  <c r="F618" i="117"/>
  <c r="J618" i="117" s="1"/>
  <c r="F619" i="117"/>
  <c r="J619" i="117" s="1"/>
  <c r="F620" i="117"/>
  <c r="F622" i="117"/>
  <c r="J622" i="117" s="1"/>
  <c r="F623" i="117"/>
  <c r="J623" i="117" s="1"/>
  <c r="F624" i="117"/>
  <c r="J624" i="117" s="1"/>
  <c r="F625" i="117"/>
  <c r="J625" i="117" s="1"/>
  <c r="F626" i="117"/>
  <c r="J626" i="117" s="1"/>
  <c r="F627" i="117"/>
  <c r="J627" i="117" s="1"/>
  <c r="F628" i="117"/>
  <c r="J628" i="117" s="1"/>
  <c r="F629" i="117"/>
  <c r="J629" i="117" s="1"/>
  <c r="F630" i="117"/>
  <c r="F631" i="117"/>
  <c r="J631" i="117" s="1"/>
  <c r="F632" i="117"/>
  <c r="J632" i="117" s="1"/>
  <c r="F633" i="117"/>
  <c r="K2157" i="82"/>
  <c r="K2158" i="82"/>
  <c r="K2159" i="82"/>
  <c r="K2160" i="82"/>
  <c r="K2161" i="82"/>
  <c r="K2163" i="82"/>
  <c r="K2164" i="82"/>
  <c r="K2165" i="82"/>
  <c r="K2166" i="82"/>
  <c r="K2167" i="82"/>
  <c r="K2168" i="82"/>
  <c r="K2171" i="82"/>
  <c r="K2172" i="82"/>
  <c r="K2173" i="82"/>
  <c r="F2157" i="82"/>
  <c r="I2157" i="82" s="1"/>
  <c r="F2160" i="82"/>
  <c r="I2160" i="82" s="1"/>
  <c r="F2164" i="82"/>
  <c r="I2164" i="82" s="1"/>
  <c r="F2167" i="82"/>
  <c r="I2167" i="82" s="1"/>
  <c r="F2172" i="82"/>
  <c r="I2172" i="82" s="1"/>
  <c r="F2158" i="82"/>
  <c r="F2159" i="82"/>
  <c r="I2159" i="82" s="1"/>
  <c r="F2161" i="82"/>
  <c r="F2163" i="82"/>
  <c r="I2163" i="82" s="1"/>
  <c r="F2165" i="82"/>
  <c r="F2166" i="82"/>
  <c r="I2166" i="82" s="1"/>
  <c r="F2168" i="82"/>
  <c r="F2171" i="82"/>
  <c r="I2171" i="82" s="1"/>
  <c r="F78" i="143"/>
  <c r="I78" i="143" s="1"/>
  <c r="K263" i="139"/>
  <c r="K264" i="139"/>
  <c r="K265" i="139"/>
  <c r="K266" i="139"/>
  <c r="K267" i="139"/>
  <c r="K268" i="139"/>
  <c r="K269" i="139"/>
  <c r="K270" i="139"/>
  <c r="K271" i="139"/>
  <c r="K272" i="139"/>
  <c r="K273" i="139"/>
  <c r="K274" i="139"/>
  <c r="K275" i="139"/>
  <c r="K276" i="139"/>
  <c r="K277" i="139"/>
  <c r="K278" i="139"/>
  <c r="K279" i="139"/>
  <c r="K280" i="139"/>
  <c r="K281" i="139"/>
  <c r="K282" i="139"/>
  <c r="K283" i="139"/>
  <c r="F243" i="139"/>
  <c r="I243" i="139" s="1"/>
  <c r="F244" i="139"/>
  <c r="I244" i="139" s="1"/>
  <c r="F245" i="139"/>
  <c r="I245" i="139" s="1"/>
  <c r="F246" i="139"/>
  <c r="I246" i="139" s="1"/>
  <c r="F247" i="139"/>
  <c r="I247" i="139" s="1"/>
  <c r="F248" i="139"/>
  <c r="I248" i="139" s="1"/>
  <c r="F249" i="139"/>
  <c r="I249" i="139"/>
  <c r="F250" i="139"/>
  <c r="I250" i="139" s="1"/>
  <c r="F251" i="139"/>
  <c r="I251" i="139" s="1"/>
  <c r="F252" i="139"/>
  <c r="I252" i="139" s="1"/>
  <c r="F253" i="139"/>
  <c r="I253" i="139" s="1"/>
  <c r="F254" i="139"/>
  <c r="I254" i="139" s="1"/>
  <c r="F255" i="139"/>
  <c r="I255" i="139" s="1"/>
  <c r="F256" i="139"/>
  <c r="I256" i="139" s="1"/>
  <c r="F258" i="139"/>
  <c r="I258" i="139"/>
  <c r="F259" i="139"/>
  <c r="I259" i="139" s="1"/>
  <c r="F260" i="139"/>
  <c r="I260" i="139" s="1"/>
  <c r="F261" i="139"/>
  <c r="I261" i="139" s="1"/>
  <c r="F262" i="139"/>
  <c r="I262" i="139"/>
  <c r="F263" i="139"/>
  <c r="I263" i="139" s="1"/>
  <c r="F264" i="139"/>
  <c r="I264" i="139" s="1"/>
  <c r="F265" i="139"/>
  <c r="I265" i="139" s="1"/>
  <c r="F266" i="139"/>
  <c r="I266" i="139" s="1"/>
  <c r="F267" i="139"/>
  <c r="I267" i="139" s="1"/>
  <c r="F268" i="139"/>
  <c r="I268" i="139" s="1"/>
  <c r="F269" i="139"/>
  <c r="F270" i="139"/>
  <c r="I270" i="139"/>
  <c r="F271" i="139"/>
  <c r="I271" i="139" s="1"/>
  <c r="F272" i="139"/>
  <c r="I272" i="139" s="1"/>
  <c r="F273" i="139"/>
  <c r="I273" i="139" s="1"/>
  <c r="F274" i="139"/>
  <c r="I274" i="139" s="1"/>
  <c r="F275" i="139"/>
  <c r="I275" i="139" s="1"/>
  <c r="F276" i="139"/>
  <c r="I276" i="139" s="1"/>
  <c r="F277" i="139"/>
  <c r="I277" i="139" s="1"/>
  <c r="F278" i="139"/>
  <c r="I278" i="139" s="1"/>
  <c r="F279" i="139"/>
  <c r="I279" i="139" s="1"/>
  <c r="F280" i="139"/>
  <c r="I280" i="139" s="1"/>
  <c r="F281" i="139"/>
  <c r="I281" i="139" s="1"/>
  <c r="F241" i="139"/>
  <c r="F242" i="139"/>
  <c r="I242" i="139" s="1"/>
  <c r="K271" i="140"/>
  <c r="K272" i="140"/>
  <c r="K273" i="140"/>
  <c r="K274" i="140"/>
  <c r="K275" i="140"/>
  <c r="K276" i="140"/>
  <c r="K277" i="140"/>
  <c r="K278" i="140"/>
  <c r="K279" i="140"/>
  <c r="K280" i="140"/>
  <c r="K281" i="140"/>
  <c r="K282" i="140"/>
  <c r="K283" i="140"/>
  <c r="K284" i="140"/>
  <c r="K285" i="140"/>
  <c r="K286" i="140"/>
  <c r="K287" i="140"/>
  <c r="K288" i="140"/>
  <c r="K289" i="140"/>
  <c r="K290" i="140"/>
  <c r="K291" i="140"/>
  <c r="K292" i="140"/>
  <c r="K293" i="140"/>
  <c r="K294" i="140"/>
  <c r="K295" i="140"/>
  <c r="K296" i="140"/>
  <c r="K297" i="140"/>
  <c r="K298" i="140"/>
  <c r="K299" i="140"/>
  <c r="K300" i="140"/>
  <c r="K301" i="140"/>
  <c r="K302" i="140"/>
  <c r="K303" i="140"/>
  <c r="K304" i="140"/>
  <c r="K305" i="140"/>
  <c r="F232" i="140"/>
  <c r="I232" i="140" s="1"/>
  <c r="F233" i="140"/>
  <c r="I233" i="140" s="1"/>
  <c r="F234" i="140"/>
  <c r="I234" i="140"/>
  <c r="F235" i="140"/>
  <c r="I235" i="140" s="1"/>
  <c r="F236" i="140"/>
  <c r="I236" i="140" s="1"/>
  <c r="F237" i="140"/>
  <c r="I237" i="140" s="1"/>
  <c r="F238" i="140"/>
  <c r="I238" i="140" s="1"/>
  <c r="F239" i="140"/>
  <c r="I239" i="140" s="1"/>
  <c r="F240" i="140"/>
  <c r="I240" i="140" s="1"/>
  <c r="F241" i="140"/>
  <c r="I241" i="140" s="1"/>
  <c r="F242" i="140"/>
  <c r="I242" i="140" s="1"/>
  <c r="F243" i="140"/>
  <c r="I243" i="140" s="1"/>
  <c r="F244" i="140"/>
  <c r="I244" i="140" s="1"/>
  <c r="F245" i="140"/>
  <c r="I245" i="140" s="1"/>
  <c r="F246" i="140"/>
  <c r="I246" i="140" s="1"/>
  <c r="F247" i="140"/>
  <c r="I247" i="140" s="1"/>
  <c r="F248" i="140"/>
  <c r="I248" i="140" s="1"/>
  <c r="F249" i="140"/>
  <c r="I249" i="140" s="1"/>
  <c r="F250" i="140"/>
  <c r="I250" i="140"/>
  <c r="F251" i="140"/>
  <c r="I251" i="140" s="1"/>
  <c r="F252" i="140"/>
  <c r="I252" i="140" s="1"/>
  <c r="F253" i="140"/>
  <c r="I253" i="140" s="1"/>
  <c r="F254" i="140"/>
  <c r="I254" i="140" s="1"/>
  <c r="F255" i="140"/>
  <c r="I255" i="140" s="1"/>
  <c r="F256" i="140"/>
  <c r="I256" i="140" s="1"/>
  <c r="F257" i="140"/>
  <c r="I257" i="140" s="1"/>
  <c r="F258" i="140"/>
  <c r="I258" i="140"/>
  <c r="F259" i="140"/>
  <c r="I259" i="140" s="1"/>
  <c r="F260" i="140"/>
  <c r="I260" i="140" s="1"/>
  <c r="F261" i="140"/>
  <c r="I261" i="140" s="1"/>
  <c r="F262" i="140"/>
  <c r="I262" i="140" s="1"/>
  <c r="F263" i="140"/>
  <c r="I263" i="140" s="1"/>
  <c r="F264" i="140"/>
  <c r="I264" i="140" s="1"/>
  <c r="F265" i="140"/>
  <c r="I265" i="140" s="1"/>
  <c r="F266" i="140"/>
  <c r="I266" i="140" s="1"/>
  <c r="F267" i="140"/>
  <c r="I267" i="140" s="1"/>
  <c r="F268" i="140"/>
  <c r="I268" i="140" s="1"/>
  <c r="F269" i="140"/>
  <c r="I269" i="140" s="1"/>
  <c r="F270" i="140"/>
  <c r="I270" i="140" s="1"/>
  <c r="F271" i="140"/>
  <c r="I271" i="140" s="1"/>
  <c r="F272" i="140"/>
  <c r="I272" i="140" s="1"/>
  <c r="F273" i="140"/>
  <c r="I273" i="140" s="1"/>
  <c r="F274" i="140"/>
  <c r="I274" i="140" s="1"/>
  <c r="F275" i="140"/>
  <c r="I275" i="140" s="1"/>
  <c r="F276" i="140"/>
  <c r="I276" i="140" s="1"/>
  <c r="F277" i="140"/>
  <c r="I277" i="140" s="1"/>
  <c r="F278" i="140"/>
  <c r="I278" i="140" s="1"/>
  <c r="F279" i="140"/>
  <c r="I279" i="140" s="1"/>
  <c r="F280" i="140"/>
  <c r="I280" i="140" s="1"/>
  <c r="F281" i="140"/>
  <c r="I281" i="140" s="1"/>
  <c r="F282" i="140"/>
  <c r="I282" i="140"/>
  <c r="F283" i="140"/>
  <c r="I283" i="140" s="1"/>
  <c r="F284" i="140"/>
  <c r="I284" i="140" s="1"/>
  <c r="F285" i="140"/>
  <c r="I285" i="140" s="1"/>
  <c r="F286" i="140"/>
  <c r="I286" i="140" s="1"/>
  <c r="F287" i="140"/>
  <c r="I287" i="140" s="1"/>
  <c r="F288" i="140"/>
  <c r="I288" i="140" s="1"/>
  <c r="F289" i="140"/>
  <c r="I289" i="140" s="1"/>
  <c r="F290" i="140"/>
  <c r="I290" i="140"/>
  <c r="F291" i="140"/>
  <c r="I291" i="140" s="1"/>
  <c r="F292" i="140"/>
  <c r="I292" i="140" s="1"/>
  <c r="F293" i="140"/>
  <c r="I293" i="140" s="1"/>
  <c r="F294" i="140"/>
  <c r="I294" i="140" s="1"/>
  <c r="F295" i="140"/>
  <c r="I295" i="140" s="1"/>
  <c r="F296" i="140"/>
  <c r="I296" i="140" s="1"/>
  <c r="F297" i="140"/>
  <c r="I297" i="140" s="1"/>
  <c r="F298" i="140"/>
  <c r="I298" i="140"/>
  <c r="F299" i="140"/>
  <c r="I299" i="140" s="1"/>
  <c r="F300" i="140"/>
  <c r="I300" i="140" s="1"/>
  <c r="F301" i="140"/>
  <c r="I301" i="140" s="1"/>
  <c r="F302" i="140"/>
  <c r="I302" i="140" s="1"/>
  <c r="F303" i="140"/>
  <c r="I303" i="140" s="1"/>
  <c r="F304" i="140"/>
  <c r="I304" i="140" s="1"/>
  <c r="F305" i="140"/>
  <c r="I305" i="140" s="1"/>
  <c r="F306" i="140"/>
  <c r="I306" i="140" s="1"/>
  <c r="F307" i="140"/>
  <c r="I307" i="140" s="1"/>
  <c r="I308" i="140"/>
  <c r="I309" i="140"/>
  <c r="I310" i="140"/>
  <c r="I311" i="140"/>
  <c r="I313" i="140"/>
  <c r="K777" i="4"/>
  <c r="K778" i="4"/>
  <c r="K779" i="4"/>
  <c r="K781" i="4"/>
  <c r="K782" i="4"/>
  <c r="K783" i="4"/>
  <c r="K785" i="4"/>
  <c r="K786" i="4"/>
  <c r="K787" i="4"/>
  <c r="K788" i="4"/>
  <c r="K789" i="4"/>
  <c r="K790" i="4"/>
  <c r="K791" i="4"/>
  <c r="K792" i="4"/>
  <c r="K793" i="4"/>
  <c r="K794" i="4"/>
  <c r="K795" i="4"/>
  <c r="K796" i="4"/>
  <c r="K797" i="4"/>
  <c r="K798" i="4"/>
  <c r="K799" i="4"/>
  <c r="K801" i="4"/>
  <c r="K802" i="4"/>
  <c r="K803" i="4"/>
  <c r="K804" i="4"/>
  <c r="K805" i="4"/>
  <c r="K806" i="4"/>
  <c r="K807" i="4"/>
  <c r="K808" i="4"/>
  <c r="K809" i="4"/>
  <c r="K810" i="4"/>
  <c r="K811" i="4"/>
  <c r="K812" i="4"/>
  <c r="K813" i="4"/>
  <c r="K814" i="4"/>
  <c r="K815" i="4"/>
  <c r="K816" i="4"/>
  <c r="F782" i="4"/>
  <c r="I782" i="4" s="1"/>
  <c r="F786" i="4"/>
  <c r="I786" i="4" s="1"/>
  <c r="F789" i="4"/>
  <c r="I789" i="4" s="1"/>
  <c r="F792" i="4"/>
  <c r="I792" i="4" s="1"/>
  <c r="F795" i="4"/>
  <c r="I795" i="4" s="1"/>
  <c r="F798" i="4"/>
  <c r="I798" i="4" s="1"/>
  <c r="F802" i="4"/>
  <c r="I802" i="4" s="1"/>
  <c r="F805" i="4"/>
  <c r="I805" i="4" s="1"/>
  <c r="F808" i="4"/>
  <c r="I808" i="4" s="1"/>
  <c r="F811" i="4"/>
  <c r="I811" i="4"/>
  <c r="F814" i="4"/>
  <c r="I814" i="4" s="1"/>
  <c r="F778" i="4"/>
  <c r="F779" i="4"/>
  <c r="F781" i="4"/>
  <c r="I781" i="4" s="1"/>
  <c r="F783" i="4"/>
  <c r="F785" i="4"/>
  <c r="I785" i="4" s="1"/>
  <c r="F787" i="4"/>
  <c r="F788" i="4"/>
  <c r="I788" i="4" s="1"/>
  <c r="F790" i="4"/>
  <c r="F791" i="4"/>
  <c r="I791" i="4" s="1"/>
  <c r="F793" i="4"/>
  <c r="F794" i="4"/>
  <c r="I794" i="4" s="1"/>
  <c r="F796" i="4"/>
  <c r="F797" i="4"/>
  <c r="I797" i="4" s="1"/>
  <c r="F799" i="4"/>
  <c r="F801" i="4"/>
  <c r="I801" i="4" s="1"/>
  <c r="F803" i="4"/>
  <c r="I803" i="4" s="1"/>
  <c r="F804" i="4"/>
  <c r="I804" i="4" s="1"/>
  <c r="F806" i="4"/>
  <c r="F807" i="4"/>
  <c r="I807" i="4" s="1"/>
  <c r="F809" i="4"/>
  <c r="I809" i="4" s="1"/>
  <c r="F810" i="4"/>
  <c r="I810" i="4" s="1"/>
  <c r="F812" i="4"/>
  <c r="I812" i="4" s="1"/>
  <c r="F813" i="4"/>
  <c r="I813" i="4" s="1"/>
  <c r="F815" i="4"/>
  <c r="I815" i="4" s="1"/>
  <c r="F816" i="4"/>
  <c r="I816" i="4" s="1"/>
  <c r="K256" i="113"/>
  <c r="K696" i="34"/>
  <c r="K1476" i="9"/>
  <c r="K2012" i="82"/>
  <c r="K1956" i="82"/>
  <c r="K166" i="141"/>
  <c r="K167" i="141"/>
  <c r="K168" i="141"/>
  <c r="K169" i="141"/>
  <c r="K170" i="141"/>
  <c r="K171" i="141"/>
  <c r="K172" i="141"/>
  <c r="K173" i="141"/>
  <c r="K174" i="141"/>
  <c r="K175" i="141"/>
  <c r="K176" i="141"/>
  <c r="K177" i="141"/>
  <c r="K178" i="141"/>
  <c r="K179" i="141"/>
  <c r="K180" i="141"/>
  <c r="K181" i="141"/>
  <c r="K182" i="141"/>
  <c r="K183" i="141"/>
  <c r="K184" i="141"/>
  <c r="F161" i="141"/>
  <c r="I161" i="141" s="1"/>
  <c r="F162" i="141"/>
  <c r="I162" i="141" s="1"/>
  <c r="F163" i="141"/>
  <c r="I163" i="141" s="1"/>
  <c r="F164" i="141"/>
  <c r="I164" i="141" s="1"/>
  <c r="F165" i="141"/>
  <c r="I165" i="141" s="1"/>
  <c r="F166" i="141"/>
  <c r="I166" i="141" s="1"/>
  <c r="F167" i="141"/>
  <c r="I167" i="141" s="1"/>
  <c r="F168" i="141"/>
  <c r="I168" i="141" s="1"/>
  <c r="F169" i="141"/>
  <c r="I169" i="141" s="1"/>
  <c r="F170" i="141"/>
  <c r="I170" i="141" s="1"/>
  <c r="F171" i="141"/>
  <c r="I171" i="141" s="1"/>
  <c r="F172" i="141"/>
  <c r="I172" i="141"/>
  <c r="F173" i="141"/>
  <c r="I173" i="141" s="1"/>
  <c r="F174" i="141"/>
  <c r="I174" i="141" s="1"/>
  <c r="F175" i="141"/>
  <c r="I175" i="141" s="1"/>
  <c r="F176" i="141"/>
  <c r="I176" i="141"/>
  <c r="F177" i="141"/>
  <c r="I177" i="141" s="1"/>
  <c r="F178" i="141"/>
  <c r="I178" i="141" s="1"/>
  <c r="F179" i="141"/>
  <c r="I179" i="141" s="1"/>
  <c r="F180" i="141"/>
  <c r="I180" i="141" s="1"/>
  <c r="F181" i="141"/>
  <c r="I181" i="141" s="1"/>
  <c r="F182" i="141"/>
  <c r="I182" i="141" s="1"/>
  <c r="F159" i="141"/>
  <c r="F160" i="141"/>
  <c r="K187" i="138"/>
  <c r="K188" i="138"/>
  <c r="K189" i="138"/>
  <c r="K190" i="138"/>
  <c r="K191" i="138"/>
  <c r="K192" i="138"/>
  <c r="K193" i="138"/>
  <c r="K194" i="138"/>
  <c r="K195" i="138"/>
  <c r="K196" i="138"/>
  <c r="K197" i="138"/>
  <c r="K198" i="138"/>
  <c r="K199" i="138"/>
  <c r="K200" i="138"/>
  <c r="K201" i="138"/>
  <c r="K202" i="138"/>
  <c r="K203" i="138"/>
  <c r="K204" i="138"/>
  <c r="K205" i="138"/>
  <c r="K206" i="138"/>
  <c r="K207" i="138"/>
  <c r="K208" i="138"/>
  <c r="K209" i="138"/>
  <c r="K210" i="138"/>
  <c r="K211" i="138"/>
  <c r="F188" i="138"/>
  <c r="I188" i="138" s="1"/>
  <c r="F189" i="138"/>
  <c r="I189" i="138" s="1"/>
  <c r="F190" i="138"/>
  <c r="I190" i="138" s="1"/>
  <c r="F191" i="138"/>
  <c r="I191" i="138" s="1"/>
  <c r="F192" i="138"/>
  <c r="I192" i="138" s="1"/>
  <c r="F193" i="138"/>
  <c r="I193" i="138" s="1"/>
  <c r="F194" i="138"/>
  <c r="I194" i="138" s="1"/>
  <c r="F195" i="138"/>
  <c r="I195" i="138" s="1"/>
  <c r="F196" i="138"/>
  <c r="I196" i="138" s="1"/>
  <c r="F197" i="138"/>
  <c r="I197" i="138" s="1"/>
  <c r="F198" i="138"/>
  <c r="I198" i="138" s="1"/>
  <c r="F199" i="138"/>
  <c r="I199" i="138" s="1"/>
  <c r="F200" i="138"/>
  <c r="I200" i="138"/>
  <c r="F201" i="138"/>
  <c r="I201" i="138" s="1"/>
  <c r="F202" i="138"/>
  <c r="I202" i="138" s="1"/>
  <c r="F203" i="138"/>
  <c r="I203" i="138" s="1"/>
  <c r="F204" i="138"/>
  <c r="I204" i="138"/>
  <c r="F205" i="138"/>
  <c r="I205" i="138" s="1"/>
  <c r="F206" i="138"/>
  <c r="I206" i="138" s="1"/>
  <c r="F207" i="138"/>
  <c r="I207" i="138" s="1"/>
  <c r="F208" i="138"/>
  <c r="I208" i="138" s="1"/>
  <c r="F209" i="138"/>
  <c r="I209" i="138" s="1"/>
  <c r="F210" i="138"/>
  <c r="I210" i="138" s="1"/>
  <c r="F211" i="138"/>
  <c r="I211" i="138" s="1"/>
  <c r="F215" i="138"/>
  <c r="I215" i="138"/>
  <c r="K1697" i="8"/>
  <c r="K1698" i="8"/>
  <c r="K1699" i="8"/>
  <c r="K1700" i="8"/>
  <c r="K1701" i="8"/>
  <c r="K1702" i="8"/>
  <c r="K1703" i="8"/>
  <c r="K1704" i="8"/>
  <c r="K1705" i="8"/>
  <c r="K1707" i="8"/>
  <c r="K1708" i="8"/>
  <c r="K1709" i="8"/>
  <c r="K1710" i="8"/>
  <c r="K1711" i="8"/>
  <c r="K1712" i="8"/>
  <c r="K1713" i="8"/>
  <c r="K1714" i="8"/>
  <c r="K1715" i="8"/>
  <c r="K1716" i="8"/>
  <c r="K1717" i="8"/>
  <c r="K1718" i="8"/>
  <c r="K1719" i="8"/>
  <c r="K1720" i="8"/>
  <c r="K1721" i="8"/>
  <c r="K1722" i="8"/>
  <c r="K1723" i="8"/>
  <c r="K1724" i="8"/>
  <c r="K1725" i="8"/>
  <c r="K1726" i="8"/>
  <c r="K1727" i="8"/>
  <c r="K1728" i="8"/>
  <c r="K1729" i="8"/>
  <c r="K1730" i="8"/>
  <c r="F1698" i="8"/>
  <c r="I1698" i="8" s="1"/>
  <c r="F1700" i="8"/>
  <c r="I1700" i="8" s="1"/>
  <c r="F1701" i="8"/>
  <c r="I1701" i="8" s="1"/>
  <c r="F1702" i="8"/>
  <c r="I1702" i="8" s="1"/>
  <c r="F1703" i="8"/>
  <c r="I1703" i="8" s="1"/>
  <c r="F1704" i="8"/>
  <c r="I1704" i="8" s="1"/>
  <c r="F1705" i="8"/>
  <c r="F1707" i="8"/>
  <c r="I1707" i="8" s="1"/>
  <c r="F1708" i="8"/>
  <c r="I1708" i="8" s="1"/>
  <c r="F1709" i="8"/>
  <c r="F1710" i="8"/>
  <c r="I1710" i="8" s="1"/>
  <c r="F1711" i="8"/>
  <c r="I1711" i="8" s="1"/>
  <c r="F1712" i="8"/>
  <c r="I1712" i="8" s="1"/>
  <c r="F1713" i="8"/>
  <c r="I1713" i="8" s="1"/>
  <c r="F1714" i="8"/>
  <c r="I1714" i="8" s="1"/>
  <c r="F1715" i="8"/>
  <c r="I1715" i="8" s="1"/>
  <c r="F1716" i="8"/>
  <c r="I1716" i="8" s="1"/>
  <c r="F1717" i="8"/>
  <c r="I1717" i="8" s="1"/>
  <c r="F1718" i="8"/>
  <c r="F1719" i="8"/>
  <c r="I1719" i="8" s="1"/>
  <c r="F1720" i="8"/>
  <c r="I1720" i="8" s="1"/>
  <c r="F1721" i="8"/>
  <c r="F1722" i="8"/>
  <c r="I1722" i="8" s="1"/>
  <c r="F1723" i="8"/>
  <c r="I1723" i="8" s="1"/>
  <c r="F1724" i="8"/>
  <c r="F1725" i="8"/>
  <c r="I1725" i="8" s="1"/>
  <c r="F1726" i="8"/>
  <c r="I1726" i="8" s="1"/>
  <c r="F1727" i="8"/>
  <c r="I1727" i="8" s="1"/>
  <c r="F1728" i="8"/>
  <c r="I1728" i="8" s="1"/>
  <c r="F1729" i="8"/>
  <c r="I1729" i="8" s="1"/>
  <c r="F1699" i="8"/>
  <c r="K477" i="73"/>
  <c r="K490" i="73"/>
  <c r="K476" i="73"/>
  <c r="K649" i="70"/>
  <c r="K314" i="118"/>
  <c r="K292" i="118"/>
  <c r="L473" i="117"/>
  <c r="K1646" i="8"/>
  <c r="K472" i="73"/>
  <c r="K1224" i="2"/>
  <c r="K1225" i="2"/>
  <c r="K1226" i="2"/>
  <c r="K1227" i="2"/>
  <c r="K1228" i="2"/>
  <c r="K1229" i="2"/>
  <c r="K1230" i="2"/>
  <c r="K1231" i="2"/>
  <c r="K1232" i="2"/>
  <c r="K1233" i="2"/>
  <c r="K1234" i="2"/>
  <c r="K1235" i="2"/>
  <c r="K1236" i="2"/>
  <c r="K1237" i="2"/>
  <c r="K1238" i="2"/>
  <c r="K1239" i="2"/>
  <c r="K1240" i="2"/>
  <c r="K1241" i="2"/>
  <c r="K1242" i="2"/>
  <c r="K1243" i="2"/>
  <c r="K1244" i="2"/>
  <c r="K1245" i="2"/>
  <c r="K1246" i="2"/>
  <c r="K1247" i="2"/>
  <c r="K1248" i="2"/>
  <c r="K1249" i="2"/>
  <c r="K1250" i="2"/>
  <c r="K1251" i="2"/>
  <c r="K1256" i="2"/>
  <c r="K1257" i="2"/>
  <c r="K1258" i="2"/>
  <c r="K1259" i="2"/>
  <c r="K1260" i="2"/>
  <c r="K1261" i="2"/>
  <c r="K1262" i="2"/>
  <c r="K1263" i="2"/>
  <c r="K1264" i="2"/>
  <c r="K1265" i="2"/>
  <c r="K1266" i="2"/>
  <c r="K1267" i="2"/>
  <c r="K1268" i="2"/>
  <c r="K1269" i="2"/>
  <c r="K1270" i="2"/>
  <c r="K1271" i="2"/>
  <c r="F1225" i="2"/>
  <c r="I1225" i="2" s="1"/>
  <c r="F1226" i="2"/>
  <c r="I1226" i="2" s="1"/>
  <c r="F1227" i="2"/>
  <c r="F1228" i="2"/>
  <c r="I1228" i="2" s="1"/>
  <c r="F1229" i="2"/>
  <c r="I1229" i="2" s="1"/>
  <c r="F1230" i="2"/>
  <c r="F1231" i="2"/>
  <c r="I1231" i="2" s="1"/>
  <c r="F1232" i="2"/>
  <c r="I1232" i="2" s="1"/>
  <c r="F1233" i="2"/>
  <c r="I1233" i="2" s="1"/>
  <c r="F1234" i="2"/>
  <c r="I1234" i="2" s="1"/>
  <c r="F1235" i="2"/>
  <c r="I1235" i="2" s="1"/>
  <c r="F1236" i="2"/>
  <c r="F1237" i="2"/>
  <c r="I1237" i="2" s="1"/>
  <c r="F1238" i="2"/>
  <c r="I1238" i="2" s="1"/>
  <c r="F1239" i="2"/>
  <c r="F1240" i="2"/>
  <c r="I1240" i="2" s="1"/>
  <c r="F1241" i="2"/>
  <c r="I1241" i="2" s="1"/>
  <c r="F1242" i="2"/>
  <c r="F1243" i="2"/>
  <c r="I1243" i="2" s="1"/>
  <c r="F1244" i="2"/>
  <c r="I1244" i="2" s="1"/>
  <c r="F1245" i="2"/>
  <c r="F1246" i="2"/>
  <c r="I1246" i="2" s="1"/>
  <c r="F1247" i="2"/>
  <c r="I1247" i="2" s="1"/>
  <c r="F1248" i="2"/>
  <c r="I1248" i="2" s="1"/>
  <c r="F1249" i="2"/>
  <c r="I1249" i="2" s="1"/>
  <c r="F1250" i="2"/>
  <c r="I1250" i="2" s="1"/>
  <c r="F1251" i="2"/>
  <c r="I1251" i="2" s="1"/>
  <c r="F1255" i="2"/>
  <c r="I1255" i="2" s="1"/>
  <c r="F1256" i="2"/>
  <c r="I1256" i="2" s="1"/>
  <c r="F1257" i="2"/>
  <c r="I1257" i="2" s="1"/>
  <c r="F1258" i="2"/>
  <c r="I1258" i="2" s="1"/>
  <c r="F1259" i="2"/>
  <c r="I1259" i="2" s="1"/>
  <c r="F1260" i="2"/>
  <c r="I1260" i="2" s="1"/>
  <c r="F1261" i="2"/>
  <c r="I1261" i="2" s="1"/>
  <c r="F1262" i="2"/>
  <c r="I1262" i="2" s="1"/>
  <c r="F1263" i="2"/>
  <c r="I1263" i="2" s="1"/>
  <c r="F1264" i="2"/>
  <c r="I1264" i="2"/>
  <c r="F1265" i="2"/>
  <c r="I1265" i="2" s="1"/>
  <c r="F1266" i="2"/>
  <c r="I1266" i="2" s="1"/>
  <c r="F1267" i="2"/>
  <c r="I1267" i="2" s="1"/>
  <c r="F1223" i="2"/>
  <c r="F1224" i="2"/>
  <c r="I1224" i="2" s="1"/>
  <c r="F116" i="140"/>
  <c r="I116" i="140" s="1"/>
  <c r="F118" i="139"/>
  <c r="I118" i="139" s="1"/>
  <c r="K57" i="138"/>
  <c r="F751" i="4"/>
  <c r="K471" i="73"/>
  <c r="K834" i="66"/>
  <c r="K323" i="118"/>
  <c r="K324" i="118"/>
  <c r="F323" i="118"/>
  <c r="I323" i="118" s="1"/>
  <c r="F140" i="140"/>
  <c r="I140" i="140" s="1"/>
  <c r="K252" i="113"/>
  <c r="K264" i="113"/>
  <c r="K268" i="113"/>
  <c r="K143" i="138"/>
  <c r="K144" i="138"/>
  <c r="K145" i="138"/>
  <c r="K146" i="138"/>
  <c r="K147" i="138"/>
  <c r="K148" i="138"/>
  <c r="K149" i="138"/>
  <c r="K150" i="138"/>
  <c r="K151" i="138"/>
  <c r="K152" i="138"/>
  <c r="K153" i="138"/>
  <c r="K154" i="138"/>
  <c r="K155" i="138"/>
  <c r="K156" i="138"/>
  <c r="K157" i="138"/>
  <c r="K158" i="138"/>
  <c r="K170" i="138"/>
  <c r="K171" i="138"/>
  <c r="K172" i="138"/>
  <c r="K173" i="138"/>
  <c r="K174" i="138"/>
  <c r="K175" i="138"/>
  <c r="K176" i="138"/>
  <c r="K177" i="138"/>
  <c r="K178" i="138"/>
  <c r="K179" i="138"/>
  <c r="K180" i="138"/>
  <c r="K181" i="138"/>
  <c r="K182" i="138"/>
  <c r="K183" i="138"/>
  <c r="K184" i="138"/>
  <c r="K185" i="138"/>
  <c r="K186" i="138"/>
  <c r="F145" i="138"/>
  <c r="I145" i="138" s="1"/>
  <c r="F146" i="138"/>
  <c r="I146" i="138" s="1"/>
  <c r="F147" i="138"/>
  <c r="I147" i="138" s="1"/>
  <c r="F148" i="138"/>
  <c r="I148" i="138" s="1"/>
  <c r="F149" i="138"/>
  <c r="I149" i="138" s="1"/>
  <c r="F150" i="138"/>
  <c r="I150" i="138" s="1"/>
  <c r="F151" i="138"/>
  <c r="I151" i="138" s="1"/>
  <c r="F152" i="138"/>
  <c r="I152" i="138" s="1"/>
  <c r="F153" i="138"/>
  <c r="I153" i="138" s="1"/>
  <c r="F154" i="138"/>
  <c r="I154" i="138" s="1"/>
  <c r="F155" i="138"/>
  <c r="I155" i="138" s="1"/>
  <c r="F156" i="138"/>
  <c r="I156" i="138" s="1"/>
  <c r="F157" i="138"/>
  <c r="I157" i="138" s="1"/>
  <c r="F158" i="138"/>
  <c r="I158" i="138" s="1"/>
  <c r="F170" i="138"/>
  <c r="I170" i="138" s="1"/>
  <c r="F171" i="138"/>
  <c r="I171" i="138" s="1"/>
  <c r="F172" i="138"/>
  <c r="I172" i="138" s="1"/>
  <c r="F173" i="138"/>
  <c r="I173" i="138" s="1"/>
  <c r="F174" i="138"/>
  <c r="I174" i="138" s="1"/>
  <c r="F175" i="138"/>
  <c r="I175" i="138" s="1"/>
  <c r="F176" i="138"/>
  <c r="I176" i="138" s="1"/>
  <c r="F177" i="138"/>
  <c r="I177" i="138" s="1"/>
  <c r="F178" i="138"/>
  <c r="I178" i="138" s="1"/>
  <c r="F179" i="138"/>
  <c r="I179" i="138" s="1"/>
  <c r="F180" i="138"/>
  <c r="I180" i="138" s="1"/>
  <c r="F181" i="138"/>
  <c r="I181" i="138" s="1"/>
  <c r="F182" i="138"/>
  <c r="I182" i="138" s="1"/>
  <c r="F183" i="138"/>
  <c r="I183" i="138" s="1"/>
  <c r="F184" i="138"/>
  <c r="I184" i="138" s="1"/>
  <c r="F185" i="138"/>
  <c r="I185" i="138" s="1"/>
  <c r="F186" i="138"/>
  <c r="I186" i="138" s="1"/>
  <c r="F187" i="138"/>
  <c r="I187" i="138" s="1"/>
  <c r="F143" i="138"/>
  <c r="I143" i="138" s="1"/>
  <c r="F144" i="138"/>
  <c r="K2131" i="82"/>
  <c r="K2132" i="82"/>
  <c r="K2133" i="82"/>
  <c r="K2134" i="82"/>
  <c r="K2135" i="82"/>
  <c r="K2136" i="82"/>
  <c r="K2137" i="82"/>
  <c r="K2138" i="82"/>
  <c r="K2139" i="82"/>
  <c r="K2140" i="82"/>
  <c r="K2141" i="82"/>
  <c r="K2142" i="82"/>
  <c r="K2143" i="82"/>
  <c r="K2144" i="82"/>
  <c r="K2145" i="82"/>
  <c r="K2146" i="82"/>
  <c r="K2147" i="82"/>
  <c r="K2148" i="82"/>
  <c r="K2149" i="82"/>
  <c r="K2150" i="82"/>
  <c r="K2151" i="82"/>
  <c r="K2152" i="82"/>
  <c r="K2153" i="82"/>
  <c r="K2154" i="82"/>
  <c r="K2156" i="82"/>
  <c r="F2141" i="82"/>
  <c r="I2141" i="82" s="1"/>
  <c r="F2144" i="82"/>
  <c r="I2144" i="82" s="1"/>
  <c r="F2147" i="82"/>
  <c r="I2147" i="82" s="1"/>
  <c r="F2150" i="82"/>
  <c r="I2150" i="82" s="1"/>
  <c r="F2153" i="82"/>
  <c r="I2153" i="82" s="1"/>
  <c r="F2132" i="82"/>
  <c r="I2132" i="82" s="1"/>
  <c r="F2135" i="82"/>
  <c r="I2135" i="82" s="1"/>
  <c r="F2138" i="82"/>
  <c r="I2138" i="82" s="1"/>
  <c r="F2126" i="82"/>
  <c r="F2127" i="82"/>
  <c r="F2128" i="82"/>
  <c r="F2129" i="82"/>
  <c r="F2131" i="82"/>
  <c r="I2131" i="82" s="1"/>
  <c r="F2133" i="82"/>
  <c r="F2134" i="82"/>
  <c r="I2134" i="82" s="1"/>
  <c r="F2136" i="82"/>
  <c r="F2137" i="82"/>
  <c r="I2137" i="82" s="1"/>
  <c r="F2139" i="82"/>
  <c r="F2140" i="82"/>
  <c r="I2140" i="82" s="1"/>
  <c r="F2142" i="82"/>
  <c r="F2143" i="82"/>
  <c r="I2143" i="82" s="1"/>
  <c r="F2145" i="82"/>
  <c r="F2146" i="82"/>
  <c r="I2146" i="82" s="1"/>
  <c r="F2148" i="82"/>
  <c r="F2149" i="82"/>
  <c r="I2149" i="82" s="1"/>
  <c r="F2151" i="82"/>
  <c r="F2152" i="82"/>
  <c r="I2152" i="82" s="1"/>
  <c r="F2154" i="82"/>
  <c r="F2156" i="82"/>
  <c r="I2156" i="82" s="1"/>
  <c r="K539" i="98"/>
  <c r="K540" i="98"/>
  <c r="K541" i="98"/>
  <c r="K542" i="98"/>
  <c r="K543" i="98"/>
  <c r="K544" i="98"/>
  <c r="K545" i="98"/>
  <c r="K546" i="98"/>
  <c r="K547" i="98"/>
  <c r="K548" i="98"/>
  <c r="K549" i="98"/>
  <c r="K550" i="98"/>
  <c r="K551" i="98"/>
  <c r="K552" i="98"/>
  <c r="K553" i="98"/>
  <c r="K554" i="98"/>
  <c r="K555" i="98"/>
  <c r="K556" i="98"/>
  <c r="K557" i="98"/>
  <c r="K558" i="98"/>
  <c r="K559" i="98"/>
  <c r="K560" i="98"/>
  <c r="K561" i="98"/>
  <c r="K562" i="98"/>
  <c r="K563" i="98"/>
  <c r="K564" i="98"/>
  <c r="K565" i="98"/>
  <c r="K566" i="98"/>
  <c r="K567" i="98"/>
  <c r="K568" i="98"/>
  <c r="K569" i="98"/>
  <c r="K570" i="98"/>
  <c r="K571" i="98"/>
  <c r="F538" i="98"/>
  <c r="I538" i="98" s="1"/>
  <c r="F541" i="98"/>
  <c r="I541" i="98" s="1"/>
  <c r="I542" i="98"/>
  <c r="F544" i="98"/>
  <c r="I544" i="98" s="1"/>
  <c r="F547" i="98"/>
  <c r="I547" i="98" s="1"/>
  <c r="I560" i="98"/>
  <c r="I568" i="98"/>
  <c r="F539" i="98"/>
  <c r="I539" i="98" s="1"/>
  <c r="F540" i="98"/>
  <c r="I540" i="98" s="1"/>
  <c r="F542" i="98"/>
  <c r="F543" i="98"/>
  <c r="I543" i="98" s="1"/>
  <c r="F545" i="98"/>
  <c r="I545" i="98" s="1"/>
  <c r="F546" i="98"/>
  <c r="I546" i="98" s="1"/>
  <c r="F548" i="98"/>
  <c r="I548" i="98" s="1"/>
  <c r="F549" i="98"/>
  <c r="I549" i="98" s="1"/>
  <c r="F550" i="98"/>
  <c r="I550" i="98" s="1"/>
  <c r="F551" i="98"/>
  <c r="I551" i="98" s="1"/>
  <c r="F552" i="98"/>
  <c r="I552" i="98" s="1"/>
  <c r="F553" i="98"/>
  <c r="I553" i="98" s="1"/>
  <c r="F554" i="98"/>
  <c r="I554" i="98" s="1"/>
  <c r="F555" i="98"/>
  <c r="I555" i="98" s="1"/>
  <c r="F556" i="98"/>
  <c r="I556" i="98" s="1"/>
  <c r="F557" i="98"/>
  <c r="I557" i="98" s="1"/>
  <c r="F558" i="98"/>
  <c r="I558" i="98" s="1"/>
  <c r="F559" i="98"/>
  <c r="I559" i="98" s="1"/>
  <c r="F560" i="98"/>
  <c r="F561" i="98"/>
  <c r="I561" i="98" s="1"/>
  <c r="F562" i="98"/>
  <c r="I562" i="98" s="1"/>
  <c r="F563" i="98"/>
  <c r="I563" i="98" s="1"/>
  <c r="F564" i="98"/>
  <c r="I564" i="98" s="1"/>
  <c r="F565" i="98"/>
  <c r="I565" i="98" s="1"/>
  <c r="F566" i="98"/>
  <c r="I566" i="98" s="1"/>
  <c r="F567" i="98"/>
  <c r="I567" i="98" s="1"/>
  <c r="F568" i="98"/>
  <c r="F569" i="98"/>
  <c r="I569" i="98" s="1"/>
  <c r="L589" i="117"/>
  <c r="L595" i="117"/>
  <c r="L596" i="117"/>
  <c r="L597" i="117"/>
  <c r="L600" i="117"/>
  <c r="F570" i="117"/>
  <c r="F572" i="117"/>
  <c r="F573" i="117"/>
  <c r="F574" i="117"/>
  <c r="F575" i="117"/>
  <c r="F576" i="117"/>
  <c r="F577" i="117"/>
  <c r="F580" i="117"/>
  <c r="F581" i="117"/>
  <c r="F582" i="117"/>
  <c r="F583" i="117"/>
  <c r="F584" i="117"/>
  <c r="F585" i="117"/>
  <c r="F589" i="117"/>
  <c r="F591" i="117"/>
  <c r="F595" i="117"/>
  <c r="F596" i="117"/>
  <c r="F597" i="117"/>
  <c r="K291" i="118"/>
  <c r="K469" i="98"/>
  <c r="K488" i="63"/>
  <c r="K247" i="113"/>
  <c r="K1512" i="9"/>
  <c r="K1547" i="84"/>
  <c r="K1548" i="84"/>
  <c r="K1549" i="84"/>
  <c r="K1550" i="84"/>
  <c r="K1551" i="84"/>
  <c r="K1552" i="84"/>
  <c r="K1553" i="84"/>
  <c r="K1555" i="84"/>
  <c r="K1556" i="84"/>
  <c r="K1557" i="84"/>
  <c r="K1559" i="84"/>
  <c r="K1560" i="84"/>
  <c r="K1561" i="84"/>
  <c r="K1562" i="84"/>
  <c r="K1563" i="84"/>
  <c r="K1564" i="84"/>
  <c r="K1565" i="84"/>
  <c r="K1566" i="84"/>
  <c r="K1567" i="84"/>
  <c r="K1570" i="84"/>
  <c r="K1571" i="84"/>
  <c r="K1572" i="84"/>
  <c r="K1573" i="84"/>
  <c r="K1574" i="84"/>
  <c r="K1575" i="84"/>
  <c r="K1576" i="84"/>
  <c r="K1577" i="84"/>
  <c r="F1549" i="84"/>
  <c r="I1549" i="84" s="1"/>
  <c r="F1550" i="84"/>
  <c r="F1551" i="84"/>
  <c r="I1551" i="84" s="1"/>
  <c r="F1552" i="84"/>
  <c r="I1552" i="84" s="1"/>
  <c r="F1553" i="84"/>
  <c r="F1555" i="84"/>
  <c r="I1555" i="84" s="1"/>
  <c r="F1556" i="84"/>
  <c r="I1556" i="84" s="1"/>
  <c r="F1557" i="84"/>
  <c r="F1559" i="84"/>
  <c r="I1559" i="84" s="1"/>
  <c r="F1560" i="84"/>
  <c r="I1560" i="84" s="1"/>
  <c r="F1561" i="84"/>
  <c r="F1562" i="84"/>
  <c r="I1562" i="84" s="1"/>
  <c r="F1563" i="84"/>
  <c r="I1563" i="84" s="1"/>
  <c r="F1564" i="84"/>
  <c r="F1565" i="84"/>
  <c r="I1565" i="84" s="1"/>
  <c r="F1566" i="84"/>
  <c r="I1566" i="84" s="1"/>
  <c r="F1567" i="84"/>
  <c r="F1570" i="84"/>
  <c r="I1570" i="84" s="1"/>
  <c r="F1571" i="84"/>
  <c r="I1571" i="84" s="1"/>
  <c r="F1572" i="84"/>
  <c r="F1573" i="84"/>
  <c r="I1573" i="84" s="1"/>
  <c r="F1574" i="84"/>
  <c r="I1574" i="84" s="1"/>
  <c r="F1575" i="84"/>
  <c r="F1576" i="84"/>
  <c r="I1576" i="84" s="1"/>
  <c r="F1577" i="84"/>
  <c r="I1577" i="84" s="1"/>
  <c r="F1548" i="84"/>
  <c r="I1548" i="84" s="1"/>
  <c r="K462" i="98"/>
  <c r="L469" i="117"/>
  <c r="L465" i="117"/>
  <c r="L461" i="117"/>
  <c r="L457" i="117"/>
  <c r="L453" i="117"/>
  <c r="K2096" i="82"/>
  <c r="K2097" i="82"/>
  <c r="K2098" i="82"/>
  <c r="K2099" i="82"/>
  <c r="K2100" i="82"/>
  <c r="K2102" i="82"/>
  <c r="K2103" i="82"/>
  <c r="K2104" i="82"/>
  <c r="K2105" i="82"/>
  <c r="K2106" i="82"/>
  <c r="K2107" i="82"/>
  <c r="K2108" i="82"/>
  <c r="K2109" i="82"/>
  <c r="K2110" i="82"/>
  <c r="K2113" i="82"/>
  <c r="K2114" i="82"/>
  <c r="K2115" i="82"/>
  <c r="K2118" i="82"/>
  <c r="K2119" i="82"/>
  <c r="K2120" i="82"/>
  <c r="K2121" i="82"/>
  <c r="K2122" i="82"/>
  <c r="K2123" i="82"/>
  <c r="K2124" i="82"/>
  <c r="K2125" i="82"/>
  <c r="K2126" i="82"/>
  <c r="K2127" i="82"/>
  <c r="K2128" i="82"/>
  <c r="K2129" i="82"/>
  <c r="F2096" i="82"/>
  <c r="I2096" i="82" s="1"/>
  <c r="F2099" i="82"/>
  <c r="I2099" i="82" s="1"/>
  <c r="F2103" i="82"/>
  <c r="I2103" i="82" s="1"/>
  <c r="F2106" i="82"/>
  <c r="I2106" i="82" s="1"/>
  <c r="F2109" i="82"/>
  <c r="I2109" i="82" s="1"/>
  <c r="F2114" i="82"/>
  <c r="I2114" i="82" s="1"/>
  <c r="F2119" i="82"/>
  <c r="I2119" i="82" s="1"/>
  <c r="F2122" i="82"/>
  <c r="I2122" i="82" s="1"/>
  <c r="F2125" i="82"/>
  <c r="I2125" i="82" s="1"/>
  <c r="I2127" i="82"/>
  <c r="I2128" i="82"/>
  <c r="F2097" i="82"/>
  <c r="F2098" i="82"/>
  <c r="I2098" i="82" s="1"/>
  <c r="F2100" i="82"/>
  <c r="F2102" i="82"/>
  <c r="I2102" i="82" s="1"/>
  <c r="F2104" i="82"/>
  <c r="F2105" i="82"/>
  <c r="I2105" i="82" s="1"/>
  <c r="F2107" i="82"/>
  <c r="F2108" i="82"/>
  <c r="I2108" i="82" s="1"/>
  <c r="F2110" i="82"/>
  <c r="F2113" i="82"/>
  <c r="I2113" i="82" s="1"/>
  <c r="F2115" i="82"/>
  <c r="F2118" i="82"/>
  <c r="I2118" i="82" s="1"/>
  <c r="F2120" i="82"/>
  <c r="F2121" i="82"/>
  <c r="I2121" i="82" s="1"/>
  <c r="F2123" i="82"/>
  <c r="F2124" i="82"/>
  <c r="I2124" i="82" s="1"/>
  <c r="K692" i="34"/>
  <c r="K357" i="104"/>
  <c r="K358" i="104"/>
  <c r="K359" i="104"/>
  <c r="K360" i="104"/>
  <c r="K361" i="104"/>
  <c r="K363" i="104"/>
  <c r="K364" i="104"/>
  <c r="K365" i="104"/>
  <c r="K367" i="104"/>
  <c r="K368" i="104"/>
  <c r="K369" i="104"/>
  <c r="K370" i="104"/>
  <c r="K371" i="104"/>
  <c r="K372" i="104"/>
  <c r="K373" i="104"/>
  <c r="K374" i="104"/>
  <c r="K375" i="104"/>
  <c r="K377" i="104"/>
  <c r="K378" i="104"/>
  <c r="K379" i="104"/>
  <c r="K380" i="104"/>
  <c r="K381" i="104"/>
  <c r="F357" i="104"/>
  <c r="I357" i="104" s="1"/>
  <c r="F360" i="104"/>
  <c r="I360" i="104" s="1"/>
  <c r="F364" i="104"/>
  <c r="I364" i="104" s="1"/>
  <c r="F368" i="104"/>
  <c r="I368" i="104" s="1"/>
  <c r="F371" i="104"/>
  <c r="I371" i="104" s="1"/>
  <c r="F374" i="104"/>
  <c r="I374" i="104" s="1"/>
  <c r="F354" i="104"/>
  <c r="F356" i="104"/>
  <c r="I356" i="104" s="1"/>
  <c r="F358" i="104"/>
  <c r="F359" i="104"/>
  <c r="I359" i="104" s="1"/>
  <c r="F361" i="104"/>
  <c r="F363" i="104"/>
  <c r="I363" i="104" s="1"/>
  <c r="F365" i="104"/>
  <c r="F367" i="104"/>
  <c r="I367" i="104" s="1"/>
  <c r="F369" i="104"/>
  <c r="F370" i="104"/>
  <c r="I370" i="104" s="1"/>
  <c r="F372" i="104"/>
  <c r="F373" i="104"/>
  <c r="I373" i="104" s="1"/>
  <c r="F375" i="104"/>
  <c r="K1434" i="84"/>
  <c r="K1442" i="84"/>
  <c r="K1370" i="84"/>
  <c r="K1422" i="84"/>
  <c r="K1923" i="82"/>
  <c r="K1936" i="82"/>
  <c r="K498" i="73"/>
  <c r="K499" i="73"/>
  <c r="K502" i="73"/>
  <c r="K503" i="73"/>
  <c r="F497" i="73"/>
  <c r="I497" i="73" s="1"/>
  <c r="F498" i="73"/>
  <c r="I498" i="73" s="1"/>
  <c r="K107" i="141"/>
  <c r="K108" i="141"/>
  <c r="K109" i="141"/>
  <c r="K110" i="141"/>
  <c r="K111" i="141"/>
  <c r="K112" i="141"/>
  <c r="K113" i="141"/>
  <c r="K114" i="141"/>
  <c r="K115" i="141"/>
  <c r="K116" i="141"/>
  <c r="K117" i="141"/>
  <c r="K118" i="141"/>
  <c r="K119" i="141"/>
  <c r="K120" i="141"/>
  <c r="K121" i="141"/>
  <c r="K122" i="141"/>
  <c r="K123" i="141"/>
  <c r="K124" i="141"/>
  <c r="K125" i="141"/>
  <c r="K126" i="141"/>
  <c r="K127" i="141"/>
  <c r="K128" i="141"/>
  <c r="K129" i="141"/>
  <c r="K130" i="141"/>
  <c r="K131" i="141"/>
  <c r="K132" i="141"/>
  <c r="K133" i="141"/>
  <c r="K134" i="141"/>
  <c r="K135" i="141"/>
  <c r="K136" i="141"/>
  <c r="K137" i="141"/>
  <c r="K138" i="141"/>
  <c r="K139" i="141"/>
  <c r="K140" i="141"/>
  <c r="K141" i="141"/>
  <c r="K142" i="141"/>
  <c r="K143" i="141"/>
  <c r="K144" i="141"/>
  <c r="K145" i="141"/>
  <c r="K146" i="141"/>
  <c r="K147" i="141"/>
  <c r="K148" i="141"/>
  <c r="K149" i="141"/>
  <c r="K150" i="141"/>
  <c r="K151" i="141"/>
  <c r="K152" i="141"/>
  <c r="K153" i="141"/>
  <c r="K154" i="141"/>
  <c r="K155" i="141"/>
  <c r="K156" i="141"/>
  <c r="K157" i="141"/>
  <c r="K158" i="141"/>
  <c r="K159" i="141"/>
  <c r="K160" i="141"/>
  <c r="K161" i="141"/>
  <c r="K162" i="141"/>
  <c r="K163" i="141"/>
  <c r="K164" i="141"/>
  <c r="K165" i="141"/>
  <c r="F106" i="141"/>
  <c r="I106" i="141" s="1"/>
  <c r="F107" i="141"/>
  <c r="I107" i="141" s="1"/>
  <c r="F108" i="141"/>
  <c r="I108" i="141" s="1"/>
  <c r="F109" i="141"/>
  <c r="I109" i="141" s="1"/>
  <c r="F110" i="141"/>
  <c r="I110" i="141" s="1"/>
  <c r="F111" i="141"/>
  <c r="I111" i="141" s="1"/>
  <c r="F112" i="141"/>
  <c r="I112" i="141" s="1"/>
  <c r="F113" i="141"/>
  <c r="I113" i="141" s="1"/>
  <c r="F114" i="141"/>
  <c r="I114" i="141" s="1"/>
  <c r="F115" i="141"/>
  <c r="I115" i="141" s="1"/>
  <c r="F116" i="141"/>
  <c r="I116" i="141" s="1"/>
  <c r="F117" i="141"/>
  <c r="I117" i="141" s="1"/>
  <c r="F118" i="141"/>
  <c r="I118" i="141" s="1"/>
  <c r="F119" i="141"/>
  <c r="I119" i="141" s="1"/>
  <c r="F120" i="141"/>
  <c r="I120" i="141" s="1"/>
  <c r="F121" i="141"/>
  <c r="I121" i="141" s="1"/>
  <c r="F122" i="141"/>
  <c r="I122" i="141" s="1"/>
  <c r="F123" i="141"/>
  <c r="I123" i="141" s="1"/>
  <c r="F125" i="141"/>
  <c r="I125" i="141" s="1"/>
  <c r="F126" i="141"/>
  <c r="I126" i="141" s="1"/>
  <c r="F127" i="141"/>
  <c r="I127" i="141" s="1"/>
  <c r="F128" i="141"/>
  <c r="I128" i="141" s="1"/>
  <c r="F129" i="141"/>
  <c r="I129" i="141" s="1"/>
  <c r="F130" i="141"/>
  <c r="I130" i="141" s="1"/>
  <c r="F131" i="141"/>
  <c r="I131" i="141" s="1"/>
  <c r="F132" i="141"/>
  <c r="I132" i="141" s="1"/>
  <c r="F133" i="141"/>
  <c r="I133" i="141" s="1"/>
  <c r="F134" i="141"/>
  <c r="I134" i="141" s="1"/>
  <c r="F135" i="141"/>
  <c r="I135" i="141" s="1"/>
  <c r="F136" i="141"/>
  <c r="I136" i="141" s="1"/>
  <c r="F137" i="141"/>
  <c r="I137" i="141" s="1"/>
  <c r="F138" i="141"/>
  <c r="I138" i="141" s="1"/>
  <c r="F139" i="141"/>
  <c r="I139" i="141" s="1"/>
  <c r="F140" i="141"/>
  <c r="I140" i="141" s="1"/>
  <c r="F141" i="141"/>
  <c r="I141" i="141" s="1"/>
  <c r="F142" i="141"/>
  <c r="I142" i="141" s="1"/>
  <c r="F143" i="141"/>
  <c r="I143" i="141" s="1"/>
  <c r="F144" i="141"/>
  <c r="I144" i="141" s="1"/>
  <c r="F145" i="141"/>
  <c r="I145" i="141" s="1"/>
  <c r="F146" i="141"/>
  <c r="I146" i="141" s="1"/>
  <c r="F147" i="141"/>
  <c r="I147" i="141" s="1"/>
  <c r="F148" i="141"/>
  <c r="I148" i="141" s="1"/>
  <c r="F149" i="141"/>
  <c r="I149" i="141" s="1"/>
  <c r="F150" i="141"/>
  <c r="I150" i="141" s="1"/>
  <c r="F151" i="141"/>
  <c r="I151" i="141" s="1"/>
  <c r="F152" i="141"/>
  <c r="I152" i="141" s="1"/>
  <c r="F153" i="141"/>
  <c r="I153" i="141" s="1"/>
  <c r="F154" i="141"/>
  <c r="I154" i="141" s="1"/>
  <c r="F155" i="141"/>
  <c r="I155" i="141" s="1"/>
  <c r="F156" i="141"/>
  <c r="I156" i="141" s="1"/>
  <c r="F157" i="141"/>
  <c r="I157" i="141" s="1"/>
  <c r="F158" i="141"/>
  <c r="I158" i="141" s="1"/>
  <c r="I159" i="141"/>
  <c r="I160" i="141"/>
  <c r="F104" i="141"/>
  <c r="F105" i="141"/>
  <c r="K68" i="142"/>
  <c r="K72" i="142"/>
  <c r="K70" i="142"/>
  <c r="K74" i="142"/>
  <c r="K75" i="142"/>
  <c r="K76" i="142"/>
  <c r="K77" i="142"/>
  <c r="K78" i="142"/>
  <c r="K79" i="142"/>
  <c r="K80" i="142"/>
  <c r="K81" i="142"/>
  <c r="K82" i="142"/>
  <c r="K83" i="142"/>
  <c r="K84" i="142"/>
  <c r="K85" i="142"/>
  <c r="K86" i="142"/>
  <c r="K87" i="142"/>
  <c r="K88" i="142"/>
  <c r="K89" i="142"/>
  <c r="K90" i="142"/>
  <c r="K91" i="142"/>
  <c r="K92" i="142"/>
  <c r="K93" i="142"/>
  <c r="K94" i="142"/>
  <c r="K95" i="142"/>
  <c r="K96" i="142"/>
  <c r="K97" i="142"/>
  <c r="K98" i="142"/>
  <c r="K99" i="142"/>
  <c r="K100" i="142"/>
  <c r="K101" i="142"/>
  <c r="K102" i="142"/>
  <c r="K103" i="142"/>
  <c r="K104" i="142"/>
  <c r="K105" i="142"/>
  <c r="K112" i="142"/>
  <c r="K113" i="142"/>
  <c r="K114" i="142"/>
  <c r="K115" i="142"/>
  <c r="K116" i="142"/>
  <c r="K117" i="142"/>
  <c r="F67" i="142"/>
  <c r="I67" i="142" s="1"/>
  <c r="F68" i="142"/>
  <c r="I68" i="142" s="1"/>
  <c r="F72" i="142"/>
  <c r="I72" i="142" s="1"/>
  <c r="F73" i="142"/>
  <c r="I73" i="142" s="1"/>
  <c r="F74" i="142"/>
  <c r="I74" i="142" s="1"/>
  <c r="F75" i="142"/>
  <c r="I75" i="142" s="1"/>
  <c r="F76" i="142"/>
  <c r="I76" i="142" s="1"/>
  <c r="F77" i="142"/>
  <c r="I77" i="142" s="1"/>
  <c r="F78" i="142"/>
  <c r="I78" i="142" s="1"/>
  <c r="F79" i="142"/>
  <c r="I79" i="142" s="1"/>
  <c r="F80" i="142"/>
  <c r="I80" i="142" s="1"/>
  <c r="F81" i="142"/>
  <c r="I81" i="142" s="1"/>
  <c r="F82" i="142"/>
  <c r="I82" i="142" s="1"/>
  <c r="F83" i="142"/>
  <c r="F84" i="142"/>
  <c r="I84" i="142" s="1"/>
  <c r="F85" i="142"/>
  <c r="I85" i="142" s="1"/>
  <c r="F86" i="142"/>
  <c r="F87" i="142"/>
  <c r="I87" i="142" s="1"/>
  <c r="F88" i="142"/>
  <c r="I88" i="142" s="1"/>
  <c r="F89" i="142"/>
  <c r="I89" i="142" s="1"/>
  <c r="F90" i="142"/>
  <c r="I90" i="142" s="1"/>
  <c r="F91" i="142"/>
  <c r="I91" i="142" s="1"/>
  <c r="F92" i="142"/>
  <c r="I92" i="142" s="1"/>
  <c r="F93" i="142"/>
  <c r="I93" i="142" s="1"/>
  <c r="F94" i="142"/>
  <c r="I94" i="142" s="1"/>
  <c r="F95" i="142"/>
  <c r="I95" i="142" s="1"/>
  <c r="F96" i="142"/>
  <c r="I96" i="142" s="1"/>
  <c r="F97" i="142"/>
  <c r="I97" i="142" s="1"/>
  <c r="F98" i="142"/>
  <c r="I98" i="142" s="1"/>
  <c r="F99" i="142"/>
  <c r="I99" i="142" s="1"/>
  <c r="F100" i="142"/>
  <c r="I100" i="142" s="1"/>
  <c r="F101" i="142"/>
  <c r="I101" i="142" s="1"/>
  <c r="F102" i="142"/>
  <c r="I102" i="142" s="1"/>
  <c r="F103" i="142"/>
  <c r="I103" i="142" s="1"/>
  <c r="F104" i="142"/>
  <c r="I104" i="142" s="1"/>
  <c r="F105" i="142"/>
  <c r="I105" i="142" s="1"/>
  <c r="F112" i="142"/>
  <c r="I112" i="142" s="1"/>
  <c r="F113" i="142"/>
  <c r="I113" i="142" s="1"/>
  <c r="F114" i="142"/>
  <c r="I114" i="142" s="1"/>
  <c r="F115" i="142"/>
  <c r="I115" i="142" s="1"/>
  <c r="F116" i="142"/>
  <c r="I116" i="142" s="1"/>
  <c r="K2072" i="82"/>
  <c r="K2073" i="82"/>
  <c r="K2075" i="82"/>
  <c r="K2076" i="82"/>
  <c r="K2077" i="82"/>
  <c r="K2079" i="82"/>
  <c r="K2080" i="82"/>
  <c r="K2081" i="82"/>
  <c r="K2082" i="82"/>
  <c r="K2083" i="82"/>
  <c r="K2084" i="82"/>
  <c r="K2086" i="82"/>
  <c r="K2087" i="82"/>
  <c r="K2088" i="82"/>
  <c r="K2091" i="82"/>
  <c r="K2092" i="82"/>
  <c r="K2093" i="82"/>
  <c r="K2095" i="82"/>
  <c r="F2072" i="82"/>
  <c r="I2072" i="82" s="1"/>
  <c r="F2073" i="82"/>
  <c r="F2075" i="82"/>
  <c r="I2075" i="82" s="1"/>
  <c r="F2076" i="82"/>
  <c r="I2076" i="82" s="1"/>
  <c r="F2077" i="82"/>
  <c r="F2079" i="82"/>
  <c r="I2079" i="82" s="1"/>
  <c r="F2080" i="82"/>
  <c r="I2080" i="82" s="1"/>
  <c r="F2081" i="82"/>
  <c r="F2082" i="82"/>
  <c r="I2082" i="82" s="1"/>
  <c r="F2083" i="82"/>
  <c r="I2083" i="82" s="1"/>
  <c r="F2084" i="82"/>
  <c r="F2086" i="82"/>
  <c r="I2086" i="82" s="1"/>
  <c r="F2087" i="82"/>
  <c r="I2087" i="82" s="1"/>
  <c r="F2088" i="82"/>
  <c r="F2091" i="82"/>
  <c r="I2091" i="82" s="1"/>
  <c r="F2092" i="82"/>
  <c r="I2092" i="82" s="1"/>
  <c r="F2093" i="82"/>
  <c r="F2095" i="82"/>
  <c r="I2095" i="82" s="1"/>
  <c r="K1369" i="84"/>
  <c r="K251" i="113"/>
  <c r="K461" i="98"/>
  <c r="K1922" i="82"/>
  <c r="K310" i="115"/>
  <c r="K1972" i="82"/>
  <c r="F60" i="141"/>
  <c r="I60" i="141" s="1"/>
  <c r="K94" i="143"/>
  <c r="K95" i="143"/>
  <c r="K96" i="143"/>
  <c r="K97" i="143"/>
  <c r="K98" i="143"/>
  <c r="K99" i="143"/>
  <c r="K100" i="143"/>
  <c r="K101" i="143"/>
  <c r="K102" i="143"/>
  <c r="K103" i="143"/>
  <c r="K104" i="143"/>
  <c r="K105" i="143"/>
  <c r="K106" i="143"/>
  <c r="K107" i="143"/>
  <c r="K108" i="143"/>
  <c r="K109" i="143"/>
  <c r="K110" i="143"/>
  <c r="K111" i="143"/>
  <c r="K112" i="143"/>
  <c r="K113" i="143"/>
  <c r="K114" i="143"/>
  <c r="K115" i="143"/>
  <c r="K116" i="143"/>
  <c r="K117" i="143"/>
  <c r="K118" i="143"/>
  <c r="K119" i="143"/>
  <c r="K120" i="143"/>
  <c r="K121" i="143"/>
  <c r="K122" i="143"/>
  <c r="K123" i="143"/>
  <c r="K124" i="143"/>
  <c r="K125" i="143"/>
  <c r="K126" i="143"/>
  <c r="K127" i="143"/>
  <c r="K128" i="143"/>
  <c r="K129" i="143"/>
  <c r="K130" i="143"/>
  <c r="K131" i="143"/>
  <c r="K132" i="143"/>
  <c r="K133" i="143"/>
  <c r="K134" i="143"/>
  <c r="F93" i="143"/>
  <c r="I93" i="143" s="1"/>
  <c r="F94" i="143"/>
  <c r="I94" i="143" s="1"/>
  <c r="F95" i="143"/>
  <c r="I95" i="143" s="1"/>
  <c r="F96" i="143"/>
  <c r="I96" i="143" s="1"/>
  <c r="F97" i="143"/>
  <c r="I97" i="143" s="1"/>
  <c r="F98" i="143"/>
  <c r="I98" i="143" s="1"/>
  <c r="F99" i="143"/>
  <c r="I99" i="143" s="1"/>
  <c r="F100" i="143"/>
  <c r="I100" i="143" s="1"/>
  <c r="F101" i="143"/>
  <c r="I101" i="143" s="1"/>
  <c r="F102" i="143"/>
  <c r="I102" i="143" s="1"/>
  <c r="F103" i="143"/>
  <c r="I103" i="143" s="1"/>
  <c r="F104" i="143"/>
  <c r="I104" i="143" s="1"/>
  <c r="F105" i="143"/>
  <c r="I105" i="143" s="1"/>
  <c r="F106" i="143"/>
  <c r="I106" i="143" s="1"/>
  <c r="F107" i="143"/>
  <c r="I107" i="143" s="1"/>
  <c r="F108" i="143"/>
  <c r="I108" i="143" s="1"/>
  <c r="F109" i="143"/>
  <c r="I109" i="143" s="1"/>
  <c r="F110" i="143"/>
  <c r="I110" i="143" s="1"/>
  <c r="F111" i="143"/>
  <c r="I111" i="143" s="1"/>
  <c r="F112" i="143"/>
  <c r="I112" i="143" s="1"/>
  <c r="F113" i="143"/>
  <c r="I113" i="143" s="1"/>
  <c r="F114" i="143"/>
  <c r="I114" i="143" s="1"/>
  <c r="F115" i="143"/>
  <c r="I115" i="143" s="1"/>
  <c r="F116" i="143"/>
  <c r="I116" i="143" s="1"/>
  <c r="F117" i="143"/>
  <c r="I117" i="143" s="1"/>
  <c r="F118" i="143"/>
  <c r="I118" i="143" s="1"/>
  <c r="F119" i="143"/>
  <c r="I119" i="143" s="1"/>
  <c r="F120" i="143"/>
  <c r="I120" i="143" s="1"/>
  <c r="F121" i="143"/>
  <c r="I121" i="143" s="1"/>
  <c r="F122" i="143"/>
  <c r="I122" i="143" s="1"/>
  <c r="F123" i="143"/>
  <c r="I123" i="143" s="1"/>
  <c r="F124" i="143"/>
  <c r="I124" i="143" s="1"/>
  <c r="F125" i="143"/>
  <c r="I125" i="143" s="1"/>
  <c r="F126" i="143"/>
  <c r="I126" i="143" s="1"/>
  <c r="F127" i="143"/>
  <c r="I127" i="143" s="1"/>
  <c r="F128" i="143"/>
  <c r="I128" i="143" s="1"/>
  <c r="F129" i="143"/>
  <c r="I129" i="143" s="1"/>
  <c r="F130" i="143"/>
  <c r="I130" i="143" s="1"/>
  <c r="F131" i="143"/>
  <c r="I131" i="143" s="1"/>
  <c r="F132" i="143"/>
  <c r="I132" i="143" s="1"/>
  <c r="F133" i="143"/>
  <c r="I133" i="143" s="1"/>
  <c r="F187" i="140"/>
  <c r="F188" i="140"/>
  <c r="F189" i="140"/>
  <c r="I189" i="140" s="1"/>
  <c r="F190" i="140"/>
  <c r="I190" i="140" s="1"/>
  <c r="F191" i="140"/>
  <c r="I191" i="140" s="1"/>
  <c r="F192" i="140"/>
  <c r="I192" i="140" s="1"/>
  <c r="F193" i="140"/>
  <c r="I193" i="140" s="1"/>
  <c r="F194" i="140"/>
  <c r="I194" i="140" s="1"/>
  <c r="F195" i="140"/>
  <c r="I195" i="140" s="1"/>
  <c r="F196" i="140"/>
  <c r="F197" i="140"/>
  <c r="I197" i="140" s="1"/>
  <c r="F198" i="140"/>
  <c r="I198" i="140" s="1"/>
  <c r="F199" i="140"/>
  <c r="F200" i="140"/>
  <c r="I200" i="140" s="1"/>
  <c r="F201" i="140"/>
  <c r="F202" i="140"/>
  <c r="I202" i="140" s="1"/>
  <c r="F203" i="140"/>
  <c r="F204" i="140"/>
  <c r="F205" i="140"/>
  <c r="I205" i="140" s="1"/>
  <c r="F206" i="140"/>
  <c r="I206" i="140" s="1"/>
  <c r="F207" i="140"/>
  <c r="I207" i="140" s="1"/>
  <c r="F208" i="140"/>
  <c r="I208" i="140" s="1"/>
  <c r="F209" i="140"/>
  <c r="I209" i="140" s="1"/>
  <c r="F210" i="140"/>
  <c r="I210" i="140" s="1"/>
  <c r="F211" i="140"/>
  <c r="I211" i="140" s="1"/>
  <c r="F212" i="140"/>
  <c r="F213" i="140"/>
  <c r="I213" i="140" s="1"/>
  <c r="F214" i="140"/>
  <c r="I214" i="140" s="1"/>
  <c r="F215" i="140"/>
  <c r="F216" i="140"/>
  <c r="I216" i="140" s="1"/>
  <c r="F217" i="140"/>
  <c r="F218" i="140"/>
  <c r="I218" i="140" s="1"/>
  <c r="F219" i="140"/>
  <c r="F220" i="140"/>
  <c r="F221" i="140"/>
  <c r="I221" i="140" s="1"/>
  <c r="F222" i="140"/>
  <c r="F223" i="140"/>
  <c r="I223" i="140" s="1"/>
  <c r="F224" i="140"/>
  <c r="I224" i="140" s="1"/>
  <c r="F225" i="140"/>
  <c r="F226" i="140"/>
  <c r="I226" i="140" s="1"/>
  <c r="F227" i="140"/>
  <c r="F228" i="140"/>
  <c r="F229" i="140"/>
  <c r="I229" i="140" s="1"/>
  <c r="F230" i="140"/>
  <c r="I230" i="140" s="1"/>
  <c r="F231" i="140"/>
  <c r="I231" i="140" s="1"/>
  <c r="F185" i="140"/>
  <c r="I185" i="140" s="1"/>
  <c r="F186" i="140"/>
  <c r="I186" i="140" s="1"/>
  <c r="I187" i="140"/>
  <c r="I188" i="140"/>
  <c r="I196" i="140"/>
  <c r="I199" i="140"/>
  <c r="I201" i="140"/>
  <c r="I203" i="140"/>
  <c r="I204" i="140"/>
  <c r="I212" i="140"/>
  <c r="I215" i="140"/>
  <c r="I217" i="140"/>
  <c r="I220" i="140"/>
  <c r="I227" i="140"/>
  <c r="I228" i="140"/>
  <c r="K132" i="140"/>
  <c r="K133" i="140"/>
  <c r="K134" i="140"/>
  <c r="K135" i="140"/>
  <c r="K136" i="140"/>
  <c r="K137" i="140"/>
  <c r="K138" i="140"/>
  <c r="K139" i="140"/>
  <c r="K140" i="140"/>
  <c r="K141" i="140"/>
  <c r="K142" i="140"/>
  <c r="K143" i="140"/>
  <c r="K144" i="140"/>
  <c r="K145" i="140"/>
  <c r="K146" i="140"/>
  <c r="K147" i="140"/>
  <c r="K148" i="140"/>
  <c r="K149" i="140"/>
  <c r="K150" i="140"/>
  <c r="K151" i="140"/>
  <c r="K152" i="140"/>
  <c r="K153" i="140"/>
  <c r="K154" i="140"/>
  <c r="K155" i="140"/>
  <c r="K156" i="140"/>
  <c r="K157" i="140"/>
  <c r="K158" i="140"/>
  <c r="K159" i="140"/>
  <c r="K160" i="140"/>
  <c r="K161" i="140"/>
  <c r="K162" i="140"/>
  <c r="K163" i="140"/>
  <c r="K164" i="140"/>
  <c r="K165" i="140"/>
  <c r="K166" i="140"/>
  <c r="K167" i="140"/>
  <c r="K168" i="140"/>
  <c r="K169" i="140"/>
  <c r="K170" i="140"/>
  <c r="K171" i="140"/>
  <c r="K172" i="140"/>
  <c r="K173" i="140"/>
  <c r="K174" i="140"/>
  <c r="K175" i="140"/>
  <c r="K176" i="140"/>
  <c r="K177" i="140"/>
  <c r="K178" i="140"/>
  <c r="K179" i="140"/>
  <c r="K180" i="140"/>
  <c r="K181" i="140"/>
  <c r="K182" i="140"/>
  <c r="K183" i="140"/>
  <c r="K184" i="140"/>
  <c r="K185" i="140"/>
  <c r="K186" i="140"/>
  <c r="K187" i="140"/>
  <c r="K188" i="140"/>
  <c r="K189" i="140"/>
  <c r="K190" i="140"/>
  <c r="K191" i="140"/>
  <c r="K192" i="140"/>
  <c r="K193" i="140"/>
  <c r="K194" i="140"/>
  <c r="K195" i="140"/>
  <c r="K196" i="140"/>
  <c r="K197" i="140"/>
  <c r="K198" i="140"/>
  <c r="K199" i="140"/>
  <c r="K200" i="140"/>
  <c r="K201" i="140"/>
  <c r="K202" i="140"/>
  <c r="K203" i="140"/>
  <c r="K204" i="140"/>
  <c r="K205" i="140"/>
  <c r="K206" i="140"/>
  <c r="K207" i="140"/>
  <c r="K208" i="140"/>
  <c r="K209" i="140"/>
  <c r="K210" i="140"/>
  <c r="K211" i="140"/>
  <c r="K212" i="140"/>
  <c r="K213" i="140"/>
  <c r="K214" i="140"/>
  <c r="K215" i="140"/>
  <c r="K216" i="140"/>
  <c r="K217" i="140"/>
  <c r="K218" i="140"/>
  <c r="K219" i="140"/>
  <c r="K220" i="140"/>
  <c r="K221" i="140"/>
  <c r="K222" i="140"/>
  <c r="K223" i="140"/>
  <c r="K224" i="140"/>
  <c r="K225" i="140"/>
  <c r="K226" i="140"/>
  <c r="K227" i="140"/>
  <c r="K228" i="140"/>
  <c r="K229" i="140"/>
  <c r="K230" i="140"/>
  <c r="K231" i="140"/>
  <c r="K232" i="140"/>
  <c r="K233" i="140"/>
  <c r="K234" i="140"/>
  <c r="K235" i="140"/>
  <c r="K236" i="140"/>
  <c r="K237" i="140"/>
  <c r="K238" i="140"/>
  <c r="K239" i="140"/>
  <c r="K240" i="140"/>
  <c r="K241" i="140"/>
  <c r="K242" i="140"/>
  <c r="K243" i="140"/>
  <c r="K244" i="140"/>
  <c r="K245" i="140"/>
  <c r="K246" i="140"/>
  <c r="K247" i="140"/>
  <c r="K248" i="140"/>
  <c r="K249" i="140"/>
  <c r="K250" i="140"/>
  <c r="K251" i="140"/>
  <c r="K252" i="140"/>
  <c r="K253" i="140"/>
  <c r="K254" i="140"/>
  <c r="K255" i="140"/>
  <c r="K256" i="140"/>
  <c r="K257" i="140"/>
  <c r="K258" i="140"/>
  <c r="K259" i="140"/>
  <c r="K260" i="140"/>
  <c r="K261" i="140"/>
  <c r="K262" i="140"/>
  <c r="K263" i="140"/>
  <c r="K264" i="140"/>
  <c r="K265" i="140"/>
  <c r="K266" i="140"/>
  <c r="K267" i="140"/>
  <c r="K268" i="140"/>
  <c r="K269" i="140"/>
  <c r="K270" i="140"/>
  <c r="F134" i="140"/>
  <c r="I134" i="140" s="1"/>
  <c r="F135" i="140"/>
  <c r="I135" i="140" s="1"/>
  <c r="F136" i="140"/>
  <c r="I136" i="140"/>
  <c r="F137" i="140"/>
  <c r="I137" i="140" s="1"/>
  <c r="F138" i="140"/>
  <c r="I138" i="140" s="1"/>
  <c r="F139" i="140"/>
  <c r="I139" i="140" s="1"/>
  <c r="F141" i="140"/>
  <c r="I141" i="140" s="1"/>
  <c r="F142" i="140"/>
  <c r="I142" i="140" s="1"/>
  <c r="F143" i="140"/>
  <c r="I143" i="140" s="1"/>
  <c r="F144" i="140"/>
  <c r="I144" i="140" s="1"/>
  <c r="F145" i="140"/>
  <c r="I145" i="140" s="1"/>
  <c r="F146" i="140"/>
  <c r="I146" i="140" s="1"/>
  <c r="F147" i="140"/>
  <c r="I147" i="140" s="1"/>
  <c r="F148" i="140"/>
  <c r="I148" i="140" s="1"/>
  <c r="F149" i="140"/>
  <c r="I149" i="140" s="1"/>
  <c r="F150" i="140"/>
  <c r="I150" i="140" s="1"/>
  <c r="F151" i="140"/>
  <c r="I151" i="140" s="1"/>
  <c r="F152" i="140"/>
  <c r="I152" i="140" s="1"/>
  <c r="F153" i="140"/>
  <c r="I153" i="140"/>
  <c r="F154" i="140"/>
  <c r="I154" i="140" s="1"/>
  <c r="F155" i="140"/>
  <c r="I155" i="140" s="1"/>
  <c r="F156" i="140"/>
  <c r="I156" i="140" s="1"/>
  <c r="F157" i="140"/>
  <c r="I157" i="140"/>
  <c r="F158" i="140"/>
  <c r="I158" i="140" s="1"/>
  <c r="F159" i="140"/>
  <c r="I159" i="140" s="1"/>
  <c r="F160" i="140"/>
  <c r="I160" i="140" s="1"/>
  <c r="F161" i="140"/>
  <c r="I161" i="140" s="1"/>
  <c r="F162" i="140"/>
  <c r="I162" i="140" s="1"/>
  <c r="F163" i="140"/>
  <c r="I163" i="140" s="1"/>
  <c r="F164" i="140"/>
  <c r="I164" i="140" s="1"/>
  <c r="F165" i="140"/>
  <c r="I165" i="140"/>
  <c r="F166" i="140"/>
  <c r="I166" i="140" s="1"/>
  <c r="F167" i="140"/>
  <c r="I167" i="140" s="1"/>
  <c r="F168" i="140"/>
  <c r="I168" i="140" s="1"/>
  <c r="F169" i="140"/>
  <c r="I169" i="140" s="1"/>
  <c r="F170" i="140"/>
  <c r="I170" i="140" s="1"/>
  <c r="F171" i="140"/>
  <c r="I171" i="140" s="1"/>
  <c r="F172" i="140"/>
  <c r="I172" i="140" s="1"/>
  <c r="F173" i="140"/>
  <c r="I173" i="140" s="1"/>
  <c r="F174" i="140"/>
  <c r="I174" i="140" s="1"/>
  <c r="F175" i="140"/>
  <c r="I175" i="140" s="1"/>
  <c r="F176" i="140"/>
  <c r="I176" i="140" s="1"/>
  <c r="F177" i="140"/>
  <c r="F178" i="140"/>
  <c r="I178" i="140" s="1"/>
  <c r="F179" i="140"/>
  <c r="I179" i="140"/>
  <c r="F180" i="140"/>
  <c r="I180" i="140" s="1"/>
  <c r="F181" i="140"/>
  <c r="I181" i="140" s="1"/>
  <c r="F182" i="140"/>
  <c r="I182" i="140" s="1"/>
  <c r="F183" i="140"/>
  <c r="I183" i="140"/>
  <c r="F184" i="140"/>
  <c r="I184" i="140" s="1"/>
  <c r="K98" i="140"/>
  <c r="K99" i="140"/>
  <c r="K100" i="140"/>
  <c r="K101" i="140"/>
  <c r="K102" i="140"/>
  <c r="K103" i="140"/>
  <c r="K104" i="140"/>
  <c r="K105" i="140"/>
  <c r="K106" i="140"/>
  <c r="K107" i="140"/>
  <c r="K108" i="140"/>
  <c r="K109" i="140"/>
  <c r="K110" i="140"/>
  <c r="K111" i="140"/>
  <c r="K112" i="140"/>
  <c r="K113" i="140"/>
  <c r="K114" i="140"/>
  <c r="K115" i="140"/>
  <c r="K116" i="140"/>
  <c r="K117" i="140"/>
  <c r="K118" i="140"/>
  <c r="K119" i="140"/>
  <c r="K120" i="140"/>
  <c r="K121" i="140"/>
  <c r="K122" i="140"/>
  <c r="K123" i="140"/>
  <c r="K124" i="140"/>
  <c r="K125" i="140"/>
  <c r="K126" i="140"/>
  <c r="K127" i="140"/>
  <c r="K128" i="140"/>
  <c r="K129" i="140"/>
  <c r="K130" i="140"/>
  <c r="K131" i="140"/>
  <c r="F98" i="140"/>
  <c r="I98" i="140" s="1"/>
  <c r="F99" i="140"/>
  <c r="I99" i="140" s="1"/>
  <c r="F100" i="140"/>
  <c r="I100" i="140" s="1"/>
  <c r="F101" i="140"/>
  <c r="I101" i="140" s="1"/>
  <c r="F102" i="140"/>
  <c r="I102" i="140" s="1"/>
  <c r="F103" i="140"/>
  <c r="I103" i="140" s="1"/>
  <c r="F104" i="140"/>
  <c r="I104" i="140" s="1"/>
  <c r="F105" i="140"/>
  <c r="I105" i="140" s="1"/>
  <c r="F106" i="140"/>
  <c r="I106" i="140" s="1"/>
  <c r="F107" i="140"/>
  <c r="I107" i="140" s="1"/>
  <c r="F108" i="140"/>
  <c r="I108" i="140" s="1"/>
  <c r="F109" i="140"/>
  <c r="I109" i="140" s="1"/>
  <c r="F110" i="140"/>
  <c r="I110" i="140" s="1"/>
  <c r="F111" i="140"/>
  <c r="F112" i="140"/>
  <c r="I112" i="140" s="1"/>
  <c r="F113" i="140"/>
  <c r="I113" i="140" s="1"/>
  <c r="F114" i="140"/>
  <c r="I114" i="140"/>
  <c r="F115" i="140"/>
  <c r="I115" i="140" s="1"/>
  <c r="F117" i="140"/>
  <c r="I117" i="140" s="1"/>
  <c r="F118" i="140"/>
  <c r="I118" i="140" s="1"/>
  <c r="F119" i="140"/>
  <c r="I119" i="140"/>
  <c r="F120" i="140"/>
  <c r="I120" i="140" s="1"/>
  <c r="F121" i="140"/>
  <c r="I121" i="140" s="1"/>
  <c r="F122" i="140"/>
  <c r="I122" i="140" s="1"/>
  <c r="F123" i="140"/>
  <c r="I123" i="140" s="1"/>
  <c r="F124" i="140"/>
  <c r="I124" i="140" s="1"/>
  <c r="F125" i="140"/>
  <c r="I125" i="140" s="1"/>
  <c r="F126" i="140"/>
  <c r="I126" i="140" s="1"/>
  <c r="F127" i="140"/>
  <c r="I127" i="140" s="1"/>
  <c r="F128" i="140"/>
  <c r="I128" i="140" s="1"/>
  <c r="F129" i="140"/>
  <c r="I129" i="140" s="1"/>
  <c r="F130" i="140"/>
  <c r="I130" i="140" s="1"/>
  <c r="F131" i="140"/>
  <c r="I131" i="140" s="1"/>
  <c r="F132" i="140"/>
  <c r="I132" i="140" s="1"/>
  <c r="F133" i="140"/>
  <c r="I133" i="140" s="1"/>
  <c r="K167" i="139"/>
  <c r="K168" i="139"/>
  <c r="K169" i="139"/>
  <c r="K170" i="139"/>
  <c r="K171" i="139"/>
  <c r="K172" i="139"/>
  <c r="K173" i="139"/>
  <c r="K174" i="139"/>
  <c r="K175" i="139"/>
  <c r="K176" i="139"/>
  <c r="K177" i="139"/>
  <c r="K178" i="139"/>
  <c r="K179" i="139"/>
  <c r="K180" i="139"/>
  <c r="K181" i="139"/>
  <c r="K182" i="139"/>
  <c r="K196" i="139"/>
  <c r="K217" i="139"/>
  <c r="K218" i="139"/>
  <c r="K219" i="139"/>
  <c r="K220" i="139"/>
  <c r="K221" i="139"/>
  <c r="K222" i="139"/>
  <c r="K223" i="139"/>
  <c r="K224" i="139"/>
  <c r="K229" i="139"/>
  <c r="K230" i="139"/>
  <c r="K231" i="139"/>
  <c r="K232" i="139"/>
  <c r="K233" i="139"/>
  <c r="K234" i="139"/>
  <c r="K235" i="139"/>
  <c r="K236" i="139"/>
  <c r="K237" i="139"/>
  <c r="K238" i="139"/>
  <c r="K239" i="139"/>
  <c r="K240" i="139"/>
  <c r="K241" i="139"/>
  <c r="K242" i="139"/>
  <c r="K243" i="139"/>
  <c r="K244" i="139"/>
  <c r="K245" i="139"/>
  <c r="K246" i="139"/>
  <c r="K247" i="139"/>
  <c r="K248" i="139"/>
  <c r="K249" i="139"/>
  <c r="K250" i="139"/>
  <c r="K251" i="139"/>
  <c r="K252" i="139"/>
  <c r="K253" i="139"/>
  <c r="K254" i="139"/>
  <c r="K255" i="139"/>
  <c r="K256" i="139"/>
  <c r="K258" i="139"/>
  <c r="K259" i="139"/>
  <c r="K260" i="139"/>
  <c r="K261" i="139"/>
  <c r="K262" i="139"/>
  <c r="F217" i="139"/>
  <c r="I217" i="139" s="1"/>
  <c r="F218" i="139"/>
  <c r="I218" i="139" s="1"/>
  <c r="F219" i="139"/>
  <c r="I219" i="139" s="1"/>
  <c r="F220" i="139"/>
  <c r="I220" i="139" s="1"/>
  <c r="F221" i="139"/>
  <c r="I221" i="139" s="1"/>
  <c r="F222" i="139"/>
  <c r="I222" i="139" s="1"/>
  <c r="F223" i="139"/>
  <c r="I223" i="139"/>
  <c r="F224" i="139"/>
  <c r="I224" i="139" s="1"/>
  <c r="F228" i="139"/>
  <c r="I228" i="139" s="1"/>
  <c r="F229" i="139"/>
  <c r="I229" i="139" s="1"/>
  <c r="F230" i="139"/>
  <c r="I230" i="139"/>
  <c r="F231" i="139"/>
  <c r="I231" i="139" s="1"/>
  <c r="F232" i="139"/>
  <c r="I232" i="139" s="1"/>
  <c r="F233" i="139"/>
  <c r="I233" i="139" s="1"/>
  <c r="F234" i="139"/>
  <c r="I234" i="139"/>
  <c r="F235" i="139"/>
  <c r="I235" i="139" s="1"/>
  <c r="F236" i="139"/>
  <c r="I236" i="139" s="1"/>
  <c r="F237" i="139"/>
  <c r="I237" i="139" s="1"/>
  <c r="F238" i="139"/>
  <c r="I238" i="139" s="1"/>
  <c r="F239" i="139"/>
  <c r="I239" i="139" s="1"/>
  <c r="F240" i="139"/>
  <c r="I240" i="139" s="1"/>
  <c r="I241" i="139"/>
  <c r="F164" i="139"/>
  <c r="F165" i="139"/>
  <c r="I165" i="139" s="1"/>
  <c r="F166" i="139"/>
  <c r="I166" i="139" s="1"/>
  <c r="F167" i="139"/>
  <c r="I167" i="139" s="1"/>
  <c r="F168" i="139"/>
  <c r="F169" i="139"/>
  <c r="F170" i="139"/>
  <c r="I170" i="139" s="1"/>
  <c r="F171" i="139"/>
  <c r="I171" i="139" s="1"/>
  <c r="F172" i="139"/>
  <c r="F173" i="139"/>
  <c r="I173" i="139" s="1"/>
  <c r="F174" i="139"/>
  <c r="I174" i="139" s="1"/>
  <c r="F175" i="139"/>
  <c r="I175" i="139" s="1"/>
  <c r="F176" i="139"/>
  <c r="F177" i="139"/>
  <c r="F178" i="139"/>
  <c r="I178" i="139" s="1"/>
  <c r="F179" i="139"/>
  <c r="I179" i="139" s="1"/>
  <c r="F180" i="139"/>
  <c r="F181" i="139"/>
  <c r="I181" i="139" s="1"/>
  <c r="F182" i="139"/>
  <c r="I182" i="139" s="1"/>
  <c r="K128" i="139"/>
  <c r="K129" i="139"/>
  <c r="K130" i="139"/>
  <c r="K131" i="139"/>
  <c r="K132" i="139"/>
  <c r="K133" i="139"/>
  <c r="K134" i="139"/>
  <c r="K135" i="139"/>
  <c r="K136" i="139"/>
  <c r="K137" i="139"/>
  <c r="K138" i="139"/>
  <c r="K139" i="139"/>
  <c r="K140" i="139"/>
  <c r="K141" i="139"/>
  <c r="K142" i="139"/>
  <c r="K143" i="139"/>
  <c r="K144" i="139"/>
  <c r="K145" i="139"/>
  <c r="K146" i="139"/>
  <c r="K147" i="139"/>
  <c r="K148" i="139"/>
  <c r="K149" i="139"/>
  <c r="K150" i="139"/>
  <c r="K151" i="139"/>
  <c r="K152" i="139"/>
  <c r="K153" i="139"/>
  <c r="K154" i="139"/>
  <c r="K155" i="139"/>
  <c r="K156" i="139"/>
  <c r="K157" i="139"/>
  <c r="K158" i="139"/>
  <c r="K159" i="139"/>
  <c r="K160" i="139"/>
  <c r="K161" i="139"/>
  <c r="K162" i="139"/>
  <c r="K163" i="139"/>
  <c r="K164" i="139"/>
  <c r="K165" i="139"/>
  <c r="K166" i="139"/>
  <c r="F129" i="139"/>
  <c r="I129" i="139" s="1"/>
  <c r="F130" i="139"/>
  <c r="I130" i="139" s="1"/>
  <c r="F131" i="139"/>
  <c r="I131" i="139" s="1"/>
  <c r="F132" i="139"/>
  <c r="I132" i="139" s="1"/>
  <c r="F133" i="139"/>
  <c r="I133" i="139" s="1"/>
  <c r="F134" i="139"/>
  <c r="I134" i="139"/>
  <c r="F135" i="139"/>
  <c r="I135" i="139" s="1"/>
  <c r="F136" i="139"/>
  <c r="I136" i="139" s="1"/>
  <c r="F137" i="139"/>
  <c r="I137" i="139" s="1"/>
  <c r="F138" i="139"/>
  <c r="I138" i="139"/>
  <c r="F139" i="139"/>
  <c r="I139" i="139" s="1"/>
  <c r="F140" i="139"/>
  <c r="I140" i="139" s="1"/>
  <c r="F141" i="139"/>
  <c r="I141" i="139" s="1"/>
  <c r="F142" i="139"/>
  <c r="I142" i="139" s="1"/>
  <c r="F143" i="139"/>
  <c r="I143" i="139" s="1"/>
  <c r="F144" i="139"/>
  <c r="I144" i="139" s="1"/>
  <c r="F145" i="139"/>
  <c r="I145" i="139" s="1"/>
  <c r="F146" i="139"/>
  <c r="I146" i="139" s="1"/>
  <c r="F147" i="139"/>
  <c r="I147" i="139" s="1"/>
  <c r="F148" i="139"/>
  <c r="I148" i="139" s="1"/>
  <c r="F149" i="139"/>
  <c r="I149" i="139" s="1"/>
  <c r="F150" i="139"/>
  <c r="I150" i="139"/>
  <c r="F151" i="139"/>
  <c r="I151" i="139" s="1"/>
  <c r="F152" i="139"/>
  <c r="I152" i="139" s="1"/>
  <c r="F153" i="139"/>
  <c r="I153" i="139" s="1"/>
  <c r="F154" i="139"/>
  <c r="I154" i="139"/>
  <c r="F155" i="139"/>
  <c r="I155" i="139" s="1"/>
  <c r="F156" i="139"/>
  <c r="I156" i="139" s="1"/>
  <c r="F157" i="139"/>
  <c r="I157" i="139" s="1"/>
  <c r="F158" i="139"/>
  <c r="I158" i="139"/>
  <c r="F159" i="139"/>
  <c r="I159" i="139" s="1"/>
  <c r="F160" i="139"/>
  <c r="I160" i="139" s="1"/>
  <c r="F161" i="139"/>
  <c r="I161" i="139" s="1"/>
  <c r="F162" i="139"/>
  <c r="I162" i="139" s="1"/>
  <c r="F163" i="139"/>
  <c r="I163" i="139" s="1"/>
  <c r="I164" i="139"/>
  <c r="I168" i="139"/>
  <c r="I169" i="139"/>
  <c r="I172" i="139"/>
  <c r="I176" i="139"/>
  <c r="I177" i="139"/>
  <c r="I180" i="139"/>
  <c r="F128" i="139"/>
  <c r="K1475" i="9"/>
  <c r="K1603" i="8"/>
  <c r="F1772" i="6"/>
  <c r="F1773" i="6"/>
  <c r="F1774" i="6"/>
  <c r="I1774" i="6" s="1"/>
  <c r="F1775" i="6"/>
  <c r="I1775" i="6" s="1"/>
  <c r="F1776" i="6"/>
  <c r="F1777" i="6"/>
  <c r="I1777" i="6" s="1"/>
  <c r="F1778" i="6"/>
  <c r="I1778" i="6" s="1"/>
  <c r="F1779" i="6"/>
  <c r="I1779" i="6" s="1"/>
  <c r="F1780" i="6"/>
  <c r="F1781" i="6"/>
  <c r="F1782" i="6"/>
  <c r="I1782" i="6" s="1"/>
  <c r="F1783" i="6"/>
  <c r="I1783" i="6" s="1"/>
  <c r="F1784" i="6"/>
  <c r="F1785" i="6"/>
  <c r="F1786" i="6"/>
  <c r="I1786" i="6" s="1"/>
  <c r="F1787" i="6"/>
  <c r="I1787" i="6" s="1"/>
  <c r="F1788" i="6"/>
  <c r="K1766" i="6"/>
  <c r="K1767" i="6"/>
  <c r="K1768" i="6"/>
  <c r="K1769" i="6"/>
  <c r="K1770" i="6"/>
  <c r="K1771" i="6"/>
  <c r="K1772" i="6"/>
  <c r="K1773" i="6"/>
  <c r="K1774" i="6"/>
  <c r="K1775" i="6"/>
  <c r="K1776" i="6"/>
  <c r="K1777" i="6"/>
  <c r="K1778" i="6"/>
  <c r="K1779" i="6"/>
  <c r="K1780" i="6"/>
  <c r="K1781" i="6"/>
  <c r="K1782" i="6"/>
  <c r="K1783" i="6"/>
  <c r="K1784" i="6"/>
  <c r="K1785" i="6"/>
  <c r="K1786" i="6"/>
  <c r="K1787" i="6"/>
  <c r="K1788" i="6"/>
  <c r="F1764" i="6"/>
  <c r="I1764" i="6" s="1"/>
  <c r="F1765" i="6"/>
  <c r="I1765" i="6" s="1"/>
  <c r="F1766" i="6"/>
  <c r="I1766" i="6" s="1"/>
  <c r="F1768" i="6"/>
  <c r="I1768" i="6" s="1"/>
  <c r="F1769" i="6"/>
  <c r="I1769" i="6" s="1"/>
  <c r="F1770" i="6"/>
  <c r="I1770" i="6" s="1"/>
  <c r="F1771" i="6"/>
  <c r="I1771" i="6" s="1"/>
  <c r="I1773" i="6"/>
  <c r="I1776" i="6"/>
  <c r="I1780" i="6"/>
  <c r="I1781" i="6"/>
  <c r="I1784" i="6"/>
  <c r="I1788" i="6"/>
  <c r="K307" i="118"/>
  <c r="K1428" i="84"/>
  <c r="K2039" i="82"/>
  <c r="K2040" i="82"/>
  <c r="K2041" i="82"/>
  <c r="K2042" i="82"/>
  <c r="K2043" i="82"/>
  <c r="K2044" i="82"/>
  <c r="K2046" i="82"/>
  <c r="K2047" i="82"/>
  <c r="K2048" i="82"/>
  <c r="K2050" i="82"/>
  <c r="K2051" i="82"/>
  <c r="K2052" i="82"/>
  <c r="K2055" i="82"/>
  <c r="K2056" i="82"/>
  <c r="K2057" i="82"/>
  <c r="K2058" i="82"/>
  <c r="K2059" i="82"/>
  <c r="K2060" i="82"/>
  <c r="K2061" i="82"/>
  <c r="K2062" i="82"/>
  <c r="K2063" i="82"/>
  <c r="K2065" i="82"/>
  <c r="K2066" i="82"/>
  <c r="K2067" i="82"/>
  <c r="K2071" i="82"/>
  <c r="F2040" i="82"/>
  <c r="I2040" i="82" s="1"/>
  <c r="F2042" i="82"/>
  <c r="I2042" i="82" s="1"/>
  <c r="F2043" i="82"/>
  <c r="I2043" i="82" s="1"/>
  <c r="F2044" i="82"/>
  <c r="F2046" i="82"/>
  <c r="I2046" i="82" s="1"/>
  <c r="F2047" i="82"/>
  <c r="I2047" i="82" s="1"/>
  <c r="F2048" i="82"/>
  <c r="F2050" i="82"/>
  <c r="I2050" i="82" s="1"/>
  <c r="F2051" i="82"/>
  <c r="I2051" i="82" s="1"/>
  <c r="F2052" i="82"/>
  <c r="F2055" i="82"/>
  <c r="I2055" i="82" s="1"/>
  <c r="F2056" i="82"/>
  <c r="I2056" i="82" s="1"/>
  <c r="F2057" i="82"/>
  <c r="F2058" i="82"/>
  <c r="I2058" i="82" s="1"/>
  <c r="F2059" i="82"/>
  <c r="I2059" i="82" s="1"/>
  <c r="F2060" i="82"/>
  <c r="F2061" i="82"/>
  <c r="I2061" i="82" s="1"/>
  <c r="F2062" i="82"/>
  <c r="I2062" i="82" s="1"/>
  <c r="F2063" i="82"/>
  <c r="F2065" i="82"/>
  <c r="I2065" i="82" s="1"/>
  <c r="F2066" i="82"/>
  <c r="I2066" i="82" s="1"/>
  <c r="F2067" i="82"/>
  <c r="F2071" i="82"/>
  <c r="I2071" i="82" s="1"/>
  <c r="F2041" i="82"/>
  <c r="K332" i="104"/>
  <c r="K333" i="104"/>
  <c r="K334" i="104"/>
  <c r="K335" i="104"/>
  <c r="K336" i="104"/>
  <c r="K337" i="104"/>
  <c r="K338" i="104"/>
  <c r="K339" i="104"/>
  <c r="K340" i="104"/>
  <c r="K341" i="104"/>
  <c r="K342" i="104"/>
  <c r="K343" i="104"/>
  <c r="K346" i="104"/>
  <c r="K347" i="104"/>
  <c r="K348" i="104"/>
  <c r="K349" i="104"/>
  <c r="K350" i="104"/>
  <c r="K351" i="104"/>
  <c r="K352" i="104"/>
  <c r="K353" i="104"/>
  <c r="K354" i="104"/>
  <c r="K356" i="104"/>
  <c r="F333" i="104"/>
  <c r="I333" i="104" s="1"/>
  <c r="F336" i="104"/>
  <c r="I336" i="104" s="1"/>
  <c r="F339" i="104"/>
  <c r="I339" i="104" s="1"/>
  <c r="F342" i="104"/>
  <c r="I342" i="104" s="1"/>
  <c r="F347" i="104"/>
  <c r="I347" i="104" s="1"/>
  <c r="F350" i="104"/>
  <c r="I350" i="104" s="1"/>
  <c r="F353" i="104"/>
  <c r="I353" i="104" s="1"/>
  <c r="F334" i="104"/>
  <c r="F335" i="104"/>
  <c r="I335" i="104" s="1"/>
  <c r="F337" i="104"/>
  <c r="F338" i="104"/>
  <c r="I338" i="104" s="1"/>
  <c r="F340" i="104"/>
  <c r="F341" i="104"/>
  <c r="I341" i="104" s="1"/>
  <c r="F343" i="104"/>
  <c r="F346" i="104"/>
  <c r="I346" i="104" s="1"/>
  <c r="F348" i="104"/>
  <c r="I348" i="104" s="1"/>
  <c r="F349" i="104"/>
  <c r="I349" i="104" s="1"/>
  <c r="F351" i="104"/>
  <c r="I351" i="104" s="1"/>
  <c r="F352" i="104"/>
  <c r="I352" i="104" s="1"/>
  <c r="K1931" i="82"/>
  <c r="K1901" i="82"/>
  <c r="L452" i="117"/>
  <c r="L445" i="117"/>
  <c r="L426" i="117"/>
  <c r="L421" i="117"/>
  <c r="L417" i="117"/>
  <c r="K1960" i="82"/>
  <c r="K1915" i="82"/>
  <c r="K1935" i="82"/>
  <c r="K1303" i="84"/>
  <c r="K1399" i="84"/>
  <c r="K1395" i="84"/>
  <c r="K1245" i="84"/>
  <c r="K1255" i="84"/>
  <c r="K1380" i="84"/>
  <c r="K1320" i="84"/>
  <c r="K1293" i="84"/>
  <c r="K1544" i="9"/>
  <c r="K1546" i="9"/>
  <c r="K1547" i="9"/>
  <c r="K1548" i="9"/>
  <c r="K1549" i="9"/>
  <c r="K1550" i="9"/>
  <c r="K1551" i="9"/>
  <c r="K1552" i="9"/>
  <c r="K1553" i="9"/>
  <c r="K1554" i="9"/>
  <c r="K1556" i="9"/>
  <c r="K1557" i="9"/>
  <c r="K1558" i="9"/>
  <c r="K1559" i="9"/>
  <c r="K1561" i="9"/>
  <c r="K1563" i="9"/>
  <c r="K1564" i="9"/>
  <c r="K1565" i="9"/>
  <c r="K1566" i="9"/>
  <c r="K1567" i="9"/>
  <c r="K1568" i="9"/>
  <c r="K1569" i="9"/>
  <c r="K1570" i="9"/>
  <c r="K1571" i="9"/>
  <c r="K1572" i="9"/>
  <c r="K1573" i="9"/>
  <c r="K1574" i="9"/>
  <c r="K1575" i="9"/>
  <c r="K1576" i="9"/>
  <c r="K1577" i="9"/>
  <c r="K1578" i="9"/>
  <c r="F1539" i="9"/>
  <c r="I1539" i="9" s="1"/>
  <c r="F1540" i="9"/>
  <c r="I1540" i="9" s="1"/>
  <c r="F1542" i="9"/>
  <c r="I1542" i="9" s="1"/>
  <c r="F1543" i="9"/>
  <c r="I1543" i="9" s="1"/>
  <c r="F1544" i="9"/>
  <c r="F1546" i="9"/>
  <c r="I1546" i="9" s="1"/>
  <c r="F1547" i="9"/>
  <c r="I1547" i="9" s="1"/>
  <c r="F1548" i="9"/>
  <c r="F1549" i="9"/>
  <c r="I1549" i="9" s="1"/>
  <c r="F1550" i="9"/>
  <c r="I1550" i="9" s="1"/>
  <c r="F1551" i="9"/>
  <c r="F1552" i="9"/>
  <c r="I1552" i="9" s="1"/>
  <c r="F1553" i="9"/>
  <c r="I1553" i="9" s="1"/>
  <c r="F1554" i="9"/>
  <c r="F1556" i="9"/>
  <c r="I1556" i="9" s="1"/>
  <c r="F1557" i="9"/>
  <c r="I1557" i="9" s="1"/>
  <c r="F1558" i="9"/>
  <c r="F1559" i="9"/>
  <c r="I1559" i="9" s="1"/>
  <c r="F1560" i="9"/>
  <c r="I1560" i="9" s="1"/>
  <c r="F1561" i="9"/>
  <c r="F1563" i="9"/>
  <c r="I1563" i="9" s="1"/>
  <c r="F1564" i="9"/>
  <c r="I1564" i="9" s="1"/>
  <c r="F1565" i="9"/>
  <c r="F1566" i="9"/>
  <c r="I1566" i="9" s="1"/>
  <c r="F1567" i="9"/>
  <c r="I1567" i="9" s="1"/>
  <c r="F1568" i="9"/>
  <c r="F1569" i="9"/>
  <c r="I1569" i="9" s="1"/>
  <c r="F1570" i="9"/>
  <c r="I1570" i="9" s="1"/>
  <c r="F1571" i="9"/>
  <c r="F1572" i="9"/>
  <c r="I1572" i="9" s="1"/>
  <c r="F1573" i="9"/>
  <c r="I1573" i="9" s="1"/>
  <c r="F1574" i="9"/>
  <c r="I1574" i="9" s="1"/>
  <c r="F1575" i="9"/>
  <c r="I1575" i="9" s="1"/>
  <c r="F1576" i="9"/>
  <c r="I1576" i="9" s="1"/>
  <c r="F1577" i="9"/>
  <c r="F1578" i="9"/>
  <c r="I1578" i="9" s="1"/>
  <c r="K1734" i="6"/>
  <c r="K1735" i="6"/>
  <c r="K1736" i="6"/>
  <c r="K1737" i="6"/>
  <c r="K1738" i="6"/>
  <c r="K1739" i="6"/>
  <c r="K1740" i="6"/>
  <c r="K1741" i="6"/>
  <c r="K1742" i="6"/>
  <c r="K1743" i="6"/>
  <c r="K1744" i="6"/>
  <c r="K1745" i="6"/>
  <c r="K1746" i="6"/>
  <c r="K1747" i="6"/>
  <c r="K1748" i="6"/>
  <c r="K1749" i="6"/>
  <c r="K1750" i="6"/>
  <c r="K1751" i="6"/>
  <c r="K1752" i="6"/>
  <c r="K1753" i="6"/>
  <c r="K1754" i="6"/>
  <c r="K1755" i="6"/>
  <c r="K1756" i="6"/>
  <c r="K1757" i="6"/>
  <c r="K1758" i="6"/>
  <c r="K1759" i="6"/>
  <c r="K1760" i="6"/>
  <c r="K1761" i="6"/>
  <c r="K1762" i="6"/>
  <c r="K1763" i="6"/>
  <c r="K1764" i="6"/>
  <c r="K1765" i="6"/>
  <c r="F1747" i="6"/>
  <c r="I1747" i="6" s="1"/>
  <c r="F1748" i="6"/>
  <c r="I1748" i="6" s="1"/>
  <c r="F1750" i="6"/>
  <c r="I1750" i="6"/>
  <c r="F1751" i="6"/>
  <c r="I1751" i="6" s="1"/>
  <c r="F1752" i="6"/>
  <c r="I1752" i="6" s="1"/>
  <c r="F1753" i="6"/>
  <c r="I1753" i="6" s="1"/>
  <c r="F1754" i="6"/>
  <c r="I1754" i="6" s="1"/>
  <c r="F1755" i="6"/>
  <c r="I1755" i="6" s="1"/>
  <c r="F1756" i="6"/>
  <c r="I1756" i="6" s="1"/>
  <c r="F1757" i="6"/>
  <c r="I1757" i="6" s="1"/>
  <c r="F1758" i="6"/>
  <c r="I1758" i="6" s="1"/>
  <c r="F1759" i="6"/>
  <c r="I1759" i="6" s="1"/>
  <c r="F1760" i="6"/>
  <c r="I1760" i="6" s="1"/>
  <c r="F1761" i="6"/>
  <c r="I1761" i="6" s="1"/>
  <c r="F1762" i="6"/>
  <c r="I1762" i="6" s="1"/>
  <c r="F1763" i="6"/>
  <c r="I1763" i="6" s="1"/>
  <c r="F1734" i="6"/>
  <c r="I1734" i="6" s="1"/>
  <c r="F1735" i="6"/>
  <c r="I1735" i="6" s="1"/>
  <c r="F1736" i="6"/>
  <c r="I1736" i="6"/>
  <c r="F1737" i="6"/>
  <c r="I1737" i="6" s="1"/>
  <c r="F1738" i="6"/>
  <c r="I1738" i="6" s="1"/>
  <c r="F1739" i="6"/>
  <c r="I1739" i="6" s="1"/>
  <c r="F1741" i="6"/>
  <c r="I1741" i="6" s="1"/>
  <c r="F1742" i="6"/>
  <c r="I1742" i="6" s="1"/>
  <c r="F1744" i="6"/>
  <c r="I1744" i="6"/>
  <c r="F1745" i="6"/>
  <c r="I1745" i="6" s="1"/>
  <c r="F1740" i="6"/>
  <c r="F1743" i="6"/>
  <c r="F1746" i="6"/>
  <c r="F1749" i="6"/>
  <c r="F1767" i="6"/>
  <c r="K1656" i="8"/>
  <c r="K1657" i="8"/>
  <c r="K1658" i="8"/>
  <c r="K1659" i="8"/>
  <c r="K1660" i="8"/>
  <c r="K1661" i="8"/>
  <c r="K1662" i="8"/>
  <c r="K1663" i="8"/>
  <c r="K1664" i="8"/>
  <c r="K1665" i="8"/>
  <c r="K1666" i="8"/>
  <c r="K1667" i="8"/>
  <c r="K1670" i="8"/>
  <c r="K1671" i="8"/>
  <c r="K1672" i="8"/>
  <c r="K1673" i="8"/>
  <c r="K1674" i="8"/>
  <c r="K1675" i="8"/>
  <c r="K1676" i="8"/>
  <c r="K1677" i="8"/>
  <c r="K1678" i="8"/>
  <c r="K1679" i="8"/>
  <c r="K1680" i="8"/>
  <c r="K1681" i="8"/>
  <c r="K1682" i="8"/>
  <c r="K1683" i="8"/>
  <c r="K1684" i="8"/>
  <c r="K1685" i="8"/>
  <c r="K1686" i="8"/>
  <c r="K1687" i="8"/>
  <c r="K1688" i="8"/>
  <c r="K1689" i="8"/>
  <c r="K1690" i="8"/>
  <c r="K1691" i="8"/>
  <c r="K1692" i="8"/>
  <c r="K1693" i="8"/>
  <c r="K1694" i="8"/>
  <c r="K1695" i="8"/>
  <c r="K1696" i="8"/>
  <c r="F1656" i="8"/>
  <c r="I1656" i="8" s="1"/>
  <c r="F1657" i="8"/>
  <c r="I1657" i="8" s="1"/>
  <c r="F1658" i="8"/>
  <c r="I1658" i="8" s="1"/>
  <c r="F1659" i="8"/>
  <c r="I1659" i="8" s="1"/>
  <c r="F1660" i="8"/>
  <c r="I1660" i="8" s="1"/>
  <c r="F1661" i="8"/>
  <c r="I1661" i="8" s="1"/>
  <c r="F1662" i="8"/>
  <c r="I1662" i="8" s="1"/>
  <c r="F1663" i="8"/>
  <c r="I1663" i="8" s="1"/>
  <c r="F1665" i="8"/>
  <c r="I1665" i="8" s="1"/>
  <c r="F1666" i="8"/>
  <c r="I1666" i="8" s="1"/>
  <c r="F1670" i="8"/>
  <c r="I1670" i="8" s="1"/>
  <c r="F1671" i="8"/>
  <c r="I1671" i="8" s="1"/>
  <c r="F1673" i="8"/>
  <c r="I1673" i="8" s="1"/>
  <c r="F1674" i="8"/>
  <c r="I1674" i="8" s="1"/>
  <c r="F1675" i="8"/>
  <c r="I1675" i="8" s="1"/>
  <c r="F1676" i="8"/>
  <c r="I1676" i="8" s="1"/>
  <c r="F1677" i="8"/>
  <c r="I1677" i="8" s="1"/>
  <c r="F1678" i="8"/>
  <c r="I1678" i="8" s="1"/>
  <c r="F1679" i="8"/>
  <c r="I1679" i="8" s="1"/>
  <c r="F1680" i="8"/>
  <c r="I1680" i="8" s="1"/>
  <c r="F1682" i="8"/>
  <c r="I1682" i="8" s="1"/>
  <c r="F1683" i="8"/>
  <c r="I1683" i="8" s="1"/>
  <c r="F1685" i="8"/>
  <c r="I1685" i="8" s="1"/>
  <c r="F1686" i="8"/>
  <c r="I1686" i="8" s="1"/>
  <c r="F1688" i="8"/>
  <c r="I1688" i="8" s="1"/>
  <c r="F1689" i="8"/>
  <c r="I1689" i="8" s="1"/>
  <c r="F1690" i="8"/>
  <c r="F1691" i="8"/>
  <c r="I1691" i="8" s="1"/>
  <c r="F1692" i="8"/>
  <c r="I1692" i="8" s="1"/>
  <c r="F1694" i="8"/>
  <c r="I1694" i="8" s="1"/>
  <c r="F1695" i="8"/>
  <c r="I1695" i="8" s="1"/>
  <c r="F1696" i="8"/>
  <c r="I1696" i="8" s="1"/>
  <c r="F1697" i="8"/>
  <c r="I1697" i="8" s="1"/>
  <c r="F1664" i="8"/>
  <c r="F1667" i="8"/>
  <c r="F1672" i="8"/>
  <c r="F1681" i="8"/>
  <c r="F1684" i="8"/>
  <c r="F1687" i="8"/>
  <c r="F1693" i="8"/>
  <c r="K100" i="139"/>
  <c r="K101" i="139"/>
  <c r="K102" i="139"/>
  <c r="K103" i="139"/>
  <c r="K104" i="139"/>
  <c r="K105" i="139"/>
  <c r="K106" i="139"/>
  <c r="K107" i="139"/>
  <c r="K108" i="139"/>
  <c r="K109" i="139"/>
  <c r="K110" i="139"/>
  <c r="K111" i="139"/>
  <c r="K112" i="139"/>
  <c r="K113" i="139"/>
  <c r="K114" i="139"/>
  <c r="K115" i="139"/>
  <c r="K116" i="139"/>
  <c r="K117" i="139"/>
  <c r="K118" i="139"/>
  <c r="K119" i="139"/>
  <c r="K120" i="139"/>
  <c r="K121" i="139"/>
  <c r="K122" i="139"/>
  <c r="K123" i="139"/>
  <c r="K124" i="139"/>
  <c r="K125" i="139"/>
  <c r="K126" i="139"/>
  <c r="K127" i="139"/>
  <c r="F98" i="139"/>
  <c r="I98" i="139"/>
  <c r="F99" i="139"/>
  <c r="I99" i="139" s="1"/>
  <c r="F100" i="139"/>
  <c r="I100" i="139" s="1"/>
  <c r="F101" i="139"/>
  <c r="I101" i="139" s="1"/>
  <c r="F102" i="139"/>
  <c r="I102" i="139" s="1"/>
  <c r="F103" i="139"/>
  <c r="I103" i="139" s="1"/>
  <c r="F104" i="139"/>
  <c r="I104" i="139"/>
  <c r="F105" i="139"/>
  <c r="I105" i="139" s="1"/>
  <c r="F106" i="139"/>
  <c r="I106" i="139" s="1"/>
  <c r="F107" i="139"/>
  <c r="I107" i="139" s="1"/>
  <c r="F108" i="139"/>
  <c r="I108" i="139" s="1"/>
  <c r="F109" i="139"/>
  <c r="I109" i="139" s="1"/>
  <c r="F110" i="139"/>
  <c r="I110" i="139" s="1"/>
  <c r="F111" i="139"/>
  <c r="I111" i="139" s="1"/>
  <c r="F112" i="139"/>
  <c r="I112" i="139" s="1"/>
  <c r="F113" i="139"/>
  <c r="I113" i="139" s="1"/>
  <c r="F114" i="139"/>
  <c r="I114" i="139" s="1"/>
  <c r="F115" i="139"/>
  <c r="I115" i="139" s="1"/>
  <c r="F116" i="139"/>
  <c r="I116" i="139" s="1"/>
  <c r="F117" i="139"/>
  <c r="I117" i="139" s="1"/>
  <c r="F119" i="139"/>
  <c r="I119" i="139" s="1"/>
  <c r="F120" i="139"/>
  <c r="I120" i="139" s="1"/>
  <c r="F121" i="139"/>
  <c r="I121" i="139" s="1"/>
  <c r="F122" i="139"/>
  <c r="I122" i="139" s="1"/>
  <c r="F123" i="139"/>
  <c r="I123" i="139" s="1"/>
  <c r="F124" i="139"/>
  <c r="I124" i="139" s="1"/>
  <c r="F125" i="139"/>
  <c r="I125" i="139"/>
  <c r="F126" i="139"/>
  <c r="I126" i="139" s="1"/>
  <c r="F127" i="139"/>
  <c r="I127" i="139" s="1"/>
  <c r="I128" i="139"/>
  <c r="F95" i="139"/>
  <c r="I95" i="139" s="1"/>
  <c r="F96" i="139"/>
  <c r="F97" i="139"/>
  <c r="I97" i="139" s="1"/>
  <c r="K125" i="138"/>
  <c r="K126" i="138"/>
  <c r="K127" i="138"/>
  <c r="K128" i="138"/>
  <c r="K129" i="138"/>
  <c r="K130" i="138"/>
  <c r="K131" i="138"/>
  <c r="K132" i="138"/>
  <c r="K133" i="138"/>
  <c r="K134" i="138"/>
  <c r="K135" i="138"/>
  <c r="K136" i="138"/>
  <c r="K137" i="138"/>
  <c r="K138" i="138"/>
  <c r="K139" i="138"/>
  <c r="K140" i="138"/>
  <c r="K141" i="138"/>
  <c r="K142" i="138"/>
  <c r="K101" i="138"/>
  <c r="K102" i="138"/>
  <c r="K103" i="138"/>
  <c r="K104" i="138"/>
  <c r="K105" i="138"/>
  <c r="K106" i="138"/>
  <c r="K107" i="138"/>
  <c r="K108" i="138"/>
  <c r="K109" i="138"/>
  <c r="K110" i="138"/>
  <c r="K111" i="138"/>
  <c r="K112" i="138"/>
  <c r="K113" i="138"/>
  <c r="K114" i="138"/>
  <c r="K115" i="138"/>
  <c r="K116" i="138"/>
  <c r="K117" i="138"/>
  <c r="K118" i="138"/>
  <c r="K119" i="138"/>
  <c r="K120" i="138"/>
  <c r="K121" i="138"/>
  <c r="K122" i="138"/>
  <c r="K123" i="138"/>
  <c r="K124" i="138"/>
  <c r="F100" i="138"/>
  <c r="I100" i="138" s="1"/>
  <c r="F101" i="138"/>
  <c r="I101" i="138" s="1"/>
  <c r="F102" i="138"/>
  <c r="I102" i="138"/>
  <c r="F103" i="138"/>
  <c r="I103" i="138" s="1"/>
  <c r="F104" i="138"/>
  <c r="I104" i="138" s="1"/>
  <c r="F105" i="138"/>
  <c r="I105" i="138" s="1"/>
  <c r="F106" i="138"/>
  <c r="I106" i="138" s="1"/>
  <c r="F107" i="138"/>
  <c r="I107" i="138" s="1"/>
  <c r="F108" i="138"/>
  <c r="I108" i="138" s="1"/>
  <c r="F109" i="138"/>
  <c r="I109" i="138" s="1"/>
  <c r="F110" i="138"/>
  <c r="I110" i="138" s="1"/>
  <c r="F111" i="138"/>
  <c r="I111" i="138" s="1"/>
  <c r="F112" i="138"/>
  <c r="I112" i="138" s="1"/>
  <c r="F113" i="138"/>
  <c r="I113" i="138" s="1"/>
  <c r="F114" i="138"/>
  <c r="I114" i="138" s="1"/>
  <c r="F115" i="138"/>
  <c r="I115" i="138" s="1"/>
  <c r="F116" i="138"/>
  <c r="I116" i="138" s="1"/>
  <c r="F117" i="138"/>
  <c r="I117" i="138" s="1"/>
  <c r="F118" i="138"/>
  <c r="I118" i="138" s="1"/>
  <c r="F119" i="138"/>
  <c r="I119" i="138" s="1"/>
  <c r="F120" i="138"/>
  <c r="I120" i="138" s="1"/>
  <c r="F121" i="138"/>
  <c r="I121" i="138" s="1"/>
  <c r="F122" i="138"/>
  <c r="I122" i="138" s="1"/>
  <c r="F123" i="138"/>
  <c r="I123" i="138" s="1"/>
  <c r="F124" i="138"/>
  <c r="I124" i="138" s="1"/>
  <c r="F125" i="138"/>
  <c r="I125" i="138" s="1"/>
  <c r="F126" i="138"/>
  <c r="I126" i="138"/>
  <c r="F127" i="138"/>
  <c r="I127" i="138" s="1"/>
  <c r="F128" i="138"/>
  <c r="I128" i="138" s="1"/>
  <c r="F129" i="138"/>
  <c r="I129" i="138" s="1"/>
  <c r="F130" i="138"/>
  <c r="I130" i="138"/>
  <c r="F131" i="138"/>
  <c r="I131" i="138" s="1"/>
  <c r="F132" i="138"/>
  <c r="I132" i="138" s="1"/>
  <c r="F133" i="138"/>
  <c r="I133" i="138" s="1"/>
  <c r="F134" i="138"/>
  <c r="I134" i="138" s="1"/>
  <c r="F135" i="138"/>
  <c r="I135" i="138" s="1"/>
  <c r="F136" i="138"/>
  <c r="I136" i="138" s="1"/>
  <c r="F137" i="138"/>
  <c r="I137" i="138" s="1"/>
  <c r="F138" i="138"/>
  <c r="I138" i="138"/>
  <c r="F139" i="138"/>
  <c r="I139" i="138" s="1"/>
  <c r="F140" i="138"/>
  <c r="I140" i="138" s="1"/>
  <c r="F141" i="138"/>
  <c r="I141" i="138" s="1"/>
  <c r="F142" i="138"/>
  <c r="I142" i="138"/>
  <c r="I144" i="138"/>
  <c r="K67" i="138"/>
  <c r="K68" i="138"/>
  <c r="K69" i="138"/>
  <c r="K70" i="138"/>
  <c r="K71" i="138"/>
  <c r="K72" i="138"/>
  <c r="K73" i="138"/>
  <c r="K74" i="138"/>
  <c r="K75" i="138"/>
  <c r="K76" i="138"/>
  <c r="K77" i="138"/>
  <c r="K78" i="138"/>
  <c r="K79" i="138"/>
  <c r="K80" i="138"/>
  <c r="K81" i="138"/>
  <c r="K82" i="138"/>
  <c r="K83" i="138"/>
  <c r="K84" i="138"/>
  <c r="K85" i="138"/>
  <c r="K86" i="138"/>
  <c r="K87" i="138"/>
  <c r="K88" i="138"/>
  <c r="K89" i="138"/>
  <c r="K90" i="138"/>
  <c r="K91" i="138"/>
  <c r="K92" i="138"/>
  <c r="K93" i="138"/>
  <c r="K94" i="138"/>
  <c r="K95" i="138"/>
  <c r="K96" i="138"/>
  <c r="K97" i="138"/>
  <c r="K98" i="138"/>
  <c r="K99" i="138"/>
  <c r="K100" i="138"/>
  <c r="F75" i="138"/>
  <c r="I75" i="138" s="1"/>
  <c r="F76" i="138"/>
  <c r="I76" i="138" s="1"/>
  <c r="F77" i="138"/>
  <c r="I77" i="138" s="1"/>
  <c r="F78" i="138"/>
  <c r="I78" i="138"/>
  <c r="F79" i="138"/>
  <c r="I79" i="138"/>
  <c r="F80" i="138"/>
  <c r="I80" i="138" s="1"/>
  <c r="F81" i="138"/>
  <c r="I81" i="138" s="1"/>
  <c r="F82" i="138"/>
  <c r="I82" i="138"/>
  <c r="F83" i="138"/>
  <c r="I83" i="138"/>
  <c r="F84" i="138"/>
  <c r="I84" i="138" s="1"/>
  <c r="F85" i="138"/>
  <c r="I85" i="138" s="1"/>
  <c r="F86" i="138"/>
  <c r="I86" i="138"/>
  <c r="F87" i="138"/>
  <c r="I87" i="138"/>
  <c r="F88" i="138"/>
  <c r="I88" i="138" s="1"/>
  <c r="F89" i="138"/>
  <c r="I89" i="138" s="1"/>
  <c r="F90" i="138"/>
  <c r="I90" i="138"/>
  <c r="F91" i="138"/>
  <c r="I91" i="138"/>
  <c r="F92" i="138"/>
  <c r="I92" i="138" s="1"/>
  <c r="F93" i="138"/>
  <c r="I93" i="138" s="1"/>
  <c r="F94" i="138"/>
  <c r="I94" i="138"/>
  <c r="F95" i="138"/>
  <c r="I95" i="138"/>
  <c r="F96" i="138"/>
  <c r="I96" i="138" s="1"/>
  <c r="F97" i="138"/>
  <c r="I97" i="138" s="1"/>
  <c r="F98" i="138"/>
  <c r="I98" i="138"/>
  <c r="F99" i="138"/>
  <c r="I99" i="138"/>
  <c r="F64" i="138"/>
  <c r="I64" i="138" s="1"/>
  <c r="F65" i="138"/>
  <c r="I65" i="138" s="1"/>
  <c r="F66" i="138"/>
  <c r="F67" i="138"/>
  <c r="F68" i="138"/>
  <c r="F69" i="138"/>
  <c r="I69" i="138" s="1"/>
  <c r="F70" i="138"/>
  <c r="F71" i="138"/>
  <c r="I71" i="138" s="1"/>
  <c r="F72" i="138"/>
  <c r="I72" i="138" s="1"/>
  <c r="F73" i="138"/>
  <c r="I73" i="138" s="1"/>
  <c r="F74" i="138"/>
  <c r="K1505" i="84"/>
  <c r="K1506" i="84"/>
  <c r="K1507" i="84"/>
  <c r="K1509" i="84"/>
  <c r="K1514" i="84"/>
  <c r="K1515" i="84"/>
  <c r="K1516" i="84"/>
  <c r="K1518" i="84"/>
  <c r="K1519" i="84"/>
  <c r="K1520" i="84"/>
  <c r="K1522" i="84"/>
  <c r="K1523" i="84"/>
  <c r="K1524" i="84"/>
  <c r="K1526" i="84"/>
  <c r="K1527" i="84"/>
  <c r="K1528" i="84"/>
  <c r="K1529" i="84"/>
  <c r="K1530" i="84"/>
  <c r="K1531" i="84"/>
  <c r="K1532" i="84"/>
  <c r="K1533" i="84"/>
  <c r="K1534" i="84"/>
  <c r="K1535" i="84"/>
  <c r="K1536" i="84"/>
  <c r="K1537" i="84"/>
  <c r="K1538" i="84"/>
  <c r="K1542" i="84"/>
  <c r="K1543" i="84"/>
  <c r="K1544" i="84"/>
  <c r="K1545" i="84"/>
  <c r="K1546" i="84"/>
  <c r="F1505" i="84"/>
  <c r="I1505" i="84" s="1"/>
  <c r="F1506" i="84"/>
  <c r="I1506" i="84" s="1"/>
  <c r="F1507" i="84"/>
  <c r="F1509" i="84"/>
  <c r="I1509" i="84" s="1"/>
  <c r="F1510" i="84"/>
  <c r="I1510" i="84" s="1"/>
  <c r="F1511" i="84"/>
  <c r="F1514" i="84"/>
  <c r="I1514" i="84" s="1"/>
  <c r="F1515" i="84"/>
  <c r="I1515" i="84" s="1"/>
  <c r="F1516" i="84"/>
  <c r="F1518" i="84"/>
  <c r="I1518" i="84" s="1"/>
  <c r="F1519" i="84"/>
  <c r="I1519" i="84" s="1"/>
  <c r="F1520" i="84"/>
  <c r="F1522" i="84"/>
  <c r="I1522" i="84" s="1"/>
  <c r="F1523" i="84"/>
  <c r="I1523" i="84" s="1"/>
  <c r="F1524" i="84"/>
  <c r="F1526" i="84"/>
  <c r="I1526" i="84" s="1"/>
  <c r="F1527" i="84"/>
  <c r="I1527" i="84" s="1"/>
  <c r="F1528" i="84"/>
  <c r="F1529" i="84"/>
  <c r="I1529" i="84" s="1"/>
  <c r="F1530" i="84"/>
  <c r="I1530" i="84" s="1"/>
  <c r="F1531" i="84"/>
  <c r="F1532" i="84"/>
  <c r="I1532" i="84" s="1"/>
  <c r="F1533" i="84"/>
  <c r="I1533" i="84" s="1"/>
  <c r="F1534" i="84"/>
  <c r="F1535" i="84"/>
  <c r="I1535" i="84" s="1"/>
  <c r="F1536" i="84"/>
  <c r="I1536" i="84" s="1"/>
  <c r="F1537" i="84"/>
  <c r="F1538" i="84"/>
  <c r="I1538" i="84" s="1"/>
  <c r="F1540" i="84"/>
  <c r="F1542" i="84"/>
  <c r="I1542" i="84" s="1"/>
  <c r="F1543" i="84"/>
  <c r="I1543" i="84" s="1"/>
  <c r="F1544" i="84"/>
  <c r="F1545" i="84"/>
  <c r="I1545" i="84" s="1"/>
  <c r="F1546" i="84"/>
  <c r="I1546" i="84" s="1"/>
  <c r="F1547" i="84"/>
  <c r="K360" i="83"/>
  <c r="L401" i="117"/>
  <c r="F402" i="117"/>
  <c r="J402" i="117" s="1"/>
  <c r="L402" i="117"/>
  <c r="K306" i="115"/>
  <c r="K1900" i="82"/>
  <c r="K369" i="83"/>
  <c r="L393" i="117"/>
  <c r="L392" i="117"/>
  <c r="L397" i="117"/>
  <c r="K52" i="143"/>
  <c r="K53" i="143"/>
  <c r="K54" i="143"/>
  <c r="K55" i="143"/>
  <c r="K56" i="143"/>
  <c r="K57" i="143"/>
  <c r="K58" i="143"/>
  <c r="K59" i="143"/>
  <c r="K60" i="143"/>
  <c r="K61" i="143"/>
  <c r="K62" i="143"/>
  <c r="K63" i="143"/>
  <c r="K64" i="143"/>
  <c r="K65" i="143"/>
  <c r="K66" i="143"/>
  <c r="K67" i="143"/>
  <c r="K68" i="143"/>
  <c r="K69" i="143"/>
  <c r="K70" i="143"/>
  <c r="K71" i="143"/>
  <c r="K72" i="143"/>
  <c r="K73" i="143"/>
  <c r="K74" i="143"/>
  <c r="K75" i="143"/>
  <c r="K76" i="143"/>
  <c r="K77" i="143"/>
  <c r="K78" i="143"/>
  <c r="K79" i="143"/>
  <c r="K80" i="143"/>
  <c r="K81" i="143"/>
  <c r="K82" i="143"/>
  <c r="K83" i="143"/>
  <c r="K84" i="143"/>
  <c r="K85" i="143"/>
  <c r="K86" i="143"/>
  <c r="K87" i="143"/>
  <c r="K88" i="143"/>
  <c r="K89" i="143"/>
  <c r="K90" i="143"/>
  <c r="K91" i="143"/>
  <c r="K92" i="143"/>
  <c r="K93" i="143"/>
  <c r="F52" i="143"/>
  <c r="I52" i="143" s="1"/>
  <c r="F53" i="143"/>
  <c r="I53" i="143" s="1"/>
  <c r="F54" i="143"/>
  <c r="I54" i="143" s="1"/>
  <c r="F55" i="143"/>
  <c r="I55" i="143" s="1"/>
  <c r="F56" i="143"/>
  <c r="I56" i="143" s="1"/>
  <c r="F57" i="143"/>
  <c r="I57" i="143" s="1"/>
  <c r="F58" i="143"/>
  <c r="I58" i="143" s="1"/>
  <c r="F59" i="143"/>
  <c r="I59" i="143" s="1"/>
  <c r="F60" i="143"/>
  <c r="I60" i="143" s="1"/>
  <c r="F61" i="143"/>
  <c r="I61" i="143" s="1"/>
  <c r="F62" i="143"/>
  <c r="I62" i="143" s="1"/>
  <c r="F63" i="143"/>
  <c r="I63" i="143" s="1"/>
  <c r="F64" i="143"/>
  <c r="I64" i="143" s="1"/>
  <c r="F65" i="143"/>
  <c r="I65" i="143" s="1"/>
  <c r="F66" i="143"/>
  <c r="I66" i="143" s="1"/>
  <c r="F67" i="143"/>
  <c r="I67" i="143" s="1"/>
  <c r="F68" i="143"/>
  <c r="I68" i="143" s="1"/>
  <c r="F69" i="143"/>
  <c r="I69" i="143" s="1"/>
  <c r="F70" i="143"/>
  <c r="I70" i="143" s="1"/>
  <c r="F71" i="143"/>
  <c r="I71" i="143" s="1"/>
  <c r="F72" i="143"/>
  <c r="I72" i="143" s="1"/>
  <c r="F73" i="143"/>
  <c r="I73" i="143" s="1"/>
  <c r="F74" i="143"/>
  <c r="I74" i="143" s="1"/>
  <c r="F75" i="143"/>
  <c r="I75" i="143" s="1"/>
  <c r="F76" i="143"/>
  <c r="I76" i="143" s="1"/>
  <c r="F77" i="143"/>
  <c r="I77" i="143" s="1"/>
  <c r="F79" i="143"/>
  <c r="I79" i="143" s="1"/>
  <c r="F80" i="143"/>
  <c r="I80" i="143" s="1"/>
  <c r="F81" i="143"/>
  <c r="I81" i="143" s="1"/>
  <c r="F82" i="143"/>
  <c r="I82" i="143" s="1"/>
  <c r="F83" i="143"/>
  <c r="I83" i="143" s="1"/>
  <c r="F85" i="143"/>
  <c r="I85" i="143" s="1"/>
  <c r="F86" i="143"/>
  <c r="I86" i="143" s="1"/>
  <c r="F87" i="143"/>
  <c r="I87" i="143" s="1"/>
  <c r="F88" i="143"/>
  <c r="I88" i="143" s="1"/>
  <c r="F89" i="143"/>
  <c r="I89" i="143" s="1"/>
  <c r="F90" i="143"/>
  <c r="I90" i="143" s="1"/>
  <c r="F91" i="143"/>
  <c r="I91" i="143" s="1"/>
  <c r="F92" i="143"/>
  <c r="I92" i="143" s="1"/>
  <c r="F51" i="143"/>
  <c r="I51" i="143" s="1"/>
  <c r="K2014" i="82"/>
  <c r="K2015" i="82"/>
  <c r="K2016" i="82"/>
  <c r="K2017" i="82"/>
  <c r="K2018" i="82"/>
  <c r="K2019" i="82"/>
  <c r="K2020" i="82"/>
  <c r="K2021" i="82"/>
  <c r="K2022" i="82"/>
  <c r="K2023" i="82"/>
  <c r="K2024" i="82"/>
  <c r="K2025" i="82"/>
  <c r="K2026" i="82"/>
  <c r="K2027" i="82"/>
  <c r="K2029" i="82"/>
  <c r="K2030" i="82"/>
  <c r="K2031" i="82"/>
  <c r="K2032" i="82"/>
  <c r="K2033" i="82"/>
  <c r="K2034" i="82"/>
  <c r="K2035" i="82"/>
  <c r="K2036" i="82"/>
  <c r="K2037" i="82"/>
  <c r="F2015" i="82"/>
  <c r="F2016" i="82"/>
  <c r="I2016" i="82" s="1"/>
  <c r="F2017" i="82"/>
  <c r="I2017" i="82" s="1"/>
  <c r="F2018" i="82"/>
  <c r="F2019" i="82"/>
  <c r="I2019" i="82" s="1"/>
  <c r="F2020" i="82"/>
  <c r="I2020" i="82" s="1"/>
  <c r="F2022" i="82"/>
  <c r="I2022" i="82" s="1"/>
  <c r="F2023" i="82"/>
  <c r="I2023" i="82" s="1"/>
  <c r="F2025" i="82"/>
  <c r="I2025" i="82" s="1"/>
  <c r="F2026" i="82"/>
  <c r="I2026" i="82" s="1"/>
  <c r="F2029" i="82"/>
  <c r="I2029" i="82" s="1"/>
  <c r="F2030" i="82"/>
  <c r="I2030" i="82" s="1"/>
  <c r="F2032" i="82"/>
  <c r="I2032" i="82" s="1"/>
  <c r="F2033" i="82"/>
  <c r="I2033" i="82" s="1"/>
  <c r="F2034" i="82"/>
  <c r="F2035" i="82"/>
  <c r="I2035" i="82" s="1"/>
  <c r="F2036" i="82"/>
  <c r="I2036" i="82" s="1"/>
  <c r="F2037" i="82"/>
  <c r="F2039" i="82"/>
  <c r="I2039" i="82" s="1"/>
  <c r="F2031" i="82"/>
  <c r="F2021" i="82"/>
  <c r="F2024" i="82"/>
  <c r="F2027" i="82"/>
  <c r="K1893" i="82"/>
  <c r="K364" i="83"/>
  <c r="F1702" i="6"/>
  <c r="I1702" i="6" s="1"/>
  <c r="K268" i="118"/>
  <c r="K272" i="118"/>
  <c r="K1580" i="8"/>
  <c r="K1282" i="84"/>
  <c r="K1168" i="84"/>
  <c r="K1262" i="84"/>
  <c r="K1278" i="84"/>
  <c r="K1952" i="82"/>
  <c r="K1930" i="82"/>
  <c r="K1868" i="82"/>
  <c r="K1462" i="84"/>
  <c r="K1463" i="84"/>
  <c r="K1464" i="84"/>
  <c r="K1466" i="84"/>
  <c r="K1467" i="84"/>
  <c r="K1468" i="84"/>
  <c r="K1469" i="84"/>
  <c r="K1470" i="84"/>
  <c r="K1471" i="84"/>
  <c r="K1473" i="84"/>
  <c r="K1474" i="84"/>
  <c r="K1475" i="84"/>
  <c r="K1480" i="84"/>
  <c r="K1481" i="84"/>
  <c r="K1482" i="84"/>
  <c r="K1483" i="84"/>
  <c r="K1484" i="84"/>
  <c r="K1486" i="84"/>
  <c r="K1487" i="84"/>
  <c r="K1488" i="84"/>
  <c r="K1490" i="84"/>
  <c r="K1491" i="84"/>
  <c r="K1492" i="84"/>
  <c r="K1493" i="84"/>
  <c r="K1494" i="84"/>
  <c r="K1495" i="84"/>
  <c r="K1496" i="84"/>
  <c r="K1497" i="84"/>
  <c r="K1498" i="84"/>
  <c r="K1501" i="84"/>
  <c r="K1502" i="84"/>
  <c r="K1503" i="84"/>
  <c r="F1462" i="84"/>
  <c r="I1462" i="84" s="1"/>
  <c r="F1463" i="84"/>
  <c r="I1463" i="84" s="1"/>
  <c r="F1464" i="84"/>
  <c r="F1466" i="84"/>
  <c r="I1466" i="84" s="1"/>
  <c r="F1467" i="84"/>
  <c r="I1467" i="84" s="1"/>
  <c r="F1468" i="84"/>
  <c r="F1469" i="84"/>
  <c r="I1469" i="84" s="1"/>
  <c r="F1470" i="84"/>
  <c r="I1470" i="84" s="1"/>
  <c r="F1471" i="84"/>
  <c r="F1473" i="84"/>
  <c r="I1473" i="84" s="1"/>
  <c r="F1474" i="84"/>
  <c r="I1474" i="84" s="1"/>
  <c r="F1475" i="84"/>
  <c r="F1480" i="84"/>
  <c r="I1480" i="84" s="1"/>
  <c r="F1481" i="84"/>
  <c r="I1481" i="84" s="1"/>
  <c r="F1482" i="84"/>
  <c r="I1482" i="84" s="1"/>
  <c r="F1483" i="84"/>
  <c r="I1483" i="84" s="1"/>
  <c r="F1484" i="84"/>
  <c r="F1486" i="84"/>
  <c r="I1486" i="84" s="1"/>
  <c r="F1487" i="84"/>
  <c r="I1487" i="84" s="1"/>
  <c r="F1488" i="84"/>
  <c r="F1490" i="84"/>
  <c r="I1490" i="84" s="1"/>
  <c r="F1491" i="84"/>
  <c r="I1491" i="84" s="1"/>
  <c r="F1492" i="84"/>
  <c r="F1493" i="84"/>
  <c r="I1493" i="84" s="1"/>
  <c r="F1494" i="84"/>
  <c r="I1494" i="84" s="1"/>
  <c r="F1495" i="84"/>
  <c r="F1496" i="84"/>
  <c r="I1496" i="84" s="1"/>
  <c r="F1497" i="84"/>
  <c r="I1497" i="84" s="1"/>
  <c r="F1498" i="84"/>
  <c r="F1501" i="84"/>
  <c r="I1501" i="84" s="1"/>
  <c r="F1502" i="84"/>
  <c r="I1502" i="84" s="1"/>
  <c r="F1503" i="84"/>
  <c r="K55" i="142"/>
  <c r="K56" i="142"/>
  <c r="K57" i="142"/>
  <c r="K58" i="142"/>
  <c r="K59" i="142"/>
  <c r="K60" i="142"/>
  <c r="K61" i="142"/>
  <c r="K62" i="142"/>
  <c r="K63" i="142"/>
  <c r="K64" i="142"/>
  <c r="K65" i="142"/>
  <c r="K66" i="142"/>
  <c r="K67" i="142"/>
  <c r="F36" i="142"/>
  <c r="I36" i="142" s="1"/>
  <c r="F37" i="142"/>
  <c r="I37" i="142" s="1"/>
  <c r="F38" i="142"/>
  <c r="I38" i="142" s="1"/>
  <c r="F39" i="142"/>
  <c r="I39" i="142" s="1"/>
  <c r="F40" i="142"/>
  <c r="I40" i="142" s="1"/>
  <c r="F41" i="142"/>
  <c r="I41" i="142" s="1"/>
  <c r="F42" i="142"/>
  <c r="I42" i="142" s="1"/>
  <c r="F43" i="142"/>
  <c r="I43" i="142" s="1"/>
  <c r="F44" i="142"/>
  <c r="I44" i="142" s="1"/>
  <c r="F45" i="142"/>
  <c r="I45" i="142" s="1"/>
  <c r="F46" i="142"/>
  <c r="I46" i="142" s="1"/>
  <c r="F47" i="142"/>
  <c r="I47" i="142" s="1"/>
  <c r="F48" i="142"/>
  <c r="I48" i="142" s="1"/>
  <c r="F49" i="142"/>
  <c r="I49" i="142" s="1"/>
  <c r="F50" i="142"/>
  <c r="I50" i="142" s="1"/>
  <c r="F51" i="142"/>
  <c r="I51" i="142" s="1"/>
  <c r="F52" i="142"/>
  <c r="I52" i="142" s="1"/>
  <c r="F53" i="142"/>
  <c r="I53" i="142" s="1"/>
  <c r="F54" i="142"/>
  <c r="I54" i="142" s="1"/>
  <c r="F55" i="142"/>
  <c r="I55" i="142" s="1"/>
  <c r="F56" i="142"/>
  <c r="I56" i="142" s="1"/>
  <c r="F57" i="142"/>
  <c r="I57" i="142" s="1"/>
  <c r="F58" i="142"/>
  <c r="I58" i="142" s="1"/>
  <c r="F59" i="142"/>
  <c r="I59" i="142" s="1"/>
  <c r="F60" i="142"/>
  <c r="I60" i="142" s="1"/>
  <c r="F61" i="142"/>
  <c r="I61" i="142" s="1"/>
  <c r="F62" i="142"/>
  <c r="I62" i="142" s="1"/>
  <c r="F63" i="142"/>
  <c r="I63" i="142" s="1"/>
  <c r="F64" i="142"/>
  <c r="I64" i="142" s="1"/>
  <c r="F65" i="142"/>
  <c r="I65" i="142" s="1"/>
  <c r="F66" i="142"/>
  <c r="I66" i="142" s="1"/>
  <c r="F31" i="142"/>
  <c r="I31" i="142" s="1"/>
  <c r="F32" i="142"/>
  <c r="I32" i="142" s="1"/>
  <c r="F33" i="142"/>
  <c r="I33" i="142" s="1"/>
  <c r="F34" i="142"/>
  <c r="I34" i="142" s="1"/>
  <c r="F35" i="142"/>
  <c r="I35" i="142" s="1"/>
  <c r="K68" i="141"/>
  <c r="K69" i="141"/>
  <c r="K70" i="141"/>
  <c r="K71" i="141"/>
  <c r="K72" i="141"/>
  <c r="K73" i="141"/>
  <c r="K74" i="141"/>
  <c r="K75" i="141"/>
  <c r="K76" i="141"/>
  <c r="K77" i="141"/>
  <c r="K78" i="141"/>
  <c r="K79" i="141"/>
  <c r="K80" i="141"/>
  <c r="K81" i="141"/>
  <c r="K82" i="141"/>
  <c r="K83" i="141"/>
  <c r="K84" i="141"/>
  <c r="K85" i="141"/>
  <c r="K86" i="141"/>
  <c r="K87" i="141"/>
  <c r="K88" i="141"/>
  <c r="K89" i="141"/>
  <c r="K90" i="141"/>
  <c r="K99" i="141"/>
  <c r="K100" i="141"/>
  <c r="K101" i="141"/>
  <c r="K102" i="141"/>
  <c r="K103" i="141"/>
  <c r="K104" i="141"/>
  <c r="K105" i="141"/>
  <c r="K106" i="141"/>
  <c r="F67" i="141"/>
  <c r="I67" i="141" s="1"/>
  <c r="F68" i="141"/>
  <c r="I68" i="141"/>
  <c r="F69" i="141"/>
  <c r="I69" i="141" s="1"/>
  <c r="F70" i="141"/>
  <c r="I70" i="141"/>
  <c r="F71" i="141"/>
  <c r="I71" i="141" s="1"/>
  <c r="F72" i="141"/>
  <c r="I72" i="141"/>
  <c r="F73" i="141"/>
  <c r="I73" i="141" s="1"/>
  <c r="F74" i="141"/>
  <c r="I74" i="141"/>
  <c r="F75" i="141"/>
  <c r="I75" i="141" s="1"/>
  <c r="F76" i="141"/>
  <c r="I76" i="141"/>
  <c r="F77" i="141"/>
  <c r="I77" i="141" s="1"/>
  <c r="F78" i="141"/>
  <c r="I78" i="141"/>
  <c r="F79" i="141"/>
  <c r="I79" i="141" s="1"/>
  <c r="F80" i="141"/>
  <c r="I80" i="141"/>
  <c r="F81" i="141"/>
  <c r="I81" i="141" s="1"/>
  <c r="F82" i="141"/>
  <c r="I82" i="141"/>
  <c r="F83" i="141"/>
  <c r="I83" i="141" s="1"/>
  <c r="F84" i="141"/>
  <c r="I84" i="141"/>
  <c r="F85" i="141"/>
  <c r="I85" i="141" s="1"/>
  <c r="F86" i="141"/>
  <c r="I86" i="141"/>
  <c r="F87" i="141"/>
  <c r="I87" i="141" s="1"/>
  <c r="F88" i="141"/>
  <c r="I88" i="141"/>
  <c r="F89" i="141"/>
  <c r="I89" i="141" s="1"/>
  <c r="F90" i="141"/>
  <c r="I90" i="141"/>
  <c r="I91" i="141"/>
  <c r="F96" i="141"/>
  <c r="I96" i="141" s="1"/>
  <c r="F97" i="141"/>
  <c r="I97" i="141" s="1"/>
  <c r="F98" i="141"/>
  <c r="I98" i="141" s="1"/>
  <c r="F99" i="141"/>
  <c r="I99" i="141" s="1"/>
  <c r="F100" i="141"/>
  <c r="I100" i="141" s="1"/>
  <c r="F101" i="141"/>
  <c r="I101" i="141" s="1"/>
  <c r="F102" i="141"/>
  <c r="I102" i="141" s="1"/>
  <c r="F103" i="141"/>
  <c r="I103" i="141" s="1"/>
  <c r="I104" i="141"/>
  <c r="I105" i="141"/>
  <c r="K67" i="140"/>
  <c r="K68" i="140"/>
  <c r="K69" i="140"/>
  <c r="K70" i="140"/>
  <c r="K71" i="140"/>
  <c r="K72" i="140"/>
  <c r="K73" i="140"/>
  <c r="K74" i="140"/>
  <c r="K75" i="140"/>
  <c r="K76" i="140"/>
  <c r="K77" i="140"/>
  <c r="K78" i="140"/>
  <c r="K79" i="140"/>
  <c r="K80" i="140"/>
  <c r="K81" i="140"/>
  <c r="K82" i="140"/>
  <c r="K83" i="140"/>
  <c r="K84" i="140"/>
  <c r="K85" i="140"/>
  <c r="K86" i="140"/>
  <c r="K87" i="140"/>
  <c r="K88" i="140"/>
  <c r="K89" i="140"/>
  <c r="K90" i="140"/>
  <c r="K91" i="140"/>
  <c r="K92" i="140"/>
  <c r="K93" i="140"/>
  <c r="K94" i="140"/>
  <c r="K95" i="140"/>
  <c r="K96" i="140"/>
  <c r="K97" i="140"/>
  <c r="F78" i="140"/>
  <c r="F79" i="140"/>
  <c r="I79" i="140" s="1"/>
  <c r="F80" i="140"/>
  <c r="F81" i="140"/>
  <c r="F82" i="140"/>
  <c r="F83" i="140"/>
  <c r="F84" i="140"/>
  <c r="F85" i="140"/>
  <c r="F86" i="140"/>
  <c r="F87" i="140"/>
  <c r="I87" i="140" s="1"/>
  <c r="F88" i="140"/>
  <c r="F89" i="140"/>
  <c r="F90" i="140"/>
  <c r="F91" i="140"/>
  <c r="I91" i="140" s="1"/>
  <c r="F92" i="140"/>
  <c r="I92" i="140" s="1"/>
  <c r="F93" i="140"/>
  <c r="F94" i="140"/>
  <c r="I94" i="140" s="1"/>
  <c r="F95" i="140"/>
  <c r="I95" i="140" s="1"/>
  <c r="F96" i="140"/>
  <c r="F97" i="140"/>
  <c r="I97" i="140" s="1"/>
  <c r="F64" i="140"/>
  <c r="I64" i="140"/>
  <c r="F65" i="140"/>
  <c r="I65" i="140" s="1"/>
  <c r="F66" i="140"/>
  <c r="I66" i="140"/>
  <c r="F67" i="140"/>
  <c r="I67" i="140" s="1"/>
  <c r="F68" i="140"/>
  <c r="I68" i="140"/>
  <c r="F69" i="140"/>
  <c r="I69" i="140" s="1"/>
  <c r="F70" i="140"/>
  <c r="I70" i="140"/>
  <c r="F71" i="140"/>
  <c r="I71" i="140" s="1"/>
  <c r="F72" i="140"/>
  <c r="I72" i="140"/>
  <c r="F73" i="140"/>
  <c r="I73" i="140" s="1"/>
  <c r="F74" i="140"/>
  <c r="I74" i="140"/>
  <c r="F75" i="140"/>
  <c r="I75" i="140" s="1"/>
  <c r="F76" i="140"/>
  <c r="I76" i="140"/>
  <c r="F77" i="140"/>
  <c r="I77" i="140" s="1"/>
  <c r="I78" i="140"/>
  <c r="I80" i="140"/>
  <c r="I81" i="140"/>
  <c r="I82" i="140"/>
  <c r="I83" i="140"/>
  <c r="I84" i="140"/>
  <c r="I85" i="140"/>
  <c r="I86" i="140"/>
  <c r="I88" i="140"/>
  <c r="I89" i="140"/>
  <c r="I96" i="140"/>
  <c r="F62" i="140"/>
  <c r="I62" i="140" s="1"/>
  <c r="F63" i="140"/>
  <c r="K73" i="139"/>
  <c r="K74" i="139"/>
  <c r="K75" i="139"/>
  <c r="K76" i="139"/>
  <c r="K77" i="139"/>
  <c r="K78" i="139"/>
  <c r="K79" i="139"/>
  <c r="K80" i="139"/>
  <c r="K81" i="139"/>
  <c r="K82" i="139"/>
  <c r="K83" i="139"/>
  <c r="K84" i="139"/>
  <c r="K85" i="139"/>
  <c r="K86" i="139"/>
  <c r="K87" i="139"/>
  <c r="K88" i="139"/>
  <c r="K89" i="139"/>
  <c r="K90" i="139"/>
  <c r="K91" i="139"/>
  <c r="K92" i="139"/>
  <c r="K93" i="139"/>
  <c r="K94" i="139"/>
  <c r="K95" i="139"/>
  <c r="K96" i="139"/>
  <c r="K97" i="139"/>
  <c r="K98" i="139"/>
  <c r="K99" i="139"/>
  <c r="F71" i="139"/>
  <c r="I71" i="139" s="1"/>
  <c r="F72" i="139"/>
  <c r="I72" i="139" s="1"/>
  <c r="F73" i="139"/>
  <c r="I73" i="139" s="1"/>
  <c r="F74" i="139"/>
  <c r="I74" i="139" s="1"/>
  <c r="F75" i="139"/>
  <c r="I75" i="139" s="1"/>
  <c r="F76" i="139"/>
  <c r="I76" i="139" s="1"/>
  <c r="F77" i="139"/>
  <c r="I77" i="139" s="1"/>
  <c r="F78" i="139"/>
  <c r="I78" i="139" s="1"/>
  <c r="F79" i="139"/>
  <c r="I79" i="139" s="1"/>
  <c r="F80" i="139"/>
  <c r="I80" i="139" s="1"/>
  <c r="F81" i="139"/>
  <c r="I81" i="139" s="1"/>
  <c r="F82" i="139"/>
  <c r="I82" i="139" s="1"/>
  <c r="F83" i="139"/>
  <c r="I83" i="139" s="1"/>
  <c r="F84" i="139"/>
  <c r="I84" i="139" s="1"/>
  <c r="F85" i="139"/>
  <c r="I85" i="139" s="1"/>
  <c r="F86" i="139"/>
  <c r="I86" i="139" s="1"/>
  <c r="F87" i="139"/>
  <c r="I87" i="139" s="1"/>
  <c r="F88" i="139"/>
  <c r="I88" i="139" s="1"/>
  <c r="F89" i="139"/>
  <c r="I89" i="139" s="1"/>
  <c r="F90" i="139"/>
  <c r="I90" i="139" s="1"/>
  <c r="F91" i="139"/>
  <c r="I91" i="139" s="1"/>
  <c r="F92" i="139"/>
  <c r="I92" i="139" s="1"/>
  <c r="F93" i="139"/>
  <c r="I93" i="139" s="1"/>
  <c r="F94" i="139"/>
  <c r="I94" i="139" s="1"/>
  <c r="I96" i="139"/>
  <c r="F67" i="139"/>
  <c r="F68" i="139"/>
  <c r="I68" i="139" s="1"/>
  <c r="F69" i="139"/>
  <c r="F70" i="139"/>
  <c r="I70" i="139" s="1"/>
  <c r="F66" i="139"/>
  <c r="I66" i="139" s="1"/>
  <c r="K1424" i="9"/>
  <c r="K79" i="116"/>
  <c r="K1867" i="82"/>
  <c r="L391" i="117"/>
  <c r="L369" i="117"/>
  <c r="L390" i="117"/>
  <c r="K481" i="63"/>
  <c r="K622" i="70"/>
  <c r="K219" i="113"/>
  <c r="K287" i="118"/>
  <c r="L425" i="117"/>
  <c r="K1889" i="82"/>
  <c r="K1432" i="84"/>
  <c r="K1433" i="84"/>
  <c r="K1435" i="84"/>
  <c r="K1436" i="84"/>
  <c r="K1437" i="84"/>
  <c r="K1439" i="84"/>
  <c r="K1440" i="84"/>
  <c r="K1441" i="84"/>
  <c r="K1445" i="84"/>
  <c r="K1446" i="84"/>
  <c r="K1447" i="84"/>
  <c r="K1448" i="84"/>
  <c r="K1449" i="84"/>
  <c r="K1450" i="84"/>
  <c r="K1451" i="84"/>
  <c r="K1452" i="84"/>
  <c r="K1453" i="84"/>
  <c r="K1454" i="84"/>
  <c r="K1455" i="84"/>
  <c r="K1456" i="84"/>
  <c r="K1459" i="84"/>
  <c r="K1460" i="84"/>
  <c r="K1461" i="84"/>
  <c r="F1437" i="84"/>
  <c r="F1439" i="84"/>
  <c r="I1439" i="84" s="1"/>
  <c r="F1440" i="84"/>
  <c r="I1440" i="84" s="1"/>
  <c r="F1441" i="84"/>
  <c r="F1445" i="84"/>
  <c r="I1445" i="84" s="1"/>
  <c r="F1446" i="84"/>
  <c r="I1446" i="84" s="1"/>
  <c r="F1447" i="84"/>
  <c r="F1448" i="84"/>
  <c r="I1448" i="84" s="1"/>
  <c r="F1449" i="84"/>
  <c r="I1449" i="84" s="1"/>
  <c r="F1450" i="84"/>
  <c r="F1451" i="84"/>
  <c r="I1451" i="84" s="1"/>
  <c r="F1452" i="84"/>
  <c r="I1452" i="84" s="1"/>
  <c r="F1453" i="84"/>
  <c r="F1454" i="84"/>
  <c r="I1454" i="84" s="1"/>
  <c r="F1455" i="84"/>
  <c r="I1455" i="84" s="1"/>
  <c r="F1456" i="84"/>
  <c r="F1459" i="84"/>
  <c r="I1459" i="84" s="1"/>
  <c r="F1460" i="84"/>
  <c r="I1460" i="84" s="1"/>
  <c r="F1461" i="84"/>
  <c r="F1433" i="84"/>
  <c r="F1435" i="84"/>
  <c r="I1435" i="84" s="1"/>
  <c r="F1436" i="84"/>
  <c r="I1436" i="84" s="1"/>
  <c r="K1417" i="84"/>
  <c r="K1418" i="84"/>
  <c r="K1419" i="84"/>
  <c r="K1420" i="84"/>
  <c r="K1421" i="84"/>
  <c r="K1423" i="84"/>
  <c r="K1424" i="84"/>
  <c r="K1425" i="84"/>
  <c r="K1427" i="84"/>
  <c r="K1429" i="84"/>
  <c r="K1431" i="84"/>
  <c r="F1417" i="84"/>
  <c r="I1417" i="84" s="1"/>
  <c r="F1419" i="84"/>
  <c r="I1419" i="84" s="1"/>
  <c r="F1420" i="84"/>
  <c r="I1420" i="84" s="1"/>
  <c r="F1421" i="84"/>
  <c r="F1423" i="84"/>
  <c r="I1423" i="84" s="1"/>
  <c r="F1424" i="84"/>
  <c r="I1424" i="84" s="1"/>
  <c r="F1425" i="84"/>
  <c r="F1427" i="84"/>
  <c r="I1427" i="84" s="1"/>
  <c r="F1428" i="84"/>
  <c r="I1428" i="84" s="1"/>
  <c r="F1429" i="84"/>
  <c r="F1431" i="84"/>
  <c r="I1431" i="84" s="1"/>
  <c r="F1432" i="84"/>
  <c r="I1432" i="84" s="1"/>
  <c r="F1418" i="84"/>
  <c r="F696" i="59"/>
  <c r="I696" i="59" s="1"/>
  <c r="K696" i="59"/>
  <c r="K710" i="4"/>
  <c r="K284" i="115"/>
  <c r="F146" i="118"/>
  <c r="I146" i="118" s="1"/>
  <c r="F147" i="118"/>
  <c r="I147" i="118" s="1"/>
  <c r="K146" i="118"/>
  <c r="K147" i="118"/>
  <c r="K148" i="118"/>
  <c r="K21" i="145"/>
  <c r="K22" i="145"/>
  <c r="K24" i="145"/>
  <c r="K25" i="145"/>
  <c r="K26" i="145"/>
  <c r="K27" i="145"/>
  <c r="K29" i="145"/>
  <c r="K30" i="145"/>
  <c r="K31" i="145"/>
  <c r="K32" i="145"/>
  <c r="K33" i="145"/>
  <c r="K34" i="145"/>
  <c r="K35" i="145"/>
  <c r="K36" i="145"/>
  <c r="K37" i="145"/>
  <c r="K38" i="145"/>
  <c r="K39" i="145"/>
  <c r="K40" i="145"/>
  <c r="K41" i="145"/>
  <c r="K42" i="145"/>
  <c r="K43" i="145"/>
  <c r="F22" i="145"/>
  <c r="I22" i="145" s="1"/>
  <c r="F25" i="145"/>
  <c r="I25" i="145" s="1"/>
  <c r="F28" i="145"/>
  <c r="I28" i="145" s="1"/>
  <c r="I33" i="145"/>
  <c r="I41" i="145"/>
  <c r="F21" i="145"/>
  <c r="I21" i="145" s="1"/>
  <c r="F23" i="145"/>
  <c r="F24" i="145"/>
  <c r="I24" i="145" s="1"/>
  <c r="F26" i="145"/>
  <c r="I26" i="145" s="1"/>
  <c r="F27" i="145"/>
  <c r="I27" i="145" s="1"/>
  <c r="F29" i="145"/>
  <c r="I29" i="145" s="1"/>
  <c r="F30" i="145"/>
  <c r="I30" i="145" s="1"/>
  <c r="F31" i="145"/>
  <c r="I31" i="145" s="1"/>
  <c r="F32" i="145"/>
  <c r="I32" i="145" s="1"/>
  <c r="F33" i="145"/>
  <c r="F34" i="145"/>
  <c r="I34" i="145" s="1"/>
  <c r="F35" i="145"/>
  <c r="I35" i="145" s="1"/>
  <c r="F36" i="145"/>
  <c r="I36" i="145" s="1"/>
  <c r="F37" i="145"/>
  <c r="I37" i="145" s="1"/>
  <c r="F38" i="145"/>
  <c r="I38" i="145" s="1"/>
  <c r="F39" i="145"/>
  <c r="I39" i="145" s="1"/>
  <c r="F40" i="145"/>
  <c r="I40" i="145" s="1"/>
  <c r="F41" i="145"/>
  <c r="F42" i="145"/>
  <c r="I42" i="145" s="1"/>
  <c r="K20" i="145"/>
  <c r="F20" i="145"/>
  <c r="K19" i="145"/>
  <c r="F19" i="145"/>
  <c r="I19" i="145" s="1"/>
  <c r="K18" i="145"/>
  <c r="F18" i="145"/>
  <c r="I18" i="145" s="1"/>
  <c r="K17" i="145"/>
  <c r="F17" i="145"/>
  <c r="K16" i="145"/>
  <c r="F16" i="145"/>
  <c r="I16" i="145" s="1"/>
  <c r="K15" i="145"/>
  <c r="F15" i="145"/>
  <c r="I15" i="145"/>
  <c r="K14" i="145"/>
  <c r="F14" i="145"/>
  <c r="K13" i="145"/>
  <c r="F13" i="145"/>
  <c r="I13" i="145" s="1"/>
  <c r="K12" i="145"/>
  <c r="F12" i="145"/>
  <c r="I12" i="145" s="1"/>
  <c r="K11" i="145"/>
  <c r="F11" i="145"/>
  <c r="K10" i="145"/>
  <c r="F10" i="145"/>
  <c r="I10" i="145" s="1"/>
  <c r="K9" i="145"/>
  <c r="F9" i="145"/>
  <c r="I9" i="145"/>
  <c r="K7" i="145"/>
  <c r="F7" i="145"/>
  <c r="K6" i="145"/>
  <c r="F6" i="145"/>
  <c r="I6" i="145" s="1"/>
  <c r="K31" i="143"/>
  <c r="K32" i="143"/>
  <c r="K33" i="143"/>
  <c r="K34" i="143"/>
  <c r="K35" i="143"/>
  <c r="K36" i="143"/>
  <c r="K37" i="143"/>
  <c r="K38" i="143"/>
  <c r="K39" i="143"/>
  <c r="K40" i="143"/>
  <c r="K41" i="143"/>
  <c r="K42" i="143"/>
  <c r="K43" i="143"/>
  <c r="K44" i="143"/>
  <c r="K45" i="143"/>
  <c r="K46" i="143"/>
  <c r="K47" i="143"/>
  <c r="K48" i="143"/>
  <c r="K49" i="143"/>
  <c r="K50" i="143"/>
  <c r="K51" i="143"/>
  <c r="F31" i="143"/>
  <c r="I31" i="143" s="1"/>
  <c r="F32" i="143"/>
  <c r="I32" i="143" s="1"/>
  <c r="F33" i="143"/>
  <c r="I33" i="143" s="1"/>
  <c r="F34" i="143"/>
  <c r="I34" i="143" s="1"/>
  <c r="F35" i="143"/>
  <c r="I35" i="143" s="1"/>
  <c r="F36" i="143"/>
  <c r="I36" i="143" s="1"/>
  <c r="F37" i="143"/>
  <c r="I37" i="143" s="1"/>
  <c r="F38" i="143"/>
  <c r="I38" i="143" s="1"/>
  <c r="F39" i="143"/>
  <c r="I39" i="143" s="1"/>
  <c r="F40" i="143"/>
  <c r="I40" i="143" s="1"/>
  <c r="F41" i="143"/>
  <c r="I41" i="143" s="1"/>
  <c r="F42" i="143"/>
  <c r="I42" i="143" s="1"/>
  <c r="F43" i="143"/>
  <c r="I43" i="143" s="1"/>
  <c r="F44" i="143"/>
  <c r="I44" i="143" s="1"/>
  <c r="F45" i="143"/>
  <c r="I45" i="143" s="1"/>
  <c r="F46" i="143"/>
  <c r="I46" i="143" s="1"/>
  <c r="F47" i="143"/>
  <c r="I47" i="143" s="1"/>
  <c r="F48" i="143"/>
  <c r="I48" i="143" s="1"/>
  <c r="F49" i="143"/>
  <c r="I49" i="143" s="1"/>
  <c r="F50" i="143"/>
  <c r="I50" i="143" s="1"/>
  <c r="K31" i="141"/>
  <c r="K32" i="141"/>
  <c r="K33" i="141"/>
  <c r="K34" i="141"/>
  <c r="K35" i="141"/>
  <c r="K36" i="141"/>
  <c r="K37" i="141"/>
  <c r="K38" i="141"/>
  <c r="K39" i="141"/>
  <c r="K40" i="141"/>
  <c r="K41" i="141"/>
  <c r="K42" i="141"/>
  <c r="K43" i="141"/>
  <c r="K44" i="141"/>
  <c r="K45" i="141"/>
  <c r="K46" i="141"/>
  <c r="K47" i="141"/>
  <c r="K48" i="141"/>
  <c r="K49" i="141"/>
  <c r="K50" i="141"/>
  <c r="K51" i="141"/>
  <c r="K52" i="141"/>
  <c r="K53" i="141"/>
  <c r="K54" i="141"/>
  <c r="K55" i="141"/>
  <c r="K56" i="141"/>
  <c r="K57" i="141"/>
  <c r="K58" i="141"/>
  <c r="K59" i="141"/>
  <c r="K60" i="141"/>
  <c r="K61" i="141"/>
  <c r="K62" i="141"/>
  <c r="K63" i="141"/>
  <c r="K64" i="141"/>
  <c r="K65" i="141"/>
  <c r="K66" i="141"/>
  <c r="K67" i="141"/>
  <c r="F31" i="141"/>
  <c r="I31" i="141" s="1"/>
  <c r="F32" i="141"/>
  <c r="I32" i="141" s="1"/>
  <c r="F33" i="141"/>
  <c r="I33" i="141" s="1"/>
  <c r="F34" i="141"/>
  <c r="I34" i="141" s="1"/>
  <c r="F35" i="141"/>
  <c r="I35" i="141" s="1"/>
  <c r="F36" i="141"/>
  <c r="I36" i="141" s="1"/>
  <c r="F37" i="141"/>
  <c r="I37" i="141" s="1"/>
  <c r="F38" i="141"/>
  <c r="I38" i="141" s="1"/>
  <c r="F39" i="141"/>
  <c r="I39" i="141" s="1"/>
  <c r="F40" i="141"/>
  <c r="I40" i="141" s="1"/>
  <c r="F41" i="141"/>
  <c r="I41" i="141" s="1"/>
  <c r="F42" i="141"/>
  <c r="I42" i="141" s="1"/>
  <c r="F43" i="141"/>
  <c r="I43" i="141" s="1"/>
  <c r="F44" i="141"/>
  <c r="I44" i="141" s="1"/>
  <c r="F45" i="141"/>
  <c r="I45" i="141" s="1"/>
  <c r="F46" i="141"/>
  <c r="I46" i="141" s="1"/>
  <c r="F47" i="141"/>
  <c r="I47" i="141" s="1"/>
  <c r="F48" i="141"/>
  <c r="I48" i="141" s="1"/>
  <c r="F49" i="141"/>
  <c r="I49" i="141" s="1"/>
  <c r="F50" i="141"/>
  <c r="I50" i="141" s="1"/>
  <c r="F51" i="141"/>
  <c r="I51" i="141" s="1"/>
  <c r="F52" i="141"/>
  <c r="I52" i="141" s="1"/>
  <c r="F53" i="141"/>
  <c r="I53" i="141" s="1"/>
  <c r="F54" i="141"/>
  <c r="I54" i="141" s="1"/>
  <c r="F55" i="141"/>
  <c r="I55" i="141" s="1"/>
  <c r="F56" i="141"/>
  <c r="I56" i="141" s="1"/>
  <c r="F57" i="141"/>
  <c r="I57" i="141" s="1"/>
  <c r="F58" i="141"/>
  <c r="I58" i="141" s="1"/>
  <c r="F59" i="141"/>
  <c r="I59" i="141" s="1"/>
  <c r="F61" i="141"/>
  <c r="I61" i="141" s="1"/>
  <c r="F62" i="141"/>
  <c r="I62" i="141" s="1"/>
  <c r="F63" i="141"/>
  <c r="I63" i="141" s="1"/>
  <c r="F64" i="141"/>
  <c r="I64" i="141" s="1"/>
  <c r="F65" i="141"/>
  <c r="I65" i="141" s="1"/>
  <c r="F66" i="141"/>
  <c r="I66" i="141" s="1"/>
  <c r="K31" i="140"/>
  <c r="K32" i="140"/>
  <c r="K33" i="140"/>
  <c r="K34" i="140"/>
  <c r="K35" i="140"/>
  <c r="K36" i="140"/>
  <c r="K37" i="140"/>
  <c r="K38" i="140"/>
  <c r="K39" i="140"/>
  <c r="K40" i="140"/>
  <c r="K41" i="140"/>
  <c r="K42" i="140"/>
  <c r="K43" i="140"/>
  <c r="K44" i="140"/>
  <c r="K45" i="140"/>
  <c r="K46" i="140"/>
  <c r="K47" i="140"/>
  <c r="K48" i="140"/>
  <c r="K49" i="140"/>
  <c r="K50" i="140"/>
  <c r="K51" i="140"/>
  <c r="K52" i="140"/>
  <c r="K53" i="140"/>
  <c r="K54" i="140"/>
  <c r="K55" i="140"/>
  <c r="K56" i="140"/>
  <c r="K57" i="140"/>
  <c r="K58" i="140"/>
  <c r="K59" i="140"/>
  <c r="K60" i="140"/>
  <c r="K61" i="140"/>
  <c r="K62" i="140"/>
  <c r="K63" i="140"/>
  <c r="K64" i="140"/>
  <c r="K65" i="140"/>
  <c r="K66" i="140"/>
  <c r="F31" i="140"/>
  <c r="I31" i="140" s="1"/>
  <c r="F32" i="140"/>
  <c r="I32" i="140" s="1"/>
  <c r="F33" i="140"/>
  <c r="I33" i="140" s="1"/>
  <c r="F34" i="140"/>
  <c r="I34" i="140" s="1"/>
  <c r="F36" i="140"/>
  <c r="I36" i="140" s="1"/>
  <c r="F37" i="140"/>
  <c r="I37" i="140" s="1"/>
  <c r="F38" i="140"/>
  <c r="I38" i="140" s="1"/>
  <c r="F39" i="140"/>
  <c r="I39" i="140" s="1"/>
  <c r="F40" i="140"/>
  <c r="I40" i="140" s="1"/>
  <c r="F41" i="140"/>
  <c r="I41" i="140" s="1"/>
  <c r="F42" i="140"/>
  <c r="I42" i="140" s="1"/>
  <c r="F43" i="140"/>
  <c r="I43" i="140" s="1"/>
  <c r="F44" i="140"/>
  <c r="I44" i="140" s="1"/>
  <c r="F45" i="140"/>
  <c r="I45" i="140" s="1"/>
  <c r="F46" i="140"/>
  <c r="I46" i="140" s="1"/>
  <c r="F47" i="140"/>
  <c r="I47" i="140" s="1"/>
  <c r="F48" i="140"/>
  <c r="I48" i="140" s="1"/>
  <c r="F49" i="140"/>
  <c r="I49" i="140" s="1"/>
  <c r="F50" i="140"/>
  <c r="I50" i="140" s="1"/>
  <c r="F51" i="140"/>
  <c r="I51" i="140" s="1"/>
  <c r="F52" i="140"/>
  <c r="I52" i="140" s="1"/>
  <c r="F53" i="140"/>
  <c r="I53" i="140" s="1"/>
  <c r="F54" i="140"/>
  <c r="I54" i="140" s="1"/>
  <c r="F55" i="140"/>
  <c r="I55" i="140" s="1"/>
  <c r="F56" i="140"/>
  <c r="I56" i="140" s="1"/>
  <c r="F57" i="140"/>
  <c r="I57" i="140" s="1"/>
  <c r="F58" i="140"/>
  <c r="I58" i="140" s="1"/>
  <c r="F59" i="140"/>
  <c r="I59" i="140" s="1"/>
  <c r="F60" i="140"/>
  <c r="I60" i="140" s="1"/>
  <c r="F61" i="140"/>
  <c r="I61" i="140" s="1"/>
  <c r="I63" i="140"/>
  <c r="F35" i="140"/>
  <c r="K31" i="139"/>
  <c r="K32" i="139"/>
  <c r="K33" i="139"/>
  <c r="K34" i="139"/>
  <c r="K35" i="139"/>
  <c r="K36" i="139"/>
  <c r="K37" i="139"/>
  <c r="K38" i="139"/>
  <c r="K39" i="139"/>
  <c r="K40" i="139"/>
  <c r="K41" i="139"/>
  <c r="K42" i="139"/>
  <c r="K43" i="139"/>
  <c r="K44" i="139"/>
  <c r="K45" i="139"/>
  <c r="K46" i="139"/>
  <c r="K47" i="139"/>
  <c r="K48" i="139"/>
  <c r="K49" i="139"/>
  <c r="K50" i="139"/>
  <c r="K51" i="139"/>
  <c r="K52" i="139"/>
  <c r="K53" i="139"/>
  <c r="K54" i="139"/>
  <c r="K55" i="139"/>
  <c r="K56" i="139"/>
  <c r="K57" i="139"/>
  <c r="K58" i="139"/>
  <c r="K59" i="139"/>
  <c r="K60" i="139"/>
  <c r="K61" i="139"/>
  <c r="K62" i="139"/>
  <c r="K63" i="139"/>
  <c r="K64" i="139"/>
  <c r="K65" i="139"/>
  <c r="K66" i="139"/>
  <c r="K67" i="139"/>
  <c r="K68" i="139"/>
  <c r="K69" i="139"/>
  <c r="K70" i="139"/>
  <c r="K71" i="139"/>
  <c r="K72" i="139"/>
  <c r="F31" i="139"/>
  <c r="I31" i="139" s="1"/>
  <c r="F32" i="139"/>
  <c r="I32" i="139" s="1"/>
  <c r="F33" i="139"/>
  <c r="I33" i="139" s="1"/>
  <c r="F34" i="139"/>
  <c r="I34" i="139" s="1"/>
  <c r="F35" i="139"/>
  <c r="I35" i="139" s="1"/>
  <c r="F36" i="139"/>
  <c r="I36" i="139" s="1"/>
  <c r="F37" i="139"/>
  <c r="I37" i="139" s="1"/>
  <c r="F38" i="139"/>
  <c r="I38" i="139" s="1"/>
  <c r="F39" i="139"/>
  <c r="I39" i="139" s="1"/>
  <c r="F40" i="139"/>
  <c r="I40" i="139" s="1"/>
  <c r="F41" i="139"/>
  <c r="I41" i="139" s="1"/>
  <c r="F42" i="139"/>
  <c r="I42" i="139" s="1"/>
  <c r="F43" i="139"/>
  <c r="I43" i="139" s="1"/>
  <c r="F44" i="139"/>
  <c r="I44" i="139" s="1"/>
  <c r="F45" i="139"/>
  <c r="I45" i="139" s="1"/>
  <c r="F46" i="139"/>
  <c r="I46" i="139" s="1"/>
  <c r="F47" i="139"/>
  <c r="I47" i="139" s="1"/>
  <c r="F48" i="139"/>
  <c r="I48" i="139" s="1"/>
  <c r="F49" i="139"/>
  <c r="I49" i="139" s="1"/>
  <c r="F50" i="139"/>
  <c r="I50" i="139" s="1"/>
  <c r="F51" i="139"/>
  <c r="I51" i="139" s="1"/>
  <c r="F52" i="139"/>
  <c r="I52" i="139" s="1"/>
  <c r="F53" i="139"/>
  <c r="I53" i="139" s="1"/>
  <c r="F54" i="139"/>
  <c r="I54" i="139" s="1"/>
  <c r="F55" i="139"/>
  <c r="I55" i="139" s="1"/>
  <c r="F56" i="139"/>
  <c r="I56" i="139" s="1"/>
  <c r="F57" i="139"/>
  <c r="I57" i="139" s="1"/>
  <c r="F58" i="139"/>
  <c r="I58" i="139" s="1"/>
  <c r="F59" i="139"/>
  <c r="I59" i="139" s="1"/>
  <c r="F60" i="139"/>
  <c r="I60" i="139" s="1"/>
  <c r="F61" i="139"/>
  <c r="I61" i="139" s="1"/>
  <c r="F62" i="139"/>
  <c r="I62" i="139" s="1"/>
  <c r="F63" i="139"/>
  <c r="I63" i="139" s="1"/>
  <c r="F64" i="139"/>
  <c r="I64" i="139" s="1"/>
  <c r="F65" i="139"/>
  <c r="I65" i="139" s="1"/>
  <c r="I67" i="139"/>
  <c r="I69" i="139"/>
  <c r="K31" i="138"/>
  <c r="K32" i="138"/>
  <c r="K33" i="138"/>
  <c r="K34" i="138"/>
  <c r="K35" i="138"/>
  <c r="K36" i="138"/>
  <c r="K37" i="138"/>
  <c r="K38" i="138"/>
  <c r="K39" i="138"/>
  <c r="K40" i="138"/>
  <c r="K41" i="138"/>
  <c r="K42" i="138"/>
  <c r="K43" i="138"/>
  <c r="K44" i="138"/>
  <c r="K45" i="138"/>
  <c r="K46" i="138"/>
  <c r="K47" i="138"/>
  <c r="K48" i="138"/>
  <c r="K49" i="138"/>
  <c r="K50" i="138"/>
  <c r="K51" i="138"/>
  <c r="K52" i="138"/>
  <c r="K53" i="138"/>
  <c r="K54" i="138"/>
  <c r="K55" i="138"/>
  <c r="K56" i="138"/>
  <c r="K58" i="138"/>
  <c r="K59" i="138"/>
  <c r="K60" i="138"/>
  <c r="K61" i="138"/>
  <c r="K62" i="138"/>
  <c r="K63" i="138"/>
  <c r="K64" i="138"/>
  <c r="K65" i="138"/>
  <c r="K66" i="138"/>
  <c r="F31" i="138"/>
  <c r="I31" i="138" s="1"/>
  <c r="F32" i="138"/>
  <c r="I32" i="138" s="1"/>
  <c r="F33" i="138"/>
  <c r="I33" i="138" s="1"/>
  <c r="F34" i="138"/>
  <c r="I34" i="138" s="1"/>
  <c r="F35" i="138"/>
  <c r="I35" i="138" s="1"/>
  <c r="F36" i="138"/>
  <c r="I36" i="138" s="1"/>
  <c r="F37" i="138"/>
  <c r="I37" i="138" s="1"/>
  <c r="F38" i="138"/>
  <c r="I38" i="138" s="1"/>
  <c r="F39" i="138"/>
  <c r="I39" i="138" s="1"/>
  <c r="F40" i="138"/>
  <c r="I40" i="138" s="1"/>
  <c r="F41" i="138"/>
  <c r="I41" i="138" s="1"/>
  <c r="F42" i="138"/>
  <c r="I42" i="138" s="1"/>
  <c r="F43" i="138"/>
  <c r="I43" i="138" s="1"/>
  <c r="F44" i="138"/>
  <c r="I44" i="138" s="1"/>
  <c r="F45" i="138"/>
  <c r="I45" i="138" s="1"/>
  <c r="F46" i="138"/>
  <c r="I46" i="138" s="1"/>
  <c r="F47" i="138"/>
  <c r="I47" i="138" s="1"/>
  <c r="F48" i="138"/>
  <c r="I48" i="138" s="1"/>
  <c r="F49" i="138"/>
  <c r="I49" i="138" s="1"/>
  <c r="F50" i="138"/>
  <c r="I50" i="138" s="1"/>
  <c r="F51" i="138"/>
  <c r="I51" i="138" s="1"/>
  <c r="F52" i="138"/>
  <c r="I52" i="138" s="1"/>
  <c r="F53" i="138"/>
  <c r="I53" i="138" s="1"/>
  <c r="F54" i="138"/>
  <c r="I54" i="138" s="1"/>
  <c r="F55" i="138"/>
  <c r="I55" i="138" s="1"/>
  <c r="F56" i="138"/>
  <c r="I56" i="138" s="1"/>
  <c r="F57" i="138"/>
  <c r="I57" i="138" s="1"/>
  <c r="F58" i="138"/>
  <c r="I58" i="138" s="1"/>
  <c r="F59" i="138"/>
  <c r="I59" i="138" s="1"/>
  <c r="F60" i="138"/>
  <c r="I60" i="138" s="1"/>
  <c r="F61" i="138"/>
  <c r="I61" i="138" s="1"/>
  <c r="F62" i="138"/>
  <c r="I62" i="138" s="1"/>
  <c r="F63" i="138"/>
  <c r="I63" i="138" s="1"/>
  <c r="I66" i="138"/>
  <c r="I67" i="138"/>
  <c r="I68" i="138"/>
  <c r="I70" i="138"/>
  <c r="I74" i="138"/>
  <c r="K30" i="143"/>
  <c r="F30" i="143"/>
  <c r="I30" i="143" s="1"/>
  <c r="K29" i="143"/>
  <c r="F29" i="143"/>
  <c r="I29" i="143" s="1"/>
  <c r="K28" i="143"/>
  <c r="F28" i="143"/>
  <c r="I28" i="143" s="1"/>
  <c r="K27" i="143"/>
  <c r="F27" i="143"/>
  <c r="I27" i="143" s="1"/>
  <c r="K26" i="143"/>
  <c r="F26" i="143"/>
  <c r="I26" i="143" s="1"/>
  <c r="K25" i="143"/>
  <c r="F25" i="143"/>
  <c r="I25" i="143"/>
  <c r="K24" i="143"/>
  <c r="F24" i="143"/>
  <c r="I24" i="143" s="1"/>
  <c r="K23" i="143"/>
  <c r="F23" i="143"/>
  <c r="I23" i="143" s="1"/>
  <c r="K22" i="143"/>
  <c r="F22" i="143"/>
  <c r="I22" i="143" s="1"/>
  <c r="K21" i="143"/>
  <c r="F21" i="143"/>
  <c r="I21" i="143"/>
  <c r="K20" i="143"/>
  <c r="F20" i="143"/>
  <c r="I20" i="143" s="1"/>
  <c r="K19" i="143"/>
  <c r="F19" i="143"/>
  <c r="I19" i="143" s="1"/>
  <c r="K18" i="143"/>
  <c r="F18" i="143"/>
  <c r="I18" i="143" s="1"/>
  <c r="K17" i="143"/>
  <c r="F17" i="143"/>
  <c r="I17" i="143" s="1"/>
  <c r="K16" i="143"/>
  <c r="F16" i="143"/>
  <c r="I16" i="143" s="1"/>
  <c r="K15" i="143"/>
  <c r="F15" i="143"/>
  <c r="I15" i="143" s="1"/>
  <c r="K14" i="143"/>
  <c r="F14" i="143"/>
  <c r="I14" i="143" s="1"/>
  <c r="K13" i="143"/>
  <c r="F13" i="143"/>
  <c r="I13" i="143" s="1"/>
  <c r="K12" i="143"/>
  <c r="F12" i="143"/>
  <c r="I12" i="143" s="1"/>
  <c r="K11" i="143"/>
  <c r="F11" i="143"/>
  <c r="I11" i="143" s="1"/>
  <c r="K10" i="143"/>
  <c r="F10" i="143"/>
  <c r="I10" i="143" s="1"/>
  <c r="K9" i="143"/>
  <c r="F9" i="143"/>
  <c r="I9" i="143"/>
  <c r="K8" i="143"/>
  <c r="F8" i="143"/>
  <c r="I8" i="143" s="1"/>
  <c r="K7" i="143"/>
  <c r="F7" i="143"/>
  <c r="I7" i="143" s="1"/>
  <c r="K6" i="143"/>
  <c r="F6" i="143"/>
  <c r="I6" i="143" s="1"/>
  <c r="F30" i="142"/>
  <c r="I30" i="142" s="1"/>
  <c r="F29" i="142"/>
  <c r="I29" i="142" s="1"/>
  <c r="K28" i="142"/>
  <c r="F28" i="142"/>
  <c r="I28" i="142" s="1"/>
  <c r="K27" i="142"/>
  <c r="F27" i="142"/>
  <c r="I27" i="142" s="1"/>
  <c r="K26" i="142"/>
  <c r="F26" i="142"/>
  <c r="K25" i="142"/>
  <c r="F25" i="142"/>
  <c r="I25" i="142" s="1"/>
  <c r="K24" i="142"/>
  <c r="F24" i="142"/>
  <c r="I24" i="142" s="1"/>
  <c r="K23" i="142"/>
  <c r="F23" i="142"/>
  <c r="I23" i="142" s="1"/>
  <c r="K22" i="142"/>
  <c r="F22" i="142"/>
  <c r="I22" i="142" s="1"/>
  <c r="K21" i="142"/>
  <c r="F21" i="142"/>
  <c r="I21" i="142" s="1"/>
  <c r="K20" i="142"/>
  <c r="F20" i="142"/>
  <c r="I20" i="142" s="1"/>
  <c r="K19" i="142"/>
  <c r="F19" i="142"/>
  <c r="I19" i="142" s="1"/>
  <c r="K18" i="142"/>
  <c r="F18" i="142"/>
  <c r="I18" i="142" s="1"/>
  <c r="K17" i="142"/>
  <c r="F17" i="142"/>
  <c r="I17" i="142" s="1"/>
  <c r="F16" i="142"/>
  <c r="I16" i="142" s="1"/>
  <c r="K15" i="142"/>
  <c r="F15" i="142"/>
  <c r="I15" i="142" s="1"/>
  <c r="K14" i="142"/>
  <c r="F14" i="142"/>
  <c r="I14" i="142"/>
  <c r="K13" i="142"/>
  <c r="F13" i="142"/>
  <c r="I13" i="142" s="1"/>
  <c r="K12" i="142"/>
  <c r="F12" i="142"/>
  <c r="I12" i="142" s="1"/>
  <c r="K11" i="142"/>
  <c r="F11" i="142"/>
  <c r="I11" i="142" s="1"/>
  <c r="K10" i="142"/>
  <c r="F10" i="142"/>
  <c r="I10" i="142"/>
  <c r="K9" i="142"/>
  <c r="F9" i="142"/>
  <c r="I9" i="142" s="1"/>
  <c r="K8" i="142"/>
  <c r="F8" i="142"/>
  <c r="I8" i="142" s="1"/>
  <c r="K7" i="142"/>
  <c r="F7" i="142"/>
  <c r="K6" i="142"/>
  <c r="F6" i="142"/>
  <c r="I6" i="142" s="1"/>
  <c r="K30" i="141"/>
  <c r="F30" i="141"/>
  <c r="I30" i="141"/>
  <c r="K29" i="141"/>
  <c r="F29" i="141"/>
  <c r="I29" i="141" s="1"/>
  <c r="K28" i="141"/>
  <c r="F28" i="141"/>
  <c r="I28" i="141" s="1"/>
  <c r="K27" i="141"/>
  <c r="F27" i="141"/>
  <c r="I27" i="141" s="1"/>
  <c r="K26" i="141"/>
  <c r="F26" i="141"/>
  <c r="I26" i="141" s="1"/>
  <c r="K25" i="141"/>
  <c r="F25" i="141"/>
  <c r="I25" i="141" s="1"/>
  <c r="K24" i="141"/>
  <c r="F24" i="141"/>
  <c r="I24" i="141" s="1"/>
  <c r="K23" i="141"/>
  <c r="F23" i="141"/>
  <c r="I23" i="141" s="1"/>
  <c r="K22" i="141"/>
  <c r="F22" i="141"/>
  <c r="I22" i="141" s="1"/>
  <c r="K21" i="141"/>
  <c r="F21" i="141"/>
  <c r="I21" i="141" s="1"/>
  <c r="K20" i="141"/>
  <c r="F20" i="141"/>
  <c r="I20" i="141" s="1"/>
  <c r="K19" i="141"/>
  <c r="F19" i="141"/>
  <c r="I19" i="141" s="1"/>
  <c r="K18" i="141"/>
  <c r="F18" i="141"/>
  <c r="I18" i="141"/>
  <c r="K17" i="141"/>
  <c r="F17" i="141"/>
  <c r="I17" i="141" s="1"/>
  <c r="K16" i="141"/>
  <c r="F16" i="141"/>
  <c r="I16" i="141" s="1"/>
  <c r="K15" i="141"/>
  <c r="F15" i="141"/>
  <c r="I15" i="141" s="1"/>
  <c r="K14" i="141"/>
  <c r="F14" i="141"/>
  <c r="I14" i="141"/>
  <c r="K13" i="141"/>
  <c r="F13" i="141"/>
  <c r="I13" i="141" s="1"/>
  <c r="K12" i="141"/>
  <c r="F12" i="141"/>
  <c r="I12" i="141" s="1"/>
  <c r="K11" i="141"/>
  <c r="F11" i="141"/>
  <c r="I11" i="141" s="1"/>
  <c r="K10" i="141"/>
  <c r="F10" i="141"/>
  <c r="I10" i="141"/>
  <c r="K9" i="141"/>
  <c r="F9" i="141"/>
  <c r="I9" i="141" s="1"/>
  <c r="K8" i="141"/>
  <c r="F8" i="141"/>
  <c r="I8" i="141" s="1"/>
  <c r="K7" i="141"/>
  <c r="F7" i="141"/>
  <c r="I7" i="141" s="1"/>
  <c r="K6" i="141"/>
  <c r="F6" i="141"/>
  <c r="I6" i="141" s="1"/>
  <c r="K30" i="140"/>
  <c r="F30" i="140"/>
  <c r="I30" i="140" s="1"/>
  <c r="K29" i="140"/>
  <c r="F29" i="140"/>
  <c r="I29" i="140" s="1"/>
  <c r="K28" i="140"/>
  <c r="F28" i="140"/>
  <c r="I28" i="140" s="1"/>
  <c r="K27" i="140"/>
  <c r="F27" i="140"/>
  <c r="I27" i="140"/>
  <c r="K26" i="140"/>
  <c r="F26" i="140"/>
  <c r="I26" i="140" s="1"/>
  <c r="K25" i="140"/>
  <c r="F25" i="140"/>
  <c r="I25" i="140" s="1"/>
  <c r="K24" i="140"/>
  <c r="F24" i="140"/>
  <c r="I24" i="140" s="1"/>
  <c r="K23" i="140"/>
  <c r="F23" i="140"/>
  <c r="I23" i="140"/>
  <c r="K22" i="140"/>
  <c r="F22" i="140"/>
  <c r="I22" i="140" s="1"/>
  <c r="K21" i="140"/>
  <c r="F21" i="140"/>
  <c r="I21" i="140" s="1"/>
  <c r="K20" i="140"/>
  <c r="F20" i="140"/>
  <c r="I20" i="140" s="1"/>
  <c r="K19" i="140"/>
  <c r="F19" i="140"/>
  <c r="I19" i="140" s="1"/>
  <c r="K18" i="140"/>
  <c r="F18" i="140"/>
  <c r="I18" i="140" s="1"/>
  <c r="K17" i="140"/>
  <c r="F17" i="140"/>
  <c r="I17" i="140" s="1"/>
  <c r="K16" i="140"/>
  <c r="F16" i="140"/>
  <c r="K15" i="140"/>
  <c r="F15" i="140"/>
  <c r="I15" i="140" s="1"/>
  <c r="K14" i="140"/>
  <c r="F14" i="140"/>
  <c r="I14" i="140"/>
  <c r="K13" i="140"/>
  <c r="F13" i="140"/>
  <c r="I13" i="140" s="1"/>
  <c r="K12" i="140"/>
  <c r="F12" i="140"/>
  <c r="I12" i="140" s="1"/>
  <c r="K11" i="140"/>
  <c r="F11" i="140"/>
  <c r="I11" i="140" s="1"/>
  <c r="K10" i="140"/>
  <c r="F10" i="140"/>
  <c r="I10" i="140"/>
  <c r="K9" i="140"/>
  <c r="F9" i="140"/>
  <c r="I9" i="140" s="1"/>
  <c r="K8" i="140"/>
  <c r="F8" i="140"/>
  <c r="I8" i="140" s="1"/>
  <c r="K7" i="140"/>
  <c r="F7" i="140"/>
  <c r="I7" i="140" s="1"/>
  <c r="K6" i="140"/>
  <c r="F6" i="140"/>
  <c r="I6" i="140" s="1"/>
  <c r="K30" i="139"/>
  <c r="F30" i="139"/>
  <c r="I30" i="139" s="1"/>
  <c r="K29" i="139"/>
  <c r="F29" i="139"/>
  <c r="I29" i="139" s="1"/>
  <c r="K28" i="139"/>
  <c r="F28" i="139"/>
  <c r="I28" i="139" s="1"/>
  <c r="K27" i="139"/>
  <c r="F27" i="139"/>
  <c r="I27" i="139"/>
  <c r="K26" i="139"/>
  <c r="F26" i="139"/>
  <c r="I26" i="139" s="1"/>
  <c r="K25" i="139"/>
  <c r="F25" i="139"/>
  <c r="I25" i="139" s="1"/>
  <c r="K24" i="139"/>
  <c r="F24" i="139"/>
  <c r="I24" i="139" s="1"/>
  <c r="K23" i="139"/>
  <c r="F23" i="139"/>
  <c r="I23" i="139"/>
  <c r="K22" i="139"/>
  <c r="F22" i="139"/>
  <c r="I22" i="139" s="1"/>
  <c r="K21" i="139"/>
  <c r="F21" i="139"/>
  <c r="I21" i="139" s="1"/>
  <c r="K20" i="139"/>
  <c r="F20" i="139"/>
  <c r="I20" i="139" s="1"/>
  <c r="K19" i="139"/>
  <c r="F19" i="139"/>
  <c r="I19" i="139" s="1"/>
  <c r="K18" i="139"/>
  <c r="F18" i="139"/>
  <c r="I18" i="139" s="1"/>
  <c r="K17" i="139"/>
  <c r="F17" i="139"/>
  <c r="I17" i="139" s="1"/>
  <c r="K16" i="139"/>
  <c r="F16" i="139"/>
  <c r="I16" i="139" s="1"/>
  <c r="K15" i="139"/>
  <c r="F15" i="139"/>
  <c r="I15" i="139" s="1"/>
  <c r="K14" i="139"/>
  <c r="F14" i="139"/>
  <c r="I14" i="139" s="1"/>
  <c r="K13" i="139"/>
  <c r="F13" i="139"/>
  <c r="I13" i="139" s="1"/>
  <c r="K12" i="139"/>
  <c r="F12" i="139"/>
  <c r="I12" i="139" s="1"/>
  <c r="K11" i="139"/>
  <c r="F11" i="139"/>
  <c r="I11" i="139" s="1"/>
  <c r="K10" i="139"/>
  <c r="F10" i="139"/>
  <c r="I10" i="139" s="1"/>
  <c r="K9" i="139"/>
  <c r="F9" i="139"/>
  <c r="I9" i="139" s="1"/>
  <c r="K8" i="139"/>
  <c r="F8" i="139"/>
  <c r="I8" i="139" s="1"/>
  <c r="K7" i="139"/>
  <c r="F7" i="139"/>
  <c r="I7" i="139"/>
  <c r="K6" i="139"/>
  <c r="F6" i="139"/>
  <c r="I6" i="139" s="1"/>
  <c r="K30" i="138"/>
  <c r="F30" i="138"/>
  <c r="I30" i="138" s="1"/>
  <c r="K29" i="138"/>
  <c r="F29" i="138"/>
  <c r="I29" i="138" s="1"/>
  <c r="K28" i="138"/>
  <c r="F28" i="138"/>
  <c r="I28" i="138"/>
  <c r="K27" i="138"/>
  <c r="F27" i="138"/>
  <c r="I27" i="138" s="1"/>
  <c r="K26" i="138"/>
  <c r="F26" i="138"/>
  <c r="I26" i="138" s="1"/>
  <c r="K25" i="138"/>
  <c r="F25" i="138"/>
  <c r="I25" i="138" s="1"/>
  <c r="K24" i="138"/>
  <c r="F24" i="138"/>
  <c r="I24" i="138" s="1"/>
  <c r="K23" i="138"/>
  <c r="F23" i="138"/>
  <c r="I23" i="138" s="1"/>
  <c r="K22" i="138"/>
  <c r="F22" i="138"/>
  <c r="I22" i="138" s="1"/>
  <c r="K21" i="138"/>
  <c r="F21" i="138"/>
  <c r="I21" i="138" s="1"/>
  <c r="K20" i="138"/>
  <c r="F20" i="138"/>
  <c r="I20" i="138"/>
  <c r="K19" i="138"/>
  <c r="F19" i="138"/>
  <c r="I19" i="138" s="1"/>
  <c r="K18" i="138"/>
  <c r="F18" i="138"/>
  <c r="I18" i="138" s="1"/>
  <c r="K17" i="138"/>
  <c r="F17" i="138"/>
  <c r="I17" i="138" s="1"/>
  <c r="K16" i="138"/>
  <c r="F16" i="138"/>
  <c r="I16" i="138"/>
  <c r="K15" i="138"/>
  <c r="F15" i="138"/>
  <c r="I15" i="138" s="1"/>
  <c r="K14" i="138"/>
  <c r="F14" i="138"/>
  <c r="I14" i="138" s="1"/>
  <c r="K13" i="138"/>
  <c r="F13" i="138"/>
  <c r="I13" i="138" s="1"/>
  <c r="K12" i="138"/>
  <c r="F12" i="138"/>
  <c r="I12" i="138" s="1"/>
  <c r="K11" i="138"/>
  <c r="F11" i="138"/>
  <c r="I11" i="138" s="1"/>
  <c r="K10" i="138"/>
  <c r="F10" i="138"/>
  <c r="I10" i="138" s="1"/>
  <c r="K9" i="138"/>
  <c r="F9" i="138"/>
  <c r="I9" i="138" s="1"/>
  <c r="K8" i="138"/>
  <c r="F8" i="138"/>
  <c r="I8" i="138" s="1"/>
  <c r="K7" i="138"/>
  <c r="F7" i="138"/>
  <c r="I7" i="138" s="1"/>
  <c r="K6" i="138"/>
  <c r="F6" i="138"/>
  <c r="I6" i="138" s="1"/>
  <c r="F480" i="98"/>
  <c r="K260" i="118"/>
  <c r="K690" i="34"/>
  <c r="K474" i="98"/>
  <c r="F1681" i="6"/>
  <c r="I1681" i="6" s="1"/>
  <c r="F694" i="34"/>
  <c r="I694" i="34" s="1"/>
  <c r="K537" i="73"/>
  <c r="K538" i="73"/>
  <c r="K539" i="73"/>
  <c r="K540" i="73"/>
  <c r="K541" i="73"/>
  <c r="K542" i="73"/>
  <c r="K543" i="73"/>
  <c r="K544" i="73"/>
  <c r="K545" i="73"/>
  <c r="K546" i="73"/>
  <c r="K547" i="73"/>
  <c r="K548" i="73"/>
  <c r="K549" i="73"/>
  <c r="K550" i="73"/>
  <c r="K551" i="73"/>
  <c r="K552" i="73"/>
  <c r="K553" i="73"/>
  <c r="K554" i="73"/>
  <c r="K555" i="73"/>
  <c r="F537" i="73"/>
  <c r="I537" i="73" s="1"/>
  <c r="F538" i="73"/>
  <c r="I538" i="73" s="1"/>
  <c r="F539" i="73"/>
  <c r="I539" i="73" s="1"/>
  <c r="F540" i="73"/>
  <c r="I540" i="73" s="1"/>
  <c r="F541" i="73"/>
  <c r="I541" i="73" s="1"/>
  <c r="F542" i="73"/>
  <c r="I542" i="73" s="1"/>
  <c r="F543" i="73"/>
  <c r="I543" i="73" s="1"/>
  <c r="F544" i="73"/>
  <c r="F545" i="73"/>
  <c r="I545" i="73" s="1"/>
  <c r="F546" i="73"/>
  <c r="I546" i="73" s="1"/>
  <c r="F547" i="73"/>
  <c r="I547" i="73" s="1"/>
  <c r="F548" i="73"/>
  <c r="I548" i="73" s="1"/>
  <c r="F549" i="73"/>
  <c r="I549" i="73" s="1"/>
  <c r="F550" i="73"/>
  <c r="I550" i="73" s="1"/>
  <c r="K1503" i="9"/>
  <c r="K1504" i="9"/>
  <c r="K1505" i="9"/>
  <c r="K1506" i="9"/>
  <c r="K1507" i="9"/>
  <c r="K1508" i="9"/>
  <c r="K1509" i="9"/>
  <c r="K1510" i="9"/>
  <c r="K1511" i="9"/>
  <c r="K1513" i="9"/>
  <c r="K1514" i="9"/>
  <c r="K1515" i="9"/>
  <c r="K1516" i="9"/>
  <c r="K1517" i="9"/>
  <c r="K1518" i="9"/>
  <c r="K1519" i="9"/>
  <c r="K1520" i="9"/>
  <c r="K1521" i="9"/>
  <c r="K1522" i="9"/>
  <c r="K1524" i="9"/>
  <c r="K1525" i="9"/>
  <c r="K1526" i="9"/>
  <c r="K1527" i="9"/>
  <c r="K1528" i="9"/>
  <c r="K1529" i="9"/>
  <c r="K1531" i="9"/>
  <c r="K1532" i="9"/>
  <c r="K1533" i="9"/>
  <c r="K1536" i="9"/>
  <c r="K1537" i="9"/>
  <c r="K1538" i="9"/>
  <c r="K1539" i="9"/>
  <c r="K1540" i="9"/>
  <c r="K1541" i="9"/>
  <c r="K1542" i="9"/>
  <c r="K1543" i="9"/>
  <c r="F1503" i="9"/>
  <c r="I1503" i="9" s="1"/>
  <c r="F1504" i="9"/>
  <c r="I1504" i="9" s="1"/>
  <c r="F1505" i="9"/>
  <c r="I1505" i="9" s="1"/>
  <c r="F1506" i="9"/>
  <c r="I1506" i="9" s="1"/>
  <c r="F1507" i="9"/>
  <c r="I1507" i="9" s="1"/>
  <c r="F1508" i="9"/>
  <c r="I1508" i="9" s="1"/>
  <c r="F1509" i="9"/>
  <c r="I1509" i="9" s="1"/>
  <c r="F1511" i="9"/>
  <c r="I1511" i="9" s="1"/>
  <c r="F1512" i="9"/>
  <c r="I1512" i="9" s="1"/>
  <c r="F1513" i="9"/>
  <c r="I1513" i="9" s="1"/>
  <c r="F1514" i="9"/>
  <c r="I1514" i="9" s="1"/>
  <c r="F1515" i="9"/>
  <c r="I1515" i="9" s="1"/>
  <c r="F1516" i="9"/>
  <c r="I1516" i="9" s="1"/>
  <c r="F1517" i="9"/>
  <c r="I1517" i="9" s="1"/>
  <c r="F1518" i="9"/>
  <c r="I1518" i="9" s="1"/>
  <c r="F1519" i="9"/>
  <c r="F1520" i="9"/>
  <c r="I1520" i="9" s="1"/>
  <c r="F1521" i="9"/>
  <c r="I1521" i="9" s="1"/>
  <c r="F1524" i="9"/>
  <c r="I1524" i="9" s="1"/>
  <c r="F1525" i="9"/>
  <c r="I1525" i="9" s="1"/>
  <c r="F1527" i="9"/>
  <c r="I1527" i="9" s="1"/>
  <c r="F1528" i="9"/>
  <c r="I1528" i="9" s="1"/>
  <c r="F1531" i="9"/>
  <c r="I1531" i="9" s="1"/>
  <c r="F1532" i="9"/>
  <c r="I1532" i="9" s="1"/>
  <c r="F1536" i="9"/>
  <c r="I1536" i="9" s="1"/>
  <c r="F1537" i="9"/>
  <c r="I1537" i="9" s="1"/>
  <c r="F1502" i="9"/>
  <c r="F1510" i="9"/>
  <c r="F1522" i="9"/>
  <c r="F1526" i="9"/>
  <c r="F1529" i="9"/>
  <c r="F1533" i="9"/>
  <c r="F1538" i="9"/>
  <c r="F1541" i="9"/>
  <c r="F1603" i="9"/>
  <c r="F1604" i="9"/>
  <c r="I1604" i="9" s="1"/>
  <c r="F1606" i="9"/>
  <c r="F1607" i="9"/>
  <c r="I1607" i="9" s="1"/>
  <c r="F1609" i="9"/>
  <c r="I1609" i="9" s="1"/>
  <c r="F1610" i="9"/>
  <c r="I1610" i="9" s="1"/>
  <c r="F1612" i="9"/>
  <c r="F1613" i="9"/>
  <c r="I1613" i="9" s="1"/>
  <c r="F1618" i="9"/>
  <c r="I1618" i="9" s="1"/>
  <c r="F1619" i="9"/>
  <c r="I1619" i="9" s="1"/>
  <c r="F1621" i="9"/>
  <c r="I1621" i="9" s="1"/>
  <c r="F1622" i="9"/>
  <c r="I1622" i="9" s="1"/>
  <c r="F1624" i="9"/>
  <c r="F1625" i="9"/>
  <c r="I1625" i="9" s="1"/>
  <c r="F1627" i="9"/>
  <c r="I1627" i="9" s="1"/>
  <c r="F1628" i="9"/>
  <c r="I1628" i="9" s="1"/>
  <c r="F1630" i="9"/>
  <c r="I1630" i="9" s="1"/>
  <c r="F1631" i="9"/>
  <c r="I1631" i="9" s="1"/>
  <c r="F1633" i="9"/>
  <c r="F1634" i="9"/>
  <c r="I1634" i="9" s="1"/>
  <c r="F1636" i="9"/>
  <c r="F1637" i="9"/>
  <c r="I1637" i="9" s="1"/>
  <c r="F1639" i="9"/>
  <c r="F1640" i="9"/>
  <c r="I1640" i="9" s="1"/>
  <c r="F1642" i="9"/>
  <c r="I1642" i="9" s="1"/>
  <c r="F1643" i="9"/>
  <c r="I1643" i="9" s="1"/>
  <c r="F1645" i="9"/>
  <c r="F1646" i="9"/>
  <c r="I1646" i="9" s="1"/>
  <c r="F1648" i="9"/>
  <c r="F1649" i="9"/>
  <c r="I1649" i="9" s="1"/>
  <c r="F1651" i="9"/>
  <c r="I1651" i="9" s="1"/>
  <c r="F1652" i="9"/>
  <c r="I1652" i="9" s="1"/>
  <c r="F1654" i="9"/>
  <c r="I1654" i="9" s="1"/>
  <c r="F1655" i="9"/>
  <c r="I1655" i="9" s="1"/>
  <c r="F1657" i="9"/>
  <c r="I1657" i="9" s="1"/>
  <c r="F1658" i="9"/>
  <c r="I1658" i="9" s="1"/>
  <c r="F1660" i="9"/>
  <c r="I1660" i="9" s="1"/>
  <c r="F1661" i="9"/>
  <c r="I1661" i="9" s="1"/>
  <c r="F1663" i="9"/>
  <c r="I1663" i="9" s="1"/>
  <c r="K404" i="83"/>
  <c r="K405" i="83"/>
  <c r="K408" i="83"/>
  <c r="K409" i="83"/>
  <c r="K410" i="83"/>
  <c r="K413" i="83"/>
  <c r="K414" i="83"/>
  <c r="K415" i="83"/>
  <c r="K416" i="83"/>
  <c r="K417" i="83"/>
  <c r="K418" i="83"/>
  <c r="K419" i="83"/>
  <c r="K420" i="83"/>
  <c r="K421" i="83"/>
  <c r="K422" i="83"/>
  <c r="K423" i="83"/>
  <c r="K424" i="83"/>
  <c r="K425" i="83"/>
  <c r="K427" i="83"/>
  <c r="K428" i="83"/>
  <c r="K429" i="83"/>
  <c r="K430" i="83"/>
  <c r="K431" i="83"/>
  <c r="K432" i="83"/>
  <c r="K433" i="83"/>
  <c r="K434" i="83"/>
  <c r="K436" i="83"/>
  <c r="K437" i="83"/>
  <c r="K438" i="83"/>
  <c r="K439" i="83"/>
  <c r="K440" i="83"/>
  <c r="K441" i="83"/>
  <c r="K442" i="83"/>
  <c r="K443" i="83"/>
  <c r="K444" i="83"/>
  <c r="K445" i="83"/>
  <c r="K446" i="83"/>
  <c r="K447" i="83"/>
  <c r="K448" i="83"/>
  <c r="K449" i="83"/>
  <c r="K450" i="83"/>
  <c r="F404" i="83"/>
  <c r="I404" i="83" s="1"/>
  <c r="F405" i="83"/>
  <c r="F408" i="83"/>
  <c r="I408" i="83"/>
  <c r="F409" i="83"/>
  <c r="I409" i="83" s="1"/>
  <c r="F410" i="83"/>
  <c r="F413" i="83"/>
  <c r="I413" i="83" s="1"/>
  <c r="F414" i="83"/>
  <c r="I414" i="83" s="1"/>
  <c r="F415" i="83"/>
  <c r="F416" i="83"/>
  <c r="I416" i="83"/>
  <c r="F417" i="83"/>
  <c r="I417" i="83" s="1"/>
  <c r="F418" i="83"/>
  <c r="F419" i="83"/>
  <c r="I419" i="83" s="1"/>
  <c r="F420" i="83"/>
  <c r="I420" i="83" s="1"/>
  <c r="F421" i="83"/>
  <c r="I421" i="83" s="1"/>
  <c r="F422" i="83"/>
  <c r="F423" i="83"/>
  <c r="I423" i="83" s="1"/>
  <c r="F424" i="83"/>
  <c r="I424" i="83" s="1"/>
  <c r="F425" i="83"/>
  <c r="F427" i="83"/>
  <c r="I427" i="83" s="1"/>
  <c r="F428" i="83"/>
  <c r="I428" i="83" s="1"/>
  <c r="F429" i="83"/>
  <c r="F430" i="83"/>
  <c r="I430" i="83" s="1"/>
  <c r="F431" i="83"/>
  <c r="I431" i="83" s="1"/>
  <c r="F432" i="83"/>
  <c r="I432" i="83" s="1"/>
  <c r="F433" i="83"/>
  <c r="I433" i="83" s="1"/>
  <c r="F434" i="83"/>
  <c r="I434" i="83" s="1"/>
  <c r="F436" i="83"/>
  <c r="I436" i="83" s="1"/>
  <c r="F437" i="83"/>
  <c r="I437" i="83" s="1"/>
  <c r="F438" i="83"/>
  <c r="I438" i="83" s="1"/>
  <c r="F439" i="83"/>
  <c r="I439" i="83" s="1"/>
  <c r="F440" i="83"/>
  <c r="I440" i="83" s="1"/>
  <c r="F441" i="83"/>
  <c r="I441" i="83" s="1"/>
  <c r="F442" i="83"/>
  <c r="I442" i="83" s="1"/>
  <c r="F443" i="83"/>
  <c r="I443" i="83" s="1"/>
  <c r="F444" i="83"/>
  <c r="I444" i="83" s="1"/>
  <c r="F445" i="83"/>
  <c r="F446" i="83"/>
  <c r="I446" i="83" s="1"/>
  <c r="F447" i="83"/>
  <c r="I447" i="83" s="1"/>
  <c r="F448" i="83"/>
  <c r="F449" i="83"/>
  <c r="I449" i="83" s="1"/>
  <c r="I451" i="83"/>
  <c r="K38" i="137"/>
  <c r="K39" i="137"/>
  <c r="K40" i="137"/>
  <c r="K41" i="137"/>
  <c r="K42" i="137"/>
  <c r="K43" i="137"/>
  <c r="K44" i="137"/>
  <c r="K46" i="137"/>
  <c r="K47" i="137"/>
  <c r="K48" i="137"/>
  <c r="K49" i="137"/>
  <c r="K50" i="137"/>
  <c r="K51" i="137"/>
  <c r="K52" i="137"/>
  <c r="K53" i="137"/>
  <c r="K54" i="137"/>
  <c r="K55" i="137"/>
  <c r="K56" i="137"/>
  <c r="K57" i="137"/>
  <c r="K59" i="137"/>
  <c r="K60" i="137"/>
  <c r="K61" i="137"/>
  <c r="K62" i="137"/>
  <c r="K63" i="137"/>
  <c r="K64" i="137"/>
  <c r="K65" i="137"/>
  <c r="K66" i="137"/>
  <c r="K67" i="137"/>
  <c r="K69" i="137"/>
  <c r="K70" i="137"/>
  <c r="K71" i="137"/>
  <c r="K73" i="137"/>
  <c r="K74" i="137"/>
  <c r="K75" i="137"/>
  <c r="F40" i="137"/>
  <c r="I40" i="137" s="1"/>
  <c r="F43" i="137"/>
  <c r="I43" i="137" s="1"/>
  <c r="F47" i="137"/>
  <c r="I47" i="137" s="1"/>
  <c r="F50" i="137"/>
  <c r="I50" i="137" s="1"/>
  <c r="F53" i="137"/>
  <c r="I53" i="137" s="1"/>
  <c r="F56" i="137"/>
  <c r="I56" i="137" s="1"/>
  <c r="F60" i="137"/>
  <c r="I60" i="137"/>
  <c r="F63" i="137"/>
  <c r="I63" i="137" s="1"/>
  <c r="F66" i="137"/>
  <c r="I66" i="137" s="1"/>
  <c r="F70" i="137"/>
  <c r="I70" i="137" s="1"/>
  <c r="F74" i="137"/>
  <c r="I74" i="137"/>
  <c r="F37" i="137"/>
  <c r="F38" i="137"/>
  <c r="F39" i="137"/>
  <c r="I39" i="137" s="1"/>
  <c r="F41" i="137"/>
  <c r="F42" i="137"/>
  <c r="I42" i="137" s="1"/>
  <c r="F44" i="137"/>
  <c r="F46" i="137"/>
  <c r="I46" i="137" s="1"/>
  <c r="F48" i="137"/>
  <c r="F49" i="137"/>
  <c r="I49" i="137" s="1"/>
  <c r="F51" i="137"/>
  <c r="F52" i="137"/>
  <c r="I52" i="137" s="1"/>
  <c r="F54" i="137"/>
  <c r="I54" i="137" s="1"/>
  <c r="F55" i="137"/>
  <c r="I55" i="137" s="1"/>
  <c r="F57" i="137"/>
  <c r="F59" i="137"/>
  <c r="I59" i="137" s="1"/>
  <c r="F61" i="137"/>
  <c r="F62" i="137"/>
  <c r="I62" i="137" s="1"/>
  <c r="F64" i="137"/>
  <c r="F65" i="137"/>
  <c r="I65" i="137" s="1"/>
  <c r="F67" i="137"/>
  <c r="F69" i="137"/>
  <c r="I69" i="137" s="1"/>
  <c r="F71" i="137"/>
  <c r="F73" i="137"/>
  <c r="I73" i="137" s="1"/>
  <c r="K490" i="98"/>
  <c r="K491" i="98"/>
  <c r="K493" i="98"/>
  <c r="K494" i="98"/>
  <c r="K495" i="98"/>
  <c r="K496" i="98"/>
  <c r="K497" i="98"/>
  <c r="K498" i="98"/>
  <c r="K499" i="98"/>
  <c r="K500" i="98"/>
  <c r="K501" i="98"/>
  <c r="K503" i="98"/>
  <c r="K504" i="98"/>
  <c r="K505" i="98"/>
  <c r="K506" i="98"/>
  <c r="K507" i="98"/>
  <c r="K508" i="98"/>
  <c r="K509" i="98"/>
  <c r="K510" i="98"/>
  <c r="K511" i="98"/>
  <c r="K512" i="98"/>
  <c r="K513" i="98"/>
  <c r="K514" i="98"/>
  <c r="K515" i="98"/>
  <c r="K516" i="98"/>
  <c r="K517" i="98"/>
  <c r="K518" i="98"/>
  <c r="K519" i="98"/>
  <c r="K520" i="98"/>
  <c r="K521" i="98"/>
  <c r="K522" i="98"/>
  <c r="K523" i="98"/>
  <c r="K525" i="98"/>
  <c r="K526" i="98"/>
  <c r="K527" i="98"/>
  <c r="K530" i="98"/>
  <c r="K531" i="98"/>
  <c r="K532" i="98"/>
  <c r="K534" i="98"/>
  <c r="K535" i="98"/>
  <c r="K536" i="98"/>
  <c r="K537" i="98"/>
  <c r="K538" i="98"/>
  <c r="F490" i="98"/>
  <c r="I490" i="98" s="1"/>
  <c r="F494" i="98"/>
  <c r="I494" i="98" s="1"/>
  <c r="F497" i="98"/>
  <c r="I497" i="98" s="1"/>
  <c r="F500" i="98"/>
  <c r="I500" i="98" s="1"/>
  <c r="F504" i="98"/>
  <c r="I504" i="98" s="1"/>
  <c r="F507" i="98"/>
  <c r="I507" i="98" s="1"/>
  <c r="F510" i="98"/>
  <c r="I510" i="98" s="1"/>
  <c r="F513" i="98"/>
  <c r="I513" i="98" s="1"/>
  <c r="F516" i="98"/>
  <c r="I516" i="98" s="1"/>
  <c r="F519" i="98"/>
  <c r="I519" i="98" s="1"/>
  <c r="F522" i="98"/>
  <c r="I522" i="98" s="1"/>
  <c r="F526" i="98"/>
  <c r="I526" i="98" s="1"/>
  <c r="F531" i="98"/>
  <c r="I531" i="98" s="1"/>
  <c r="F535" i="98"/>
  <c r="I535" i="98" s="1"/>
  <c r="F491" i="98"/>
  <c r="F493" i="98"/>
  <c r="I493" i="98" s="1"/>
  <c r="F495" i="98"/>
  <c r="F496" i="98"/>
  <c r="I496" i="98" s="1"/>
  <c r="F498" i="98"/>
  <c r="F499" i="98"/>
  <c r="I499" i="98" s="1"/>
  <c r="F501" i="98"/>
  <c r="F503" i="98"/>
  <c r="I503" i="98" s="1"/>
  <c r="F505" i="98"/>
  <c r="F506" i="98"/>
  <c r="I506" i="98" s="1"/>
  <c r="F508" i="98"/>
  <c r="F509" i="98"/>
  <c r="I509" i="98" s="1"/>
  <c r="F511" i="98"/>
  <c r="F512" i="98"/>
  <c r="I512" i="98" s="1"/>
  <c r="F514" i="98"/>
  <c r="F515" i="98"/>
  <c r="I515" i="98" s="1"/>
  <c r="F517" i="98"/>
  <c r="F518" i="98"/>
  <c r="I518" i="98" s="1"/>
  <c r="F520" i="98"/>
  <c r="I520" i="98" s="1"/>
  <c r="F521" i="98"/>
  <c r="I521" i="98" s="1"/>
  <c r="F523" i="98"/>
  <c r="F525" i="98"/>
  <c r="I525" i="98" s="1"/>
  <c r="F527" i="98"/>
  <c r="F530" i="98"/>
  <c r="I530" i="98" s="1"/>
  <c r="F532" i="98"/>
  <c r="F534" i="98"/>
  <c r="I534" i="98" s="1"/>
  <c r="F536" i="98"/>
  <c r="F537" i="98"/>
  <c r="I537" i="98" s="1"/>
  <c r="K871" i="66"/>
  <c r="K872" i="66"/>
  <c r="K875" i="66"/>
  <c r="K876" i="66"/>
  <c r="K877" i="66"/>
  <c r="K882" i="66"/>
  <c r="K883" i="66"/>
  <c r="K884" i="66"/>
  <c r="K887" i="66"/>
  <c r="K888" i="66"/>
  <c r="K889" i="66"/>
  <c r="K893" i="66"/>
  <c r="K894" i="66"/>
  <c r="K895" i="66"/>
  <c r="K896" i="66"/>
  <c r="K897" i="66"/>
  <c r="K898" i="66"/>
  <c r="K904" i="66"/>
  <c r="K905" i="66"/>
  <c r="K906" i="66"/>
  <c r="K909" i="66"/>
  <c r="K910" i="66"/>
  <c r="K911" i="66"/>
  <c r="K913" i="66"/>
  <c r="K914" i="66"/>
  <c r="K915" i="66"/>
  <c r="K918" i="66"/>
  <c r="K919" i="66"/>
  <c r="K920" i="66"/>
  <c r="K922" i="66"/>
  <c r="K923" i="66"/>
  <c r="K924" i="66"/>
  <c r="K927" i="66"/>
  <c r="K928" i="66"/>
  <c r="K929" i="66"/>
  <c r="K930" i="66"/>
  <c r="K931" i="66"/>
  <c r="K932" i="66"/>
  <c r="F871" i="66"/>
  <c r="I871" i="66" s="1"/>
  <c r="F876" i="66"/>
  <c r="I876" i="66" s="1"/>
  <c r="I882" i="66"/>
  <c r="F883" i="66"/>
  <c r="I883" i="66" s="1"/>
  <c r="F888" i="66"/>
  <c r="I888" i="66" s="1"/>
  <c r="I893" i="66"/>
  <c r="F894" i="66"/>
  <c r="I894" i="66" s="1"/>
  <c r="F897" i="66"/>
  <c r="I897" i="66" s="1"/>
  <c r="I904" i="66"/>
  <c r="F905" i="66"/>
  <c r="I905" i="66" s="1"/>
  <c r="F910" i="66"/>
  <c r="I910" i="66" s="1"/>
  <c r="I913" i="66"/>
  <c r="F914" i="66"/>
  <c r="I914" i="66" s="1"/>
  <c r="F919" i="66"/>
  <c r="I919" i="66" s="1"/>
  <c r="I922" i="66"/>
  <c r="F923" i="66"/>
  <c r="I923" i="66" s="1"/>
  <c r="F928" i="66"/>
  <c r="I928" i="66" s="1"/>
  <c r="F872" i="66"/>
  <c r="F875" i="66"/>
  <c r="I875" i="66" s="1"/>
  <c r="F877" i="66"/>
  <c r="F882" i="66"/>
  <c r="F884" i="66"/>
  <c r="F887" i="66"/>
  <c r="I887" i="66" s="1"/>
  <c r="F889" i="66"/>
  <c r="F893" i="66"/>
  <c r="F895" i="66"/>
  <c r="F896" i="66"/>
  <c r="I896" i="66" s="1"/>
  <c r="F898" i="66"/>
  <c r="F904" i="66"/>
  <c r="F906" i="66"/>
  <c r="F909" i="66"/>
  <c r="I909" i="66" s="1"/>
  <c r="F911" i="66"/>
  <c r="F913" i="66"/>
  <c r="F915" i="66"/>
  <c r="F918" i="66"/>
  <c r="I918" i="66" s="1"/>
  <c r="F920" i="66"/>
  <c r="F922" i="66"/>
  <c r="F924" i="66"/>
  <c r="F927" i="66"/>
  <c r="I927" i="66" s="1"/>
  <c r="F744" i="34"/>
  <c r="F745" i="34"/>
  <c r="F746" i="34"/>
  <c r="F747" i="34"/>
  <c r="F748" i="34"/>
  <c r="F749" i="34"/>
  <c r="I749" i="34" s="1"/>
  <c r="F750" i="34"/>
  <c r="F751" i="34"/>
  <c r="F752" i="34"/>
  <c r="F753" i="34"/>
  <c r="F754" i="34"/>
  <c r="F756" i="34"/>
  <c r="F757" i="34"/>
  <c r="F758" i="34"/>
  <c r="F759" i="34"/>
  <c r="F760" i="34"/>
  <c r="F761" i="34"/>
  <c r="F762" i="34"/>
  <c r="F763" i="34"/>
  <c r="F764" i="34"/>
  <c r="F765" i="34"/>
  <c r="I765" i="34" s="1"/>
  <c r="F766" i="34"/>
  <c r="I766" i="34" s="1"/>
  <c r="K753" i="59"/>
  <c r="K754" i="59"/>
  <c r="K755" i="59"/>
  <c r="K756" i="59"/>
  <c r="K757" i="59"/>
  <c r="K758" i="59"/>
  <c r="K759" i="59"/>
  <c r="K760" i="59"/>
  <c r="K761" i="59"/>
  <c r="K762" i="59"/>
  <c r="K763" i="59"/>
  <c r="K764" i="59"/>
  <c r="K765" i="59"/>
  <c r="K766" i="59"/>
  <c r="K767" i="59"/>
  <c r="K768" i="59"/>
  <c r="K769" i="59"/>
  <c r="K770" i="59"/>
  <c r="K771" i="59"/>
  <c r="K772" i="59"/>
  <c r="K773" i="59"/>
  <c r="K774" i="59"/>
  <c r="K775" i="59"/>
  <c r="K776" i="59"/>
  <c r="K777" i="59"/>
  <c r="K778" i="59"/>
  <c r="K779" i="59"/>
  <c r="K780" i="59"/>
  <c r="K781" i="59"/>
  <c r="K782" i="59"/>
  <c r="F752" i="59"/>
  <c r="I752" i="59" s="1"/>
  <c r="F753" i="59"/>
  <c r="I753" i="59" s="1"/>
  <c r="F754" i="59"/>
  <c r="I754" i="59" s="1"/>
  <c r="F755" i="59"/>
  <c r="I755" i="59" s="1"/>
  <c r="F756" i="59"/>
  <c r="I756" i="59" s="1"/>
  <c r="F757" i="59"/>
  <c r="I757" i="59" s="1"/>
  <c r="F758" i="59"/>
  <c r="I758" i="59" s="1"/>
  <c r="F759" i="59"/>
  <c r="I759" i="59" s="1"/>
  <c r="F760" i="59"/>
  <c r="I760" i="59" s="1"/>
  <c r="F761" i="59"/>
  <c r="I761" i="59" s="1"/>
  <c r="F762" i="59"/>
  <c r="I762" i="59" s="1"/>
  <c r="F763" i="59"/>
  <c r="I763" i="59" s="1"/>
  <c r="F764" i="59"/>
  <c r="I764" i="59" s="1"/>
  <c r="F765" i="59"/>
  <c r="I765" i="59" s="1"/>
  <c r="F766" i="59"/>
  <c r="I766" i="59" s="1"/>
  <c r="F767" i="59"/>
  <c r="I767" i="59" s="1"/>
  <c r="F768" i="59"/>
  <c r="I768" i="59" s="1"/>
  <c r="F769" i="59"/>
  <c r="I769" i="59" s="1"/>
  <c r="F770" i="59"/>
  <c r="I770" i="59" s="1"/>
  <c r="F771" i="59"/>
  <c r="I771" i="59" s="1"/>
  <c r="F772" i="59"/>
  <c r="I772" i="59" s="1"/>
  <c r="F773" i="59"/>
  <c r="I773" i="59" s="1"/>
  <c r="F774" i="59"/>
  <c r="I774" i="59" s="1"/>
  <c r="F775" i="59"/>
  <c r="I775" i="59" s="1"/>
  <c r="F776" i="59"/>
  <c r="I776" i="59" s="1"/>
  <c r="F777" i="59"/>
  <c r="I777" i="59" s="1"/>
  <c r="F778" i="59"/>
  <c r="I778" i="59" s="1"/>
  <c r="F779" i="59"/>
  <c r="I779" i="59" s="1"/>
  <c r="F780" i="59"/>
  <c r="I780" i="59" s="1"/>
  <c r="F781" i="59"/>
  <c r="I781" i="59" s="1"/>
  <c r="F782" i="59"/>
  <c r="I782" i="59" s="1"/>
  <c r="K1700" i="6"/>
  <c r="K1701" i="6"/>
  <c r="K1702" i="6"/>
  <c r="K1703" i="6"/>
  <c r="K1704" i="6"/>
  <c r="K1705" i="6"/>
  <c r="K1706" i="6"/>
  <c r="K1707" i="6"/>
  <c r="K1708" i="6"/>
  <c r="K1709" i="6"/>
  <c r="K1710" i="6"/>
  <c r="K1711" i="6"/>
  <c r="K1712" i="6"/>
  <c r="K1713" i="6"/>
  <c r="K1714" i="6"/>
  <c r="K1715" i="6"/>
  <c r="K1716" i="6"/>
  <c r="K1717" i="6"/>
  <c r="K1718" i="6"/>
  <c r="K1719" i="6"/>
  <c r="K1720" i="6"/>
  <c r="K1721" i="6"/>
  <c r="K1722" i="6"/>
  <c r="K1723" i="6"/>
  <c r="K1724" i="6"/>
  <c r="K1725" i="6"/>
  <c r="K1726" i="6"/>
  <c r="K1727" i="6"/>
  <c r="K1728" i="6"/>
  <c r="K1729" i="6"/>
  <c r="K1730" i="6"/>
  <c r="K1732" i="6"/>
  <c r="K1733" i="6"/>
  <c r="F1699" i="6"/>
  <c r="I1699" i="6" s="1"/>
  <c r="F1700" i="6"/>
  <c r="I1700" i="6" s="1"/>
  <c r="F1701" i="6"/>
  <c r="I1701" i="6" s="1"/>
  <c r="F1703" i="6"/>
  <c r="I1703" i="6" s="1"/>
  <c r="F1704" i="6"/>
  <c r="I1704" i="6" s="1"/>
  <c r="F1705" i="6"/>
  <c r="I1705" i="6" s="1"/>
  <c r="F1707" i="6"/>
  <c r="I1707" i="6" s="1"/>
  <c r="F1708" i="6"/>
  <c r="I1708" i="6" s="1"/>
  <c r="F1709" i="6"/>
  <c r="I1709" i="6" s="1"/>
  <c r="F1710" i="6"/>
  <c r="I1710" i="6" s="1"/>
  <c r="F1711" i="6"/>
  <c r="I1711" i="6" s="1"/>
  <c r="F1712" i="6"/>
  <c r="I1712" i="6" s="1"/>
  <c r="F1713" i="6"/>
  <c r="I1713" i="6" s="1"/>
  <c r="F1714" i="6"/>
  <c r="I1714" i="6" s="1"/>
  <c r="F1716" i="6"/>
  <c r="I1716" i="6" s="1"/>
  <c r="F1717" i="6"/>
  <c r="I1717" i="6" s="1"/>
  <c r="F1719" i="6"/>
  <c r="I1719" i="6" s="1"/>
  <c r="F1720" i="6"/>
  <c r="I1720" i="6" s="1"/>
  <c r="F1721" i="6"/>
  <c r="I1721" i="6" s="1"/>
  <c r="F1722" i="6"/>
  <c r="I1722" i="6" s="1"/>
  <c r="F1723" i="6"/>
  <c r="I1723" i="6" s="1"/>
  <c r="F1725" i="6"/>
  <c r="I1725" i="6" s="1"/>
  <c r="F1726" i="6"/>
  <c r="I1726" i="6" s="1"/>
  <c r="F1727" i="6"/>
  <c r="I1727" i="6" s="1"/>
  <c r="F1728" i="6"/>
  <c r="I1728" i="6" s="1"/>
  <c r="F1729" i="6"/>
  <c r="I1729" i="6" s="1"/>
  <c r="F1732" i="6"/>
  <c r="I1732" i="6" s="1"/>
  <c r="F1733" i="6"/>
  <c r="I1733" i="6" s="1"/>
  <c r="F1706" i="6"/>
  <c r="F1715" i="6"/>
  <c r="F1718" i="6"/>
  <c r="F1724" i="6"/>
  <c r="F1730" i="6"/>
  <c r="K376" i="115"/>
  <c r="K377" i="115"/>
  <c r="K378" i="115"/>
  <c r="K379" i="115"/>
  <c r="K380" i="115"/>
  <c r="K381" i="115"/>
  <c r="K382" i="115"/>
  <c r="K383" i="115"/>
  <c r="K384" i="115"/>
  <c r="K385" i="115"/>
  <c r="K386" i="115"/>
  <c r="F371" i="115"/>
  <c r="F372" i="115"/>
  <c r="F373" i="115"/>
  <c r="F374" i="115"/>
  <c r="F375" i="115"/>
  <c r="F376" i="115"/>
  <c r="F377" i="115"/>
  <c r="F378" i="115"/>
  <c r="F379" i="115"/>
  <c r="F380" i="115"/>
  <c r="F381" i="115"/>
  <c r="F382" i="115"/>
  <c r="F383" i="115"/>
  <c r="F384" i="115"/>
  <c r="F385" i="115"/>
  <c r="F386" i="115"/>
  <c r="K303" i="113"/>
  <c r="K304" i="113"/>
  <c r="K306" i="113"/>
  <c r="K307" i="113"/>
  <c r="K308" i="113"/>
  <c r="K309" i="113"/>
  <c r="K310" i="113"/>
  <c r="K311" i="113"/>
  <c r="K313" i="113"/>
  <c r="K314" i="113"/>
  <c r="K315" i="113"/>
  <c r="K316" i="113"/>
  <c r="K317" i="113"/>
  <c r="K318" i="113"/>
  <c r="K319" i="113"/>
  <c r="K320" i="113"/>
  <c r="K321" i="113"/>
  <c r="K322" i="113"/>
  <c r="K323" i="113"/>
  <c r="K324" i="113"/>
  <c r="K325" i="113"/>
  <c r="K326" i="113"/>
  <c r="K327" i="113"/>
  <c r="K328" i="113"/>
  <c r="K329" i="113"/>
  <c r="K330" i="113"/>
  <c r="K331" i="113"/>
  <c r="K332" i="113"/>
  <c r="K333" i="113"/>
  <c r="K334" i="113"/>
  <c r="K335" i="113"/>
  <c r="F303" i="113"/>
  <c r="I303" i="113" s="1"/>
  <c r="F304" i="113"/>
  <c r="F306" i="113"/>
  <c r="I306" i="113"/>
  <c r="F307" i="113"/>
  <c r="I307" i="113" s="1"/>
  <c r="F308" i="113"/>
  <c r="F309" i="113"/>
  <c r="I309" i="113" s="1"/>
  <c r="F310" i="113"/>
  <c r="I310" i="113" s="1"/>
  <c r="F311" i="113"/>
  <c r="F313" i="113"/>
  <c r="I313" i="113"/>
  <c r="F314" i="113"/>
  <c r="I314" i="113" s="1"/>
  <c r="F315" i="113"/>
  <c r="F316" i="113"/>
  <c r="I316" i="113" s="1"/>
  <c r="F317" i="113"/>
  <c r="I317" i="113" s="1"/>
  <c r="F318" i="113"/>
  <c r="I318" i="113" s="1"/>
  <c r="F319" i="113"/>
  <c r="I319" i="113" s="1"/>
  <c r="F320" i="113"/>
  <c r="I320" i="113" s="1"/>
  <c r="F321" i="113"/>
  <c r="F322" i="113"/>
  <c r="I322" i="113" s="1"/>
  <c r="F323" i="113"/>
  <c r="I323" i="113" s="1"/>
  <c r="F324" i="113"/>
  <c r="F325" i="113"/>
  <c r="I325" i="113" s="1"/>
  <c r="F326" i="113"/>
  <c r="I326" i="113" s="1"/>
  <c r="F327" i="113"/>
  <c r="I327" i="113" s="1"/>
  <c r="F328" i="113"/>
  <c r="I328" i="113" s="1"/>
  <c r="F329" i="113"/>
  <c r="I329" i="113" s="1"/>
  <c r="F330" i="113"/>
  <c r="I330" i="113" s="1"/>
  <c r="F331" i="113"/>
  <c r="I331" i="113" s="1"/>
  <c r="F332" i="113"/>
  <c r="I332" i="113" s="1"/>
  <c r="F333" i="113"/>
  <c r="I333" i="113" s="1"/>
  <c r="F334" i="113"/>
  <c r="I334" i="113" s="1"/>
  <c r="F335" i="113"/>
  <c r="I335" i="113" s="1"/>
  <c r="K738" i="4"/>
  <c r="K739" i="4"/>
  <c r="K740" i="4"/>
  <c r="K741" i="4"/>
  <c r="K742" i="4"/>
  <c r="K743" i="4"/>
  <c r="K744" i="4"/>
  <c r="K745" i="4"/>
  <c r="K746" i="4"/>
  <c r="K747" i="4"/>
  <c r="K748" i="4"/>
  <c r="K749" i="4"/>
  <c r="K750" i="4"/>
  <c r="K751" i="4"/>
  <c r="K752" i="4"/>
  <c r="K753" i="4"/>
  <c r="K754" i="4"/>
  <c r="K755" i="4"/>
  <c r="K756" i="4"/>
  <c r="K757" i="4"/>
  <c r="K758" i="4"/>
  <c r="K759" i="4"/>
  <c r="K760" i="4"/>
  <c r="K761" i="4"/>
  <c r="K762" i="4"/>
  <c r="K763" i="4"/>
  <c r="K764" i="4"/>
  <c r="K765" i="4"/>
  <c r="K766" i="4"/>
  <c r="K767" i="4"/>
  <c r="K768" i="4"/>
  <c r="K769" i="4"/>
  <c r="K770" i="4"/>
  <c r="K771" i="4"/>
  <c r="K772" i="4"/>
  <c r="K773" i="4"/>
  <c r="K774" i="4"/>
  <c r="K775" i="4"/>
  <c r="K776" i="4"/>
  <c r="F745" i="4"/>
  <c r="I745" i="4" s="1"/>
  <c r="F748" i="4"/>
  <c r="I748" i="4" s="1"/>
  <c r="I751" i="4"/>
  <c r="F754" i="4"/>
  <c r="I754" i="4" s="1"/>
  <c r="F757" i="4"/>
  <c r="I757" i="4" s="1"/>
  <c r="F760" i="4"/>
  <c r="I760" i="4" s="1"/>
  <c r="F763" i="4"/>
  <c r="I763" i="4" s="1"/>
  <c r="F766" i="4"/>
  <c r="I766" i="4" s="1"/>
  <c r="F769" i="4"/>
  <c r="I769" i="4" s="1"/>
  <c r="F772" i="4"/>
  <c r="I772" i="4" s="1"/>
  <c r="F775" i="4"/>
  <c r="I775" i="4" s="1"/>
  <c r="I778" i="4"/>
  <c r="F742" i="4"/>
  <c r="I742" i="4" s="1"/>
  <c r="F743" i="4"/>
  <c r="I743" i="4" s="1"/>
  <c r="F744" i="4"/>
  <c r="I744" i="4" s="1"/>
  <c r="F746" i="4"/>
  <c r="F747" i="4"/>
  <c r="I747" i="4" s="1"/>
  <c r="F749" i="4"/>
  <c r="F750" i="4"/>
  <c r="I750" i="4" s="1"/>
  <c r="F752" i="4"/>
  <c r="I752" i="4" s="1"/>
  <c r="F753" i="4"/>
  <c r="I753" i="4" s="1"/>
  <c r="F755" i="4"/>
  <c r="F756" i="4"/>
  <c r="I756" i="4" s="1"/>
  <c r="F758" i="4"/>
  <c r="F759" i="4"/>
  <c r="I759" i="4" s="1"/>
  <c r="F761" i="4"/>
  <c r="F762" i="4"/>
  <c r="I762" i="4" s="1"/>
  <c r="F764" i="4"/>
  <c r="F765" i="4"/>
  <c r="I765" i="4" s="1"/>
  <c r="F767" i="4"/>
  <c r="F768" i="4"/>
  <c r="I768" i="4" s="1"/>
  <c r="F770" i="4"/>
  <c r="I770" i="4" s="1"/>
  <c r="F771" i="4"/>
  <c r="I771" i="4" s="1"/>
  <c r="F773" i="4"/>
  <c r="F774" i="4"/>
  <c r="I774" i="4" s="1"/>
  <c r="F776" i="4"/>
  <c r="F777" i="4"/>
  <c r="I777" i="4" s="1"/>
  <c r="K1189" i="2"/>
  <c r="K1190" i="2"/>
  <c r="K1191" i="2"/>
  <c r="K1192" i="2"/>
  <c r="K1193" i="2"/>
  <c r="K1194" i="2"/>
  <c r="K1195" i="2"/>
  <c r="K1196" i="2"/>
  <c r="K1197" i="2"/>
  <c r="K1198" i="2"/>
  <c r="K1199" i="2"/>
  <c r="K1200" i="2"/>
  <c r="K1201" i="2"/>
  <c r="K1202" i="2"/>
  <c r="K1203" i="2"/>
  <c r="K1204" i="2"/>
  <c r="K1205" i="2"/>
  <c r="K1206" i="2"/>
  <c r="K1207" i="2"/>
  <c r="K1208" i="2"/>
  <c r="K1209" i="2"/>
  <c r="K1210" i="2"/>
  <c r="K1211" i="2"/>
  <c r="K1212" i="2"/>
  <c r="K1213" i="2"/>
  <c r="K1214" i="2"/>
  <c r="K1215" i="2"/>
  <c r="K1216" i="2"/>
  <c r="K1217" i="2"/>
  <c r="K1218" i="2"/>
  <c r="K1219" i="2"/>
  <c r="K1220" i="2"/>
  <c r="K1221" i="2"/>
  <c r="K1222" i="2"/>
  <c r="K1223" i="2"/>
  <c r="F1187" i="2"/>
  <c r="F1189" i="2"/>
  <c r="I1189" i="2" s="1"/>
  <c r="F1190" i="2"/>
  <c r="I1190" i="2" s="1"/>
  <c r="F1191" i="2"/>
  <c r="F1192" i="2"/>
  <c r="I1192" i="2" s="1"/>
  <c r="F1193" i="2"/>
  <c r="I1193" i="2" s="1"/>
  <c r="F1194" i="2"/>
  <c r="F1195" i="2"/>
  <c r="I1195" i="2" s="1"/>
  <c r="F1196" i="2"/>
  <c r="I1196" i="2" s="1"/>
  <c r="F1197" i="2"/>
  <c r="F1198" i="2"/>
  <c r="I1198" i="2" s="1"/>
  <c r="F1199" i="2"/>
  <c r="I1199" i="2" s="1"/>
  <c r="F1200" i="2"/>
  <c r="F1201" i="2"/>
  <c r="I1201" i="2" s="1"/>
  <c r="F1202" i="2"/>
  <c r="I1202" i="2" s="1"/>
  <c r="F1203" i="2"/>
  <c r="F1204" i="2"/>
  <c r="I1204" i="2" s="1"/>
  <c r="F1205" i="2"/>
  <c r="I1205" i="2" s="1"/>
  <c r="F1206" i="2"/>
  <c r="I1206" i="2" s="1"/>
  <c r="F1207" i="2"/>
  <c r="I1207" i="2" s="1"/>
  <c r="F1208" i="2"/>
  <c r="I1208" i="2" s="1"/>
  <c r="F1209" i="2"/>
  <c r="I1209" i="2" s="1"/>
  <c r="F1210" i="2"/>
  <c r="I1210" i="2" s="1"/>
  <c r="F1211" i="2"/>
  <c r="I1211" i="2" s="1"/>
  <c r="F1212" i="2"/>
  <c r="I1212" i="2" s="1"/>
  <c r="F1213" i="2"/>
  <c r="I1213" i="2" s="1"/>
  <c r="F1214" i="2"/>
  <c r="I1214" i="2" s="1"/>
  <c r="F1215" i="2"/>
  <c r="I1215" i="2" s="1"/>
  <c r="F1216" i="2"/>
  <c r="I1216" i="2" s="1"/>
  <c r="F1217" i="2"/>
  <c r="I1217" i="2" s="1"/>
  <c r="F1218" i="2"/>
  <c r="F1219" i="2"/>
  <c r="I1219" i="2" s="1"/>
  <c r="F1220" i="2"/>
  <c r="I1220" i="2" s="1"/>
  <c r="F1221" i="2"/>
  <c r="F1222" i="2"/>
  <c r="I1222" i="2" s="1"/>
  <c r="I1223" i="2"/>
  <c r="F1186" i="2"/>
  <c r="K1621" i="8"/>
  <c r="K1622" i="8"/>
  <c r="K1623" i="8"/>
  <c r="K1624" i="8"/>
  <c r="K1625" i="8"/>
  <c r="K1626" i="8"/>
  <c r="K1627" i="8"/>
  <c r="K1628" i="8"/>
  <c r="K1629" i="8"/>
  <c r="K1630" i="8"/>
  <c r="K1631" i="8"/>
  <c r="K1633" i="8"/>
  <c r="K1634" i="8"/>
  <c r="K1635" i="8"/>
  <c r="K1636" i="8"/>
  <c r="K1637" i="8"/>
  <c r="K1638" i="8"/>
  <c r="K1639" i="8"/>
  <c r="K1640" i="8"/>
  <c r="K1641" i="8"/>
  <c r="K1643" i="8"/>
  <c r="K1644" i="8"/>
  <c r="K1645" i="8"/>
  <c r="K1647" i="8"/>
  <c r="K1648" i="8"/>
  <c r="K1649" i="8"/>
  <c r="K1650" i="8"/>
  <c r="K1651" i="8"/>
  <c r="K1652" i="8"/>
  <c r="K1653" i="8"/>
  <c r="K1654" i="8"/>
  <c r="K1655" i="8"/>
  <c r="F1619" i="8"/>
  <c r="I1619" i="8" s="1"/>
  <c r="F1620" i="8"/>
  <c r="I1620" i="8" s="1"/>
  <c r="F1621" i="8"/>
  <c r="I1621" i="8" s="1"/>
  <c r="F1622" i="8"/>
  <c r="I1622" i="8" s="1"/>
  <c r="F1623" i="8"/>
  <c r="I1623" i="8" s="1"/>
  <c r="F1624" i="8"/>
  <c r="I1624" i="8" s="1"/>
  <c r="F1625" i="8"/>
  <c r="I1625" i="8" s="1"/>
  <c r="F1627" i="8"/>
  <c r="I1627" i="8" s="1"/>
  <c r="F1628" i="8"/>
  <c r="I1628" i="8" s="1"/>
  <c r="F1629" i="8"/>
  <c r="I1629" i="8" s="1"/>
  <c r="F1630" i="8"/>
  <c r="I1630" i="8" s="1"/>
  <c r="F1631" i="8"/>
  <c r="I1631" i="8" s="1"/>
  <c r="F1633" i="8"/>
  <c r="I1633" i="8" s="1"/>
  <c r="F1634" i="8"/>
  <c r="I1634" i="8" s="1"/>
  <c r="F1636" i="8"/>
  <c r="I1636" i="8" s="1"/>
  <c r="F1637" i="8"/>
  <c r="I1637" i="8" s="1"/>
  <c r="F1639" i="8"/>
  <c r="I1639" i="8" s="1"/>
  <c r="F1640" i="8"/>
  <c r="I1640" i="8" s="1"/>
  <c r="F1643" i="8"/>
  <c r="I1643" i="8" s="1"/>
  <c r="F1644" i="8"/>
  <c r="I1644" i="8" s="1"/>
  <c r="F1647" i="8"/>
  <c r="I1647" i="8" s="1"/>
  <c r="F1648" i="8"/>
  <c r="I1648" i="8" s="1"/>
  <c r="F1649" i="8"/>
  <c r="I1649" i="8" s="1"/>
  <c r="F1650" i="8"/>
  <c r="I1650" i="8" s="1"/>
  <c r="F1651" i="8"/>
  <c r="I1651" i="8" s="1"/>
  <c r="F1653" i="8"/>
  <c r="I1653" i="8" s="1"/>
  <c r="F1654" i="8"/>
  <c r="I1654" i="8" s="1"/>
  <c r="F1626" i="8"/>
  <c r="F1635" i="8"/>
  <c r="F1638" i="8"/>
  <c r="F1641" i="8"/>
  <c r="F1645" i="8"/>
  <c r="F1652" i="8"/>
  <c r="F1655" i="8"/>
  <c r="K1979" i="82"/>
  <c r="K1980" i="82"/>
  <c r="K1981" i="82"/>
  <c r="K1982" i="82"/>
  <c r="K1983" i="82"/>
  <c r="K1984" i="82"/>
  <c r="K1985" i="82"/>
  <c r="K1988" i="82"/>
  <c r="K1989" i="82"/>
  <c r="K1990" i="82"/>
  <c r="K1994" i="82"/>
  <c r="K1995" i="82"/>
  <c r="K1996" i="82"/>
  <c r="K1997" i="82"/>
  <c r="K1998" i="82"/>
  <c r="K1999" i="82"/>
  <c r="K2001" i="82"/>
  <c r="K2002" i="82"/>
  <c r="K2003" i="82"/>
  <c r="K2006" i="82"/>
  <c r="K2007" i="82"/>
  <c r="K2008" i="82"/>
  <c r="K2009" i="82"/>
  <c r="K2010" i="82"/>
  <c r="K2011" i="82"/>
  <c r="K2013" i="82"/>
  <c r="F1979" i="82"/>
  <c r="F1980" i="82"/>
  <c r="I1980" i="82" s="1"/>
  <c r="F1981" i="82"/>
  <c r="I1981" i="82" s="1"/>
  <c r="F1983" i="82"/>
  <c r="I1983" i="82" s="1"/>
  <c r="F1984" i="82"/>
  <c r="I1984" i="82" s="1"/>
  <c r="F1988" i="82"/>
  <c r="I1988" i="82" s="1"/>
  <c r="F1989" i="82"/>
  <c r="I1989" i="82" s="1"/>
  <c r="F1990" i="82"/>
  <c r="F1994" i="82"/>
  <c r="I1994" i="82" s="1"/>
  <c r="F1995" i="82"/>
  <c r="I1995" i="82" s="1"/>
  <c r="F1996" i="82"/>
  <c r="F1997" i="82"/>
  <c r="I1997" i="82" s="1"/>
  <c r="F1998" i="82"/>
  <c r="I1998" i="82" s="1"/>
  <c r="F1999" i="82"/>
  <c r="F2001" i="82"/>
  <c r="I2001" i="82" s="1"/>
  <c r="F2002" i="82"/>
  <c r="I2002" i="82" s="1"/>
  <c r="F2003" i="82"/>
  <c r="F2006" i="82"/>
  <c r="I2006" i="82" s="1"/>
  <c r="F2007" i="82"/>
  <c r="I2007" i="82" s="1"/>
  <c r="F2009" i="82"/>
  <c r="I2009" i="82" s="1"/>
  <c r="F2010" i="82"/>
  <c r="I2010" i="82" s="1"/>
  <c r="F2011" i="82"/>
  <c r="F2013" i="82"/>
  <c r="I2013" i="82" s="1"/>
  <c r="F2014" i="82"/>
  <c r="I2014" i="82" s="1"/>
  <c r="F1975" i="82"/>
  <c r="F1977" i="82"/>
  <c r="I1977" i="82" s="1"/>
  <c r="F1978" i="82"/>
  <c r="I1978" i="82" s="1"/>
  <c r="F1982" i="82"/>
  <c r="F1985" i="82"/>
  <c r="F2008" i="82"/>
  <c r="K310" i="104"/>
  <c r="K311" i="104"/>
  <c r="K312" i="104"/>
  <c r="K313" i="104"/>
  <c r="K314" i="104"/>
  <c r="K315" i="104"/>
  <c r="K316" i="104"/>
  <c r="K317" i="104"/>
  <c r="K318" i="104"/>
  <c r="K319" i="104"/>
  <c r="K320" i="104"/>
  <c r="K321" i="104"/>
  <c r="K322" i="104"/>
  <c r="K323" i="104"/>
  <c r="K324" i="104"/>
  <c r="K325" i="104"/>
  <c r="K326" i="104"/>
  <c r="K327" i="104"/>
  <c r="K328" i="104"/>
  <c r="K329" i="104"/>
  <c r="K330" i="104"/>
  <c r="K331" i="104"/>
  <c r="F314" i="104"/>
  <c r="I314" i="104" s="1"/>
  <c r="F317" i="104"/>
  <c r="I317" i="104" s="1"/>
  <c r="F320" i="104"/>
  <c r="I320" i="104" s="1"/>
  <c r="F323" i="104"/>
  <c r="I323" i="104" s="1"/>
  <c r="F326" i="104"/>
  <c r="I326" i="104" s="1"/>
  <c r="F329" i="104"/>
  <c r="I329" i="104" s="1"/>
  <c r="F315" i="104"/>
  <c r="F316" i="104"/>
  <c r="I316" i="104" s="1"/>
  <c r="F318" i="104"/>
  <c r="F319" i="104"/>
  <c r="I319" i="104" s="1"/>
  <c r="F321" i="104"/>
  <c r="F322" i="104"/>
  <c r="I322" i="104" s="1"/>
  <c r="F324" i="104"/>
  <c r="I324" i="104" s="1"/>
  <c r="F325" i="104"/>
  <c r="I325" i="104" s="1"/>
  <c r="F327" i="104"/>
  <c r="I327" i="104" s="1"/>
  <c r="F328" i="104"/>
  <c r="I328" i="104" s="1"/>
  <c r="F330" i="104"/>
  <c r="F331" i="104"/>
  <c r="I331" i="104" s="1"/>
  <c r="F332" i="104"/>
  <c r="I332" i="104" s="1"/>
  <c r="K1382" i="84"/>
  <c r="K1383" i="84"/>
  <c r="K1384" i="84"/>
  <c r="K1385" i="84"/>
  <c r="K1386" i="84"/>
  <c r="K1387" i="84"/>
  <c r="K1388" i="84"/>
  <c r="K1389" i="84"/>
  <c r="K1390" i="84"/>
  <c r="K1392" i="84"/>
  <c r="K1393" i="84"/>
  <c r="K1394" i="84"/>
  <c r="K1396" i="84"/>
  <c r="K1397" i="84"/>
  <c r="K1398" i="84"/>
  <c r="K1400" i="84"/>
  <c r="K1401" i="84"/>
  <c r="K1402" i="84"/>
  <c r="K1403" i="84"/>
  <c r="K1404" i="84"/>
  <c r="K1405" i="84"/>
  <c r="K1406" i="84"/>
  <c r="K1407" i="84"/>
  <c r="K1408" i="84"/>
  <c r="K1410" i="84"/>
  <c r="K1411" i="84"/>
  <c r="K1412" i="84"/>
  <c r="K1413" i="84"/>
  <c r="K1414" i="84"/>
  <c r="K1415" i="84"/>
  <c r="K1416" i="84"/>
  <c r="F1408" i="84"/>
  <c r="F1410" i="84"/>
  <c r="I1410" i="84" s="1"/>
  <c r="F1411" i="84"/>
  <c r="I1411" i="84" s="1"/>
  <c r="F1412" i="84"/>
  <c r="F1413" i="84"/>
  <c r="F1414" i="84"/>
  <c r="I1414" i="84" s="1"/>
  <c r="F1415" i="84"/>
  <c r="F1416" i="84"/>
  <c r="I1416" i="84" s="1"/>
  <c r="F1383" i="84"/>
  <c r="I1383" i="84" s="1"/>
  <c r="F1385" i="84"/>
  <c r="I1385" i="84" s="1"/>
  <c r="F1386" i="84"/>
  <c r="I1386" i="84" s="1"/>
  <c r="F1387" i="84"/>
  <c r="I1387" i="84" s="1"/>
  <c r="F1388" i="84"/>
  <c r="I1388" i="84" s="1"/>
  <c r="F1389" i="84"/>
  <c r="I1389" i="84" s="1"/>
  <c r="F1392" i="84"/>
  <c r="I1392" i="84" s="1"/>
  <c r="F1393" i="84"/>
  <c r="I1393" i="84" s="1"/>
  <c r="F1396" i="84"/>
  <c r="I1396" i="84" s="1"/>
  <c r="F1397" i="84"/>
  <c r="I1397" i="84" s="1"/>
  <c r="F1400" i="84"/>
  <c r="I1400" i="84" s="1"/>
  <c r="F1401" i="84"/>
  <c r="I1401" i="84" s="1"/>
  <c r="F1403" i="84"/>
  <c r="I1403" i="84" s="1"/>
  <c r="F1404" i="84"/>
  <c r="I1404" i="84" s="1"/>
  <c r="F1406" i="84"/>
  <c r="I1406" i="84" s="1"/>
  <c r="F1407" i="84"/>
  <c r="I1407" i="84" s="1"/>
  <c r="I1413" i="84"/>
  <c r="F1379" i="84"/>
  <c r="F1382" i="84"/>
  <c r="I1382" i="84" s="1"/>
  <c r="F1384" i="84"/>
  <c r="F1390" i="84"/>
  <c r="F1394" i="84"/>
  <c r="F1398" i="84"/>
  <c r="F1402" i="84"/>
  <c r="F1405" i="84"/>
  <c r="F1358" i="84"/>
  <c r="I1358" i="84" s="1"/>
  <c r="F1359" i="84"/>
  <c r="F1360" i="84"/>
  <c r="I1360" i="84" s="1"/>
  <c r="F1361" i="84"/>
  <c r="I1361" i="84" s="1"/>
  <c r="F1362" i="84"/>
  <c r="F1363" i="84"/>
  <c r="I1363" i="84" s="1"/>
  <c r="F1364" i="84"/>
  <c r="I1364" i="84" s="1"/>
  <c r="K211" i="113"/>
  <c r="K202" i="113"/>
  <c r="K78" i="116"/>
  <c r="L373" i="117"/>
  <c r="K355" i="83"/>
  <c r="K713" i="59"/>
  <c r="L359" i="117"/>
  <c r="L354" i="117"/>
  <c r="F375" i="83"/>
  <c r="K9" i="137"/>
  <c r="K10" i="137"/>
  <c r="K11" i="137"/>
  <c r="K12" i="137"/>
  <c r="K13" i="137"/>
  <c r="K14" i="137"/>
  <c r="K15" i="137"/>
  <c r="K16" i="137"/>
  <c r="K18" i="137"/>
  <c r="K19" i="137"/>
  <c r="K20" i="137"/>
  <c r="K23" i="137"/>
  <c r="K24" i="137"/>
  <c r="K25" i="137"/>
  <c r="K26" i="137"/>
  <c r="K27" i="137"/>
  <c r="K28" i="137"/>
  <c r="K29" i="137"/>
  <c r="K30" i="137"/>
  <c r="K31" i="137"/>
  <c r="K33" i="137"/>
  <c r="K34" i="137"/>
  <c r="K35" i="137"/>
  <c r="K36" i="137"/>
  <c r="K37" i="137"/>
  <c r="F9" i="137"/>
  <c r="I9" i="137" s="1"/>
  <c r="F12" i="137"/>
  <c r="I12" i="137"/>
  <c r="F15" i="137"/>
  <c r="I15" i="137" s="1"/>
  <c r="F19" i="137"/>
  <c r="I19" i="137" s="1"/>
  <c r="F24" i="137"/>
  <c r="I24" i="137" s="1"/>
  <c r="F27" i="137"/>
  <c r="I27" i="137" s="1"/>
  <c r="I29" i="137"/>
  <c r="F30" i="137"/>
  <c r="I30" i="137"/>
  <c r="F34" i="137"/>
  <c r="I34" i="137" s="1"/>
  <c r="I37" i="137"/>
  <c r="F10" i="137"/>
  <c r="F11" i="137"/>
  <c r="I11" i="137" s="1"/>
  <c r="F13" i="137"/>
  <c r="F14" i="137"/>
  <c r="I14" i="137" s="1"/>
  <c r="F16" i="137"/>
  <c r="F18" i="137"/>
  <c r="I18" i="137" s="1"/>
  <c r="F20" i="137"/>
  <c r="F23" i="137"/>
  <c r="I23" i="137" s="1"/>
  <c r="F25" i="137"/>
  <c r="F26" i="137"/>
  <c r="I26" i="137" s="1"/>
  <c r="F28" i="137"/>
  <c r="F29" i="137"/>
  <c r="F31" i="137"/>
  <c r="F33" i="137"/>
  <c r="I33" i="137" s="1"/>
  <c r="F35" i="137"/>
  <c r="F36" i="137"/>
  <c r="I36" i="137" s="1"/>
  <c r="K8" i="137"/>
  <c r="F8" i="137"/>
  <c r="I8" i="137" s="1"/>
  <c r="K7" i="137"/>
  <c r="F7" i="137"/>
  <c r="K6" i="137"/>
  <c r="F6" i="137"/>
  <c r="I6" i="137" s="1"/>
  <c r="L358" i="117"/>
  <c r="L353" i="117"/>
  <c r="K218" i="104"/>
  <c r="K277" i="104"/>
  <c r="F280" i="104"/>
  <c r="I280" i="104" s="1"/>
  <c r="F281" i="104"/>
  <c r="I281" i="104" s="1"/>
  <c r="F282" i="104"/>
  <c r="I282" i="104" s="1"/>
  <c r="F283" i="104"/>
  <c r="I283" i="104" s="1"/>
  <c r="F1696" i="6"/>
  <c r="I1696" i="6" s="1"/>
  <c r="F1697" i="6"/>
  <c r="F1698" i="6"/>
  <c r="I1698" i="6" s="1"/>
  <c r="F1688" i="6"/>
  <c r="I1688" i="6" s="1"/>
  <c r="F1689" i="6"/>
  <c r="I1689" i="6" s="1"/>
  <c r="F1690" i="6"/>
  <c r="I1690" i="6" s="1"/>
  <c r="F1691" i="6"/>
  <c r="I1691" i="6" s="1"/>
  <c r="F1692" i="6"/>
  <c r="I1692" i="6" s="1"/>
  <c r="F1693" i="6"/>
  <c r="I1693" i="6" s="1"/>
  <c r="F1694" i="6"/>
  <c r="I1694" i="6" s="1"/>
  <c r="F1695" i="6"/>
  <c r="I1695" i="6" s="1"/>
  <c r="K1590" i="8"/>
  <c r="K1591" i="8"/>
  <c r="K1592" i="8"/>
  <c r="K1593" i="8"/>
  <c r="K1594" i="8"/>
  <c r="K1595" i="8"/>
  <c r="K1596" i="8"/>
  <c r="K1597" i="8"/>
  <c r="K1598" i="8"/>
  <c r="K1599" i="8"/>
  <c r="K1600" i="8"/>
  <c r="K1601" i="8"/>
  <c r="K1602" i="8"/>
  <c r="K1605" i="8"/>
  <c r="K1606" i="8"/>
  <c r="K1607" i="8"/>
  <c r="K1609" i="8"/>
  <c r="K1610" i="8"/>
  <c r="K1611" i="8"/>
  <c r="K1612" i="8"/>
  <c r="K1613" i="8"/>
  <c r="K1614" i="8"/>
  <c r="K1615" i="8"/>
  <c r="K1616" i="8"/>
  <c r="K1617" i="8"/>
  <c r="K1618" i="8"/>
  <c r="K1619" i="8"/>
  <c r="K1620" i="8"/>
  <c r="F1591" i="8"/>
  <c r="I1591" i="8" s="1"/>
  <c r="F1592" i="8"/>
  <c r="I1592" i="8" s="1"/>
  <c r="F1593" i="8"/>
  <c r="I1593" i="8" s="1"/>
  <c r="F1594" i="8"/>
  <c r="I1594" i="8" s="1"/>
  <c r="F1595" i="8"/>
  <c r="I1595" i="8" s="1"/>
  <c r="F1596" i="8"/>
  <c r="I1596" i="8" s="1"/>
  <c r="F1597" i="8"/>
  <c r="I1597" i="8" s="1"/>
  <c r="F1598" i="8"/>
  <c r="I1598" i="8" s="1"/>
  <c r="F1600" i="8"/>
  <c r="I1600" i="8" s="1"/>
  <c r="F1601" i="8"/>
  <c r="I1601" i="8" s="1"/>
  <c r="F1605" i="8"/>
  <c r="I1605" i="8" s="1"/>
  <c r="F1606" i="8"/>
  <c r="I1606" i="8" s="1"/>
  <c r="F1609" i="8"/>
  <c r="I1609" i="8" s="1"/>
  <c r="F1610" i="8"/>
  <c r="I1610" i="8" s="1"/>
  <c r="F1612" i="8"/>
  <c r="I1612" i="8" s="1"/>
  <c r="F1613" i="8"/>
  <c r="I1613" i="8" s="1"/>
  <c r="F1615" i="8"/>
  <c r="I1615" i="8" s="1"/>
  <c r="F1616" i="8"/>
  <c r="I1616" i="8" s="1"/>
  <c r="F1618" i="8"/>
  <c r="I1618" i="8" s="1"/>
  <c r="F1599" i="8"/>
  <c r="F1602" i="8"/>
  <c r="F1607" i="8"/>
  <c r="F1611" i="8"/>
  <c r="F1614" i="8"/>
  <c r="F1617" i="8"/>
  <c r="K1957" i="82"/>
  <c r="K1958" i="82"/>
  <c r="K1959" i="82"/>
  <c r="K1961" i="82"/>
  <c r="K1962" i="82"/>
  <c r="K1963" i="82"/>
  <c r="K1966" i="82"/>
  <c r="K1967" i="82"/>
  <c r="K1968" i="82"/>
  <c r="K1969" i="82"/>
  <c r="K1970" i="82"/>
  <c r="K1971" i="82"/>
  <c r="K1973" i="82"/>
  <c r="K1974" i="82"/>
  <c r="K1975" i="82"/>
  <c r="K1977" i="82"/>
  <c r="K1978" i="82"/>
  <c r="F1957" i="82"/>
  <c r="I1957" i="82" s="1"/>
  <c r="F1958" i="82"/>
  <c r="I1958" i="82" s="1"/>
  <c r="F1961" i="82"/>
  <c r="I1961" i="82" s="1"/>
  <c r="F1962" i="82"/>
  <c r="I1962" i="82" s="1"/>
  <c r="F1966" i="82"/>
  <c r="I1966" i="82" s="1"/>
  <c r="F1967" i="82"/>
  <c r="I1967" i="82" s="1"/>
  <c r="F1969" i="82"/>
  <c r="I1969" i="82" s="1"/>
  <c r="F1970" i="82"/>
  <c r="I1970" i="82" s="1"/>
  <c r="F1973" i="82"/>
  <c r="I1973" i="82" s="1"/>
  <c r="F1974" i="82"/>
  <c r="I1974" i="82" s="1"/>
  <c r="F1959" i="82"/>
  <c r="F1963" i="82"/>
  <c r="F1968" i="82"/>
  <c r="F1971" i="82"/>
  <c r="F301" i="104"/>
  <c r="I301" i="104" s="1"/>
  <c r="F304" i="104"/>
  <c r="I304" i="104" s="1"/>
  <c r="F307" i="104"/>
  <c r="I307" i="104" s="1"/>
  <c r="F311" i="104"/>
  <c r="I311" i="104" s="1"/>
  <c r="F296" i="104"/>
  <c r="F297" i="104"/>
  <c r="I297" i="104" s="1"/>
  <c r="F298" i="104"/>
  <c r="I298" i="104" s="1"/>
  <c r="F299" i="104"/>
  <c r="F300" i="104"/>
  <c r="I300" i="104" s="1"/>
  <c r="F302" i="104"/>
  <c r="F303" i="104"/>
  <c r="I303" i="104" s="1"/>
  <c r="F305" i="104"/>
  <c r="F306" i="104"/>
  <c r="I306" i="104" s="1"/>
  <c r="F308" i="104"/>
  <c r="F309" i="104"/>
  <c r="I309" i="104" s="1"/>
  <c r="F310" i="104"/>
  <c r="I310" i="104" s="1"/>
  <c r="F312" i="104"/>
  <c r="F313" i="104"/>
  <c r="I313" i="104" s="1"/>
  <c r="K1374" i="84"/>
  <c r="K1375" i="84"/>
  <c r="K1376" i="84"/>
  <c r="K1377" i="84"/>
  <c r="K1378" i="84"/>
  <c r="K1379" i="84"/>
  <c r="F1372" i="84"/>
  <c r="I1372" i="84" s="1"/>
  <c r="F1373" i="84"/>
  <c r="F1374" i="84"/>
  <c r="I1374" i="84" s="1"/>
  <c r="F1375" i="84"/>
  <c r="I1375" i="84" s="1"/>
  <c r="F1376" i="84"/>
  <c r="F1377" i="84"/>
  <c r="I1377" i="84" s="1"/>
  <c r="F1378" i="84"/>
  <c r="I1378" i="84" s="1"/>
  <c r="F1365" i="84"/>
  <c r="F1366" i="84"/>
  <c r="I1366" i="84" s="1"/>
  <c r="F1367" i="84"/>
  <c r="I1367" i="84" s="1"/>
  <c r="F1368" i="84"/>
  <c r="F1371" i="84"/>
  <c r="I1371" i="84" s="1"/>
  <c r="F1356" i="84"/>
  <c r="F1357" i="84"/>
  <c r="I1357" i="84" s="1"/>
  <c r="K7" i="133"/>
  <c r="K8" i="133"/>
  <c r="K9" i="133"/>
  <c r="K10" i="133"/>
  <c r="K11" i="133"/>
  <c r="K12" i="133"/>
  <c r="K13" i="133"/>
  <c r="K14" i="133"/>
  <c r="K15" i="133"/>
  <c r="K16" i="133"/>
  <c r="I11" i="133"/>
  <c r="F7" i="133"/>
  <c r="I7" i="133" s="1"/>
  <c r="F8" i="133"/>
  <c r="I8" i="133" s="1"/>
  <c r="F9" i="133"/>
  <c r="I9" i="133" s="1"/>
  <c r="F10" i="133"/>
  <c r="I10" i="133" s="1"/>
  <c r="F11" i="133"/>
  <c r="F12" i="133"/>
  <c r="I12" i="133" s="1"/>
  <c r="F13" i="133"/>
  <c r="I13" i="133" s="1"/>
  <c r="F14" i="133"/>
  <c r="I14" i="133" s="1"/>
  <c r="F15" i="133"/>
  <c r="I15" i="133" s="1"/>
  <c r="F16" i="133"/>
  <c r="I16" i="133" s="1"/>
  <c r="K399" i="4"/>
  <c r="K400" i="4"/>
  <c r="K401" i="4"/>
  <c r="K402" i="4"/>
  <c r="K403" i="4"/>
  <c r="K404" i="4"/>
  <c r="K405" i="4"/>
  <c r="K406" i="4"/>
  <c r="K407" i="4"/>
  <c r="K408" i="4"/>
  <c r="F399" i="4"/>
  <c r="I399" i="4" s="1"/>
  <c r="F400" i="4"/>
  <c r="I400" i="4" s="1"/>
  <c r="F401" i="4"/>
  <c r="I401" i="4" s="1"/>
  <c r="F402" i="4"/>
  <c r="I402" i="4" s="1"/>
  <c r="F403" i="4"/>
  <c r="I403" i="4" s="1"/>
  <c r="F404" i="4"/>
  <c r="I404" i="4" s="1"/>
  <c r="F405" i="4"/>
  <c r="I405" i="4" s="1"/>
  <c r="F406" i="4"/>
  <c r="I406" i="4" s="1"/>
  <c r="F407" i="4"/>
  <c r="I407" i="4" s="1"/>
  <c r="F408" i="4"/>
  <c r="I408" i="4" s="1"/>
  <c r="F409" i="4"/>
  <c r="K8" i="127"/>
  <c r="K9" i="127"/>
  <c r="K10" i="127"/>
  <c r="K11" i="127"/>
  <c r="K12" i="127"/>
  <c r="K13" i="127"/>
  <c r="K14" i="127"/>
  <c r="K15" i="127"/>
  <c r="K16" i="127"/>
  <c r="K17" i="127"/>
  <c r="K18" i="127"/>
  <c r="K19" i="127"/>
  <c r="K20" i="127"/>
  <c r="K21" i="127"/>
  <c r="K22" i="127"/>
  <c r="K23" i="127"/>
  <c r="K24" i="127"/>
  <c r="K25" i="127"/>
  <c r="K26" i="127"/>
  <c r="K27" i="127"/>
  <c r="K28" i="127"/>
  <c r="F8" i="127"/>
  <c r="I8" i="127" s="1"/>
  <c r="F9" i="127"/>
  <c r="I9" i="127" s="1"/>
  <c r="F10" i="127"/>
  <c r="I10" i="127" s="1"/>
  <c r="F11" i="127"/>
  <c r="I11" i="127" s="1"/>
  <c r="F12" i="127"/>
  <c r="I12" i="127" s="1"/>
  <c r="F13" i="127"/>
  <c r="I13" i="127" s="1"/>
  <c r="F14" i="127"/>
  <c r="I14" i="127" s="1"/>
  <c r="F15" i="127"/>
  <c r="I15" i="127" s="1"/>
  <c r="F16" i="127"/>
  <c r="I16" i="127" s="1"/>
  <c r="F17" i="127"/>
  <c r="I17" i="127" s="1"/>
  <c r="F18" i="127"/>
  <c r="I18" i="127" s="1"/>
  <c r="F19" i="127"/>
  <c r="I19" i="127" s="1"/>
  <c r="F20" i="127"/>
  <c r="I20" i="127" s="1"/>
  <c r="F21" i="127"/>
  <c r="I21" i="127" s="1"/>
  <c r="F22" i="127"/>
  <c r="I22" i="127" s="1"/>
  <c r="F23" i="127"/>
  <c r="I23" i="127" s="1"/>
  <c r="F24" i="127"/>
  <c r="I24" i="127" s="1"/>
  <c r="F25" i="127"/>
  <c r="I25" i="127" s="1"/>
  <c r="F26" i="127"/>
  <c r="I26" i="127" s="1"/>
  <c r="F27" i="127"/>
  <c r="I27" i="127" s="1"/>
  <c r="F28" i="127"/>
  <c r="I28" i="127" s="1"/>
  <c r="F29" i="127"/>
  <c r="K8" i="134"/>
  <c r="K9" i="134"/>
  <c r="K10" i="134"/>
  <c r="K11" i="134"/>
  <c r="K12" i="134"/>
  <c r="K13" i="134"/>
  <c r="K14" i="134"/>
  <c r="K15" i="134"/>
  <c r="K16" i="134"/>
  <c r="K17" i="134"/>
  <c r="K18" i="134"/>
  <c r="K19" i="134"/>
  <c r="K20" i="134"/>
  <c r="K21" i="134"/>
  <c r="K22" i="134"/>
  <c r="K23" i="134"/>
  <c r="K24" i="134"/>
  <c r="K25" i="134"/>
  <c r="K26" i="134"/>
  <c r="F26" i="134"/>
  <c r="I26" i="134" s="1"/>
  <c r="F8" i="134"/>
  <c r="I8" i="134" s="1"/>
  <c r="F9" i="134"/>
  <c r="I9" i="134" s="1"/>
  <c r="F10" i="134"/>
  <c r="I10" i="134" s="1"/>
  <c r="F11" i="134"/>
  <c r="I11" i="134" s="1"/>
  <c r="F12" i="134"/>
  <c r="I12" i="134" s="1"/>
  <c r="F13" i="134"/>
  <c r="I13" i="134" s="1"/>
  <c r="F14" i="134"/>
  <c r="I14" i="134" s="1"/>
  <c r="F15" i="134"/>
  <c r="I15" i="134" s="1"/>
  <c r="F16" i="134"/>
  <c r="I16" i="134" s="1"/>
  <c r="F17" i="134"/>
  <c r="I17" i="134" s="1"/>
  <c r="F18" i="134"/>
  <c r="I18" i="134" s="1"/>
  <c r="F19" i="134"/>
  <c r="I19" i="134" s="1"/>
  <c r="F20" i="134"/>
  <c r="I20" i="134" s="1"/>
  <c r="F21" i="134"/>
  <c r="I21" i="134" s="1"/>
  <c r="F22" i="134"/>
  <c r="I22" i="134" s="1"/>
  <c r="F23" i="134"/>
  <c r="I23" i="134" s="1"/>
  <c r="F24" i="134"/>
  <c r="I24" i="134" s="1"/>
  <c r="F25" i="134"/>
  <c r="I25" i="134" s="1"/>
  <c r="K301" i="73"/>
  <c r="K302" i="73"/>
  <c r="K303" i="73"/>
  <c r="K304" i="73"/>
  <c r="K305" i="73"/>
  <c r="K306" i="73"/>
  <c r="K307" i="73"/>
  <c r="K308" i="73"/>
  <c r="K309" i="73"/>
  <c r="K310" i="73"/>
  <c r="K311" i="73"/>
  <c r="K312" i="73"/>
  <c r="K313" i="73"/>
  <c r="K314" i="73"/>
  <c r="K315" i="73"/>
  <c r="K316" i="73"/>
  <c r="K317" i="73"/>
  <c r="F301" i="73"/>
  <c r="I301" i="73" s="1"/>
  <c r="F302" i="73"/>
  <c r="I302" i="73"/>
  <c r="F303" i="73"/>
  <c r="I303" i="73" s="1"/>
  <c r="F304" i="73"/>
  <c r="I304" i="73" s="1"/>
  <c r="F305" i="73"/>
  <c r="I305" i="73" s="1"/>
  <c r="F306" i="73"/>
  <c r="I306" i="73"/>
  <c r="F307" i="73"/>
  <c r="I307" i="73" s="1"/>
  <c r="F308" i="73"/>
  <c r="I308" i="73" s="1"/>
  <c r="F309" i="73"/>
  <c r="I309" i="73" s="1"/>
  <c r="F310" i="73"/>
  <c r="I310" i="73" s="1"/>
  <c r="F311" i="73"/>
  <c r="I311" i="73" s="1"/>
  <c r="F312" i="73"/>
  <c r="I312" i="73" s="1"/>
  <c r="F313" i="73"/>
  <c r="I313" i="73" s="1"/>
  <c r="F314" i="73"/>
  <c r="I314" i="73"/>
  <c r="F315" i="73"/>
  <c r="I315" i="73" s="1"/>
  <c r="F316" i="73"/>
  <c r="I316" i="73" s="1"/>
  <c r="F317" i="73"/>
  <c r="I317" i="73" s="1"/>
  <c r="F318" i="73"/>
  <c r="I318" i="73" s="1"/>
  <c r="F319" i="73"/>
  <c r="I319" i="73" s="1"/>
  <c r="K1032" i="9"/>
  <c r="K1033" i="9"/>
  <c r="K1034" i="9"/>
  <c r="K1035" i="9"/>
  <c r="K1036" i="9"/>
  <c r="K1037" i="9"/>
  <c r="K1038" i="9"/>
  <c r="K1039" i="9"/>
  <c r="K1040" i="9"/>
  <c r="K1041" i="9"/>
  <c r="K1042" i="9"/>
  <c r="K1043" i="9"/>
  <c r="K1044" i="9"/>
  <c r="K1045" i="9"/>
  <c r="K1046" i="9"/>
  <c r="K1047" i="9"/>
  <c r="K1048" i="9"/>
  <c r="K1049" i="9"/>
  <c r="K1050" i="9"/>
  <c r="K1051" i="9"/>
  <c r="K1052" i="9"/>
  <c r="K1053" i="9"/>
  <c r="K1054" i="9"/>
  <c r="K1055" i="9"/>
  <c r="K1056" i="9"/>
  <c r="K1057" i="9"/>
  <c r="K1058" i="9"/>
  <c r="K1059" i="9"/>
  <c r="K1060" i="9"/>
  <c r="K1061" i="9"/>
  <c r="K1062" i="9"/>
  <c r="K1063" i="9"/>
  <c r="K1064" i="9"/>
  <c r="F1032" i="9"/>
  <c r="I1032" i="9" s="1"/>
  <c r="F1033" i="9"/>
  <c r="I1033" i="9" s="1"/>
  <c r="F1034" i="9"/>
  <c r="I1034" i="9" s="1"/>
  <c r="F1035" i="9"/>
  <c r="I1035" i="9" s="1"/>
  <c r="F1036" i="9"/>
  <c r="I1036" i="9" s="1"/>
  <c r="F1037" i="9"/>
  <c r="I1037" i="9" s="1"/>
  <c r="F1038" i="9"/>
  <c r="I1038" i="9" s="1"/>
  <c r="F1039" i="9"/>
  <c r="I1039" i="9" s="1"/>
  <c r="F1040" i="9"/>
  <c r="I1040" i="9" s="1"/>
  <c r="F1041" i="9"/>
  <c r="I1041" i="9" s="1"/>
  <c r="F1042" i="9"/>
  <c r="I1042" i="9" s="1"/>
  <c r="F1043" i="9"/>
  <c r="I1043" i="9" s="1"/>
  <c r="F1044" i="9"/>
  <c r="I1044" i="9" s="1"/>
  <c r="F1045" i="9"/>
  <c r="I1045" i="9" s="1"/>
  <c r="F1046" i="9"/>
  <c r="I1046" i="9" s="1"/>
  <c r="F1047" i="9"/>
  <c r="I1047" i="9" s="1"/>
  <c r="F1048" i="9"/>
  <c r="I1048" i="9" s="1"/>
  <c r="F1049" i="9"/>
  <c r="I1049" i="9" s="1"/>
  <c r="F1050" i="9"/>
  <c r="I1050" i="9" s="1"/>
  <c r="F1051" i="9"/>
  <c r="I1051" i="9" s="1"/>
  <c r="F1052" i="9"/>
  <c r="I1052" i="9" s="1"/>
  <c r="F1053" i="9"/>
  <c r="I1053" i="9" s="1"/>
  <c r="F1054" i="9"/>
  <c r="I1054" i="9" s="1"/>
  <c r="F1055" i="9"/>
  <c r="I1055" i="9" s="1"/>
  <c r="F1056" i="9"/>
  <c r="I1056" i="9" s="1"/>
  <c r="F1057" i="9"/>
  <c r="I1057" i="9" s="1"/>
  <c r="F1058" i="9"/>
  <c r="I1058" i="9" s="1"/>
  <c r="F1059" i="9"/>
  <c r="I1059" i="9" s="1"/>
  <c r="F1060" i="9"/>
  <c r="I1060" i="9" s="1"/>
  <c r="F1061" i="9"/>
  <c r="I1061" i="9" s="1"/>
  <c r="F1062" i="9"/>
  <c r="I1062" i="9" s="1"/>
  <c r="F1063" i="9"/>
  <c r="I1063" i="9" s="1"/>
  <c r="F1064" i="9"/>
  <c r="I1064" i="9" s="1"/>
  <c r="F1065" i="9"/>
  <c r="I1065" i="9" s="1"/>
  <c r="K476" i="34"/>
  <c r="K477" i="34"/>
  <c r="K478" i="34"/>
  <c r="K479" i="34"/>
  <c r="K480" i="34"/>
  <c r="K481" i="34"/>
  <c r="K482" i="34"/>
  <c r="K483" i="34"/>
  <c r="K484" i="34"/>
  <c r="K485" i="34"/>
  <c r="K486" i="34"/>
  <c r="K487" i="34"/>
  <c r="K488" i="34"/>
  <c r="K489" i="34"/>
  <c r="K490" i="34"/>
  <c r="K491" i="34"/>
  <c r="K492" i="34"/>
  <c r="K493" i="34"/>
  <c r="K494" i="34"/>
  <c r="K495" i="34"/>
  <c r="K496" i="34"/>
  <c r="K497" i="34"/>
  <c r="K498" i="34"/>
  <c r="I476" i="34"/>
  <c r="I484" i="34"/>
  <c r="F476" i="34"/>
  <c r="F477" i="34"/>
  <c r="I477" i="34" s="1"/>
  <c r="F478" i="34"/>
  <c r="I478" i="34" s="1"/>
  <c r="F479" i="34"/>
  <c r="I479" i="34" s="1"/>
  <c r="F480" i="34"/>
  <c r="I480" i="34" s="1"/>
  <c r="F481" i="34"/>
  <c r="I481" i="34" s="1"/>
  <c r="F482" i="34"/>
  <c r="I482" i="34" s="1"/>
  <c r="F483" i="34"/>
  <c r="I483" i="34" s="1"/>
  <c r="F484" i="34"/>
  <c r="F485" i="34"/>
  <c r="I485" i="34" s="1"/>
  <c r="F486" i="34"/>
  <c r="I486" i="34" s="1"/>
  <c r="F487" i="34"/>
  <c r="I487" i="34" s="1"/>
  <c r="F488" i="34"/>
  <c r="I488" i="34" s="1"/>
  <c r="F489" i="34"/>
  <c r="I489" i="34" s="1"/>
  <c r="F490" i="34"/>
  <c r="I490" i="34" s="1"/>
  <c r="F491" i="34"/>
  <c r="I491" i="34" s="1"/>
  <c r="F492" i="34"/>
  <c r="I492" i="34" s="1"/>
  <c r="F493" i="34"/>
  <c r="I493" i="34" s="1"/>
  <c r="F494" i="34"/>
  <c r="I494" i="34" s="1"/>
  <c r="F495" i="34"/>
  <c r="I495" i="34" s="1"/>
  <c r="F496" i="34"/>
  <c r="I496" i="34" s="1"/>
  <c r="F497" i="34"/>
  <c r="I497" i="34" s="1"/>
  <c r="F498" i="34"/>
  <c r="I498" i="34" s="1"/>
  <c r="F499" i="34"/>
  <c r="I499" i="34" s="1"/>
  <c r="K559" i="66"/>
  <c r="K560" i="66"/>
  <c r="K561" i="66"/>
  <c r="K562" i="66"/>
  <c r="K563" i="66"/>
  <c r="K564" i="66"/>
  <c r="K565" i="66"/>
  <c r="K566" i="66"/>
  <c r="K567" i="66"/>
  <c r="K568" i="66"/>
  <c r="K569" i="66"/>
  <c r="K570" i="66"/>
  <c r="K571" i="66"/>
  <c r="K572" i="66"/>
  <c r="K573" i="66"/>
  <c r="K574" i="66"/>
  <c r="K575" i="66"/>
  <c r="K576" i="66"/>
  <c r="K577" i="66"/>
  <c r="K578" i="66"/>
  <c r="K579" i="66"/>
  <c r="K580" i="66"/>
  <c r="K581" i="66"/>
  <c r="F559" i="66"/>
  <c r="I559" i="66" s="1"/>
  <c r="F560" i="66"/>
  <c r="I560" i="66" s="1"/>
  <c r="F561" i="66"/>
  <c r="I561" i="66" s="1"/>
  <c r="F562" i="66"/>
  <c r="I562" i="66" s="1"/>
  <c r="F563" i="66"/>
  <c r="I563" i="66" s="1"/>
  <c r="F564" i="66"/>
  <c r="I564" i="66" s="1"/>
  <c r="F565" i="66"/>
  <c r="I565" i="66" s="1"/>
  <c r="F566" i="66"/>
  <c r="I566" i="66" s="1"/>
  <c r="F567" i="66"/>
  <c r="I567" i="66" s="1"/>
  <c r="F568" i="66"/>
  <c r="I568" i="66" s="1"/>
  <c r="F569" i="66"/>
  <c r="I569" i="66" s="1"/>
  <c r="F570" i="66"/>
  <c r="I570" i="66" s="1"/>
  <c r="F571" i="66"/>
  <c r="I571" i="66" s="1"/>
  <c r="F572" i="66"/>
  <c r="I572" i="66" s="1"/>
  <c r="F573" i="66"/>
  <c r="I573" i="66" s="1"/>
  <c r="F574" i="66"/>
  <c r="I574" i="66" s="1"/>
  <c r="F575" i="66"/>
  <c r="I575" i="66" s="1"/>
  <c r="F576" i="66"/>
  <c r="I576" i="66" s="1"/>
  <c r="F577" i="66"/>
  <c r="I577" i="66" s="1"/>
  <c r="F578" i="66"/>
  <c r="I578" i="66" s="1"/>
  <c r="F579" i="66"/>
  <c r="I579" i="66" s="1"/>
  <c r="F580" i="66"/>
  <c r="I580" i="66" s="1"/>
  <c r="F581" i="66"/>
  <c r="I581" i="66" s="1"/>
  <c r="F582" i="66"/>
  <c r="I582" i="66" s="1"/>
  <c r="K1115" i="6"/>
  <c r="K1116" i="6"/>
  <c r="K1117" i="6"/>
  <c r="K1118" i="6"/>
  <c r="K1119" i="6"/>
  <c r="K1120" i="6"/>
  <c r="K1121" i="6"/>
  <c r="K1122" i="6"/>
  <c r="K1123" i="6"/>
  <c r="K1082" i="6"/>
  <c r="K1083" i="6"/>
  <c r="K1084" i="6"/>
  <c r="K1085" i="6"/>
  <c r="K1086" i="6"/>
  <c r="K1087" i="6"/>
  <c r="K1088" i="6"/>
  <c r="K1089" i="6"/>
  <c r="K1090" i="6"/>
  <c r="K1091" i="6"/>
  <c r="K1092" i="6"/>
  <c r="K1093" i="6"/>
  <c r="K1094" i="6"/>
  <c r="K1095" i="6"/>
  <c r="K1096" i="6"/>
  <c r="K1097" i="6"/>
  <c r="K1098" i="6"/>
  <c r="K1099" i="6"/>
  <c r="K1100" i="6"/>
  <c r="K1101" i="6"/>
  <c r="K1102" i="6"/>
  <c r="K1103" i="6"/>
  <c r="K1104" i="6"/>
  <c r="K1105" i="6"/>
  <c r="K1106" i="6"/>
  <c r="K1107" i="6"/>
  <c r="K1108" i="6"/>
  <c r="K1109" i="6"/>
  <c r="K1110" i="6"/>
  <c r="K1111" i="6"/>
  <c r="K1112" i="6"/>
  <c r="K1113" i="6"/>
  <c r="K1114" i="6"/>
  <c r="F1083" i="6"/>
  <c r="I1083" i="6" s="1"/>
  <c r="F1084" i="6"/>
  <c r="I1084" i="6" s="1"/>
  <c r="F1085" i="6"/>
  <c r="I1085" i="6" s="1"/>
  <c r="F1086" i="6"/>
  <c r="I1086" i="6" s="1"/>
  <c r="F1087" i="6"/>
  <c r="I1087" i="6" s="1"/>
  <c r="F1088" i="6"/>
  <c r="I1088" i="6" s="1"/>
  <c r="F1089" i="6"/>
  <c r="I1089" i="6" s="1"/>
  <c r="F1090" i="6"/>
  <c r="I1090" i="6" s="1"/>
  <c r="F1091" i="6"/>
  <c r="I1091" i="6" s="1"/>
  <c r="F1092" i="6"/>
  <c r="I1092" i="6" s="1"/>
  <c r="F1093" i="6"/>
  <c r="I1093" i="6" s="1"/>
  <c r="F1094" i="6"/>
  <c r="I1094" i="6" s="1"/>
  <c r="F1095" i="6"/>
  <c r="I1095" i="6" s="1"/>
  <c r="F1096" i="6"/>
  <c r="I1096" i="6" s="1"/>
  <c r="F1097" i="6"/>
  <c r="I1097" i="6" s="1"/>
  <c r="F1098" i="6"/>
  <c r="I1098" i="6" s="1"/>
  <c r="F1099" i="6"/>
  <c r="I1099" i="6" s="1"/>
  <c r="F1100" i="6"/>
  <c r="I1100" i="6" s="1"/>
  <c r="F1101" i="6"/>
  <c r="I1101" i="6" s="1"/>
  <c r="F1102" i="6"/>
  <c r="I1102" i="6" s="1"/>
  <c r="K9" i="115"/>
  <c r="K10" i="115"/>
  <c r="K11" i="115"/>
  <c r="K12" i="115"/>
  <c r="K13" i="115"/>
  <c r="K14" i="115"/>
  <c r="K15" i="115"/>
  <c r="K16" i="115"/>
  <c r="K17" i="115"/>
  <c r="K18" i="115"/>
  <c r="K19" i="115"/>
  <c r="K20" i="115"/>
  <c r="K21" i="115"/>
  <c r="K22" i="115"/>
  <c r="K23" i="115"/>
  <c r="K24" i="115"/>
  <c r="K25" i="115"/>
  <c r="K26" i="115"/>
  <c r="K27" i="115"/>
  <c r="K28" i="115"/>
  <c r="K29" i="115"/>
  <c r="K30" i="115"/>
  <c r="K31" i="115"/>
  <c r="K32" i="115"/>
  <c r="K33" i="115"/>
  <c r="K34" i="115"/>
  <c r="K35" i="115"/>
  <c r="K36" i="115"/>
  <c r="K37" i="115"/>
  <c r="F9" i="115"/>
  <c r="I9" i="115" s="1"/>
  <c r="F10" i="115"/>
  <c r="I10" i="115"/>
  <c r="F11" i="115"/>
  <c r="I11" i="115" s="1"/>
  <c r="F12" i="115"/>
  <c r="I12" i="115"/>
  <c r="F13" i="115"/>
  <c r="I13" i="115" s="1"/>
  <c r="F14" i="115"/>
  <c r="I14" i="115"/>
  <c r="F15" i="115"/>
  <c r="I15" i="115" s="1"/>
  <c r="F16" i="115"/>
  <c r="I16" i="115"/>
  <c r="F17" i="115"/>
  <c r="I17" i="115"/>
  <c r="F18" i="115"/>
  <c r="I18" i="115"/>
  <c r="F19" i="115"/>
  <c r="I19" i="115" s="1"/>
  <c r="F20" i="115"/>
  <c r="I20" i="115"/>
  <c r="F21" i="115"/>
  <c r="I21" i="115" s="1"/>
  <c r="F22" i="115"/>
  <c r="I22" i="115"/>
  <c r="F23" i="115"/>
  <c r="I23" i="115" s="1"/>
  <c r="F24" i="115"/>
  <c r="I24" i="115"/>
  <c r="F25" i="115"/>
  <c r="I25" i="115" s="1"/>
  <c r="F26" i="115"/>
  <c r="I26" i="115"/>
  <c r="F27" i="115"/>
  <c r="I27" i="115" s="1"/>
  <c r="F28" i="115"/>
  <c r="I28" i="115"/>
  <c r="F29" i="115"/>
  <c r="I29" i="115"/>
  <c r="F30" i="115"/>
  <c r="I30" i="115"/>
  <c r="F31" i="115"/>
  <c r="I31" i="115" s="1"/>
  <c r="F32" i="115"/>
  <c r="I32" i="115"/>
  <c r="F33" i="115"/>
  <c r="I33" i="115" s="1"/>
  <c r="F34" i="115"/>
  <c r="I34" i="115"/>
  <c r="F35" i="115"/>
  <c r="I35" i="115" s="1"/>
  <c r="F36" i="115"/>
  <c r="I36" i="115"/>
  <c r="K518" i="64"/>
  <c r="K519" i="64"/>
  <c r="K520" i="64"/>
  <c r="K521" i="64"/>
  <c r="K522" i="64"/>
  <c r="K523" i="64"/>
  <c r="K524" i="64"/>
  <c r="K525" i="64"/>
  <c r="K526" i="64"/>
  <c r="K527" i="64"/>
  <c r="K528" i="64"/>
  <c r="K529" i="64"/>
  <c r="K530" i="64"/>
  <c r="K531" i="64"/>
  <c r="K532" i="64"/>
  <c r="K533" i="64"/>
  <c r="K534" i="64"/>
  <c r="K535" i="64"/>
  <c r="K536" i="64"/>
  <c r="K537" i="64"/>
  <c r="K538" i="64"/>
  <c r="K539" i="64"/>
  <c r="F518" i="64"/>
  <c r="I518" i="64" s="1"/>
  <c r="F519" i="64"/>
  <c r="I519" i="64" s="1"/>
  <c r="F520" i="64"/>
  <c r="I520" i="64" s="1"/>
  <c r="F521" i="64"/>
  <c r="I521" i="64" s="1"/>
  <c r="F522" i="64"/>
  <c r="I522" i="64" s="1"/>
  <c r="F523" i="64"/>
  <c r="I523" i="64" s="1"/>
  <c r="F524" i="64"/>
  <c r="I524" i="64" s="1"/>
  <c r="F525" i="64"/>
  <c r="I525" i="64" s="1"/>
  <c r="F526" i="64"/>
  <c r="I526" i="64" s="1"/>
  <c r="F527" i="64"/>
  <c r="I527" i="64" s="1"/>
  <c r="F528" i="64"/>
  <c r="I528" i="64" s="1"/>
  <c r="F529" i="64"/>
  <c r="I529" i="64" s="1"/>
  <c r="F530" i="64"/>
  <c r="I530" i="64" s="1"/>
  <c r="F531" i="64"/>
  <c r="I531" i="64" s="1"/>
  <c r="F532" i="64"/>
  <c r="I532" i="64" s="1"/>
  <c r="F533" i="64"/>
  <c r="I533" i="64" s="1"/>
  <c r="F534" i="64"/>
  <c r="I534" i="64" s="1"/>
  <c r="F535" i="64"/>
  <c r="I535" i="64" s="1"/>
  <c r="F536" i="64"/>
  <c r="I536" i="64" s="1"/>
  <c r="F537" i="64"/>
  <c r="I537" i="64" s="1"/>
  <c r="F538" i="64"/>
  <c r="I538" i="64" s="1"/>
  <c r="F539" i="64"/>
  <c r="I539" i="64" s="1"/>
  <c r="K865" i="2"/>
  <c r="K866" i="2"/>
  <c r="K867" i="2"/>
  <c r="K868" i="2"/>
  <c r="K869" i="2"/>
  <c r="K870" i="2"/>
  <c r="K871" i="2"/>
  <c r="K872" i="2"/>
  <c r="K873" i="2"/>
  <c r="K874" i="2"/>
  <c r="K875" i="2"/>
  <c r="K876" i="2"/>
  <c r="K877" i="2"/>
  <c r="K878" i="2"/>
  <c r="K879" i="2"/>
  <c r="K880" i="2"/>
  <c r="K881" i="2"/>
  <c r="K882" i="2"/>
  <c r="K883" i="2"/>
  <c r="F865" i="2"/>
  <c r="I865" i="2" s="1"/>
  <c r="F866" i="2"/>
  <c r="I866" i="2" s="1"/>
  <c r="F867" i="2"/>
  <c r="I867" i="2" s="1"/>
  <c r="F868" i="2"/>
  <c r="I868" i="2" s="1"/>
  <c r="F869" i="2"/>
  <c r="I869" i="2" s="1"/>
  <c r="F870" i="2"/>
  <c r="I870" i="2" s="1"/>
  <c r="F871" i="2"/>
  <c r="I871" i="2" s="1"/>
  <c r="F872" i="2"/>
  <c r="I872" i="2" s="1"/>
  <c r="F873" i="2"/>
  <c r="I873" i="2" s="1"/>
  <c r="F874" i="2"/>
  <c r="I874" i="2" s="1"/>
  <c r="F875" i="2"/>
  <c r="I875" i="2" s="1"/>
  <c r="F876" i="2"/>
  <c r="I876" i="2" s="1"/>
  <c r="F877" i="2"/>
  <c r="I877" i="2" s="1"/>
  <c r="F878" i="2"/>
  <c r="I878" i="2" s="1"/>
  <c r="F879" i="2"/>
  <c r="I879" i="2" s="1"/>
  <c r="F880" i="2"/>
  <c r="I880" i="2" s="1"/>
  <c r="F881" i="2"/>
  <c r="I881" i="2" s="1"/>
  <c r="F882" i="2"/>
  <c r="I882" i="2" s="1"/>
  <c r="F883" i="2"/>
  <c r="I883" i="2" s="1"/>
  <c r="F884" i="2"/>
  <c r="I884" i="2" s="1"/>
  <c r="K454" i="73"/>
  <c r="K1071" i="2"/>
  <c r="K211" i="104"/>
  <c r="K258" i="104"/>
  <c r="K1423" i="9"/>
  <c r="K1882" i="82"/>
  <c r="K1847" i="82"/>
  <c r="K1843" i="82"/>
  <c r="K150" i="112"/>
  <c r="F727" i="4"/>
  <c r="I727" i="4" s="1"/>
  <c r="F730" i="4"/>
  <c r="I730" i="4" s="1"/>
  <c r="F733" i="4"/>
  <c r="I733" i="4" s="1"/>
  <c r="F736" i="4"/>
  <c r="I736" i="4" s="1"/>
  <c r="F739" i="4"/>
  <c r="I739" i="4" s="1"/>
  <c r="K705" i="59"/>
  <c r="K1481" i="9"/>
  <c r="K1482" i="9"/>
  <c r="K1483" i="9"/>
  <c r="K1484" i="9"/>
  <c r="K1485" i="9"/>
  <c r="K1487" i="9"/>
  <c r="K1488" i="9"/>
  <c r="K1489" i="9"/>
  <c r="K1490" i="9"/>
  <c r="K1491" i="9"/>
  <c r="K1492" i="9"/>
  <c r="K1493" i="9"/>
  <c r="K1494" i="9"/>
  <c r="K1495" i="9"/>
  <c r="K1496" i="9"/>
  <c r="K1497" i="9"/>
  <c r="K1498" i="9"/>
  <c r="K1499" i="9"/>
  <c r="K1500" i="9"/>
  <c r="K1501" i="9"/>
  <c r="K1502" i="9"/>
  <c r="F1481" i="9"/>
  <c r="I1481" i="9" s="1"/>
  <c r="F1483" i="9"/>
  <c r="I1483" i="9" s="1"/>
  <c r="F1484" i="9"/>
  <c r="I1484" i="9" s="1"/>
  <c r="F1487" i="9"/>
  <c r="I1487" i="9"/>
  <c r="F1488" i="9"/>
  <c r="I1488" i="9" s="1"/>
  <c r="F1489" i="9"/>
  <c r="I1489" i="9" s="1"/>
  <c r="F1490" i="9"/>
  <c r="I1490" i="9"/>
  <c r="F1491" i="9"/>
  <c r="I1491" i="9" s="1"/>
  <c r="F1492" i="9"/>
  <c r="I1492" i="9" s="1"/>
  <c r="F1493" i="9"/>
  <c r="I1493" i="9" s="1"/>
  <c r="F1494" i="9"/>
  <c r="I1494" i="9" s="1"/>
  <c r="F1496" i="9"/>
  <c r="I1496" i="9"/>
  <c r="F1497" i="9"/>
  <c r="I1497" i="9" s="1"/>
  <c r="F1499" i="9"/>
  <c r="I1499" i="9" s="1"/>
  <c r="F1500" i="9"/>
  <c r="I1500" i="9"/>
  <c r="F1501" i="9"/>
  <c r="I1501" i="9" s="1"/>
  <c r="I1502" i="9"/>
  <c r="F1482" i="9"/>
  <c r="F1485" i="9"/>
  <c r="F1495" i="9"/>
  <c r="F1498" i="9"/>
  <c r="K726" i="59"/>
  <c r="K729" i="59"/>
  <c r="K730" i="59"/>
  <c r="K731" i="59"/>
  <c r="K733" i="59"/>
  <c r="K734" i="59"/>
  <c r="K735" i="59"/>
  <c r="K736" i="59"/>
  <c r="K737" i="59"/>
  <c r="K738" i="59"/>
  <c r="K740" i="59"/>
  <c r="K741" i="59"/>
  <c r="K742" i="59"/>
  <c r="K743" i="59"/>
  <c r="K744" i="59"/>
  <c r="K745" i="59"/>
  <c r="K746" i="59"/>
  <c r="K747" i="59"/>
  <c r="K748" i="59"/>
  <c r="K750" i="59"/>
  <c r="K751" i="59"/>
  <c r="K752" i="59"/>
  <c r="F726" i="59"/>
  <c r="F729" i="59"/>
  <c r="I729" i="59" s="1"/>
  <c r="F730" i="59"/>
  <c r="I730" i="59"/>
  <c r="F731" i="59"/>
  <c r="F733" i="59"/>
  <c r="I733" i="59" s="1"/>
  <c r="F734" i="59"/>
  <c r="I734" i="59" s="1"/>
  <c r="F735" i="59"/>
  <c r="F736" i="59"/>
  <c r="I736" i="59"/>
  <c r="F737" i="59"/>
  <c r="I737" i="59"/>
  <c r="F738" i="59"/>
  <c r="F740" i="59"/>
  <c r="I740" i="59" s="1"/>
  <c r="F741" i="59"/>
  <c r="I741" i="59" s="1"/>
  <c r="F742" i="59"/>
  <c r="F743" i="59"/>
  <c r="I743" i="59"/>
  <c r="F744" i="59"/>
  <c r="I744" i="59"/>
  <c r="F745" i="59"/>
  <c r="F746" i="59"/>
  <c r="I746" i="59" s="1"/>
  <c r="F747" i="59"/>
  <c r="I747" i="59" s="1"/>
  <c r="F748" i="59"/>
  <c r="F750" i="59"/>
  <c r="I750" i="59"/>
  <c r="F751" i="59"/>
  <c r="I751" i="59"/>
  <c r="K277" i="113"/>
  <c r="K278" i="113"/>
  <c r="K279" i="113"/>
  <c r="K281" i="113"/>
  <c r="K282" i="113"/>
  <c r="K283" i="113"/>
  <c r="K284" i="113"/>
  <c r="K285" i="113"/>
  <c r="K286" i="113"/>
  <c r="K289" i="113"/>
  <c r="K290" i="113"/>
  <c r="K291" i="113"/>
  <c r="K292" i="113"/>
  <c r="K293" i="113"/>
  <c r="K294" i="113"/>
  <c r="K297" i="113"/>
  <c r="K298" i="113"/>
  <c r="K299" i="113"/>
  <c r="K302" i="113"/>
  <c r="F277" i="113"/>
  <c r="I277" i="113" s="1"/>
  <c r="F278" i="113"/>
  <c r="I278" i="113" s="1"/>
  <c r="F281" i="113"/>
  <c r="I281" i="113" s="1"/>
  <c r="F282" i="113"/>
  <c r="I282" i="113" s="1"/>
  <c r="F283" i="113"/>
  <c r="F284" i="113"/>
  <c r="I284" i="113" s="1"/>
  <c r="F285" i="113"/>
  <c r="I285" i="113" s="1"/>
  <c r="F289" i="113"/>
  <c r="I289" i="113"/>
  <c r="F290" i="113"/>
  <c r="I290" i="113"/>
  <c r="F291" i="113"/>
  <c r="F292" i="113"/>
  <c r="I292" i="113" s="1"/>
  <c r="F293" i="113"/>
  <c r="I293" i="113" s="1"/>
  <c r="F294" i="113"/>
  <c r="F297" i="113"/>
  <c r="I297" i="113"/>
  <c r="F298" i="113"/>
  <c r="I298" i="113"/>
  <c r="F299" i="113"/>
  <c r="F302" i="113"/>
  <c r="I302" i="113" s="1"/>
  <c r="F279" i="113"/>
  <c r="F286" i="113"/>
  <c r="K410" i="98"/>
  <c r="K441" i="98"/>
  <c r="K445" i="98"/>
  <c r="K403" i="98"/>
  <c r="K394" i="98"/>
  <c r="K398" i="98"/>
  <c r="K243" i="113"/>
  <c r="K1872" i="82"/>
  <c r="K816" i="66"/>
  <c r="F816" i="66"/>
  <c r="I816" i="66" s="1"/>
  <c r="K813" i="66"/>
  <c r="K814" i="66"/>
  <c r="K815" i="66"/>
  <c r="F813" i="66"/>
  <c r="F814" i="66"/>
  <c r="I814" i="66" s="1"/>
  <c r="F815" i="66"/>
  <c r="I815" i="66" s="1"/>
  <c r="K1650" i="6"/>
  <c r="K1651" i="6"/>
  <c r="F1651" i="6"/>
  <c r="I1651" i="6" s="1"/>
  <c r="K1585" i="8"/>
  <c r="K1586" i="8"/>
  <c r="K1587" i="8"/>
  <c r="K1588" i="8"/>
  <c r="K1589" i="8"/>
  <c r="F1582" i="8"/>
  <c r="I1582" i="8" s="1"/>
  <c r="F1583" i="8"/>
  <c r="I1583" i="8" s="1"/>
  <c r="F1585" i="8"/>
  <c r="I1585" i="8" s="1"/>
  <c r="F1586" i="8"/>
  <c r="I1586" i="8" s="1"/>
  <c r="F1587" i="8"/>
  <c r="I1587" i="8" s="1"/>
  <c r="F1588" i="8"/>
  <c r="I1588" i="8" s="1"/>
  <c r="F1589" i="8"/>
  <c r="I1589" i="8" s="1"/>
  <c r="F1590" i="8"/>
  <c r="I1590" i="8" s="1"/>
  <c r="F1579" i="8"/>
  <c r="F1584" i="8"/>
  <c r="K1932" i="82"/>
  <c r="K1933" i="82"/>
  <c r="K1934" i="82"/>
  <c r="K1937" i="82"/>
  <c r="K1938" i="82"/>
  <c r="K1939" i="82"/>
  <c r="K1940" i="82"/>
  <c r="K1941" i="82"/>
  <c r="K1942" i="82"/>
  <c r="K1943" i="82"/>
  <c r="K1944" i="82"/>
  <c r="K1945" i="82"/>
  <c r="K1946" i="82"/>
  <c r="K1947" i="82"/>
  <c r="K1948" i="82"/>
  <c r="K1949" i="82"/>
  <c r="K1950" i="82"/>
  <c r="K1951" i="82"/>
  <c r="K1953" i="82"/>
  <c r="K1954" i="82"/>
  <c r="K1955" i="82"/>
  <c r="F1932" i="82"/>
  <c r="I1932" i="82" s="1"/>
  <c r="F1933" i="82"/>
  <c r="I1933" i="82" s="1"/>
  <c r="F1937" i="82"/>
  <c r="I1937" i="82" s="1"/>
  <c r="F1938" i="82"/>
  <c r="I1938" i="82" s="1"/>
  <c r="F1939" i="82"/>
  <c r="F1940" i="82"/>
  <c r="I1940" i="82" s="1"/>
  <c r="F1941" i="82"/>
  <c r="I1941" i="82" s="1"/>
  <c r="F1943" i="82"/>
  <c r="I1943" i="82" s="1"/>
  <c r="F1944" i="82"/>
  <c r="I1944" i="82" s="1"/>
  <c r="F1945" i="82"/>
  <c r="I1945" i="82" s="1"/>
  <c r="F1946" i="82"/>
  <c r="I1946" i="82" s="1"/>
  <c r="F1947" i="82"/>
  <c r="I1947" i="82" s="1"/>
  <c r="F1949" i="82"/>
  <c r="I1949" i="82" s="1"/>
  <c r="F1950" i="82"/>
  <c r="I1950" i="82" s="1"/>
  <c r="F1953" i="82"/>
  <c r="I1953" i="82" s="1"/>
  <c r="F1954" i="82"/>
  <c r="I1954" i="82" s="1"/>
  <c r="F1955" i="82"/>
  <c r="F1934" i="82"/>
  <c r="F1942" i="82"/>
  <c r="F1948" i="82"/>
  <c r="F1951" i="82"/>
  <c r="K85" i="119"/>
  <c r="K1177" i="84"/>
  <c r="K54" i="116"/>
  <c r="K71" i="116"/>
  <c r="K1068" i="84"/>
  <c r="K1017" i="84"/>
  <c r="K402" i="98"/>
  <c r="K1269" i="84"/>
  <c r="K1270" i="84"/>
  <c r="K1271" i="84"/>
  <c r="K1272" i="84"/>
  <c r="K1273" i="84"/>
  <c r="K1274" i="84"/>
  <c r="K1275" i="84"/>
  <c r="K1276" i="84"/>
  <c r="K1277" i="84"/>
  <c r="K1279" i="84"/>
  <c r="K1280" i="84"/>
  <c r="K1281" i="84"/>
  <c r="K1283" i="84"/>
  <c r="K1284" i="84"/>
  <c r="K1285" i="84"/>
  <c r="K1286" i="84"/>
  <c r="K1287" i="84"/>
  <c r="K1288" i="84"/>
  <c r="K1290" i="84"/>
  <c r="K1291" i="84"/>
  <c r="K1292" i="84"/>
  <c r="K1294" i="84"/>
  <c r="K1295" i="84"/>
  <c r="K1296" i="84"/>
  <c r="K1297" i="84"/>
  <c r="K1298" i="84"/>
  <c r="K1299" i="84"/>
  <c r="K1300" i="84"/>
  <c r="K1301" i="84"/>
  <c r="K1302" i="84"/>
  <c r="K1304" i="84"/>
  <c r="K1305" i="84"/>
  <c r="K1306" i="84"/>
  <c r="K1307" i="84"/>
  <c r="K1308" i="84"/>
  <c r="K1309" i="84"/>
  <c r="K1310" i="84"/>
  <c r="K1311" i="84"/>
  <c r="K1312" i="84"/>
  <c r="K1313" i="84"/>
  <c r="K1314" i="84"/>
  <c r="K1315" i="84"/>
  <c r="K1317" i="84"/>
  <c r="K1318" i="84"/>
  <c r="K1319" i="84"/>
  <c r="K1321" i="84"/>
  <c r="K1322" i="84"/>
  <c r="K1323" i="84"/>
  <c r="K1325" i="84"/>
  <c r="K1326" i="84"/>
  <c r="K1327" i="84"/>
  <c r="K1328" i="84"/>
  <c r="K1329" i="84"/>
  <c r="K1330" i="84"/>
  <c r="K1333" i="84"/>
  <c r="K1334" i="84"/>
  <c r="K1335" i="84"/>
  <c r="K1336" i="84"/>
  <c r="K1337" i="84"/>
  <c r="K1338" i="84"/>
  <c r="K1339" i="84"/>
  <c r="K1340" i="84"/>
  <c r="K1341" i="84"/>
  <c r="K1343" i="84"/>
  <c r="K1344" i="84"/>
  <c r="K1345" i="84"/>
  <c r="K1348" i="84"/>
  <c r="K1349" i="84"/>
  <c r="K1350" i="84"/>
  <c r="K1351" i="84"/>
  <c r="K1352" i="84"/>
  <c r="K1353" i="84"/>
  <c r="K1354" i="84"/>
  <c r="K1355" i="84"/>
  <c r="K1356" i="84"/>
  <c r="K1357" i="84"/>
  <c r="K1358" i="84"/>
  <c r="K1359" i="84"/>
  <c r="K1360" i="84"/>
  <c r="K1361" i="84"/>
  <c r="K1362" i="84"/>
  <c r="K1363" i="84"/>
  <c r="K1364" i="84"/>
  <c r="K1365" i="84"/>
  <c r="K1366" i="84"/>
  <c r="K1367" i="84"/>
  <c r="K1368" i="84"/>
  <c r="K1371" i="84"/>
  <c r="K1372" i="84"/>
  <c r="K1373" i="84"/>
  <c r="K1154" i="84"/>
  <c r="K1067" i="84"/>
  <c r="K1086" i="84"/>
  <c r="K1063" i="84"/>
  <c r="K367" i="83"/>
  <c r="F367" i="83"/>
  <c r="I367" i="83" s="1"/>
  <c r="K471" i="63"/>
  <c r="L307" i="117"/>
  <c r="K247" i="104"/>
  <c r="K242" i="113"/>
  <c r="K215" i="113"/>
  <c r="F1455" i="9"/>
  <c r="I1455" i="9" s="1"/>
  <c r="F1456" i="9"/>
  <c r="I1456" i="9" s="1"/>
  <c r="F1457" i="9"/>
  <c r="F1458" i="9"/>
  <c r="I1458" i="9" s="1"/>
  <c r="F1459" i="9"/>
  <c r="I1459" i="9" s="1"/>
  <c r="F1460" i="9"/>
  <c r="I1460" i="9" s="1"/>
  <c r="F1461" i="9"/>
  <c r="I1461" i="9" s="1"/>
  <c r="F1462" i="9"/>
  <c r="I1462" i="9" s="1"/>
  <c r="F1463" i="9"/>
  <c r="I1463" i="9" s="1"/>
  <c r="F1464" i="9"/>
  <c r="I1464" i="9" s="1"/>
  <c r="F1465" i="9"/>
  <c r="I1465" i="9" s="1"/>
  <c r="F1466" i="9"/>
  <c r="F1467" i="9"/>
  <c r="I1467" i="9" s="1"/>
  <c r="F1468" i="9"/>
  <c r="I1468" i="9" s="1"/>
  <c r="F1469" i="9"/>
  <c r="F1470" i="9"/>
  <c r="I1470" i="9" s="1"/>
  <c r="F1471" i="9"/>
  <c r="I1471" i="9" s="1"/>
  <c r="F1472" i="9"/>
  <c r="I1472" i="9" s="1"/>
  <c r="F1473" i="9"/>
  <c r="I1473" i="9" s="1"/>
  <c r="F1474" i="9"/>
  <c r="I1474" i="9" s="1"/>
  <c r="F1475" i="9"/>
  <c r="F1477" i="9"/>
  <c r="I1477" i="9" s="1"/>
  <c r="F1478" i="9"/>
  <c r="I1478" i="9" s="1"/>
  <c r="F1479" i="9"/>
  <c r="F1480" i="9"/>
  <c r="I1480" i="9"/>
  <c r="K1448" i="9"/>
  <c r="K1449" i="9"/>
  <c r="K1450" i="9"/>
  <c r="K1451" i="9"/>
  <c r="K1452" i="9"/>
  <c r="K1453" i="9"/>
  <c r="K1454" i="9"/>
  <c r="K1455" i="9"/>
  <c r="K1456" i="9"/>
  <c r="K1457" i="9"/>
  <c r="K1458" i="9"/>
  <c r="K1459" i="9"/>
  <c r="K1460" i="9"/>
  <c r="K1461" i="9"/>
  <c r="K1462" i="9"/>
  <c r="K1463" i="9"/>
  <c r="K1464" i="9"/>
  <c r="K1465" i="9"/>
  <c r="K1466" i="9"/>
  <c r="K1467" i="9"/>
  <c r="K1468" i="9"/>
  <c r="K1469" i="9"/>
  <c r="K1470" i="9"/>
  <c r="K1471" i="9"/>
  <c r="K1472" i="9"/>
  <c r="K1473" i="9"/>
  <c r="K1474" i="9"/>
  <c r="K1477" i="9"/>
  <c r="K1478" i="9"/>
  <c r="K1479" i="9"/>
  <c r="K1480" i="9"/>
  <c r="L399" i="117"/>
  <c r="L400" i="117"/>
  <c r="L396" i="117"/>
  <c r="F399" i="117"/>
  <c r="J399" i="117" s="1"/>
  <c r="F398" i="117"/>
  <c r="J398" i="117" s="1"/>
  <c r="F396" i="117"/>
  <c r="F400" i="117"/>
  <c r="K7" i="134"/>
  <c r="K27" i="134"/>
  <c r="K28" i="134"/>
  <c r="K29" i="134"/>
  <c r="K30" i="134"/>
  <c r="K31" i="134"/>
  <c r="K32" i="134"/>
  <c r="K33" i="134"/>
  <c r="K34" i="134"/>
  <c r="K35" i="134"/>
  <c r="K36" i="134"/>
  <c r="K37" i="134"/>
  <c r="F29" i="134"/>
  <c r="I29" i="134" s="1"/>
  <c r="F32" i="134"/>
  <c r="I32" i="134" s="1"/>
  <c r="I33" i="134"/>
  <c r="F35" i="134"/>
  <c r="I35" i="134" s="1"/>
  <c r="F7" i="134"/>
  <c r="I7" i="134" s="1"/>
  <c r="F27" i="134"/>
  <c r="I27" i="134" s="1"/>
  <c r="F28" i="134"/>
  <c r="I28" i="134" s="1"/>
  <c r="F30" i="134"/>
  <c r="I30" i="134" s="1"/>
  <c r="F31" i="134"/>
  <c r="I31" i="134" s="1"/>
  <c r="F33" i="134"/>
  <c r="F34" i="134"/>
  <c r="I34" i="134" s="1"/>
  <c r="F36" i="134"/>
  <c r="I36" i="134" s="1"/>
  <c r="F37" i="134"/>
  <c r="I37" i="134" s="1"/>
  <c r="K38" i="134"/>
  <c r="K39" i="134"/>
  <c r="K40" i="134"/>
  <c r="K41" i="134"/>
  <c r="K42" i="134"/>
  <c r="K43" i="134"/>
  <c r="K44" i="134"/>
  <c r="K45" i="134"/>
  <c r="K46" i="134"/>
  <c r="K47" i="134"/>
  <c r="K48" i="134"/>
  <c r="K49" i="134"/>
  <c r="F38" i="134"/>
  <c r="I38" i="134" s="1"/>
  <c r="F40" i="134"/>
  <c r="I40" i="134" s="1"/>
  <c r="I41" i="134"/>
  <c r="F43" i="134"/>
  <c r="I43" i="134" s="1"/>
  <c r="F46" i="134"/>
  <c r="I46" i="134" s="1"/>
  <c r="F49" i="134"/>
  <c r="I49" i="134" s="1"/>
  <c r="F39" i="134"/>
  <c r="I39" i="134" s="1"/>
  <c r="F41" i="134"/>
  <c r="F42" i="134"/>
  <c r="I42" i="134" s="1"/>
  <c r="F44" i="134"/>
  <c r="I44" i="134" s="1"/>
  <c r="F45" i="134"/>
  <c r="I45" i="134" s="1"/>
  <c r="F47" i="134"/>
  <c r="I47" i="134" s="1"/>
  <c r="F48" i="134"/>
  <c r="I48" i="134" s="1"/>
  <c r="K7" i="127"/>
  <c r="K29" i="127"/>
  <c r="K30" i="127"/>
  <c r="K31" i="127"/>
  <c r="K32" i="127"/>
  <c r="K33" i="127"/>
  <c r="K34" i="127"/>
  <c r="K35" i="127"/>
  <c r="K36" i="127"/>
  <c r="I29" i="127"/>
  <c r="I33" i="127"/>
  <c r="F6" i="127"/>
  <c r="I6" i="127" s="1"/>
  <c r="F7" i="127"/>
  <c r="I7" i="127" s="1"/>
  <c r="F30" i="127"/>
  <c r="I30" i="127" s="1"/>
  <c r="F31" i="127"/>
  <c r="I31" i="127" s="1"/>
  <c r="F32" i="127"/>
  <c r="I32" i="127" s="1"/>
  <c r="F33" i="127"/>
  <c r="F34" i="127"/>
  <c r="I34" i="127" s="1"/>
  <c r="F35" i="127"/>
  <c r="I35" i="127" s="1"/>
  <c r="F36" i="127"/>
  <c r="I36" i="127" s="1"/>
  <c r="F154" i="118"/>
  <c r="K7" i="115"/>
  <c r="K8" i="115"/>
  <c r="K38" i="115"/>
  <c r="K39" i="115"/>
  <c r="K40" i="115"/>
  <c r="K41" i="115"/>
  <c r="K42" i="115"/>
  <c r="K43" i="115"/>
  <c r="K44" i="115"/>
  <c r="K45" i="115"/>
  <c r="K46" i="115"/>
  <c r="F7" i="115"/>
  <c r="I7" i="115"/>
  <c r="F8" i="115"/>
  <c r="I8" i="115" s="1"/>
  <c r="F37" i="115"/>
  <c r="I37" i="115" s="1"/>
  <c r="F38" i="115"/>
  <c r="I38" i="115" s="1"/>
  <c r="F39" i="115"/>
  <c r="I39" i="115" s="1"/>
  <c r="F40" i="115"/>
  <c r="I40" i="115" s="1"/>
  <c r="F41" i="115"/>
  <c r="I41" i="115"/>
  <c r="F42" i="115"/>
  <c r="I42" i="115" s="1"/>
  <c r="F43" i="115"/>
  <c r="I43" i="115" s="1"/>
  <c r="F44" i="115"/>
  <c r="I44" i="115" s="1"/>
  <c r="F45" i="115"/>
  <c r="I45" i="115"/>
  <c r="F46" i="115"/>
  <c r="I46" i="115" s="1"/>
  <c r="K258" i="115"/>
  <c r="L326" i="117"/>
  <c r="K1865" i="82"/>
  <c r="K181" i="112"/>
  <c r="K182" i="112"/>
  <c r="K183" i="112"/>
  <c r="K184" i="112"/>
  <c r="K185" i="112"/>
  <c r="K186" i="112"/>
  <c r="K187" i="112"/>
  <c r="K188" i="112"/>
  <c r="K189" i="112"/>
  <c r="K190" i="112"/>
  <c r="K191" i="112"/>
  <c r="K192" i="112"/>
  <c r="K193" i="112"/>
  <c r="K194" i="112"/>
  <c r="K195" i="112"/>
  <c r="K196" i="112"/>
  <c r="K197" i="112"/>
  <c r="K198" i="112"/>
  <c r="K199" i="112"/>
  <c r="K200" i="112"/>
  <c r="K201" i="112"/>
  <c r="K202" i="112"/>
  <c r="K203" i="112"/>
  <c r="K204" i="112"/>
  <c r="K205" i="112"/>
  <c r="I197" i="112"/>
  <c r="F178" i="112"/>
  <c r="I178" i="112" s="1"/>
  <c r="F179" i="112"/>
  <c r="F180" i="112"/>
  <c r="I180" i="112" s="1"/>
  <c r="F181" i="112"/>
  <c r="I181" i="112" s="1"/>
  <c r="F182" i="112"/>
  <c r="I182" i="112" s="1"/>
  <c r="F183" i="112"/>
  <c r="I183" i="112" s="1"/>
  <c r="F184" i="112"/>
  <c r="I184" i="112" s="1"/>
  <c r="F185" i="112"/>
  <c r="I185" i="112" s="1"/>
  <c r="F186" i="112"/>
  <c r="I186" i="112" s="1"/>
  <c r="F187" i="112"/>
  <c r="I187" i="112" s="1"/>
  <c r="F188" i="112"/>
  <c r="I188" i="112" s="1"/>
  <c r="F189" i="112"/>
  <c r="I189" i="112" s="1"/>
  <c r="F190" i="112"/>
  <c r="I190" i="112" s="1"/>
  <c r="F191" i="112"/>
  <c r="I191" i="112" s="1"/>
  <c r="F192" i="112"/>
  <c r="I192" i="112" s="1"/>
  <c r="F193" i="112"/>
  <c r="I193" i="112" s="1"/>
  <c r="F194" i="112"/>
  <c r="I194" i="112" s="1"/>
  <c r="F195" i="112"/>
  <c r="I195" i="112" s="1"/>
  <c r="F196" i="112"/>
  <c r="I196" i="112" s="1"/>
  <c r="F197" i="112"/>
  <c r="F198" i="112"/>
  <c r="I198" i="112" s="1"/>
  <c r="F199" i="112"/>
  <c r="I199" i="112" s="1"/>
  <c r="F200" i="112"/>
  <c r="I200" i="112" s="1"/>
  <c r="F201" i="112"/>
  <c r="I201" i="112" s="1"/>
  <c r="F202" i="112"/>
  <c r="I202" i="112" s="1"/>
  <c r="F203" i="112"/>
  <c r="I203" i="112" s="1"/>
  <c r="F204" i="112"/>
  <c r="I204" i="112" s="1"/>
  <c r="K1919" i="82"/>
  <c r="K1920" i="82"/>
  <c r="K1921" i="82"/>
  <c r="K1924" i="82"/>
  <c r="K1925" i="82"/>
  <c r="K1926" i="82"/>
  <c r="K1927" i="82"/>
  <c r="K1928" i="82"/>
  <c r="K1929" i="82"/>
  <c r="F1919" i="82"/>
  <c r="I1919" i="82" s="1"/>
  <c r="F1920" i="82"/>
  <c r="I1920" i="82" s="1"/>
  <c r="F1924" i="82"/>
  <c r="I1924" i="82" s="1"/>
  <c r="F1925" i="82"/>
  <c r="I1925" i="82" s="1"/>
  <c r="F1927" i="82"/>
  <c r="I1927" i="82" s="1"/>
  <c r="F1928" i="82"/>
  <c r="I1928" i="82" s="1"/>
  <c r="F1921" i="82"/>
  <c r="F1926" i="82"/>
  <c r="F1929" i="82"/>
  <c r="K1914" i="82"/>
  <c r="K1916" i="82"/>
  <c r="K1917" i="82"/>
  <c r="K1918" i="82"/>
  <c r="F1916" i="82"/>
  <c r="I1916" i="82" s="1"/>
  <c r="F1917" i="82"/>
  <c r="I1917" i="82" s="1"/>
  <c r="F1913" i="82"/>
  <c r="F1914" i="82"/>
  <c r="F1918" i="82"/>
  <c r="K251" i="115"/>
  <c r="L303" i="117"/>
  <c r="K1870" i="82"/>
  <c r="K1871" i="82"/>
  <c r="K1873" i="82"/>
  <c r="K1874" i="82"/>
  <c r="F1870" i="82"/>
  <c r="I1870" i="82" s="1"/>
  <c r="F1873" i="82"/>
  <c r="I1873" i="82" s="1"/>
  <c r="F1874" i="82"/>
  <c r="I1874" i="82" s="1"/>
  <c r="F1871" i="82"/>
  <c r="K1206" i="84"/>
  <c r="K1207" i="84"/>
  <c r="K1208" i="84"/>
  <c r="K1209" i="84"/>
  <c r="F1207" i="84"/>
  <c r="F1208" i="84"/>
  <c r="I1208" i="84" s="1"/>
  <c r="F1209" i="84"/>
  <c r="I1209" i="84" s="1"/>
  <c r="K235" i="104"/>
  <c r="K236" i="104"/>
  <c r="K237" i="104"/>
  <c r="F235" i="104"/>
  <c r="F236" i="104"/>
  <c r="I236" i="104" s="1"/>
  <c r="F237" i="104"/>
  <c r="I237" i="104" s="1"/>
  <c r="F1449" i="9"/>
  <c r="I1449" i="9" s="1"/>
  <c r="F1450" i="9"/>
  <c r="I1450" i="9" s="1"/>
  <c r="F1451" i="9"/>
  <c r="F1452" i="9"/>
  <c r="I1452" i="9" s="1"/>
  <c r="F1453" i="9"/>
  <c r="I1453" i="9" s="1"/>
  <c r="F1454" i="9"/>
  <c r="I1454" i="9" s="1"/>
  <c r="F1446" i="9"/>
  <c r="I1446" i="9" s="1"/>
  <c r="F1447" i="9"/>
  <c r="I1447" i="9" s="1"/>
  <c r="F1448" i="9"/>
  <c r="L302" i="117"/>
  <c r="K53" i="116"/>
  <c r="K1429" i="9"/>
  <c r="L301" i="117"/>
  <c r="K206" i="113"/>
  <c r="K198" i="113"/>
  <c r="K811" i="84"/>
  <c r="F1216" i="84"/>
  <c r="F1217" i="84"/>
  <c r="I1217" i="84" s="1"/>
  <c r="F1218" i="84"/>
  <c r="I1218" i="84" s="1"/>
  <c r="F1219" i="84"/>
  <c r="F1220" i="84"/>
  <c r="I1220" i="84" s="1"/>
  <c r="F1221" i="84"/>
  <c r="I1221" i="84" s="1"/>
  <c r="F1222" i="84"/>
  <c r="F1224" i="84"/>
  <c r="I1224" i="84" s="1"/>
  <c r="F1225" i="84"/>
  <c r="F1226" i="84"/>
  <c r="F1227" i="84"/>
  <c r="I1227" i="84" s="1"/>
  <c r="F1228" i="84"/>
  <c r="I1228" i="84" s="1"/>
  <c r="F1229" i="84"/>
  <c r="F1230" i="84"/>
  <c r="I1230" i="84" s="1"/>
  <c r="F1231" i="84"/>
  <c r="I1231" i="84" s="1"/>
  <c r="F1232" i="84"/>
  <c r="F1233" i="84"/>
  <c r="F1234" i="84"/>
  <c r="I1234" i="84" s="1"/>
  <c r="F1235" i="84"/>
  <c r="F1236" i="84"/>
  <c r="I1236" i="84" s="1"/>
  <c r="F1237" i="84"/>
  <c r="I1237" i="84" s="1"/>
  <c r="F1238" i="84"/>
  <c r="F1239" i="84"/>
  <c r="I1239" i="84" s="1"/>
  <c r="F1240" i="84"/>
  <c r="I1240" i="84" s="1"/>
  <c r="F1241" i="84"/>
  <c r="F1242" i="84"/>
  <c r="I1242" i="84" s="1"/>
  <c r="F1243" i="84"/>
  <c r="I1243" i="84" s="1"/>
  <c r="F1244" i="84"/>
  <c r="F1246" i="84"/>
  <c r="I1246" i="84" s="1"/>
  <c r="F1247" i="84"/>
  <c r="I1247" i="84" s="1"/>
  <c r="F1248" i="84"/>
  <c r="I1248" i="84" s="1"/>
  <c r="F1249" i="84"/>
  <c r="I1249" i="84" s="1"/>
  <c r="F1250" i="84"/>
  <c r="F1251" i="84"/>
  <c r="F1252" i="84"/>
  <c r="I1252" i="84" s="1"/>
  <c r="F1253" i="84"/>
  <c r="I1253" i="84" s="1"/>
  <c r="F1254" i="84"/>
  <c r="F1256" i="84"/>
  <c r="I1256" i="84" s="1"/>
  <c r="F1257" i="84"/>
  <c r="I1257" i="84" s="1"/>
  <c r="F1258" i="84"/>
  <c r="F1259" i="84"/>
  <c r="F1260" i="84"/>
  <c r="I1260" i="84" s="1"/>
  <c r="F1261" i="84"/>
  <c r="F1263" i="84"/>
  <c r="F1264" i="84"/>
  <c r="F1265" i="84"/>
  <c r="F1266" i="84"/>
  <c r="I1266" i="84" s="1"/>
  <c r="F1267" i="84"/>
  <c r="I1267" i="84" s="1"/>
  <c r="F1268" i="84"/>
  <c r="I1268" i="84" s="1"/>
  <c r="F1269" i="84"/>
  <c r="I1269" i="84" s="1"/>
  <c r="F1270" i="84"/>
  <c r="I1270" i="84" s="1"/>
  <c r="F1271" i="84"/>
  <c r="F1272" i="84"/>
  <c r="F1273" i="84"/>
  <c r="I1273" i="84" s="1"/>
  <c r="F1274" i="84"/>
  <c r="F1275" i="84"/>
  <c r="I1275" i="84" s="1"/>
  <c r="F1276" i="84"/>
  <c r="I1276" i="84" s="1"/>
  <c r="F1277" i="84"/>
  <c r="F1279" i="84"/>
  <c r="I1279" i="84" s="1"/>
  <c r="F1280" i="84"/>
  <c r="I1280" i="84" s="1"/>
  <c r="F1281" i="84"/>
  <c r="F1283" i="84"/>
  <c r="I1283" i="84" s="1"/>
  <c r="F1284" i="84"/>
  <c r="I1284" i="84" s="1"/>
  <c r="F1285" i="84"/>
  <c r="F1286" i="84"/>
  <c r="I1286" i="84" s="1"/>
  <c r="F1287" i="84"/>
  <c r="I1287" i="84" s="1"/>
  <c r="F1288" i="84"/>
  <c r="F1290" i="84"/>
  <c r="I1290" i="84" s="1"/>
  <c r="F1291" i="84"/>
  <c r="I1291" i="84" s="1"/>
  <c r="F1292" i="84"/>
  <c r="F1294" i="84"/>
  <c r="I1294" i="84" s="1"/>
  <c r="F1295" i="84"/>
  <c r="I1295" i="84" s="1"/>
  <c r="F1296" i="84"/>
  <c r="F1297" i="84"/>
  <c r="I1297" i="84" s="1"/>
  <c r="F1298" i="84"/>
  <c r="I1298" i="84" s="1"/>
  <c r="F1299" i="84"/>
  <c r="F1300" i="84"/>
  <c r="I1300" i="84" s="1"/>
  <c r="F1301" i="84"/>
  <c r="I1301" i="84" s="1"/>
  <c r="F1302" i="84"/>
  <c r="F1304" i="84"/>
  <c r="I1304" i="84" s="1"/>
  <c r="F1305" i="84"/>
  <c r="F1306" i="84"/>
  <c r="F1307" i="84"/>
  <c r="I1307" i="84" s="1"/>
  <c r="F1308" i="84"/>
  <c r="I1308" i="84" s="1"/>
  <c r="F1309" i="84"/>
  <c r="F1310" i="84"/>
  <c r="I1310" i="84" s="1"/>
  <c r="F1311" i="84"/>
  <c r="I1311" i="84" s="1"/>
  <c r="F1312" i="84"/>
  <c r="F1313" i="84"/>
  <c r="F1314" i="84"/>
  <c r="I1314" i="84" s="1"/>
  <c r="F1315" i="84"/>
  <c r="F1317" i="84"/>
  <c r="I1317" i="84" s="1"/>
  <c r="F1318" i="84"/>
  <c r="F1319" i="84"/>
  <c r="F1321" i="84"/>
  <c r="I1321" i="84" s="1"/>
  <c r="F1322" i="84"/>
  <c r="I1322" i="84" s="1"/>
  <c r="F1323" i="84"/>
  <c r="F1325" i="84"/>
  <c r="I1325" i="84" s="1"/>
  <c r="F1326" i="84"/>
  <c r="I1326" i="84" s="1"/>
  <c r="F1327" i="84"/>
  <c r="F1328" i="84"/>
  <c r="I1328" i="84" s="1"/>
  <c r="F1329" i="84"/>
  <c r="I1329" i="84" s="1"/>
  <c r="F1330" i="84"/>
  <c r="F1333" i="84"/>
  <c r="I1333" i="84" s="1"/>
  <c r="F1334" i="84"/>
  <c r="I1334" i="84" s="1"/>
  <c r="F1335" i="84"/>
  <c r="F1336" i="84"/>
  <c r="I1336" i="84" s="1"/>
  <c r="F1337" i="84"/>
  <c r="I1337" i="84" s="1"/>
  <c r="F1338" i="84"/>
  <c r="F1339" i="84"/>
  <c r="I1339" i="84" s="1"/>
  <c r="F1340" i="84"/>
  <c r="I1340" i="84" s="1"/>
  <c r="F1341" i="84"/>
  <c r="F1343" i="84"/>
  <c r="I1343" i="84" s="1"/>
  <c r="F1344" i="84"/>
  <c r="I1344" i="84" s="1"/>
  <c r="F1345" i="84"/>
  <c r="F1348" i="84"/>
  <c r="I1348" i="84" s="1"/>
  <c r="F1349" i="84"/>
  <c r="F1350" i="84"/>
  <c r="F1351" i="84"/>
  <c r="I1351" i="84" s="1"/>
  <c r="F1352" i="84"/>
  <c r="I1352" i="84" s="1"/>
  <c r="F1353" i="84"/>
  <c r="I1353" i="84" s="1"/>
  <c r="F1354" i="84"/>
  <c r="I1354" i="84" s="1"/>
  <c r="F1355" i="84"/>
  <c r="I1355" i="84" s="1"/>
  <c r="K1058" i="2"/>
  <c r="K389" i="98"/>
  <c r="K381" i="98"/>
  <c r="L292" i="117"/>
  <c r="K416" i="63"/>
  <c r="K246" i="118"/>
  <c r="K621" i="70"/>
  <c r="K623" i="70"/>
  <c r="K624" i="70"/>
  <c r="K625" i="70"/>
  <c r="K626" i="70"/>
  <c r="F623" i="70"/>
  <c r="I623" i="70" s="1"/>
  <c r="F624" i="70"/>
  <c r="I624" i="70" s="1"/>
  <c r="F626" i="70"/>
  <c r="I626" i="70" s="1"/>
  <c r="F627" i="70"/>
  <c r="I627" i="70" s="1"/>
  <c r="F628" i="70"/>
  <c r="F629" i="70"/>
  <c r="I629" i="70" s="1"/>
  <c r="F630" i="70"/>
  <c r="I630" i="70" s="1"/>
  <c r="F621" i="70"/>
  <c r="F625" i="70"/>
  <c r="K159" i="112"/>
  <c r="K160" i="112"/>
  <c r="K161" i="112"/>
  <c r="K162" i="112"/>
  <c r="K164" i="112"/>
  <c r="K165" i="112"/>
  <c r="K166" i="112"/>
  <c r="K167" i="112"/>
  <c r="K168" i="112"/>
  <c r="K169" i="112"/>
  <c r="K171" i="112"/>
  <c r="K172" i="112"/>
  <c r="K173" i="112"/>
  <c r="K174" i="112"/>
  <c r="K175" i="112"/>
  <c r="K176" i="112"/>
  <c r="K177" i="112"/>
  <c r="K178" i="112"/>
  <c r="K179" i="112"/>
  <c r="K180" i="112"/>
  <c r="F160" i="112"/>
  <c r="I160" i="112" s="1"/>
  <c r="F165" i="112"/>
  <c r="I165" i="112" s="1"/>
  <c r="F168" i="112"/>
  <c r="I168" i="112" s="1"/>
  <c r="F172" i="112"/>
  <c r="I172" i="112" s="1"/>
  <c r="F175" i="112"/>
  <c r="I175" i="112" s="1"/>
  <c r="F159" i="112"/>
  <c r="I159" i="112" s="1"/>
  <c r="F161" i="112"/>
  <c r="F162" i="112"/>
  <c r="F164" i="112"/>
  <c r="I164" i="112" s="1"/>
  <c r="F166" i="112"/>
  <c r="F167" i="112"/>
  <c r="I167" i="112" s="1"/>
  <c r="F169" i="112"/>
  <c r="F171" i="112"/>
  <c r="I171" i="112" s="1"/>
  <c r="F173" i="112"/>
  <c r="I173" i="112" s="1"/>
  <c r="F174" i="112"/>
  <c r="I174" i="112" s="1"/>
  <c r="F176" i="112"/>
  <c r="F177" i="112"/>
  <c r="I177" i="112" s="1"/>
  <c r="K250" i="113"/>
  <c r="K253" i="113"/>
  <c r="K254" i="113"/>
  <c r="K255" i="113"/>
  <c r="K257" i="113"/>
  <c r="K258" i="113"/>
  <c r="K259" i="113"/>
  <c r="K261" i="113"/>
  <c r="K262" i="113"/>
  <c r="K263" i="113"/>
  <c r="K265" i="113"/>
  <c r="K266" i="113"/>
  <c r="K267" i="113"/>
  <c r="K269" i="113"/>
  <c r="K270" i="113"/>
  <c r="K271" i="113"/>
  <c r="K273" i="113"/>
  <c r="K274" i="113"/>
  <c r="K275" i="113"/>
  <c r="F253" i="113"/>
  <c r="I253" i="113" s="1"/>
  <c r="F254" i="113"/>
  <c r="I254" i="113" s="1"/>
  <c r="F257" i="113"/>
  <c r="I257" i="113" s="1"/>
  <c r="F258" i="113"/>
  <c r="I258" i="113" s="1"/>
  <c r="F261" i="113"/>
  <c r="I261" i="113" s="1"/>
  <c r="F262" i="113"/>
  <c r="I262" i="113" s="1"/>
  <c r="F265" i="113"/>
  <c r="I265" i="113" s="1"/>
  <c r="F266" i="113"/>
  <c r="I266" i="113" s="1"/>
  <c r="F269" i="113"/>
  <c r="I269" i="113" s="1"/>
  <c r="F270" i="113"/>
  <c r="I270" i="113" s="1"/>
  <c r="F273" i="113"/>
  <c r="I273" i="113" s="1"/>
  <c r="F274" i="113"/>
  <c r="I274" i="113" s="1"/>
  <c r="F250" i="113"/>
  <c r="F255" i="113"/>
  <c r="F259" i="113"/>
  <c r="F263" i="113"/>
  <c r="F267" i="113"/>
  <c r="F271" i="113"/>
  <c r="F275" i="113"/>
  <c r="K191" i="113"/>
  <c r="K238" i="115"/>
  <c r="K423" i="63"/>
  <c r="L291" i="117"/>
  <c r="L286" i="117"/>
  <c r="L274" i="117"/>
  <c r="K1149" i="84"/>
  <c r="K139" i="112"/>
  <c r="K1079" i="84"/>
  <c r="K1050" i="84"/>
  <c r="K1021" i="84"/>
  <c r="K1623" i="6"/>
  <c r="K1624" i="6"/>
  <c r="K1625" i="6"/>
  <c r="K1626" i="6"/>
  <c r="K1627" i="6"/>
  <c r="K1628" i="6"/>
  <c r="K1629" i="6"/>
  <c r="K1630" i="6"/>
  <c r="K1631" i="6"/>
  <c r="K1632" i="6"/>
  <c r="K1633" i="6"/>
  <c r="K1634" i="6"/>
  <c r="K1635" i="6"/>
  <c r="K1636" i="6"/>
  <c r="K1637" i="6"/>
  <c r="K1638" i="6"/>
  <c r="K1641" i="6"/>
  <c r="K1642" i="6"/>
  <c r="K1643" i="6"/>
  <c r="K1644" i="6"/>
  <c r="K1645" i="6"/>
  <c r="K1646" i="6"/>
  <c r="K1647" i="6"/>
  <c r="K1648" i="6"/>
  <c r="K1652" i="6"/>
  <c r="K1653" i="6"/>
  <c r="K1654" i="6"/>
  <c r="K1655" i="6"/>
  <c r="K1656" i="6"/>
  <c r="K1657" i="6"/>
  <c r="K1658" i="6"/>
  <c r="K1659" i="6"/>
  <c r="K1660" i="6"/>
  <c r="K1661" i="6"/>
  <c r="K1662" i="6"/>
  <c r="K1663" i="6"/>
  <c r="K1664" i="6"/>
  <c r="K1665" i="6"/>
  <c r="K1666" i="6"/>
  <c r="K1667" i="6"/>
  <c r="K1668" i="6"/>
  <c r="K1669" i="6"/>
  <c r="K1670" i="6"/>
  <c r="K1671" i="6"/>
  <c r="K1672" i="6"/>
  <c r="K1673" i="6"/>
  <c r="K1674" i="6"/>
  <c r="K1675" i="6"/>
  <c r="K1676" i="6"/>
  <c r="K1677" i="6"/>
  <c r="K1678" i="6"/>
  <c r="K1679" i="6"/>
  <c r="K1680" i="6"/>
  <c r="K1681" i="6"/>
  <c r="K1682" i="6"/>
  <c r="K1683" i="6"/>
  <c r="K1684" i="6"/>
  <c r="K1685" i="6"/>
  <c r="K1686" i="6"/>
  <c r="K1687" i="6"/>
  <c r="K1688" i="6"/>
  <c r="K1689" i="6"/>
  <c r="K1690" i="6"/>
  <c r="K1691" i="6"/>
  <c r="K1692" i="6"/>
  <c r="K1693" i="6"/>
  <c r="K1694" i="6"/>
  <c r="K1695" i="6"/>
  <c r="K1696" i="6"/>
  <c r="K1697" i="6"/>
  <c r="K1698" i="6"/>
  <c r="K1699" i="6"/>
  <c r="F1623" i="6"/>
  <c r="I1623" i="6" s="1"/>
  <c r="F1624" i="6"/>
  <c r="I1624" i="6" s="1"/>
  <c r="F1625" i="6"/>
  <c r="I1625" i="6" s="1"/>
  <c r="F1626" i="6"/>
  <c r="I1626" i="6" s="1"/>
  <c r="F1627" i="6"/>
  <c r="I1627" i="6" s="1"/>
  <c r="F1628" i="6"/>
  <c r="I1628" i="6"/>
  <c r="F1629" i="6"/>
  <c r="I1629" i="6" s="1"/>
  <c r="F1630" i="6"/>
  <c r="I1630" i="6" s="1"/>
  <c r="F1631" i="6"/>
  <c r="I1631" i="6" s="1"/>
  <c r="F1632" i="6"/>
  <c r="I1632" i="6" s="1"/>
  <c r="F1634" i="6"/>
  <c r="I1634" i="6" s="1"/>
  <c r="F1635" i="6"/>
  <c r="I1635" i="6"/>
  <c r="F1636" i="6"/>
  <c r="I1636" i="6" s="1"/>
  <c r="F1637" i="6"/>
  <c r="I1637" i="6"/>
  <c r="F1638" i="6"/>
  <c r="I1638" i="6" s="1"/>
  <c r="F1641" i="6"/>
  <c r="I1641" i="6"/>
  <c r="F1642" i="6"/>
  <c r="I1642" i="6" s="1"/>
  <c r="F1643" i="6"/>
  <c r="I1643" i="6" s="1"/>
  <c r="F1644" i="6"/>
  <c r="I1644" i="6" s="1"/>
  <c r="F1645" i="6"/>
  <c r="I1645" i="6" s="1"/>
  <c r="F1646" i="6"/>
  <c r="I1646" i="6" s="1"/>
  <c r="F1647" i="6"/>
  <c r="I1647" i="6" s="1"/>
  <c r="F1648" i="6"/>
  <c r="I1648" i="6" s="1"/>
  <c r="F1652" i="6"/>
  <c r="I1652" i="6" s="1"/>
  <c r="F1653" i="6"/>
  <c r="I1653" i="6" s="1"/>
  <c r="F1654" i="6"/>
  <c r="I1654" i="6" s="1"/>
  <c r="F1655" i="6"/>
  <c r="F1656" i="6"/>
  <c r="I1656" i="6" s="1"/>
  <c r="F1657" i="6"/>
  <c r="I1657" i="6" s="1"/>
  <c r="F1658" i="6"/>
  <c r="F1659" i="6"/>
  <c r="I1659" i="6" s="1"/>
  <c r="F1660" i="6"/>
  <c r="I1660" i="6" s="1"/>
  <c r="F1661" i="6"/>
  <c r="I1661" i="6" s="1"/>
  <c r="F1662" i="6"/>
  <c r="I1662" i="6"/>
  <c r="F1663" i="6"/>
  <c r="I1663" i="6" s="1"/>
  <c r="F1664" i="6"/>
  <c r="I1664" i="6" s="1"/>
  <c r="F1665" i="6"/>
  <c r="I1665" i="6" s="1"/>
  <c r="F1666" i="6"/>
  <c r="I1666" i="6"/>
  <c r="F1667" i="6"/>
  <c r="I1667" i="6" s="1"/>
  <c r="F1668" i="6"/>
  <c r="I1668" i="6"/>
  <c r="F1669" i="6"/>
  <c r="I1669" i="6" s="1"/>
  <c r="F1670" i="6"/>
  <c r="F1671" i="6"/>
  <c r="I1671" i="6" s="1"/>
  <c r="F1672" i="6"/>
  <c r="I1672" i="6" s="1"/>
  <c r="F1673" i="6"/>
  <c r="F1674" i="6"/>
  <c r="I1674" i="6" s="1"/>
  <c r="F1675" i="6"/>
  <c r="I1675" i="6" s="1"/>
  <c r="F1676" i="6"/>
  <c r="I1676" i="6" s="1"/>
  <c r="F1677" i="6"/>
  <c r="I1677" i="6" s="1"/>
  <c r="F1678" i="6"/>
  <c r="I1678" i="6" s="1"/>
  <c r="F1679" i="6"/>
  <c r="I1679" i="6" s="1"/>
  <c r="F1680" i="6"/>
  <c r="I1680" i="6" s="1"/>
  <c r="F1682" i="6"/>
  <c r="I1682" i="6" s="1"/>
  <c r="F1683" i="6"/>
  <c r="I1683" i="6" s="1"/>
  <c r="F1684" i="6"/>
  <c r="I1684" i="6" s="1"/>
  <c r="F1685" i="6"/>
  <c r="I1685" i="6"/>
  <c r="F1686" i="6"/>
  <c r="I1686" i="6" s="1"/>
  <c r="F1687" i="6"/>
  <c r="I1687" i="6" s="1"/>
  <c r="F1633" i="6"/>
  <c r="K1531" i="8"/>
  <c r="K1532" i="8"/>
  <c r="K1533" i="8"/>
  <c r="K1534" i="8"/>
  <c r="K1535" i="8"/>
  <c r="K1537" i="8"/>
  <c r="K1538" i="8"/>
  <c r="K1539" i="8"/>
  <c r="K1540" i="8"/>
  <c r="K1541" i="8"/>
  <c r="K1542" i="8"/>
  <c r="K1543" i="8"/>
  <c r="K1544" i="8"/>
  <c r="K1545" i="8"/>
  <c r="K1546" i="8"/>
  <c r="K1547" i="8"/>
  <c r="K1548" i="8"/>
  <c r="K1549" i="8"/>
  <c r="K1550" i="8"/>
  <c r="K1551" i="8"/>
  <c r="K1552" i="8"/>
  <c r="K1553" i="8"/>
  <c r="K1554" i="8"/>
  <c r="K1555" i="8"/>
  <c r="K1556" i="8"/>
  <c r="K1557" i="8"/>
  <c r="K1558" i="8"/>
  <c r="K1559" i="8"/>
  <c r="K1560" i="8"/>
  <c r="K1562" i="8"/>
  <c r="K1563" i="8"/>
  <c r="K1564" i="8"/>
  <c r="K1565" i="8"/>
  <c r="K1566" i="8"/>
  <c r="K1567" i="8"/>
  <c r="K1568" i="8"/>
  <c r="K1569" i="8"/>
  <c r="K1570" i="8"/>
  <c r="K1571" i="8"/>
  <c r="K1572" i="8"/>
  <c r="K1573" i="8"/>
  <c r="K1574" i="8"/>
  <c r="K1575" i="8"/>
  <c r="K1576" i="8"/>
  <c r="K1577" i="8"/>
  <c r="K1578" i="8"/>
  <c r="K1579" i="8"/>
  <c r="K1582" i="8"/>
  <c r="K1583" i="8"/>
  <c r="K1584" i="8"/>
  <c r="F1530" i="8"/>
  <c r="I1530" i="8" s="1"/>
  <c r="F1531" i="8"/>
  <c r="I1531" i="8" s="1"/>
  <c r="F1533" i="8"/>
  <c r="I1533" i="8" s="1"/>
  <c r="F1534" i="8"/>
  <c r="I1534" i="8" s="1"/>
  <c r="F1537" i="8"/>
  <c r="I1537" i="8" s="1"/>
  <c r="F1538" i="8"/>
  <c r="I1538" i="8" s="1"/>
  <c r="F1540" i="8"/>
  <c r="I1540" i="8" s="1"/>
  <c r="F1541" i="8"/>
  <c r="I1541" i="8" s="1"/>
  <c r="F1542" i="8"/>
  <c r="I1542" i="8" s="1"/>
  <c r="F1543" i="8"/>
  <c r="I1543" i="8" s="1"/>
  <c r="F1544" i="8"/>
  <c r="I1544" i="8" s="1"/>
  <c r="F1546" i="8"/>
  <c r="I1546" i="8" s="1"/>
  <c r="F1547" i="8"/>
  <c r="I1547" i="8" s="1"/>
  <c r="F1549" i="8"/>
  <c r="I1549" i="8" s="1"/>
  <c r="F1550" i="8"/>
  <c r="I1550" i="8" s="1"/>
  <c r="F1551" i="8"/>
  <c r="I1551" i="8" s="1"/>
  <c r="F1552" i="8"/>
  <c r="I1552" i="8" s="1"/>
  <c r="F1553" i="8"/>
  <c r="I1553" i="8" s="1"/>
  <c r="F1555" i="8"/>
  <c r="I1555" i="8" s="1"/>
  <c r="F1556" i="8"/>
  <c r="I1556" i="8" s="1"/>
  <c r="F1558" i="8"/>
  <c r="I1558" i="8" s="1"/>
  <c r="F1559" i="8"/>
  <c r="I1559" i="8" s="1"/>
  <c r="F1562" i="8"/>
  <c r="I1562" i="8" s="1"/>
  <c r="F1563" i="8"/>
  <c r="I1563" i="8" s="1"/>
  <c r="F1565" i="8"/>
  <c r="I1565" i="8" s="1"/>
  <c r="F1566" i="8"/>
  <c r="I1566" i="8" s="1"/>
  <c r="F1568" i="8"/>
  <c r="I1568" i="8" s="1"/>
  <c r="F1569" i="8"/>
  <c r="I1569" i="8" s="1"/>
  <c r="F1571" i="8"/>
  <c r="I1571" i="8" s="1"/>
  <c r="F1572" i="8"/>
  <c r="I1572" i="8" s="1"/>
  <c r="F1574" i="8"/>
  <c r="I1574" i="8" s="1"/>
  <c r="F1575" i="8"/>
  <c r="I1575" i="8" s="1"/>
  <c r="F1577" i="8"/>
  <c r="I1577" i="8" s="1"/>
  <c r="F1578" i="8"/>
  <c r="I1578" i="8" s="1"/>
  <c r="F1527" i="8"/>
  <c r="I1527" i="8" s="1"/>
  <c r="F1528" i="8"/>
  <c r="F1532" i="8"/>
  <c r="F1535" i="8"/>
  <c r="F1539" i="8"/>
  <c r="F1545" i="8"/>
  <c r="F1548" i="8"/>
  <c r="F1554" i="8"/>
  <c r="F1557" i="8"/>
  <c r="F1560" i="8"/>
  <c r="F1564" i="8"/>
  <c r="F1567" i="8"/>
  <c r="F1570" i="8"/>
  <c r="F1573" i="8"/>
  <c r="F1576" i="8"/>
  <c r="K41" i="116"/>
  <c r="K722" i="64"/>
  <c r="K1028" i="84"/>
  <c r="K660" i="4"/>
  <c r="K415" i="63"/>
  <c r="K234" i="115"/>
  <c r="K224" i="115"/>
  <c r="K217" i="115"/>
  <c r="K45" i="116"/>
  <c r="K40" i="116"/>
  <c r="F1503" i="8"/>
  <c r="I1503" i="8" s="1"/>
  <c r="K83" i="112"/>
  <c r="F181" i="117"/>
  <c r="J181" i="117" s="1"/>
  <c r="K456" i="73"/>
  <c r="K457" i="73"/>
  <c r="K458" i="73"/>
  <c r="K459" i="73"/>
  <c r="K460" i="73"/>
  <c r="K462" i="73"/>
  <c r="F456" i="73"/>
  <c r="I456" i="73" s="1"/>
  <c r="F458" i="73"/>
  <c r="I458" i="73" s="1"/>
  <c r="F459" i="73"/>
  <c r="I459" i="73" s="1"/>
  <c r="F462" i="73"/>
  <c r="I462" i="73" s="1"/>
  <c r="F457" i="73"/>
  <c r="F460" i="73"/>
  <c r="F463" i="73"/>
  <c r="F464" i="73"/>
  <c r="K200" i="104"/>
  <c r="L261" i="117"/>
  <c r="K233" i="118"/>
  <c r="K1426" i="9"/>
  <c r="K1427" i="9"/>
  <c r="K1428" i="9"/>
  <c r="K1430" i="9"/>
  <c r="K1431" i="9"/>
  <c r="K1432" i="9"/>
  <c r="K1433" i="9"/>
  <c r="K1434" i="9"/>
  <c r="K1435" i="9"/>
  <c r="K1436" i="9"/>
  <c r="K1437" i="9"/>
  <c r="K1438" i="9"/>
  <c r="K1439" i="9"/>
  <c r="K1440" i="9"/>
  <c r="K1441" i="9"/>
  <c r="K1442" i="9"/>
  <c r="K1443" i="9"/>
  <c r="K1444" i="9"/>
  <c r="K1445" i="9"/>
  <c r="K1446" i="9"/>
  <c r="K1447" i="9"/>
  <c r="F1426" i="9"/>
  <c r="I1426" i="9" s="1"/>
  <c r="F1427" i="9"/>
  <c r="F1428" i="9"/>
  <c r="I1428" i="9" s="1"/>
  <c r="F1429" i="9"/>
  <c r="I1429" i="9" s="1"/>
  <c r="F1430" i="9"/>
  <c r="I1430" i="9" s="1"/>
  <c r="F1431" i="9"/>
  <c r="I1431" i="9"/>
  <c r="F1432" i="9"/>
  <c r="I1432" i="9" s="1"/>
  <c r="F1433" i="9"/>
  <c r="F1434" i="9"/>
  <c r="I1434" i="9" s="1"/>
  <c r="F1435" i="9"/>
  <c r="I1435" i="9" s="1"/>
  <c r="F1436" i="9"/>
  <c r="I1436" i="9" s="1"/>
  <c r="F1437" i="9"/>
  <c r="I1437" i="9" s="1"/>
  <c r="F1438" i="9"/>
  <c r="I1438" i="9" s="1"/>
  <c r="F1439" i="9"/>
  <c r="I1439" i="9" s="1"/>
  <c r="F1440" i="9"/>
  <c r="I1440" i="9" s="1"/>
  <c r="F1441" i="9"/>
  <c r="I1441" i="9" s="1"/>
  <c r="F1442" i="9"/>
  <c r="I1442" i="9" s="1"/>
  <c r="F1443" i="9"/>
  <c r="I1443" i="9" s="1"/>
  <c r="F1444" i="9"/>
  <c r="I1444" i="9" s="1"/>
  <c r="F1445" i="9"/>
  <c r="I1448" i="9"/>
  <c r="F1198" i="84"/>
  <c r="F1199" i="84"/>
  <c r="F1200" i="84"/>
  <c r="F1201" i="84"/>
  <c r="F1202" i="84"/>
  <c r="I1202" i="84" s="1"/>
  <c r="F1203" i="84"/>
  <c r="I1203" i="84" s="1"/>
  <c r="F1204" i="84"/>
  <c r="F1205" i="84"/>
  <c r="I1205" i="84" s="1"/>
  <c r="F1206" i="84"/>
  <c r="I1206" i="84" s="1"/>
  <c r="F1210" i="84"/>
  <c r="F1211" i="84"/>
  <c r="I1211" i="84" s="1"/>
  <c r="F1212" i="84"/>
  <c r="I1212" i="84" s="1"/>
  <c r="F1213" i="84"/>
  <c r="F1214" i="84"/>
  <c r="I1214" i="84" s="1"/>
  <c r="F1215" i="84"/>
  <c r="I1215" i="84" s="1"/>
  <c r="F1193" i="84"/>
  <c r="I1193" i="84" s="1"/>
  <c r="F1194" i="84"/>
  <c r="I1194" i="84" s="1"/>
  <c r="F1195" i="84"/>
  <c r="F1196" i="84"/>
  <c r="I1196" i="84" s="1"/>
  <c r="F1197" i="84"/>
  <c r="I1197" i="84" s="1"/>
  <c r="K1156" i="84"/>
  <c r="K1157" i="84"/>
  <c r="K1159" i="84"/>
  <c r="K1160" i="84"/>
  <c r="K1161" i="84"/>
  <c r="K1162" i="84"/>
  <c r="K1163" i="84"/>
  <c r="K1164" i="84"/>
  <c r="K1165" i="84"/>
  <c r="K1166" i="84"/>
  <c r="K1167" i="84"/>
  <c r="K1169" i="84"/>
  <c r="K1170" i="84"/>
  <c r="K1171" i="84"/>
  <c r="K1174" i="84"/>
  <c r="K1175" i="84"/>
  <c r="K1176" i="84"/>
  <c r="K1178" i="84"/>
  <c r="K1179" i="84"/>
  <c r="K1180" i="84"/>
  <c r="K1183" i="84"/>
  <c r="K1184" i="84"/>
  <c r="K1186" i="84"/>
  <c r="K1187" i="84"/>
  <c r="K1188" i="84"/>
  <c r="K1189" i="84"/>
  <c r="K1190" i="84"/>
  <c r="K1191" i="84"/>
  <c r="K1192" i="84"/>
  <c r="K1193" i="84"/>
  <c r="K1194" i="84"/>
  <c r="K1195" i="84"/>
  <c r="K1196" i="84"/>
  <c r="K1197" i="84"/>
  <c r="K1198" i="84"/>
  <c r="K1199" i="84"/>
  <c r="K1200" i="84"/>
  <c r="K1201" i="84"/>
  <c r="K1202" i="84"/>
  <c r="K1203" i="84"/>
  <c r="K1204" i="84"/>
  <c r="K1205" i="84"/>
  <c r="K1210" i="84"/>
  <c r="K1211" i="84"/>
  <c r="K1212" i="84"/>
  <c r="K1213" i="84"/>
  <c r="K1214" i="84"/>
  <c r="K1215" i="84"/>
  <c r="K1216" i="84"/>
  <c r="K1217" i="84"/>
  <c r="K1218" i="84"/>
  <c r="K1219" i="84"/>
  <c r="K1220" i="84"/>
  <c r="K1221" i="84"/>
  <c r="K1222" i="84"/>
  <c r="K1224" i="84"/>
  <c r="K1225" i="84"/>
  <c r="K1226" i="84"/>
  <c r="K1227" i="84"/>
  <c r="K1228" i="84"/>
  <c r="K1229" i="84"/>
  <c r="K1230" i="84"/>
  <c r="K1231" i="84"/>
  <c r="K1232" i="84"/>
  <c r="K1233" i="84"/>
  <c r="K1234" i="84"/>
  <c r="K1235" i="84"/>
  <c r="K1236" i="84"/>
  <c r="K1237" i="84"/>
  <c r="K1238" i="84"/>
  <c r="K1239" i="84"/>
  <c r="K1240" i="84"/>
  <c r="K1241" i="84"/>
  <c r="K1242" i="84"/>
  <c r="K1243" i="84"/>
  <c r="K1244" i="84"/>
  <c r="K1246" i="84"/>
  <c r="K1247" i="84"/>
  <c r="K1248" i="84"/>
  <c r="K1249" i="84"/>
  <c r="K1250" i="84"/>
  <c r="K1251" i="84"/>
  <c r="K1252" i="84"/>
  <c r="K1253" i="84"/>
  <c r="K1254" i="84"/>
  <c r="K1256" i="84"/>
  <c r="K1257" i="84"/>
  <c r="K1258" i="84"/>
  <c r="K1259" i="84"/>
  <c r="K1260" i="84"/>
  <c r="K1261" i="84"/>
  <c r="K1263" i="84"/>
  <c r="K1264" i="84"/>
  <c r="K1265" i="84"/>
  <c r="K1266" i="84"/>
  <c r="K1267" i="84"/>
  <c r="K1268" i="84"/>
  <c r="F1157" i="84"/>
  <c r="F1159" i="84"/>
  <c r="I1159" i="84" s="1"/>
  <c r="F1160" i="84"/>
  <c r="I1160" i="84" s="1"/>
  <c r="F1161" i="84"/>
  <c r="F1162" i="84"/>
  <c r="I1162" i="84" s="1"/>
  <c r="F1163" i="84"/>
  <c r="I1163" i="84" s="1"/>
  <c r="F1164" i="84"/>
  <c r="F1165" i="84"/>
  <c r="I1165" i="84" s="1"/>
  <c r="F1166" i="84"/>
  <c r="I1166" i="84" s="1"/>
  <c r="F1167" i="84"/>
  <c r="F1169" i="84"/>
  <c r="I1169" i="84" s="1"/>
  <c r="F1170" i="84"/>
  <c r="I1170" i="84" s="1"/>
  <c r="F1171" i="84"/>
  <c r="F1174" i="84"/>
  <c r="I1174" i="84" s="1"/>
  <c r="F1175" i="84"/>
  <c r="I1175" i="84" s="1"/>
  <c r="F1176" i="84"/>
  <c r="F1178" i="84"/>
  <c r="I1178" i="84" s="1"/>
  <c r="F1179" i="84"/>
  <c r="I1179" i="84" s="1"/>
  <c r="F1180" i="84"/>
  <c r="F1183" i="84"/>
  <c r="I1183" i="84" s="1"/>
  <c r="F1184" i="84"/>
  <c r="I1184" i="84" s="1"/>
  <c r="F1186" i="84"/>
  <c r="F1187" i="84"/>
  <c r="I1187" i="84" s="1"/>
  <c r="F1188" i="84"/>
  <c r="I1188" i="84" s="1"/>
  <c r="F1189" i="84"/>
  <c r="F1190" i="84"/>
  <c r="I1190" i="84" s="1"/>
  <c r="F1191" i="84"/>
  <c r="I1191" i="84" s="1"/>
  <c r="F1192" i="84"/>
  <c r="I1199" i="84"/>
  <c r="I1200" i="84"/>
  <c r="I1225" i="84"/>
  <c r="I1233" i="84"/>
  <c r="I1250" i="84"/>
  <c r="I1259" i="84"/>
  <c r="I1263" i="84"/>
  <c r="I1264" i="84"/>
  <c r="I1272" i="84"/>
  <c r="I1305" i="84"/>
  <c r="I1313" i="84"/>
  <c r="I1318" i="84"/>
  <c r="I1349" i="84"/>
  <c r="F1156" i="84"/>
  <c r="I1156" i="84" s="1"/>
  <c r="K333" i="83"/>
  <c r="K205" i="115"/>
  <c r="K198" i="115"/>
  <c r="K52" i="119"/>
  <c r="K1831" i="82"/>
  <c r="L257" i="117"/>
  <c r="K1775" i="82"/>
  <c r="K1521" i="8"/>
  <c r="K1522" i="8"/>
  <c r="K1523" i="8"/>
  <c r="K1524" i="8"/>
  <c r="K1525" i="8"/>
  <c r="K1526" i="8"/>
  <c r="K1527" i="8"/>
  <c r="K1528" i="8"/>
  <c r="K1530" i="8"/>
  <c r="F1519" i="8"/>
  <c r="I1519" i="8" s="1"/>
  <c r="F1520" i="8"/>
  <c r="I1520" i="8" s="1"/>
  <c r="F1521" i="8"/>
  <c r="I1521" i="8" s="1"/>
  <c r="F1523" i="8"/>
  <c r="I1523" i="8" s="1"/>
  <c r="F1524" i="8"/>
  <c r="I1524" i="8" s="1"/>
  <c r="F1526" i="8"/>
  <c r="I1526" i="8" s="1"/>
  <c r="F1517" i="8"/>
  <c r="I1517" i="8" s="1"/>
  <c r="F1518" i="8"/>
  <c r="F1522" i="8"/>
  <c r="F1525" i="8"/>
  <c r="K369" i="98"/>
  <c r="K353" i="98"/>
  <c r="K676" i="4"/>
  <c r="K659" i="4"/>
  <c r="K930" i="84"/>
  <c r="K1001" i="84"/>
  <c r="K940" i="84"/>
  <c r="K365" i="63"/>
  <c r="K194" i="115"/>
  <c r="K1004" i="2"/>
  <c r="K167" i="113"/>
  <c r="K40" i="114"/>
  <c r="K343" i="98"/>
  <c r="K1808" i="82"/>
  <c r="K1809" i="82"/>
  <c r="F1809" i="82"/>
  <c r="I1809" i="82" s="1"/>
  <c r="F1810" i="82"/>
  <c r="K1803" i="82"/>
  <c r="K1804" i="82"/>
  <c r="F1803" i="82"/>
  <c r="I1803" i="82" s="1"/>
  <c r="F1804" i="82"/>
  <c r="K1594" i="6"/>
  <c r="K1595" i="6"/>
  <c r="K1596" i="6"/>
  <c r="K1597" i="6"/>
  <c r="K1598" i="6"/>
  <c r="K1599" i="6"/>
  <c r="K1600" i="6"/>
  <c r="K1601" i="6"/>
  <c r="K1602" i="6"/>
  <c r="K1603" i="6"/>
  <c r="K1604" i="6"/>
  <c r="K1605" i="6"/>
  <c r="K1606" i="6"/>
  <c r="K1607" i="6"/>
  <c r="K1608" i="6"/>
  <c r="K1609" i="6"/>
  <c r="K1610" i="6"/>
  <c r="K1611" i="6"/>
  <c r="K1612" i="6"/>
  <c r="K1613" i="6"/>
  <c r="K1614" i="6"/>
  <c r="K1615" i="6"/>
  <c r="K1616" i="6"/>
  <c r="K1617" i="6"/>
  <c r="K1618" i="6"/>
  <c r="K1619" i="6"/>
  <c r="K1620" i="6"/>
  <c r="K1621" i="6"/>
  <c r="K1622" i="6"/>
  <c r="F1594" i="6"/>
  <c r="I1594" i="6" s="1"/>
  <c r="F1595" i="6"/>
  <c r="I1595" i="6" s="1"/>
  <c r="F1596" i="6"/>
  <c r="I1596" i="6" s="1"/>
  <c r="F1597" i="6"/>
  <c r="I1597" i="6" s="1"/>
  <c r="F1598" i="6"/>
  <c r="I1598" i="6" s="1"/>
  <c r="F1599" i="6"/>
  <c r="I1599" i="6" s="1"/>
  <c r="F1600" i="6"/>
  <c r="I1600" i="6" s="1"/>
  <c r="F1601" i="6"/>
  <c r="I1601" i="6" s="1"/>
  <c r="F1602" i="6"/>
  <c r="I1602" i="6" s="1"/>
  <c r="F1603" i="6"/>
  <c r="F1604" i="6"/>
  <c r="I1604" i="6" s="1"/>
  <c r="F1605" i="6"/>
  <c r="I1605" i="6" s="1"/>
  <c r="F1606" i="6"/>
  <c r="I1606" i="6" s="1"/>
  <c r="F1607" i="6"/>
  <c r="I1607" i="6" s="1"/>
  <c r="F1608" i="6"/>
  <c r="I1608" i="6" s="1"/>
  <c r="F1609" i="6"/>
  <c r="I1609" i="6" s="1"/>
  <c r="F1610" i="6"/>
  <c r="I1610" i="6" s="1"/>
  <c r="F1611" i="6"/>
  <c r="I1611" i="6" s="1"/>
  <c r="F1612" i="6"/>
  <c r="I1612" i="6" s="1"/>
  <c r="F1613" i="6"/>
  <c r="I1613" i="6" s="1"/>
  <c r="F1614" i="6"/>
  <c r="I1614" i="6" s="1"/>
  <c r="F1615" i="6"/>
  <c r="I1615" i="6" s="1"/>
  <c r="F1616" i="6"/>
  <c r="I1616" i="6" s="1"/>
  <c r="F1617" i="6"/>
  <c r="I1617" i="6" s="1"/>
  <c r="F1618" i="6"/>
  <c r="I1618" i="6" s="1"/>
  <c r="F1619" i="6"/>
  <c r="I1619" i="6" s="1"/>
  <c r="F1620" i="6"/>
  <c r="I1620" i="6" s="1"/>
  <c r="F1621" i="6"/>
  <c r="F1622" i="6"/>
  <c r="I1622" i="6" s="1"/>
  <c r="K1133" i="84"/>
  <c r="K1134" i="84"/>
  <c r="K1135" i="84"/>
  <c r="K1136" i="84"/>
  <c r="K1137" i="84"/>
  <c r="K1138" i="84"/>
  <c r="K1139" i="84"/>
  <c r="K1140" i="84"/>
  <c r="K1141" i="84"/>
  <c r="K1142" i="84"/>
  <c r="K1143" i="84"/>
  <c r="K1144" i="84"/>
  <c r="K1145" i="84"/>
  <c r="K1146" i="84"/>
  <c r="K1148" i="84"/>
  <c r="K1150" i="84"/>
  <c r="K1151" i="84"/>
  <c r="K1152" i="84"/>
  <c r="K1153" i="84"/>
  <c r="K1155" i="84"/>
  <c r="F1134" i="84"/>
  <c r="F1135" i="84"/>
  <c r="I1135" i="84" s="1"/>
  <c r="F1136" i="84"/>
  <c r="I1136" i="84" s="1"/>
  <c r="F1137" i="84"/>
  <c r="F1138" i="84"/>
  <c r="I1138" i="84" s="1"/>
  <c r="F1139" i="84"/>
  <c r="I1139" i="84" s="1"/>
  <c r="F1140" i="84"/>
  <c r="F1141" i="84"/>
  <c r="I1141" i="84" s="1"/>
  <c r="F1142" i="84"/>
  <c r="I1142" i="84" s="1"/>
  <c r="F1143" i="84"/>
  <c r="F1144" i="84"/>
  <c r="I1144" i="84" s="1"/>
  <c r="F1145" i="84"/>
  <c r="I1145" i="84" s="1"/>
  <c r="F1146" i="84"/>
  <c r="F1148" i="84"/>
  <c r="I1148" i="84" s="1"/>
  <c r="F1149" i="84"/>
  <c r="I1149" i="84" s="1"/>
  <c r="F1150" i="84"/>
  <c r="I1150" i="84" s="1"/>
  <c r="F1151" i="84"/>
  <c r="I1151" i="84" s="1"/>
  <c r="F1152" i="84"/>
  <c r="I1152" i="84" s="1"/>
  <c r="F1153" i="84"/>
  <c r="F1155" i="84"/>
  <c r="I1155" i="84" s="1"/>
  <c r="F1128" i="84"/>
  <c r="I1128" i="84" s="1"/>
  <c r="F1129" i="84"/>
  <c r="I1129" i="84" s="1"/>
  <c r="F1130" i="84"/>
  <c r="F1132" i="84"/>
  <c r="I1132" i="84" s="1"/>
  <c r="F1133" i="84"/>
  <c r="I1133" i="84" s="1"/>
  <c r="K988" i="2"/>
  <c r="L235" i="117"/>
  <c r="L239" i="117"/>
  <c r="K1502" i="8"/>
  <c r="K1503" i="8"/>
  <c r="K1504" i="8"/>
  <c r="K1505" i="8"/>
  <c r="K1506" i="8"/>
  <c r="K1507" i="8"/>
  <c r="K1508" i="8"/>
  <c r="K1509" i="8"/>
  <c r="K1510" i="8"/>
  <c r="K1511" i="8"/>
  <c r="K1512" i="8"/>
  <c r="K1513" i="8"/>
  <c r="K1514" i="8"/>
  <c r="K1515" i="8"/>
  <c r="K1516" i="8"/>
  <c r="K1517" i="8"/>
  <c r="K1518" i="8"/>
  <c r="K1519" i="8"/>
  <c r="K1520" i="8"/>
  <c r="F1501" i="8"/>
  <c r="F1502" i="8"/>
  <c r="I1502" i="8" s="1"/>
  <c r="F1504" i="8"/>
  <c r="F1505" i="8"/>
  <c r="I1505" i="8" s="1"/>
  <c r="F1506" i="8"/>
  <c r="I1506" i="8" s="1"/>
  <c r="F1507" i="8"/>
  <c r="F1508" i="8"/>
  <c r="I1508" i="8" s="1"/>
  <c r="F1509" i="8"/>
  <c r="I1509" i="8" s="1"/>
  <c r="F1510" i="8"/>
  <c r="I1510" i="8" s="1"/>
  <c r="F1511" i="8"/>
  <c r="I1511" i="8" s="1"/>
  <c r="F1512" i="8"/>
  <c r="I1512" i="8" s="1"/>
  <c r="F1513" i="8"/>
  <c r="F1514" i="8"/>
  <c r="I1514" i="8" s="1"/>
  <c r="F1515" i="8"/>
  <c r="I1515" i="8" s="1"/>
  <c r="F1516" i="8"/>
  <c r="I1516" i="8" s="1"/>
  <c r="I1518" i="8"/>
  <c r="F1497" i="8"/>
  <c r="I1497" i="8" s="1"/>
  <c r="F1498" i="8"/>
  <c r="F1499" i="8"/>
  <c r="I1499" i="8" s="1"/>
  <c r="F1500" i="8"/>
  <c r="F193" i="104"/>
  <c r="I193" i="104" s="1"/>
  <c r="K1115" i="84"/>
  <c r="K1116" i="84"/>
  <c r="K1117" i="84"/>
  <c r="K1118" i="84"/>
  <c r="K1119" i="84"/>
  <c r="K1120" i="84"/>
  <c r="K1121" i="84"/>
  <c r="K1122" i="84"/>
  <c r="K1123" i="84"/>
  <c r="K1124" i="84"/>
  <c r="K1125" i="84"/>
  <c r="K1126" i="84"/>
  <c r="K1127" i="84"/>
  <c r="K1128" i="84"/>
  <c r="K1129" i="84"/>
  <c r="K1130" i="84"/>
  <c r="K1132" i="84"/>
  <c r="F1124" i="84"/>
  <c r="F1125" i="84"/>
  <c r="I1125" i="84" s="1"/>
  <c r="F1126" i="84"/>
  <c r="I1126" i="84" s="1"/>
  <c r="F1127" i="84"/>
  <c r="F1118" i="84"/>
  <c r="F1119" i="84"/>
  <c r="I1119" i="84" s="1"/>
  <c r="F1120" i="84"/>
  <c r="I1120" i="84" s="1"/>
  <c r="F1121" i="84"/>
  <c r="F1122" i="84"/>
  <c r="I1122" i="84" s="1"/>
  <c r="F1123" i="84"/>
  <c r="I1123" i="84" s="1"/>
  <c r="F1110" i="84"/>
  <c r="I1110" i="84" s="1"/>
  <c r="F1111" i="84"/>
  <c r="I1111" i="84" s="1"/>
  <c r="F1112" i="84"/>
  <c r="F1113" i="84"/>
  <c r="I1113" i="84" s="1"/>
  <c r="F1114" i="84"/>
  <c r="I1114" i="84" s="1"/>
  <c r="F1115" i="84"/>
  <c r="F1116" i="84"/>
  <c r="I1116" i="84" s="1"/>
  <c r="F1117" i="84"/>
  <c r="I1117" i="84" s="1"/>
  <c r="F1097" i="84"/>
  <c r="I1097" i="84" s="1"/>
  <c r="F1098" i="84"/>
  <c r="I1098" i="84" s="1"/>
  <c r="F1099" i="84"/>
  <c r="F1100" i="84"/>
  <c r="I1100" i="84" s="1"/>
  <c r="F1101" i="84"/>
  <c r="I1101" i="84" s="1"/>
  <c r="F1102" i="84"/>
  <c r="F1103" i="84"/>
  <c r="I1103" i="84" s="1"/>
  <c r="F1104" i="84"/>
  <c r="I1104" i="84" s="1"/>
  <c r="F1105" i="84"/>
  <c r="F1106" i="84"/>
  <c r="I1106" i="84" s="1"/>
  <c r="F1107" i="84"/>
  <c r="I1107" i="84" s="1"/>
  <c r="F1108" i="84"/>
  <c r="L234" i="117"/>
  <c r="K1705" i="82"/>
  <c r="K1124" i="6"/>
  <c r="K1468" i="8"/>
  <c r="K1469" i="8"/>
  <c r="K1470" i="8"/>
  <c r="K1471" i="8"/>
  <c r="F1468" i="8"/>
  <c r="I1468" i="8" s="1"/>
  <c r="F1469" i="8"/>
  <c r="I1469" i="8" s="1"/>
  <c r="F1471" i="8"/>
  <c r="I1471" i="8" s="1"/>
  <c r="F1470" i="8"/>
  <c r="F1472" i="8"/>
  <c r="I1472" i="8" s="1"/>
  <c r="K316" i="83"/>
  <c r="K311" i="83"/>
  <c r="K1770" i="82"/>
  <c r="K1771" i="82"/>
  <c r="K1772" i="82"/>
  <c r="K1773" i="82"/>
  <c r="F1770" i="82"/>
  <c r="I1770" i="82" s="1"/>
  <c r="F1771" i="82"/>
  <c r="F1772" i="82"/>
  <c r="I1772" i="82" s="1"/>
  <c r="F1773" i="82"/>
  <c r="I1773" i="82" s="1"/>
  <c r="K88" i="112"/>
  <c r="K99" i="112"/>
  <c r="L233" i="117"/>
  <c r="K160" i="113"/>
  <c r="K1464" i="8"/>
  <c r="K438" i="63"/>
  <c r="L232" i="117"/>
  <c r="K233" i="115"/>
  <c r="K771" i="66"/>
  <c r="K87" i="112"/>
  <c r="K58" i="116"/>
  <c r="K1338" i="9"/>
  <c r="F543" i="84"/>
  <c r="I543" i="84" s="1"/>
  <c r="K78" i="115"/>
  <c r="F1129" i="8"/>
  <c r="I1129" i="8" s="1"/>
  <c r="L51" i="117"/>
  <c r="L52" i="117"/>
  <c r="L53" i="117"/>
  <c r="L54" i="117"/>
  <c r="L55" i="117"/>
  <c r="F51" i="117"/>
  <c r="J51" i="117" s="1"/>
  <c r="F52" i="117"/>
  <c r="J52" i="117" s="1"/>
  <c r="F54" i="117"/>
  <c r="J54" i="117" s="1"/>
  <c r="F55" i="117"/>
  <c r="J55" i="117" s="1"/>
  <c r="F53" i="117"/>
  <c r="F63" i="117"/>
  <c r="J63" i="117" s="1"/>
  <c r="K1454" i="82"/>
  <c r="L80" i="117"/>
  <c r="L94" i="117"/>
  <c r="L87" i="117"/>
  <c r="K51" i="134"/>
  <c r="K52" i="134"/>
  <c r="K53" i="134"/>
  <c r="K54" i="134"/>
  <c r="K55" i="134"/>
  <c r="K56" i="134"/>
  <c r="K57" i="134"/>
  <c r="K58" i="134"/>
  <c r="K59" i="134"/>
  <c r="K60" i="134"/>
  <c r="K61" i="134"/>
  <c r="K62" i="134"/>
  <c r="K63" i="134"/>
  <c r="K64" i="134"/>
  <c r="K65" i="134"/>
  <c r="K66" i="134"/>
  <c r="K67" i="134"/>
  <c r="K68" i="134"/>
  <c r="K69" i="134"/>
  <c r="K70" i="134"/>
  <c r="K71" i="134"/>
  <c r="K72" i="134"/>
  <c r="K73" i="134"/>
  <c r="K74" i="134"/>
  <c r="F52" i="134"/>
  <c r="I52" i="134" s="1"/>
  <c r="F55" i="134"/>
  <c r="I55" i="134" s="1"/>
  <c r="F58" i="134"/>
  <c r="I58" i="134" s="1"/>
  <c r="F61" i="134"/>
  <c r="I61" i="134" s="1"/>
  <c r="F64" i="134"/>
  <c r="I64" i="134" s="1"/>
  <c r="F67" i="134"/>
  <c r="I67" i="134" s="1"/>
  <c r="F70" i="134"/>
  <c r="I70" i="134" s="1"/>
  <c r="F73" i="134"/>
  <c r="I73" i="134" s="1"/>
  <c r="F51" i="134"/>
  <c r="I51" i="134" s="1"/>
  <c r="F53" i="134"/>
  <c r="I53" i="134" s="1"/>
  <c r="F54" i="134"/>
  <c r="I54" i="134" s="1"/>
  <c r="F56" i="134"/>
  <c r="I56" i="134" s="1"/>
  <c r="F57" i="134"/>
  <c r="I57" i="134" s="1"/>
  <c r="F59" i="134"/>
  <c r="I59" i="134" s="1"/>
  <c r="F60" i="134"/>
  <c r="I60" i="134" s="1"/>
  <c r="F62" i="134"/>
  <c r="I62" i="134" s="1"/>
  <c r="F63" i="134"/>
  <c r="I63" i="134" s="1"/>
  <c r="F65" i="134"/>
  <c r="I65" i="134" s="1"/>
  <c r="F66" i="134"/>
  <c r="I66" i="134" s="1"/>
  <c r="F68" i="134"/>
  <c r="I68" i="134" s="1"/>
  <c r="F69" i="134"/>
  <c r="I69" i="134" s="1"/>
  <c r="F71" i="134"/>
  <c r="I71" i="134" s="1"/>
  <c r="F72" i="134"/>
  <c r="I72" i="134" s="1"/>
  <c r="F74" i="134"/>
  <c r="I74" i="134" s="1"/>
  <c r="F46" i="127"/>
  <c r="F1085" i="9"/>
  <c r="K193" i="98"/>
  <c r="K194" i="98"/>
  <c r="K195" i="98"/>
  <c r="K196" i="98"/>
  <c r="K197" i="98"/>
  <c r="K198" i="98"/>
  <c r="K199" i="98"/>
  <c r="K200" i="98"/>
  <c r="K201" i="98"/>
  <c r="K202" i="98"/>
  <c r="K203" i="98"/>
  <c r="K204" i="98"/>
  <c r="K205" i="98"/>
  <c r="K206" i="98"/>
  <c r="K207" i="98"/>
  <c r="K208" i="98"/>
  <c r="K209" i="98"/>
  <c r="K210" i="98"/>
  <c r="K211" i="98"/>
  <c r="K212" i="98"/>
  <c r="K213" i="98"/>
  <c r="K214" i="98"/>
  <c r="K215" i="98"/>
  <c r="K216" i="98"/>
  <c r="K217" i="98"/>
  <c r="K218" i="98"/>
  <c r="K219" i="98"/>
  <c r="K220" i="98"/>
  <c r="K221" i="98"/>
  <c r="K222" i="98"/>
  <c r="K223" i="98"/>
  <c r="K224" i="98"/>
  <c r="K225" i="98"/>
  <c r="K226" i="98"/>
  <c r="K227" i="98"/>
  <c r="K228" i="98"/>
  <c r="K229" i="98"/>
  <c r="K230" i="98"/>
  <c r="F193" i="98"/>
  <c r="I193" i="98" s="1"/>
  <c r="F194" i="98"/>
  <c r="I194" i="98" s="1"/>
  <c r="F195" i="98"/>
  <c r="I195" i="98" s="1"/>
  <c r="F196" i="98"/>
  <c r="I196" i="98" s="1"/>
  <c r="F197" i="98"/>
  <c r="I197" i="98" s="1"/>
  <c r="F198" i="98"/>
  <c r="I198" i="98" s="1"/>
  <c r="F199" i="98"/>
  <c r="I199" i="98" s="1"/>
  <c r="F200" i="98"/>
  <c r="I200" i="98" s="1"/>
  <c r="F201" i="98"/>
  <c r="I201" i="98" s="1"/>
  <c r="F202" i="98"/>
  <c r="I202" i="98" s="1"/>
  <c r="F203" i="98"/>
  <c r="I203" i="98" s="1"/>
  <c r="F204" i="98"/>
  <c r="I204" i="98" s="1"/>
  <c r="F205" i="98"/>
  <c r="I205" i="98" s="1"/>
  <c r="F206" i="98"/>
  <c r="I206" i="98" s="1"/>
  <c r="F207" i="98"/>
  <c r="I207" i="98" s="1"/>
  <c r="F208" i="98"/>
  <c r="I208" i="98" s="1"/>
  <c r="F209" i="98"/>
  <c r="I209" i="98" s="1"/>
  <c r="F210" i="98"/>
  <c r="I210" i="98" s="1"/>
  <c r="F211" i="98"/>
  <c r="I211" i="98" s="1"/>
  <c r="F212" i="98"/>
  <c r="I212" i="98" s="1"/>
  <c r="F213" i="98"/>
  <c r="I213" i="98" s="1"/>
  <c r="F214" i="98"/>
  <c r="I214" i="98" s="1"/>
  <c r="F215" i="98"/>
  <c r="I215" i="98" s="1"/>
  <c r="F216" i="98"/>
  <c r="I216" i="98" s="1"/>
  <c r="F217" i="98"/>
  <c r="I217" i="98" s="1"/>
  <c r="F218" i="98"/>
  <c r="I218" i="98" s="1"/>
  <c r="F219" i="98"/>
  <c r="I219" i="98" s="1"/>
  <c r="F220" i="98"/>
  <c r="I220" i="98" s="1"/>
  <c r="F221" i="98"/>
  <c r="I221" i="98" s="1"/>
  <c r="F222" i="98"/>
  <c r="I222" i="98" s="1"/>
  <c r="F223" i="98"/>
  <c r="I223" i="98" s="1"/>
  <c r="F224" i="98"/>
  <c r="I224" i="98" s="1"/>
  <c r="F225" i="98"/>
  <c r="I225" i="98" s="1"/>
  <c r="F226" i="98"/>
  <c r="I226" i="98" s="1"/>
  <c r="F227" i="98"/>
  <c r="I227" i="98" s="1"/>
  <c r="F228" i="98"/>
  <c r="I228" i="98" s="1"/>
  <c r="F229" i="98"/>
  <c r="I229" i="98" s="1"/>
  <c r="F230" i="98"/>
  <c r="I230" i="98" s="1"/>
  <c r="F761" i="13"/>
  <c r="I761" i="13" s="1"/>
  <c r="K1521" i="6"/>
  <c r="K1433" i="8"/>
  <c r="K1312" i="9"/>
  <c r="L243" i="117"/>
  <c r="K436" i="73"/>
  <c r="F1082" i="6"/>
  <c r="I1082" i="6" s="1"/>
  <c r="F1103" i="6"/>
  <c r="I1103" i="6" s="1"/>
  <c r="F1104" i="6"/>
  <c r="I1104" i="6" s="1"/>
  <c r="F1105" i="6"/>
  <c r="I1105" i="6" s="1"/>
  <c r="F1106" i="6"/>
  <c r="I1106" i="6" s="1"/>
  <c r="F1107" i="6"/>
  <c r="I1107" i="6" s="1"/>
  <c r="F1108" i="6"/>
  <c r="I1108" i="6" s="1"/>
  <c r="F1109" i="6"/>
  <c r="I1109" i="6" s="1"/>
  <c r="F1110" i="6"/>
  <c r="I1110" i="6" s="1"/>
  <c r="F1111" i="6"/>
  <c r="I1111" i="6" s="1"/>
  <c r="F1112" i="6"/>
  <c r="I1112" i="6" s="1"/>
  <c r="F1113" i="6"/>
  <c r="I1113" i="6" s="1"/>
  <c r="F1114" i="6"/>
  <c r="I1114" i="6" s="1"/>
  <c r="F1115" i="6"/>
  <c r="I1115" i="6" s="1"/>
  <c r="F1116" i="6"/>
  <c r="I1116" i="6" s="1"/>
  <c r="F1117" i="6"/>
  <c r="I1117" i="6" s="1"/>
  <c r="F1118" i="6"/>
  <c r="I1118" i="6" s="1"/>
  <c r="F1119" i="6"/>
  <c r="I1119" i="6" s="1"/>
  <c r="F1120" i="6"/>
  <c r="I1120" i="6" s="1"/>
  <c r="F1121" i="6"/>
  <c r="I1121" i="6" s="1"/>
  <c r="F1122" i="6"/>
  <c r="I1122" i="6" s="1"/>
  <c r="F1123" i="6"/>
  <c r="I1123" i="6" s="1"/>
  <c r="F1124" i="6"/>
  <c r="I1124" i="6" s="1"/>
  <c r="K20" i="135"/>
  <c r="K21" i="135"/>
  <c r="K22" i="135"/>
  <c r="F20" i="135"/>
  <c r="I20" i="135" s="1"/>
  <c r="F21" i="135"/>
  <c r="I21" i="135" s="1"/>
  <c r="F22" i="135"/>
  <c r="I22" i="135" s="1"/>
  <c r="K19" i="135"/>
  <c r="F19" i="135"/>
  <c r="I19" i="135" s="1"/>
  <c r="K18" i="135"/>
  <c r="F18" i="135"/>
  <c r="I18" i="135" s="1"/>
  <c r="K17" i="135"/>
  <c r="F17" i="135"/>
  <c r="I17" i="135" s="1"/>
  <c r="K16" i="135"/>
  <c r="F16" i="135"/>
  <c r="I16" i="135" s="1"/>
  <c r="K15" i="135"/>
  <c r="F15" i="135"/>
  <c r="I15" i="135" s="1"/>
  <c r="K14" i="135"/>
  <c r="F14" i="135"/>
  <c r="I14" i="135" s="1"/>
  <c r="K13" i="135"/>
  <c r="F13" i="135"/>
  <c r="I13" i="135" s="1"/>
  <c r="K12" i="135"/>
  <c r="F12" i="135"/>
  <c r="I12" i="135" s="1"/>
  <c r="K11" i="135"/>
  <c r="F11" i="135"/>
  <c r="I11" i="135"/>
  <c r="K10" i="135"/>
  <c r="F10" i="135"/>
  <c r="I10" i="135" s="1"/>
  <c r="K9" i="135"/>
  <c r="F9" i="135"/>
  <c r="I9" i="135" s="1"/>
  <c r="K8" i="135"/>
  <c r="F8" i="135"/>
  <c r="I8" i="135" s="1"/>
  <c r="K7" i="135"/>
  <c r="F7" i="135"/>
  <c r="I7" i="135" s="1"/>
  <c r="K6" i="135"/>
  <c r="F6" i="135"/>
  <c r="I6" i="135" s="1"/>
  <c r="K50" i="134"/>
  <c r="K75" i="134"/>
  <c r="K76" i="134"/>
  <c r="K77" i="134"/>
  <c r="K78" i="134"/>
  <c r="K79" i="134"/>
  <c r="K80" i="134"/>
  <c r="K81" i="134"/>
  <c r="K82" i="134"/>
  <c r="K83" i="134"/>
  <c r="K84" i="134"/>
  <c r="K85" i="134"/>
  <c r="K86" i="134"/>
  <c r="K87" i="134"/>
  <c r="K88" i="134"/>
  <c r="K89" i="134"/>
  <c r="K90" i="134"/>
  <c r="K91" i="134"/>
  <c r="K92" i="134"/>
  <c r="K93" i="134"/>
  <c r="K94" i="134"/>
  <c r="K95" i="134"/>
  <c r="K96" i="134"/>
  <c r="F50" i="134"/>
  <c r="I50" i="134" s="1"/>
  <c r="F75" i="134"/>
  <c r="I75" i="134" s="1"/>
  <c r="F76" i="134"/>
  <c r="I76" i="134" s="1"/>
  <c r="F77" i="134"/>
  <c r="I77" i="134"/>
  <c r="F78" i="134"/>
  <c r="I78" i="134" s="1"/>
  <c r="F79" i="134"/>
  <c r="I79" i="134"/>
  <c r="F80" i="134"/>
  <c r="I80" i="134" s="1"/>
  <c r="F81" i="134"/>
  <c r="I81" i="134"/>
  <c r="F82" i="134"/>
  <c r="I82" i="134" s="1"/>
  <c r="F83" i="134"/>
  <c r="I83" i="134"/>
  <c r="F84" i="134"/>
  <c r="I84" i="134" s="1"/>
  <c r="F85" i="134"/>
  <c r="I85" i="134" s="1"/>
  <c r="F86" i="134"/>
  <c r="I86" i="134" s="1"/>
  <c r="F87" i="134"/>
  <c r="I87" i="134" s="1"/>
  <c r="F88" i="134"/>
  <c r="I88" i="134" s="1"/>
  <c r="F89" i="134"/>
  <c r="I89" i="134"/>
  <c r="F90" i="134"/>
  <c r="I90" i="134" s="1"/>
  <c r="F91" i="134"/>
  <c r="I91" i="134"/>
  <c r="F92" i="134"/>
  <c r="I92" i="134" s="1"/>
  <c r="F93" i="134"/>
  <c r="I93" i="134"/>
  <c r="F94" i="134"/>
  <c r="I94" i="134" s="1"/>
  <c r="F95" i="134"/>
  <c r="I95" i="134" s="1"/>
  <c r="F96" i="134"/>
  <c r="I96" i="134" s="1"/>
  <c r="K113" i="134"/>
  <c r="K114" i="134"/>
  <c r="K115" i="134"/>
  <c r="K116" i="134"/>
  <c r="K117" i="134"/>
  <c r="K118" i="134"/>
  <c r="K119" i="134"/>
  <c r="K120" i="134"/>
  <c r="K121" i="134"/>
  <c r="K122" i="134"/>
  <c r="K123" i="134"/>
  <c r="K124" i="134"/>
  <c r="K125" i="134"/>
  <c r="K126" i="134"/>
  <c r="K127" i="134"/>
  <c r="K128" i="134"/>
  <c r="K129" i="134"/>
  <c r="K130" i="134"/>
  <c r="K131" i="134"/>
  <c r="K132" i="134"/>
  <c r="K133" i="134"/>
  <c r="K134" i="134"/>
  <c r="F113" i="134"/>
  <c r="I113" i="134" s="1"/>
  <c r="F114" i="134"/>
  <c r="I114" i="134" s="1"/>
  <c r="F115" i="134"/>
  <c r="I115" i="134" s="1"/>
  <c r="F116" i="134"/>
  <c r="I116" i="134" s="1"/>
  <c r="F117" i="134"/>
  <c r="I117" i="134" s="1"/>
  <c r="F118" i="134"/>
  <c r="I118" i="134" s="1"/>
  <c r="F119" i="134"/>
  <c r="I119" i="134"/>
  <c r="F120" i="134"/>
  <c r="I120" i="134" s="1"/>
  <c r="F121" i="134"/>
  <c r="I121" i="134" s="1"/>
  <c r="F122" i="134"/>
  <c r="I122" i="134" s="1"/>
  <c r="F123" i="134"/>
  <c r="I123" i="134"/>
  <c r="F124" i="134"/>
  <c r="I124" i="134" s="1"/>
  <c r="F125" i="134"/>
  <c r="I125" i="134" s="1"/>
  <c r="F126" i="134"/>
  <c r="I126" i="134" s="1"/>
  <c r="F127" i="134"/>
  <c r="I127" i="134" s="1"/>
  <c r="F128" i="134"/>
  <c r="I128" i="134" s="1"/>
  <c r="F129" i="134"/>
  <c r="I129" i="134" s="1"/>
  <c r="F130" i="134"/>
  <c r="I130" i="134" s="1"/>
  <c r="F131" i="134"/>
  <c r="I131" i="134"/>
  <c r="F132" i="134"/>
  <c r="I132" i="134" s="1"/>
  <c r="F133" i="134"/>
  <c r="I133" i="134" s="1"/>
  <c r="F134" i="134"/>
  <c r="I134" i="134" s="1"/>
  <c r="F135" i="134"/>
  <c r="F136" i="134"/>
  <c r="F137" i="134"/>
  <c r="F138" i="134"/>
  <c r="F139" i="134"/>
  <c r="F140" i="134"/>
  <c r="F141" i="134"/>
  <c r="F142" i="134"/>
  <c r="F143" i="134"/>
  <c r="F144" i="134"/>
  <c r="F145" i="134"/>
  <c r="F146" i="134"/>
  <c r="F147" i="134"/>
  <c r="F148" i="134"/>
  <c r="F149" i="134"/>
  <c r="F150" i="134"/>
  <c r="F151" i="134"/>
  <c r="F152" i="134"/>
  <c r="K112" i="134"/>
  <c r="F112" i="134"/>
  <c r="I112" i="134" s="1"/>
  <c r="K111" i="134"/>
  <c r="F111" i="134"/>
  <c r="I111" i="134" s="1"/>
  <c r="K110" i="134"/>
  <c r="F110" i="134"/>
  <c r="I110" i="134" s="1"/>
  <c r="K109" i="134"/>
  <c r="F109" i="134"/>
  <c r="I109" i="134"/>
  <c r="K108" i="134"/>
  <c r="F108" i="134"/>
  <c r="I108" i="134" s="1"/>
  <c r="K107" i="134"/>
  <c r="F107" i="134"/>
  <c r="I107" i="134" s="1"/>
  <c r="K106" i="134"/>
  <c r="F106" i="134"/>
  <c r="I106" i="134" s="1"/>
  <c r="K105" i="134"/>
  <c r="F105" i="134"/>
  <c r="I105" i="134" s="1"/>
  <c r="K104" i="134"/>
  <c r="F104" i="134"/>
  <c r="I104" i="134" s="1"/>
  <c r="K103" i="134"/>
  <c r="F103" i="134"/>
  <c r="I103" i="134" s="1"/>
  <c r="K102" i="134"/>
  <c r="F102" i="134"/>
  <c r="I102" i="134" s="1"/>
  <c r="K101" i="134"/>
  <c r="F101" i="134"/>
  <c r="I101" i="134"/>
  <c r="K100" i="134"/>
  <c r="F100" i="134"/>
  <c r="I100" i="134" s="1"/>
  <c r="K99" i="134"/>
  <c r="F99" i="134"/>
  <c r="I99" i="134" s="1"/>
  <c r="K98" i="134"/>
  <c r="F98" i="134"/>
  <c r="I98" i="134"/>
  <c r="K97" i="134"/>
  <c r="F97" i="134"/>
  <c r="I97" i="134" s="1"/>
  <c r="K6" i="134"/>
  <c r="F6" i="134"/>
  <c r="I6" i="134" s="1"/>
  <c r="K38" i="127"/>
  <c r="K39" i="127"/>
  <c r="K40" i="127"/>
  <c r="K41" i="127"/>
  <c r="K42" i="127"/>
  <c r="K43" i="127"/>
  <c r="K44" i="127"/>
  <c r="K45" i="127"/>
  <c r="K46" i="127"/>
  <c r="K47" i="127"/>
  <c r="K48" i="127"/>
  <c r="K49" i="127"/>
  <c r="K50" i="127"/>
  <c r="K51" i="127"/>
  <c r="K52" i="127"/>
  <c r="F38" i="127"/>
  <c r="I38" i="127" s="1"/>
  <c r="F39" i="127"/>
  <c r="I39" i="127" s="1"/>
  <c r="F40" i="127"/>
  <c r="I40" i="127" s="1"/>
  <c r="F41" i="127"/>
  <c r="I41" i="127" s="1"/>
  <c r="F42" i="127"/>
  <c r="I42" i="127" s="1"/>
  <c r="F43" i="127"/>
  <c r="I43" i="127" s="1"/>
  <c r="F44" i="127"/>
  <c r="I44" i="127" s="1"/>
  <c r="F45" i="127"/>
  <c r="I45" i="127" s="1"/>
  <c r="I46" i="127"/>
  <c r="F47" i="127"/>
  <c r="I47" i="127" s="1"/>
  <c r="F48" i="127"/>
  <c r="I48" i="127" s="1"/>
  <c r="F49" i="127"/>
  <c r="I49" i="127" s="1"/>
  <c r="F50" i="127"/>
  <c r="I50" i="127" s="1"/>
  <c r="F51" i="127"/>
  <c r="I51" i="127"/>
  <c r="F52" i="127"/>
  <c r="I52" i="127" s="1"/>
  <c r="K1065" i="9"/>
  <c r="K1066" i="9"/>
  <c r="K1067" i="9"/>
  <c r="K1068" i="9"/>
  <c r="K1069" i="9"/>
  <c r="K1070" i="9"/>
  <c r="K1071" i="9"/>
  <c r="K1072" i="9"/>
  <c r="K1073" i="9"/>
  <c r="K1074" i="9"/>
  <c r="K1075" i="9"/>
  <c r="K1076" i="9"/>
  <c r="K1077" i="9"/>
  <c r="K1078" i="9"/>
  <c r="K1079" i="9"/>
  <c r="K1080" i="9"/>
  <c r="K1081" i="9"/>
  <c r="K1082" i="9"/>
  <c r="K1083" i="9"/>
  <c r="K1084" i="9"/>
  <c r="K1085" i="9"/>
  <c r="K1086" i="9"/>
  <c r="K1087" i="9"/>
  <c r="K1088" i="9"/>
  <c r="K1089" i="9"/>
  <c r="K1090" i="9"/>
  <c r="K1091" i="9"/>
  <c r="F1066" i="9"/>
  <c r="I1066" i="9"/>
  <c r="F1067" i="9"/>
  <c r="I1067" i="9" s="1"/>
  <c r="F1068" i="9"/>
  <c r="I1068" i="9" s="1"/>
  <c r="F1069" i="9"/>
  <c r="I1069" i="9" s="1"/>
  <c r="F1070" i="9"/>
  <c r="I1070" i="9" s="1"/>
  <c r="F1071" i="9"/>
  <c r="I1071" i="9" s="1"/>
  <c r="F1072" i="9"/>
  <c r="I1072" i="9" s="1"/>
  <c r="F1073" i="9"/>
  <c r="I1073" i="9" s="1"/>
  <c r="F1074" i="9"/>
  <c r="I1074" i="9" s="1"/>
  <c r="F1075" i="9"/>
  <c r="I1075" i="9" s="1"/>
  <c r="F1076" i="9"/>
  <c r="I1076" i="9" s="1"/>
  <c r="F1077" i="9"/>
  <c r="I1077" i="9" s="1"/>
  <c r="F1078" i="9"/>
  <c r="I1078" i="9" s="1"/>
  <c r="F1079" i="9"/>
  <c r="I1079" i="9" s="1"/>
  <c r="F1080" i="9"/>
  <c r="I1080" i="9"/>
  <c r="F1081" i="9"/>
  <c r="I1081" i="9" s="1"/>
  <c r="F1082" i="9"/>
  <c r="I1082" i="9" s="1"/>
  <c r="F1083" i="9"/>
  <c r="I1083" i="9" s="1"/>
  <c r="F1084" i="9"/>
  <c r="I1084" i="9" s="1"/>
  <c r="I1085" i="9"/>
  <c r="F1086" i="9"/>
  <c r="I1086" i="9" s="1"/>
  <c r="F1087" i="9"/>
  <c r="I1087" i="9" s="1"/>
  <c r="F1088" i="9"/>
  <c r="I1088" i="9"/>
  <c r="F1089" i="9"/>
  <c r="I1089" i="9" s="1"/>
  <c r="F1090" i="9"/>
  <c r="I1090" i="9" s="1"/>
  <c r="F1091" i="9"/>
  <c r="I1091" i="9" s="1"/>
  <c r="K513" i="84"/>
  <c r="I513" i="84"/>
  <c r="K29" i="133"/>
  <c r="K30" i="133"/>
  <c r="K31" i="133"/>
  <c r="K32" i="133"/>
  <c r="K33" i="133"/>
  <c r="K34" i="133"/>
  <c r="K35" i="133"/>
  <c r="K36" i="133"/>
  <c r="K37" i="133"/>
  <c r="K38" i="133"/>
  <c r="K39" i="133"/>
  <c r="F29" i="133"/>
  <c r="I29" i="133" s="1"/>
  <c r="F30" i="133"/>
  <c r="I30" i="133" s="1"/>
  <c r="F31" i="133"/>
  <c r="I31" i="133" s="1"/>
  <c r="F32" i="133"/>
  <c r="I32" i="133" s="1"/>
  <c r="F33" i="133"/>
  <c r="I33" i="133" s="1"/>
  <c r="F34" i="133"/>
  <c r="I34" i="133" s="1"/>
  <c r="F35" i="133"/>
  <c r="I35" i="133"/>
  <c r="F36" i="133"/>
  <c r="I36" i="133" s="1"/>
  <c r="F37" i="133"/>
  <c r="I37" i="133" s="1"/>
  <c r="F38" i="133"/>
  <c r="I38" i="133" s="1"/>
  <c r="F39" i="133"/>
  <c r="I39" i="133" s="1"/>
  <c r="K28" i="133"/>
  <c r="F28" i="133"/>
  <c r="I28" i="133" s="1"/>
  <c r="K27" i="133"/>
  <c r="F27" i="133"/>
  <c r="I27" i="133" s="1"/>
  <c r="K26" i="133"/>
  <c r="F26" i="133"/>
  <c r="I26" i="133" s="1"/>
  <c r="K25" i="133"/>
  <c r="F25" i="133"/>
  <c r="I25" i="133" s="1"/>
  <c r="K24" i="133"/>
  <c r="F24" i="133"/>
  <c r="I24" i="133" s="1"/>
  <c r="K23" i="133"/>
  <c r="F23" i="133"/>
  <c r="I23" i="133" s="1"/>
  <c r="K22" i="133"/>
  <c r="F22" i="133"/>
  <c r="I22" i="133" s="1"/>
  <c r="K21" i="133"/>
  <c r="F21" i="133"/>
  <c r="I21" i="133" s="1"/>
  <c r="K20" i="133"/>
  <c r="F20" i="133"/>
  <c r="I20" i="133" s="1"/>
  <c r="K19" i="133"/>
  <c r="F19" i="133"/>
  <c r="I19" i="133" s="1"/>
  <c r="K18" i="133"/>
  <c r="F18" i="133"/>
  <c r="I18" i="133" s="1"/>
  <c r="K17" i="133"/>
  <c r="F17" i="133"/>
  <c r="I17" i="133" s="1"/>
  <c r="K6" i="133"/>
  <c r="F6" i="133"/>
  <c r="I6" i="133" s="1"/>
  <c r="K499" i="34"/>
  <c r="K500" i="34"/>
  <c r="K501" i="34"/>
  <c r="K502" i="34"/>
  <c r="K503" i="34"/>
  <c r="K504" i="34"/>
  <c r="K505" i="34"/>
  <c r="K506" i="34"/>
  <c r="K507" i="34"/>
  <c r="K508" i="34"/>
  <c r="K509" i="34"/>
  <c r="F500" i="34"/>
  <c r="I500" i="34" s="1"/>
  <c r="F501" i="34"/>
  <c r="I501" i="34" s="1"/>
  <c r="F502" i="34"/>
  <c r="I502" i="34" s="1"/>
  <c r="F503" i="34"/>
  <c r="I503" i="34"/>
  <c r="F504" i="34"/>
  <c r="I504" i="34" s="1"/>
  <c r="F505" i="34"/>
  <c r="I505" i="34" s="1"/>
  <c r="F506" i="34"/>
  <c r="I506" i="34" s="1"/>
  <c r="F507" i="34"/>
  <c r="I507" i="34" s="1"/>
  <c r="F508" i="34"/>
  <c r="I508" i="34" s="1"/>
  <c r="F509" i="34"/>
  <c r="I509" i="34" s="1"/>
  <c r="K515" i="84"/>
  <c r="K516" i="84"/>
  <c r="K517" i="84"/>
  <c r="K518" i="84"/>
  <c r="K519" i="84"/>
  <c r="K520" i="84"/>
  <c r="K521" i="84"/>
  <c r="K522" i="84"/>
  <c r="K523" i="84"/>
  <c r="K524" i="84"/>
  <c r="K525" i="84"/>
  <c r="K526" i="84"/>
  <c r="K527" i="84"/>
  <c r="K528" i="84"/>
  <c r="K529" i="84"/>
  <c r="K530" i="84"/>
  <c r="K531" i="84"/>
  <c r="K532" i="84"/>
  <c r="F514" i="84"/>
  <c r="I514" i="84" s="1"/>
  <c r="F515" i="84"/>
  <c r="I515" i="84" s="1"/>
  <c r="F516" i="84"/>
  <c r="I516" i="84" s="1"/>
  <c r="F517" i="84"/>
  <c r="I517" i="84" s="1"/>
  <c r="F518" i="84"/>
  <c r="F519" i="84"/>
  <c r="I519" i="84" s="1"/>
  <c r="F520" i="84"/>
  <c r="I520" i="84" s="1"/>
  <c r="F521" i="84"/>
  <c r="I521" i="84" s="1"/>
  <c r="F522" i="84"/>
  <c r="I522" i="84" s="1"/>
  <c r="F523" i="84"/>
  <c r="I523" i="84" s="1"/>
  <c r="F524" i="84"/>
  <c r="I524" i="84" s="1"/>
  <c r="F525" i="84"/>
  <c r="I525" i="84" s="1"/>
  <c r="F526" i="84"/>
  <c r="I526" i="84" s="1"/>
  <c r="F527" i="84"/>
  <c r="I527" i="84" s="1"/>
  <c r="F528" i="84"/>
  <c r="I528" i="84" s="1"/>
  <c r="F529" i="84"/>
  <c r="I529" i="84" s="1"/>
  <c r="F530" i="84"/>
  <c r="I530" i="84" s="1"/>
  <c r="F531" i="84"/>
  <c r="I531" i="84" s="1"/>
  <c r="F532" i="84"/>
  <c r="I532" i="84" s="1"/>
  <c r="K581" i="84"/>
  <c r="F634" i="84"/>
  <c r="I634" i="84" s="1"/>
  <c r="I635" i="84"/>
  <c r="K635" i="84"/>
  <c r="K636" i="84"/>
  <c r="I636" i="84"/>
  <c r="K658" i="84"/>
  <c r="K639" i="84"/>
  <c r="K640" i="84"/>
  <c r="K641" i="84"/>
  <c r="F639" i="84"/>
  <c r="I639" i="84" s="1"/>
  <c r="F640" i="84"/>
  <c r="F642" i="84"/>
  <c r="I642" i="84" s="1"/>
  <c r="F643" i="84"/>
  <c r="I643" i="84" s="1"/>
  <c r="F611" i="84"/>
  <c r="I611" i="84" s="1"/>
  <c r="K706" i="84"/>
  <c r="K533" i="84"/>
  <c r="K534" i="84"/>
  <c r="K535" i="84"/>
  <c r="K536" i="84"/>
  <c r="K537" i="84"/>
  <c r="K538" i="84"/>
  <c r="K539" i="84"/>
  <c r="K540" i="84"/>
  <c r="K541" i="84"/>
  <c r="K542" i="84"/>
  <c r="K543" i="84"/>
  <c r="K544" i="84"/>
  <c r="K545" i="84"/>
  <c r="K546" i="84"/>
  <c r="K547" i="84"/>
  <c r="K548" i="84"/>
  <c r="K549" i="84"/>
  <c r="K550" i="84"/>
  <c r="K551" i="84"/>
  <c r="K552" i="84"/>
  <c r="K553" i="84"/>
  <c r="K554" i="84"/>
  <c r="K555" i="84"/>
  <c r="K556" i="84"/>
  <c r="K557" i="84"/>
  <c r="K558" i="84"/>
  <c r="K559" i="84"/>
  <c r="K560" i="84"/>
  <c r="F533" i="84"/>
  <c r="I533" i="84" s="1"/>
  <c r="F534" i="84"/>
  <c r="I534" i="84" s="1"/>
  <c r="F535" i="84"/>
  <c r="I535" i="84" s="1"/>
  <c r="F536" i="84"/>
  <c r="I536" i="84" s="1"/>
  <c r="F537" i="84"/>
  <c r="F538" i="84"/>
  <c r="I538" i="84" s="1"/>
  <c r="F539" i="84"/>
  <c r="I539" i="84" s="1"/>
  <c r="F540" i="84"/>
  <c r="I540" i="84" s="1"/>
  <c r="F541" i="84"/>
  <c r="I541" i="84" s="1"/>
  <c r="F542" i="84"/>
  <c r="I542" i="84" s="1"/>
  <c r="F544" i="84"/>
  <c r="I544" i="84" s="1"/>
  <c r="F545" i="84"/>
  <c r="I545" i="84" s="1"/>
  <c r="F546" i="84"/>
  <c r="I546" i="84" s="1"/>
  <c r="F547" i="84"/>
  <c r="I547" i="84" s="1"/>
  <c r="F548" i="84"/>
  <c r="I548" i="84" s="1"/>
  <c r="F549" i="84"/>
  <c r="I549" i="84" s="1"/>
  <c r="F550" i="84"/>
  <c r="I550" i="84" s="1"/>
  <c r="F551" i="84"/>
  <c r="I551" i="84" s="1"/>
  <c r="F552" i="84"/>
  <c r="I552" i="84" s="1"/>
  <c r="F553" i="84"/>
  <c r="I553" i="84" s="1"/>
  <c r="F554" i="84"/>
  <c r="I554" i="84" s="1"/>
  <c r="F555" i="84"/>
  <c r="I555" i="84" s="1"/>
  <c r="F556" i="84"/>
  <c r="I556" i="84" s="1"/>
  <c r="F557" i="84"/>
  <c r="I557" i="84" s="1"/>
  <c r="F558" i="84"/>
  <c r="F559" i="84"/>
  <c r="I559" i="84" s="1"/>
  <c r="F560" i="84"/>
  <c r="I560" i="84" s="1"/>
  <c r="F561" i="84"/>
  <c r="I561" i="84" s="1"/>
  <c r="K561" i="84"/>
  <c r="K562" i="84"/>
  <c r="K563" i="84"/>
  <c r="K564" i="84"/>
  <c r="K565" i="84"/>
  <c r="K566" i="84"/>
  <c r="K567" i="84"/>
  <c r="K568" i="84"/>
  <c r="K569" i="84"/>
  <c r="K570" i="84"/>
  <c r="K571" i="84"/>
  <c r="K572" i="84"/>
  <c r="K573" i="84"/>
  <c r="K574" i="84"/>
  <c r="F562" i="84"/>
  <c r="I562" i="84" s="1"/>
  <c r="F563" i="84"/>
  <c r="I563" i="84" s="1"/>
  <c r="F564" i="84"/>
  <c r="I564" i="84" s="1"/>
  <c r="F565" i="84"/>
  <c r="I565" i="84" s="1"/>
  <c r="F566" i="84"/>
  <c r="F567" i="84"/>
  <c r="I567" i="84" s="1"/>
  <c r="F568" i="84"/>
  <c r="I568" i="84" s="1"/>
  <c r="F569" i="84"/>
  <c r="F570" i="84"/>
  <c r="I570" i="84" s="1"/>
  <c r="F571" i="84"/>
  <c r="I571" i="84" s="1"/>
  <c r="F572" i="84"/>
  <c r="I572" i="84" s="1"/>
  <c r="F573" i="84"/>
  <c r="I573" i="84" s="1"/>
  <c r="F574" i="84"/>
  <c r="I574" i="84" s="1"/>
  <c r="F603" i="84"/>
  <c r="I603" i="84" s="1"/>
  <c r="K595" i="84"/>
  <c r="K596" i="84"/>
  <c r="K597" i="84"/>
  <c r="K598" i="84"/>
  <c r="K599" i="84"/>
  <c r="K600" i="84"/>
  <c r="K601" i="84"/>
  <c r="K602" i="84"/>
  <c r="K603" i="84"/>
  <c r="K604" i="84"/>
  <c r="K605" i="84"/>
  <c r="K606" i="84"/>
  <c r="K607" i="84"/>
  <c r="K608" i="84"/>
  <c r="K609" i="84"/>
  <c r="K610" i="84"/>
  <c r="K611" i="84"/>
  <c r="K612" i="84"/>
  <c r="K613" i="84"/>
  <c r="K614" i="84"/>
  <c r="K615" i="84"/>
  <c r="K616" i="84"/>
  <c r="K617" i="84"/>
  <c r="K618" i="84"/>
  <c r="K619" i="84"/>
  <c r="K620" i="84"/>
  <c r="K621" i="84"/>
  <c r="K622" i="84"/>
  <c r="K623" i="84"/>
  <c r="K624" i="84"/>
  <c r="K625" i="84"/>
  <c r="K626" i="84"/>
  <c r="K627" i="84"/>
  <c r="K628" i="84"/>
  <c r="K629" i="84"/>
  <c r="F595" i="84"/>
  <c r="I595" i="84" s="1"/>
  <c r="F596" i="84"/>
  <c r="I596" i="84" s="1"/>
  <c r="F597" i="84"/>
  <c r="I597" i="84" s="1"/>
  <c r="F598" i="84"/>
  <c r="I598" i="84" s="1"/>
  <c r="F599" i="84"/>
  <c r="I599" i="84" s="1"/>
  <c r="F600" i="84"/>
  <c r="I600" i="84" s="1"/>
  <c r="F601" i="84"/>
  <c r="I601" i="84" s="1"/>
  <c r="F602" i="84"/>
  <c r="I602" i="84" s="1"/>
  <c r="F604" i="84"/>
  <c r="I604" i="84" s="1"/>
  <c r="F605" i="84"/>
  <c r="I605" i="84" s="1"/>
  <c r="F606" i="84"/>
  <c r="I606" i="84" s="1"/>
  <c r="F607" i="84"/>
  <c r="I607" i="84" s="1"/>
  <c r="F608" i="84"/>
  <c r="F609" i="84"/>
  <c r="I609" i="84" s="1"/>
  <c r="F610" i="84"/>
  <c r="I610" i="84" s="1"/>
  <c r="F612" i="84"/>
  <c r="I612" i="84" s="1"/>
  <c r="F613" i="84"/>
  <c r="I613" i="84" s="1"/>
  <c r="F614" i="84"/>
  <c r="I614" i="84" s="1"/>
  <c r="F615" i="84"/>
  <c r="I615" i="84" s="1"/>
  <c r="F616" i="84"/>
  <c r="I616" i="84" s="1"/>
  <c r="F617" i="84"/>
  <c r="I617" i="84" s="1"/>
  <c r="F618" i="84"/>
  <c r="I618" i="84" s="1"/>
  <c r="F619" i="84"/>
  <c r="I619" i="84" s="1"/>
  <c r="F620" i="84"/>
  <c r="I620" i="84" s="1"/>
  <c r="F621" i="84"/>
  <c r="I621" i="84" s="1"/>
  <c r="F622" i="84"/>
  <c r="I622" i="84" s="1"/>
  <c r="F623" i="84"/>
  <c r="I623" i="84" s="1"/>
  <c r="F624" i="84"/>
  <c r="I624" i="84" s="1"/>
  <c r="F625" i="84"/>
  <c r="I625" i="84" s="1"/>
  <c r="F626" i="84"/>
  <c r="F627" i="84"/>
  <c r="I627" i="84" s="1"/>
  <c r="F628" i="84"/>
  <c r="I628" i="84" s="1"/>
  <c r="K710" i="84"/>
  <c r="K711" i="84"/>
  <c r="F710" i="84"/>
  <c r="I710" i="84" s="1"/>
  <c r="F711" i="84"/>
  <c r="I711" i="84" s="1"/>
  <c r="F703" i="84"/>
  <c r="I703" i="84" s="1"/>
  <c r="K704" i="84"/>
  <c r="K705" i="84"/>
  <c r="F704" i="84"/>
  <c r="I704" i="84" s="1"/>
  <c r="F705" i="84"/>
  <c r="I705" i="84" s="1"/>
  <c r="F702" i="84"/>
  <c r="F701" i="84"/>
  <c r="K701" i="84"/>
  <c r="F698" i="84"/>
  <c r="F699" i="84"/>
  <c r="K577" i="84"/>
  <c r="K578" i="84"/>
  <c r="K579" i="84"/>
  <c r="K580" i="84"/>
  <c r="K582" i="84"/>
  <c r="K583" i="84"/>
  <c r="K584" i="84"/>
  <c r="K585" i="84"/>
  <c r="K586" i="84"/>
  <c r="K587" i="84"/>
  <c r="K588" i="84"/>
  <c r="K589" i="84"/>
  <c r="K590" i="84"/>
  <c r="K591" i="84"/>
  <c r="K592" i="84"/>
  <c r="K593" i="84"/>
  <c r="K594" i="84"/>
  <c r="K630" i="84"/>
  <c r="K631" i="84"/>
  <c r="K632" i="84"/>
  <c r="K633" i="84"/>
  <c r="K634" i="84"/>
  <c r="K637" i="84"/>
  <c r="K638" i="84"/>
  <c r="K642" i="84"/>
  <c r="K643" i="84"/>
  <c r="K644" i="84"/>
  <c r="K645" i="84"/>
  <c r="K646" i="84"/>
  <c r="K647" i="84"/>
  <c r="F577" i="84"/>
  <c r="F578" i="84"/>
  <c r="I578" i="84" s="1"/>
  <c r="F579" i="84"/>
  <c r="I579" i="84" s="1"/>
  <c r="F580" i="84"/>
  <c r="I580" i="84" s="1"/>
  <c r="F582" i="84"/>
  <c r="I582" i="84" s="1"/>
  <c r="F583" i="84"/>
  <c r="I583" i="84" s="1"/>
  <c r="F584" i="84"/>
  <c r="I584" i="84" s="1"/>
  <c r="F585" i="84"/>
  <c r="I585" i="84" s="1"/>
  <c r="F586" i="84"/>
  <c r="I586" i="84" s="1"/>
  <c r="F587" i="84"/>
  <c r="F588" i="84"/>
  <c r="I588" i="84" s="1"/>
  <c r="F589" i="84"/>
  <c r="I589" i="84" s="1"/>
  <c r="F590" i="84"/>
  <c r="I590" i="84" s="1"/>
  <c r="F591" i="84"/>
  <c r="I591" i="84" s="1"/>
  <c r="F592" i="84"/>
  <c r="I592" i="84" s="1"/>
  <c r="F593" i="84"/>
  <c r="I593" i="84" s="1"/>
  <c r="F594" i="84"/>
  <c r="I594" i="84" s="1"/>
  <c r="F629" i="84"/>
  <c r="F630" i="84"/>
  <c r="I630" i="84" s="1"/>
  <c r="F631" i="84"/>
  <c r="I631" i="84" s="1"/>
  <c r="F632" i="84"/>
  <c r="I632" i="84" s="1"/>
  <c r="F633" i="84"/>
  <c r="I633" i="84" s="1"/>
  <c r="F637" i="84"/>
  <c r="I637" i="84" s="1"/>
  <c r="F638" i="84"/>
  <c r="I638" i="84" s="1"/>
  <c r="F644" i="84"/>
  <c r="I644" i="84" s="1"/>
  <c r="F645" i="84"/>
  <c r="I645" i="84" s="1"/>
  <c r="F646" i="84"/>
  <c r="I646" i="84" s="1"/>
  <c r="F647" i="84"/>
  <c r="I647" i="84" s="1"/>
  <c r="F648" i="84"/>
  <c r="I648" i="84" s="1"/>
  <c r="F742" i="84"/>
  <c r="I742" i="84" s="1"/>
  <c r="K648" i="84"/>
  <c r="K649" i="84"/>
  <c r="K650" i="84"/>
  <c r="K651" i="84"/>
  <c r="K652" i="84"/>
  <c r="K653" i="84"/>
  <c r="K654" i="84"/>
  <c r="K655" i="84"/>
  <c r="K656" i="84"/>
  <c r="K657" i="84"/>
  <c r="K659" i="84"/>
  <c r="K660" i="84"/>
  <c r="K661" i="84"/>
  <c r="K662" i="84"/>
  <c r="K663" i="84"/>
  <c r="K664" i="84"/>
  <c r="K665" i="84"/>
  <c r="K666" i="84"/>
  <c r="K667" i="84"/>
  <c r="K668" i="84"/>
  <c r="K669" i="84"/>
  <c r="K670" i="84"/>
  <c r="K671" i="84"/>
  <c r="K672" i="84"/>
  <c r="K673" i="84"/>
  <c r="K674" i="84"/>
  <c r="F649" i="84"/>
  <c r="I649" i="84" s="1"/>
  <c r="F650" i="84"/>
  <c r="I650" i="84" s="1"/>
  <c r="F651" i="84"/>
  <c r="I651" i="84" s="1"/>
  <c r="F652" i="84"/>
  <c r="I652" i="84" s="1"/>
  <c r="F653" i="84"/>
  <c r="I653" i="84" s="1"/>
  <c r="F654" i="84"/>
  <c r="I654" i="84" s="1"/>
  <c r="F655" i="84"/>
  <c r="I655" i="84" s="1"/>
  <c r="F656" i="84"/>
  <c r="I656" i="84" s="1"/>
  <c r="F657" i="84"/>
  <c r="I657" i="84" s="1"/>
  <c r="F658" i="84"/>
  <c r="I658" i="84" s="1"/>
  <c r="F659" i="84"/>
  <c r="I659" i="84" s="1"/>
  <c r="F660" i="84"/>
  <c r="I660" i="84" s="1"/>
  <c r="F661" i="84"/>
  <c r="I661" i="84" s="1"/>
  <c r="F662" i="84"/>
  <c r="I662" i="84" s="1"/>
  <c r="F663" i="84"/>
  <c r="I663" i="84" s="1"/>
  <c r="F664" i="84"/>
  <c r="I664" i="84" s="1"/>
  <c r="F665" i="84"/>
  <c r="F666" i="84"/>
  <c r="I666" i="84" s="1"/>
  <c r="F667" i="84"/>
  <c r="I667" i="84" s="1"/>
  <c r="F668" i="84"/>
  <c r="I668" i="84" s="1"/>
  <c r="F669" i="84"/>
  <c r="I669" i="84" s="1"/>
  <c r="F670" i="84"/>
  <c r="I670" i="84" s="1"/>
  <c r="F671" i="84"/>
  <c r="F672" i="84"/>
  <c r="I672" i="84" s="1"/>
  <c r="F673" i="84"/>
  <c r="I673" i="84" s="1"/>
  <c r="F674" i="84"/>
  <c r="I674" i="84" s="1"/>
  <c r="K816" i="84"/>
  <c r="F843" i="84"/>
  <c r="I843" i="84" s="1"/>
  <c r="K576" i="84"/>
  <c r="K675" i="84"/>
  <c r="K676" i="84"/>
  <c r="K677" i="84"/>
  <c r="K678" i="84"/>
  <c r="K679" i="84"/>
  <c r="K680" i="84"/>
  <c r="K681" i="84"/>
  <c r="K682" i="84"/>
  <c r="K683" i="84"/>
  <c r="K684" i="84"/>
  <c r="K685" i="84"/>
  <c r="K686" i="84"/>
  <c r="K687" i="84"/>
  <c r="K688" i="84"/>
  <c r="K689" i="84"/>
  <c r="K690" i="84"/>
  <c r="K691" i="84"/>
  <c r="K692" i="84"/>
  <c r="K693" i="84"/>
  <c r="K694" i="84"/>
  <c r="K695" i="84"/>
  <c r="K696" i="84"/>
  <c r="K697" i="84"/>
  <c r="K700" i="84"/>
  <c r="K703" i="84"/>
  <c r="K707" i="84"/>
  <c r="K708" i="84"/>
  <c r="K709" i="84"/>
  <c r="K712" i="84"/>
  <c r="K714" i="84"/>
  <c r="K715" i="84"/>
  <c r="K716" i="84"/>
  <c r="K717" i="84"/>
  <c r="K718" i="84"/>
  <c r="K719" i="84"/>
  <c r="K720" i="84"/>
  <c r="K721" i="84"/>
  <c r="F576" i="84"/>
  <c r="I576" i="84" s="1"/>
  <c r="F675" i="84"/>
  <c r="I675" i="84" s="1"/>
  <c r="F676" i="84"/>
  <c r="I676" i="84" s="1"/>
  <c r="F677" i="84"/>
  <c r="I677" i="84" s="1"/>
  <c r="F678" i="84"/>
  <c r="I678" i="84" s="1"/>
  <c r="F679" i="84"/>
  <c r="I679" i="84" s="1"/>
  <c r="F680" i="84"/>
  <c r="I680" i="84" s="1"/>
  <c r="F681" i="84"/>
  <c r="I681" i="84" s="1"/>
  <c r="F682" i="84"/>
  <c r="I682" i="84" s="1"/>
  <c r="F683" i="84"/>
  <c r="I683" i="84" s="1"/>
  <c r="F684" i="84"/>
  <c r="I684" i="84" s="1"/>
  <c r="F685" i="84"/>
  <c r="I685" i="84" s="1"/>
  <c r="F686" i="84"/>
  <c r="I686" i="84" s="1"/>
  <c r="F687" i="84"/>
  <c r="I687" i="84" s="1"/>
  <c r="F688" i="84"/>
  <c r="I688" i="84" s="1"/>
  <c r="F689" i="84"/>
  <c r="F690" i="84"/>
  <c r="I690" i="84" s="1"/>
  <c r="F691" i="84"/>
  <c r="I691" i="84" s="1"/>
  <c r="F692" i="84"/>
  <c r="F693" i="84"/>
  <c r="I693" i="84" s="1"/>
  <c r="F694" i="84"/>
  <c r="I694" i="84" s="1"/>
  <c r="F695" i="84"/>
  <c r="I695" i="84" s="1"/>
  <c r="F696" i="84"/>
  <c r="I696" i="84" s="1"/>
  <c r="F697" i="84"/>
  <c r="I697" i="84" s="1"/>
  <c r="F700" i="84"/>
  <c r="I700" i="84" s="1"/>
  <c r="F706" i="84"/>
  <c r="I706" i="84" s="1"/>
  <c r="F707" i="84"/>
  <c r="I707" i="84" s="1"/>
  <c r="F708" i="84"/>
  <c r="I708" i="84" s="1"/>
  <c r="F709" i="84"/>
  <c r="I709" i="84" s="1"/>
  <c r="F712" i="84"/>
  <c r="I712" i="84" s="1"/>
  <c r="F714" i="84"/>
  <c r="I714" i="84" s="1"/>
  <c r="F715" i="84"/>
  <c r="I715" i="84" s="1"/>
  <c r="F716" i="84"/>
  <c r="F717" i="84"/>
  <c r="I717" i="84" s="1"/>
  <c r="F718" i="84"/>
  <c r="I718" i="84" s="1"/>
  <c r="F719" i="84"/>
  <c r="F720" i="84"/>
  <c r="I720" i="84" s="1"/>
  <c r="F721" i="84"/>
  <c r="I721" i="84" s="1"/>
  <c r="F722" i="84"/>
  <c r="I722" i="84" s="1"/>
  <c r="K728" i="84"/>
  <c r="K729" i="84"/>
  <c r="K730" i="84"/>
  <c r="K731" i="84"/>
  <c r="K732" i="84"/>
  <c r="K733" i="84"/>
  <c r="K734" i="84"/>
  <c r="K735" i="84"/>
  <c r="K736" i="84"/>
  <c r="K737" i="84"/>
  <c r="K738" i="84"/>
  <c r="K739" i="84"/>
  <c r="K740" i="84"/>
  <c r="K741" i="84"/>
  <c r="K742" i="84"/>
  <c r="K743" i="84"/>
  <c r="K744" i="84"/>
  <c r="K745" i="84"/>
  <c r="K746" i="84"/>
  <c r="K747" i="84"/>
  <c r="K748" i="84"/>
  <c r="K749" i="84"/>
  <c r="K750" i="84"/>
  <c r="K751" i="84"/>
  <c r="K752" i="84"/>
  <c r="F728" i="84"/>
  <c r="I728" i="84" s="1"/>
  <c r="F729" i="84"/>
  <c r="I729" i="84" s="1"/>
  <c r="F730" i="84"/>
  <c r="I730" i="84" s="1"/>
  <c r="F731" i="84"/>
  <c r="F732" i="84"/>
  <c r="I732" i="84" s="1"/>
  <c r="F733" i="84"/>
  <c r="I733" i="84" s="1"/>
  <c r="F734" i="84"/>
  <c r="F735" i="84"/>
  <c r="I735" i="84" s="1"/>
  <c r="F736" i="84"/>
  <c r="I736" i="84" s="1"/>
  <c r="F737" i="84"/>
  <c r="I737" i="84" s="1"/>
  <c r="F738" i="84"/>
  <c r="I738" i="84" s="1"/>
  <c r="F739" i="84"/>
  <c r="I739" i="84" s="1"/>
  <c r="F740" i="84"/>
  <c r="F741" i="84"/>
  <c r="I741" i="84" s="1"/>
  <c r="F743" i="84"/>
  <c r="I743" i="84" s="1"/>
  <c r="F744" i="84"/>
  <c r="I744" i="84" s="1"/>
  <c r="F745" i="84"/>
  <c r="I745" i="84" s="1"/>
  <c r="F746" i="84"/>
  <c r="F747" i="84"/>
  <c r="I747" i="84" s="1"/>
  <c r="F748" i="84"/>
  <c r="I748" i="84" s="1"/>
  <c r="F749" i="84"/>
  <c r="I749" i="84" s="1"/>
  <c r="F750" i="84"/>
  <c r="I750" i="84" s="1"/>
  <c r="F751" i="84"/>
  <c r="I751" i="84" s="1"/>
  <c r="F752" i="84"/>
  <c r="I752" i="84" s="1"/>
  <c r="K727" i="84"/>
  <c r="K753" i="84"/>
  <c r="K754" i="84"/>
  <c r="K755" i="84"/>
  <c r="K756" i="84"/>
  <c r="K757" i="84"/>
  <c r="K758" i="84"/>
  <c r="K759" i="84"/>
  <c r="K760" i="84"/>
  <c r="K761" i="84"/>
  <c r="K762" i="84"/>
  <c r="K763" i="84"/>
  <c r="K764" i="84"/>
  <c r="K765" i="84"/>
  <c r="K766" i="84"/>
  <c r="K767" i="84"/>
  <c r="K768" i="84"/>
  <c r="K769" i="84"/>
  <c r="K770" i="84"/>
  <c r="K771" i="84"/>
  <c r="K772" i="84"/>
  <c r="K773" i="84"/>
  <c r="K774" i="84"/>
  <c r="K775" i="84"/>
  <c r="K776" i="84"/>
  <c r="K777" i="84"/>
  <c r="K778" i="84"/>
  <c r="K779" i="84"/>
  <c r="K780" i="84"/>
  <c r="K781" i="84"/>
  <c r="K782" i="84"/>
  <c r="K783" i="84"/>
  <c r="K784" i="84"/>
  <c r="K785" i="84"/>
  <c r="K786" i="84"/>
  <c r="K787" i="84"/>
  <c r="K788" i="84"/>
  <c r="K793" i="84"/>
  <c r="K794" i="84"/>
  <c r="K795" i="84"/>
  <c r="K796" i="84"/>
  <c r="K797" i="84"/>
  <c r="K798" i="84"/>
  <c r="K800" i="84"/>
  <c r="K801" i="84"/>
  <c r="F727" i="84"/>
  <c r="I727" i="84" s="1"/>
  <c r="F753" i="84"/>
  <c r="I753" i="84" s="1"/>
  <c r="F754" i="84"/>
  <c r="I754" i="84" s="1"/>
  <c r="F755" i="84"/>
  <c r="I755" i="84" s="1"/>
  <c r="F756" i="84"/>
  <c r="I756" i="84" s="1"/>
  <c r="F757" i="84"/>
  <c r="I757" i="84" s="1"/>
  <c r="F758" i="84"/>
  <c r="I758" i="84" s="1"/>
  <c r="F759" i="84"/>
  <c r="I759" i="84" s="1"/>
  <c r="F760" i="84"/>
  <c r="I760" i="84" s="1"/>
  <c r="F761" i="84"/>
  <c r="I761" i="84" s="1"/>
  <c r="F762" i="84"/>
  <c r="I762" i="84" s="1"/>
  <c r="F763" i="84"/>
  <c r="I763" i="84" s="1"/>
  <c r="F764" i="84"/>
  <c r="I764" i="84" s="1"/>
  <c r="F765" i="84"/>
  <c r="I765" i="84" s="1"/>
  <c r="F766" i="84"/>
  <c r="I766" i="84" s="1"/>
  <c r="F767" i="84"/>
  <c r="I767" i="84" s="1"/>
  <c r="F768" i="84"/>
  <c r="I768" i="84" s="1"/>
  <c r="F769" i="84"/>
  <c r="I769" i="84" s="1"/>
  <c r="F770" i="84"/>
  <c r="I770" i="84" s="1"/>
  <c r="F771" i="84"/>
  <c r="I771" i="84" s="1"/>
  <c r="F772" i="84"/>
  <c r="I772" i="84" s="1"/>
  <c r="F773" i="84"/>
  <c r="F774" i="84"/>
  <c r="I774" i="84" s="1"/>
  <c r="F775" i="84"/>
  <c r="I775" i="84" s="1"/>
  <c r="F776" i="84"/>
  <c r="I776" i="84" s="1"/>
  <c r="F777" i="84"/>
  <c r="I777" i="84" s="1"/>
  <c r="F778" i="84"/>
  <c r="I778" i="84" s="1"/>
  <c r="F779" i="84"/>
  <c r="I779" i="84" s="1"/>
  <c r="F780" i="84"/>
  <c r="I780" i="84" s="1"/>
  <c r="F781" i="84"/>
  <c r="I781" i="84" s="1"/>
  <c r="F782" i="84"/>
  <c r="F783" i="84"/>
  <c r="I783" i="84" s="1"/>
  <c r="F784" i="84"/>
  <c r="I784" i="84" s="1"/>
  <c r="F785" i="84"/>
  <c r="F786" i="84"/>
  <c r="I786" i="84" s="1"/>
  <c r="F787" i="84"/>
  <c r="I787" i="84" s="1"/>
  <c r="F788" i="84"/>
  <c r="F793" i="84"/>
  <c r="I793" i="84" s="1"/>
  <c r="F794" i="84"/>
  <c r="I794" i="84" s="1"/>
  <c r="F795" i="84"/>
  <c r="I795" i="84" s="1"/>
  <c r="F796" i="84"/>
  <c r="I796" i="84" s="1"/>
  <c r="F797" i="84"/>
  <c r="I797" i="84" s="1"/>
  <c r="F798" i="84"/>
  <c r="F800" i="84"/>
  <c r="I800" i="84" s="1"/>
  <c r="K722" i="84"/>
  <c r="K723" i="84"/>
  <c r="K724" i="84"/>
  <c r="K725" i="84"/>
  <c r="K726" i="84"/>
  <c r="K802" i="84"/>
  <c r="K804" i="84"/>
  <c r="K805" i="84"/>
  <c r="K806" i="84"/>
  <c r="K807" i="84"/>
  <c r="K808" i="84"/>
  <c r="K810" i="84"/>
  <c r="K812" i="84"/>
  <c r="K813" i="84"/>
  <c r="K814" i="84"/>
  <c r="K815" i="84"/>
  <c r="K817" i="84"/>
  <c r="K818" i="84"/>
  <c r="K819" i="84"/>
  <c r="K820" i="84"/>
  <c r="K821" i="84"/>
  <c r="K822" i="84"/>
  <c r="K823" i="84"/>
  <c r="K824" i="84"/>
  <c r="K825" i="84"/>
  <c r="K827" i="84"/>
  <c r="K828" i="84"/>
  <c r="K829" i="84"/>
  <c r="K830" i="84"/>
  <c r="K832" i="84"/>
  <c r="K833" i="84"/>
  <c r="K834" i="84"/>
  <c r="K835" i="84"/>
  <c r="K836" i="84"/>
  <c r="K837" i="84"/>
  <c r="K838" i="84"/>
  <c r="K839" i="84"/>
  <c r="K840" i="84"/>
  <c r="K842" i="84"/>
  <c r="K843" i="84"/>
  <c r="K844" i="84"/>
  <c r="K846" i="84"/>
  <c r="K847" i="84"/>
  <c r="K848" i="84"/>
  <c r="K849" i="84"/>
  <c r="K850" i="84"/>
  <c r="K852" i="84"/>
  <c r="K854" i="84"/>
  <c r="K855" i="84"/>
  <c r="F723" i="84"/>
  <c r="I723" i="84" s="1"/>
  <c r="F724" i="84"/>
  <c r="I724" i="84" s="1"/>
  <c r="F725" i="84"/>
  <c r="I725" i="84" s="1"/>
  <c r="F726" i="84"/>
  <c r="I726" i="84" s="1"/>
  <c r="F801" i="84"/>
  <c r="I801" i="84" s="1"/>
  <c r="F802" i="84"/>
  <c r="F804" i="84"/>
  <c r="I804" i="84" s="1"/>
  <c r="F805" i="84"/>
  <c r="I805" i="84" s="1"/>
  <c r="F806" i="84"/>
  <c r="F807" i="84"/>
  <c r="I807" i="84" s="1"/>
  <c r="F808" i="84"/>
  <c r="I808" i="84" s="1"/>
  <c r="F810" i="84"/>
  <c r="F812" i="84"/>
  <c r="I812" i="84" s="1"/>
  <c r="F813" i="84"/>
  <c r="I813" i="84" s="1"/>
  <c r="F814" i="84"/>
  <c r="F815" i="84"/>
  <c r="I815" i="84" s="1"/>
  <c r="F816" i="84"/>
  <c r="I816" i="84" s="1"/>
  <c r="F817" i="84"/>
  <c r="F818" i="84"/>
  <c r="I818" i="84" s="1"/>
  <c r="F819" i="84"/>
  <c r="I819" i="84" s="1"/>
  <c r="F820" i="84"/>
  <c r="F821" i="84"/>
  <c r="I821" i="84" s="1"/>
  <c r="F822" i="84"/>
  <c r="I822" i="84" s="1"/>
  <c r="F823" i="84"/>
  <c r="F824" i="84"/>
  <c r="I824" i="84" s="1"/>
  <c r="F825" i="84"/>
  <c r="I825" i="84" s="1"/>
  <c r="F827" i="84"/>
  <c r="F828" i="84"/>
  <c r="I828" i="84" s="1"/>
  <c r="F829" i="84"/>
  <c r="I829" i="84" s="1"/>
  <c r="F830" i="84"/>
  <c r="F832" i="84"/>
  <c r="I832" i="84" s="1"/>
  <c r="F833" i="84"/>
  <c r="I833" i="84" s="1"/>
  <c r="F834" i="84"/>
  <c r="F835" i="84"/>
  <c r="I835" i="84" s="1"/>
  <c r="F836" i="84"/>
  <c r="I836" i="84" s="1"/>
  <c r="F837" i="84"/>
  <c r="F838" i="84"/>
  <c r="I838" i="84" s="1"/>
  <c r="F839" i="84"/>
  <c r="I839" i="84" s="1"/>
  <c r="F840" i="84"/>
  <c r="F842" i="84"/>
  <c r="I842" i="84" s="1"/>
  <c r="F844" i="84"/>
  <c r="F846" i="84"/>
  <c r="I846" i="84" s="1"/>
  <c r="F847" i="84"/>
  <c r="I847" i="84" s="1"/>
  <c r="F848" i="84"/>
  <c r="F849" i="84"/>
  <c r="I849" i="84" s="1"/>
  <c r="F850" i="84"/>
  <c r="I850" i="84" s="1"/>
  <c r="F852" i="84"/>
  <c r="F854" i="84"/>
  <c r="I854" i="84" s="1"/>
  <c r="F855" i="84"/>
  <c r="I855" i="84" s="1"/>
  <c r="K895" i="84"/>
  <c r="K896" i="84"/>
  <c r="K897" i="84"/>
  <c r="F895" i="84"/>
  <c r="I895" i="84" s="1"/>
  <c r="F896" i="84"/>
  <c r="I896" i="84" s="1"/>
  <c r="F897" i="84"/>
  <c r="K860" i="84"/>
  <c r="K861" i="84"/>
  <c r="K863" i="84"/>
  <c r="K865" i="84"/>
  <c r="K866" i="84"/>
  <c r="K867" i="84"/>
  <c r="K868" i="84"/>
  <c r="K869" i="84"/>
  <c r="K870" i="84"/>
  <c r="K871" i="84"/>
  <c r="K872" i="84"/>
  <c r="K873" i="84"/>
  <c r="K874" i="84"/>
  <c r="K875" i="84"/>
  <c r="K876" i="84"/>
  <c r="K877" i="84"/>
  <c r="K878" i="84"/>
  <c r="K879" i="84"/>
  <c r="K880" i="84"/>
  <c r="K881" i="84"/>
  <c r="K882" i="84"/>
  <c r="K883" i="84"/>
  <c r="K884" i="84"/>
  <c r="K885" i="84"/>
  <c r="K886" i="84"/>
  <c r="K887" i="84"/>
  <c r="K888" i="84"/>
  <c r="K889" i="84"/>
  <c r="K890" i="84"/>
  <c r="K891" i="84"/>
  <c r="F860" i="84"/>
  <c r="I860" i="84" s="1"/>
  <c r="F861" i="84"/>
  <c r="I861" i="84" s="1"/>
  <c r="F863" i="84"/>
  <c r="F865" i="84"/>
  <c r="I865" i="84" s="1"/>
  <c r="F866" i="84"/>
  <c r="I866" i="84" s="1"/>
  <c r="F867" i="84"/>
  <c r="F868" i="84"/>
  <c r="I868" i="84" s="1"/>
  <c r="F869" i="84"/>
  <c r="I869" i="84" s="1"/>
  <c r="F870" i="84"/>
  <c r="F871" i="84"/>
  <c r="I871" i="84" s="1"/>
  <c r="F872" i="84"/>
  <c r="I872" i="84" s="1"/>
  <c r="F873" i="84"/>
  <c r="F874" i="84"/>
  <c r="I874" i="84" s="1"/>
  <c r="F875" i="84"/>
  <c r="I875" i="84" s="1"/>
  <c r="F876" i="84"/>
  <c r="I876" i="84" s="1"/>
  <c r="F877" i="84"/>
  <c r="I877" i="84" s="1"/>
  <c r="F878" i="84"/>
  <c r="I878" i="84" s="1"/>
  <c r="F879" i="84"/>
  <c r="F880" i="84"/>
  <c r="I880" i="84" s="1"/>
  <c r="F881" i="84"/>
  <c r="I881" i="84" s="1"/>
  <c r="F882" i="84"/>
  <c r="F883" i="84"/>
  <c r="I883" i="84" s="1"/>
  <c r="F884" i="84"/>
  <c r="I884" i="84" s="1"/>
  <c r="F885" i="84"/>
  <c r="F886" i="84"/>
  <c r="I886" i="84" s="1"/>
  <c r="F887" i="84"/>
  <c r="I887" i="84" s="1"/>
  <c r="F888" i="84"/>
  <c r="F889" i="84"/>
  <c r="I889" i="84" s="1"/>
  <c r="F890" i="84"/>
  <c r="I890" i="84" s="1"/>
  <c r="F891" i="84"/>
  <c r="K924" i="84"/>
  <c r="K925" i="84"/>
  <c r="K927" i="84"/>
  <c r="K928" i="84"/>
  <c r="K929" i="84"/>
  <c r="F924" i="84"/>
  <c r="I924" i="84" s="1"/>
  <c r="F925" i="84"/>
  <c r="I925" i="84" s="1"/>
  <c r="F927" i="84"/>
  <c r="I927" i="84" s="1"/>
  <c r="F928" i="84"/>
  <c r="I928" i="84" s="1"/>
  <c r="F929" i="84"/>
  <c r="F914" i="84"/>
  <c r="I914" i="84" s="1"/>
  <c r="F915" i="84"/>
  <c r="F917" i="84"/>
  <c r="I917" i="84" s="1"/>
  <c r="F918" i="84"/>
  <c r="I918" i="84" s="1"/>
  <c r="F919" i="84"/>
  <c r="F920" i="84"/>
  <c r="I920" i="84" s="1"/>
  <c r="F921" i="84"/>
  <c r="I921" i="84" s="1"/>
  <c r="F922" i="84"/>
  <c r="F931" i="84"/>
  <c r="I931" i="84" s="1"/>
  <c r="K917" i="84"/>
  <c r="K918" i="84"/>
  <c r="K919" i="84"/>
  <c r="K920" i="84"/>
  <c r="K921" i="84"/>
  <c r="K922" i="84"/>
  <c r="K931" i="84"/>
  <c r="K915" i="84"/>
  <c r="K893" i="84"/>
  <c r="K894" i="84"/>
  <c r="K898" i="84"/>
  <c r="K899" i="84"/>
  <c r="K900" i="84"/>
  <c r="K902" i="84"/>
  <c r="K903" i="84"/>
  <c r="K904" i="84"/>
  <c r="K905" i="84"/>
  <c r="K906" i="84"/>
  <c r="K907" i="84"/>
  <c r="K909" i="84"/>
  <c r="K910" i="84"/>
  <c r="K911" i="84"/>
  <c r="K912" i="84"/>
  <c r="K913" i="84"/>
  <c r="K914" i="84"/>
  <c r="F893" i="84"/>
  <c r="I893" i="84" s="1"/>
  <c r="F894" i="84"/>
  <c r="F898" i="84"/>
  <c r="F899" i="84"/>
  <c r="I899" i="84" s="1"/>
  <c r="F900" i="84"/>
  <c r="I900" i="84" s="1"/>
  <c r="F902" i="84"/>
  <c r="F903" i="84"/>
  <c r="I903" i="84" s="1"/>
  <c r="F904" i="84"/>
  <c r="I904" i="84" s="1"/>
  <c r="F905" i="84"/>
  <c r="I905" i="84" s="1"/>
  <c r="F906" i="84"/>
  <c r="I906" i="84" s="1"/>
  <c r="F907" i="84"/>
  <c r="I907" i="84" s="1"/>
  <c r="F909" i="84"/>
  <c r="F910" i="84"/>
  <c r="I910" i="84" s="1"/>
  <c r="F911" i="84"/>
  <c r="I911" i="84" s="1"/>
  <c r="F912" i="84"/>
  <c r="F913" i="84"/>
  <c r="I913" i="84" s="1"/>
  <c r="K892" i="84"/>
  <c r="F892" i="84"/>
  <c r="I892" i="84" s="1"/>
  <c r="K859" i="84"/>
  <c r="F859" i="84"/>
  <c r="K858" i="84"/>
  <c r="F858" i="84"/>
  <c r="I858" i="84" s="1"/>
  <c r="K857" i="84"/>
  <c r="F857" i="84"/>
  <c r="I857" i="84" s="1"/>
  <c r="K856" i="84"/>
  <c r="F856" i="84"/>
  <c r="F932" i="84"/>
  <c r="I932" i="84" s="1"/>
  <c r="F933" i="84"/>
  <c r="F934" i="84"/>
  <c r="I934" i="84" s="1"/>
  <c r="F935" i="84"/>
  <c r="I935" i="84" s="1"/>
  <c r="F936" i="84"/>
  <c r="F937" i="84"/>
  <c r="I937" i="84" s="1"/>
  <c r="F938" i="84"/>
  <c r="I938" i="84" s="1"/>
  <c r="F939" i="84"/>
  <c r="F941" i="84"/>
  <c r="I941" i="84" s="1"/>
  <c r="F942" i="84"/>
  <c r="I942" i="84" s="1"/>
  <c r="F943" i="84"/>
  <c r="F944" i="84"/>
  <c r="I944" i="84" s="1"/>
  <c r="F945" i="84"/>
  <c r="I945" i="84" s="1"/>
  <c r="F946" i="84"/>
  <c r="I946" i="84" s="1"/>
  <c r="F947" i="84"/>
  <c r="I947" i="84" s="1"/>
  <c r="F948" i="84"/>
  <c r="I948" i="84" s="1"/>
  <c r="F949" i="84"/>
  <c r="F950" i="84"/>
  <c r="I950" i="84" s="1"/>
  <c r="F951" i="84"/>
  <c r="I951" i="84" s="1"/>
  <c r="F952" i="84"/>
  <c r="F953" i="84"/>
  <c r="I953" i="84" s="1"/>
  <c r="F954" i="84"/>
  <c r="I954" i="84" s="1"/>
  <c r="F955" i="84"/>
  <c r="F956" i="84"/>
  <c r="I956" i="84" s="1"/>
  <c r="F957" i="84"/>
  <c r="I957" i="84" s="1"/>
  <c r="F958" i="84"/>
  <c r="F959" i="84"/>
  <c r="I959" i="84" s="1"/>
  <c r="F960" i="84"/>
  <c r="I960" i="84" s="1"/>
  <c r="F961" i="84"/>
  <c r="F962" i="84"/>
  <c r="I962" i="84" s="1"/>
  <c r="F963" i="84"/>
  <c r="I963" i="84" s="1"/>
  <c r="F964" i="84"/>
  <c r="F965" i="84"/>
  <c r="I965" i="84" s="1"/>
  <c r="F966" i="84"/>
  <c r="I966" i="84" s="1"/>
  <c r="F967" i="84"/>
  <c r="F968" i="84"/>
  <c r="I968" i="84" s="1"/>
  <c r="F969" i="84"/>
  <c r="I969" i="84" s="1"/>
  <c r="F970" i="84"/>
  <c r="F971" i="84"/>
  <c r="I971" i="84" s="1"/>
  <c r="F972" i="84"/>
  <c r="I972" i="84" s="1"/>
  <c r="F973" i="84"/>
  <c r="F974" i="84"/>
  <c r="I974" i="84" s="1"/>
  <c r="F975" i="84"/>
  <c r="I975" i="84" s="1"/>
  <c r="F976" i="84"/>
  <c r="F977" i="84"/>
  <c r="I977" i="84" s="1"/>
  <c r="F978" i="84"/>
  <c r="I978" i="84" s="1"/>
  <c r="F979" i="84"/>
  <c r="F980" i="84"/>
  <c r="I980" i="84" s="1"/>
  <c r="F981" i="84"/>
  <c r="I981" i="84" s="1"/>
  <c r="F982" i="84"/>
  <c r="F983" i="84"/>
  <c r="I983" i="84" s="1"/>
  <c r="F984" i="84"/>
  <c r="I984" i="84" s="1"/>
  <c r="F985" i="84"/>
  <c r="F986" i="84"/>
  <c r="I986" i="84" s="1"/>
  <c r="F987" i="84"/>
  <c r="I987" i="84" s="1"/>
  <c r="F988" i="84"/>
  <c r="F989" i="84"/>
  <c r="I989" i="84" s="1"/>
  <c r="F990" i="84"/>
  <c r="I990" i="84" s="1"/>
  <c r="F991" i="84"/>
  <c r="F992" i="84"/>
  <c r="I992" i="84" s="1"/>
  <c r="F993" i="84"/>
  <c r="I993" i="84" s="1"/>
  <c r="F994" i="84"/>
  <c r="F995" i="84"/>
  <c r="I995" i="84" s="1"/>
  <c r="F996" i="84"/>
  <c r="I996" i="84" s="1"/>
  <c r="F997" i="84"/>
  <c r="F998" i="84"/>
  <c r="I998" i="84" s="1"/>
  <c r="F999" i="84"/>
  <c r="I999" i="84" s="1"/>
  <c r="F1000" i="84"/>
  <c r="F1002" i="84"/>
  <c r="I1002" i="84" s="1"/>
  <c r="F1003" i="84"/>
  <c r="I1003" i="84" s="1"/>
  <c r="F1004" i="84"/>
  <c r="F1005" i="84"/>
  <c r="I1005" i="84" s="1"/>
  <c r="F1006" i="84"/>
  <c r="I1006" i="84" s="1"/>
  <c r="F1007" i="84"/>
  <c r="F1008" i="84"/>
  <c r="I1008" i="84" s="1"/>
  <c r="F1009" i="84"/>
  <c r="I1009" i="84" s="1"/>
  <c r="F1010" i="84"/>
  <c r="F1011" i="84"/>
  <c r="I1011" i="84" s="1"/>
  <c r="F1012" i="84"/>
  <c r="I1012" i="84" s="1"/>
  <c r="F1013" i="84"/>
  <c r="F1014" i="84"/>
  <c r="I1014" i="84" s="1"/>
  <c r="F1015" i="84"/>
  <c r="I1015" i="84" s="1"/>
  <c r="F1016" i="84"/>
  <c r="F1018" i="84"/>
  <c r="I1018" i="84" s="1"/>
  <c r="F1019" i="84"/>
  <c r="I1019" i="84" s="1"/>
  <c r="F1020" i="84"/>
  <c r="F1022" i="84"/>
  <c r="I1022" i="84" s="1"/>
  <c r="F1023" i="84"/>
  <c r="I1023" i="84" s="1"/>
  <c r="F1024" i="84"/>
  <c r="F1025" i="84"/>
  <c r="I1025" i="84" s="1"/>
  <c r="F1026" i="84"/>
  <c r="I1026" i="84" s="1"/>
  <c r="F1027" i="84"/>
  <c r="F1029" i="84"/>
  <c r="I1029" i="84" s="1"/>
  <c r="F1030" i="84"/>
  <c r="I1030" i="84" s="1"/>
  <c r="F1031" i="84"/>
  <c r="F1032" i="84"/>
  <c r="I1032" i="84" s="1"/>
  <c r="F1033" i="84"/>
  <c r="I1033" i="84" s="1"/>
  <c r="F1034" i="84"/>
  <c r="F1035" i="84"/>
  <c r="I1035" i="84" s="1"/>
  <c r="F1036" i="84"/>
  <c r="I1036" i="84" s="1"/>
  <c r="F1037" i="84"/>
  <c r="F1038" i="84"/>
  <c r="I1038" i="84" s="1"/>
  <c r="F1039" i="84"/>
  <c r="I1039" i="84" s="1"/>
  <c r="F1040" i="84"/>
  <c r="F1041" i="84"/>
  <c r="I1041" i="84" s="1"/>
  <c r="F1042" i="84"/>
  <c r="I1042" i="84" s="1"/>
  <c r="F1043" i="84"/>
  <c r="F1044" i="84"/>
  <c r="I1044" i="84" s="1"/>
  <c r="F1045" i="84"/>
  <c r="I1045" i="84" s="1"/>
  <c r="F1046" i="84"/>
  <c r="F1047" i="84"/>
  <c r="I1047" i="84" s="1"/>
  <c r="F1048" i="84"/>
  <c r="I1048" i="84" s="1"/>
  <c r="F1049" i="84"/>
  <c r="F1051" i="84"/>
  <c r="I1051" i="84" s="1"/>
  <c r="F1052" i="84"/>
  <c r="I1052" i="84" s="1"/>
  <c r="F1053" i="84"/>
  <c r="F1054" i="84"/>
  <c r="I1054" i="84" s="1"/>
  <c r="F1055" i="84"/>
  <c r="I1055" i="84" s="1"/>
  <c r="F1056" i="84"/>
  <c r="F1057" i="84"/>
  <c r="I1057" i="84" s="1"/>
  <c r="F1058" i="84"/>
  <c r="I1058" i="84" s="1"/>
  <c r="F1059" i="84"/>
  <c r="F1060" i="84"/>
  <c r="I1060" i="84" s="1"/>
  <c r="F1061" i="84"/>
  <c r="I1061" i="84" s="1"/>
  <c r="F1062" i="84"/>
  <c r="F1064" i="84"/>
  <c r="I1064" i="84" s="1"/>
  <c r="F1065" i="84"/>
  <c r="I1065" i="84" s="1"/>
  <c r="F1066" i="84"/>
  <c r="F1069" i="84"/>
  <c r="I1069" i="84" s="1"/>
  <c r="F1070" i="84"/>
  <c r="I1070" i="84" s="1"/>
  <c r="F1071" i="84"/>
  <c r="F1073" i="84"/>
  <c r="I1073" i="84" s="1"/>
  <c r="F1074" i="84"/>
  <c r="I1074" i="84" s="1"/>
  <c r="F1075" i="84"/>
  <c r="F1076" i="84"/>
  <c r="I1076" i="84" s="1"/>
  <c r="F1077" i="84"/>
  <c r="I1077" i="84" s="1"/>
  <c r="F1078" i="84"/>
  <c r="F1080" i="84"/>
  <c r="I1080" i="84" s="1"/>
  <c r="F1081" i="84"/>
  <c r="I1081" i="84" s="1"/>
  <c r="F1082" i="84"/>
  <c r="F1083" i="84"/>
  <c r="I1083" i="84" s="1"/>
  <c r="F1084" i="84"/>
  <c r="I1084" i="84" s="1"/>
  <c r="F1085" i="84"/>
  <c r="F1087" i="84"/>
  <c r="I1087" i="84" s="1"/>
  <c r="F1088" i="84"/>
  <c r="I1088" i="84" s="1"/>
  <c r="F1089" i="84"/>
  <c r="F1091" i="84"/>
  <c r="I1091" i="84" s="1"/>
  <c r="F1092" i="84"/>
  <c r="I1092" i="84" s="1"/>
  <c r="F1093" i="84"/>
  <c r="F1094" i="84"/>
  <c r="I1094" i="84" s="1"/>
  <c r="F1095" i="84"/>
  <c r="I1095" i="84" s="1"/>
  <c r="F1096" i="84"/>
  <c r="K932" i="84"/>
  <c r="K933" i="84"/>
  <c r="K934" i="84"/>
  <c r="K935" i="84"/>
  <c r="K936" i="84"/>
  <c r="K937" i="84"/>
  <c r="K938" i="84"/>
  <c r="K939" i="84"/>
  <c r="K941" i="84"/>
  <c r="K942" i="84"/>
  <c r="K943" i="84"/>
  <c r="K944" i="84"/>
  <c r="K945" i="84"/>
  <c r="K946" i="84"/>
  <c r="K947" i="84"/>
  <c r="K948" i="84"/>
  <c r="K949" i="84"/>
  <c r="K950" i="84"/>
  <c r="K951" i="84"/>
  <c r="K952" i="84"/>
  <c r="K953" i="84"/>
  <c r="K954" i="84"/>
  <c r="K955" i="84"/>
  <c r="K956" i="84"/>
  <c r="K957" i="84"/>
  <c r="K958" i="84"/>
  <c r="K959" i="84"/>
  <c r="K960" i="84"/>
  <c r="K961" i="84"/>
  <c r="K962" i="84"/>
  <c r="K963" i="84"/>
  <c r="K964" i="84"/>
  <c r="K965" i="84"/>
  <c r="K966" i="84"/>
  <c r="K967" i="84"/>
  <c r="K968" i="84"/>
  <c r="K969" i="84"/>
  <c r="K970" i="84"/>
  <c r="K971" i="84"/>
  <c r="K973" i="84"/>
  <c r="K974" i="84"/>
  <c r="K975" i="84"/>
  <c r="K976" i="84"/>
  <c r="K977" i="84"/>
  <c r="K978" i="84"/>
  <c r="K979" i="84"/>
  <c r="K980" i="84"/>
  <c r="K981" i="84"/>
  <c r="K982" i="84"/>
  <c r="K983" i="84"/>
  <c r="K984" i="84"/>
  <c r="K985" i="84"/>
  <c r="K986" i="84"/>
  <c r="K987" i="84"/>
  <c r="K988" i="84"/>
  <c r="K989" i="84"/>
  <c r="K990" i="84"/>
  <c r="K991" i="84"/>
  <c r="K992" i="84"/>
  <c r="K993" i="84"/>
  <c r="K994" i="84"/>
  <c r="K995" i="84"/>
  <c r="K996" i="84"/>
  <c r="K997" i="84"/>
  <c r="K998" i="84"/>
  <c r="K999" i="84"/>
  <c r="K1000" i="84"/>
  <c r="K1002" i="84"/>
  <c r="K1003" i="84"/>
  <c r="K1004" i="84"/>
  <c r="K1005" i="84"/>
  <c r="K1006" i="84"/>
  <c r="K1007" i="84"/>
  <c r="K1008" i="84"/>
  <c r="K1009" i="84"/>
  <c r="K1010" i="84"/>
  <c r="K1011" i="84"/>
  <c r="K1012" i="84"/>
  <c r="K1013" i="84"/>
  <c r="K1014" i="84"/>
  <c r="K1015" i="84"/>
  <c r="K1016" i="84"/>
  <c r="K1018" i="84"/>
  <c r="K1019" i="84"/>
  <c r="K1020" i="84"/>
  <c r="K1022" i="84"/>
  <c r="K1023" i="84"/>
  <c r="K1024" i="84"/>
  <c r="K1025" i="84"/>
  <c r="K1026" i="84"/>
  <c r="K1027" i="84"/>
  <c r="K1029" i="84"/>
  <c r="K1030" i="84"/>
  <c r="K1031" i="84"/>
  <c r="K1032" i="84"/>
  <c r="K1033" i="84"/>
  <c r="K1034" i="84"/>
  <c r="K1035" i="84"/>
  <c r="K1036" i="84"/>
  <c r="K1037" i="84"/>
  <c r="K1038" i="84"/>
  <c r="K1039" i="84"/>
  <c r="K1040" i="84"/>
  <c r="K1041" i="84"/>
  <c r="K1042" i="84"/>
  <c r="K1043" i="84"/>
  <c r="K1044" i="84"/>
  <c r="K1045" i="84"/>
  <c r="K1046" i="84"/>
  <c r="K1047" i="84"/>
  <c r="K1048" i="84"/>
  <c r="K1049" i="84"/>
  <c r="K1051" i="84"/>
  <c r="K1052" i="84"/>
  <c r="K1053" i="84"/>
  <c r="K1054" i="84"/>
  <c r="K1055" i="84"/>
  <c r="K1056" i="84"/>
  <c r="K1057" i="84"/>
  <c r="K1058" i="84"/>
  <c r="K1059" i="84"/>
  <c r="K1060" i="84"/>
  <c r="K1061" i="84"/>
  <c r="K1062" i="84"/>
  <c r="K1064" i="84"/>
  <c r="K1065" i="84"/>
  <c r="K1066" i="84"/>
  <c r="K1069" i="84"/>
  <c r="K1070" i="84"/>
  <c r="K1071" i="84"/>
  <c r="K1073" i="84"/>
  <c r="K1074" i="84"/>
  <c r="K1075" i="84"/>
  <c r="K1076" i="84"/>
  <c r="K1077" i="84"/>
  <c r="K1078" i="84"/>
  <c r="K1080" i="84"/>
  <c r="K1081" i="84"/>
  <c r="K1082" i="84"/>
  <c r="K1083" i="84"/>
  <c r="K1084" i="84"/>
  <c r="K1085" i="84"/>
  <c r="K1087" i="84"/>
  <c r="K1088" i="84"/>
  <c r="K1089" i="84"/>
  <c r="K1091" i="84"/>
  <c r="K1092" i="84"/>
  <c r="K1093" i="84"/>
  <c r="K1094" i="84"/>
  <c r="K1095" i="84"/>
  <c r="K1096" i="84"/>
  <c r="K1097" i="84"/>
  <c r="K1098" i="84"/>
  <c r="K1099" i="84"/>
  <c r="K1100" i="84"/>
  <c r="K1101" i="84"/>
  <c r="K1102" i="84"/>
  <c r="K1103" i="84"/>
  <c r="K1104" i="84"/>
  <c r="K1105" i="84"/>
  <c r="K1106" i="84"/>
  <c r="K1107" i="84"/>
  <c r="K1108" i="84"/>
  <c r="K1110" i="84"/>
  <c r="K1111" i="84"/>
  <c r="K1112" i="84"/>
  <c r="K1113" i="84"/>
  <c r="K1114" i="84"/>
  <c r="F512" i="84"/>
  <c r="I512" i="84" s="1"/>
  <c r="K456" i="84"/>
  <c r="I462" i="84"/>
  <c r="I466" i="84"/>
  <c r="F503" i="84"/>
  <c r="I503" i="84" s="1"/>
  <c r="F506" i="84"/>
  <c r="I506" i="84" s="1"/>
  <c r="F509" i="84"/>
  <c r="I509" i="84" s="1"/>
  <c r="F485" i="84"/>
  <c r="I485" i="84" s="1"/>
  <c r="F488" i="84"/>
  <c r="I488" i="84" s="1"/>
  <c r="F491" i="84"/>
  <c r="I491" i="84" s="1"/>
  <c r="F494" i="84"/>
  <c r="I494" i="84" s="1"/>
  <c r="F497" i="84"/>
  <c r="I497" i="84" s="1"/>
  <c r="F500" i="84"/>
  <c r="I500" i="84" s="1"/>
  <c r="F482" i="84"/>
  <c r="I482" i="84" s="1"/>
  <c r="F479" i="84"/>
  <c r="I479" i="84" s="1"/>
  <c r="K512" i="84"/>
  <c r="K503" i="84"/>
  <c r="K504" i="84"/>
  <c r="K506" i="84"/>
  <c r="K507" i="84"/>
  <c r="K509" i="84"/>
  <c r="K510" i="84"/>
  <c r="K473" i="84"/>
  <c r="K476" i="84"/>
  <c r="K477" i="84"/>
  <c r="K479" i="84"/>
  <c r="K480" i="84"/>
  <c r="K482" i="84"/>
  <c r="K483" i="84"/>
  <c r="K485" i="84"/>
  <c r="K486" i="84"/>
  <c r="K488" i="84"/>
  <c r="K489" i="84"/>
  <c r="K491" i="84"/>
  <c r="K492" i="84"/>
  <c r="K494" i="84"/>
  <c r="K495" i="84"/>
  <c r="K497" i="84"/>
  <c r="K498" i="84"/>
  <c r="K500" i="84"/>
  <c r="K501" i="84"/>
  <c r="F476" i="84"/>
  <c r="F465" i="84"/>
  <c r="F472" i="84"/>
  <c r="F461" i="84"/>
  <c r="K446" i="84"/>
  <c r="K448" i="84"/>
  <c r="K449" i="84"/>
  <c r="K451" i="84"/>
  <c r="K452" i="84"/>
  <c r="K454" i="84"/>
  <c r="K455" i="84"/>
  <c r="K458" i="84"/>
  <c r="K459" i="84"/>
  <c r="K461" i="84"/>
  <c r="K462" i="84"/>
  <c r="K465" i="84"/>
  <c r="K466" i="84"/>
  <c r="K469" i="84"/>
  <c r="K470" i="84"/>
  <c r="K472" i="84"/>
  <c r="K445" i="84"/>
  <c r="K435" i="84"/>
  <c r="K385" i="84"/>
  <c r="K380" i="84"/>
  <c r="K383" i="84"/>
  <c r="K384" i="84"/>
  <c r="K387" i="84"/>
  <c r="K388" i="84"/>
  <c r="K390" i="84"/>
  <c r="K391" i="84"/>
  <c r="K395" i="84"/>
  <c r="K396" i="84"/>
  <c r="K399" i="84"/>
  <c r="K400" i="84"/>
  <c r="K403" i="84"/>
  <c r="K404" i="84"/>
  <c r="K406" i="84"/>
  <c r="K407" i="84"/>
  <c r="K408" i="84"/>
  <c r="K410" i="84"/>
  <c r="K411" i="84"/>
  <c r="K412" i="84"/>
  <c r="K413" i="84"/>
  <c r="K379" i="84"/>
  <c r="K376" i="84"/>
  <c r="K373" i="84"/>
  <c r="K365" i="84"/>
  <c r="K362" i="84"/>
  <c r="K358" i="84"/>
  <c r="K353" i="84"/>
  <c r="K350" i="84"/>
  <c r="K335" i="84"/>
  <c r="F165" i="84"/>
  <c r="K148" i="84"/>
  <c r="K36" i="84"/>
  <c r="K15" i="84"/>
  <c r="F776" i="13"/>
  <c r="I776" i="13" s="1"/>
  <c r="F780" i="13"/>
  <c r="I780" i="13" s="1"/>
  <c r="K783" i="13"/>
  <c r="K782" i="13"/>
  <c r="K811" i="13"/>
  <c r="K812" i="13"/>
  <c r="K813" i="13"/>
  <c r="F811" i="13"/>
  <c r="I811" i="13" s="1"/>
  <c r="K795" i="13"/>
  <c r="F795" i="13"/>
  <c r="I795" i="13" s="1"/>
  <c r="F836" i="13"/>
  <c r="I836" i="13" s="1"/>
  <c r="K753" i="13"/>
  <c r="K755" i="13"/>
  <c r="K756" i="13"/>
  <c r="K757" i="13"/>
  <c r="K758" i="13"/>
  <c r="K759" i="13"/>
  <c r="K760" i="13"/>
  <c r="K761" i="13"/>
  <c r="K762" i="13"/>
  <c r="K763" i="13"/>
  <c r="K764" i="13"/>
  <c r="K765" i="13"/>
  <c r="K766" i="13"/>
  <c r="K767" i="13"/>
  <c r="K768" i="13"/>
  <c r="K769" i="13"/>
  <c r="K770" i="13"/>
  <c r="K771" i="13"/>
  <c r="K772" i="13"/>
  <c r="K773" i="13"/>
  <c r="K774" i="13"/>
  <c r="K775" i="13"/>
  <c r="K776" i="13"/>
  <c r="K778" i="13"/>
  <c r="K780" i="13"/>
  <c r="F753" i="13"/>
  <c r="I753" i="13" s="1"/>
  <c r="F755" i="13"/>
  <c r="I755" i="13" s="1"/>
  <c r="F756" i="13"/>
  <c r="I756" i="13" s="1"/>
  <c r="F757" i="13"/>
  <c r="I757" i="13" s="1"/>
  <c r="F758" i="13"/>
  <c r="I758" i="13" s="1"/>
  <c r="F759" i="13"/>
  <c r="I759" i="13" s="1"/>
  <c r="F760" i="13"/>
  <c r="I760" i="13" s="1"/>
  <c r="F762" i="13"/>
  <c r="F763" i="13"/>
  <c r="I763" i="13" s="1"/>
  <c r="F764" i="13"/>
  <c r="I764" i="13" s="1"/>
  <c r="F765" i="13"/>
  <c r="I765" i="13" s="1"/>
  <c r="F766" i="13"/>
  <c r="I766" i="13" s="1"/>
  <c r="F767" i="13"/>
  <c r="I767" i="13" s="1"/>
  <c r="F768" i="13"/>
  <c r="I768" i="13" s="1"/>
  <c r="F769" i="13"/>
  <c r="I769" i="13" s="1"/>
  <c r="F770" i="13"/>
  <c r="I770" i="13" s="1"/>
  <c r="F771" i="13"/>
  <c r="I771" i="13" s="1"/>
  <c r="F772" i="13"/>
  <c r="I772" i="13" s="1"/>
  <c r="F773" i="13"/>
  <c r="I773" i="13" s="1"/>
  <c r="F774" i="13"/>
  <c r="I774" i="13" s="1"/>
  <c r="F775" i="13"/>
  <c r="I775" i="13" s="1"/>
  <c r="F778" i="13"/>
  <c r="K839" i="13"/>
  <c r="K847" i="13"/>
  <c r="K848" i="13"/>
  <c r="K849" i="13"/>
  <c r="F851" i="13"/>
  <c r="F846" i="13"/>
  <c r="F847" i="13"/>
  <c r="F848" i="13"/>
  <c r="K781" i="13"/>
  <c r="K785" i="13"/>
  <c r="K786" i="13"/>
  <c r="K787" i="13"/>
  <c r="K788" i="13"/>
  <c r="K789" i="13"/>
  <c r="K790" i="13"/>
  <c r="K791" i="13"/>
  <c r="K792" i="13"/>
  <c r="K793" i="13"/>
  <c r="K796" i="13"/>
  <c r="F781" i="13"/>
  <c r="I781" i="13" s="1"/>
  <c r="F782" i="13"/>
  <c r="F783" i="13"/>
  <c r="F785" i="13"/>
  <c r="F786" i="13"/>
  <c r="F787" i="13"/>
  <c r="I787" i="13" s="1"/>
  <c r="F788" i="13"/>
  <c r="I788" i="13" s="1"/>
  <c r="F789" i="13"/>
  <c r="F790" i="13"/>
  <c r="I790" i="13" s="1"/>
  <c r="F791" i="13"/>
  <c r="I791" i="13" s="1"/>
  <c r="F792" i="13"/>
  <c r="F793" i="13"/>
  <c r="F796" i="13"/>
  <c r="K852" i="13"/>
  <c r="K798" i="13"/>
  <c r="K799" i="13"/>
  <c r="K800" i="13"/>
  <c r="K801" i="13"/>
  <c r="K802" i="13"/>
  <c r="K803" i="13"/>
  <c r="K804" i="13"/>
  <c r="K805" i="13"/>
  <c r="K806" i="13"/>
  <c r="K807" i="13"/>
  <c r="K808" i="13"/>
  <c r="K809" i="13"/>
  <c r="K810" i="13"/>
  <c r="K814" i="13"/>
  <c r="K815" i="13"/>
  <c r="K816" i="13"/>
  <c r="K817" i="13"/>
  <c r="K818" i="13"/>
  <c r="F798" i="13"/>
  <c r="I798" i="13" s="1"/>
  <c r="F799" i="13"/>
  <c r="I799" i="13" s="1"/>
  <c r="F800" i="13"/>
  <c r="F801" i="13"/>
  <c r="I801" i="13" s="1"/>
  <c r="F802" i="13"/>
  <c r="I802" i="13" s="1"/>
  <c r="F803" i="13"/>
  <c r="I803" i="13" s="1"/>
  <c r="F804" i="13"/>
  <c r="I804" i="13" s="1"/>
  <c r="F805" i="13"/>
  <c r="I805" i="13" s="1"/>
  <c r="F806" i="13"/>
  <c r="F807" i="13"/>
  <c r="I807" i="13" s="1"/>
  <c r="F808" i="13"/>
  <c r="I808" i="13" s="1"/>
  <c r="F809" i="13"/>
  <c r="F810" i="13"/>
  <c r="I810" i="13" s="1"/>
  <c r="F812" i="13"/>
  <c r="F814" i="13"/>
  <c r="I814" i="13" s="1"/>
  <c r="F815" i="13"/>
  <c r="I815" i="13" s="1"/>
  <c r="F816" i="13"/>
  <c r="F817" i="13"/>
  <c r="I817" i="13" s="1"/>
  <c r="F818" i="13"/>
  <c r="I818" i="13" s="1"/>
  <c r="K819" i="13"/>
  <c r="K820" i="13"/>
  <c r="K821" i="13"/>
  <c r="K822" i="13"/>
  <c r="K823" i="13"/>
  <c r="K826" i="13"/>
  <c r="K827" i="13"/>
  <c r="K828" i="13"/>
  <c r="K829" i="13"/>
  <c r="K830" i="13"/>
  <c r="K831" i="13"/>
  <c r="K832" i="13"/>
  <c r="K833" i="13"/>
  <c r="K834" i="13"/>
  <c r="K835" i="13"/>
  <c r="K836" i="13"/>
  <c r="K837" i="13"/>
  <c r="K838" i="13"/>
  <c r="K840" i="13"/>
  <c r="K841" i="13"/>
  <c r="K842" i="13"/>
  <c r="K843" i="13"/>
  <c r="K844" i="13"/>
  <c r="K846" i="13"/>
  <c r="K850" i="13"/>
  <c r="K853" i="13"/>
  <c r="K854" i="13"/>
  <c r="K855" i="13"/>
  <c r="K856" i="13"/>
  <c r="K857" i="13"/>
  <c r="K858" i="13"/>
  <c r="K859" i="13"/>
  <c r="K860" i="13"/>
  <c r="K861" i="13"/>
  <c r="K862" i="13"/>
  <c r="K863" i="13"/>
  <c r="F819" i="13"/>
  <c r="I819" i="13" s="1"/>
  <c r="F820" i="13"/>
  <c r="I820" i="13" s="1"/>
  <c r="F821" i="13"/>
  <c r="I821" i="13" s="1"/>
  <c r="F822" i="13"/>
  <c r="I822" i="13" s="1"/>
  <c r="F823" i="13"/>
  <c r="F826" i="13"/>
  <c r="I826" i="13" s="1"/>
  <c r="F827" i="13"/>
  <c r="I827" i="13" s="1"/>
  <c r="F828" i="13"/>
  <c r="I828" i="13" s="1"/>
  <c r="F829" i="13"/>
  <c r="I829" i="13" s="1"/>
  <c r="F830" i="13"/>
  <c r="I830" i="13" s="1"/>
  <c r="F831" i="13"/>
  <c r="I831" i="13" s="1"/>
  <c r="F832" i="13"/>
  <c r="I832" i="13" s="1"/>
  <c r="F833" i="13"/>
  <c r="F834" i="13"/>
  <c r="I834" i="13" s="1"/>
  <c r="F835" i="13"/>
  <c r="F837" i="13"/>
  <c r="I837" i="13" s="1"/>
  <c r="F838" i="13"/>
  <c r="I838" i="13" s="1"/>
  <c r="F839" i="13"/>
  <c r="I839" i="13" s="1"/>
  <c r="F840" i="13"/>
  <c r="F841" i="13"/>
  <c r="F842" i="13"/>
  <c r="I842" i="13" s="1"/>
  <c r="F843" i="13"/>
  <c r="F844" i="13"/>
  <c r="I846" i="13"/>
  <c r="F849" i="13"/>
  <c r="F850" i="13"/>
  <c r="I850" i="13" s="1"/>
  <c r="F852" i="13"/>
  <c r="I852" i="13" s="1"/>
  <c r="F853" i="13"/>
  <c r="I853" i="13" s="1"/>
  <c r="F854" i="13"/>
  <c r="I854" i="13" s="1"/>
  <c r="F855" i="13"/>
  <c r="I855" i="13" s="1"/>
  <c r="F856" i="13"/>
  <c r="F857" i="13"/>
  <c r="I857" i="13" s="1"/>
  <c r="F858" i="13"/>
  <c r="I858" i="13" s="1"/>
  <c r="F859" i="13"/>
  <c r="F860" i="13"/>
  <c r="I860" i="13" s="1"/>
  <c r="F861" i="13"/>
  <c r="I861" i="13" s="1"/>
  <c r="F862" i="13"/>
  <c r="I862" i="13" s="1"/>
  <c r="F863" i="13"/>
  <c r="I863" i="13" s="1"/>
  <c r="F864" i="13"/>
  <c r="I864" i="13" s="1"/>
  <c r="K996" i="13"/>
  <c r="F996" i="13"/>
  <c r="I996" i="13" s="1"/>
  <c r="K995" i="13"/>
  <c r="F995" i="13"/>
  <c r="I995" i="13" s="1"/>
  <c r="K994" i="13"/>
  <c r="F994" i="13"/>
  <c r="I994" i="13" s="1"/>
  <c r="K993" i="13"/>
  <c r="F993" i="13"/>
  <c r="I993" i="13" s="1"/>
  <c r="K992" i="13"/>
  <c r="F992" i="13"/>
  <c r="I992" i="13" s="1"/>
  <c r="K991" i="13"/>
  <c r="F991" i="13"/>
  <c r="I991" i="13" s="1"/>
  <c r="K990" i="13"/>
  <c r="F990" i="13"/>
  <c r="I990" i="13" s="1"/>
  <c r="K989" i="13"/>
  <c r="F989" i="13"/>
  <c r="I989" i="13" s="1"/>
  <c r="K988" i="13"/>
  <c r="F988" i="13"/>
  <c r="I988" i="13" s="1"/>
  <c r="K987" i="13"/>
  <c r="F987" i="13"/>
  <c r="I987" i="13" s="1"/>
  <c r="K986" i="13"/>
  <c r="F986" i="13"/>
  <c r="I986" i="13" s="1"/>
  <c r="K985" i="13"/>
  <c r="F985" i="13"/>
  <c r="I985" i="13" s="1"/>
  <c r="K984" i="13"/>
  <c r="F984" i="13"/>
  <c r="I984" i="13" s="1"/>
  <c r="K983" i="13"/>
  <c r="F983" i="13"/>
  <c r="I983" i="13" s="1"/>
  <c r="K982" i="13"/>
  <c r="F982" i="13"/>
  <c r="I982" i="13" s="1"/>
  <c r="K981" i="13"/>
  <c r="F981" i="13"/>
  <c r="I981" i="13" s="1"/>
  <c r="K980" i="13"/>
  <c r="F980" i="13"/>
  <c r="I980" i="13" s="1"/>
  <c r="K979" i="13"/>
  <c r="F979" i="13"/>
  <c r="I979" i="13" s="1"/>
  <c r="K978" i="13"/>
  <c r="F978" i="13"/>
  <c r="I978" i="13" s="1"/>
  <c r="K977" i="13"/>
  <c r="F977" i="13"/>
  <c r="I977" i="13" s="1"/>
  <c r="K976" i="13"/>
  <c r="F976" i="13"/>
  <c r="I976" i="13" s="1"/>
  <c r="K975" i="13"/>
  <c r="F975" i="13"/>
  <c r="I975" i="13" s="1"/>
  <c r="K974" i="13"/>
  <c r="F974" i="13"/>
  <c r="I974" i="13" s="1"/>
  <c r="K973" i="13"/>
  <c r="F973" i="13"/>
  <c r="I973" i="13" s="1"/>
  <c r="K972" i="13"/>
  <c r="F972" i="13"/>
  <c r="I972" i="13" s="1"/>
  <c r="K971" i="13"/>
  <c r="F971" i="13"/>
  <c r="I971" i="13" s="1"/>
  <c r="K970" i="13"/>
  <c r="F970" i="13"/>
  <c r="I970" i="13" s="1"/>
  <c r="K969" i="13"/>
  <c r="F969" i="13"/>
  <c r="I969" i="13" s="1"/>
  <c r="K968" i="13"/>
  <c r="F968" i="13"/>
  <c r="I968" i="13" s="1"/>
  <c r="K967" i="13"/>
  <c r="F967" i="13"/>
  <c r="I967" i="13" s="1"/>
  <c r="K966" i="13"/>
  <c r="F966" i="13"/>
  <c r="I966" i="13" s="1"/>
  <c r="K965" i="13"/>
  <c r="F965" i="13"/>
  <c r="I965" i="13" s="1"/>
  <c r="K964" i="13"/>
  <c r="F964" i="13"/>
  <c r="I964" i="13" s="1"/>
  <c r="K963" i="13"/>
  <c r="F963" i="13"/>
  <c r="I963" i="13" s="1"/>
  <c r="K962" i="13"/>
  <c r="F962" i="13"/>
  <c r="I962" i="13" s="1"/>
  <c r="K961" i="13"/>
  <c r="F961" i="13"/>
  <c r="I961" i="13" s="1"/>
  <c r="K960" i="13"/>
  <c r="F960" i="13"/>
  <c r="I960" i="13" s="1"/>
  <c r="K959" i="13"/>
  <c r="F959" i="13"/>
  <c r="I959" i="13" s="1"/>
  <c r="K958" i="13"/>
  <c r="F958" i="13"/>
  <c r="I958" i="13" s="1"/>
  <c r="K957" i="13"/>
  <c r="F957" i="13"/>
  <c r="I957" i="13" s="1"/>
  <c r="K956" i="13"/>
  <c r="F956" i="13"/>
  <c r="I956" i="13" s="1"/>
  <c r="K955" i="13"/>
  <c r="F955" i="13"/>
  <c r="I955" i="13" s="1"/>
  <c r="K954" i="13"/>
  <c r="F954" i="13"/>
  <c r="I954" i="13" s="1"/>
  <c r="K953" i="13"/>
  <c r="F953" i="13"/>
  <c r="I953" i="13" s="1"/>
  <c r="K952" i="13"/>
  <c r="F952" i="13"/>
  <c r="I952" i="13" s="1"/>
  <c r="K951" i="13"/>
  <c r="F951" i="13"/>
  <c r="I951" i="13" s="1"/>
  <c r="K950" i="13"/>
  <c r="F950" i="13"/>
  <c r="I950" i="13" s="1"/>
  <c r="K949" i="13"/>
  <c r="F949" i="13"/>
  <c r="I949" i="13" s="1"/>
  <c r="K948" i="13"/>
  <c r="F948" i="13"/>
  <c r="I948" i="13" s="1"/>
  <c r="K947" i="13"/>
  <c r="F947" i="13"/>
  <c r="I947" i="13" s="1"/>
  <c r="K946" i="13"/>
  <c r="F946" i="13"/>
  <c r="I946" i="13" s="1"/>
  <c r="K945" i="13"/>
  <c r="F945" i="13"/>
  <c r="I945" i="13" s="1"/>
  <c r="K944" i="13"/>
  <c r="F944" i="13"/>
  <c r="I944" i="13" s="1"/>
  <c r="K943" i="13"/>
  <c r="F943" i="13"/>
  <c r="I943" i="13" s="1"/>
  <c r="K942" i="13"/>
  <c r="F942" i="13"/>
  <c r="I942" i="13" s="1"/>
  <c r="K941" i="13"/>
  <c r="F941" i="13"/>
  <c r="I941" i="13" s="1"/>
  <c r="K940" i="13"/>
  <c r="F940" i="13"/>
  <c r="I940" i="13" s="1"/>
  <c r="K939" i="13"/>
  <c r="F939" i="13"/>
  <c r="I939" i="13" s="1"/>
  <c r="K938" i="13"/>
  <c r="F938" i="13"/>
  <c r="I938" i="13" s="1"/>
  <c r="K937" i="13"/>
  <c r="F937" i="13"/>
  <c r="I937" i="13" s="1"/>
  <c r="K936" i="13"/>
  <c r="F936" i="13"/>
  <c r="I936" i="13" s="1"/>
  <c r="K935" i="13"/>
  <c r="F935" i="13"/>
  <c r="I935" i="13" s="1"/>
  <c r="K934" i="13"/>
  <c r="F934" i="13"/>
  <c r="I934" i="13" s="1"/>
  <c r="K933" i="13"/>
  <c r="F933" i="13"/>
  <c r="I933" i="13" s="1"/>
  <c r="K932" i="13"/>
  <c r="F932" i="13"/>
  <c r="I932" i="13" s="1"/>
  <c r="K931" i="13"/>
  <c r="F931" i="13"/>
  <c r="I931" i="13" s="1"/>
  <c r="K930" i="13"/>
  <c r="F930" i="13"/>
  <c r="I930" i="13"/>
  <c r="K929" i="13"/>
  <c r="F929" i="13"/>
  <c r="I929" i="13" s="1"/>
  <c r="K928" i="13"/>
  <c r="F928" i="13"/>
  <c r="I928" i="13" s="1"/>
  <c r="K927" i="13"/>
  <c r="F927" i="13"/>
  <c r="I927" i="13" s="1"/>
  <c r="K926" i="13"/>
  <c r="F926" i="13"/>
  <c r="I926" i="13" s="1"/>
  <c r="K925" i="13"/>
  <c r="F925" i="13"/>
  <c r="I925" i="13" s="1"/>
  <c r="F924" i="13"/>
  <c r="I924" i="13" s="1"/>
  <c r="F923" i="13"/>
  <c r="I923" i="13" s="1"/>
  <c r="F922" i="13"/>
  <c r="I922" i="13" s="1"/>
  <c r="F921" i="13"/>
  <c r="I921" i="13" s="1"/>
  <c r="F920" i="13"/>
  <c r="I920" i="13" s="1"/>
  <c r="F919" i="13"/>
  <c r="I919" i="13" s="1"/>
  <c r="F918" i="13"/>
  <c r="I918" i="13" s="1"/>
  <c r="F917" i="13"/>
  <c r="I917" i="13" s="1"/>
  <c r="F916" i="13"/>
  <c r="I916" i="13" s="1"/>
  <c r="F915" i="13"/>
  <c r="I915" i="13" s="1"/>
  <c r="F914" i="13"/>
  <c r="I914" i="13" s="1"/>
  <c r="F913" i="13"/>
  <c r="I913" i="13" s="1"/>
  <c r="F912" i="13"/>
  <c r="I912" i="13" s="1"/>
  <c r="F911" i="13"/>
  <c r="I911" i="13" s="1"/>
  <c r="K910" i="13"/>
  <c r="F910" i="13"/>
  <c r="I910" i="13" s="1"/>
  <c r="K909" i="13"/>
  <c r="F909" i="13"/>
  <c r="I909" i="13" s="1"/>
  <c r="K908" i="13"/>
  <c r="F908" i="13"/>
  <c r="I908" i="13" s="1"/>
  <c r="K907" i="13"/>
  <c r="F907" i="13"/>
  <c r="I907" i="13" s="1"/>
  <c r="K906" i="13"/>
  <c r="F906" i="13"/>
  <c r="I906" i="13" s="1"/>
  <c r="K905" i="13"/>
  <c r="F905" i="13"/>
  <c r="I905" i="13" s="1"/>
  <c r="K904" i="13"/>
  <c r="F904" i="13"/>
  <c r="K903" i="13"/>
  <c r="F903" i="13"/>
  <c r="I903" i="13" s="1"/>
  <c r="K902" i="13"/>
  <c r="F902" i="13"/>
  <c r="I902" i="13" s="1"/>
  <c r="K901" i="13"/>
  <c r="F901" i="13"/>
  <c r="K900" i="13"/>
  <c r="F900" i="13"/>
  <c r="I900" i="13" s="1"/>
  <c r="K899" i="13"/>
  <c r="F899" i="13"/>
  <c r="I899" i="13" s="1"/>
  <c r="K898" i="13"/>
  <c r="F898" i="13"/>
  <c r="K897" i="13"/>
  <c r="F897" i="13"/>
  <c r="I897" i="13" s="1"/>
  <c r="K896" i="13"/>
  <c r="F896" i="13"/>
  <c r="I896" i="13" s="1"/>
  <c r="K895" i="13"/>
  <c r="F895" i="13"/>
  <c r="K894" i="13"/>
  <c r="F894" i="13"/>
  <c r="I894" i="13" s="1"/>
  <c r="K893" i="13"/>
  <c r="F893" i="13"/>
  <c r="I893" i="13" s="1"/>
  <c r="K892" i="13"/>
  <c r="F892" i="13"/>
  <c r="K891" i="13"/>
  <c r="F891" i="13"/>
  <c r="I891" i="13" s="1"/>
  <c r="K890" i="13"/>
  <c r="F890" i="13"/>
  <c r="I890" i="13" s="1"/>
  <c r="K889" i="13"/>
  <c r="F889" i="13"/>
  <c r="I889" i="13" s="1"/>
  <c r="K888" i="13"/>
  <c r="F888" i="13"/>
  <c r="I888" i="13" s="1"/>
  <c r="K887" i="13"/>
  <c r="F887" i="13"/>
  <c r="I887" i="13" s="1"/>
  <c r="K886" i="13"/>
  <c r="F886" i="13"/>
  <c r="K885" i="13"/>
  <c r="F885" i="13"/>
  <c r="I885" i="13" s="1"/>
  <c r="K884" i="13"/>
  <c r="F884" i="13"/>
  <c r="I884" i="13" s="1"/>
  <c r="K883" i="13"/>
  <c r="F883" i="13"/>
  <c r="I883" i="13" s="1"/>
  <c r="K882" i="13"/>
  <c r="F882" i="13"/>
  <c r="I882" i="13" s="1"/>
  <c r="K881" i="13"/>
  <c r="F881" i="13"/>
  <c r="I881" i="13" s="1"/>
  <c r="K880" i="13"/>
  <c r="F880" i="13"/>
  <c r="I880" i="13" s="1"/>
  <c r="K879" i="13"/>
  <c r="F879" i="13"/>
  <c r="I879" i="13" s="1"/>
  <c r="K878" i="13"/>
  <c r="F878" i="13"/>
  <c r="I878" i="13" s="1"/>
  <c r="K877" i="13"/>
  <c r="F877" i="13"/>
  <c r="K876" i="13"/>
  <c r="F876" i="13"/>
  <c r="I876" i="13" s="1"/>
  <c r="K875" i="13"/>
  <c r="F875" i="13"/>
  <c r="I875" i="13" s="1"/>
  <c r="K874" i="13"/>
  <c r="F874" i="13"/>
  <c r="I874" i="13" s="1"/>
  <c r="K873" i="13"/>
  <c r="F873" i="13"/>
  <c r="I873" i="13" s="1"/>
  <c r="K872" i="13"/>
  <c r="F872" i="13"/>
  <c r="I872" i="13" s="1"/>
  <c r="K871" i="13"/>
  <c r="F871" i="13"/>
  <c r="I871" i="13" s="1"/>
  <c r="K870" i="13"/>
  <c r="F870" i="13"/>
  <c r="I870" i="13" s="1"/>
  <c r="K869" i="13"/>
  <c r="F869" i="13"/>
  <c r="I869" i="13" s="1"/>
  <c r="K868" i="13"/>
  <c r="F868" i="13"/>
  <c r="I868" i="13" s="1"/>
  <c r="K867" i="13"/>
  <c r="F867" i="13"/>
  <c r="I867" i="13" s="1"/>
  <c r="K866" i="13"/>
  <c r="F866" i="13"/>
  <c r="I866" i="13" s="1"/>
  <c r="K865" i="13"/>
  <c r="F865" i="13"/>
  <c r="I865" i="13" s="1"/>
  <c r="K864" i="13"/>
  <c r="I737" i="13"/>
  <c r="F743" i="13"/>
  <c r="I743" i="13" s="1"/>
  <c r="F746" i="13"/>
  <c r="I746" i="13" s="1"/>
  <c r="F749" i="13"/>
  <c r="I749" i="13" s="1"/>
  <c r="F752" i="13"/>
  <c r="I752" i="13" s="1"/>
  <c r="F734" i="13"/>
  <c r="I734" i="13" s="1"/>
  <c r="K722" i="13"/>
  <c r="K723" i="13"/>
  <c r="K725" i="13"/>
  <c r="K726" i="13"/>
  <c r="K728" i="13"/>
  <c r="K729" i="13"/>
  <c r="K731" i="13"/>
  <c r="K732" i="13"/>
  <c r="K734" i="13"/>
  <c r="K735" i="13"/>
  <c r="K737" i="13"/>
  <c r="K738" i="13"/>
  <c r="K740" i="13"/>
  <c r="K741" i="13"/>
  <c r="K743" i="13"/>
  <c r="K744" i="13"/>
  <c r="K746" i="13"/>
  <c r="K747" i="13"/>
  <c r="K749" i="13"/>
  <c r="K750" i="13"/>
  <c r="K752" i="13"/>
  <c r="F719" i="13"/>
  <c r="F722" i="13"/>
  <c r="F725" i="13"/>
  <c r="F728" i="13"/>
  <c r="F731" i="13"/>
  <c r="F740" i="13"/>
  <c r="F716" i="13"/>
  <c r="K716" i="13"/>
  <c r="K717" i="13"/>
  <c r="K719" i="13"/>
  <c r="K720" i="13"/>
  <c r="K705" i="13"/>
  <c r="K707" i="13"/>
  <c r="K708" i="13"/>
  <c r="K710" i="13"/>
  <c r="K711" i="13"/>
  <c r="K713" i="13"/>
  <c r="K714" i="13"/>
  <c r="K699" i="13"/>
  <c r="K701" i="13"/>
  <c r="K702" i="13"/>
  <c r="K698" i="13"/>
  <c r="K704" i="13"/>
  <c r="K678" i="13"/>
  <c r="K681" i="13"/>
  <c r="K682" i="13"/>
  <c r="K684" i="13"/>
  <c r="K685" i="13"/>
  <c r="K677" i="13"/>
  <c r="K674" i="13"/>
  <c r="K665" i="13"/>
  <c r="K668" i="13"/>
  <c r="K661" i="13"/>
  <c r="K658" i="13"/>
  <c r="K652" i="13"/>
  <c r="K656" i="13"/>
  <c r="K610" i="13"/>
  <c r="K599" i="13"/>
  <c r="K619" i="13"/>
  <c r="F519" i="13"/>
  <c r="K510" i="13"/>
  <c r="K509" i="13"/>
  <c r="K430" i="13"/>
  <c r="K347" i="13"/>
  <c r="K282" i="13"/>
  <c r="K264" i="13"/>
  <c r="K247" i="13"/>
  <c r="K254" i="13"/>
  <c r="K213" i="13"/>
  <c r="K212" i="13"/>
  <c r="K209" i="13"/>
  <c r="K204" i="13"/>
  <c r="K200" i="13"/>
  <c r="K196" i="13"/>
  <c r="K192" i="13"/>
  <c r="K189" i="13"/>
  <c r="K181" i="13"/>
  <c r="K185" i="13"/>
  <c r="K177" i="13"/>
  <c r="K173" i="13"/>
  <c r="K170" i="13"/>
  <c r="K167" i="13"/>
  <c r="K166" i="13"/>
  <c r="K162" i="13"/>
  <c r="K158" i="13"/>
  <c r="K154" i="13"/>
  <c r="K151" i="13"/>
  <c r="K150" i="13"/>
  <c r="K145" i="13"/>
  <c r="K141" i="13"/>
  <c r="I141" i="13"/>
  <c r="K135" i="13"/>
  <c r="K133" i="13"/>
  <c r="K130" i="13"/>
  <c r="K126" i="13"/>
  <c r="K119" i="13"/>
  <c r="K116" i="13"/>
  <c r="K112" i="13"/>
  <c r="K109" i="13"/>
  <c r="K107" i="13"/>
  <c r="K103" i="13"/>
  <c r="K91" i="13"/>
  <c r="K90" i="13"/>
  <c r="K87" i="13"/>
  <c r="K68" i="13"/>
  <c r="I49" i="13"/>
  <c r="K34" i="13"/>
  <c r="K27" i="13"/>
  <c r="K21" i="13"/>
  <c r="K15" i="13"/>
  <c r="K14" i="13"/>
  <c r="K11" i="13"/>
  <c r="K4" i="13"/>
  <c r="K273" i="53"/>
  <c r="K272" i="53"/>
  <c r="K203" i="53"/>
  <c r="K81" i="53"/>
  <c r="K53" i="53"/>
  <c r="K51" i="53"/>
  <c r="K47" i="53"/>
  <c r="K43" i="53"/>
  <c r="K34" i="53"/>
  <c r="K28" i="53"/>
  <c r="K10" i="53"/>
  <c r="K39" i="53"/>
  <c r="K27" i="53"/>
  <c r="K31" i="53"/>
  <c r="K24" i="53"/>
  <c r="K21" i="53"/>
  <c r="K18" i="53"/>
  <c r="K15" i="53"/>
  <c r="K13" i="53"/>
  <c r="K7" i="53"/>
  <c r="F469" i="17"/>
  <c r="I469" i="17" s="1"/>
  <c r="K441" i="17"/>
  <c r="F493" i="17"/>
  <c r="F496" i="17"/>
  <c r="F499" i="17"/>
  <c r="F502" i="17"/>
  <c r="K469" i="17"/>
  <c r="K470" i="17"/>
  <c r="K472" i="17"/>
  <c r="K473" i="17"/>
  <c r="K475" i="17"/>
  <c r="K476" i="17"/>
  <c r="K478" i="17"/>
  <c r="K479" i="17"/>
  <c r="K481" i="17"/>
  <c r="K482" i="17"/>
  <c r="K484" i="17"/>
  <c r="K485" i="17"/>
  <c r="K487" i="17"/>
  <c r="K488" i="17"/>
  <c r="K490" i="17"/>
  <c r="K491" i="17"/>
  <c r="K493" i="17"/>
  <c r="K494" i="17"/>
  <c r="K496" i="17"/>
  <c r="K497" i="17"/>
  <c r="K499" i="17"/>
  <c r="K500" i="17"/>
  <c r="K502" i="17"/>
  <c r="K503" i="17"/>
  <c r="F481" i="17"/>
  <c r="F457" i="17"/>
  <c r="F460" i="17"/>
  <c r="F463" i="17"/>
  <c r="F466" i="17"/>
  <c r="F472" i="17"/>
  <c r="F475" i="17"/>
  <c r="F478" i="17"/>
  <c r="F484" i="17"/>
  <c r="F487" i="17"/>
  <c r="F490" i="17"/>
  <c r="F452" i="17"/>
  <c r="K466" i="17"/>
  <c r="K464" i="17"/>
  <c r="K467" i="17"/>
  <c r="K460" i="17"/>
  <c r="K461" i="17"/>
  <c r="K463" i="17"/>
  <c r="K454" i="17"/>
  <c r="K457" i="17"/>
  <c r="K458" i="17"/>
  <c r="K440" i="17"/>
  <c r="K443" i="17"/>
  <c r="K444" i="17"/>
  <c r="K446" i="17"/>
  <c r="K447" i="17"/>
  <c r="K449" i="17"/>
  <c r="K450" i="17"/>
  <c r="K452" i="17"/>
  <c r="K433" i="17"/>
  <c r="K435" i="17"/>
  <c r="K437" i="17"/>
  <c r="K430" i="17"/>
  <c r="K427" i="17"/>
  <c r="K424" i="17"/>
  <c r="K421" i="17"/>
  <c r="K395" i="17"/>
  <c r="K408" i="17"/>
  <c r="K402" i="17"/>
  <c r="K356" i="17"/>
  <c r="K399" i="17"/>
  <c r="K388" i="17"/>
  <c r="K238" i="17"/>
  <c r="K167" i="17"/>
  <c r="K175" i="17"/>
  <c r="K172" i="17"/>
  <c r="K163" i="17"/>
  <c r="K76" i="17"/>
  <c r="F84" i="17"/>
  <c r="K84" i="17"/>
  <c r="K71" i="17"/>
  <c r="K58" i="17"/>
  <c r="K60" i="17"/>
  <c r="K55" i="17"/>
  <c r="K52" i="17"/>
  <c r="K50" i="17"/>
  <c r="K48" i="17"/>
  <c r="K44" i="17"/>
  <c r="K41" i="17"/>
  <c r="K38" i="17"/>
  <c r="K35" i="17"/>
  <c r="K32" i="17"/>
  <c r="K29" i="17"/>
  <c r="K26" i="17"/>
  <c r="K23" i="17"/>
  <c r="K22" i="17"/>
  <c r="K16" i="17"/>
  <c r="K11" i="17"/>
  <c r="F12" i="106"/>
  <c r="F15" i="106"/>
  <c r="F18" i="106"/>
  <c r="F21" i="106"/>
  <c r="F24" i="106"/>
  <c r="F9" i="106"/>
  <c r="K17" i="106"/>
  <c r="K19" i="106"/>
  <c r="K20" i="106"/>
  <c r="K11" i="106"/>
  <c r="K8" i="106"/>
  <c r="K10" i="106"/>
  <c r="K13" i="106"/>
  <c r="K14" i="106"/>
  <c r="K16" i="106"/>
  <c r="K6" i="106"/>
  <c r="K336" i="74"/>
  <c r="K338" i="74"/>
  <c r="K339" i="74"/>
  <c r="K341" i="74"/>
  <c r="K342" i="74"/>
  <c r="K344" i="74"/>
  <c r="K345" i="74"/>
  <c r="K347" i="74"/>
  <c r="K348" i="74"/>
  <c r="K350" i="74"/>
  <c r="K335" i="74"/>
  <c r="K332" i="74"/>
  <c r="K329" i="74"/>
  <c r="K326" i="74"/>
  <c r="K156" i="74"/>
  <c r="K161" i="74"/>
  <c r="K140" i="74"/>
  <c r="K91" i="87"/>
  <c r="K24" i="87"/>
  <c r="K6" i="87"/>
  <c r="K260" i="75"/>
  <c r="K250" i="75"/>
  <c r="K249" i="75"/>
  <c r="K242" i="75"/>
  <c r="K244" i="75"/>
  <c r="K245" i="75"/>
  <c r="K247" i="75"/>
  <c r="K248" i="75"/>
  <c r="K252" i="75"/>
  <c r="K253" i="75"/>
  <c r="K255" i="75"/>
  <c r="K256" i="75"/>
  <c r="K258" i="75"/>
  <c r="K259" i="75"/>
  <c r="K262" i="75"/>
  <c r="K263" i="75"/>
  <c r="K241" i="75"/>
  <c r="K238" i="75"/>
  <c r="K235" i="75"/>
  <c r="K232" i="75"/>
  <c r="K117" i="104"/>
  <c r="K143" i="104"/>
  <c r="K144" i="104"/>
  <c r="F143" i="104"/>
  <c r="F144" i="104"/>
  <c r="K98" i="104"/>
  <c r="K97" i="104"/>
  <c r="F122" i="104"/>
  <c r="I122" i="104" s="1"/>
  <c r="K64" i="104"/>
  <c r="K65" i="104"/>
  <c r="K66" i="104"/>
  <c r="K67" i="104"/>
  <c r="K68" i="104"/>
  <c r="K70" i="104"/>
  <c r="K71" i="104"/>
  <c r="K75" i="104"/>
  <c r="K76" i="104"/>
  <c r="K77" i="104"/>
  <c r="K78" i="104"/>
  <c r="K79" i="104"/>
  <c r="K80" i="104"/>
  <c r="K81" i="104"/>
  <c r="K82" i="104"/>
  <c r="K83" i="104"/>
  <c r="K84" i="104"/>
  <c r="K85" i="104"/>
  <c r="K86" i="104"/>
  <c r="K87" i="104"/>
  <c r="K88" i="104"/>
  <c r="K89" i="104"/>
  <c r="K90" i="104"/>
  <c r="K91" i="104"/>
  <c r="K92" i="104"/>
  <c r="K94" i="104"/>
  <c r="K95" i="104"/>
  <c r="K96" i="104"/>
  <c r="K99" i="104"/>
  <c r="K100" i="104"/>
  <c r="K101" i="104"/>
  <c r="K102" i="104"/>
  <c r="K103" i="104"/>
  <c r="K104" i="104"/>
  <c r="K105" i="104"/>
  <c r="K106" i="104"/>
  <c r="K107" i="104"/>
  <c r="K108" i="104"/>
  <c r="K109" i="104"/>
  <c r="K110" i="104"/>
  <c r="K111" i="104"/>
  <c r="K112" i="104"/>
  <c r="K113" i="104"/>
  <c r="K114" i="104"/>
  <c r="K115" i="104"/>
  <c r="K116" i="104"/>
  <c r="K118" i="104"/>
  <c r="F64" i="104"/>
  <c r="I64" i="104" s="1"/>
  <c r="F65" i="104"/>
  <c r="I65" i="104" s="1"/>
  <c r="F66" i="104"/>
  <c r="I66" i="104" s="1"/>
  <c r="F67" i="104"/>
  <c r="I67" i="104" s="1"/>
  <c r="F68" i="104"/>
  <c r="F70" i="104"/>
  <c r="I70" i="104" s="1"/>
  <c r="F71" i="104"/>
  <c r="I71" i="104" s="1"/>
  <c r="F75" i="104"/>
  <c r="I75" i="104" s="1"/>
  <c r="F76" i="104"/>
  <c r="I76" i="104" s="1"/>
  <c r="F77" i="104"/>
  <c r="F78" i="104"/>
  <c r="I78" i="104" s="1"/>
  <c r="F79" i="104"/>
  <c r="I79" i="104" s="1"/>
  <c r="F80" i="104"/>
  <c r="F81" i="104"/>
  <c r="I81" i="104" s="1"/>
  <c r="F82" i="104"/>
  <c r="I82" i="104" s="1"/>
  <c r="F83" i="104"/>
  <c r="F84" i="104"/>
  <c r="I84" i="104" s="1"/>
  <c r="F85" i="104"/>
  <c r="I85" i="104" s="1"/>
  <c r="F86" i="104"/>
  <c r="F87" i="104"/>
  <c r="I87" i="104" s="1"/>
  <c r="F88" i="104"/>
  <c r="I88" i="104" s="1"/>
  <c r="F89" i="104"/>
  <c r="F90" i="104"/>
  <c r="I90" i="104" s="1"/>
  <c r="F91" i="104"/>
  <c r="I91" i="104" s="1"/>
  <c r="F92" i="104"/>
  <c r="F94" i="104"/>
  <c r="I94" i="104" s="1"/>
  <c r="F95" i="104"/>
  <c r="I95" i="104" s="1"/>
  <c r="F96" i="104"/>
  <c r="F99" i="104"/>
  <c r="I99" i="104" s="1"/>
  <c r="F100" i="104"/>
  <c r="I100" i="104" s="1"/>
  <c r="F101" i="104"/>
  <c r="F102" i="104"/>
  <c r="I102" i="104" s="1"/>
  <c r="F103" i="104"/>
  <c r="I103" i="104" s="1"/>
  <c r="F104" i="104"/>
  <c r="F105" i="104"/>
  <c r="I105" i="104" s="1"/>
  <c r="F106" i="104"/>
  <c r="I106" i="104" s="1"/>
  <c r="F107" i="104"/>
  <c r="I107" i="104" s="1"/>
  <c r="F108" i="104"/>
  <c r="I108" i="104" s="1"/>
  <c r="F109" i="104"/>
  <c r="I109" i="104" s="1"/>
  <c r="F110" i="104"/>
  <c r="I110" i="104" s="1"/>
  <c r="F111" i="104"/>
  <c r="I111" i="104" s="1"/>
  <c r="F112" i="104"/>
  <c r="I112" i="104" s="1"/>
  <c r="F113" i="104"/>
  <c r="I113" i="104" s="1"/>
  <c r="F114" i="104"/>
  <c r="I114" i="104" s="1"/>
  <c r="F115" i="104"/>
  <c r="I115" i="104" s="1"/>
  <c r="F116" i="104"/>
  <c r="F118" i="104"/>
  <c r="K119" i="104"/>
  <c r="K120" i="104"/>
  <c r="K121" i="104"/>
  <c r="K122" i="104"/>
  <c r="K123" i="104"/>
  <c r="K124" i="104"/>
  <c r="K125" i="104"/>
  <c r="K126" i="104"/>
  <c r="K127" i="104"/>
  <c r="K128" i="104"/>
  <c r="K129" i="104"/>
  <c r="K130" i="104"/>
  <c r="K131" i="104"/>
  <c r="K132" i="104"/>
  <c r="K133" i="104"/>
  <c r="K134" i="104"/>
  <c r="K135" i="104"/>
  <c r="K136" i="104"/>
  <c r="K137" i="104"/>
  <c r="K138" i="104"/>
  <c r="K140" i="104"/>
  <c r="K141" i="104"/>
  <c r="K142" i="104"/>
  <c r="K145" i="104"/>
  <c r="K146" i="104"/>
  <c r="K147" i="104"/>
  <c r="K148" i="104"/>
  <c r="K149" i="104"/>
  <c r="K150" i="104"/>
  <c r="K151" i="104"/>
  <c r="K152" i="104"/>
  <c r="K153" i="104"/>
  <c r="K154" i="104"/>
  <c r="K155" i="104"/>
  <c r="K156" i="104"/>
  <c r="K157" i="104"/>
  <c r="K158" i="104"/>
  <c r="K159" i="104"/>
  <c r="K160" i="104"/>
  <c r="K161" i="104"/>
  <c r="K162" i="104"/>
  <c r="K163" i="104"/>
  <c r="K164" i="104"/>
  <c r="K165" i="104"/>
  <c r="K166" i="104"/>
  <c r="K167" i="104"/>
  <c r="K168" i="104"/>
  <c r="K169" i="104"/>
  <c r="K170" i="104"/>
  <c r="K171" i="104"/>
  <c r="K172" i="104"/>
  <c r="K173" i="104"/>
  <c r="K174" i="104"/>
  <c r="K175" i="104"/>
  <c r="K176" i="104"/>
  <c r="K177" i="104"/>
  <c r="K178" i="104"/>
  <c r="K179" i="104"/>
  <c r="K180" i="104"/>
  <c r="K182" i="104"/>
  <c r="K183" i="104"/>
  <c r="K184" i="104"/>
  <c r="K185" i="104"/>
  <c r="K186" i="104"/>
  <c r="K187" i="104"/>
  <c r="K189" i="104"/>
  <c r="K190" i="104"/>
  <c r="K191" i="104"/>
  <c r="K192" i="104"/>
  <c r="K193" i="104"/>
  <c r="K194" i="104"/>
  <c r="K196" i="104"/>
  <c r="K197" i="104"/>
  <c r="K198" i="104"/>
  <c r="K199" i="104"/>
  <c r="K201" i="104"/>
  <c r="K202" i="104"/>
  <c r="K203" i="104"/>
  <c r="K204" i="104"/>
  <c r="K205" i="104"/>
  <c r="K206" i="104"/>
  <c r="K207" i="104"/>
  <c r="K208" i="104"/>
  <c r="K209" i="104"/>
  <c r="K210" i="104"/>
  <c r="K212" i="104"/>
  <c r="K213" i="104"/>
  <c r="K214" i="104"/>
  <c r="K215" i="104"/>
  <c r="K216" i="104"/>
  <c r="K217" i="104"/>
  <c r="K220" i="104"/>
  <c r="K221" i="104"/>
  <c r="K222" i="104"/>
  <c r="K223" i="104"/>
  <c r="K224" i="104"/>
  <c r="K225" i="104"/>
  <c r="K226" i="104"/>
  <c r="K227" i="104"/>
  <c r="K228" i="104"/>
  <c r="K230" i="104"/>
  <c r="K231" i="104"/>
  <c r="K232" i="104"/>
  <c r="K233" i="104"/>
  <c r="K234" i="104"/>
  <c r="K238" i="104"/>
  <c r="K239" i="104"/>
  <c r="K240" i="104"/>
  <c r="K241" i="104"/>
  <c r="K242" i="104"/>
  <c r="K243" i="104"/>
  <c r="K244" i="104"/>
  <c r="K246" i="104"/>
  <c r="K248" i="104"/>
  <c r="K249" i="104"/>
  <c r="K250" i="104"/>
  <c r="K251" i="104"/>
  <c r="K252" i="104"/>
  <c r="K253" i="104"/>
  <c r="K254" i="104"/>
  <c r="K255" i="104"/>
  <c r="K256" i="104"/>
  <c r="K257" i="104"/>
  <c r="K259" i="104"/>
  <c r="K260" i="104"/>
  <c r="K261" i="104"/>
  <c r="K262" i="104"/>
  <c r="K263" i="104"/>
  <c r="K264" i="104"/>
  <c r="K265" i="104"/>
  <c r="K266" i="104"/>
  <c r="K267" i="104"/>
  <c r="K269" i="104"/>
  <c r="K270" i="104"/>
  <c r="K271" i="104"/>
  <c r="K272" i="104"/>
  <c r="K273" i="104"/>
  <c r="K274" i="104"/>
  <c r="K276" i="104"/>
  <c r="K278" i="104"/>
  <c r="K279" i="104"/>
  <c r="K280" i="104"/>
  <c r="K281" i="104"/>
  <c r="K282" i="104"/>
  <c r="K283" i="104"/>
  <c r="K284" i="104"/>
  <c r="K285" i="104"/>
  <c r="K286" i="104"/>
  <c r="K287" i="104"/>
  <c r="K288" i="104"/>
  <c r="K289" i="104"/>
  <c r="K290" i="104"/>
  <c r="K291" i="104"/>
  <c r="K292" i="104"/>
  <c r="K293" i="104"/>
  <c r="K294" i="104"/>
  <c r="K295" i="104"/>
  <c r="K296" i="104"/>
  <c r="K297" i="104"/>
  <c r="K298" i="104"/>
  <c r="K299" i="104"/>
  <c r="K300" i="104"/>
  <c r="K301" i="104"/>
  <c r="K302" i="104"/>
  <c r="K303" i="104"/>
  <c r="K304" i="104"/>
  <c r="K305" i="104"/>
  <c r="K306" i="104"/>
  <c r="K307" i="104"/>
  <c r="K308" i="104"/>
  <c r="K309" i="104"/>
  <c r="F119" i="104"/>
  <c r="I119" i="104" s="1"/>
  <c r="F120" i="104"/>
  <c r="F121" i="104"/>
  <c r="I121" i="104" s="1"/>
  <c r="F123" i="104"/>
  <c r="F124" i="104"/>
  <c r="I124" i="104" s="1"/>
  <c r="F125" i="104"/>
  <c r="I125" i="104" s="1"/>
  <c r="F126" i="104"/>
  <c r="F127" i="104"/>
  <c r="I127" i="104" s="1"/>
  <c r="F128" i="104"/>
  <c r="I128" i="104" s="1"/>
  <c r="F129" i="104"/>
  <c r="I129" i="104" s="1"/>
  <c r="F130" i="104"/>
  <c r="I130" i="104" s="1"/>
  <c r="F131" i="104"/>
  <c r="I131" i="104" s="1"/>
  <c r="F132" i="104"/>
  <c r="F133" i="104"/>
  <c r="I133" i="104" s="1"/>
  <c r="F134" i="104"/>
  <c r="I134" i="104" s="1"/>
  <c r="F136" i="104"/>
  <c r="I136" i="104" s="1"/>
  <c r="F137" i="104"/>
  <c r="I137" i="104" s="1"/>
  <c r="F138" i="104"/>
  <c r="F140" i="104"/>
  <c r="I140" i="104" s="1"/>
  <c r="F141" i="104"/>
  <c r="I141" i="104" s="1"/>
  <c r="F142" i="104"/>
  <c r="F145" i="104"/>
  <c r="I145" i="104" s="1"/>
  <c r="F146" i="104"/>
  <c r="I146" i="104" s="1"/>
  <c r="F147" i="104"/>
  <c r="F148" i="104"/>
  <c r="I148" i="104" s="1"/>
  <c r="F149" i="104"/>
  <c r="I149" i="104" s="1"/>
  <c r="F150" i="104"/>
  <c r="I150" i="104" s="1"/>
  <c r="F151" i="104"/>
  <c r="I151" i="104" s="1"/>
  <c r="F152" i="104"/>
  <c r="I152" i="104" s="1"/>
  <c r="F153" i="104"/>
  <c r="F154" i="104"/>
  <c r="I154" i="104" s="1"/>
  <c r="F155" i="104"/>
  <c r="I155" i="104" s="1"/>
  <c r="F156" i="104"/>
  <c r="F157" i="104"/>
  <c r="I157" i="104" s="1"/>
  <c r="F158" i="104"/>
  <c r="I158" i="104" s="1"/>
  <c r="F159" i="104"/>
  <c r="F160" i="104"/>
  <c r="I160" i="104" s="1"/>
  <c r="F161" i="104"/>
  <c r="I161" i="104" s="1"/>
  <c r="F162" i="104"/>
  <c r="I162" i="104" s="1"/>
  <c r="F163" i="104"/>
  <c r="I163" i="104" s="1"/>
  <c r="F164" i="104"/>
  <c r="I164" i="104" s="1"/>
  <c r="F165" i="104"/>
  <c r="F166" i="104"/>
  <c r="I166" i="104" s="1"/>
  <c r="F167" i="104"/>
  <c r="I167" i="104" s="1"/>
  <c r="F168" i="104"/>
  <c r="F169" i="104"/>
  <c r="I169" i="104" s="1"/>
  <c r="F170" i="104"/>
  <c r="I170" i="104" s="1"/>
  <c r="F171" i="104"/>
  <c r="F172" i="104"/>
  <c r="I172" i="104" s="1"/>
  <c r="F173" i="104"/>
  <c r="I173" i="104" s="1"/>
  <c r="F174" i="104"/>
  <c r="F175" i="104"/>
  <c r="I175" i="104" s="1"/>
  <c r="F176" i="104"/>
  <c r="I176" i="104" s="1"/>
  <c r="F177" i="104"/>
  <c r="F178" i="104"/>
  <c r="I178" i="104" s="1"/>
  <c r="F179" i="104"/>
  <c r="I179" i="104" s="1"/>
  <c r="F180" i="104"/>
  <c r="F182" i="104"/>
  <c r="I182" i="104" s="1"/>
  <c r="F183" i="104"/>
  <c r="I183" i="104" s="1"/>
  <c r="F184" i="104"/>
  <c r="F185" i="104"/>
  <c r="I185" i="104" s="1"/>
  <c r="F186" i="104"/>
  <c r="I186" i="104" s="1"/>
  <c r="F187" i="104"/>
  <c r="F189" i="104"/>
  <c r="I189" i="104" s="1"/>
  <c r="F190" i="104"/>
  <c r="I190" i="104" s="1"/>
  <c r="F191" i="104"/>
  <c r="F192" i="104"/>
  <c r="I192" i="104" s="1"/>
  <c r="F194" i="104"/>
  <c r="F196" i="104"/>
  <c r="I196" i="104" s="1"/>
  <c r="F197" i="104"/>
  <c r="I197" i="104" s="1"/>
  <c r="F198" i="104"/>
  <c r="I198" i="104" s="1"/>
  <c r="F199" i="104"/>
  <c r="I199" i="104" s="1"/>
  <c r="F200" i="104"/>
  <c r="I200" i="104" s="1"/>
  <c r="F201" i="104"/>
  <c r="F202" i="104"/>
  <c r="I202" i="104" s="1"/>
  <c r="F203" i="104"/>
  <c r="I203" i="104" s="1"/>
  <c r="F204" i="104"/>
  <c r="F205" i="104"/>
  <c r="F206" i="104"/>
  <c r="I206" i="104" s="1"/>
  <c r="F207" i="104"/>
  <c r="F208" i="104"/>
  <c r="I208" i="104" s="1"/>
  <c r="F209" i="104"/>
  <c r="I209" i="104" s="1"/>
  <c r="F210" i="104"/>
  <c r="F212" i="104"/>
  <c r="I212" i="104" s="1"/>
  <c r="F213" i="104"/>
  <c r="I213" i="104" s="1"/>
  <c r="F214" i="104"/>
  <c r="F215" i="104"/>
  <c r="I215" i="104" s="1"/>
  <c r="F216" i="104"/>
  <c r="I216" i="104" s="1"/>
  <c r="F217" i="104"/>
  <c r="F220" i="104"/>
  <c r="I220" i="104" s="1"/>
  <c r="F221" i="104"/>
  <c r="I221" i="104" s="1"/>
  <c r="F222" i="104"/>
  <c r="F223" i="104"/>
  <c r="I223" i="104" s="1"/>
  <c r="F224" i="104"/>
  <c r="I224" i="104" s="1"/>
  <c r="F225" i="104"/>
  <c r="F226" i="104"/>
  <c r="I226" i="104" s="1"/>
  <c r="F227" i="104"/>
  <c r="I227" i="104" s="1"/>
  <c r="F228" i="104"/>
  <c r="F230" i="104"/>
  <c r="I230" i="104" s="1"/>
  <c r="F231" i="104"/>
  <c r="I231" i="104" s="1"/>
  <c r="F232" i="104"/>
  <c r="F233" i="104"/>
  <c r="I233" i="104" s="1"/>
  <c r="F234" i="104"/>
  <c r="I234" i="104" s="1"/>
  <c r="F238" i="104"/>
  <c r="F239" i="104"/>
  <c r="I239" i="104" s="1"/>
  <c r="F240" i="104"/>
  <c r="I240" i="104" s="1"/>
  <c r="F241" i="104"/>
  <c r="F242" i="104"/>
  <c r="I242" i="104" s="1"/>
  <c r="F243" i="104"/>
  <c r="I243" i="104" s="1"/>
  <c r="F244" i="104"/>
  <c r="F246" i="104"/>
  <c r="I246" i="104" s="1"/>
  <c r="F247" i="104"/>
  <c r="I247" i="104" s="1"/>
  <c r="F248" i="104"/>
  <c r="F249" i="104"/>
  <c r="I249" i="104" s="1"/>
  <c r="F250" i="104"/>
  <c r="I250" i="104" s="1"/>
  <c r="F251" i="104"/>
  <c r="F252" i="104"/>
  <c r="I252" i="104" s="1"/>
  <c r="F253" i="104"/>
  <c r="I253" i="104" s="1"/>
  <c r="F254" i="104"/>
  <c r="I254" i="104" s="1"/>
  <c r="F255" i="104"/>
  <c r="I255" i="104" s="1"/>
  <c r="F256" i="104"/>
  <c r="I256" i="104" s="1"/>
  <c r="F257" i="104"/>
  <c r="F259" i="104"/>
  <c r="I259" i="104" s="1"/>
  <c r="F260" i="104"/>
  <c r="I260" i="104" s="1"/>
  <c r="F261" i="104"/>
  <c r="F262" i="104"/>
  <c r="I262" i="104" s="1"/>
  <c r="F263" i="104"/>
  <c r="I263" i="104" s="1"/>
  <c r="F264" i="104"/>
  <c r="F265" i="104"/>
  <c r="I265" i="104" s="1"/>
  <c r="F266" i="104"/>
  <c r="I266" i="104" s="1"/>
  <c r="F267" i="104"/>
  <c r="F269" i="104"/>
  <c r="I269" i="104" s="1"/>
  <c r="F270" i="104"/>
  <c r="I270" i="104" s="1"/>
  <c r="F271" i="104"/>
  <c r="F272" i="104"/>
  <c r="I272" i="104" s="1"/>
  <c r="F273" i="104"/>
  <c r="I273" i="104" s="1"/>
  <c r="F274" i="104"/>
  <c r="F276" i="104"/>
  <c r="I276" i="104" s="1"/>
  <c r="F277" i="104"/>
  <c r="I277" i="104" s="1"/>
  <c r="F278" i="104"/>
  <c r="I278" i="104" s="1"/>
  <c r="F279" i="104"/>
  <c r="I279" i="104" s="1"/>
  <c r="F284" i="104"/>
  <c r="I284" i="104" s="1"/>
  <c r="F285" i="104"/>
  <c r="I285" i="104" s="1"/>
  <c r="F286" i="104"/>
  <c r="I286" i="104" s="1"/>
  <c r="F287" i="104"/>
  <c r="F288" i="104"/>
  <c r="I288" i="104" s="1"/>
  <c r="F289" i="104"/>
  <c r="I289" i="104" s="1"/>
  <c r="F290" i="104"/>
  <c r="I290" i="104" s="1"/>
  <c r="F291" i="104"/>
  <c r="I291" i="104" s="1"/>
  <c r="F292" i="104"/>
  <c r="I292" i="104" s="1"/>
  <c r="F293" i="104"/>
  <c r="F294" i="104"/>
  <c r="I294" i="104" s="1"/>
  <c r="F295" i="104"/>
  <c r="I295" i="104" s="1"/>
  <c r="F135" i="104"/>
  <c r="I58" i="104"/>
  <c r="F61" i="104"/>
  <c r="I61" i="104"/>
  <c r="F52" i="104"/>
  <c r="I52" i="104" s="1"/>
  <c r="K35" i="104"/>
  <c r="K55" i="104"/>
  <c r="K56" i="104"/>
  <c r="K58" i="104"/>
  <c r="K59" i="104"/>
  <c r="K61" i="104"/>
  <c r="F40" i="104"/>
  <c r="F43" i="104"/>
  <c r="F46" i="104"/>
  <c r="F49" i="104"/>
  <c r="F37" i="104"/>
  <c r="K53" i="104"/>
  <c r="K43" i="104"/>
  <c r="K44" i="104"/>
  <c r="K46" i="104"/>
  <c r="K47" i="104"/>
  <c r="K49" i="104"/>
  <c r="K50" i="104"/>
  <c r="K52" i="104"/>
  <c r="K37" i="104"/>
  <c r="K38" i="104"/>
  <c r="K40" i="104"/>
  <c r="K41" i="104"/>
  <c r="K31" i="104"/>
  <c r="K32" i="104"/>
  <c r="K34" i="104"/>
  <c r="K24" i="104"/>
  <c r="K25" i="104"/>
  <c r="K27" i="104"/>
  <c r="K28" i="104"/>
  <c r="K20" i="104"/>
  <c r="K539" i="21"/>
  <c r="K519" i="21"/>
  <c r="F537" i="21"/>
  <c r="I537" i="21" s="1"/>
  <c r="F541" i="21"/>
  <c r="I541" i="21" s="1"/>
  <c r="F544" i="21"/>
  <c r="I544" i="21" s="1"/>
  <c r="F547" i="21"/>
  <c r="I547" i="21" s="1"/>
  <c r="F550" i="21"/>
  <c r="I550" i="21"/>
  <c r="F553" i="21"/>
  <c r="I553" i="21" s="1"/>
  <c r="F556" i="21"/>
  <c r="I556" i="21" s="1"/>
  <c r="F534" i="21"/>
  <c r="I534" i="21" s="1"/>
  <c r="K526" i="21"/>
  <c r="F586" i="21"/>
  <c r="K565" i="21"/>
  <c r="K566" i="21"/>
  <c r="K568" i="21"/>
  <c r="K569" i="21"/>
  <c r="K571" i="21"/>
  <c r="K572" i="21"/>
  <c r="K574" i="21"/>
  <c r="K575" i="21"/>
  <c r="K577" i="21"/>
  <c r="K578" i="21"/>
  <c r="K580" i="21"/>
  <c r="K581" i="21"/>
  <c r="K583" i="21"/>
  <c r="K584" i="21"/>
  <c r="K586" i="21"/>
  <c r="F574" i="21"/>
  <c r="F577" i="21"/>
  <c r="F580" i="21"/>
  <c r="F583" i="21"/>
  <c r="F528" i="21"/>
  <c r="F531" i="21"/>
  <c r="F559" i="21"/>
  <c r="F562" i="21"/>
  <c r="F565" i="21"/>
  <c r="F568" i="21"/>
  <c r="F571" i="21"/>
  <c r="F524" i="21"/>
  <c r="K535" i="21"/>
  <c r="K531" i="21"/>
  <c r="K528" i="21"/>
  <c r="K525" i="21"/>
  <c r="K529" i="21"/>
  <c r="K532" i="21"/>
  <c r="K534" i="21"/>
  <c r="K537" i="21"/>
  <c r="K538" i="21"/>
  <c r="K541" i="21"/>
  <c r="K542" i="21"/>
  <c r="K544" i="21"/>
  <c r="K545" i="21"/>
  <c r="K547" i="21"/>
  <c r="K548" i="21"/>
  <c r="K550" i="21"/>
  <c r="K551" i="21"/>
  <c r="K553" i="21"/>
  <c r="K554" i="21"/>
  <c r="K556" i="21"/>
  <c r="K557" i="21"/>
  <c r="K559" i="21"/>
  <c r="K560" i="21"/>
  <c r="K562" i="21"/>
  <c r="K563" i="21"/>
  <c r="K517" i="21"/>
  <c r="K518" i="21"/>
  <c r="K521" i="21"/>
  <c r="K522" i="21"/>
  <c r="K524" i="21"/>
  <c r="K515" i="21"/>
  <c r="K500" i="21"/>
  <c r="K504" i="21"/>
  <c r="K498" i="21"/>
  <c r="K501" i="21"/>
  <c r="K505" i="21"/>
  <c r="K507" i="21"/>
  <c r="K508" i="21"/>
  <c r="K510" i="21"/>
  <c r="K512" i="21"/>
  <c r="K514" i="21"/>
  <c r="K497" i="21"/>
  <c r="K473" i="21"/>
  <c r="K476" i="21"/>
  <c r="K477" i="21"/>
  <c r="K479" i="21"/>
  <c r="K481" i="21"/>
  <c r="K483" i="21"/>
  <c r="K486" i="21"/>
  <c r="K487" i="21"/>
  <c r="K490" i="21"/>
  <c r="K472" i="21"/>
  <c r="K468" i="21"/>
  <c r="K465" i="21"/>
  <c r="K462" i="21"/>
  <c r="K454" i="21"/>
  <c r="K450" i="21"/>
  <c r="K288" i="21"/>
  <c r="K196" i="21"/>
  <c r="K86" i="21"/>
  <c r="K66" i="21"/>
  <c r="K56" i="21"/>
  <c r="K59" i="21"/>
  <c r="K46" i="21"/>
  <c r="K54" i="21"/>
  <c r="K50" i="21"/>
  <c r="K43" i="21"/>
  <c r="K36" i="21"/>
  <c r="K34" i="21"/>
  <c r="K30" i="21"/>
  <c r="K29" i="21"/>
  <c r="I29" i="21"/>
  <c r="K26" i="21"/>
  <c r="K22" i="21"/>
  <c r="K21" i="21"/>
  <c r="I21" i="21"/>
  <c r="K18" i="21"/>
  <c r="K15" i="21"/>
  <c r="K12" i="21"/>
  <c r="K8" i="21"/>
  <c r="K1750" i="82"/>
  <c r="K1729" i="82"/>
  <c r="K1753" i="82"/>
  <c r="K1754" i="82"/>
  <c r="K1755" i="82"/>
  <c r="K1756" i="82"/>
  <c r="K1757" i="82"/>
  <c r="K1758" i="82"/>
  <c r="F1753" i="82"/>
  <c r="I1753" i="82" s="1"/>
  <c r="F1754" i="82"/>
  <c r="F1755" i="82"/>
  <c r="I1755" i="82" s="1"/>
  <c r="F1756" i="82"/>
  <c r="I1756" i="82" s="1"/>
  <c r="F1757" i="82"/>
  <c r="F1758" i="82"/>
  <c r="F1759" i="82"/>
  <c r="I1759" i="82" s="1"/>
  <c r="K1501" i="82"/>
  <c r="K1502" i="82"/>
  <c r="F1501" i="82"/>
  <c r="F1573" i="82"/>
  <c r="I1573" i="82" s="1"/>
  <c r="F1574" i="82"/>
  <c r="I1574" i="82" s="1"/>
  <c r="K1573" i="82"/>
  <c r="F1561" i="82"/>
  <c r="I1561" i="82" s="1"/>
  <c r="K1438" i="82"/>
  <c r="K1439" i="82"/>
  <c r="K1440" i="82"/>
  <c r="K1441" i="82"/>
  <c r="K1442" i="82"/>
  <c r="K1444" i="82"/>
  <c r="K1445" i="82"/>
  <c r="K1446" i="82"/>
  <c r="K1447" i="82"/>
  <c r="K1448" i="82"/>
  <c r="K1449" i="82"/>
  <c r="K1451" i="82"/>
  <c r="K1452" i="82"/>
  <c r="K1455" i="82"/>
  <c r="K1456" i="82"/>
  <c r="K1457" i="82"/>
  <c r="K1459" i="82"/>
  <c r="K1460" i="82"/>
  <c r="K1461" i="82"/>
  <c r="K1462" i="82"/>
  <c r="K1463" i="82"/>
  <c r="K1464" i="82"/>
  <c r="K1465" i="82"/>
  <c r="K1466" i="82"/>
  <c r="K1467" i="82"/>
  <c r="K1468" i="82"/>
  <c r="K1469" i="82"/>
  <c r="K1470" i="82"/>
  <c r="K1471" i="82"/>
  <c r="K1472" i="82"/>
  <c r="K1473" i="82"/>
  <c r="K1476" i="82"/>
  <c r="K1482" i="82"/>
  <c r="F1438" i="82"/>
  <c r="I1438" i="82" s="1"/>
  <c r="F1439" i="82"/>
  <c r="I1439" i="82" s="1"/>
  <c r="F1440" i="82"/>
  <c r="I1440" i="82" s="1"/>
  <c r="F1441" i="82"/>
  <c r="I1441" i="82" s="1"/>
  <c r="F1442" i="82"/>
  <c r="I1442" i="82" s="1"/>
  <c r="F1444" i="82"/>
  <c r="I1444" i="82" s="1"/>
  <c r="F1445" i="82"/>
  <c r="I1445" i="82" s="1"/>
  <c r="F1446" i="82"/>
  <c r="I1446" i="82" s="1"/>
  <c r="F1447" i="82"/>
  <c r="I1447" i="82" s="1"/>
  <c r="F1448" i="82"/>
  <c r="I1448" i="82" s="1"/>
  <c r="F1449" i="82"/>
  <c r="I1449" i="82" s="1"/>
  <c r="F1451" i="82"/>
  <c r="I1451" i="82" s="1"/>
  <c r="F1452" i="82"/>
  <c r="I1452" i="82" s="1"/>
  <c r="F1453" i="82"/>
  <c r="I1453" i="82" s="1"/>
  <c r="F1455" i="82"/>
  <c r="I1455" i="82" s="1"/>
  <c r="F1456" i="82"/>
  <c r="I1456" i="82" s="1"/>
  <c r="F1457" i="82"/>
  <c r="F1459" i="82"/>
  <c r="I1459" i="82" s="1"/>
  <c r="F1460" i="82"/>
  <c r="I1460" i="82" s="1"/>
  <c r="F1461" i="82"/>
  <c r="I1461" i="82" s="1"/>
  <c r="F1462" i="82"/>
  <c r="I1462" i="82" s="1"/>
  <c r="F1463" i="82"/>
  <c r="I1463" i="82" s="1"/>
  <c r="F1464" i="82"/>
  <c r="I1464" i="82" s="1"/>
  <c r="F1465" i="82"/>
  <c r="I1465" i="82" s="1"/>
  <c r="F1466" i="82"/>
  <c r="I1466" i="82" s="1"/>
  <c r="F1467" i="82"/>
  <c r="I1467" i="82" s="1"/>
  <c r="F1468" i="82"/>
  <c r="I1468" i="82" s="1"/>
  <c r="F1469" i="82"/>
  <c r="I1469" i="82" s="1"/>
  <c r="F1470" i="82"/>
  <c r="F1471" i="82"/>
  <c r="I1471" i="82" s="1"/>
  <c r="F1472" i="82"/>
  <c r="I1472" i="82" s="1"/>
  <c r="F1473" i="82"/>
  <c r="F1476" i="82"/>
  <c r="I1476" i="82" s="1"/>
  <c r="F1482" i="82"/>
  <c r="I1482" i="82" s="1"/>
  <c r="K1485" i="82"/>
  <c r="K1486" i="82"/>
  <c r="K1487" i="82"/>
  <c r="K1488" i="82"/>
  <c r="K1489" i="82"/>
  <c r="K1490" i="82"/>
  <c r="K1491" i="82"/>
  <c r="K1492" i="82"/>
  <c r="K1493" i="82"/>
  <c r="K1494" i="82"/>
  <c r="K1495" i="82"/>
  <c r="K1496" i="82"/>
  <c r="K1497" i="82"/>
  <c r="K1498" i="82"/>
  <c r="K1499" i="82"/>
  <c r="K1500" i="82"/>
  <c r="K1503" i="82"/>
  <c r="K1504" i="82"/>
  <c r="K1505" i="82"/>
  <c r="K1506" i="82"/>
  <c r="K1507" i="82"/>
  <c r="K1508" i="82"/>
  <c r="K1509" i="82"/>
  <c r="K1510" i="82"/>
  <c r="K1511" i="82"/>
  <c r="K1512" i="82"/>
  <c r="K1513" i="82"/>
  <c r="K1514" i="82"/>
  <c r="K1515" i="82"/>
  <c r="K1516" i="82"/>
  <c r="K1517" i="82"/>
  <c r="K1518" i="82"/>
  <c r="K1519" i="82"/>
  <c r="K1520" i="82"/>
  <c r="K1521" i="82"/>
  <c r="K1522" i="82"/>
  <c r="K1523" i="82"/>
  <c r="F1485" i="82"/>
  <c r="I1485" i="82" s="1"/>
  <c r="F1486" i="82"/>
  <c r="I1486" i="82" s="1"/>
  <c r="F1487" i="82"/>
  <c r="I1487" i="82" s="1"/>
  <c r="F1488" i="82"/>
  <c r="I1488" i="82" s="1"/>
  <c r="F1489" i="82"/>
  <c r="I1489" i="82" s="1"/>
  <c r="F1490" i="82"/>
  <c r="I1490" i="82" s="1"/>
  <c r="F1491" i="82"/>
  <c r="I1491" i="82" s="1"/>
  <c r="F1492" i="82"/>
  <c r="I1492" i="82" s="1"/>
  <c r="F1493" i="82"/>
  <c r="I1493" i="82" s="1"/>
  <c r="F1494" i="82"/>
  <c r="I1494" i="82" s="1"/>
  <c r="F1495" i="82"/>
  <c r="F1496" i="82"/>
  <c r="I1496" i="82" s="1"/>
  <c r="F1497" i="82"/>
  <c r="I1497" i="82" s="1"/>
  <c r="F1498" i="82"/>
  <c r="F1499" i="82"/>
  <c r="I1499" i="82" s="1"/>
  <c r="F1500" i="82"/>
  <c r="I1500" i="82" s="1"/>
  <c r="F1503" i="82"/>
  <c r="I1503" i="82" s="1"/>
  <c r="F1504" i="82"/>
  <c r="I1504" i="82" s="1"/>
  <c r="F1505" i="82"/>
  <c r="I1505" i="82" s="1"/>
  <c r="F1506" i="82"/>
  <c r="I1506" i="82" s="1"/>
  <c r="F1507" i="82"/>
  <c r="I1507" i="82" s="1"/>
  <c r="F1508" i="82"/>
  <c r="F1509" i="82"/>
  <c r="I1509" i="82" s="1"/>
  <c r="F1510" i="82"/>
  <c r="I1510" i="82" s="1"/>
  <c r="F1511" i="82"/>
  <c r="F1512" i="82"/>
  <c r="I1512" i="82" s="1"/>
  <c r="F1513" i="82"/>
  <c r="I1513" i="82" s="1"/>
  <c r="F1514" i="82"/>
  <c r="I1514" i="82" s="1"/>
  <c r="F1515" i="82"/>
  <c r="I1515" i="82" s="1"/>
  <c r="F1516" i="82"/>
  <c r="I1516" i="82" s="1"/>
  <c r="F1517" i="82"/>
  <c r="I1517" i="82" s="1"/>
  <c r="F1518" i="82"/>
  <c r="I1518" i="82" s="1"/>
  <c r="F1519" i="82"/>
  <c r="I1519" i="82" s="1"/>
  <c r="F1520" i="82"/>
  <c r="F1521" i="82"/>
  <c r="I1521" i="82" s="1"/>
  <c r="F1522" i="82"/>
  <c r="I1522" i="82" s="1"/>
  <c r="F1523" i="82"/>
  <c r="I1523" i="82" s="1"/>
  <c r="F1524" i="82"/>
  <c r="I1524" i="82" s="1"/>
  <c r="F1525" i="82"/>
  <c r="I1525" i="82" s="1"/>
  <c r="F1655" i="82"/>
  <c r="I1655" i="82" s="1"/>
  <c r="K1524" i="82"/>
  <c r="K1525" i="82"/>
  <c r="K1526" i="82"/>
  <c r="K1527" i="82"/>
  <c r="K1528" i="82"/>
  <c r="K1529" i="82"/>
  <c r="K1530" i="82"/>
  <c r="K1531" i="82"/>
  <c r="K1532" i="82"/>
  <c r="K1533" i="82"/>
  <c r="K1534" i="82"/>
  <c r="K1535" i="82"/>
  <c r="K1536" i="82"/>
  <c r="K1537" i="82"/>
  <c r="K1538" i="82"/>
  <c r="K1539" i="82"/>
  <c r="K1540" i="82"/>
  <c r="K1541" i="82"/>
  <c r="K1542" i="82"/>
  <c r="K1543" i="82"/>
  <c r="K1544" i="82"/>
  <c r="K1545" i="82"/>
  <c r="K1546" i="82"/>
  <c r="K1547" i="82"/>
  <c r="K1548" i="82"/>
  <c r="K1549" i="82"/>
  <c r="K1550" i="82"/>
  <c r="K1551" i="82"/>
  <c r="K1552" i="82"/>
  <c r="K1553" i="82"/>
  <c r="K1554" i="82"/>
  <c r="K1555" i="82"/>
  <c r="K1556" i="82"/>
  <c r="K1557" i="82"/>
  <c r="K1558" i="82"/>
  <c r="K1559" i="82"/>
  <c r="K1560" i="82"/>
  <c r="K1561" i="82"/>
  <c r="K1562" i="82"/>
  <c r="K1563" i="82"/>
  <c r="K1564" i="82"/>
  <c r="K1565" i="82"/>
  <c r="K1566" i="82"/>
  <c r="K1567" i="82"/>
  <c r="K1568" i="82"/>
  <c r="F1526" i="82"/>
  <c r="F1527" i="82"/>
  <c r="I1527" i="82" s="1"/>
  <c r="F1528" i="82"/>
  <c r="I1528" i="82" s="1"/>
  <c r="F1529" i="82"/>
  <c r="I1529" i="82" s="1"/>
  <c r="F1530" i="82"/>
  <c r="I1530" i="82" s="1"/>
  <c r="F1531" i="82"/>
  <c r="I1531" i="82" s="1"/>
  <c r="F1532" i="82"/>
  <c r="I1532" i="82" s="1"/>
  <c r="F1533" i="82"/>
  <c r="I1533" i="82" s="1"/>
  <c r="F1534" i="82"/>
  <c r="I1534" i="82" s="1"/>
  <c r="F1535" i="82"/>
  <c r="I1535" i="82" s="1"/>
  <c r="F1536" i="82"/>
  <c r="I1536" i="82" s="1"/>
  <c r="F1537" i="82"/>
  <c r="I1537" i="82" s="1"/>
  <c r="F1538" i="82"/>
  <c r="I1538" i="82" s="1"/>
  <c r="F1539" i="82"/>
  <c r="I1539" i="82" s="1"/>
  <c r="F1540" i="82"/>
  <c r="I1540" i="82" s="1"/>
  <c r="F1541" i="82"/>
  <c r="I1541" i="82" s="1"/>
  <c r="F1542" i="82"/>
  <c r="I1542" i="82" s="1"/>
  <c r="F1543" i="82"/>
  <c r="I1543" i="82" s="1"/>
  <c r="F1544" i="82"/>
  <c r="I1544" i="82" s="1"/>
  <c r="F1545" i="82"/>
  <c r="I1545" i="82" s="1"/>
  <c r="F1546" i="82"/>
  <c r="I1546" i="82" s="1"/>
  <c r="F1547" i="82"/>
  <c r="I1547" i="82" s="1"/>
  <c r="F1548" i="82"/>
  <c r="I1548" i="82" s="1"/>
  <c r="F1549" i="82"/>
  <c r="I1549" i="82" s="1"/>
  <c r="F1550" i="82"/>
  <c r="I1550" i="82" s="1"/>
  <c r="F1551" i="82"/>
  <c r="I1551" i="82" s="1"/>
  <c r="F1552" i="82"/>
  <c r="I1552" i="82" s="1"/>
  <c r="F1553" i="82"/>
  <c r="I1553" i="82" s="1"/>
  <c r="F1554" i="82"/>
  <c r="I1554" i="82" s="1"/>
  <c r="F1555" i="82"/>
  <c r="I1555" i="82" s="1"/>
  <c r="F1556" i="82"/>
  <c r="I1556" i="82" s="1"/>
  <c r="F1557" i="82"/>
  <c r="I1557" i="82" s="1"/>
  <c r="F1558" i="82"/>
  <c r="I1558" i="82" s="1"/>
  <c r="F1560" i="82"/>
  <c r="I1560" i="82" s="1"/>
  <c r="F1563" i="82"/>
  <c r="I1563" i="82" s="1"/>
  <c r="F1564" i="82"/>
  <c r="I1564" i="82" s="1"/>
  <c r="F1565" i="82"/>
  <c r="I1565" i="82" s="1"/>
  <c r="F1566" i="82"/>
  <c r="I1566" i="82" s="1"/>
  <c r="F1567" i="82"/>
  <c r="I1567" i="82" s="1"/>
  <c r="F1568" i="82"/>
  <c r="I1568" i="82" s="1"/>
  <c r="F1559" i="82"/>
  <c r="F1562" i="82"/>
  <c r="K1585" i="82"/>
  <c r="K1586" i="82"/>
  <c r="K1587" i="82"/>
  <c r="K1588" i="82"/>
  <c r="K1589" i="82"/>
  <c r="K1590" i="82"/>
  <c r="K1591" i="82"/>
  <c r="F1588" i="82"/>
  <c r="I1588" i="82" s="1"/>
  <c r="K1735" i="82"/>
  <c r="K1737" i="82"/>
  <c r="F1735" i="82"/>
  <c r="F1737" i="82"/>
  <c r="I1737" i="82" s="1"/>
  <c r="K1693" i="82"/>
  <c r="K1704" i="82"/>
  <c r="F1617" i="82"/>
  <c r="F1618" i="82"/>
  <c r="I1618" i="82" s="1"/>
  <c r="F1619" i="82"/>
  <c r="I1619" i="82" s="1"/>
  <c r="F1620" i="82"/>
  <c r="I1620" i="82" s="1"/>
  <c r="F1621" i="82"/>
  <c r="I1621" i="82" s="1"/>
  <c r="F1622" i="82"/>
  <c r="I1622" i="82" s="1"/>
  <c r="F1623" i="82"/>
  <c r="K1617" i="82"/>
  <c r="K1618" i="82"/>
  <c r="K1619" i="82"/>
  <c r="K1620" i="82"/>
  <c r="K1621" i="82"/>
  <c r="K1622" i="82"/>
  <c r="K1623" i="82"/>
  <c r="K1624" i="82"/>
  <c r="K1625" i="82"/>
  <c r="K1569" i="82"/>
  <c r="K1570" i="82"/>
  <c r="K1571" i="82"/>
  <c r="K1572" i="82"/>
  <c r="K1574" i="82"/>
  <c r="K1575" i="82"/>
  <c r="K1576" i="82"/>
  <c r="K1577" i="82"/>
  <c r="K1578" i="82"/>
  <c r="K1579" i="82"/>
  <c r="K1580" i="82"/>
  <c r="K1581" i="82"/>
  <c r="K1582" i="82"/>
  <c r="K1583" i="82"/>
  <c r="K1584" i="82"/>
  <c r="K1592" i="82"/>
  <c r="K1593" i="82"/>
  <c r="K1594" i="82"/>
  <c r="K1595" i="82"/>
  <c r="K1596" i="82"/>
  <c r="K1597" i="82"/>
  <c r="K1598" i="82"/>
  <c r="K1599" i="82"/>
  <c r="K1600" i="82"/>
  <c r="K1601" i="82"/>
  <c r="K1602" i="82"/>
  <c r="K1603" i="82"/>
  <c r="K1604" i="82"/>
  <c r="K1605" i="82"/>
  <c r="K1606" i="82"/>
  <c r="F1569" i="82"/>
  <c r="I1569" i="82" s="1"/>
  <c r="F1570" i="82"/>
  <c r="I1570" i="82"/>
  <c r="F1571" i="82"/>
  <c r="I1571" i="82" s="1"/>
  <c r="F1572" i="82"/>
  <c r="I1572" i="82" s="1"/>
  <c r="F1575" i="82"/>
  <c r="I1575" i="82" s="1"/>
  <c r="F1576" i="82"/>
  <c r="I1576" i="82" s="1"/>
  <c r="F1577" i="82"/>
  <c r="I1577" i="82" s="1"/>
  <c r="F1578" i="82"/>
  <c r="I1578" i="82" s="1"/>
  <c r="F1579" i="82"/>
  <c r="I1579" i="82" s="1"/>
  <c r="F1580" i="82"/>
  <c r="I1580" i="82" s="1"/>
  <c r="F1581" i="82"/>
  <c r="I1581" i="82" s="1"/>
  <c r="F1582" i="82"/>
  <c r="I1582" i="82" s="1"/>
  <c r="F1583" i="82"/>
  <c r="I1583" i="82" s="1"/>
  <c r="F1584" i="82"/>
  <c r="I1584" i="82" s="1"/>
  <c r="F1585" i="82"/>
  <c r="I1585" i="82" s="1"/>
  <c r="F1586" i="82"/>
  <c r="I1586" i="82" s="1"/>
  <c r="F1587" i="82"/>
  <c r="I1587" i="82" s="1"/>
  <c r="F1589" i="82"/>
  <c r="F1590" i="82"/>
  <c r="I1590" i="82" s="1"/>
  <c r="F1591" i="82"/>
  <c r="I1591" i="82" s="1"/>
  <c r="F1592" i="82"/>
  <c r="F1593" i="82"/>
  <c r="I1593" i="82" s="1"/>
  <c r="F1594" i="82"/>
  <c r="I1594" i="82" s="1"/>
  <c r="F1595" i="82"/>
  <c r="F1596" i="82"/>
  <c r="I1596" i="82" s="1"/>
  <c r="F1597" i="82"/>
  <c r="I1597" i="82" s="1"/>
  <c r="F1598" i="82"/>
  <c r="I1598" i="82" s="1"/>
  <c r="F1599" i="82"/>
  <c r="I1599" i="82" s="1"/>
  <c r="F1600" i="82"/>
  <c r="I1600" i="82" s="1"/>
  <c r="F1601" i="82"/>
  <c r="I1601" i="82" s="1"/>
  <c r="F1602" i="82"/>
  <c r="I1602" i="82" s="1"/>
  <c r="F1603" i="82"/>
  <c r="I1603" i="82" s="1"/>
  <c r="F1604" i="82"/>
  <c r="I1604" i="82" s="1"/>
  <c r="F1605" i="82"/>
  <c r="F1606" i="82"/>
  <c r="I1606" i="82" s="1"/>
  <c r="F1607" i="82"/>
  <c r="I1607" i="82" s="1"/>
  <c r="K1607" i="82"/>
  <c r="K1608" i="82"/>
  <c r="K1609" i="82"/>
  <c r="K1610" i="82"/>
  <c r="K1611" i="82"/>
  <c r="K1612" i="82"/>
  <c r="K1613" i="82"/>
  <c r="K1614" i="82"/>
  <c r="K1615" i="82"/>
  <c r="K1616" i="82"/>
  <c r="K1626" i="82"/>
  <c r="K1627" i="82"/>
  <c r="K1628" i="82"/>
  <c r="K1629" i="82"/>
  <c r="K1630" i="82"/>
  <c r="K1631" i="82"/>
  <c r="K1632" i="82"/>
  <c r="K1633" i="82"/>
  <c r="K1634" i="82"/>
  <c r="K1635" i="82"/>
  <c r="K1636" i="82"/>
  <c r="K1637" i="82"/>
  <c r="K1638" i="82"/>
  <c r="K1639" i="82"/>
  <c r="K1640" i="82"/>
  <c r="K1641" i="82"/>
  <c r="K1642" i="82"/>
  <c r="K1643" i="82"/>
  <c r="K1644" i="82"/>
  <c r="K1645" i="82"/>
  <c r="K1646" i="82"/>
  <c r="K1647" i="82"/>
  <c r="K1648" i="82"/>
  <c r="K1649" i="82"/>
  <c r="K1650" i="82"/>
  <c r="K1651" i="82"/>
  <c r="K1652" i="82"/>
  <c r="F1608" i="82"/>
  <c r="I1608" i="82" s="1"/>
  <c r="F1609" i="82"/>
  <c r="I1609" i="82" s="1"/>
  <c r="F1610" i="82"/>
  <c r="I1610" i="82" s="1"/>
  <c r="F1611" i="82"/>
  <c r="I1611" i="82" s="1"/>
  <c r="F1612" i="82"/>
  <c r="I1612" i="82" s="1"/>
  <c r="F1613" i="82"/>
  <c r="I1613" i="82" s="1"/>
  <c r="F1614" i="82"/>
  <c r="I1614" i="82" s="1"/>
  <c r="F1615" i="82"/>
  <c r="I1615" i="82" s="1"/>
  <c r="F1616" i="82"/>
  <c r="I1616" i="82" s="1"/>
  <c r="F1624" i="82"/>
  <c r="I1624" i="82" s="1"/>
  <c r="F1625" i="82"/>
  <c r="I1625" i="82" s="1"/>
  <c r="F1626" i="82"/>
  <c r="I1626" i="82" s="1"/>
  <c r="F1627" i="82"/>
  <c r="I1627" i="82" s="1"/>
  <c r="F1628" i="82"/>
  <c r="I1628" i="82" s="1"/>
  <c r="F1629" i="82"/>
  <c r="I1629" i="82" s="1"/>
  <c r="F1630" i="82"/>
  <c r="I1630" i="82" s="1"/>
  <c r="F1631" i="82"/>
  <c r="I1631" i="82" s="1"/>
  <c r="F1632" i="82"/>
  <c r="I1632" i="82" s="1"/>
  <c r="F1633" i="82"/>
  <c r="I1633" i="82" s="1"/>
  <c r="F1634" i="82"/>
  <c r="I1634" i="82" s="1"/>
  <c r="F1635" i="82"/>
  <c r="F1636" i="82"/>
  <c r="I1636" i="82" s="1"/>
  <c r="F1637" i="82"/>
  <c r="I1637" i="82" s="1"/>
  <c r="F1638" i="82"/>
  <c r="I1638" i="82" s="1"/>
  <c r="F1639" i="82"/>
  <c r="I1639" i="82" s="1"/>
  <c r="F1640" i="82"/>
  <c r="I1640" i="82" s="1"/>
  <c r="F1641" i="82"/>
  <c r="F1642" i="82"/>
  <c r="I1642" i="82" s="1"/>
  <c r="F1643" i="82"/>
  <c r="I1643" i="82" s="1"/>
  <c r="F1644" i="82"/>
  <c r="F1645" i="82"/>
  <c r="I1645" i="82" s="1"/>
  <c r="F1646" i="82"/>
  <c r="I1646" i="82" s="1"/>
  <c r="F1647" i="82"/>
  <c r="F1648" i="82"/>
  <c r="I1648" i="82" s="1"/>
  <c r="F1649" i="82"/>
  <c r="I1649" i="82" s="1"/>
  <c r="F1650" i="82"/>
  <c r="F1651" i="82"/>
  <c r="I1651" i="82" s="1"/>
  <c r="F1652" i="82"/>
  <c r="I1652" i="82" s="1"/>
  <c r="K1657" i="82"/>
  <c r="K1658" i="82"/>
  <c r="K1659" i="82"/>
  <c r="K1660" i="82"/>
  <c r="K1661" i="82"/>
  <c r="K1662" i="82"/>
  <c r="K1663" i="82"/>
  <c r="K1664" i="82"/>
  <c r="K1665" i="82"/>
  <c r="K1666" i="82"/>
  <c r="K1667" i="82"/>
  <c r="K1668" i="82"/>
  <c r="K1669" i="82"/>
  <c r="K1670" i="82"/>
  <c r="K1671" i="82"/>
  <c r="K1672" i="82"/>
  <c r="K1673" i="82"/>
  <c r="K1674" i="82"/>
  <c r="K1675" i="82"/>
  <c r="K1676" i="82"/>
  <c r="K1677" i="82"/>
  <c r="K1678" i="82"/>
  <c r="K1679" i="82"/>
  <c r="K1680" i="82"/>
  <c r="K1681" i="82"/>
  <c r="K1682" i="82"/>
  <c r="K1683" i="82"/>
  <c r="K1684" i="82"/>
  <c r="K1685" i="82"/>
  <c r="K1686" i="82"/>
  <c r="K1687" i="82"/>
  <c r="K1688" i="82"/>
  <c r="K1689" i="82"/>
  <c r="K1690" i="82"/>
  <c r="K1691" i="82"/>
  <c r="K1692" i="82"/>
  <c r="K1694" i="82"/>
  <c r="K1695" i="82"/>
  <c r="K1696" i="82"/>
  <c r="K1698" i="82"/>
  <c r="K1699" i="82"/>
  <c r="F1657" i="82"/>
  <c r="I1657" i="82" s="1"/>
  <c r="F1658" i="82"/>
  <c r="I1658" i="82" s="1"/>
  <c r="F1659" i="82"/>
  <c r="I1659" i="82" s="1"/>
  <c r="F1660" i="82"/>
  <c r="I1660" i="82" s="1"/>
  <c r="F1661" i="82"/>
  <c r="I1661" i="82" s="1"/>
  <c r="F1662" i="82"/>
  <c r="F1663" i="82"/>
  <c r="I1663" i="82" s="1"/>
  <c r="F1664" i="82"/>
  <c r="I1664" i="82" s="1"/>
  <c r="F1665" i="82"/>
  <c r="I1665" i="82" s="1"/>
  <c r="F1666" i="82"/>
  <c r="I1666" i="82" s="1"/>
  <c r="F1667" i="82"/>
  <c r="I1667" i="82" s="1"/>
  <c r="F1668" i="82"/>
  <c r="I1668" i="82"/>
  <c r="F1669" i="82"/>
  <c r="I1669" i="82" s="1"/>
  <c r="F1670" i="82"/>
  <c r="I1670" i="82" s="1"/>
  <c r="F1671" i="82"/>
  <c r="I1671" i="82" s="1"/>
  <c r="F1672" i="82"/>
  <c r="I1672" i="82" s="1"/>
  <c r="F1673" i="82"/>
  <c r="I1673" i="82" s="1"/>
  <c r="F1674" i="82"/>
  <c r="I1674" i="82" s="1"/>
  <c r="F1675" i="82"/>
  <c r="I1675" i="82" s="1"/>
  <c r="F1676" i="82"/>
  <c r="I1676" i="82" s="1"/>
  <c r="F1677" i="82"/>
  <c r="F1678" i="82"/>
  <c r="I1678" i="82" s="1"/>
  <c r="F1679" i="82"/>
  <c r="I1679" i="82" s="1"/>
  <c r="F1680" i="82"/>
  <c r="F1681" i="82"/>
  <c r="I1681" i="82" s="1"/>
  <c r="F1682" i="82"/>
  <c r="I1682" i="82" s="1"/>
  <c r="F1683" i="82"/>
  <c r="F1684" i="82"/>
  <c r="I1684" i="82" s="1"/>
  <c r="F1685" i="82"/>
  <c r="I1685" i="82" s="1"/>
  <c r="F1686" i="82"/>
  <c r="I1686" i="82" s="1"/>
  <c r="F1687" i="82"/>
  <c r="I1687" i="82" s="1"/>
  <c r="F1688" i="82"/>
  <c r="I1688" i="82" s="1"/>
  <c r="F1689" i="82"/>
  <c r="F1690" i="82"/>
  <c r="I1690" i="82" s="1"/>
  <c r="F1691" i="82"/>
  <c r="I1691" i="82" s="1"/>
  <c r="F1692" i="82"/>
  <c r="F1694" i="82"/>
  <c r="I1694" i="82" s="1"/>
  <c r="F1695" i="82"/>
  <c r="I1695" i="82" s="1"/>
  <c r="F1696" i="82"/>
  <c r="F1698" i="82"/>
  <c r="I1698" i="82" s="1"/>
  <c r="F1699" i="82"/>
  <c r="I1699" i="82" s="1"/>
  <c r="K1653" i="82"/>
  <c r="K1654" i="82"/>
  <c r="K1655" i="82"/>
  <c r="K1656" i="82"/>
  <c r="K1700" i="82"/>
  <c r="K1701" i="82"/>
  <c r="K1702" i="82"/>
  <c r="K1703" i="82"/>
  <c r="K1706" i="82"/>
  <c r="K1707" i="82"/>
  <c r="K1708" i="82"/>
  <c r="K1709" i="82"/>
  <c r="K1710" i="82"/>
  <c r="K1711" i="82"/>
  <c r="K1712" i="82"/>
  <c r="K1713" i="82"/>
  <c r="K1714" i="82"/>
  <c r="K1715" i="82"/>
  <c r="K1716" i="82"/>
  <c r="K1717" i="82"/>
  <c r="F1653" i="82"/>
  <c r="I1653" i="82" s="1"/>
  <c r="F1654" i="82"/>
  <c r="I1654" i="82" s="1"/>
  <c r="F1656" i="82"/>
  <c r="I1656" i="82" s="1"/>
  <c r="F1700" i="82"/>
  <c r="F1701" i="82"/>
  <c r="I1701" i="82" s="1"/>
  <c r="F1702" i="82"/>
  <c r="I1702" i="82" s="1"/>
  <c r="F1703" i="82"/>
  <c r="F1706" i="82"/>
  <c r="I1706" i="82" s="1"/>
  <c r="F1707" i="82"/>
  <c r="I1707" i="82" s="1"/>
  <c r="F1708" i="82"/>
  <c r="F1709" i="82"/>
  <c r="I1709" i="82" s="1"/>
  <c r="F1710" i="82"/>
  <c r="I1710" i="82" s="1"/>
  <c r="F1711" i="82"/>
  <c r="F1712" i="82"/>
  <c r="I1712" i="82" s="1"/>
  <c r="F1713" i="82"/>
  <c r="I1713" i="82" s="1"/>
  <c r="F1714" i="82"/>
  <c r="F1715" i="82"/>
  <c r="I1715" i="82" s="1"/>
  <c r="F1716" i="82"/>
  <c r="I1716" i="82" s="1"/>
  <c r="F1717" i="82"/>
  <c r="K1725" i="82"/>
  <c r="K1726" i="82"/>
  <c r="K1727" i="82"/>
  <c r="K1728" i="82"/>
  <c r="K1730" i="82"/>
  <c r="K1731" i="82"/>
  <c r="K1733" i="82"/>
  <c r="K1734" i="82"/>
  <c r="K1738" i="82"/>
  <c r="K1739" i="82"/>
  <c r="K1740" i="82"/>
  <c r="K1741" i="82"/>
  <c r="K1742" i="82"/>
  <c r="K1743" i="82"/>
  <c r="F1724" i="82"/>
  <c r="I1724" i="82" s="1"/>
  <c r="F1725" i="82"/>
  <c r="I1725" i="82" s="1"/>
  <c r="F1726" i="82"/>
  <c r="I1726" i="82" s="1"/>
  <c r="F1727" i="82"/>
  <c r="I1727" i="82" s="1"/>
  <c r="F1728" i="82"/>
  <c r="F1730" i="82"/>
  <c r="I1730" i="82" s="1"/>
  <c r="F1731" i="82"/>
  <c r="I1731" i="82" s="1"/>
  <c r="F1733" i="82"/>
  <c r="I1733" i="82" s="1"/>
  <c r="F1734" i="82"/>
  <c r="I1734" i="82" s="1"/>
  <c r="F1738" i="82"/>
  <c r="I1738" i="82" s="1"/>
  <c r="F1739" i="82"/>
  <c r="F1740" i="82"/>
  <c r="I1740" i="82" s="1"/>
  <c r="F1741" i="82"/>
  <c r="I1741" i="82" s="1"/>
  <c r="F1742" i="82"/>
  <c r="F1743" i="82"/>
  <c r="I1743" i="82" s="1"/>
  <c r="K1723" i="82"/>
  <c r="F1723" i="82"/>
  <c r="I1723" i="82" s="1"/>
  <c r="K1720" i="82"/>
  <c r="F1720" i="82"/>
  <c r="K1719" i="82"/>
  <c r="F1719" i="82"/>
  <c r="I1719" i="82" s="1"/>
  <c r="K1718" i="82"/>
  <c r="F1718" i="82"/>
  <c r="I1718" i="82" s="1"/>
  <c r="F1895" i="82"/>
  <c r="I1895" i="82" s="1"/>
  <c r="F1896" i="82"/>
  <c r="F1897" i="82"/>
  <c r="I1897" i="82" s="1"/>
  <c r="F1898" i="82"/>
  <c r="I1898" i="82" s="1"/>
  <c r="F1899" i="82"/>
  <c r="F1902" i="82"/>
  <c r="I1902" i="82" s="1"/>
  <c r="F1903" i="82"/>
  <c r="I1903" i="82" s="1"/>
  <c r="F1904" i="82"/>
  <c r="F1905" i="82"/>
  <c r="I1905" i="82" s="1"/>
  <c r="F1906" i="82"/>
  <c r="I1906" i="82" s="1"/>
  <c r="F1907" i="82"/>
  <c r="F1908" i="82"/>
  <c r="I1908" i="82" s="1"/>
  <c r="F1909" i="82"/>
  <c r="I1909" i="82" s="1"/>
  <c r="F1910" i="82"/>
  <c r="F1911" i="82"/>
  <c r="I1911" i="82" s="1"/>
  <c r="F1912" i="82"/>
  <c r="I1912" i="82" s="1"/>
  <c r="K1749" i="82"/>
  <c r="K1751" i="82"/>
  <c r="K1752" i="82"/>
  <c r="K1759" i="82"/>
  <c r="K1760" i="82"/>
  <c r="K1762" i="82"/>
  <c r="K1763" i="82"/>
  <c r="K1764" i="82"/>
  <c r="K1765" i="82"/>
  <c r="K1766" i="82"/>
  <c r="K1767" i="82"/>
  <c r="K1769" i="82"/>
  <c r="K1774" i="82"/>
  <c r="K1776" i="82"/>
  <c r="K1777" i="82"/>
  <c r="K1778" i="82"/>
  <c r="K1779" i="82"/>
  <c r="K1780" i="82"/>
  <c r="K1781" i="82"/>
  <c r="K1782" i="82"/>
  <c r="K1783" i="82"/>
  <c r="K1784" i="82"/>
  <c r="K1785" i="82"/>
  <c r="K1786" i="82"/>
  <c r="K1787" i="82"/>
  <c r="K1788" i="82"/>
  <c r="K1789" i="82"/>
  <c r="K1790" i="82"/>
  <c r="K1791" i="82"/>
  <c r="K1792" i="82"/>
  <c r="K1793" i="82"/>
  <c r="K1795" i="82"/>
  <c r="K1796" i="82"/>
  <c r="K1797" i="82"/>
  <c r="K1798" i="82"/>
  <c r="K1799" i="82"/>
  <c r="K1800" i="82"/>
  <c r="K1802" i="82"/>
  <c r="K1805" i="82"/>
  <c r="K1806" i="82"/>
  <c r="K1807" i="82"/>
  <c r="K1810" i="82"/>
  <c r="K1811" i="82"/>
  <c r="K1812" i="82"/>
  <c r="K1813" i="82"/>
  <c r="K1814" i="82"/>
  <c r="K1815" i="82"/>
  <c r="K1816" i="82"/>
  <c r="K1817" i="82"/>
  <c r="K1818" i="82"/>
  <c r="K1819" i="82"/>
  <c r="K1820" i="82"/>
  <c r="K1821" i="82"/>
  <c r="K1822" i="82"/>
  <c r="K1823" i="82"/>
  <c r="K1824" i="82"/>
  <c r="K1825" i="82"/>
  <c r="K1827" i="82"/>
  <c r="K1828" i="82"/>
  <c r="K1829" i="82"/>
  <c r="K1830" i="82"/>
  <c r="K1832" i="82"/>
  <c r="K1833" i="82"/>
  <c r="K1834" i="82"/>
  <c r="K1835" i="82"/>
  <c r="K1836" i="82"/>
  <c r="K1837" i="82"/>
  <c r="K1838" i="82"/>
  <c r="K1840" i="82"/>
  <c r="K1841" i="82"/>
  <c r="K1842" i="82"/>
  <c r="K1844" i="82"/>
  <c r="K1845" i="82"/>
  <c r="K1846" i="82"/>
  <c r="K1848" i="82"/>
  <c r="K1849" i="82"/>
  <c r="K1850" i="82"/>
  <c r="K1852" i="82"/>
  <c r="K1853" i="82"/>
  <c r="K1854" i="82"/>
  <c r="K1855" i="82"/>
  <c r="K1856" i="82"/>
  <c r="K1857" i="82"/>
  <c r="K1858" i="82"/>
  <c r="K1859" i="82"/>
  <c r="K1860" i="82"/>
  <c r="K1861" i="82"/>
  <c r="K1862" i="82"/>
  <c r="K1863" i="82"/>
  <c r="K1864" i="82"/>
  <c r="K1866" i="82"/>
  <c r="K1869" i="82"/>
  <c r="K1875" i="82"/>
  <c r="K1876" i="82"/>
  <c r="K1877" i="82"/>
  <c r="K1878" i="82"/>
  <c r="K1879" i="82"/>
  <c r="K1880" i="82"/>
  <c r="K1881" i="82"/>
  <c r="K1883" i="82"/>
  <c r="K1884" i="82"/>
  <c r="K1885" i="82"/>
  <c r="K1886" i="82"/>
  <c r="K1887" i="82"/>
  <c r="K1888" i="82"/>
  <c r="K1890" i="82"/>
  <c r="K1891" i="82"/>
  <c r="K1892" i="82"/>
  <c r="K1894" i="82"/>
  <c r="K1895" i="82"/>
  <c r="K1896" i="82"/>
  <c r="K1897" i="82"/>
  <c r="K1898" i="82"/>
  <c r="K1899" i="82"/>
  <c r="K1902" i="82"/>
  <c r="K1903" i="82"/>
  <c r="K1905" i="82"/>
  <c r="K1906" i="82"/>
  <c r="K1907" i="82"/>
  <c r="K1908" i="82"/>
  <c r="K1909" i="82"/>
  <c r="K1910" i="82"/>
  <c r="K1911" i="82"/>
  <c r="K1912" i="82"/>
  <c r="K1913" i="82"/>
  <c r="F1749" i="82"/>
  <c r="I1749" i="82" s="1"/>
  <c r="F1750" i="82"/>
  <c r="I1750" i="82" s="1"/>
  <c r="F1751" i="82"/>
  <c r="F1752" i="82"/>
  <c r="I1752" i="82" s="1"/>
  <c r="F1760" i="82"/>
  <c r="F1762" i="82"/>
  <c r="I1762" i="82" s="1"/>
  <c r="F1763" i="82"/>
  <c r="I1763" i="82" s="1"/>
  <c r="F1764" i="82"/>
  <c r="F1765" i="82"/>
  <c r="I1765" i="82" s="1"/>
  <c r="F1766" i="82"/>
  <c r="I1766" i="82" s="1"/>
  <c r="F1767" i="82"/>
  <c r="F1769" i="82"/>
  <c r="I1769" i="82" s="1"/>
  <c r="F1774" i="82"/>
  <c r="F1776" i="82"/>
  <c r="I1776" i="82" s="1"/>
  <c r="F1777" i="82"/>
  <c r="I1777" i="82" s="1"/>
  <c r="F1778" i="82"/>
  <c r="F1779" i="82"/>
  <c r="I1779" i="82" s="1"/>
  <c r="F1780" i="82"/>
  <c r="I1780" i="82" s="1"/>
  <c r="F1781" i="82"/>
  <c r="F1782" i="82"/>
  <c r="I1782" i="82" s="1"/>
  <c r="F1783" i="82"/>
  <c r="I1783" i="82" s="1"/>
  <c r="F1784" i="82"/>
  <c r="F1785" i="82"/>
  <c r="I1785" i="82" s="1"/>
  <c r="F1786" i="82"/>
  <c r="I1786" i="82" s="1"/>
  <c r="F1787" i="82"/>
  <c r="F1788" i="82"/>
  <c r="I1788" i="82" s="1"/>
  <c r="F1789" i="82"/>
  <c r="I1789" i="82" s="1"/>
  <c r="F1790" i="82"/>
  <c r="F1791" i="82"/>
  <c r="I1791" i="82" s="1"/>
  <c r="F1792" i="82"/>
  <c r="I1792" i="82" s="1"/>
  <c r="F1793" i="82"/>
  <c r="F1795" i="82"/>
  <c r="I1795" i="82" s="1"/>
  <c r="F1796" i="82"/>
  <c r="I1796" i="82" s="1"/>
  <c r="F1797" i="82"/>
  <c r="F1798" i="82"/>
  <c r="I1798" i="82" s="1"/>
  <c r="F1799" i="82"/>
  <c r="I1799" i="82" s="1"/>
  <c r="F1800" i="82"/>
  <c r="F1802" i="82"/>
  <c r="I1802" i="82" s="1"/>
  <c r="F1805" i="82"/>
  <c r="I1805" i="82" s="1"/>
  <c r="F1806" i="82"/>
  <c r="I1806" i="82" s="1"/>
  <c r="F1807" i="82"/>
  <c r="F1808" i="82"/>
  <c r="I1808" i="82" s="1"/>
  <c r="F1811" i="82"/>
  <c r="I1811" i="82" s="1"/>
  <c r="F1812" i="82"/>
  <c r="I1812" i="82" s="1"/>
  <c r="F1813" i="82"/>
  <c r="F1814" i="82"/>
  <c r="I1814" i="82" s="1"/>
  <c r="F1815" i="82"/>
  <c r="I1815" i="82" s="1"/>
  <c r="F1816" i="82"/>
  <c r="F1817" i="82"/>
  <c r="I1817" i="82" s="1"/>
  <c r="F1818" i="82"/>
  <c r="I1818" i="82" s="1"/>
  <c r="F1819" i="82"/>
  <c r="F1820" i="82"/>
  <c r="I1820" i="82" s="1"/>
  <c r="F1821" i="82"/>
  <c r="I1821" i="82" s="1"/>
  <c r="F1822" i="82"/>
  <c r="F1823" i="82"/>
  <c r="I1823" i="82" s="1"/>
  <c r="F1824" i="82"/>
  <c r="I1824" i="82" s="1"/>
  <c r="F1825" i="82"/>
  <c r="F1827" i="82"/>
  <c r="I1827" i="82" s="1"/>
  <c r="F1828" i="82"/>
  <c r="I1828" i="82" s="1"/>
  <c r="F1829" i="82"/>
  <c r="F1830" i="82"/>
  <c r="I1830" i="82" s="1"/>
  <c r="F1831" i="82"/>
  <c r="I1831" i="82" s="1"/>
  <c r="F1832" i="82"/>
  <c r="F1833" i="82"/>
  <c r="I1833" i="82" s="1"/>
  <c r="F1834" i="82"/>
  <c r="I1834" i="82" s="1"/>
  <c r="F1835" i="82"/>
  <c r="F1836" i="82"/>
  <c r="I1836" i="82" s="1"/>
  <c r="F1837" i="82"/>
  <c r="I1837" i="82" s="1"/>
  <c r="F1838" i="82"/>
  <c r="F1840" i="82"/>
  <c r="I1840" i="82" s="1"/>
  <c r="F1841" i="82"/>
  <c r="I1841" i="82" s="1"/>
  <c r="F1842" i="82"/>
  <c r="F1844" i="82"/>
  <c r="I1844" i="82" s="1"/>
  <c r="F1845" i="82"/>
  <c r="I1845" i="82" s="1"/>
  <c r="F1846" i="82"/>
  <c r="F1848" i="82"/>
  <c r="I1848" i="82" s="1"/>
  <c r="F1849" i="82"/>
  <c r="I1849" i="82" s="1"/>
  <c r="F1850" i="82"/>
  <c r="F1852" i="82"/>
  <c r="I1852" i="82" s="1"/>
  <c r="F1853" i="82"/>
  <c r="I1853" i="82" s="1"/>
  <c r="F1854" i="82"/>
  <c r="F1855" i="82"/>
  <c r="I1855" i="82" s="1"/>
  <c r="F1856" i="82"/>
  <c r="I1856" i="82" s="1"/>
  <c r="F1857" i="82"/>
  <c r="F1858" i="82"/>
  <c r="I1858" i="82" s="1"/>
  <c r="F1859" i="82"/>
  <c r="I1859" i="82" s="1"/>
  <c r="F1860" i="82"/>
  <c r="F1861" i="82"/>
  <c r="I1861" i="82" s="1"/>
  <c r="F1862" i="82"/>
  <c r="I1862" i="82" s="1"/>
  <c r="F1863" i="82"/>
  <c r="F1864" i="82"/>
  <c r="I1864" i="82" s="1"/>
  <c r="F1865" i="82"/>
  <c r="I1865" i="82" s="1"/>
  <c r="F1866" i="82"/>
  <c r="F1869" i="82"/>
  <c r="I1869" i="82" s="1"/>
  <c r="F1875" i="82"/>
  <c r="F1876" i="82"/>
  <c r="I1876" i="82" s="1"/>
  <c r="F1877" i="82"/>
  <c r="I1877" i="82" s="1"/>
  <c r="F1878" i="82"/>
  <c r="F1879" i="82"/>
  <c r="I1879" i="82" s="1"/>
  <c r="F1880" i="82"/>
  <c r="I1880" i="82" s="1"/>
  <c r="F1881" i="82"/>
  <c r="F1883" i="82"/>
  <c r="I1883" i="82" s="1"/>
  <c r="F1884" i="82"/>
  <c r="I1884" i="82" s="1"/>
  <c r="F1885" i="82"/>
  <c r="F1886" i="82"/>
  <c r="I1886" i="82" s="1"/>
  <c r="F1887" i="82"/>
  <c r="I1887" i="82" s="1"/>
  <c r="F1888" i="82"/>
  <c r="F1890" i="82"/>
  <c r="I1890" i="82" s="1"/>
  <c r="F1891" i="82"/>
  <c r="I1891" i="82" s="1"/>
  <c r="F1892" i="82"/>
  <c r="F1894" i="82"/>
  <c r="I1894" i="82" s="1"/>
  <c r="K1748" i="82"/>
  <c r="F1748" i="82"/>
  <c r="K1747" i="82"/>
  <c r="I1747" i="82"/>
  <c r="K1746" i="82"/>
  <c r="F1746" i="82"/>
  <c r="I1746" i="82" s="1"/>
  <c r="K1745" i="82"/>
  <c r="F1745" i="82"/>
  <c r="K1744" i="82"/>
  <c r="F1744" i="82"/>
  <c r="I1744" i="82" s="1"/>
  <c r="K1303" i="82"/>
  <c r="K1296" i="82"/>
  <c r="K1344" i="82"/>
  <c r="K1292" i="82"/>
  <c r="K1348" i="82"/>
  <c r="F1330" i="82"/>
  <c r="I1330" i="82" s="1"/>
  <c r="K1391" i="82"/>
  <c r="K1393" i="82"/>
  <c r="K1394" i="82"/>
  <c r="K1396" i="82"/>
  <c r="K1397" i="82"/>
  <c r="K1399" i="82"/>
  <c r="K1400" i="82"/>
  <c r="K1402" i="82"/>
  <c r="K1403" i="82"/>
  <c r="K1405" i="82"/>
  <c r="K1406" i="82"/>
  <c r="K1408" i="82"/>
  <c r="K1409" i="82"/>
  <c r="K1411" i="82"/>
  <c r="K1412" i="82"/>
  <c r="K1414" i="82"/>
  <c r="K1415" i="82"/>
  <c r="K1417" i="82"/>
  <c r="K1418" i="82"/>
  <c r="K1420" i="82"/>
  <c r="K1421" i="82"/>
  <c r="K1423" i="82"/>
  <c r="K1424" i="82"/>
  <c r="K1426" i="82"/>
  <c r="K1427" i="82"/>
  <c r="K1429" i="82"/>
  <c r="K1430" i="82"/>
  <c r="K1432" i="82"/>
  <c r="K1433" i="82"/>
  <c r="K1435" i="82"/>
  <c r="K1390" i="82"/>
  <c r="F1429" i="82"/>
  <c r="I1429" i="82" s="1"/>
  <c r="F1432" i="82"/>
  <c r="I1432" i="82" s="1"/>
  <c r="F1435" i="82"/>
  <c r="I1435" i="82" s="1"/>
  <c r="F1426" i="82"/>
  <c r="I1426" i="82" s="1"/>
  <c r="I1396" i="82"/>
  <c r="I1399" i="82"/>
  <c r="I1402" i="82"/>
  <c r="I1405" i="82"/>
  <c r="I1408" i="82"/>
  <c r="I1411" i="82"/>
  <c r="I1414" i="82"/>
  <c r="I1417" i="82"/>
  <c r="I1420" i="82"/>
  <c r="I1423" i="82"/>
  <c r="F1381" i="82"/>
  <c r="I1381" i="82" s="1"/>
  <c r="F1375" i="82"/>
  <c r="I1375" i="82" s="1"/>
  <c r="F1360" i="82"/>
  <c r="I1360" i="82" s="1"/>
  <c r="F1363" i="82"/>
  <c r="I1363" i="82" s="1"/>
  <c r="I1366" i="82"/>
  <c r="F1357" i="82"/>
  <c r="I1357" i="82" s="1"/>
  <c r="I1393" i="82"/>
  <c r="K1319" i="82"/>
  <c r="K1291" i="82"/>
  <c r="K1281" i="82"/>
  <c r="K1369" i="82"/>
  <c r="K1370" i="82"/>
  <c r="K1372" i="82"/>
  <c r="K1373" i="82"/>
  <c r="K1375" i="82"/>
  <c r="K1376" i="82"/>
  <c r="K1378" i="82"/>
  <c r="K1379" i="82"/>
  <c r="K1381" i="82"/>
  <c r="K1382" i="82"/>
  <c r="K1384" i="82"/>
  <c r="K1385" i="82"/>
  <c r="K1387" i="82"/>
  <c r="K1388" i="82"/>
  <c r="F1369" i="82"/>
  <c r="F1372" i="82"/>
  <c r="F1378" i="82"/>
  <c r="F1384" i="82"/>
  <c r="F1387" i="82"/>
  <c r="K1321" i="82"/>
  <c r="F1333" i="82"/>
  <c r="F1336" i="82"/>
  <c r="F1339" i="82"/>
  <c r="F1342" i="82"/>
  <c r="F1346" i="82"/>
  <c r="F1350" i="82"/>
  <c r="F1353" i="82"/>
  <c r="F1327" i="82"/>
  <c r="K1308" i="82"/>
  <c r="K1309" i="82"/>
  <c r="K1311" i="82"/>
  <c r="K1312" i="82"/>
  <c r="K1314" i="82"/>
  <c r="K1315" i="82"/>
  <c r="K1317" i="82"/>
  <c r="K1318" i="82"/>
  <c r="K1322" i="82"/>
  <c r="K1324" i="82"/>
  <c r="K1325" i="82"/>
  <c r="K1327" i="82"/>
  <c r="K1328" i="82"/>
  <c r="K1330" i="82"/>
  <c r="K1331" i="82"/>
  <c r="K1333" i="82"/>
  <c r="K1334" i="82"/>
  <c r="K1336" i="82"/>
  <c r="K1337" i="82"/>
  <c r="K1339" i="82"/>
  <c r="K1340" i="82"/>
  <c r="K1342" i="82"/>
  <c r="K1343" i="82"/>
  <c r="K1346" i="82"/>
  <c r="K1347" i="82"/>
  <c r="K1350" i="82"/>
  <c r="K1351" i="82"/>
  <c r="K1353" i="82"/>
  <c r="K1357" i="82"/>
  <c r="K1358" i="82"/>
  <c r="K1360" i="82"/>
  <c r="K1361" i="82"/>
  <c r="K1363" i="82"/>
  <c r="K1364" i="82"/>
  <c r="K1366" i="82"/>
  <c r="K1367" i="82"/>
  <c r="K1223" i="82"/>
  <c r="K1234" i="82"/>
  <c r="K1174" i="82"/>
  <c r="K1134" i="82"/>
  <c r="K1216" i="82"/>
  <c r="K1248" i="82"/>
  <c r="K1286" i="82"/>
  <c r="K1287" i="82"/>
  <c r="K1289" i="82"/>
  <c r="K1290" i="82"/>
  <c r="K1294" i="82"/>
  <c r="K1295" i="82"/>
  <c r="K1298" i="82"/>
  <c r="K1299" i="82"/>
  <c r="K1301" i="82"/>
  <c r="K1302" i="82"/>
  <c r="K1305" i="82"/>
  <c r="K1306" i="82"/>
  <c r="K1271" i="82"/>
  <c r="K1259" i="82"/>
  <c r="K1262" i="82"/>
  <c r="K1263" i="82"/>
  <c r="K1265" i="82"/>
  <c r="K1266" i="82"/>
  <c r="K1268" i="82"/>
  <c r="K1269" i="82"/>
  <c r="K1272" i="82"/>
  <c r="K1275" i="82"/>
  <c r="K1276" i="82"/>
  <c r="K1279" i="82"/>
  <c r="K1280" i="82"/>
  <c r="K1258" i="82"/>
  <c r="K1159" i="82"/>
  <c r="K1177" i="82"/>
  <c r="K1158" i="82"/>
  <c r="K1161" i="82"/>
  <c r="K1162" i="82"/>
  <c r="K1130" i="82"/>
  <c r="K1132" i="82"/>
  <c r="K1133" i="82"/>
  <c r="K1136" i="82"/>
  <c r="K1137" i="82"/>
  <c r="K1139" i="82"/>
  <c r="K1140" i="82"/>
  <c r="K1142" i="82"/>
  <c r="K1143" i="82"/>
  <c r="K1146" i="82"/>
  <c r="K1148" i="82"/>
  <c r="K1150" i="82"/>
  <c r="K1151" i="82"/>
  <c r="K1154" i="82"/>
  <c r="K1155" i="82"/>
  <c r="K1157" i="82"/>
  <c r="K1165" i="82"/>
  <c r="K1166" i="82"/>
  <c r="K1169" i="82"/>
  <c r="K1170" i="82"/>
  <c r="K1172" i="82"/>
  <c r="K1173" i="82"/>
  <c r="K1176" i="82"/>
  <c r="K1179" i="82"/>
  <c r="K1180" i="82"/>
  <c r="K1182" i="82"/>
  <c r="K1129" i="82"/>
  <c r="K1122" i="82"/>
  <c r="K1113" i="82"/>
  <c r="K1109" i="82"/>
  <c r="K1106" i="82"/>
  <c r="K1103" i="82"/>
  <c r="K1092" i="82"/>
  <c r="K1096" i="82"/>
  <c r="K1126" i="82"/>
  <c r="K1118" i="82"/>
  <c r="K1004" i="82"/>
  <c r="K1077" i="82"/>
  <c r="K1051" i="82"/>
  <c r="K1035" i="82"/>
  <c r="K1073" i="82"/>
  <c r="K981" i="82"/>
  <c r="K1056" i="82"/>
  <c r="K1041" i="82"/>
  <c r="K965" i="82"/>
  <c r="K1045" i="82"/>
  <c r="K1023" i="82"/>
  <c r="K950" i="82"/>
  <c r="K1019" i="82"/>
  <c r="K1001" i="82"/>
  <c r="K1000" i="82"/>
  <c r="K1032" i="82"/>
  <c r="K1038" i="82"/>
  <c r="K1017" i="82"/>
  <c r="K978" i="82"/>
  <c r="K973" i="82"/>
  <c r="K1008" i="82"/>
  <c r="K1027" i="82"/>
  <c r="F309" i="82"/>
  <c r="K261" i="82"/>
  <c r="K247" i="82"/>
  <c r="K250" i="82"/>
  <c r="K64" i="82"/>
  <c r="K67" i="82"/>
  <c r="K77" i="82"/>
  <c r="K61" i="82"/>
  <c r="K54" i="82"/>
  <c r="K58" i="82"/>
  <c r="K47" i="82"/>
  <c r="F944" i="2"/>
  <c r="I944" i="2" s="1"/>
  <c r="K977" i="2"/>
  <c r="K884" i="2"/>
  <c r="K885" i="2"/>
  <c r="K886" i="2"/>
  <c r="K887" i="2"/>
  <c r="K888" i="2"/>
  <c r="K889" i="2"/>
  <c r="K890" i="2"/>
  <c r="K891" i="2"/>
  <c r="K892" i="2"/>
  <c r="K893" i="2"/>
  <c r="K894" i="2"/>
  <c r="K895" i="2"/>
  <c r="K896" i="2"/>
  <c r="K897" i="2"/>
  <c r="K898" i="2"/>
  <c r="K899" i="2"/>
  <c r="K900" i="2"/>
  <c r="K901" i="2"/>
  <c r="K902" i="2"/>
  <c r="K903" i="2"/>
  <c r="K904" i="2"/>
  <c r="K905" i="2"/>
  <c r="K906" i="2"/>
  <c r="K907" i="2"/>
  <c r="K908" i="2"/>
  <c r="K909" i="2"/>
  <c r="K910" i="2"/>
  <c r="K911" i="2"/>
  <c r="K912" i="2"/>
  <c r="K913" i="2"/>
  <c r="K914" i="2"/>
  <c r="K915" i="2"/>
  <c r="K916" i="2"/>
  <c r="F885" i="2"/>
  <c r="I885" i="2" s="1"/>
  <c r="F886" i="2"/>
  <c r="I886" i="2" s="1"/>
  <c r="F887" i="2"/>
  <c r="I887" i="2" s="1"/>
  <c r="F888" i="2"/>
  <c r="I888" i="2" s="1"/>
  <c r="F889" i="2"/>
  <c r="I889" i="2" s="1"/>
  <c r="F890" i="2"/>
  <c r="I890" i="2" s="1"/>
  <c r="F891" i="2"/>
  <c r="I891" i="2" s="1"/>
  <c r="F892" i="2"/>
  <c r="I892" i="2" s="1"/>
  <c r="F893" i="2"/>
  <c r="I893" i="2" s="1"/>
  <c r="F894" i="2"/>
  <c r="I894" i="2"/>
  <c r="F895" i="2"/>
  <c r="I895" i="2" s="1"/>
  <c r="F896" i="2"/>
  <c r="I896" i="2" s="1"/>
  <c r="F897" i="2"/>
  <c r="I897" i="2" s="1"/>
  <c r="F898" i="2"/>
  <c r="I898" i="2" s="1"/>
  <c r="F899" i="2"/>
  <c r="I899" i="2" s="1"/>
  <c r="F900" i="2"/>
  <c r="I900" i="2" s="1"/>
  <c r="F901" i="2"/>
  <c r="I901" i="2" s="1"/>
  <c r="F902" i="2"/>
  <c r="I902" i="2" s="1"/>
  <c r="F903" i="2"/>
  <c r="I903" i="2" s="1"/>
  <c r="F904" i="2"/>
  <c r="I904" i="2" s="1"/>
  <c r="F905" i="2"/>
  <c r="I905" i="2" s="1"/>
  <c r="F906" i="2"/>
  <c r="I906" i="2" s="1"/>
  <c r="F907" i="2"/>
  <c r="I907" i="2" s="1"/>
  <c r="F908" i="2"/>
  <c r="I908" i="2" s="1"/>
  <c r="F909" i="2"/>
  <c r="I909" i="2" s="1"/>
  <c r="F910" i="2"/>
  <c r="I910" i="2" s="1"/>
  <c r="F911" i="2"/>
  <c r="I911" i="2" s="1"/>
  <c r="F912" i="2"/>
  <c r="I912" i="2" s="1"/>
  <c r="F913" i="2"/>
  <c r="I913" i="2" s="1"/>
  <c r="F914" i="2"/>
  <c r="I914" i="2"/>
  <c r="F915" i="2"/>
  <c r="I915" i="2" s="1"/>
  <c r="F916" i="2"/>
  <c r="I916" i="2" s="1"/>
  <c r="F1002" i="2"/>
  <c r="I1002" i="2" s="1"/>
  <c r="K1039" i="2"/>
  <c r="K917" i="2"/>
  <c r="K918" i="2"/>
  <c r="K919" i="2"/>
  <c r="K920" i="2"/>
  <c r="K921" i="2"/>
  <c r="K922" i="2"/>
  <c r="K923" i="2"/>
  <c r="K924" i="2"/>
  <c r="K925" i="2"/>
  <c r="K926" i="2"/>
  <c r="K927" i="2"/>
  <c r="K928" i="2"/>
  <c r="K929" i="2"/>
  <c r="K930" i="2"/>
  <c r="K931" i="2"/>
  <c r="K932" i="2"/>
  <c r="K933" i="2"/>
  <c r="K934" i="2"/>
  <c r="K935" i="2"/>
  <c r="K936" i="2"/>
  <c r="K937" i="2"/>
  <c r="K938" i="2"/>
  <c r="K939" i="2"/>
  <c r="K940" i="2"/>
  <c r="K941" i="2"/>
  <c r="K942" i="2"/>
  <c r="K943" i="2"/>
  <c r="K944" i="2"/>
  <c r="K945" i="2"/>
  <c r="K946" i="2"/>
  <c r="K947" i="2"/>
  <c r="K948" i="2"/>
  <c r="K949" i="2"/>
  <c r="K950" i="2"/>
  <c r="K951" i="2"/>
  <c r="K952" i="2"/>
  <c r="K953" i="2"/>
  <c r="K954" i="2"/>
  <c r="K955" i="2"/>
  <c r="K956" i="2"/>
  <c r="K957" i="2"/>
  <c r="K958" i="2"/>
  <c r="K959" i="2"/>
  <c r="K960" i="2"/>
  <c r="K961" i="2"/>
  <c r="K962" i="2"/>
  <c r="K963" i="2"/>
  <c r="K964" i="2"/>
  <c r="K965" i="2"/>
  <c r="K966" i="2"/>
  <c r="K967" i="2"/>
  <c r="K968" i="2"/>
  <c r="F917" i="2"/>
  <c r="I917" i="2" s="1"/>
  <c r="F918" i="2"/>
  <c r="I918" i="2" s="1"/>
  <c r="F919" i="2"/>
  <c r="I919" i="2" s="1"/>
  <c r="F920" i="2"/>
  <c r="I920" i="2" s="1"/>
  <c r="F921" i="2"/>
  <c r="I921" i="2" s="1"/>
  <c r="F922" i="2"/>
  <c r="I922" i="2" s="1"/>
  <c r="F923" i="2"/>
  <c r="I923" i="2"/>
  <c r="F924" i="2"/>
  <c r="I924" i="2" s="1"/>
  <c r="F925" i="2"/>
  <c r="I925" i="2" s="1"/>
  <c r="F926" i="2"/>
  <c r="I926" i="2" s="1"/>
  <c r="F927" i="2"/>
  <c r="I927" i="2" s="1"/>
  <c r="F928" i="2"/>
  <c r="I928" i="2" s="1"/>
  <c r="F929" i="2"/>
  <c r="I929" i="2" s="1"/>
  <c r="F930" i="2"/>
  <c r="I930" i="2" s="1"/>
  <c r="F931" i="2"/>
  <c r="I931" i="2" s="1"/>
  <c r="F932" i="2"/>
  <c r="I932" i="2" s="1"/>
  <c r="F933" i="2"/>
  <c r="I933" i="2" s="1"/>
  <c r="F934" i="2"/>
  <c r="I934" i="2" s="1"/>
  <c r="F935" i="2"/>
  <c r="I935" i="2" s="1"/>
  <c r="F936" i="2"/>
  <c r="I936" i="2" s="1"/>
  <c r="F937" i="2"/>
  <c r="I937" i="2" s="1"/>
  <c r="F938" i="2"/>
  <c r="I938" i="2" s="1"/>
  <c r="F939" i="2"/>
  <c r="I939" i="2" s="1"/>
  <c r="F940" i="2"/>
  <c r="I940" i="2" s="1"/>
  <c r="F941" i="2"/>
  <c r="I941" i="2" s="1"/>
  <c r="F942" i="2"/>
  <c r="I942" i="2" s="1"/>
  <c r="F943" i="2"/>
  <c r="I943" i="2" s="1"/>
  <c r="F945" i="2"/>
  <c r="I945" i="2" s="1"/>
  <c r="F946" i="2"/>
  <c r="I946" i="2" s="1"/>
  <c r="F947" i="2"/>
  <c r="I947" i="2" s="1"/>
  <c r="F948" i="2"/>
  <c r="I948" i="2" s="1"/>
  <c r="F949" i="2"/>
  <c r="I949" i="2" s="1"/>
  <c r="F950" i="2"/>
  <c r="I950" i="2" s="1"/>
  <c r="F951" i="2"/>
  <c r="I951" i="2" s="1"/>
  <c r="F952" i="2"/>
  <c r="I952" i="2" s="1"/>
  <c r="F953" i="2"/>
  <c r="I953" i="2" s="1"/>
  <c r="F954" i="2"/>
  <c r="I954" i="2" s="1"/>
  <c r="F955" i="2"/>
  <c r="I955" i="2" s="1"/>
  <c r="F956" i="2"/>
  <c r="I956" i="2" s="1"/>
  <c r="F957" i="2"/>
  <c r="I957" i="2" s="1"/>
  <c r="F958" i="2"/>
  <c r="I958" i="2" s="1"/>
  <c r="F959" i="2"/>
  <c r="I959" i="2" s="1"/>
  <c r="F960" i="2"/>
  <c r="I960" i="2" s="1"/>
  <c r="F961" i="2"/>
  <c r="I961" i="2" s="1"/>
  <c r="F962" i="2"/>
  <c r="I962" i="2" s="1"/>
  <c r="F963" i="2"/>
  <c r="I963" i="2" s="1"/>
  <c r="F964" i="2"/>
  <c r="I964" i="2" s="1"/>
  <c r="F965" i="2"/>
  <c r="I965" i="2" s="1"/>
  <c r="F966" i="2"/>
  <c r="I966" i="2" s="1"/>
  <c r="F967" i="2"/>
  <c r="I967" i="2" s="1"/>
  <c r="F968" i="2"/>
  <c r="I968" i="2"/>
  <c r="F969" i="2"/>
  <c r="I969" i="2" s="1"/>
  <c r="F970" i="2"/>
  <c r="F971" i="2"/>
  <c r="I971" i="2" s="1"/>
  <c r="F972" i="2"/>
  <c r="I972" i="2" s="1"/>
  <c r="F973" i="2"/>
  <c r="I973" i="2" s="1"/>
  <c r="F974" i="2"/>
  <c r="I974" i="2" s="1"/>
  <c r="F975" i="2"/>
  <c r="I975" i="2" s="1"/>
  <c r="F976" i="2"/>
  <c r="I976" i="2" s="1"/>
  <c r="F977" i="2"/>
  <c r="I977" i="2" s="1"/>
  <c r="F978" i="2"/>
  <c r="F979" i="2"/>
  <c r="I979" i="2" s="1"/>
  <c r="F980" i="2"/>
  <c r="I980" i="2" s="1"/>
  <c r="F981" i="2"/>
  <c r="F982" i="2"/>
  <c r="F983" i="2"/>
  <c r="I983" i="2" s="1"/>
  <c r="F984" i="2"/>
  <c r="F985" i="2"/>
  <c r="I985" i="2" s="1"/>
  <c r="F986" i="2"/>
  <c r="I986" i="2" s="1"/>
  <c r="F987" i="2"/>
  <c r="F989" i="2"/>
  <c r="I989" i="2" s="1"/>
  <c r="F990" i="2"/>
  <c r="I990" i="2" s="1"/>
  <c r="F991" i="2"/>
  <c r="F992" i="2"/>
  <c r="I992" i="2" s="1"/>
  <c r="F993" i="2"/>
  <c r="I993" i="2" s="1"/>
  <c r="F994" i="2"/>
  <c r="F995" i="2"/>
  <c r="I995" i="2" s="1"/>
  <c r="F996" i="2"/>
  <c r="I996" i="2" s="1"/>
  <c r="K969" i="2"/>
  <c r="K970" i="2"/>
  <c r="K971" i="2"/>
  <c r="K972" i="2"/>
  <c r="K973" i="2"/>
  <c r="K974" i="2"/>
  <c r="K975" i="2"/>
  <c r="K976" i="2"/>
  <c r="K978" i="2"/>
  <c r="K979" i="2"/>
  <c r="K980" i="2"/>
  <c r="K981" i="2"/>
  <c r="K982" i="2"/>
  <c r="K983" i="2"/>
  <c r="K984" i="2"/>
  <c r="K985" i="2"/>
  <c r="K986" i="2"/>
  <c r="K987" i="2"/>
  <c r="K989" i="2"/>
  <c r="K990" i="2"/>
  <c r="K991" i="2"/>
  <c r="K992" i="2"/>
  <c r="K993" i="2"/>
  <c r="K994" i="2"/>
  <c r="K995" i="2"/>
  <c r="K996" i="2"/>
  <c r="K997" i="2"/>
  <c r="K998" i="2"/>
  <c r="K999" i="2"/>
  <c r="K1000" i="2"/>
  <c r="K1001" i="2"/>
  <c r="K1002" i="2"/>
  <c r="K1003" i="2"/>
  <c r="K1005" i="2"/>
  <c r="K1006" i="2"/>
  <c r="K1007" i="2"/>
  <c r="K1008" i="2"/>
  <c r="K1009" i="2"/>
  <c r="K1010" i="2"/>
  <c r="K1011" i="2"/>
  <c r="K1012" i="2"/>
  <c r="K1013" i="2"/>
  <c r="K1014" i="2"/>
  <c r="K1015" i="2"/>
  <c r="K1016" i="2"/>
  <c r="K1017" i="2"/>
  <c r="K1018" i="2"/>
  <c r="K1019" i="2"/>
  <c r="K1020" i="2"/>
  <c r="K1021" i="2"/>
  <c r="K1022" i="2"/>
  <c r="K1023" i="2"/>
  <c r="K1024" i="2"/>
  <c r="K1025" i="2"/>
  <c r="K1026" i="2"/>
  <c r="K1027" i="2"/>
  <c r="K1028" i="2"/>
  <c r="K1029" i="2"/>
  <c r="K1030" i="2"/>
  <c r="K1031" i="2"/>
  <c r="K1032" i="2"/>
  <c r="K1033" i="2"/>
  <c r="K1034" i="2"/>
  <c r="K1035" i="2"/>
  <c r="K1036" i="2"/>
  <c r="I970" i="2"/>
  <c r="I982" i="2"/>
  <c r="F997" i="2"/>
  <c r="F998" i="2"/>
  <c r="I998" i="2"/>
  <c r="F999" i="2"/>
  <c r="I999" i="2" s="1"/>
  <c r="F1000" i="2"/>
  <c r="I1000" i="2" s="1"/>
  <c r="F1001" i="2"/>
  <c r="I1001" i="2" s="1"/>
  <c r="F1003" i="2"/>
  <c r="F1005" i="2"/>
  <c r="I1005" i="2" s="1"/>
  <c r="F1006" i="2"/>
  <c r="I1006" i="2" s="1"/>
  <c r="F1007" i="2"/>
  <c r="F1008" i="2"/>
  <c r="I1008" i="2" s="1"/>
  <c r="F1009" i="2"/>
  <c r="I1009" i="2" s="1"/>
  <c r="F1010" i="2"/>
  <c r="I1010" i="2" s="1"/>
  <c r="F1011" i="2"/>
  <c r="I1011" i="2" s="1"/>
  <c r="F1012" i="2"/>
  <c r="I1012" i="2" s="1"/>
  <c r="F1013" i="2"/>
  <c r="F1014" i="2"/>
  <c r="I1014" i="2" s="1"/>
  <c r="F1015" i="2"/>
  <c r="I1015" i="2" s="1"/>
  <c r="F1016" i="2"/>
  <c r="F1017" i="2"/>
  <c r="I1017" i="2" s="1"/>
  <c r="F1018" i="2"/>
  <c r="I1018" i="2" s="1"/>
  <c r="F1019" i="2"/>
  <c r="F1020" i="2"/>
  <c r="I1020" i="2" s="1"/>
  <c r="F1021" i="2"/>
  <c r="I1021" i="2" s="1"/>
  <c r="F1022" i="2"/>
  <c r="F1023" i="2"/>
  <c r="I1023" i="2" s="1"/>
  <c r="F1024" i="2"/>
  <c r="I1024" i="2" s="1"/>
  <c r="F1025" i="2"/>
  <c r="F1026" i="2"/>
  <c r="I1026" i="2" s="1"/>
  <c r="F1027" i="2"/>
  <c r="I1027" i="2"/>
  <c r="F1028" i="2"/>
  <c r="I1028" i="2" s="1"/>
  <c r="F1029" i="2"/>
  <c r="I1029" i="2" s="1"/>
  <c r="F1030" i="2"/>
  <c r="I1030" i="2" s="1"/>
  <c r="F1031" i="2"/>
  <c r="I1031" i="2" s="1"/>
  <c r="F1032" i="2"/>
  <c r="I1032" i="2" s="1"/>
  <c r="F1033" i="2"/>
  <c r="I1033" i="2" s="1"/>
  <c r="F1034" i="2"/>
  <c r="F1035" i="2"/>
  <c r="I1035" i="2" s="1"/>
  <c r="F1036" i="2"/>
  <c r="I1036" i="2" s="1"/>
  <c r="K1047" i="2"/>
  <c r="K1048" i="2"/>
  <c r="K1049" i="2"/>
  <c r="K1050" i="2"/>
  <c r="K1051" i="2"/>
  <c r="K1052" i="2"/>
  <c r="K1053" i="2"/>
  <c r="K1054" i="2"/>
  <c r="K1055" i="2"/>
  <c r="K1056" i="2"/>
  <c r="K1057" i="2"/>
  <c r="K1059" i="2"/>
  <c r="K1060" i="2"/>
  <c r="K1061" i="2"/>
  <c r="K1062" i="2"/>
  <c r="K1063" i="2"/>
  <c r="K1064" i="2"/>
  <c r="K1065" i="2"/>
  <c r="K1066" i="2"/>
  <c r="F1047" i="2"/>
  <c r="I1047" i="2" s="1"/>
  <c r="F1048" i="2"/>
  <c r="I1048" i="2" s="1"/>
  <c r="F1049" i="2"/>
  <c r="F1050" i="2"/>
  <c r="I1050" i="2" s="1"/>
  <c r="F1051" i="2"/>
  <c r="I1051" i="2" s="1"/>
  <c r="F1052" i="2"/>
  <c r="I1052" i="2" s="1"/>
  <c r="F1053" i="2"/>
  <c r="I1053" i="2" s="1"/>
  <c r="F1054" i="2"/>
  <c r="I1054" i="2" s="1"/>
  <c r="F1055" i="2"/>
  <c r="F1056" i="2"/>
  <c r="I1056" i="2" s="1"/>
  <c r="F1057" i="2"/>
  <c r="I1057" i="2" s="1"/>
  <c r="F1059" i="2"/>
  <c r="I1059" i="2" s="1"/>
  <c r="F1060" i="2"/>
  <c r="I1060" i="2" s="1"/>
  <c r="F1061" i="2"/>
  <c r="F1062" i="2"/>
  <c r="I1062" i="2" s="1"/>
  <c r="F1063" i="2"/>
  <c r="I1063" i="2"/>
  <c r="F1064" i="2"/>
  <c r="F1065" i="2"/>
  <c r="I1065" i="2" s="1"/>
  <c r="F1066" i="2"/>
  <c r="I1066" i="2" s="1"/>
  <c r="F1067" i="2"/>
  <c r="I1067" i="2" s="1"/>
  <c r="F1068" i="2"/>
  <c r="I1068" i="2" s="1"/>
  <c r="K1046" i="2"/>
  <c r="F1046" i="2"/>
  <c r="I1046" i="2" s="1"/>
  <c r="K1045" i="2"/>
  <c r="F1045" i="2"/>
  <c r="I1045" i="2" s="1"/>
  <c r="K1044" i="2"/>
  <c r="F1044" i="2"/>
  <c r="I1044" i="2" s="1"/>
  <c r="K1043" i="2"/>
  <c r="F1043" i="2"/>
  <c r="I1043" i="2" s="1"/>
  <c r="K1042" i="2"/>
  <c r="F1042" i="2"/>
  <c r="I1042" i="2" s="1"/>
  <c r="K1041" i="2"/>
  <c r="F1041" i="2"/>
  <c r="I1041" i="2" s="1"/>
  <c r="K1040" i="2"/>
  <c r="F1040" i="2"/>
  <c r="F1039" i="2"/>
  <c r="I1039" i="2" s="1"/>
  <c r="K1038" i="2"/>
  <c r="F1038" i="2"/>
  <c r="I1038" i="2" s="1"/>
  <c r="K1037" i="2"/>
  <c r="F1037" i="2"/>
  <c r="K864" i="2"/>
  <c r="F864" i="2"/>
  <c r="I864" i="2" s="1"/>
  <c r="K863" i="2"/>
  <c r="F863" i="2"/>
  <c r="I863" i="2" s="1"/>
  <c r="K1096" i="2"/>
  <c r="K1097" i="2"/>
  <c r="K1098" i="2"/>
  <c r="K1099" i="2"/>
  <c r="K1100" i="2"/>
  <c r="K1101" i="2"/>
  <c r="K1102" i="2"/>
  <c r="K1103" i="2"/>
  <c r="K1104" i="2"/>
  <c r="K1105" i="2"/>
  <c r="K1106" i="2"/>
  <c r="K1107" i="2"/>
  <c r="K1108" i="2"/>
  <c r="K1109" i="2"/>
  <c r="K1110" i="2"/>
  <c r="K1112" i="2"/>
  <c r="K1113" i="2"/>
  <c r="K1114" i="2"/>
  <c r="K1115" i="2"/>
  <c r="K1116" i="2"/>
  <c r="K1117" i="2"/>
  <c r="K1118" i="2"/>
  <c r="K1119" i="2"/>
  <c r="K1120" i="2"/>
  <c r="K1121" i="2"/>
  <c r="K1122" i="2"/>
  <c r="K1123" i="2"/>
  <c r="K1124" i="2"/>
  <c r="K1125" i="2"/>
  <c r="K1126" i="2"/>
  <c r="K1127" i="2"/>
  <c r="K1128" i="2"/>
  <c r="K1129" i="2"/>
  <c r="K1130" i="2"/>
  <c r="K1131" i="2"/>
  <c r="K1132" i="2"/>
  <c r="K1133" i="2"/>
  <c r="K1134" i="2"/>
  <c r="K1135" i="2"/>
  <c r="K1136" i="2"/>
  <c r="K1137" i="2"/>
  <c r="K1138" i="2"/>
  <c r="K1139" i="2"/>
  <c r="K1140" i="2"/>
  <c r="K1141" i="2"/>
  <c r="K1142" i="2"/>
  <c r="K1143" i="2"/>
  <c r="K1144" i="2"/>
  <c r="K1145" i="2"/>
  <c r="K1146" i="2"/>
  <c r="K1147" i="2"/>
  <c r="K1148" i="2"/>
  <c r="K1149" i="2"/>
  <c r="K1150" i="2"/>
  <c r="K1151" i="2"/>
  <c r="K1152" i="2"/>
  <c r="K1153" i="2"/>
  <c r="K1154" i="2"/>
  <c r="K1155" i="2"/>
  <c r="K1156" i="2"/>
  <c r="K1157" i="2"/>
  <c r="K1158" i="2"/>
  <c r="K1159" i="2"/>
  <c r="K1160" i="2"/>
  <c r="K1161" i="2"/>
  <c r="K1162" i="2"/>
  <c r="K1163" i="2"/>
  <c r="K1164" i="2"/>
  <c r="K1165" i="2"/>
  <c r="K1167" i="2"/>
  <c r="K1168" i="2"/>
  <c r="K1169" i="2"/>
  <c r="K1170" i="2"/>
  <c r="K1171" i="2"/>
  <c r="K1172" i="2"/>
  <c r="K1173" i="2"/>
  <c r="K1174" i="2"/>
  <c r="K1175" i="2"/>
  <c r="K1176" i="2"/>
  <c r="K1177" i="2"/>
  <c r="K1178" i="2"/>
  <c r="K1179" i="2"/>
  <c r="K1180" i="2"/>
  <c r="K1181" i="2"/>
  <c r="K1182" i="2"/>
  <c r="K1183" i="2"/>
  <c r="K1184" i="2"/>
  <c r="K1185" i="2"/>
  <c r="K1186" i="2"/>
  <c r="K1187" i="2"/>
  <c r="F1096" i="2"/>
  <c r="I1096" i="2" s="1"/>
  <c r="F1097" i="2"/>
  <c r="I1097" i="2" s="1"/>
  <c r="F1098" i="2"/>
  <c r="F1099" i="2"/>
  <c r="I1099" i="2" s="1"/>
  <c r="F1100" i="2"/>
  <c r="I1100" i="2" s="1"/>
  <c r="F1101" i="2"/>
  <c r="I1101" i="2" s="1"/>
  <c r="F1102" i="2"/>
  <c r="I1102" i="2" s="1"/>
  <c r="F1103" i="2"/>
  <c r="I1103" i="2"/>
  <c r="F1104" i="2"/>
  <c r="F1105" i="2"/>
  <c r="I1105" i="2" s="1"/>
  <c r="F1106" i="2"/>
  <c r="I1106" i="2" s="1"/>
  <c r="F1107" i="2"/>
  <c r="F1108" i="2"/>
  <c r="I1108" i="2" s="1"/>
  <c r="F1109" i="2"/>
  <c r="I1109" i="2" s="1"/>
  <c r="F1110" i="2"/>
  <c r="F1112" i="2"/>
  <c r="I1112" i="2" s="1"/>
  <c r="F1113" i="2"/>
  <c r="I1113" i="2" s="1"/>
  <c r="F1114" i="2"/>
  <c r="F1115" i="2"/>
  <c r="I1115" i="2" s="1"/>
  <c r="F1116" i="2"/>
  <c r="I1116" i="2" s="1"/>
  <c r="F1117" i="2"/>
  <c r="I1117" i="2" s="1"/>
  <c r="F1118" i="2"/>
  <c r="I1118" i="2" s="1"/>
  <c r="F1119" i="2"/>
  <c r="I1119" i="2" s="1"/>
  <c r="F1120" i="2"/>
  <c r="F1121" i="2"/>
  <c r="I1121" i="2" s="1"/>
  <c r="F1122" i="2"/>
  <c r="I1122" i="2" s="1"/>
  <c r="F1123" i="2"/>
  <c r="I1123" i="2" s="1"/>
  <c r="F1124" i="2"/>
  <c r="I1124" i="2" s="1"/>
  <c r="F1125" i="2"/>
  <c r="I1125" i="2" s="1"/>
  <c r="F1126" i="2"/>
  <c r="F1127" i="2"/>
  <c r="I1127" i="2" s="1"/>
  <c r="F1128" i="2"/>
  <c r="I1128" i="2" s="1"/>
  <c r="F1129" i="2"/>
  <c r="F1130" i="2"/>
  <c r="I1130" i="2" s="1"/>
  <c r="F1131" i="2"/>
  <c r="I1131" i="2"/>
  <c r="F1132" i="2"/>
  <c r="F1133" i="2"/>
  <c r="I1133" i="2" s="1"/>
  <c r="F1134" i="2"/>
  <c r="I1134" i="2" s="1"/>
  <c r="F1135" i="2"/>
  <c r="F1136" i="2"/>
  <c r="I1136" i="2" s="1"/>
  <c r="F1137" i="2"/>
  <c r="I1137" i="2" s="1"/>
  <c r="F1138" i="2"/>
  <c r="I1138" i="2" s="1"/>
  <c r="F1139" i="2"/>
  <c r="I1139" i="2" s="1"/>
  <c r="F1140" i="2"/>
  <c r="I1140" i="2" s="1"/>
  <c r="F1141" i="2"/>
  <c r="F1142" i="2"/>
  <c r="I1142" i="2" s="1"/>
  <c r="F1143" i="2"/>
  <c r="I1143" i="2" s="1"/>
  <c r="F1144" i="2"/>
  <c r="I1144" i="2" s="1"/>
  <c r="F1145" i="2"/>
  <c r="I1145" i="2" s="1"/>
  <c r="F1146" i="2"/>
  <c r="I1146" i="2" s="1"/>
  <c r="F1147" i="2"/>
  <c r="F1148" i="2"/>
  <c r="I1148" i="2" s="1"/>
  <c r="F1149" i="2"/>
  <c r="I1149" i="2" s="1"/>
  <c r="F1150" i="2"/>
  <c r="F1151" i="2"/>
  <c r="I1151" i="2" s="1"/>
  <c r="F1152" i="2"/>
  <c r="I1152" i="2" s="1"/>
  <c r="F1153" i="2"/>
  <c r="F1154" i="2"/>
  <c r="I1154" i="2" s="1"/>
  <c r="F1155" i="2"/>
  <c r="I1155" i="2" s="1"/>
  <c r="F1156" i="2"/>
  <c r="F1157" i="2"/>
  <c r="I1157" i="2" s="1"/>
  <c r="F1158" i="2"/>
  <c r="I1158" i="2" s="1"/>
  <c r="F1159" i="2"/>
  <c r="F1160" i="2"/>
  <c r="I1160" i="2" s="1"/>
  <c r="F1161" i="2"/>
  <c r="I1161" i="2" s="1"/>
  <c r="F1162" i="2"/>
  <c r="F1163" i="2"/>
  <c r="I1163" i="2" s="1"/>
  <c r="F1164" i="2"/>
  <c r="I1164" i="2" s="1"/>
  <c r="F1165" i="2"/>
  <c r="F1167" i="2"/>
  <c r="I1167" i="2" s="1"/>
  <c r="F1168" i="2"/>
  <c r="I1168" i="2" s="1"/>
  <c r="F1169" i="2"/>
  <c r="F1170" i="2"/>
  <c r="I1170" i="2" s="1"/>
  <c r="F1171" i="2"/>
  <c r="I1171" i="2" s="1"/>
  <c r="F1172" i="2"/>
  <c r="F1173" i="2"/>
  <c r="I1173" i="2" s="1"/>
  <c r="F1174" i="2"/>
  <c r="I1174" i="2" s="1"/>
  <c r="F1175" i="2"/>
  <c r="F1176" i="2"/>
  <c r="I1176" i="2" s="1"/>
  <c r="F1177" i="2"/>
  <c r="I1177" i="2" s="1"/>
  <c r="F1178" i="2"/>
  <c r="F1179" i="2"/>
  <c r="I1179" i="2" s="1"/>
  <c r="F1180" i="2"/>
  <c r="I1180" i="2" s="1"/>
  <c r="F1181" i="2"/>
  <c r="F1182" i="2"/>
  <c r="I1182" i="2"/>
  <c r="F1183" i="2"/>
  <c r="I1183" i="2" s="1"/>
  <c r="F1184" i="2"/>
  <c r="F1185" i="2"/>
  <c r="I1185" i="2" s="1"/>
  <c r="I1186" i="2"/>
  <c r="K1095" i="2"/>
  <c r="F1095" i="2"/>
  <c r="K1094" i="2"/>
  <c r="F1094" i="2"/>
  <c r="I1094" i="2" s="1"/>
  <c r="K1093" i="2"/>
  <c r="F1093" i="2"/>
  <c r="I1093" i="2" s="1"/>
  <c r="K1092" i="2"/>
  <c r="F1092" i="2"/>
  <c r="K1091" i="2"/>
  <c r="F1091" i="2"/>
  <c r="I1091" i="2" s="1"/>
  <c r="K1090" i="2"/>
  <c r="F1090" i="2"/>
  <c r="I1090" i="2" s="1"/>
  <c r="K1089" i="2"/>
  <c r="F1089" i="2"/>
  <c r="I1089" i="2" s="1"/>
  <c r="K1088" i="2"/>
  <c r="F1088" i="2"/>
  <c r="I1088" i="2" s="1"/>
  <c r="K1087" i="2"/>
  <c r="F1087" i="2"/>
  <c r="I1087" i="2" s="1"/>
  <c r="K1086" i="2"/>
  <c r="F1086" i="2"/>
  <c r="I1086" i="2" s="1"/>
  <c r="K1085" i="2"/>
  <c r="F1085" i="2"/>
  <c r="I1085" i="2" s="1"/>
  <c r="K1084" i="2"/>
  <c r="F1084" i="2"/>
  <c r="I1084" i="2" s="1"/>
  <c r="K1083" i="2"/>
  <c r="F1083" i="2"/>
  <c r="K1082" i="2"/>
  <c r="F1082" i="2"/>
  <c r="I1082" i="2" s="1"/>
  <c r="K1081" i="2"/>
  <c r="F1081" i="2"/>
  <c r="I1081" i="2" s="1"/>
  <c r="K1080" i="2"/>
  <c r="F1080" i="2"/>
  <c r="K1079" i="2"/>
  <c r="F1079" i="2"/>
  <c r="I1079" i="2" s="1"/>
  <c r="K1078" i="2"/>
  <c r="F1078" i="2"/>
  <c r="I1078" i="2" s="1"/>
  <c r="K1077" i="2"/>
  <c r="F1077" i="2"/>
  <c r="I1077" i="2" s="1"/>
  <c r="K1076" i="2"/>
  <c r="F1076" i="2"/>
  <c r="I1076" i="2" s="1"/>
  <c r="K1075" i="2"/>
  <c r="F1075" i="2"/>
  <c r="I1075" i="2" s="1"/>
  <c r="K1074" i="2"/>
  <c r="F1074" i="2"/>
  <c r="I1074" i="2" s="1"/>
  <c r="K1073" i="2"/>
  <c r="F1073" i="2"/>
  <c r="I1073" i="2" s="1"/>
  <c r="K1072" i="2"/>
  <c r="F1072" i="2"/>
  <c r="I1072" i="2" s="1"/>
  <c r="K1070" i="2"/>
  <c r="F1070" i="2"/>
  <c r="K1069" i="2"/>
  <c r="F1069" i="2"/>
  <c r="I1069" i="2" s="1"/>
  <c r="F846" i="2"/>
  <c r="I846" i="2" s="1"/>
  <c r="F849" i="2"/>
  <c r="I849" i="2" s="1"/>
  <c r="F852" i="2"/>
  <c r="I852" i="2" s="1"/>
  <c r="F855" i="2"/>
  <c r="F858" i="2"/>
  <c r="I858" i="2" s="1"/>
  <c r="F861" i="2"/>
  <c r="I861" i="2" s="1"/>
  <c r="F843" i="2"/>
  <c r="I843" i="2" s="1"/>
  <c r="K1067" i="2"/>
  <c r="K1068" i="2"/>
  <c r="F837" i="2"/>
  <c r="K825" i="2"/>
  <c r="K826" i="2"/>
  <c r="K828" i="2"/>
  <c r="K829" i="2"/>
  <c r="K831" i="2"/>
  <c r="K832" i="2"/>
  <c r="K834" i="2"/>
  <c r="K835" i="2"/>
  <c r="K837" i="2"/>
  <c r="K838" i="2"/>
  <c r="K840" i="2"/>
  <c r="K841" i="2"/>
  <c r="K843" i="2"/>
  <c r="K844" i="2"/>
  <c r="K846" i="2"/>
  <c r="K847" i="2"/>
  <c r="K849" i="2"/>
  <c r="K850" i="2"/>
  <c r="K852" i="2"/>
  <c r="K853" i="2"/>
  <c r="K855" i="2"/>
  <c r="K858" i="2"/>
  <c r="K859" i="2"/>
  <c r="K861" i="2"/>
  <c r="K862" i="2"/>
  <c r="K823" i="2"/>
  <c r="K813" i="2"/>
  <c r="K814" i="2"/>
  <c r="K816" i="2"/>
  <c r="K817" i="2"/>
  <c r="K819" i="2"/>
  <c r="K820" i="2"/>
  <c r="K822" i="2"/>
  <c r="K797" i="2"/>
  <c r="K799" i="2"/>
  <c r="K800" i="2"/>
  <c r="K807" i="2"/>
  <c r="K808" i="2"/>
  <c r="K810" i="2"/>
  <c r="K811" i="2"/>
  <c r="K796" i="2"/>
  <c r="K790" i="2"/>
  <c r="K786" i="2"/>
  <c r="K780" i="2"/>
  <c r="K793" i="2"/>
  <c r="K783" i="2"/>
  <c r="K777" i="2"/>
  <c r="K760" i="2"/>
  <c r="K763" i="2"/>
  <c r="K757" i="2"/>
  <c r="K754" i="2"/>
  <c r="K748" i="2"/>
  <c r="K503" i="2"/>
  <c r="K500" i="2"/>
  <c r="K513" i="2"/>
  <c r="K346" i="2"/>
  <c r="K324" i="2"/>
  <c r="K327" i="2"/>
  <c r="K265" i="2"/>
  <c r="K204" i="2"/>
  <c r="K191" i="2"/>
  <c r="K206" i="2"/>
  <c r="F211" i="2"/>
  <c r="K166" i="2"/>
  <c r="K123" i="2"/>
  <c r="K119" i="2"/>
  <c r="K112" i="2"/>
  <c r="K115" i="2"/>
  <c r="K106" i="2"/>
  <c r="K103" i="2"/>
  <c r="K100" i="2"/>
  <c r="K90" i="2"/>
  <c r="K97" i="2"/>
  <c r="K86" i="2"/>
  <c r="K93" i="2"/>
  <c r="K83" i="2"/>
  <c r="K81" i="2"/>
  <c r="K77" i="2"/>
  <c r="K74" i="2"/>
  <c r="K71" i="2"/>
  <c r="K69" i="2"/>
  <c r="K66" i="2"/>
  <c r="K63" i="2"/>
  <c r="K60" i="2"/>
  <c r="K56" i="2"/>
  <c r="K52" i="2"/>
  <c r="K50" i="2"/>
  <c r="K46" i="2"/>
  <c r="K43" i="2"/>
  <c r="K40" i="2"/>
  <c r="K37" i="2"/>
  <c r="K34" i="2"/>
  <c r="K31" i="2"/>
  <c r="K28" i="2"/>
  <c r="K25" i="2"/>
  <c r="K20" i="2"/>
  <c r="K17" i="2"/>
  <c r="K14" i="2"/>
  <c r="K11" i="2"/>
  <c r="K6" i="2"/>
  <c r="K155" i="46"/>
  <c r="K107" i="46"/>
  <c r="K98" i="46"/>
  <c r="K96" i="46"/>
  <c r="K74" i="46"/>
  <c r="K71" i="46"/>
  <c r="K92" i="46"/>
  <c r="K84" i="46"/>
  <c r="K89" i="46"/>
  <c r="K77" i="46"/>
  <c r="K81" i="46"/>
  <c r="K65" i="46"/>
  <c r="K68" i="46"/>
  <c r="K61" i="46"/>
  <c r="K57" i="46"/>
  <c r="K54" i="46"/>
  <c r="K50" i="46"/>
  <c r="K45" i="46"/>
  <c r="K42" i="46"/>
  <c r="K39" i="46"/>
  <c r="K38" i="46"/>
  <c r="K34" i="46"/>
  <c r="K27" i="46"/>
  <c r="K19" i="46"/>
  <c r="K16" i="46"/>
  <c r="K15" i="46"/>
  <c r="K12" i="46"/>
  <c r="K7" i="46"/>
  <c r="K1111" i="8"/>
  <c r="K1112" i="8"/>
  <c r="K1113" i="8"/>
  <c r="K1114" i="8"/>
  <c r="K1115" i="8"/>
  <c r="K1116" i="8"/>
  <c r="K1117" i="8"/>
  <c r="K1118" i="8"/>
  <c r="K1119" i="8"/>
  <c r="K1120" i="8"/>
  <c r="K1123" i="8"/>
  <c r="F1111" i="8"/>
  <c r="I1111" i="8" s="1"/>
  <c r="I1112" i="8"/>
  <c r="I1113" i="8"/>
  <c r="F1114" i="8"/>
  <c r="I1114" i="8" s="1"/>
  <c r="F1115" i="8"/>
  <c r="I1115" i="8" s="1"/>
  <c r="F1116" i="8"/>
  <c r="I1116" i="8" s="1"/>
  <c r="F1117" i="8"/>
  <c r="I1117" i="8" s="1"/>
  <c r="F1118" i="8"/>
  <c r="I1118" i="8" s="1"/>
  <c r="F1119" i="8"/>
  <c r="I1119" i="8" s="1"/>
  <c r="I1120" i="8"/>
  <c r="F1123" i="8"/>
  <c r="I1123" i="8" s="1"/>
  <c r="K1166" i="8"/>
  <c r="K1167" i="8"/>
  <c r="F1165" i="8"/>
  <c r="I1165" i="8" s="1"/>
  <c r="F1166" i="8"/>
  <c r="I1166" i="8" s="1"/>
  <c r="I1167" i="8"/>
  <c r="F1232" i="8"/>
  <c r="I1232" i="8" s="1"/>
  <c r="K1125" i="8"/>
  <c r="K1126" i="8"/>
  <c r="K1127" i="8"/>
  <c r="K1128" i="8"/>
  <c r="K1129" i="8"/>
  <c r="K1130" i="8"/>
  <c r="K1131" i="8"/>
  <c r="K1132" i="8"/>
  <c r="K1133" i="8"/>
  <c r="K1134" i="8"/>
  <c r="K1135" i="8"/>
  <c r="K1136" i="8"/>
  <c r="K1137" i="8"/>
  <c r="K1138" i="8"/>
  <c r="K1139" i="8"/>
  <c r="K1140" i="8"/>
  <c r="K1141" i="8"/>
  <c r="K1142" i="8"/>
  <c r="K1143" i="8"/>
  <c r="K1144" i="8"/>
  <c r="K1145" i="8"/>
  <c r="K1146" i="8"/>
  <c r="K1147" i="8"/>
  <c r="K1148" i="8"/>
  <c r="K1149" i="8"/>
  <c r="K1150" i="8"/>
  <c r="K1151" i="8"/>
  <c r="K1152" i="8"/>
  <c r="K1153" i="8"/>
  <c r="K1154" i="8"/>
  <c r="K1155" i="8"/>
  <c r="K1156" i="8"/>
  <c r="K1157" i="8"/>
  <c r="K1158" i="8"/>
  <c r="K1159" i="8"/>
  <c r="K1160" i="8"/>
  <c r="K1161" i="8"/>
  <c r="K1162" i="8"/>
  <c r="K1163" i="8"/>
  <c r="K1164" i="8"/>
  <c r="K1165" i="8"/>
  <c r="F1125" i="8"/>
  <c r="I1125" i="8" s="1"/>
  <c r="F1126" i="8"/>
  <c r="I1126" i="8" s="1"/>
  <c r="F1127" i="8"/>
  <c r="I1127" i="8" s="1"/>
  <c r="F1128" i="8"/>
  <c r="I1128" i="8" s="1"/>
  <c r="F1130" i="8"/>
  <c r="I1130" i="8" s="1"/>
  <c r="F1131" i="8"/>
  <c r="I1131" i="8" s="1"/>
  <c r="F1132" i="8"/>
  <c r="I1132" i="8" s="1"/>
  <c r="F1133" i="8"/>
  <c r="I1133" i="8" s="1"/>
  <c r="F1134" i="8"/>
  <c r="I1134" i="8" s="1"/>
  <c r="F1135" i="8"/>
  <c r="I1135" i="8" s="1"/>
  <c r="F1136" i="8"/>
  <c r="I1136" i="8" s="1"/>
  <c r="F1137" i="8"/>
  <c r="I1137" i="8" s="1"/>
  <c r="F1138" i="8"/>
  <c r="I1138" i="8" s="1"/>
  <c r="F1139" i="8"/>
  <c r="I1139" i="8" s="1"/>
  <c r="F1140" i="8"/>
  <c r="I1140" i="8" s="1"/>
  <c r="F1141" i="8"/>
  <c r="I1141" i="8" s="1"/>
  <c r="F1142" i="8"/>
  <c r="I1142" i="8" s="1"/>
  <c r="F1143" i="8"/>
  <c r="I1143" i="8" s="1"/>
  <c r="F1144" i="8"/>
  <c r="I1144" i="8" s="1"/>
  <c r="F1145" i="8"/>
  <c r="I1145" i="8" s="1"/>
  <c r="F1146" i="8"/>
  <c r="I1146" i="8" s="1"/>
  <c r="F1147" i="8"/>
  <c r="I1147" i="8" s="1"/>
  <c r="F1148" i="8"/>
  <c r="I1148" i="8" s="1"/>
  <c r="F1149" i="8"/>
  <c r="I1149" i="8" s="1"/>
  <c r="F1150" i="8"/>
  <c r="I1150" i="8" s="1"/>
  <c r="F1151" i="8"/>
  <c r="I1151" i="8" s="1"/>
  <c r="F1152" i="8"/>
  <c r="I1152" i="8" s="1"/>
  <c r="F1153" i="8"/>
  <c r="I1153" i="8" s="1"/>
  <c r="F1154" i="8"/>
  <c r="I1154" i="8" s="1"/>
  <c r="F1155" i="8"/>
  <c r="I1155" i="8" s="1"/>
  <c r="F1156" i="8"/>
  <c r="I1156" i="8" s="1"/>
  <c r="F1157" i="8"/>
  <c r="I1157" i="8" s="1"/>
  <c r="F1158" i="8"/>
  <c r="I1158" i="8" s="1"/>
  <c r="F1159" i="8"/>
  <c r="I1159" i="8" s="1"/>
  <c r="F1160" i="8"/>
  <c r="I1160" i="8" s="1"/>
  <c r="F1161" i="8"/>
  <c r="I1161" i="8" s="1"/>
  <c r="F1162" i="8"/>
  <c r="I1162" i="8" s="1"/>
  <c r="F1163" i="8"/>
  <c r="I1163" i="8" s="1"/>
  <c r="F1164" i="8"/>
  <c r="I1164" i="8" s="1"/>
  <c r="K1261" i="8"/>
  <c r="K1169" i="8"/>
  <c r="K1170" i="8"/>
  <c r="K1171" i="8"/>
  <c r="K1172" i="8"/>
  <c r="K1173" i="8"/>
  <c r="K1174" i="8"/>
  <c r="K1175" i="8"/>
  <c r="K1176" i="8"/>
  <c r="K1177" i="8"/>
  <c r="K1178" i="8"/>
  <c r="K1179" i="8"/>
  <c r="K1180" i="8"/>
  <c r="K1181" i="8"/>
  <c r="K1182" i="8"/>
  <c r="K1183" i="8"/>
  <c r="K1184" i="8"/>
  <c r="K1185" i="8"/>
  <c r="K1186" i="8"/>
  <c r="K1187" i="8"/>
  <c r="K1188" i="8"/>
  <c r="K1189" i="8"/>
  <c r="K1190" i="8"/>
  <c r="K1191" i="8"/>
  <c r="K1192" i="8"/>
  <c r="K1193" i="8"/>
  <c r="K1194" i="8"/>
  <c r="K1195" i="8"/>
  <c r="K1196" i="8"/>
  <c r="K1197" i="8"/>
  <c r="K1198" i="8"/>
  <c r="K1199" i="8"/>
  <c r="K1200" i="8"/>
  <c r="K1201" i="8"/>
  <c r="K1202" i="8"/>
  <c r="K1203" i="8"/>
  <c r="K1204" i="8"/>
  <c r="K1205" i="8"/>
  <c r="K1206" i="8"/>
  <c r="K1207" i="8"/>
  <c r="K1208" i="8"/>
  <c r="K1209" i="8"/>
  <c r="K1210" i="8"/>
  <c r="K1211" i="8"/>
  <c r="K1212" i="8"/>
  <c r="K1213" i="8"/>
  <c r="K1214" i="8"/>
  <c r="K1215" i="8"/>
  <c r="K1216" i="8"/>
  <c r="K1217" i="8"/>
  <c r="K1218" i="8"/>
  <c r="F1169" i="8"/>
  <c r="I1169" i="8" s="1"/>
  <c r="F1170" i="8"/>
  <c r="I1170" i="8" s="1"/>
  <c r="F1171" i="8"/>
  <c r="I1171" i="8" s="1"/>
  <c r="F1172" i="8"/>
  <c r="I1172" i="8" s="1"/>
  <c r="F1173" i="8"/>
  <c r="I1173" i="8" s="1"/>
  <c r="F1174" i="8"/>
  <c r="I1174" i="8" s="1"/>
  <c r="F1175" i="8"/>
  <c r="I1175" i="8" s="1"/>
  <c r="F1176" i="8"/>
  <c r="I1176" i="8" s="1"/>
  <c r="F1177" i="8"/>
  <c r="I1177" i="8" s="1"/>
  <c r="F1178" i="8"/>
  <c r="I1178" i="8" s="1"/>
  <c r="F1179" i="8"/>
  <c r="F1180" i="8"/>
  <c r="I1180" i="8" s="1"/>
  <c r="F1181" i="8"/>
  <c r="I1181" i="8" s="1"/>
  <c r="F1182" i="8"/>
  <c r="I1182" i="8" s="1"/>
  <c r="F1183" i="8"/>
  <c r="I1183" i="8" s="1"/>
  <c r="F1184" i="8"/>
  <c r="I1184" i="8" s="1"/>
  <c r="F1185" i="8"/>
  <c r="I1185" i="8" s="1"/>
  <c r="F1186" i="8"/>
  <c r="I1186" i="8" s="1"/>
  <c r="F1187" i="8"/>
  <c r="I1187" i="8" s="1"/>
  <c r="F1188" i="8"/>
  <c r="F1189" i="8"/>
  <c r="I1189" i="8" s="1"/>
  <c r="F1190" i="8"/>
  <c r="I1190" i="8" s="1"/>
  <c r="F1191" i="8"/>
  <c r="I1191" i="8" s="1"/>
  <c r="F1192" i="8"/>
  <c r="I1192" i="8" s="1"/>
  <c r="F1193" i="8"/>
  <c r="I1193" i="8" s="1"/>
  <c r="F1194" i="8"/>
  <c r="F1195" i="8"/>
  <c r="I1195" i="8" s="1"/>
  <c r="F1196" i="8"/>
  <c r="I1196" i="8" s="1"/>
  <c r="F1197" i="8"/>
  <c r="I1197" i="8" s="1"/>
  <c r="F1198" i="8"/>
  <c r="I1198" i="8" s="1"/>
  <c r="F1199" i="8"/>
  <c r="I1199" i="8" s="1"/>
  <c r="F1200" i="8"/>
  <c r="I1200" i="8" s="1"/>
  <c r="F1201" i="8"/>
  <c r="I1201" i="8" s="1"/>
  <c r="F1202" i="8"/>
  <c r="I1202" i="8" s="1"/>
  <c r="F1203" i="8"/>
  <c r="I1203" i="8" s="1"/>
  <c r="F1204" i="8"/>
  <c r="I1204" i="8" s="1"/>
  <c r="F1205" i="8"/>
  <c r="I1205" i="8" s="1"/>
  <c r="F1206" i="8"/>
  <c r="I1206" i="8" s="1"/>
  <c r="F1207" i="8"/>
  <c r="I1207" i="8" s="1"/>
  <c r="F1208" i="8"/>
  <c r="I1208" i="8" s="1"/>
  <c r="F1209" i="8"/>
  <c r="I1209" i="8" s="1"/>
  <c r="F1210" i="8"/>
  <c r="I1210" i="8" s="1"/>
  <c r="F1211" i="8"/>
  <c r="I1211" i="8" s="1"/>
  <c r="F1212" i="8"/>
  <c r="F1213" i="8"/>
  <c r="I1213" i="8" s="1"/>
  <c r="F1214" i="8"/>
  <c r="I1214" i="8" s="1"/>
  <c r="F1215" i="8"/>
  <c r="F1216" i="8"/>
  <c r="I1216" i="8" s="1"/>
  <c r="F1217" i="8"/>
  <c r="I1217" i="8" s="1"/>
  <c r="F1218" i="8"/>
  <c r="I1218" i="8" s="1"/>
  <c r="F1219" i="8"/>
  <c r="I1219" i="8" s="1"/>
  <c r="F1220" i="8"/>
  <c r="I1220" i="8" s="1"/>
  <c r="F1329" i="8"/>
  <c r="I1329" i="8" s="1"/>
  <c r="F1330" i="8"/>
  <c r="I1330" i="8" s="1"/>
  <c r="F1332" i="8"/>
  <c r="I1332" i="8" s="1"/>
  <c r="F1333" i="8"/>
  <c r="I1333" i="8" s="1"/>
  <c r="K1330" i="8"/>
  <c r="F1339" i="8"/>
  <c r="I1339" i="8" s="1"/>
  <c r="K1369" i="8"/>
  <c r="K1387" i="8"/>
  <c r="K1388" i="8"/>
  <c r="K1389" i="8"/>
  <c r="K1390" i="8"/>
  <c r="F1387" i="8"/>
  <c r="I1387" i="8" s="1"/>
  <c r="F1388" i="8"/>
  <c r="I1388" i="8" s="1"/>
  <c r="F1389" i="8"/>
  <c r="F1390" i="8"/>
  <c r="I1390" i="8" s="1"/>
  <c r="K1168" i="8"/>
  <c r="K1219" i="8"/>
  <c r="K1220" i="8"/>
  <c r="K1221" i="8"/>
  <c r="K1222" i="8"/>
  <c r="K1223" i="8"/>
  <c r="K1224" i="8"/>
  <c r="K1225" i="8"/>
  <c r="K1226" i="8"/>
  <c r="K1227" i="8"/>
  <c r="K1228" i="8"/>
  <c r="K1229" i="8"/>
  <c r="K1230" i="8"/>
  <c r="K1231" i="8"/>
  <c r="K1232" i="8"/>
  <c r="K1233" i="8"/>
  <c r="K1234" i="8"/>
  <c r="K1235" i="8"/>
  <c r="K1236" i="8"/>
  <c r="K1237" i="8"/>
  <c r="K1238" i="8"/>
  <c r="K1239" i="8"/>
  <c r="K1240" i="8"/>
  <c r="K1241" i="8"/>
  <c r="K1242" i="8"/>
  <c r="K1243" i="8"/>
  <c r="K1244" i="8"/>
  <c r="K1245" i="8"/>
  <c r="K1246" i="8"/>
  <c r="K1247" i="8"/>
  <c r="K1248" i="8"/>
  <c r="K1249" i="8"/>
  <c r="K1250" i="8"/>
  <c r="K1251" i="8"/>
  <c r="K1252" i="8"/>
  <c r="K1253" i="8"/>
  <c r="K1254" i="8"/>
  <c r="K1255" i="8"/>
  <c r="K1256" i="8"/>
  <c r="K1257" i="8"/>
  <c r="K1258" i="8"/>
  <c r="K1259" i="8"/>
  <c r="K1260" i="8"/>
  <c r="K1262" i="8"/>
  <c r="K1263" i="8"/>
  <c r="K1264" i="8"/>
  <c r="K1265" i="8"/>
  <c r="K1266" i="8"/>
  <c r="K1267" i="8"/>
  <c r="K1268" i="8"/>
  <c r="K1269" i="8"/>
  <c r="K1270" i="8"/>
  <c r="K1271" i="8"/>
  <c r="K1272" i="8"/>
  <c r="K1273" i="8"/>
  <c r="K1274" i="8"/>
  <c r="K1275" i="8"/>
  <c r="K1276" i="8"/>
  <c r="K1277" i="8"/>
  <c r="K1278" i="8"/>
  <c r="K1279" i="8"/>
  <c r="K1280" i="8"/>
  <c r="K1281" i="8"/>
  <c r="K1282" i="8"/>
  <c r="K1283" i="8"/>
  <c r="K1284" i="8"/>
  <c r="K1285" i="8"/>
  <c r="K1286" i="8"/>
  <c r="K1287" i="8"/>
  <c r="K1288" i="8"/>
  <c r="K1289" i="8"/>
  <c r="F1168" i="8"/>
  <c r="I1168" i="8" s="1"/>
  <c r="F1221" i="8"/>
  <c r="F1222" i="8"/>
  <c r="I1222" i="8" s="1"/>
  <c r="F1223" i="8"/>
  <c r="I1223" i="8"/>
  <c r="F1224" i="8"/>
  <c r="I1224" i="8" s="1"/>
  <c r="F1225" i="8"/>
  <c r="I1225" i="8" s="1"/>
  <c r="F1226" i="8"/>
  <c r="I1226" i="8" s="1"/>
  <c r="F1227" i="8"/>
  <c r="I1227" i="8" s="1"/>
  <c r="F1228" i="8"/>
  <c r="I1228" i="8" s="1"/>
  <c r="F1229" i="8"/>
  <c r="I1229" i="8" s="1"/>
  <c r="F1230" i="8"/>
  <c r="I1230" i="8" s="1"/>
  <c r="F1231" i="8"/>
  <c r="I1231" i="8" s="1"/>
  <c r="F1233" i="8"/>
  <c r="I1233" i="8" s="1"/>
  <c r="F1234" i="8"/>
  <c r="I1234" i="8" s="1"/>
  <c r="F1235" i="8"/>
  <c r="I1235" i="8" s="1"/>
  <c r="F1236" i="8"/>
  <c r="I1236" i="8" s="1"/>
  <c r="F1237" i="8"/>
  <c r="I1237" i="8" s="1"/>
  <c r="F1238" i="8"/>
  <c r="I1238" i="8" s="1"/>
  <c r="F1239" i="8"/>
  <c r="I1239" i="8" s="1"/>
  <c r="F1240" i="8"/>
  <c r="I1240" i="8" s="1"/>
  <c r="F1241" i="8"/>
  <c r="I1241" i="8" s="1"/>
  <c r="F1242" i="8"/>
  <c r="I1242" i="8" s="1"/>
  <c r="F1243" i="8"/>
  <c r="I1243" i="8" s="1"/>
  <c r="F1244" i="8"/>
  <c r="I1244" i="8" s="1"/>
  <c r="F1245" i="8"/>
  <c r="F1246" i="8"/>
  <c r="I1246" i="8" s="1"/>
  <c r="F1247" i="8"/>
  <c r="I1247" i="8" s="1"/>
  <c r="F1248" i="8"/>
  <c r="I1248" i="8" s="1"/>
  <c r="F1249" i="8"/>
  <c r="I1249" i="8" s="1"/>
  <c r="F1250" i="8"/>
  <c r="I1250" i="8" s="1"/>
  <c r="F1251" i="8"/>
  <c r="I1251" i="8" s="1"/>
  <c r="F1252" i="8"/>
  <c r="I1252" i="8" s="1"/>
  <c r="F1253" i="8"/>
  <c r="I1253" i="8" s="1"/>
  <c r="F1254" i="8"/>
  <c r="I1254" i="8" s="1"/>
  <c r="F1255" i="8"/>
  <c r="I1255" i="8" s="1"/>
  <c r="F1256" i="8"/>
  <c r="I1256" i="8" s="1"/>
  <c r="F1257" i="8"/>
  <c r="I1257" i="8" s="1"/>
  <c r="F1258" i="8"/>
  <c r="I1258" i="8" s="1"/>
  <c r="F1259" i="8"/>
  <c r="F1260" i="8"/>
  <c r="I1260" i="8" s="1"/>
  <c r="F1261" i="8"/>
  <c r="I1261" i="8" s="1"/>
  <c r="F1262" i="8"/>
  <c r="I1262" i="8" s="1"/>
  <c r="F1263" i="8"/>
  <c r="I1263" i="8" s="1"/>
  <c r="F1264" i="8"/>
  <c r="I1264" i="8" s="1"/>
  <c r="F1265" i="8"/>
  <c r="F1266" i="8"/>
  <c r="I1266" i="8" s="1"/>
  <c r="F1267" i="8"/>
  <c r="I1267" i="8" s="1"/>
  <c r="F1268" i="8"/>
  <c r="I1268" i="8" s="1"/>
  <c r="F1269" i="8"/>
  <c r="I1269" i="8" s="1"/>
  <c r="F1270" i="8"/>
  <c r="I1270" i="8" s="1"/>
  <c r="F1271" i="8"/>
  <c r="I1271" i="8"/>
  <c r="F1272" i="8"/>
  <c r="I1272" i="8" s="1"/>
  <c r="F1273" i="8"/>
  <c r="I1273" i="8" s="1"/>
  <c r="F1274" i="8"/>
  <c r="I1274" i="8" s="1"/>
  <c r="F1275" i="8"/>
  <c r="I1275" i="8" s="1"/>
  <c r="F1276" i="8"/>
  <c r="I1276" i="8" s="1"/>
  <c r="F1277" i="8"/>
  <c r="I1277" i="8" s="1"/>
  <c r="F1278" i="8"/>
  <c r="I1278" i="8" s="1"/>
  <c r="F1279" i="8"/>
  <c r="I1279" i="8" s="1"/>
  <c r="F1280" i="8"/>
  <c r="I1280" i="8" s="1"/>
  <c r="F1281" i="8"/>
  <c r="I1281" i="8" s="1"/>
  <c r="F1282" i="8"/>
  <c r="I1282" i="8" s="1"/>
  <c r="F1283" i="8"/>
  <c r="I1283" i="8" s="1"/>
  <c r="F1284" i="8"/>
  <c r="I1284" i="8" s="1"/>
  <c r="F1285" i="8"/>
  <c r="I1285" i="8" s="1"/>
  <c r="F1286" i="8"/>
  <c r="I1286" i="8" s="1"/>
  <c r="F1287" i="8"/>
  <c r="I1287" i="8" s="1"/>
  <c r="F1288" i="8"/>
  <c r="I1288" i="8" s="1"/>
  <c r="F1289" i="8"/>
  <c r="I1289" i="8" s="1"/>
  <c r="F1290" i="8"/>
  <c r="I1290" i="8" s="1"/>
  <c r="F1291" i="8"/>
  <c r="I1291" i="8" s="1"/>
  <c r="F1292" i="8"/>
  <c r="I1292" i="8" s="1"/>
  <c r="F1293" i="8"/>
  <c r="I1293" i="8" s="1"/>
  <c r="K1290" i="8"/>
  <c r="K1291" i="8"/>
  <c r="K1292" i="8"/>
  <c r="K1293" i="8"/>
  <c r="K1294" i="8"/>
  <c r="K1295" i="8"/>
  <c r="K1296" i="8"/>
  <c r="K1297" i="8"/>
  <c r="K1298" i="8"/>
  <c r="K1299" i="8"/>
  <c r="K1300" i="8"/>
  <c r="K1301" i="8"/>
  <c r="K1302" i="8"/>
  <c r="K1303" i="8"/>
  <c r="K1304" i="8"/>
  <c r="K1305" i="8"/>
  <c r="K1306" i="8"/>
  <c r="K1307" i="8"/>
  <c r="K1308" i="8"/>
  <c r="K1309" i="8"/>
  <c r="K1310" i="8"/>
  <c r="K1311" i="8"/>
  <c r="K1312" i="8"/>
  <c r="K1313" i="8"/>
  <c r="K1314" i="8"/>
  <c r="K1315" i="8"/>
  <c r="K1316" i="8"/>
  <c r="K1317" i="8"/>
  <c r="K1318" i="8"/>
  <c r="K1319" i="8"/>
  <c r="K1320" i="8"/>
  <c r="K1321" i="8"/>
  <c r="K1322" i="8"/>
  <c r="K1323" i="8"/>
  <c r="K1324" i="8"/>
  <c r="K1325" i="8"/>
  <c r="K1326" i="8"/>
  <c r="K1327" i="8"/>
  <c r="F1294" i="8"/>
  <c r="I1294" i="8" s="1"/>
  <c r="F1295" i="8"/>
  <c r="I1295" i="8" s="1"/>
  <c r="F1296" i="8"/>
  <c r="I1296" i="8" s="1"/>
  <c r="F1297" i="8"/>
  <c r="I1297" i="8" s="1"/>
  <c r="F1298" i="8"/>
  <c r="I1298" i="8" s="1"/>
  <c r="F1299" i="8"/>
  <c r="I1299" i="8" s="1"/>
  <c r="F1300" i="8"/>
  <c r="I1300" i="8" s="1"/>
  <c r="F1301" i="8"/>
  <c r="F1302" i="8"/>
  <c r="I1302" i="8" s="1"/>
  <c r="F1303" i="8"/>
  <c r="I1303" i="8" s="1"/>
  <c r="F1304" i="8"/>
  <c r="I1304" i="8" s="1"/>
  <c r="F1305" i="8"/>
  <c r="I1305" i="8" s="1"/>
  <c r="F1306" i="8"/>
  <c r="I1306" i="8" s="1"/>
  <c r="F1307" i="8"/>
  <c r="I1307" i="8" s="1"/>
  <c r="F1308" i="8"/>
  <c r="I1308" i="8" s="1"/>
  <c r="F1309" i="8"/>
  <c r="I1309" i="8" s="1"/>
  <c r="F1310" i="8"/>
  <c r="I1310" i="8" s="1"/>
  <c r="F1311" i="8"/>
  <c r="I1311" i="8" s="1"/>
  <c r="F1312" i="8"/>
  <c r="I1312" i="8" s="1"/>
  <c r="F1313" i="8"/>
  <c r="I1313" i="8" s="1"/>
  <c r="F1314" i="8"/>
  <c r="I1314" i="8" s="1"/>
  <c r="F1315" i="8"/>
  <c r="I1315" i="8" s="1"/>
  <c r="F1316" i="8"/>
  <c r="I1316" i="8" s="1"/>
  <c r="F1317" i="8"/>
  <c r="I1317" i="8" s="1"/>
  <c r="F1318" i="8"/>
  <c r="I1318" i="8" s="1"/>
  <c r="F1319" i="8"/>
  <c r="I1319" i="8" s="1"/>
  <c r="F1320" i="8"/>
  <c r="I1320" i="8" s="1"/>
  <c r="F1321" i="8"/>
  <c r="I1321" i="8" s="1"/>
  <c r="F1322" i="8"/>
  <c r="I1322" i="8" s="1"/>
  <c r="F1323" i="8"/>
  <c r="I1323" i="8" s="1"/>
  <c r="F1324" i="8"/>
  <c r="I1324" i="8" s="1"/>
  <c r="F1325" i="8"/>
  <c r="I1325" i="8" s="1"/>
  <c r="F1326" i="8"/>
  <c r="I1326" i="8" s="1"/>
  <c r="K1328" i="8"/>
  <c r="K1329" i="8"/>
  <c r="K1331" i="8"/>
  <c r="K1332" i="8"/>
  <c r="K1333" i="8"/>
  <c r="K1334" i="8"/>
  <c r="K1335" i="8"/>
  <c r="K1336" i="8"/>
  <c r="K1337" i="8"/>
  <c r="K1338" i="8"/>
  <c r="K1339" i="8"/>
  <c r="K1340" i="8"/>
  <c r="K1341" i="8"/>
  <c r="K1342" i="8"/>
  <c r="K1343" i="8"/>
  <c r="K1344" i="8"/>
  <c r="K1345" i="8"/>
  <c r="K1346" i="8"/>
  <c r="K1347" i="8"/>
  <c r="K1348" i="8"/>
  <c r="K1349" i="8"/>
  <c r="K1350" i="8"/>
  <c r="K1351" i="8"/>
  <c r="K1352" i="8"/>
  <c r="K1353" i="8"/>
  <c r="K1354" i="8"/>
  <c r="K1355" i="8"/>
  <c r="K1356" i="8"/>
  <c r="K1357" i="8"/>
  <c r="K1358" i="8"/>
  <c r="K1359" i="8"/>
  <c r="K1360" i="8"/>
  <c r="K1361" i="8"/>
  <c r="K1362" i="8"/>
  <c r="K1363" i="8"/>
  <c r="K1364" i="8"/>
  <c r="K1365" i="8"/>
  <c r="F1327" i="8"/>
  <c r="I1327" i="8" s="1"/>
  <c r="F1328" i="8"/>
  <c r="I1328" i="8" s="1"/>
  <c r="F1331" i="8"/>
  <c r="F1334" i="8"/>
  <c r="I1334" i="8" s="1"/>
  <c r="F1335" i="8"/>
  <c r="I1335" i="8" s="1"/>
  <c r="F1336" i="8"/>
  <c r="I1336" i="8" s="1"/>
  <c r="F1337" i="8"/>
  <c r="I1337" i="8" s="1"/>
  <c r="F1338" i="8"/>
  <c r="I1338" i="8" s="1"/>
  <c r="F1340" i="8"/>
  <c r="I1340" i="8" s="1"/>
  <c r="F1341" i="8"/>
  <c r="I1341" i="8" s="1"/>
  <c r="F1342" i="8"/>
  <c r="I1342" i="8" s="1"/>
  <c r="F1343" i="8"/>
  <c r="I1343" i="8" s="1"/>
  <c r="F1344" i="8"/>
  <c r="I1344" i="8" s="1"/>
  <c r="F1345" i="8"/>
  <c r="I1345" i="8" s="1"/>
  <c r="F1346" i="8"/>
  <c r="I1346" i="8" s="1"/>
  <c r="F1347" i="8"/>
  <c r="I1347" i="8" s="1"/>
  <c r="F1348" i="8"/>
  <c r="F1349" i="8"/>
  <c r="I1349" i="8" s="1"/>
  <c r="F1350" i="8"/>
  <c r="I1350" i="8" s="1"/>
  <c r="F1351" i="8"/>
  <c r="I1351" i="8" s="1"/>
  <c r="F1352" i="8"/>
  <c r="F1353" i="8"/>
  <c r="I1353" i="8" s="1"/>
  <c r="F1354" i="8"/>
  <c r="I1354" i="8" s="1"/>
  <c r="F1355" i="8"/>
  <c r="F1356" i="8"/>
  <c r="I1356" i="8" s="1"/>
  <c r="F1357" i="8"/>
  <c r="I1357" i="8" s="1"/>
  <c r="F1358" i="8"/>
  <c r="F1359" i="8"/>
  <c r="I1359" i="8" s="1"/>
  <c r="F1360" i="8"/>
  <c r="I1360" i="8" s="1"/>
  <c r="F1361" i="8"/>
  <c r="I1361" i="8" s="1"/>
  <c r="F1362" i="8"/>
  <c r="I1362" i="8" s="1"/>
  <c r="F1363" i="8"/>
  <c r="I1363" i="8" s="1"/>
  <c r="F1364" i="8"/>
  <c r="I1364" i="8" s="1"/>
  <c r="F1365" i="8"/>
  <c r="I1365" i="8" s="1"/>
  <c r="K1394" i="8"/>
  <c r="K1395" i="8"/>
  <c r="K1396" i="8"/>
  <c r="F1394" i="8"/>
  <c r="I1394" i="8" s="1"/>
  <c r="F1395" i="8"/>
  <c r="I1395" i="8" s="1"/>
  <c r="F1396" i="8"/>
  <c r="I1396" i="8" s="1"/>
  <c r="K1366" i="8"/>
  <c r="K1367" i="8"/>
  <c r="K1368" i="8"/>
  <c r="K1370" i="8"/>
  <c r="K1372" i="8"/>
  <c r="K1373" i="8"/>
  <c r="K1374" i="8"/>
  <c r="K1375" i="8"/>
  <c r="K1376" i="8"/>
  <c r="K1377" i="8"/>
  <c r="K1378" i="8"/>
  <c r="K1379" i="8"/>
  <c r="K1380" i="8"/>
  <c r="K1381" i="8"/>
  <c r="K1382" i="8"/>
  <c r="K1383" i="8"/>
  <c r="K1384" i="8"/>
  <c r="K1385" i="8"/>
  <c r="K1386" i="8"/>
  <c r="K1391" i="8"/>
  <c r="K1392" i="8"/>
  <c r="K1393" i="8"/>
  <c r="K1397" i="8"/>
  <c r="F1366" i="8"/>
  <c r="I1366" i="8" s="1"/>
  <c r="F1367" i="8"/>
  <c r="I1367" i="8" s="1"/>
  <c r="F1368" i="8"/>
  <c r="I1368" i="8" s="1"/>
  <c r="F1369" i="8"/>
  <c r="I1369" i="8" s="1"/>
  <c r="F1370" i="8"/>
  <c r="F1372" i="8"/>
  <c r="I1372" i="8" s="1"/>
  <c r="F1373" i="8"/>
  <c r="I1373" i="8" s="1"/>
  <c r="F1374" i="8"/>
  <c r="I1374" i="8" s="1"/>
  <c r="F1375" i="8"/>
  <c r="I1375" i="8" s="1"/>
  <c r="F1376" i="8"/>
  <c r="I1376" i="8" s="1"/>
  <c r="F1377" i="8"/>
  <c r="F1378" i="8"/>
  <c r="I1378" i="8" s="1"/>
  <c r="F1379" i="8"/>
  <c r="I1379" i="8" s="1"/>
  <c r="F1380" i="8"/>
  <c r="I1380" i="8" s="1"/>
  <c r="F1381" i="8"/>
  <c r="I1381" i="8" s="1"/>
  <c r="F1382" i="8"/>
  <c r="I1382" i="8" s="1"/>
  <c r="F1383" i="8"/>
  <c r="F1384" i="8"/>
  <c r="I1384" i="8" s="1"/>
  <c r="F1385" i="8"/>
  <c r="I1385" i="8" s="1"/>
  <c r="F1386" i="8"/>
  <c r="F1391" i="8"/>
  <c r="I1391" i="8" s="1"/>
  <c r="F1392" i="8"/>
  <c r="I1392" i="8" s="1"/>
  <c r="F1393" i="8"/>
  <c r="F1397" i="8"/>
  <c r="I1397" i="8" s="1"/>
  <c r="K1401" i="8"/>
  <c r="K1402" i="8"/>
  <c r="K1403" i="8"/>
  <c r="K1404" i="8"/>
  <c r="K1405" i="8"/>
  <c r="K1406" i="8"/>
  <c r="K1407" i="8"/>
  <c r="K1408" i="8"/>
  <c r="K1409" i="8"/>
  <c r="K1410" i="8"/>
  <c r="K1411" i="8"/>
  <c r="K1412" i="8"/>
  <c r="K1413" i="8"/>
  <c r="K1414" i="8"/>
  <c r="K1415" i="8"/>
  <c r="K1416" i="8"/>
  <c r="K1417" i="8"/>
  <c r="K1418" i="8"/>
  <c r="K1419" i="8"/>
  <c r="K1420" i="8"/>
  <c r="K1421" i="8"/>
  <c r="K1422" i="8"/>
  <c r="K1423" i="8"/>
  <c r="K1424" i="8"/>
  <c r="K1425" i="8"/>
  <c r="K1426" i="8"/>
  <c r="K1427" i="8"/>
  <c r="K1428" i="8"/>
  <c r="K1429" i="8"/>
  <c r="K1430" i="8"/>
  <c r="K1431" i="8"/>
  <c r="K1432" i="8"/>
  <c r="K1434" i="8"/>
  <c r="K1435" i="8"/>
  <c r="K1436" i="8"/>
  <c r="K1437" i="8"/>
  <c r="K1438" i="8"/>
  <c r="K1439" i="8"/>
  <c r="K1440" i="8"/>
  <c r="K1441" i="8"/>
  <c r="K1442" i="8"/>
  <c r="K1443" i="8"/>
  <c r="K1444" i="8"/>
  <c r="K1445" i="8"/>
  <c r="K1446" i="8"/>
  <c r="K1447" i="8"/>
  <c r="K1448" i="8"/>
  <c r="K1449" i="8"/>
  <c r="K1450" i="8"/>
  <c r="K1451" i="8"/>
  <c r="K1452" i="8"/>
  <c r="K1453" i="8"/>
  <c r="K1454" i="8"/>
  <c r="K1455" i="8"/>
  <c r="K1456" i="8"/>
  <c r="K1457" i="8"/>
  <c r="K1458" i="8"/>
  <c r="K1459" i="8"/>
  <c r="K1460" i="8"/>
  <c r="K1461" i="8"/>
  <c r="K1462" i="8"/>
  <c r="K1463" i="8"/>
  <c r="K1465" i="8"/>
  <c r="K1466" i="8"/>
  <c r="K1467" i="8"/>
  <c r="K1472" i="8"/>
  <c r="K1473" i="8"/>
  <c r="K1474" i="8"/>
  <c r="K1475" i="8"/>
  <c r="K1476" i="8"/>
  <c r="K1477" i="8"/>
  <c r="K1478" i="8"/>
  <c r="K1479" i="8"/>
  <c r="K1480" i="8"/>
  <c r="K1481" i="8"/>
  <c r="K1482" i="8"/>
  <c r="K1483" i="8"/>
  <c r="K1484" i="8"/>
  <c r="K1485" i="8"/>
  <c r="K1486" i="8"/>
  <c r="K1487" i="8"/>
  <c r="K1488" i="8"/>
  <c r="K1490" i="8"/>
  <c r="K1491" i="8"/>
  <c r="K1492" i="8"/>
  <c r="K1493" i="8"/>
  <c r="K1494" i="8"/>
  <c r="K1495" i="8"/>
  <c r="K1496" i="8"/>
  <c r="K1497" i="8"/>
  <c r="K1498" i="8"/>
  <c r="K1499" i="8"/>
  <c r="K1500" i="8"/>
  <c r="K1501" i="8"/>
  <c r="F1401" i="8"/>
  <c r="I1401" i="8" s="1"/>
  <c r="F1402" i="8"/>
  <c r="I1402" i="8" s="1"/>
  <c r="F1403" i="8"/>
  <c r="I1403" i="8" s="1"/>
  <c r="F1404" i="8"/>
  <c r="I1404" i="8" s="1"/>
  <c r="F1405" i="8"/>
  <c r="I1405" i="8" s="1"/>
  <c r="F1406" i="8"/>
  <c r="I1406" i="8" s="1"/>
  <c r="F1407" i="8"/>
  <c r="I1407" i="8" s="1"/>
  <c r="F1408" i="8"/>
  <c r="I1408" i="8" s="1"/>
  <c r="F1409" i="8"/>
  <c r="I1409" i="8" s="1"/>
  <c r="F1410" i="8"/>
  <c r="I1410" i="8" s="1"/>
  <c r="F1411" i="8"/>
  <c r="I1411" i="8" s="1"/>
  <c r="F1412" i="8"/>
  <c r="I1412" i="8" s="1"/>
  <c r="F1413" i="8"/>
  <c r="I1413" i="8" s="1"/>
  <c r="F1414" i="8"/>
  <c r="I1414" i="8" s="1"/>
  <c r="F1415" i="8"/>
  <c r="I1415" i="8" s="1"/>
  <c r="F1416" i="8"/>
  <c r="I1416" i="8" s="1"/>
  <c r="F1417" i="8"/>
  <c r="I1417" i="8" s="1"/>
  <c r="F1418" i="8"/>
  <c r="I1418" i="8" s="1"/>
  <c r="F1419" i="8"/>
  <c r="I1419" i="8" s="1"/>
  <c r="F1420" i="8"/>
  <c r="I1420" i="8" s="1"/>
  <c r="F1421" i="8"/>
  <c r="I1421" i="8" s="1"/>
  <c r="F1422" i="8"/>
  <c r="I1422" i="8" s="1"/>
  <c r="F1423" i="8"/>
  <c r="I1423" i="8" s="1"/>
  <c r="F1424" i="8"/>
  <c r="I1424" i="8" s="1"/>
  <c r="F1425" i="8"/>
  <c r="I1425" i="8" s="1"/>
  <c r="F1426" i="8"/>
  <c r="F1427" i="8"/>
  <c r="I1427" i="8" s="1"/>
  <c r="F1428" i="8"/>
  <c r="I1428" i="8" s="1"/>
  <c r="F1429" i="8"/>
  <c r="I1429" i="8" s="1"/>
  <c r="F1430" i="8"/>
  <c r="I1430" i="8" s="1"/>
  <c r="F1431" i="8"/>
  <c r="I1431" i="8" s="1"/>
  <c r="F1432" i="8"/>
  <c r="F1434" i="8"/>
  <c r="I1434" i="8" s="1"/>
  <c r="F1435" i="8"/>
  <c r="I1435" i="8" s="1"/>
  <c r="F1436" i="8"/>
  <c r="F1437" i="8"/>
  <c r="I1437" i="8" s="1"/>
  <c r="F1438" i="8"/>
  <c r="I1438" i="8" s="1"/>
  <c r="F1439" i="8"/>
  <c r="I1439" i="8" s="1"/>
  <c r="F1440" i="8"/>
  <c r="I1440" i="8" s="1"/>
  <c r="F1441" i="8"/>
  <c r="I1441" i="8" s="1"/>
  <c r="F1442" i="8"/>
  <c r="F1443" i="8"/>
  <c r="I1443" i="8" s="1"/>
  <c r="F1444" i="8"/>
  <c r="I1444" i="8" s="1"/>
  <c r="F1445" i="8"/>
  <c r="I1445" i="8" s="1"/>
  <c r="F1446" i="8"/>
  <c r="I1446" i="8" s="1"/>
  <c r="F1447" i="8"/>
  <c r="I1447" i="8" s="1"/>
  <c r="F1448" i="8"/>
  <c r="I1448" i="8" s="1"/>
  <c r="F1449" i="8"/>
  <c r="I1449" i="8" s="1"/>
  <c r="F1450" i="8"/>
  <c r="I1450" i="8" s="1"/>
  <c r="F1451" i="8"/>
  <c r="I1451" i="8" s="1"/>
  <c r="F1452" i="8"/>
  <c r="I1452" i="8" s="1"/>
  <c r="F1453" i="8"/>
  <c r="I1453" i="8" s="1"/>
  <c r="F1454" i="8"/>
  <c r="F1455" i="8"/>
  <c r="I1455" i="8" s="1"/>
  <c r="F1456" i="8"/>
  <c r="I1456" i="8" s="1"/>
  <c r="F1457" i="8"/>
  <c r="F1458" i="8"/>
  <c r="F1459" i="8"/>
  <c r="I1459" i="8" s="1"/>
  <c r="F1460" i="8"/>
  <c r="F1461" i="8"/>
  <c r="I1461" i="8" s="1"/>
  <c r="F1462" i="8"/>
  <c r="I1462" i="8" s="1"/>
  <c r="F1463" i="8"/>
  <c r="F1465" i="8"/>
  <c r="I1465" i="8" s="1"/>
  <c r="F1466" i="8"/>
  <c r="I1466" i="8" s="1"/>
  <c r="F1467" i="8"/>
  <c r="I1467" i="8" s="1"/>
  <c r="F1473" i="8"/>
  <c r="F1474" i="8"/>
  <c r="I1474" i="8" s="1"/>
  <c r="F1475" i="8"/>
  <c r="I1475" i="8" s="1"/>
  <c r="F1476" i="8"/>
  <c r="I1476" i="8" s="1"/>
  <c r="F1477" i="8"/>
  <c r="I1477" i="8" s="1"/>
  <c r="F1478" i="8"/>
  <c r="I1478" i="8" s="1"/>
  <c r="F1479" i="8"/>
  <c r="F1480" i="8"/>
  <c r="I1480" i="8" s="1"/>
  <c r="F1481" i="8"/>
  <c r="I1481" i="8" s="1"/>
  <c r="F1482" i="8"/>
  <c r="I1482" i="8" s="1"/>
  <c r="F1483" i="8"/>
  <c r="I1483" i="8" s="1"/>
  <c r="F1484" i="8"/>
  <c r="I1484" i="8" s="1"/>
  <c r="F1485" i="8"/>
  <c r="F1486" i="8"/>
  <c r="I1486" i="8" s="1"/>
  <c r="F1487" i="8"/>
  <c r="I1487" i="8" s="1"/>
  <c r="F1488" i="8"/>
  <c r="F1490" i="8"/>
  <c r="I1490" i="8" s="1"/>
  <c r="F1491" i="8"/>
  <c r="I1491" i="8" s="1"/>
  <c r="F1492" i="8"/>
  <c r="F1493" i="8"/>
  <c r="I1493" i="8" s="1"/>
  <c r="F1494" i="8"/>
  <c r="I1494" i="8" s="1"/>
  <c r="F1495" i="8"/>
  <c r="F1496" i="8"/>
  <c r="I1496" i="8" s="1"/>
  <c r="I1500" i="8"/>
  <c r="K1400" i="8"/>
  <c r="F1400" i="8"/>
  <c r="I1400" i="8" s="1"/>
  <c r="K1399" i="8"/>
  <c r="F1399" i="8"/>
  <c r="K1398" i="8"/>
  <c r="F1398" i="8"/>
  <c r="I1398" i="8" s="1"/>
  <c r="F1079" i="8"/>
  <c r="I1079" i="8" s="1"/>
  <c r="F1082" i="8"/>
  <c r="I1082" i="8" s="1"/>
  <c r="F1091" i="8"/>
  <c r="I1091" i="8" s="1"/>
  <c r="F1094" i="8"/>
  <c r="I1094" i="8" s="1"/>
  <c r="F1097" i="8"/>
  <c r="I1097" i="8" s="1"/>
  <c r="F1100" i="8"/>
  <c r="I1100" i="8" s="1"/>
  <c r="F1103" i="8"/>
  <c r="I1103" i="8" s="1"/>
  <c r="I1076" i="8"/>
  <c r="F1109" i="8"/>
  <c r="K1073" i="8"/>
  <c r="K1074" i="8"/>
  <c r="K1076" i="8"/>
  <c r="K1077" i="8"/>
  <c r="K1079" i="8"/>
  <c r="K1080" i="8"/>
  <c r="K1082" i="8"/>
  <c r="K1083" i="8"/>
  <c r="K1085" i="8"/>
  <c r="K1086" i="8"/>
  <c r="K1088" i="8"/>
  <c r="K1089" i="8"/>
  <c r="K1091" i="8"/>
  <c r="K1092" i="8"/>
  <c r="K1094" i="8"/>
  <c r="K1095" i="8"/>
  <c r="K1097" i="8"/>
  <c r="K1098" i="8"/>
  <c r="K1100" i="8"/>
  <c r="K1101" i="8"/>
  <c r="K1103" i="8"/>
  <c r="K1104" i="8"/>
  <c r="K1106" i="8"/>
  <c r="K1107" i="8"/>
  <c r="F1070" i="8"/>
  <c r="F1073" i="8"/>
  <c r="F1085" i="8"/>
  <c r="F1088" i="8"/>
  <c r="F1106" i="8"/>
  <c r="F1064" i="8"/>
  <c r="F1067" i="8"/>
  <c r="K1061" i="8"/>
  <c r="K1062" i="8"/>
  <c r="K1064" i="8"/>
  <c r="K1065" i="8"/>
  <c r="K1067" i="8"/>
  <c r="K1068" i="8"/>
  <c r="K1070" i="8"/>
  <c r="K1071" i="8"/>
  <c r="F1057" i="8"/>
  <c r="F1061" i="8"/>
  <c r="F1054" i="8"/>
  <c r="K1052" i="8"/>
  <c r="K1054" i="8"/>
  <c r="K1048" i="8"/>
  <c r="K1049" i="8"/>
  <c r="K1051" i="8"/>
  <c r="K1055" i="8"/>
  <c r="K1057" i="8"/>
  <c r="K1058" i="8"/>
  <c r="K1005" i="8"/>
  <c r="K1032" i="8"/>
  <c r="K1035" i="8"/>
  <c r="K1036" i="8"/>
  <c r="K1038" i="8"/>
  <c r="K1039" i="8"/>
  <c r="K1041" i="8"/>
  <c r="K1042" i="8"/>
  <c r="K1044" i="8"/>
  <c r="K1045" i="8"/>
  <c r="K1031" i="8"/>
  <c r="K1007" i="8"/>
  <c r="K1008" i="8"/>
  <c r="K996" i="8"/>
  <c r="K998" i="8"/>
  <c r="K1000" i="8"/>
  <c r="K1001" i="8"/>
  <c r="K1003" i="8"/>
  <c r="K1004" i="8"/>
  <c r="K977" i="8"/>
  <c r="K980" i="8"/>
  <c r="K981" i="8"/>
  <c r="K984" i="8"/>
  <c r="K985" i="8"/>
  <c r="K987" i="8"/>
  <c r="K988" i="8"/>
  <c r="K990" i="8"/>
  <c r="K991" i="8"/>
  <c r="K993" i="8"/>
  <c r="K994" i="8"/>
  <c r="K976" i="8"/>
  <c r="K970" i="8"/>
  <c r="K967" i="8"/>
  <c r="K961" i="8"/>
  <c r="K958" i="8"/>
  <c r="K973" i="8"/>
  <c r="K964" i="8"/>
  <c r="K938" i="8"/>
  <c r="K935" i="8"/>
  <c r="K929" i="8"/>
  <c r="K932" i="8"/>
  <c r="K914" i="8"/>
  <c r="K911" i="8"/>
  <c r="K917" i="8"/>
  <c r="K920" i="8"/>
  <c r="K824" i="8"/>
  <c r="K796" i="8"/>
  <c r="K886" i="8"/>
  <c r="F607" i="8"/>
  <c r="K575" i="8"/>
  <c r="K399" i="8"/>
  <c r="K406" i="8"/>
  <c r="K393" i="8"/>
  <c r="K396" i="8"/>
  <c r="K370" i="8"/>
  <c r="K206" i="8"/>
  <c r="F209" i="8"/>
  <c r="K109" i="8"/>
  <c r="K113" i="8"/>
  <c r="K117" i="8"/>
  <c r="K120" i="8"/>
  <c r="K116" i="8"/>
  <c r="K105" i="8"/>
  <c r="K100" i="8"/>
  <c r="K96" i="8"/>
  <c r="K103" i="8"/>
  <c r="K90" i="8"/>
  <c r="K93" i="8"/>
  <c r="K82" i="8"/>
  <c r="K85" i="8"/>
  <c r="K76" i="8"/>
  <c r="K74" i="8"/>
  <c r="K79" i="8"/>
  <c r="K71" i="8"/>
  <c r="K69" i="8"/>
  <c r="K66" i="8"/>
  <c r="K64" i="8"/>
  <c r="K60" i="8"/>
  <c r="K58" i="8"/>
  <c r="K54" i="8"/>
  <c r="K51" i="8"/>
  <c r="K47" i="8"/>
  <c r="K44" i="8"/>
  <c r="K42" i="8"/>
  <c r="K38" i="8"/>
  <c r="K36" i="8"/>
  <c r="K34" i="8"/>
  <c r="K32" i="8"/>
  <c r="K30" i="8"/>
  <c r="K27" i="8"/>
  <c r="K24" i="8"/>
  <c r="K22" i="8"/>
  <c r="K18" i="8"/>
  <c r="K14" i="8"/>
  <c r="K11" i="8"/>
  <c r="K7" i="8"/>
  <c r="K6" i="8"/>
  <c r="K3" i="8"/>
  <c r="K86" i="41"/>
  <c r="K89" i="41"/>
  <c r="F89" i="41"/>
  <c r="K62" i="41"/>
  <c r="K56" i="41"/>
  <c r="K52" i="41"/>
  <c r="K48" i="41"/>
  <c r="K44" i="41"/>
  <c r="K41" i="41"/>
  <c r="K38" i="41"/>
  <c r="K35" i="41"/>
  <c r="K28" i="41"/>
  <c r="I28" i="41"/>
  <c r="K26" i="41"/>
  <c r="K23" i="41"/>
  <c r="K20" i="41"/>
  <c r="K15" i="41"/>
  <c r="K8" i="41"/>
  <c r="K517" i="64"/>
  <c r="K540" i="64"/>
  <c r="K541" i="64"/>
  <c r="K542" i="64"/>
  <c r="K543" i="64"/>
  <c r="K544" i="64"/>
  <c r="K545" i="64"/>
  <c r="K546" i="64"/>
  <c r="K547" i="64"/>
  <c r="K548" i="64"/>
  <c r="K549" i="64"/>
  <c r="K550" i="64"/>
  <c r="K551" i="64"/>
  <c r="K552" i="64"/>
  <c r="K553" i="64"/>
  <c r="K554" i="64"/>
  <c r="K555" i="64"/>
  <c r="K556" i="64"/>
  <c r="K557" i="64"/>
  <c r="K558" i="64"/>
  <c r="K559" i="64"/>
  <c r="K560" i="64"/>
  <c r="K561" i="64"/>
  <c r="K562" i="64"/>
  <c r="K563" i="64"/>
  <c r="K564" i="64"/>
  <c r="K565" i="64"/>
  <c r="K566" i="64"/>
  <c r="K567" i="64"/>
  <c r="K568" i="64"/>
  <c r="K569" i="64"/>
  <c r="K570" i="64"/>
  <c r="K571" i="64"/>
  <c r="K572" i="64"/>
  <c r="K573" i="64"/>
  <c r="K574" i="64"/>
  <c r="K575" i="64"/>
  <c r="K576" i="64"/>
  <c r="K577" i="64"/>
  <c r="K578" i="64"/>
  <c r="K579" i="64"/>
  <c r="K580" i="64"/>
  <c r="K581" i="64"/>
  <c r="F517" i="64"/>
  <c r="I517" i="64"/>
  <c r="F540" i="64"/>
  <c r="I540" i="64"/>
  <c r="F541" i="64"/>
  <c r="I541" i="64" s="1"/>
  <c r="F542" i="64"/>
  <c r="I542" i="64" s="1"/>
  <c r="F543" i="64"/>
  <c r="I543" i="64" s="1"/>
  <c r="F544" i="64"/>
  <c r="I544" i="64" s="1"/>
  <c r="F545" i="64"/>
  <c r="I545" i="64" s="1"/>
  <c r="F546" i="64"/>
  <c r="I546" i="64" s="1"/>
  <c r="F547" i="64"/>
  <c r="I547" i="64" s="1"/>
  <c r="F548" i="64"/>
  <c r="I548" i="64" s="1"/>
  <c r="F549" i="64"/>
  <c r="I549" i="64" s="1"/>
  <c r="F550" i="64"/>
  <c r="I550" i="64" s="1"/>
  <c r="F551" i="64"/>
  <c r="I551" i="64" s="1"/>
  <c r="F552" i="64"/>
  <c r="I552" i="64" s="1"/>
  <c r="F553" i="64"/>
  <c r="I553" i="64" s="1"/>
  <c r="F554" i="64"/>
  <c r="I554" i="64" s="1"/>
  <c r="F555" i="64"/>
  <c r="I555" i="64" s="1"/>
  <c r="F556" i="64"/>
  <c r="I556" i="64" s="1"/>
  <c r="F557" i="64"/>
  <c r="I557" i="64" s="1"/>
  <c r="F558" i="64"/>
  <c r="I558" i="64" s="1"/>
  <c r="F559" i="64"/>
  <c r="I559" i="64" s="1"/>
  <c r="F560" i="64"/>
  <c r="I560" i="64" s="1"/>
  <c r="F561" i="64"/>
  <c r="I561" i="64" s="1"/>
  <c r="F562" i="64"/>
  <c r="I562" i="64" s="1"/>
  <c r="F563" i="64"/>
  <c r="I563" i="64" s="1"/>
  <c r="F564" i="64"/>
  <c r="I564" i="64"/>
  <c r="F565" i="64"/>
  <c r="I565" i="64" s="1"/>
  <c r="F566" i="64"/>
  <c r="I566" i="64" s="1"/>
  <c r="F567" i="64"/>
  <c r="I567" i="64" s="1"/>
  <c r="F568" i="64"/>
  <c r="I568" i="64" s="1"/>
  <c r="F569" i="64"/>
  <c r="I569" i="64" s="1"/>
  <c r="F570" i="64"/>
  <c r="I570" i="64" s="1"/>
  <c r="F571" i="64"/>
  <c r="I571" i="64" s="1"/>
  <c r="F572" i="64"/>
  <c r="I572" i="64"/>
  <c r="F573" i="64"/>
  <c r="I573" i="64" s="1"/>
  <c r="F574" i="64"/>
  <c r="I574" i="64" s="1"/>
  <c r="F575" i="64"/>
  <c r="I575" i="64" s="1"/>
  <c r="F576" i="64"/>
  <c r="I576" i="64" s="1"/>
  <c r="F577" i="64"/>
  <c r="I577" i="64" s="1"/>
  <c r="F578" i="64"/>
  <c r="I578" i="64" s="1"/>
  <c r="F579" i="64"/>
  <c r="I579" i="64" s="1"/>
  <c r="F580" i="64"/>
  <c r="F581" i="64"/>
  <c r="I581" i="64" s="1"/>
  <c r="F582" i="64"/>
  <c r="I582" i="64" s="1"/>
  <c r="K602" i="64"/>
  <c r="K603" i="64"/>
  <c r="K604" i="64"/>
  <c r="K605" i="64"/>
  <c r="K606" i="64"/>
  <c r="K607" i="64"/>
  <c r="K608" i="64"/>
  <c r="K609" i="64"/>
  <c r="K610" i="64"/>
  <c r="K611" i="64"/>
  <c r="K612" i="64"/>
  <c r="K613" i="64"/>
  <c r="K614" i="64"/>
  <c r="K615" i="64"/>
  <c r="K616" i="64"/>
  <c r="K617" i="64"/>
  <c r="K618" i="64"/>
  <c r="K619" i="64"/>
  <c r="K620" i="64"/>
  <c r="K621" i="64"/>
  <c r="K622" i="64"/>
  <c r="K623" i="64"/>
  <c r="K624" i="64"/>
  <c r="K625" i="64"/>
  <c r="K626" i="64"/>
  <c r="K627" i="64"/>
  <c r="K628" i="64"/>
  <c r="K629" i="64"/>
  <c r="K630" i="64"/>
  <c r="K631" i="64"/>
  <c r="F602" i="64"/>
  <c r="I602" i="64" s="1"/>
  <c r="F603" i="64"/>
  <c r="I603" i="64" s="1"/>
  <c r="F604" i="64"/>
  <c r="I604" i="64"/>
  <c r="F605" i="64"/>
  <c r="I605" i="64" s="1"/>
  <c r="F606" i="64"/>
  <c r="I606" i="64" s="1"/>
  <c r="F607" i="64"/>
  <c r="F608" i="64"/>
  <c r="I608" i="64" s="1"/>
  <c r="F609" i="64"/>
  <c r="I609" i="64" s="1"/>
  <c r="F610" i="64"/>
  <c r="I610" i="64" s="1"/>
  <c r="F611" i="64"/>
  <c r="I611" i="64" s="1"/>
  <c r="F612" i="64"/>
  <c r="I612" i="64"/>
  <c r="F613" i="64"/>
  <c r="I613" i="64" s="1"/>
  <c r="F614" i="64"/>
  <c r="I614" i="64" s="1"/>
  <c r="F615" i="64"/>
  <c r="I615" i="64" s="1"/>
  <c r="F616" i="64"/>
  <c r="I616" i="64" s="1"/>
  <c r="F617" i="64"/>
  <c r="I617" i="64" s="1"/>
  <c r="F618" i="64"/>
  <c r="I618" i="64" s="1"/>
  <c r="F619" i="64"/>
  <c r="I619" i="64" s="1"/>
  <c r="F620" i="64"/>
  <c r="I620" i="64" s="1"/>
  <c r="F621" i="64"/>
  <c r="I621" i="64" s="1"/>
  <c r="F622" i="64"/>
  <c r="I622" i="64" s="1"/>
  <c r="F623" i="64"/>
  <c r="I623" i="64" s="1"/>
  <c r="F624" i="64"/>
  <c r="I624" i="64" s="1"/>
  <c r="F625" i="64"/>
  <c r="F626" i="64"/>
  <c r="I626" i="64" s="1"/>
  <c r="F627" i="64"/>
  <c r="I627" i="64" s="1"/>
  <c r="F628" i="64"/>
  <c r="I628" i="64"/>
  <c r="F629" i="64"/>
  <c r="I629" i="64" s="1"/>
  <c r="F630" i="64"/>
  <c r="I630" i="64" s="1"/>
  <c r="K596" i="64"/>
  <c r="K597" i="64"/>
  <c r="K598" i="64"/>
  <c r="K599" i="64"/>
  <c r="K600" i="64"/>
  <c r="K601" i="64"/>
  <c r="K632" i="64"/>
  <c r="K633" i="64"/>
  <c r="K634" i="64"/>
  <c r="K635" i="64"/>
  <c r="K636" i="64"/>
  <c r="K637" i="64"/>
  <c r="K638" i="64"/>
  <c r="K639" i="64"/>
  <c r="K640" i="64"/>
  <c r="K641" i="64"/>
  <c r="K642" i="64"/>
  <c r="K643" i="64"/>
  <c r="K644" i="64"/>
  <c r="K645" i="64"/>
  <c r="K646" i="64"/>
  <c r="K647" i="64"/>
  <c r="K648" i="64"/>
  <c r="K649" i="64"/>
  <c r="K650" i="64"/>
  <c r="K651" i="64"/>
  <c r="K652" i="64"/>
  <c r="K653" i="64"/>
  <c r="K654" i="64"/>
  <c r="K655" i="64"/>
  <c r="K656" i="64"/>
  <c r="K657" i="64"/>
  <c r="K658" i="64"/>
  <c r="K659" i="64"/>
  <c r="K660" i="64"/>
  <c r="K661" i="64"/>
  <c r="K662" i="64"/>
  <c r="K663" i="64"/>
  <c r="K664" i="64"/>
  <c r="K665" i="64"/>
  <c r="K666" i="64"/>
  <c r="K667" i="64"/>
  <c r="K668" i="64"/>
  <c r="K669" i="64"/>
  <c r="K670" i="64"/>
  <c r="K671" i="64"/>
  <c r="F596" i="64"/>
  <c r="I596" i="64" s="1"/>
  <c r="F597" i="64"/>
  <c r="I597" i="64" s="1"/>
  <c r="F598" i="64"/>
  <c r="F599" i="64"/>
  <c r="I599" i="64"/>
  <c r="F600" i="64"/>
  <c r="I600" i="64" s="1"/>
  <c r="F601" i="64"/>
  <c r="I601" i="64"/>
  <c r="F631" i="64"/>
  <c r="F632" i="64"/>
  <c r="I632" i="64" s="1"/>
  <c r="F633" i="64"/>
  <c r="I633" i="64" s="1"/>
  <c r="F634" i="64"/>
  <c r="I634" i="64" s="1"/>
  <c r="F635" i="64"/>
  <c r="I635" i="64" s="1"/>
  <c r="F636" i="64"/>
  <c r="I636" i="64" s="1"/>
  <c r="F637" i="64"/>
  <c r="F638" i="64"/>
  <c r="I638" i="64" s="1"/>
  <c r="F639" i="64"/>
  <c r="I639" i="64" s="1"/>
  <c r="F640" i="64"/>
  <c r="I640" i="64" s="1"/>
  <c r="F641" i="64"/>
  <c r="I641" i="64" s="1"/>
  <c r="F642" i="64"/>
  <c r="I642" i="64" s="1"/>
  <c r="F643" i="64"/>
  <c r="I643" i="64" s="1"/>
  <c r="F644" i="64"/>
  <c r="I644" i="64" s="1"/>
  <c r="F645" i="64"/>
  <c r="I645" i="64" s="1"/>
  <c r="F646" i="64"/>
  <c r="F647" i="64"/>
  <c r="I647" i="64" s="1"/>
  <c r="F648" i="64"/>
  <c r="I648" i="64" s="1"/>
  <c r="F649" i="64"/>
  <c r="I649" i="64" s="1"/>
  <c r="F650" i="64"/>
  <c r="I650" i="64" s="1"/>
  <c r="F651" i="64"/>
  <c r="I651" i="64" s="1"/>
  <c r="F652" i="64"/>
  <c r="I652" i="64" s="1"/>
  <c r="F653" i="64"/>
  <c r="I653" i="64" s="1"/>
  <c r="F654" i="64"/>
  <c r="I654" i="64" s="1"/>
  <c r="F655" i="64"/>
  <c r="F656" i="64"/>
  <c r="I656" i="64" s="1"/>
  <c r="F657" i="64"/>
  <c r="I657" i="64" s="1"/>
  <c r="F658" i="64"/>
  <c r="F659" i="64"/>
  <c r="I659" i="64" s="1"/>
  <c r="F660" i="64"/>
  <c r="I660" i="64" s="1"/>
  <c r="F661" i="64"/>
  <c r="F662" i="64"/>
  <c r="I662" i="64" s="1"/>
  <c r="F663" i="64"/>
  <c r="I663" i="64" s="1"/>
  <c r="F664" i="64"/>
  <c r="F665" i="64"/>
  <c r="I665" i="64" s="1"/>
  <c r="F666" i="64"/>
  <c r="I666" i="64" s="1"/>
  <c r="F667" i="64"/>
  <c r="F668" i="64"/>
  <c r="I668" i="64" s="1"/>
  <c r="F669" i="64"/>
  <c r="I669" i="64" s="1"/>
  <c r="F670" i="64"/>
  <c r="F671" i="64"/>
  <c r="I671" i="64" s="1"/>
  <c r="K582" i="64"/>
  <c r="K583" i="64"/>
  <c r="K584" i="64"/>
  <c r="K585" i="64"/>
  <c r="K586" i="64"/>
  <c r="K587" i="64"/>
  <c r="K588" i="64"/>
  <c r="K589" i="64"/>
  <c r="K590" i="64"/>
  <c r="K591" i="64"/>
  <c r="K592" i="64"/>
  <c r="K593" i="64"/>
  <c r="K594" i="64"/>
  <c r="K595" i="64"/>
  <c r="K672" i="64"/>
  <c r="K673" i="64"/>
  <c r="K674" i="64"/>
  <c r="K675" i="64"/>
  <c r="K676" i="64"/>
  <c r="K677" i="64"/>
  <c r="K678" i="64"/>
  <c r="K679" i="64"/>
  <c r="K680" i="64"/>
  <c r="K681" i="64"/>
  <c r="K682" i="64"/>
  <c r="K683" i="64"/>
  <c r="K684" i="64"/>
  <c r="K685" i="64"/>
  <c r="K686" i="64"/>
  <c r="K687" i="64"/>
  <c r="K688" i="64"/>
  <c r="K689" i="64"/>
  <c r="F583" i="64"/>
  <c r="F584" i="64"/>
  <c r="I584" i="64" s="1"/>
  <c r="F585" i="64"/>
  <c r="I585" i="64" s="1"/>
  <c r="F586" i="64"/>
  <c r="I586" i="64" s="1"/>
  <c r="F587" i="64"/>
  <c r="I587" i="64" s="1"/>
  <c r="F588" i="64"/>
  <c r="I588" i="64" s="1"/>
  <c r="F589" i="64"/>
  <c r="I589" i="64" s="1"/>
  <c r="F590" i="64"/>
  <c r="I590" i="64" s="1"/>
  <c r="F591" i="64"/>
  <c r="I591" i="64" s="1"/>
  <c r="F592" i="64"/>
  <c r="I592" i="64" s="1"/>
  <c r="F593" i="64"/>
  <c r="I593" i="64" s="1"/>
  <c r="F594" i="64"/>
  <c r="I594" i="64" s="1"/>
  <c r="F595" i="64"/>
  <c r="F672" i="64"/>
  <c r="I672" i="64" s="1"/>
  <c r="F673" i="64"/>
  <c r="F674" i="64"/>
  <c r="I674" i="64"/>
  <c r="F675" i="64"/>
  <c r="I675" i="64" s="1"/>
  <c r="F676" i="64"/>
  <c r="F677" i="64"/>
  <c r="I677" i="64"/>
  <c r="F678" i="64"/>
  <c r="I678" i="64" s="1"/>
  <c r="F679" i="64"/>
  <c r="F680" i="64"/>
  <c r="I680" i="64" s="1"/>
  <c r="F681" i="64"/>
  <c r="I681" i="64" s="1"/>
  <c r="F682" i="64"/>
  <c r="F683" i="64"/>
  <c r="I683" i="64" s="1"/>
  <c r="F684" i="64"/>
  <c r="I684" i="64" s="1"/>
  <c r="F685" i="64"/>
  <c r="F686" i="64"/>
  <c r="I686" i="64" s="1"/>
  <c r="F687" i="64"/>
  <c r="I687" i="64" s="1"/>
  <c r="F688" i="64"/>
  <c r="F689" i="64"/>
  <c r="I689" i="64"/>
  <c r="K701" i="64"/>
  <c r="K702" i="64"/>
  <c r="K703" i="64"/>
  <c r="K704" i="64"/>
  <c r="K705" i="64"/>
  <c r="K706" i="64"/>
  <c r="K707" i="64"/>
  <c r="K708" i="64"/>
  <c r="K709" i="64"/>
  <c r="K710" i="64"/>
  <c r="K711" i="64"/>
  <c r="K712" i="64"/>
  <c r="K713" i="64"/>
  <c r="K714" i="64"/>
  <c r="K715" i="64"/>
  <c r="K716" i="64"/>
  <c r="K717" i="64"/>
  <c r="K718" i="64"/>
  <c r="K719" i="64"/>
  <c r="K720" i="64"/>
  <c r="K721" i="64"/>
  <c r="K723" i="64"/>
  <c r="K724" i="64"/>
  <c r="K725" i="64"/>
  <c r="K726" i="64"/>
  <c r="K727" i="64"/>
  <c r="K728" i="64"/>
  <c r="K729" i="64"/>
  <c r="K730" i="64"/>
  <c r="K731" i="64"/>
  <c r="K732" i="64"/>
  <c r="K733" i="64"/>
  <c r="K734" i="64"/>
  <c r="K735" i="64"/>
  <c r="K736" i="64"/>
  <c r="K737" i="64"/>
  <c r="K738" i="64"/>
  <c r="K739" i="64"/>
  <c r="K740" i="64"/>
  <c r="K741" i="64"/>
  <c r="K742" i="64"/>
  <c r="K743" i="64"/>
  <c r="K744" i="64"/>
  <c r="K745" i="64"/>
  <c r="K746" i="64"/>
  <c r="K747" i="64"/>
  <c r="K748" i="64"/>
  <c r="K749" i="64"/>
  <c r="K750" i="64"/>
  <c r="K751" i="64"/>
  <c r="K752" i="64"/>
  <c r="K753" i="64"/>
  <c r="K754" i="64"/>
  <c r="K755" i="64"/>
  <c r="K756" i="64"/>
  <c r="K757" i="64"/>
  <c r="K758" i="64"/>
  <c r="K759" i="64"/>
  <c r="K760" i="64"/>
  <c r="K761" i="64"/>
  <c r="K762" i="64"/>
  <c r="K763" i="64"/>
  <c r="K764" i="64"/>
  <c r="K765" i="64"/>
  <c r="K766" i="64"/>
  <c r="K767" i="64"/>
  <c r="K768" i="64"/>
  <c r="K769" i="64"/>
  <c r="K770" i="64"/>
  <c r="K771" i="64"/>
  <c r="K772" i="64"/>
  <c r="K773" i="64"/>
  <c r="K774" i="64"/>
  <c r="K775" i="64"/>
  <c r="K776" i="64"/>
  <c r="K777" i="64"/>
  <c r="K778" i="64"/>
  <c r="K779" i="64"/>
  <c r="K780" i="64"/>
  <c r="K781" i="64"/>
  <c r="K782" i="64"/>
  <c r="K783" i="64"/>
  <c r="K784" i="64"/>
  <c r="K785" i="64"/>
  <c r="K786" i="64"/>
  <c r="K787" i="64"/>
  <c r="K788" i="64"/>
  <c r="K789" i="64"/>
  <c r="K790" i="64"/>
  <c r="K791" i="64"/>
  <c r="K792" i="64"/>
  <c r="K793" i="64"/>
  <c r="K794" i="64"/>
  <c r="K795" i="64"/>
  <c r="K796" i="64"/>
  <c r="K797" i="64"/>
  <c r="K798" i="64"/>
  <c r="K799" i="64"/>
  <c r="K800" i="64"/>
  <c r="K801" i="64"/>
  <c r="K802" i="64"/>
  <c r="K803" i="64"/>
  <c r="K804" i="64"/>
  <c r="K805" i="64"/>
  <c r="K806" i="64"/>
  <c r="K807" i="64"/>
  <c r="K808" i="64"/>
  <c r="K809" i="64"/>
  <c r="K810" i="64"/>
  <c r="K811" i="64"/>
  <c r="K812" i="64"/>
  <c r="K813" i="64"/>
  <c r="K814" i="64"/>
  <c r="K815" i="64"/>
  <c r="K816" i="64"/>
  <c r="K817" i="64"/>
  <c r="K818" i="64"/>
  <c r="K819" i="64"/>
  <c r="F701" i="64"/>
  <c r="I701" i="64"/>
  <c r="F702" i="64"/>
  <c r="I702" i="64" s="1"/>
  <c r="F703" i="64"/>
  <c r="F704" i="64"/>
  <c r="I704" i="64" s="1"/>
  <c r="F705" i="64"/>
  <c r="I705" i="64" s="1"/>
  <c r="F706" i="64"/>
  <c r="F707" i="64"/>
  <c r="I707" i="64" s="1"/>
  <c r="F708" i="64"/>
  <c r="I708" i="64" s="1"/>
  <c r="F709" i="64"/>
  <c r="F710" i="64"/>
  <c r="I710" i="64"/>
  <c r="F711" i="64"/>
  <c r="I711" i="64" s="1"/>
  <c r="F712" i="64"/>
  <c r="F713" i="64"/>
  <c r="I713" i="64"/>
  <c r="F714" i="64"/>
  <c r="I714" i="64" s="1"/>
  <c r="F715" i="64"/>
  <c r="I715" i="64"/>
  <c r="F716" i="64"/>
  <c r="I716" i="64" s="1"/>
  <c r="I717" i="64"/>
  <c r="F718" i="64"/>
  <c r="F719" i="64"/>
  <c r="I719" i="64" s="1"/>
  <c r="F720" i="64"/>
  <c r="I720" i="64" s="1"/>
  <c r="F721" i="64"/>
  <c r="F723" i="64"/>
  <c r="I723" i="64" s="1"/>
  <c r="F724" i="64"/>
  <c r="I724" i="64" s="1"/>
  <c r="F725" i="64"/>
  <c r="F726" i="64"/>
  <c r="I726" i="64" s="1"/>
  <c r="F727" i="64"/>
  <c r="I727" i="64" s="1"/>
  <c r="F728" i="64"/>
  <c r="F729" i="64"/>
  <c r="I729" i="64" s="1"/>
  <c r="F730" i="64"/>
  <c r="I730" i="64" s="1"/>
  <c r="F731" i="64"/>
  <c r="F732" i="64"/>
  <c r="I732" i="64" s="1"/>
  <c r="F733" i="64"/>
  <c r="I733" i="64" s="1"/>
  <c r="F734" i="64"/>
  <c r="I734" i="64" s="1"/>
  <c r="F735" i="64"/>
  <c r="I735" i="64" s="1"/>
  <c r="F736" i="64"/>
  <c r="I736" i="64" s="1"/>
  <c r="F737" i="64"/>
  <c r="F738" i="64"/>
  <c r="I738" i="64" s="1"/>
  <c r="F739" i="64"/>
  <c r="I739" i="64" s="1"/>
  <c r="F740" i="64"/>
  <c r="F741" i="64"/>
  <c r="I741" i="64" s="1"/>
  <c r="F742" i="64"/>
  <c r="I742" i="64" s="1"/>
  <c r="F743" i="64"/>
  <c r="I743" i="64" s="1"/>
  <c r="F744" i="64"/>
  <c r="I744" i="64" s="1"/>
  <c r="F745" i="64"/>
  <c r="I745" i="64" s="1"/>
  <c r="F746" i="64"/>
  <c r="I746" i="64"/>
  <c r="F747" i="64"/>
  <c r="I747" i="64" s="1"/>
  <c r="F748" i="64"/>
  <c r="I748" i="64" s="1"/>
  <c r="F749" i="64"/>
  <c r="F750" i="64"/>
  <c r="I750" i="64" s="1"/>
  <c r="F751" i="64"/>
  <c r="I751" i="64" s="1"/>
  <c r="F752" i="64"/>
  <c r="I752" i="64" s="1"/>
  <c r="F753" i="64"/>
  <c r="I753" i="64" s="1"/>
  <c r="F754" i="64"/>
  <c r="I754" i="64"/>
  <c r="F755" i="64"/>
  <c r="I755" i="64" s="1"/>
  <c r="F756" i="64"/>
  <c r="I756" i="64" s="1"/>
  <c r="F757" i="64"/>
  <c r="I757" i="64" s="1"/>
  <c r="F758" i="64"/>
  <c r="I758" i="64" s="1"/>
  <c r="F759" i="64"/>
  <c r="I759" i="64" s="1"/>
  <c r="F760" i="64"/>
  <c r="I760" i="64" s="1"/>
  <c r="F761" i="64"/>
  <c r="I761" i="64" s="1"/>
  <c r="F762" i="64"/>
  <c r="I762" i="64"/>
  <c r="F763" i="64"/>
  <c r="I763" i="64" s="1"/>
  <c r="F764" i="64"/>
  <c r="I764" i="64" s="1"/>
  <c r="F765" i="64"/>
  <c r="I765" i="64" s="1"/>
  <c r="F766" i="64"/>
  <c r="I766" i="64" s="1"/>
  <c r="F767" i="64"/>
  <c r="I767" i="64" s="1"/>
  <c r="F768" i="64"/>
  <c r="I768" i="64" s="1"/>
  <c r="F769" i="64"/>
  <c r="I769" i="64" s="1"/>
  <c r="F770" i="64"/>
  <c r="I770" i="64"/>
  <c r="F771" i="64"/>
  <c r="I771" i="64" s="1"/>
  <c r="F772" i="64"/>
  <c r="I772" i="64" s="1"/>
  <c r="F773" i="64"/>
  <c r="I773" i="64" s="1"/>
  <c r="F774" i="64"/>
  <c r="I774" i="64" s="1"/>
  <c r="F775" i="64"/>
  <c r="I775" i="64" s="1"/>
  <c r="F776" i="64"/>
  <c r="I776" i="64" s="1"/>
  <c r="F777" i="64"/>
  <c r="I777" i="64" s="1"/>
  <c r="F778" i="64"/>
  <c r="I778" i="64" s="1"/>
  <c r="F779" i="64"/>
  <c r="I779" i="64" s="1"/>
  <c r="F780" i="64"/>
  <c r="I780" i="64" s="1"/>
  <c r="F781" i="64"/>
  <c r="I781" i="64" s="1"/>
  <c r="F782" i="64"/>
  <c r="I782" i="64" s="1"/>
  <c r="F783" i="64"/>
  <c r="I783" i="64" s="1"/>
  <c r="F784" i="64"/>
  <c r="I784" i="64" s="1"/>
  <c r="F785" i="64"/>
  <c r="I785" i="64" s="1"/>
  <c r="F786" i="64"/>
  <c r="I786" i="64"/>
  <c r="F787" i="64"/>
  <c r="I787" i="64" s="1"/>
  <c r="F788" i="64"/>
  <c r="I788" i="64" s="1"/>
  <c r="F789" i="64"/>
  <c r="I789" i="64" s="1"/>
  <c r="F790" i="64"/>
  <c r="I790" i="64" s="1"/>
  <c r="F791" i="64"/>
  <c r="I791" i="64" s="1"/>
  <c r="F792" i="64"/>
  <c r="I792" i="64" s="1"/>
  <c r="F793" i="64"/>
  <c r="I793" i="64" s="1"/>
  <c r="F794" i="64"/>
  <c r="I794" i="64"/>
  <c r="F795" i="64"/>
  <c r="I795" i="64" s="1"/>
  <c r="F796" i="64"/>
  <c r="I796" i="64" s="1"/>
  <c r="F797" i="64"/>
  <c r="I797" i="64" s="1"/>
  <c r="F798" i="64"/>
  <c r="I798" i="64" s="1"/>
  <c r="F799" i="64"/>
  <c r="I799" i="64" s="1"/>
  <c r="F800" i="64"/>
  <c r="I800" i="64" s="1"/>
  <c r="F801" i="64"/>
  <c r="I801" i="64" s="1"/>
  <c r="F802" i="64"/>
  <c r="I802" i="64" s="1"/>
  <c r="F803" i="64"/>
  <c r="I803" i="64" s="1"/>
  <c r="F804" i="64"/>
  <c r="I804" i="64" s="1"/>
  <c r="F805" i="64"/>
  <c r="I805" i="64" s="1"/>
  <c r="F806" i="64"/>
  <c r="I806" i="64" s="1"/>
  <c r="F807" i="64"/>
  <c r="I807" i="64" s="1"/>
  <c r="F808" i="64"/>
  <c r="I808" i="64" s="1"/>
  <c r="F809" i="64"/>
  <c r="I809" i="64" s="1"/>
  <c r="F810" i="64"/>
  <c r="I810" i="64"/>
  <c r="F811" i="64"/>
  <c r="I811" i="64" s="1"/>
  <c r="F812" i="64"/>
  <c r="I812" i="64" s="1"/>
  <c r="F813" i="64"/>
  <c r="I813" i="64" s="1"/>
  <c r="F814" i="64"/>
  <c r="I814" i="64" s="1"/>
  <c r="F815" i="64"/>
  <c r="I815" i="64" s="1"/>
  <c r="F816" i="64"/>
  <c r="I816" i="64" s="1"/>
  <c r="F817" i="64"/>
  <c r="I817" i="64" s="1"/>
  <c r="F818" i="64"/>
  <c r="I818" i="64"/>
  <c r="F819" i="64"/>
  <c r="I819" i="64" s="1"/>
  <c r="I820" i="64"/>
  <c r="I821" i="64"/>
  <c r="K700" i="64"/>
  <c r="F700" i="64"/>
  <c r="K699" i="64"/>
  <c r="F699" i="64"/>
  <c r="I699" i="64"/>
  <c r="K698" i="64"/>
  <c r="F698" i="64"/>
  <c r="I698" i="64" s="1"/>
  <c r="K697" i="64"/>
  <c r="F697" i="64"/>
  <c r="K696" i="64"/>
  <c r="F696" i="64"/>
  <c r="I696" i="64"/>
  <c r="K695" i="64"/>
  <c r="F695" i="64"/>
  <c r="I695" i="64" s="1"/>
  <c r="K694" i="64"/>
  <c r="F694" i="64"/>
  <c r="K693" i="64"/>
  <c r="F693" i="64"/>
  <c r="I693" i="64" s="1"/>
  <c r="K692" i="64"/>
  <c r="F692" i="64"/>
  <c r="I692" i="64" s="1"/>
  <c r="K691" i="64"/>
  <c r="F691" i="64"/>
  <c r="K690" i="64"/>
  <c r="F690" i="64"/>
  <c r="I690" i="64" s="1"/>
  <c r="K516" i="64"/>
  <c r="F516" i="64"/>
  <c r="I516" i="64" s="1"/>
  <c r="K475" i="64"/>
  <c r="F499" i="64"/>
  <c r="I499" i="64" s="1"/>
  <c r="F502" i="64"/>
  <c r="I502" i="64" s="1"/>
  <c r="F505" i="64"/>
  <c r="I505" i="64" s="1"/>
  <c r="F508" i="64"/>
  <c r="I508" i="64" s="1"/>
  <c r="F511" i="64"/>
  <c r="I511" i="64" s="1"/>
  <c r="F514" i="64"/>
  <c r="I514" i="64"/>
  <c r="F496" i="64"/>
  <c r="I496" i="64" s="1"/>
  <c r="K488" i="64"/>
  <c r="K512" i="64"/>
  <c r="K514" i="64"/>
  <c r="K515" i="64"/>
  <c r="K496" i="64"/>
  <c r="K497" i="64"/>
  <c r="K499" i="64"/>
  <c r="K500" i="64"/>
  <c r="K502" i="64"/>
  <c r="K503" i="64"/>
  <c r="K505" i="64"/>
  <c r="K506" i="64"/>
  <c r="K508" i="64"/>
  <c r="K509" i="64"/>
  <c r="K511" i="64"/>
  <c r="F493" i="64"/>
  <c r="K473" i="64"/>
  <c r="K474" i="64"/>
  <c r="K477" i="64"/>
  <c r="K478" i="64"/>
  <c r="K480" i="64"/>
  <c r="K481" i="64"/>
  <c r="K483" i="64"/>
  <c r="K484" i="64"/>
  <c r="K486" i="64"/>
  <c r="K487" i="64"/>
  <c r="K490" i="64"/>
  <c r="K491" i="64"/>
  <c r="K493" i="64"/>
  <c r="K494" i="64"/>
  <c r="K471" i="64"/>
  <c r="K470" i="64"/>
  <c r="K456" i="64"/>
  <c r="K458" i="64"/>
  <c r="K459" i="64"/>
  <c r="K461" i="64"/>
  <c r="K462" i="64"/>
  <c r="K464" i="64"/>
  <c r="K455" i="64"/>
  <c r="K452" i="64"/>
  <c r="K450" i="64"/>
  <c r="K449" i="64"/>
  <c r="K446" i="64"/>
  <c r="K443" i="64"/>
  <c r="K440" i="64"/>
  <c r="K437" i="64"/>
  <c r="K427" i="64"/>
  <c r="K288" i="64"/>
  <c r="K287" i="64"/>
  <c r="K283" i="64"/>
  <c r="K167" i="64"/>
  <c r="K171" i="64"/>
  <c r="K184" i="64"/>
  <c r="K180" i="64"/>
  <c r="K66" i="64"/>
  <c r="K51" i="64"/>
  <c r="K20" i="64"/>
  <c r="K22" i="64"/>
  <c r="K11" i="64"/>
  <c r="K14" i="64"/>
  <c r="K16" i="64"/>
  <c r="K19" i="64"/>
  <c r="K10" i="64"/>
  <c r="F7" i="64"/>
  <c r="K7" i="64"/>
  <c r="K36" i="103"/>
  <c r="K33" i="103"/>
  <c r="K32" i="103"/>
  <c r="K35" i="103"/>
  <c r="K38" i="103"/>
  <c r="K39" i="103"/>
  <c r="K17" i="103"/>
  <c r="K19" i="103"/>
  <c r="K20" i="103"/>
  <c r="K22" i="103"/>
  <c r="K23" i="103"/>
  <c r="K25" i="103"/>
  <c r="K26" i="103"/>
  <c r="K28" i="103"/>
  <c r="K29" i="103"/>
  <c r="K16" i="103"/>
  <c r="K85" i="38"/>
  <c r="K82" i="38"/>
  <c r="K76" i="38"/>
  <c r="K80" i="38"/>
  <c r="K75" i="38"/>
  <c r="K78" i="38"/>
  <c r="K73" i="38"/>
  <c r="K71" i="38"/>
  <c r="K69" i="38"/>
  <c r="K67" i="38"/>
  <c r="K65" i="38"/>
  <c r="K63" i="38"/>
  <c r="K60" i="38"/>
  <c r="K58" i="38"/>
  <c r="K56" i="38"/>
  <c r="K53" i="38"/>
  <c r="K51" i="38"/>
  <c r="K48" i="38"/>
  <c r="K45" i="38"/>
  <c r="K43" i="38"/>
  <c r="K38" i="38"/>
  <c r="K35" i="38"/>
  <c r="K33" i="38"/>
  <c r="K31" i="38"/>
  <c r="K30" i="38"/>
  <c r="K27" i="38"/>
  <c r="K24" i="38"/>
  <c r="K19" i="38"/>
  <c r="K426" i="1"/>
  <c r="F476" i="1"/>
  <c r="I476" i="1" s="1"/>
  <c r="F449" i="1"/>
  <c r="I449" i="1" s="1"/>
  <c r="F452" i="1"/>
  <c r="I452" i="1" s="1"/>
  <c r="F455" i="1"/>
  <c r="I455" i="1" s="1"/>
  <c r="F458" i="1"/>
  <c r="I458" i="1" s="1"/>
  <c r="F461" i="1"/>
  <c r="I461" i="1" s="1"/>
  <c r="F464" i="1"/>
  <c r="I464" i="1"/>
  <c r="F467" i="1"/>
  <c r="I467" i="1" s="1"/>
  <c r="F470" i="1"/>
  <c r="I470" i="1"/>
  <c r="F473" i="1"/>
  <c r="I473" i="1" s="1"/>
  <c r="F479" i="1"/>
  <c r="I479" i="1"/>
  <c r="F428" i="1"/>
  <c r="I428" i="1" s="1"/>
  <c r="F431" i="1"/>
  <c r="I431" i="1"/>
  <c r="F434" i="1"/>
  <c r="F437" i="1"/>
  <c r="I437" i="1" s="1"/>
  <c r="F440" i="1"/>
  <c r="I440" i="1" s="1"/>
  <c r="F443" i="1"/>
  <c r="I443" i="1" s="1"/>
  <c r="F446" i="1"/>
  <c r="I446" i="1" s="1"/>
  <c r="I424" i="1"/>
  <c r="K452" i="1"/>
  <c r="K453" i="1"/>
  <c r="K455" i="1"/>
  <c r="K456" i="1"/>
  <c r="K458" i="1"/>
  <c r="K459" i="1"/>
  <c r="K461" i="1"/>
  <c r="K462" i="1"/>
  <c r="K464" i="1"/>
  <c r="K465" i="1"/>
  <c r="K467" i="1"/>
  <c r="K468" i="1"/>
  <c r="K470" i="1"/>
  <c r="K471" i="1"/>
  <c r="K473" i="1"/>
  <c r="K474" i="1"/>
  <c r="K476" i="1"/>
  <c r="K477" i="1"/>
  <c r="K479" i="1"/>
  <c r="K428" i="1"/>
  <c r="K429" i="1"/>
  <c r="K431" i="1"/>
  <c r="K432" i="1"/>
  <c r="K434" i="1"/>
  <c r="K435" i="1"/>
  <c r="K437" i="1"/>
  <c r="K438" i="1"/>
  <c r="K440" i="1"/>
  <c r="K441" i="1"/>
  <c r="K443" i="1"/>
  <c r="K444" i="1"/>
  <c r="K446" i="1"/>
  <c r="K447" i="1"/>
  <c r="K449" i="1"/>
  <c r="K450" i="1"/>
  <c r="K384" i="1"/>
  <c r="K419" i="1"/>
  <c r="K421" i="1"/>
  <c r="K422" i="1"/>
  <c r="K424" i="1"/>
  <c r="K425" i="1"/>
  <c r="K405" i="1"/>
  <c r="K407" i="1"/>
  <c r="K410" i="1"/>
  <c r="K412" i="1"/>
  <c r="K413" i="1"/>
  <c r="K415" i="1"/>
  <c r="K416" i="1"/>
  <c r="K418" i="1"/>
  <c r="K404" i="1"/>
  <c r="K401" i="1"/>
  <c r="K398" i="1"/>
  <c r="K395" i="1"/>
  <c r="K380" i="1"/>
  <c r="K275" i="1"/>
  <c r="K200" i="1"/>
  <c r="K213" i="1"/>
  <c r="K189" i="1"/>
  <c r="K188" i="1"/>
  <c r="K99" i="1"/>
  <c r="K61" i="1"/>
  <c r="K56" i="1"/>
  <c r="K58" i="1"/>
  <c r="K53" i="1"/>
  <c r="K48" i="1"/>
  <c r="K52" i="1"/>
  <c r="K44" i="1"/>
  <c r="K40" i="1"/>
  <c r="K35" i="1"/>
  <c r="K33" i="1"/>
  <c r="K23" i="1"/>
  <c r="K27" i="1"/>
  <c r="K20" i="1"/>
  <c r="K19" i="1"/>
  <c r="K17" i="1"/>
  <c r="K15" i="1"/>
  <c r="K9" i="1"/>
  <c r="K8" i="1"/>
  <c r="I8" i="1"/>
  <c r="K61" i="111"/>
  <c r="K62" i="111"/>
  <c r="K64" i="111"/>
  <c r="K65" i="111"/>
  <c r="K67" i="111"/>
  <c r="K68" i="111"/>
  <c r="K70" i="111"/>
  <c r="K71" i="111"/>
  <c r="K73" i="111"/>
  <c r="K74" i="111"/>
  <c r="K76" i="111"/>
  <c r="K77" i="111"/>
  <c r="K79" i="111"/>
  <c r="K80" i="111"/>
  <c r="K82" i="111"/>
  <c r="K83" i="111"/>
  <c r="F46" i="111"/>
  <c r="I46" i="111" s="1"/>
  <c r="F49" i="111"/>
  <c r="I49" i="111" s="1"/>
  <c r="F52" i="111"/>
  <c r="I52" i="111" s="1"/>
  <c r="F55" i="111"/>
  <c r="I55" i="111" s="1"/>
  <c r="F58" i="111"/>
  <c r="I58" i="111" s="1"/>
  <c r="F61" i="111"/>
  <c r="I61" i="111"/>
  <c r="F64" i="111"/>
  <c r="I64" i="111" s="1"/>
  <c r="F67" i="111"/>
  <c r="I67" i="111" s="1"/>
  <c r="F70" i="111"/>
  <c r="I70" i="111" s="1"/>
  <c r="F73" i="111"/>
  <c r="I73" i="111" s="1"/>
  <c r="F76" i="111"/>
  <c r="I76" i="111" s="1"/>
  <c r="F79" i="111"/>
  <c r="I79" i="111" s="1"/>
  <c r="F82" i="111"/>
  <c r="I82" i="111" s="1"/>
  <c r="F85" i="111"/>
  <c r="I85" i="111"/>
  <c r="F31" i="111"/>
  <c r="I31" i="111" s="1"/>
  <c r="F34" i="111"/>
  <c r="I34" i="111" s="1"/>
  <c r="F37" i="111"/>
  <c r="F40" i="111"/>
  <c r="I40" i="111" s="1"/>
  <c r="F43" i="111"/>
  <c r="I43" i="111" s="1"/>
  <c r="F28" i="111"/>
  <c r="K50" i="111"/>
  <c r="K46" i="111"/>
  <c r="K47" i="111"/>
  <c r="K49" i="111"/>
  <c r="K52" i="111"/>
  <c r="K53" i="111"/>
  <c r="K55" i="111"/>
  <c r="K56" i="111"/>
  <c r="K58" i="111"/>
  <c r="K59" i="111"/>
  <c r="K11" i="111"/>
  <c r="K13" i="111"/>
  <c r="K14" i="111"/>
  <c r="K16" i="111"/>
  <c r="K17" i="111"/>
  <c r="K19" i="111"/>
  <c r="K20" i="111"/>
  <c r="K22" i="111"/>
  <c r="K23" i="111"/>
  <c r="K25" i="111"/>
  <c r="K26" i="111"/>
  <c r="K28" i="111"/>
  <c r="K29" i="111"/>
  <c r="K31" i="111"/>
  <c r="K32" i="111"/>
  <c r="K34" i="111"/>
  <c r="K35" i="111"/>
  <c r="K37" i="111"/>
  <c r="K38" i="111"/>
  <c r="K40" i="111"/>
  <c r="K41" i="111"/>
  <c r="K43" i="111"/>
  <c r="K44" i="111"/>
  <c r="K10" i="111"/>
  <c r="I16" i="111"/>
  <c r="I19" i="111"/>
  <c r="I22" i="111"/>
  <c r="I25" i="111"/>
  <c r="I28" i="111"/>
  <c r="I37" i="111"/>
  <c r="I13" i="111"/>
  <c r="K251" i="63"/>
  <c r="K252" i="63"/>
  <c r="K253" i="63"/>
  <c r="K254" i="63"/>
  <c r="K255" i="63"/>
  <c r="K256" i="63"/>
  <c r="K257" i="63"/>
  <c r="K258" i="63"/>
  <c r="K259" i="63"/>
  <c r="K260" i="63"/>
  <c r="K261" i="63"/>
  <c r="K262" i="63"/>
  <c r="K263" i="63"/>
  <c r="K264" i="63"/>
  <c r="K265" i="63"/>
  <c r="K266" i="63"/>
  <c r="K267" i="63"/>
  <c r="K268" i="63"/>
  <c r="K269" i="63"/>
  <c r="K270" i="63"/>
  <c r="K271" i="63"/>
  <c r="K272" i="63"/>
  <c r="K273" i="63"/>
  <c r="K274" i="63"/>
  <c r="K275" i="63"/>
  <c r="K276" i="63"/>
  <c r="K277" i="63"/>
  <c r="K278" i="63"/>
  <c r="K279" i="63"/>
  <c r="K280" i="63"/>
  <c r="K281" i="63"/>
  <c r="K282" i="63"/>
  <c r="K283" i="63"/>
  <c r="K284" i="63"/>
  <c r="K285" i="63"/>
  <c r="K286" i="63"/>
  <c r="K287" i="63"/>
  <c r="K288" i="63"/>
  <c r="K289" i="63"/>
  <c r="F251" i="63"/>
  <c r="I251" i="63" s="1"/>
  <c r="F252" i="63"/>
  <c r="I252" i="63" s="1"/>
  <c r="F253" i="63"/>
  <c r="I253" i="63" s="1"/>
  <c r="F254" i="63"/>
  <c r="I254" i="63" s="1"/>
  <c r="F255" i="63"/>
  <c r="I255" i="63"/>
  <c r="F256" i="63"/>
  <c r="I256" i="63" s="1"/>
  <c r="F257" i="63"/>
  <c r="I257" i="63" s="1"/>
  <c r="F258" i="63"/>
  <c r="I258" i="63" s="1"/>
  <c r="F259" i="63"/>
  <c r="I259" i="63" s="1"/>
  <c r="F260" i="63"/>
  <c r="I260" i="63" s="1"/>
  <c r="F261" i="63"/>
  <c r="I261" i="63" s="1"/>
  <c r="F262" i="63"/>
  <c r="I262" i="63" s="1"/>
  <c r="F263" i="63"/>
  <c r="I263" i="63"/>
  <c r="F264" i="63"/>
  <c r="I264" i="63" s="1"/>
  <c r="F265" i="63"/>
  <c r="I265" i="63" s="1"/>
  <c r="F266" i="63"/>
  <c r="I266" i="63" s="1"/>
  <c r="F267" i="63"/>
  <c r="I267" i="63" s="1"/>
  <c r="F268" i="63"/>
  <c r="I268" i="63" s="1"/>
  <c r="F269" i="63"/>
  <c r="I269" i="63" s="1"/>
  <c r="F270" i="63"/>
  <c r="I270" i="63" s="1"/>
  <c r="F271" i="63"/>
  <c r="I271" i="63" s="1"/>
  <c r="F272" i="63"/>
  <c r="I272" i="63" s="1"/>
  <c r="F273" i="63"/>
  <c r="I273" i="63" s="1"/>
  <c r="F274" i="63"/>
  <c r="I274" i="63" s="1"/>
  <c r="F275" i="63"/>
  <c r="I275" i="63" s="1"/>
  <c r="F276" i="63"/>
  <c r="I276" i="63" s="1"/>
  <c r="F277" i="63"/>
  <c r="I277" i="63" s="1"/>
  <c r="F278" i="63"/>
  <c r="I278" i="63" s="1"/>
  <c r="F279" i="63"/>
  <c r="I279" i="63"/>
  <c r="F280" i="63"/>
  <c r="I280" i="63" s="1"/>
  <c r="F281" i="63"/>
  <c r="I281" i="63" s="1"/>
  <c r="F282" i="63"/>
  <c r="I282" i="63" s="1"/>
  <c r="F283" i="63"/>
  <c r="I283" i="63" s="1"/>
  <c r="F284" i="63"/>
  <c r="I284" i="63" s="1"/>
  <c r="F285" i="63"/>
  <c r="I285" i="63" s="1"/>
  <c r="F286" i="63"/>
  <c r="I286" i="63" s="1"/>
  <c r="F287" i="63"/>
  <c r="I287" i="63" s="1"/>
  <c r="F288" i="63"/>
  <c r="I288" i="63" s="1"/>
  <c r="F289" i="63"/>
  <c r="I289" i="63" s="1"/>
  <c r="F290" i="63"/>
  <c r="I290" i="63" s="1"/>
  <c r="F291" i="63"/>
  <c r="I291" i="63" s="1"/>
  <c r="K249" i="63"/>
  <c r="K250" i="63"/>
  <c r="K290" i="63"/>
  <c r="K291" i="63"/>
  <c r="K292" i="63"/>
  <c r="K293" i="63"/>
  <c r="K294" i="63"/>
  <c r="K295" i="63"/>
  <c r="K296" i="63"/>
  <c r="K297" i="63"/>
  <c r="K298" i="63"/>
  <c r="K299" i="63"/>
  <c r="K300" i="63"/>
  <c r="K301" i="63"/>
  <c r="K302" i="63"/>
  <c r="K303" i="63"/>
  <c r="K304" i="63"/>
  <c r="K305" i="63"/>
  <c r="K306" i="63"/>
  <c r="K307" i="63"/>
  <c r="K308" i="63"/>
  <c r="K309" i="63"/>
  <c r="K310" i="63"/>
  <c r="K311" i="63"/>
  <c r="K312" i="63"/>
  <c r="K313" i="63"/>
  <c r="K314" i="63"/>
  <c r="F249" i="63"/>
  <c r="I249" i="63" s="1"/>
  <c r="F250" i="63"/>
  <c r="I250" i="63" s="1"/>
  <c r="F292" i="63"/>
  <c r="I292" i="63" s="1"/>
  <c r="F293" i="63"/>
  <c r="I293" i="63" s="1"/>
  <c r="F294" i="63"/>
  <c r="I294" i="63" s="1"/>
  <c r="F295" i="63"/>
  <c r="I295" i="63"/>
  <c r="F296" i="63"/>
  <c r="I296" i="63" s="1"/>
  <c r="F297" i="63"/>
  <c r="I297" i="63" s="1"/>
  <c r="F298" i="63"/>
  <c r="I298" i="63" s="1"/>
  <c r="F299" i="63"/>
  <c r="I299" i="63" s="1"/>
  <c r="F300" i="63"/>
  <c r="I300" i="63" s="1"/>
  <c r="F301" i="63"/>
  <c r="I301" i="63" s="1"/>
  <c r="F302" i="63"/>
  <c r="I302" i="63" s="1"/>
  <c r="F303" i="63"/>
  <c r="I303" i="63" s="1"/>
  <c r="F304" i="63"/>
  <c r="I304" i="63" s="1"/>
  <c r="F305" i="63"/>
  <c r="I305" i="63" s="1"/>
  <c r="F306" i="63"/>
  <c r="I306" i="63" s="1"/>
  <c r="F307" i="63"/>
  <c r="I307" i="63" s="1"/>
  <c r="F308" i="63"/>
  <c r="I308" i="63" s="1"/>
  <c r="F309" i="63"/>
  <c r="I309" i="63" s="1"/>
  <c r="F310" i="63"/>
  <c r="I310" i="63" s="1"/>
  <c r="F311" i="63"/>
  <c r="I311" i="63" s="1"/>
  <c r="F312" i="63"/>
  <c r="I312" i="63" s="1"/>
  <c r="F313" i="63"/>
  <c r="I313" i="63" s="1"/>
  <c r="F314" i="63"/>
  <c r="I314" i="63" s="1"/>
  <c r="K319" i="63"/>
  <c r="K320" i="63"/>
  <c r="K321" i="63"/>
  <c r="K322" i="63"/>
  <c r="K323" i="63"/>
  <c r="K324" i="63"/>
  <c r="K325" i="63"/>
  <c r="K326" i="63"/>
  <c r="K327" i="63"/>
  <c r="K328" i="63"/>
  <c r="K329" i="63"/>
  <c r="K330" i="63"/>
  <c r="K331" i="63"/>
  <c r="K332" i="63"/>
  <c r="K333" i="63"/>
  <c r="K334" i="63"/>
  <c r="K335" i="63"/>
  <c r="K336" i="63"/>
  <c r="K337" i="63"/>
  <c r="K338" i="63"/>
  <c r="K339" i="63"/>
  <c r="K340" i="63"/>
  <c r="K341" i="63"/>
  <c r="K342" i="63"/>
  <c r="K343" i="63"/>
  <c r="F319" i="63"/>
  <c r="I319" i="63" s="1"/>
  <c r="F320" i="63"/>
  <c r="I320" i="63" s="1"/>
  <c r="F321" i="63"/>
  <c r="I321" i="63" s="1"/>
  <c r="F322" i="63"/>
  <c r="I322" i="63" s="1"/>
  <c r="F323" i="63"/>
  <c r="I323" i="63" s="1"/>
  <c r="F324" i="63"/>
  <c r="I324" i="63" s="1"/>
  <c r="F325" i="63"/>
  <c r="I325" i="63" s="1"/>
  <c r="F326" i="63"/>
  <c r="I326" i="63" s="1"/>
  <c r="F327" i="63"/>
  <c r="I327" i="63" s="1"/>
  <c r="F328" i="63"/>
  <c r="I328" i="63" s="1"/>
  <c r="F329" i="63"/>
  <c r="I329" i="63" s="1"/>
  <c r="F330" i="63"/>
  <c r="I330" i="63" s="1"/>
  <c r="F331" i="63"/>
  <c r="I331" i="63" s="1"/>
  <c r="F332" i="63"/>
  <c r="I332" i="63" s="1"/>
  <c r="F333" i="63"/>
  <c r="I333" i="63" s="1"/>
  <c r="F334" i="63"/>
  <c r="I334" i="63" s="1"/>
  <c r="F335" i="63"/>
  <c r="I335" i="63" s="1"/>
  <c r="F336" i="63"/>
  <c r="I336" i="63" s="1"/>
  <c r="F337" i="63"/>
  <c r="I337" i="63" s="1"/>
  <c r="F338" i="63"/>
  <c r="I338" i="63" s="1"/>
  <c r="F339" i="63"/>
  <c r="I339" i="63"/>
  <c r="F340" i="63"/>
  <c r="I340" i="63" s="1"/>
  <c r="F341" i="63"/>
  <c r="I341" i="63" s="1"/>
  <c r="F342" i="63"/>
  <c r="I342" i="63" s="1"/>
  <c r="F343" i="63"/>
  <c r="I343" i="63" s="1"/>
  <c r="K315" i="63"/>
  <c r="K316" i="63"/>
  <c r="K317" i="63"/>
  <c r="K318" i="63"/>
  <c r="K344" i="63"/>
  <c r="K345" i="63"/>
  <c r="K346" i="63"/>
  <c r="K347" i="63"/>
  <c r="K348" i="63"/>
  <c r="K349" i="63"/>
  <c r="K350" i="63"/>
  <c r="K351" i="63"/>
  <c r="K352" i="63"/>
  <c r="K353" i="63"/>
  <c r="K355" i="63"/>
  <c r="K356" i="63"/>
  <c r="K357" i="63"/>
  <c r="K358" i="63"/>
  <c r="K359" i="63"/>
  <c r="K360" i="63"/>
  <c r="K362" i="63"/>
  <c r="K363" i="63"/>
  <c r="K364" i="63"/>
  <c r="K366" i="63"/>
  <c r="K367" i="63"/>
  <c r="K368" i="63"/>
  <c r="K370" i="63"/>
  <c r="K371" i="63"/>
  <c r="K372" i="63"/>
  <c r="K373" i="63"/>
  <c r="K374" i="63"/>
  <c r="K375" i="63"/>
  <c r="K377" i="63"/>
  <c r="K378" i="63"/>
  <c r="K379" i="63"/>
  <c r="K380" i="63"/>
  <c r="K381" i="63"/>
  <c r="K382" i="63"/>
  <c r="K383" i="63"/>
  <c r="K384" i="63"/>
  <c r="K385" i="63"/>
  <c r="K387" i="63"/>
  <c r="K388" i="63"/>
  <c r="K389" i="63"/>
  <c r="K390" i="63"/>
  <c r="K391" i="63"/>
  <c r="K392" i="63"/>
  <c r="K393" i="63"/>
  <c r="K394" i="63"/>
  <c r="K395" i="63"/>
  <c r="F315" i="63"/>
  <c r="I315" i="63" s="1"/>
  <c r="F316" i="63"/>
  <c r="I316" i="63" s="1"/>
  <c r="F317" i="63"/>
  <c r="I317" i="63" s="1"/>
  <c r="F318" i="63"/>
  <c r="I318" i="63" s="1"/>
  <c r="F344" i="63"/>
  <c r="I344" i="63" s="1"/>
  <c r="F345" i="63"/>
  <c r="I345" i="63" s="1"/>
  <c r="F346" i="63"/>
  <c r="I346" i="63" s="1"/>
  <c r="F347" i="63"/>
  <c r="I347" i="63" s="1"/>
  <c r="F348" i="63"/>
  <c r="I348" i="63" s="1"/>
  <c r="F349" i="63"/>
  <c r="I349" i="63" s="1"/>
  <c r="F350" i="63"/>
  <c r="I350" i="63"/>
  <c r="F351" i="63"/>
  <c r="I351" i="63" s="1"/>
  <c r="F352" i="63"/>
  <c r="I352" i="63" s="1"/>
  <c r="F353" i="63"/>
  <c r="F355" i="63"/>
  <c r="I355" i="63" s="1"/>
  <c r="F356" i="63"/>
  <c r="I356" i="63" s="1"/>
  <c r="F357" i="63"/>
  <c r="F358" i="63"/>
  <c r="I358" i="63" s="1"/>
  <c r="F359" i="63"/>
  <c r="I359" i="63" s="1"/>
  <c r="F360" i="63"/>
  <c r="F362" i="63"/>
  <c r="I362" i="63" s="1"/>
  <c r="F363" i="63"/>
  <c r="I363" i="63"/>
  <c r="F364" i="63"/>
  <c r="F366" i="63"/>
  <c r="I366" i="63" s="1"/>
  <c r="F367" i="63"/>
  <c r="I367" i="63" s="1"/>
  <c r="F368" i="63"/>
  <c r="F370" i="63"/>
  <c r="I370" i="63" s="1"/>
  <c r="F371" i="63"/>
  <c r="I371" i="63" s="1"/>
  <c r="F372" i="63"/>
  <c r="I372" i="63" s="1"/>
  <c r="F373" i="63"/>
  <c r="I373" i="63" s="1"/>
  <c r="F374" i="63"/>
  <c r="I374" i="63" s="1"/>
  <c r="F375" i="63"/>
  <c r="F377" i="63"/>
  <c r="I377" i="63" s="1"/>
  <c r="F378" i="63"/>
  <c r="I378" i="63" s="1"/>
  <c r="F379" i="63"/>
  <c r="F380" i="63"/>
  <c r="I380" i="63" s="1"/>
  <c r="F381" i="63"/>
  <c r="I381" i="63" s="1"/>
  <c r="F382" i="63"/>
  <c r="I382" i="63" s="1"/>
  <c r="F383" i="63"/>
  <c r="I383" i="63"/>
  <c r="F384" i="63"/>
  <c r="I384" i="63"/>
  <c r="F385" i="63"/>
  <c r="F387" i="63"/>
  <c r="I387" i="63" s="1"/>
  <c r="F388" i="63"/>
  <c r="I388" i="63" s="1"/>
  <c r="F389" i="63"/>
  <c r="F390" i="63"/>
  <c r="I390" i="63" s="1"/>
  <c r="F391" i="63"/>
  <c r="I391" i="63"/>
  <c r="F392" i="63"/>
  <c r="F393" i="63"/>
  <c r="I393" i="63" s="1"/>
  <c r="F394" i="63"/>
  <c r="I394" i="63" s="1"/>
  <c r="F395" i="63"/>
  <c r="K554" i="63"/>
  <c r="K555" i="63"/>
  <c r="K556" i="63"/>
  <c r="K557" i="63"/>
  <c r="K558" i="63"/>
  <c r="K559" i="63"/>
  <c r="K560" i="63"/>
  <c r="K561" i="63"/>
  <c r="K562" i="63"/>
  <c r="K563" i="63"/>
  <c r="K564" i="63"/>
  <c r="K565" i="63"/>
  <c r="K566" i="63"/>
  <c r="K567" i="63"/>
  <c r="K568" i="63"/>
  <c r="K569" i="63"/>
  <c r="K570" i="63"/>
  <c r="K571" i="63"/>
  <c r="K572" i="63"/>
  <c r="K573" i="63"/>
  <c r="K574" i="63"/>
  <c r="K575" i="63"/>
  <c r="K576" i="63"/>
  <c r="K577" i="63"/>
  <c r="K578" i="63"/>
  <c r="K579" i="63"/>
  <c r="K580" i="63"/>
  <c r="K581" i="63"/>
  <c r="K582" i="63"/>
  <c r="K583" i="63"/>
  <c r="K584" i="63"/>
  <c r="K585" i="63"/>
  <c r="K586" i="63"/>
  <c r="K587" i="63"/>
  <c r="K588" i="63"/>
  <c r="K589" i="63"/>
  <c r="K590" i="63"/>
  <c r="K591" i="63"/>
  <c r="K592" i="63"/>
  <c r="K593" i="63"/>
  <c r="K594" i="63"/>
  <c r="K595" i="63"/>
  <c r="K596" i="63"/>
  <c r="K597" i="63"/>
  <c r="K598" i="63"/>
  <c r="K599" i="63"/>
  <c r="K600" i="63"/>
  <c r="K601" i="63"/>
  <c r="K602" i="63"/>
  <c r="K603" i="63"/>
  <c r="K604" i="63"/>
  <c r="K605" i="63"/>
  <c r="K606" i="63"/>
  <c r="K607" i="63"/>
  <c r="K608" i="63"/>
  <c r="K609" i="63"/>
  <c r="K610" i="63"/>
  <c r="K611" i="63"/>
  <c r="K612" i="63"/>
  <c r="K613" i="63"/>
  <c r="K614" i="63"/>
  <c r="K615" i="63"/>
  <c r="K616" i="63"/>
  <c r="K617" i="63"/>
  <c r="K618" i="63"/>
  <c r="K619" i="63"/>
  <c r="K620" i="63"/>
  <c r="K621" i="63"/>
  <c r="K622" i="63"/>
  <c r="K623" i="63"/>
  <c r="K624" i="63"/>
  <c r="K625" i="63"/>
  <c r="K626" i="63"/>
  <c r="K627" i="63"/>
  <c r="K628" i="63"/>
  <c r="K629" i="63"/>
  <c r="K630" i="63"/>
  <c r="K631" i="63"/>
  <c r="K632" i="63"/>
  <c r="K633" i="63"/>
  <c r="K634" i="63"/>
  <c r="K523" i="63"/>
  <c r="K524" i="63"/>
  <c r="K525" i="63"/>
  <c r="K526" i="63"/>
  <c r="K527" i="63"/>
  <c r="K528" i="63"/>
  <c r="K529" i="63"/>
  <c r="K530" i="63"/>
  <c r="K531" i="63"/>
  <c r="K532" i="63"/>
  <c r="K533" i="63"/>
  <c r="K534" i="63"/>
  <c r="K535" i="63"/>
  <c r="K536" i="63"/>
  <c r="K537" i="63"/>
  <c r="K538" i="63"/>
  <c r="K539" i="63"/>
  <c r="K540" i="63"/>
  <c r="K541" i="63"/>
  <c r="K542" i="63"/>
  <c r="K543" i="63"/>
  <c r="K544" i="63"/>
  <c r="K545" i="63"/>
  <c r="K546" i="63"/>
  <c r="K547" i="63"/>
  <c r="K548" i="63"/>
  <c r="K549" i="63"/>
  <c r="K550" i="63"/>
  <c r="K551" i="63"/>
  <c r="K552" i="63"/>
  <c r="K553" i="63"/>
  <c r="K407" i="63"/>
  <c r="K409" i="63"/>
  <c r="K410" i="63"/>
  <c r="K411" i="63"/>
  <c r="K412" i="63"/>
  <c r="K413" i="63"/>
  <c r="K414" i="63"/>
  <c r="K417" i="63"/>
  <c r="K418" i="63"/>
  <c r="K419" i="63"/>
  <c r="K420" i="63"/>
  <c r="K421" i="63"/>
  <c r="K422" i="63"/>
  <c r="K424" i="63"/>
  <c r="K425" i="63"/>
  <c r="K426" i="63"/>
  <c r="K427" i="63"/>
  <c r="K428" i="63"/>
  <c r="K429" i="63"/>
  <c r="K430" i="63"/>
  <c r="K431" i="63"/>
  <c r="K432" i="63"/>
  <c r="K434" i="63"/>
  <c r="K435" i="63"/>
  <c r="K436" i="63"/>
  <c r="K437" i="63"/>
  <c r="K439" i="63"/>
  <c r="K441" i="63"/>
  <c r="K442" i="63"/>
  <c r="K443" i="63"/>
  <c r="K444" i="63"/>
  <c r="K445" i="63"/>
  <c r="K446" i="63"/>
  <c r="K447" i="63"/>
  <c r="K448" i="63"/>
  <c r="K449" i="63"/>
  <c r="K450" i="63"/>
  <c r="K451" i="63"/>
  <c r="K452" i="63"/>
  <c r="K454" i="63"/>
  <c r="K455" i="63"/>
  <c r="K456" i="63"/>
  <c r="K457" i="63"/>
  <c r="K458" i="63"/>
  <c r="K459" i="63"/>
  <c r="K460" i="63"/>
  <c r="K461" i="63"/>
  <c r="K462" i="63"/>
  <c r="K463" i="63"/>
  <c r="K464" i="63"/>
  <c r="K465" i="63"/>
  <c r="K466" i="63"/>
  <c r="K467" i="63"/>
  <c r="K468" i="63"/>
  <c r="K469" i="63"/>
  <c r="K470" i="63"/>
  <c r="K472" i="63"/>
  <c r="K473" i="63"/>
  <c r="K474" i="63"/>
  <c r="K475" i="63"/>
  <c r="K476" i="63"/>
  <c r="K477" i="63"/>
  <c r="K478" i="63"/>
  <c r="K479" i="63"/>
  <c r="K480" i="63"/>
  <c r="K482" i="63"/>
  <c r="K483" i="63"/>
  <c r="K484" i="63"/>
  <c r="K485" i="63"/>
  <c r="K486" i="63"/>
  <c r="K487" i="63"/>
  <c r="K489" i="63"/>
  <c r="K490" i="63"/>
  <c r="K491" i="63"/>
  <c r="K492" i="63"/>
  <c r="K493" i="63"/>
  <c r="K494" i="63"/>
  <c r="K495" i="63"/>
  <c r="K496" i="63"/>
  <c r="K497" i="63"/>
  <c r="K499" i="63"/>
  <c r="K500" i="63"/>
  <c r="K501" i="63"/>
  <c r="K502" i="63"/>
  <c r="K503" i="63"/>
  <c r="K504" i="63"/>
  <c r="K506" i="63"/>
  <c r="K507" i="63"/>
  <c r="K508" i="63"/>
  <c r="K509" i="63"/>
  <c r="K510" i="63"/>
  <c r="K511" i="63"/>
  <c r="K512" i="63"/>
  <c r="K513" i="63"/>
  <c r="K514" i="63"/>
  <c r="K515" i="63"/>
  <c r="K516" i="63"/>
  <c r="K517" i="63"/>
  <c r="K518" i="63"/>
  <c r="K519" i="63"/>
  <c r="K520" i="63"/>
  <c r="K521" i="63"/>
  <c r="K522" i="63"/>
  <c r="F407" i="63"/>
  <c r="F409" i="63"/>
  <c r="I409" i="63"/>
  <c r="F410" i="63"/>
  <c r="I410" i="63" s="1"/>
  <c r="F411" i="63"/>
  <c r="F412" i="63"/>
  <c r="I412" i="63" s="1"/>
  <c r="F413" i="63"/>
  <c r="I413" i="63" s="1"/>
  <c r="F417" i="63"/>
  <c r="I417" i="63" s="1"/>
  <c r="F418" i="63"/>
  <c r="I418" i="63" s="1"/>
  <c r="F419" i="63"/>
  <c r="F420" i="63"/>
  <c r="I420" i="63" s="1"/>
  <c r="F421" i="63"/>
  <c r="I421" i="63" s="1"/>
  <c r="F422" i="63"/>
  <c r="F424" i="63"/>
  <c r="I424" i="63" s="1"/>
  <c r="F425" i="63"/>
  <c r="I425" i="63" s="1"/>
  <c r="F426" i="63"/>
  <c r="I426" i="63" s="1"/>
  <c r="F427" i="63"/>
  <c r="I427" i="63" s="1"/>
  <c r="F428" i="63"/>
  <c r="I428" i="63" s="1"/>
  <c r="F429" i="63"/>
  <c r="F430" i="63"/>
  <c r="I430" i="63" s="1"/>
  <c r="F431" i="63"/>
  <c r="I431" i="63" s="1"/>
  <c r="F432" i="63"/>
  <c r="F434" i="63"/>
  <c r="I434" i="63" s="1"/>
  <c r="F435" i="63"/>
  <c r="I435" i="63" s="1"/>
  <c r="F436" i="63"/>
  <c r="F437" i="63"/>
  <c r="I437" i="63" s="1"/>
  <c r="F438" i="63"/>
  <c r="I438" i="63" s="1"/>
  <c r="F439" i="63"/>
  <c r="F441" i="63"/>
  <c r="I441" i="63" s="1"/>
  <c r="F442" i="63"/>
  <c r="I442" i="63" s="1"/>
  <c r="F443" i="63"/>
  <c r="F444" i="63"/>
  <c r="I444" i="63" s="1"/>
  <c r="F445" i="63"/>
  <c r="I445" i="63"/>
  <c r="F446" i="63"/>
  <c r="F447" i="63"/>
  <c r="I447" i="63" s="1"/>
  <c r="F448" i="63"/>
  <c r="I448" i="63" s="1"/>
  <c r="F449" i="63"/>
  <c r="F450" i="63"/>
  <c r="I450" i="63" s="1"/>
  <c r="F451" i="63"/>
  <c r="I451" i="63" s="1"/>
  <c r="F452" i="63"/>
  <c r="F454" i="63"/>
  <c r="I454" i="63" s="1"/>
  <c r="F455" i="63"/>
  <c r="I455" i="63" s="1"/>
  <c r="F456" i="63"/>
  <c r="F457" i="63"/>
  <c r="I457" i="63" s="1"/>
  <c r="F458" i="63"/>
  <c r="I458" i="63" s="1"/>
  <c r="F459" i="63"/>
  <c r="F460" i="63"/>
  <c r="I460" i="63" s="1"/>
  <c r="F461" i="63"/>
  <c r="I461" i="63" s="1"/>
  <c r="F462" i="63"/>
  <c r="F463" i="63"/>
  <c r="I463" i="63" s="1"/>
  <c r="F464" i="63"/>
  <c r="I464" i="63" s="1"/>
  <c r="F465" i="63"/>
  <c r="F466" i="63"/>
  <c r="I466" i="63" s="1"/>
  <c r="F467" i="63"/>
  <c r="I467" i="63" s="1"/>
  <c r="F468" i="63"/>
  <c r="F469" i="63"/>
  <c r="I469" i="63" s="1"/>
  <c r="F470" i="63"/>
  <c r="I470" i="63" s="1"/>
  <c r="F471" i="63"/>
  <c r="F472" i="63"/>
  <c r="I472" i="63" s="1"/>
  <c r="F473" i="63"/>
  <c r="I473" i="63" s="1"/>
  <c r="F474" i="63"/>
  <c r="F475" i="63"/>
  <c r="I475" i="63" s="1"/>
  <c r="F476" i="63"/>
  <c r="I476" i="63" s="1"/>
  <c r="F477" i="63"/>
  <c r="F478" i="63"/>
  <c r="I478" i="63" s="1"/>
  <c r="F479" i="63"/>
  <c r="I479" i="63" s="1"/>
  <c r="F480" i="63"/>
  <c r="F482" i="63"/>
  <c r="I482" i="63"/>
  <c r="F483" i="63"/>
  <c r="I483" i="63"/>
  <c r="F484" i="63"/>
  <c r="I484" i="63" s="1"/>
  <c r="F485" i="63"/>
  <c r="I485" i="63" s="1"/>
  <c r="F486" i="63"/>
  <c r="I486" i="63" s="1"/>
  <c r="F487" i="63"/>
  <c r="F489" i="63"/>
  <c r="I489" i="63" s="1"/>
  <c r="F490" i="63"/>
  <c r="I490" i="63"/>
  <c r="F491" i="63"/>
  <c r="F492" i="63"/>
  <c r="I492" i="63" s="1"/>
  <c r="F493" i="63"/>
  <c r="I493" i="63" s="1"/>
  <c r="F494" i="63"/>
  <c r="F495" i="63"/>
  <c r="I495" i="63" s="1"/>
  <c r="F496" i="63"/>
  <c r="I496" i="63" s="1"/>
  <c r="F497" i="63"/>
  <c r="F499" i="63"/>
  <c r="I499" i="63" s="1"/>
  <c r="F500" i="63"/>
  <c r="I500" i="63" s="1"/>
  <c r="F501" i="63"/>
  <c r="F502" i="63"/>
  <c r="I502" i="63" s="1"/>
  <c r="F503" i="63"/>
  <c r="I503" i="63" s="1"/>
  <c r="F504" i="63"/>
  <c r="F506" i="63"/>
  <c r="I506" i="63" s="1"/>
  <c r="F507" i="63"/>
  <c r="I507" i="63" s="1"/>
  <c r="F508" i="63"/>
  <c r="F509" i="63"/>
  <c r="I509" i="63" s="1"/>
  <c r="F510" i="63"/>
  <c r="I510" i="63" s="1"/>
  <c r="F511" i="63"/>
  <c r="I511" i="63" s="1"/>
  <c r="F512" i="63"/>
  <c r="F513" i="63"/>
  <c r="I513" i="63" s="1"/>
  <c r="F514" i="63"/>
  <c r="I514" i="63" s="1"/>
  <c r="F515" i="63"/>
  <c r="F516" i="63"/>
  <c r="I516" i="63" s="1"/>
  <c r="F517" i="63"/>
  <c r="I517" i="63" s="1"/>
  <c r="F518" i="63"/>
  <c r="I518" i="63" s="1"/>
  <c r="F519" i="63"/>
  <c r="I519" i="63" s="1"/>
  <c r="F520" i="63"/>
  <c r="I520" i="63" s="1"/>
  <c r="F521" i="63"/>
  <c r="F522" i="63"/>
  <c r="I522" i="63" s="1"/>
  <c r="F523" i="63"/>
  <c r="I523" i="63" s="1"/>
  <c r="F524" i="63"/>
  <c r="I524" i="63" s="1"/>
  <c r="F525" i="63"/>
  <c r="I525" i="63" s="1"/>
  <c r="F526" i="63"/>
  <c r="I526" i="63" s="1"/>
  <c r="F527" i="63"/>
  <c r="I527" i="63"/>
  <c r="F528" i="63"/>
  <c r="I528" i="63" s="1"/>
  <c r="F529" i="63"/>
  <c r="I529" i="63" s="1"/>
  <c r="F530" i="63"/>
  <c r="I530" i="63" s="1"/>
  <c r="F531" i="63"/>
  <c r="I531" i="63" s="1"/>
  <c r="F532" i="63"/>
  <c r="I532" i="63" s="1"/>
  <c r="F533" i="63"/>
  <c r="I533" i="63"/>
  <c r="F534" i="63"/>
  <c r="I534" i="63" s="1"/>
  <c r="F535" i="63"/>
  <c r="I535" i="63" s="1"/>
  <c r="F536" i="63"/>
  <c r="I536" i="63" s="1"/>
  <c r="F537" i="63"/>
  <c r="I537" i="63" s="1"/>
  <c r="F538" i="63"/>
  <c r="I538" i="63" s="1"/>
  <c r="F539" i="63"/>
  <c r="I539" i="63" s="1"/>
  <c r="F540" i="63"/>
  <c r="I540" i="63" s="1"/>
  <c r="F541" i="63"/>
  <c r="I541" i="63" s="1"/>
  <c r="F542" i="63"/>
  <c r="I542" i="63" s="1"/>
  <c r="F543" i="63"/>
  <c r="I543" i="63" s="1"/>
  <c r="F544" i="63"/>
  <c r="I544" i="63" s="1"/>
  <c r="F545" i="63"/>
  <c r="I545" i="63" s="1"/>
  <c r="F546" i="63"/>
  <c r="I546" i="63" s="1"/>
  <c r="F547" i="63"/>
  <c r="I547" i="63" s="1"/>
  <c r="F548" i="63"/>
  <c r="I548" i="63" s="1"/>
  <c r="F549" i="63"/>
  <c r="I549" i="63" s="1"/>
  <c r="F550" i="63"/>
  <c r="I550" i="63" s="1"/>
  <c r="F551" i="63"/>
  <c r="I551" i="63" s="1"/>
  <c r="F552" i="63"/>
  <c r="I552" i="63" s="1"/>
  <c r="F553" i="63"/>
  <c r="I553" i="63"/>
  <c r="F554" i="63"/>
  <c r="I554" i="63" s="1"/>
  <c r="F555" i="63"/>
  <c r="I555" i="63" s="1"/>
  <c r="F556" i="63"/>
  <c r="I556" i="63" s="1"/>
  <c r="F557" i="63"/>
  <c r="I557" i="63" s="1"/>
  <c r="F558" i="63"/>
  <c r="I558" i="63" s="1"/>
  <c r="F559" i="63"/>
  <c r="I559" i="63"/>
  <c r="F560" i="63"/>
  <c r="I560" i="63" s="1"/>
  <c r="F561" i="63"/>
  <c r="I561" i="63"/>
  <c r="F562" i="63"/>
  <c r="I562" i="63" s="1"/>
  <c r="F563" i="63"/>
  <c r="I563" i="63" s="1"/>
  <c r="F564" i="63"/>
  <c r="I564" i="63" s="1"/>
  <c r="F565" i="63"/>
  <c r="I565" i="63"/>
  <c r="F566" i="63"/>
  <c r="I566" i="63" s="1"/>
  <c r="F567" i="63"/>
  <c r="I567" i="63" s="1"/>
  <c r="F568" i="63"/>
  <c r="I568" i="63" s="1"/>
  <c r="F569" i="63"/>
  <c r="I569" i="63" s="1"/>
  <c r="F570" i="63"/>
  <c r="I570" i="63" s="1"/>
  <c r="F571" i="63"/>
  <c r="I571" i="63" s="1"/>
  <c r="F572" i="63"/>
  <c r="I572" i="63" s="1"/>
  <c r="F573" i="63"/>
  <c r="I573" i="63" s="1"/>
  <c r="F574" i="63"/>
  <c r="I574" i="63" s="1"/>
  <c r="F575" i="63"/>
  <c r="I575" i="63" s="1"/>
  <c r="F576" i="63"/>
  <c r="I576" i="63" s="1"/>
  <c r="F577" i="63"/>
  <c r="I577" i="63" s="1"/>
  <c r="F578" i="63"/>
  <c r="I578" i="63" s="1"/>
  <c r="F579" i="63"/>
  <c r="I579" i="63" s="1"/>
  <c r="F580" i="63"/>
  <c r="I580" i="63" s="1"/>
  <c r="F581" i="63"/>
  <c r="I581" i="63"/>
  <c r="F582" i="63"/>
  <c r="I582" i="63" s="1"/>
  <c r="F583" i="63"/>
  <c r="I583" i="63" s="1"/>
  <c r="F584" i="63"/>
  <c r="I584" i="63" s="1"/>
  <c r="F585" i="63"/>
  <c r="I585" i="63" s="1"/>
  <c r="F586" i="63"/>
  <c r="I586" i="63" s="1"/>
  <c r="F587" i="63"/>
  <c r="I587" i="63" s="1"/>
  <c r="F588" i="63"/>
  <c r="I588" i="63" s="1"/>
  <c r="F589" i="63"/>
  <c r="I589" i="63" s="1"/>
  <c r="F590" i="63"/>
  <c r="I590" i="63" s="1"/>
  <c r="F591" i="63"/>
  <c r="I591" i="63" s="1"/>
  <c r="F592" i="63"/>
  <c r="I592" i="63" s="1"/>
  <c r="F593" i="63"/>
  <c r="I593" i="63"/>
  <c r="F594" i="63"/>
  <c r="I594" i="63" s="1"/>
  <c r="F595" i="63"/>
  <c r="I595" i="63" s="1"/>
  <c r="F596" i="63"/>
  <c r="I596" i="63" s="1"/>
  <c r="F597" i="63"/>
  <c r="I597" i="63" s="1"/>
  <c r="F598" i="63"/>
  <c r="I598" i="63" s="1"/>
  <c r="F599" i="63"/>
  <c r="I599" i="63" s="1"/>
  <c r="F600" i="63"/>
  <c r="I600" i="63" s="1"/>
  <c r="F601" i="63"/>
  <c r="I601" i="63" s="1"/>
  <c r="F602" i="63"/>
  <c r="I602" i="63" s="1"/>
  <c r="F603" i="63"/>
  <c r="I603" i="63" s="1"/>
  <c r="F604" i="63"/>
  <c r="I604" i="63" s="1"/>
  <c r="F605" i="63"/>
  <c r="I605" i="63" s="1"/>
  <c r="F606" i="63"/>
  <c r="I606" i="63" s="1"/>
  <c r="F607" i="63"/>
  <c r="I607" i="63"/>
  <c r="F608" i="63"/>
  <c r="I608" i="63" s="1"/>
  <c r="F609" i="63"/>
  <c r="I609" i="63" s="1"/>
  <c r="F610" i="63"/>
  <c r="I610" i="63" s="1"/>
  <c r="F611" i="63"/>
  <c r="I611" i="63" s="1"/>
  <c r="F612" i="63"/>
  <c r="I612" i="63" s="1"/>
  <c r="F613" i="63"/>
  <c r="I613" i="63" s="1"/>
  <c r="F614" i="63"/>
  <c r="I614" i="63" s="1"/>
  <c r="F615" i="63"/>
  <c r="I615" i="63" s="1"/>
  <c r="F616" i="63"/>
  <c r="I616" i="63" s="1"/>
  <c r="F617" i="63"/>
  <c r="I617" i="63"/>
  <c r="F618" i="63"/>
  <c r="I618" i="63" s="1"/>
  <c r="F619" i="63"/>
  <c r="I619" i="63" s="1"/>
  <c r="F620" i="63"/>
  <c r="I620" i="63" s="1"/>
  <c r="F621" i="63"/>
  <c r="I621" i="63" s="1"/>
  <c r="F622" i="63"/>
  <c r="I622" i="63" s="1"/>
  <c r="F623" i="63"/>
  <c r="I623" i="63" s="1"/>
  <c r="F624" i="63"/>
  <c r="I624" i="63" s="1"/>
  <c r="F625" i="63"/>
  <c r="I625" i="63" s="1"/>
  <c r="F626" i="63"/>
  <c r="I626" i="63" s="1"/>
  <c r="F627" i="63"/>
  <c r="I627" i="63" s="1"/>
  <c r="F628" i="63"/>
  <c r="I628" i="63" s="1"/>
  <c r="F629" i="63"/>
  <c r="I629" i="63" s="1"/>
  <c r="F630" i="63"/>
  <c r="I630" i="63" s="1"/>
  <c r="F631" i="63"/>
  <c r="I631" i="63" s="1"/>
  <c r="F632" i="63"/>
  <c r="I632" i="63" s="1"/>
  <c r="F633" i="63"/>
  <c r="I633" i="63" s="1"/>
  <c r="F634" i="63"/>
  <c r="I634" i="63" s="1"/>
  <c r="I635" i="63"/>
  <c r="I636" i="63"/>
  <c r="I637" i="63"/>
  <c r="I638" i="63"/>
  <c r="I639" i="63"/>
  <c r="I640" i="63"/>
  <c r="I641" i="63"/>
  <c r="I642" i="63"/>
  <c r="I643" i="63"/>
  <c r="I644" i="63"/>
  <c r="I645" i="63"/>
  <c r="I646" i="63"/>
  <c r="I647" i="63"/>
  <c r="I648" i="63"/>
  <c r="I649" i="63"/>
  <c r="I650" i="63"/>
  <c r="I651" i="63"/>
  <c r="I652" i="63"/>
  <c r="I653" i="63"/>
  <c r="I654" i="63"/>
  <c r="F414" i="63"/>
  <c r="K406" i="63"/>
  <c r="F406" i="63"/>
  <c r="I406" i="63" s="1"/>
  <c r="K405" i="63"/>
  <c r="F405" i="63"/>
  <c r="I405" i="63" s="1"/>
  <c r="K404" i="63"/>
  <c r="F404" i="63"/>
  <c r="K403" i="63"/>
  <c r="F403" i="63"/>
  <c r="I403" i="63" s="1"/>
  <c r="K402" i="63"/>
  <c r="F402" i="63"/>
  <c r="I402" i="63" s="1"/>
  <c r="K401" i="63"/>
  <c r="F401" i="63"/>
  <c r="I401" i="63"/>
  <c r="K400" i="63"/>
  <c r="F400" i="63"/>
  <c r="I400" i="63" s="1"/>
  <c r="K399" i="63"/>
  <c r="F399" i="63"/>
  <c r="I399" i="63" s="1"/>
  <c r="K398" i="63"/>
  <c r="F398" i="63"/>
  <c r="K397" i="63"/>
  <c r="F397" i="63"/>
  <c r="I397" i="63" s="1"/>
  <c r="K396" i="63"/>
  <c r="F396" i="63"/>
  <c r="I396" i="63" s="1"/>
  <c r="K248" i="63"/>
  <c r="F248" i="63"/>
  <c r="I248" i="63" s="1"/>
  <c r="K247" i="63"/>
  <c r="F247" i="63"/>
  <c r="I247" i="63" s="1"/>
  <c r="F240" i="63"/>
  <c r="I243" i="63"/>
  <c r="F246" i="63"/>
  <c r="I246" i="63" s="1"/>
  <c r="F237" i="63"/>
  <c r="I237" i="63" s="1"/>
  <c r="K235" i="63"/>
  <c r="K237" i="63"/>
  <c r="K238" i="63"/>
  <c r="K240" i="63"/>
  <c r="K241" i="63"/>
  <c r="K243" i="63"/>
  <c r="K244" i="63"/>
  <c r="K246" i="63"/>
  <c r="K221" i="63"/>
  <c r="K222" i="63"/>
  <c r="K224" i="63"/>
  <c r="K225" i="63"/>
  <c r="K227" i="63"/>
  <c r="K229" i="63"/>
  <c r="K231" i="63"/>
  <c r="K232" i="63"/>
  <c r="K234" i="63"/>
  <c r="K218" i="63"/>
  <c r="K212" i="63"/>
  <c r="K211" i="63"/>
  <c r="K136" i="63"/>
  <c r="K133" i="63"/>
  <c r="K34" i="63"/>
  <c r="K31" i="63"/>
  <c r="K27" i="63"/>
  <c r="K15" i="63"/>
  <c r="K5" i="63"/>
  <c r="K23" i="63"/>
  <c r="K19" i="63"/>
  <c r="K14" i="63"/>
  <c r="K3" i="63"/>
  <c r="K8" i="63"/>
  <c r="F57" i="114"/>
  <c r="K12" i="114"/>
  <c r="K13" i="114"/>
  <c r="K14" i="114"/>
  <c r="K15" i="114"/>
  <c r="K16" i="114"/>
  <c r="K17" i="114"/>
  <c r="K18" i="114"/>
  <c r="K19" i="114"/>
  <c r="K20" i="114"/>
  <c r="K21" i="114"/>
  <c r="K22" i="114"/>
  <c r="K23" i="114"/>
  <c r="K24" i="114"/>
  <c r="K25" i="114"/>
  <c r="K26" i="114"/>
  <c r="K27" i="114"/>
  <c r="K28" i="114"/>
  <c r="K29" i="114"/>
  <c r="K30" i="114"/>
  <c r="K31" i="114"/>
  <c r="K32" i="114"/>
  <c r="K33" i="114"/>
  <c r="K34" i="114"/>
  <c r="K35" i="114"/>
  <c r="K36" i="114"/>
  <c r="K37" i="114"/>
  <c r="K38" i="114"/>
  <c r="K39" i="114"/>
  <c r="K41" i="114"/>
  <c r="K42" i="114"/>
  <c r="K43" i="114"/>
  <c r="K44" i="114"/>
  <c r="K45" i="114"/>
  <c r="K46" i="114"/>
  <c r="K47" i="114"/>
  <c r="K48" i="114"/>
  <c r="K49" i="114"/>
  <c r="K50" i="114"/>
  <c r="K51" i="114"/>
  <c r="K52" i="114"/>
  <c r="K53" i="114"/>
  <c r="K54" i="114"/>
  <c r="K55" i="114"/>
  <c r="F12" i="114"/>
  <c r="I12" i="114"/>
  <c r="F13" i="114"/>
  <c r="I13" i="114" s="1"/>
  <c r="F14" i="114"/>
  <c r="I14" i="114" s="1"/>
  <c r="F15" i="114"/>
  <c r="I15" i="114" s="1"/>
  <c r="F16" i="114"/>
  <c r="I16" i="114" s="1"/>
  <c r="F17" i="114"/>
  <c r="I17" i="114" s="1"/>
  <c r="F18" i="114"/>
  <c r="I18" i="114" s="1"/>
  <c r="F19" i="114"/>
  <c r="I19" i="114" s="1"/>
  <c r="F20" i="114"/>
  <c r="I20" i="114" s="1"/>
  <c r="F21" i="114"/>
  <c r="I21" i="114" s="1"/>
  <c r="F22" i="114"/>
  <c r="I22" i="114" s="1"/>
  <c r="F23" i="114"/>
  <c r="I23" i="114" s="1"/>
  <c r="F24" i="114"/>
  <c r="I24" i="114"/>
  <c r="F25" i="114"/>
  <c r="I25" i="114" s="1"/>
  <c r="F26" i="114"/>
  <c r="I26" i="114" s="1"/>
  <c r="F27" i="114"/>
  <c r="I27" i="114" s="1"/>
  <c r="F28" i="114"/>
  <c r="I28" i="114" s="1"/>
  <c r="F29" i="114"/>
  <c r="I29" i="114" s="1"/>
  <c r="F30" i="114"/>
  <c r="I30" i="114" s="1"/>
  <c r="F31" i="114"/>
  <c r="I31" i="114" s="1"/>
  <c r="F32" i="114"/>
  <c r="I32" i="114"/>
  <c r="F33" i="114"/>
  <c r="I33" i="114" s="1"/>
  <c r="F34" i="114"/>
  <c r="I34" i="114" s="1"/>
  <c r="F35" i="114"/>
  <c r="I35" i="114" s="1"/>
  <c r="F36" i="114"/>
  <c r="F37" i="114"/>
  <c r="I37" i="114" s="1"/>
  <c r="F38" i="114"/>
  <c r="I38" i="114" s="1"/>
  <c r="F39" i="114"/>
  <c r="F41" i="114"/>
  <c r="I41" i="114" s="1"/>
  <c r="F42" i="114"/>
  <c r="I42" i="114" s="1"/>
  <c r="F43" i="114"/>
  <c r="I43" i="114" s="1"/>
  <c r="F44" i="114"/>
  <c r="I44" i="114"/>
  <c r="F45" i="114"/>
  <c r="I45" i="114" s="1"/>
  <c r="F46" i="114"/>
  <c r="F47" i="114"/>
  <c r="I47" i="114"/>
  <c r="F48" i="114"/>
  <c r="I48" i="114" s="1"/>
  <c r="F49" i="114"/>
  <c r="F50" i="114"/>
  <c r="I50" i="114" s="1"/>
  <c r="F51" i="114"/>
  <c r="I51" i="114"/>
  <c r="F52" i="114"/>
  <c r="I52" i="114" s="1"/>
  <c r="F53" i="114"/>
  <c r="I53" i="114" s="1"/>
  <c r="F54" i="114"/>
  <c r="I54" i="114" s="1"/>
  <c r="F55" i="114"/>
  <c r="I55" i="114" s="1"/>
  <c r="K63" i="114"/>
  <c r="K64" i="114"/>
  <c r="K65" i="114"/>
  <c r="K66" i="114"/>
  <c r="K67" i="114"/>
  <c r="K68" i="114"/>
  <c r="K69" i="114"/>
  <c r="K70" i="114"/>
  <c r="K71" i="114"/>
  <c r="K72" i="114"/>
  <c r="K73" i="114"/>
  <c r="K74" i="114"/>
  <c r="K75" i="114"/>
  <c r="K76" i="114"/>
  <c r="K77" i="114"/>
  <c r="K78" i="114"/>
  <c r="K79" i="114"/>
  <c r="K80" i="114"/>
  <c r="K81" i="114"/>
  <c r="K82" i="114"/>
  <c r="K83" i="114"/>
  <c r="K84" i="114"/>
  <c r="K85" i="114"/>
  <c r="K86" i="114"/>
  <c r="K87" i="114"/>
  <c r="K88" i="114"/>
  <c r="K89" i="114"/>
  <c r="K90" i="114"/>
  <c r="K91" i="114"/>
  <c r="K92" i="114"/>
  <c r="K93" i="114"/>
  <c r="K94" i="114"/>
  <c r="K95" i="114"/>
  <c r="K96" i="114"/>
  <c r="K97" i="114"/>
  <c r="K98" i="114"/>
  <c r="K99" i="114"/>
  <c r="K100" i="114"/>
  <c r="K101" i="114"/>
  <c r="K102" i="114"/>
  <c r="K103" i="114"/>
  <c r="K104" i="114"/>
  <c r="K105" i="114"/>
  <c r="K106" i="114"/>
  <c r="K107" i="114"/>
  <c r="K108" i="114"/>
  <c r="K109" i="114"/>
  <c r="K110" i="114"/>
  <c r="K111" i="114"/>
  <c r="K112" i="114"/>
  <c r="K113" i="114"/>
  <c r="K114" i="114"/>
  <c r="K115" i="114"/>
  <c r="K116" i="114"/>
  <c r="K117" i="114"/>
  <c r="K118" i="114"/>
  <c r="K119" i="114"/>
  <c r="K120" i="114"/>
  <c r="K121" i="114"/>
  <c r="K122" i="114"/>
  <c r="K123" i="114"/>
  <c r="K124" i="114"/>
  <c r="K125" i="114"/>
  <c r="K126" i="114"/>
  <c r="K127" i="114"/>
  <c r="K128" i="114"/>
  <c r="K129" i="114"/>
  <c r="K130" i="114"/>
  <c r="K131" i="114"/>
  <c r="K132" i="114"/>
  <c r="K133" i="114"/>
  <c r="K134" i="114"/>
  <c r="K135" i="114"/>
  <c r="K136" i="114"/>
  <c r="K137" i="114"/>
  <c r="K138" i="114"/>
  <c r="K139" i="114"/>
  <c r="K140" i="114"/>
  <c r="K141" i="114"/>
  <c r="K142" i="114"/>
  <c r="K143" i="114"/>
  <c r="K144" i="114"/>
  <c r="K145" i="114"/>
  <c r="K146" i="114"/>
  <c r="K147" i="114"/>
  <c r="K148" i="114"/>
  <c r="K149" i="114"/>
  <c r="K150" i="114"/>
  <c r="K151" i="114"/>
  <c r="K152" i="114"/>
  <c r="K153" i="114"/>
  <c r="K154" i="114"/>
  <c r="K155" i="114"/>
  <c r="K156" i="114"/>
  <c r="K157" i="114"/>
  <c r="K158" i="114"/>
  <c r="K159" i="114"/>
  <c r="K160" i="114"/>
  <c r="K161" i="114"/>
  <c r="K162" i="114"/>
  <c r="K163" i="114"/>
  <c r="K164" i="114"/>
  <c r="K165" i="114"/>
  <c r="K166" i="114"/>
  <c r="K167" i="114"/>
  <c r="K168" i="114"/>
  <c r="K169" i="114"/>
  <c r="K170" i="114"/>
  <c r="K171" i="114"/>
  <c r="K172" i="114"/>
  <c r="K173" i="114"/>
  <c r="K174" i="114"/>
  <c r="K175" i="114"/>
  <c r="K176" i="114"/>
  <c r="K177" i="114"/>
  <c r="K178" i="114"/>
  <c r="K179" i="114"/>
  <c r="K180" i="114"/>
  <c r="K181" i="114"/>
  <c r="K182" i="114"/>
  <c r="K183" i="114"/>
  <c r="K184" i="114"/>
  <c r="K185" i="114"/>
  <c r="K186" i="114"/>
  <c r="K187" i="114"/>
  <c r="K188" i="114"/>
  <c r="K189" i="114"/>
  <c r="K190" i="114"/>
  <c r="K191" i="114"/>
  <c r="K192" i="114"/>
  <c r="K193" i="114"/>
  <c r="K194" i="114"/>
  <c r="K195" i="114"/>
  <c r="K196" i="114"/>
  <c r="K197" i="114"/>
  <c r="K198" i="114"/>
  <c r="K199" i="114"/>
  <c r="K200" i="114"/>
  <c r="K201" i="114"/>
  <c r="K202" i="114"/>
  <c r="K203" i="114"/>
  <c r="F63" i="114"/>
  <c r="I63" i="114" s="1"/>
  <c r="F64" i="114"/>
  <c r="I64" i="114" s="1"/>
  <c r="F65" i="114"/>
  <c r="I65" i="114" s="1"/>
  <c r="F66" i="114"/>
  <c r="I66" i="114" s="1"/>
  <c r="F67" i="114"/>
  <c r="I67" i="114" s="1"/>
  <c r="F68" i="114"/>
  <c r="I68" i="114"/>
  <c r="F69" i="114"/>
  <c r="I69" i="114" s="1"/>
  <c r="F70" i="114"/>
  <c r="I70" i="114" s="1"/>
  <c r="F71" i="114"/>
  <c r="I71" i="114" s="1"/>
  <c r="F72" i="114"/>
  <c r="I72" i="114"/>
  <c r="F73" i="114"/>
  <c r="I73" i="114" s="1"/>
  <c r="F74" i="114"/>
  <c r="I74" i="114" s="1"/>
  <c r="F75" i="114"/>
  <c r="I75" i="114" s="1"/>
  <c r="F76" i="114"/>
  <c r="I76" i="114" s="1"/>
  <c r="F77" i="114"/>
  <c r="I77" i="114" s="1"/>
  <c r="F78" i="114"/>
  <c r="I78" i="114" s="1"/>
  <c r="F79" i="114"/>
  <c r="F80" i="114"/>
  <c r="I80" i="114"/>
  <c r="F81" i="114"/>
  <c r="I81" i="114" s="1"/>
  <c r="F82" i="114"/>
  <c r="I82" i="114" s="1"/>
  <c r="F83" i="114"/>
  <c r="I83" i="114" s="1"/>
  <c r="F84" i="114"/>
  <c r="I84" i="114" s="1"/>
  <c r="F85" i="114"/>
  <c r="I85" i="114" s="1"/>
  <c r="F86" i="114"/>
  <c r="I86" i="114"/>
  <c r="F87" i="114"/>
  <c r="I87" i="114" s="1"/>
  <c r="F88" i="114"/>
  <c r="I88" i="114" s="1"/>
  <c r="F89" i="114"/>
  <c r="I89" i="114" s="1"/>
  <c r="F90" i="114"/>
  <c r="I90" i="114" s="1"/>
  <c r="F91" i="114"/>
  <c r="I91" i="114" s="1"/>
  <c r="F92" i="114"/>
  <c r="I92" i="114"/>
  <c r="F93" i="114"/>
  <c r="I93" i="114" s="1"/>
  <c r="F94" i="114"/>
  <c r="I94" i="114" s="1"/>
  <c r="F95" i="114"/>
  <c r="I95" i="114" s="1"/>
  <c r="F96" i="114"/>
  <c r="I96" i="114" s="1"/>
  <c r="F97" i="114"/>
  <c r="I97" i="114" s="1"/>
  <c r="F98" i="114"/>
  <c r="I98" i="114" s="1"/>
  <c r="F99" i="114"/>
  <c r="I99" i="114" s="1"/>
  <c r="F100" i="114"/>
  <c r="I100" i="114" s="1"/>
  <c r="F101" i="114"/>
  <c r="I101" i="114" s="1"/>
  <c r="F102" i="114"/>
  <c r="I102" i="114" s="1"/>
  <c r="F103" i="114"/>
  <c r="I103" i="114" s="1"/>
  <c r="F104" i="114"/>
  <c r="I104" i="114"/>
  <c r="F105" i="114"/>
  <c r="I105" i="114" s="1"/>
  <c r="F106" i="114"/>
  <c r="I106" i="114" s="1"/>
  <c r="F107" i="114"/>
  <c r="I107" i="114" s="1"/>
  <c r="F108" i="114"/>
  <c r="I108" i="114" s="1"/>
  <c r="F109" i="114"/>
  <c r="I109" i="114" s="1"/>
  <c r="F110" i="114"/>
  <c r="I110" i="114" s="1"/>
  <c r="F111" i="114"/>
  <c r="I111" i="114" s="1"/>
  <c r="F112" i="114"/>
  <c r="I112" i="114"/>
  <c r="F113" i="114"/>
  <c r="I113" i="114" s="1"/>
  <c r="F114" i="114"/>
  <c r="I114" i="114" s="1"/>
  <c r="F115" i="114"/>
  <c r="I115" i="114" s="1"/>
  <c r="F116" i="114"/>
  <c r="I116" i="114" s="1"/>
  <c r="F117" i="114"/>
  <c r="I117" i="114" s="1"/>
  <c r="F118" i="114"/>
  <c r="I118" i="114"/>
  <c r="F119" i="114"/>
  <c r="I119" i="114" s="1"/>
  <c r="F120" i="114"/>
  <c r="I120" i="114"/>
  <c r="F121" i="114"/>
  <c r="I121" i="114" s="1"/>
  <c r="F122" i="114"/>
  <c r="I122" i="114" s="1"/>
  <c r="F123" i="114"/>
  <c r="I123" i="114" s="1"/>
  <c r="F124" i="114"/>
  <c r="I124" i="114"/>
  <c r="F125" i="114"/>
  <c r="I125" i="114" s="1"/>
  <c r="F126" i="114"/>
  <c r="I126" i="114" s="1"/>
  <c r="F127" i="114"/>
  <c r="I127" i="114" s="1"/>
  <c r="F128" i="114"/>
  <c r="I128" i="114" s="1"/>
  <c r="F129" i="114"/>
  <c r="I129" i="114" s="1"/>
  <c r="F130" i="114"/>
  <c r="I130" i="114" s="1"/>
  <c r="F131" i="114"/>
  <c r="I131" i="114" s="1"/>
  <c r="F132" i="114"/>
  <c r="I132" i="114" s="1"/>
  <c r="F133" i="114"/>
  <c r="I133" i="114" s="1"/>
  <c r="F134" i="114"/>
  <c r="I134" i="114" s="1"/>
  <c r="F135" i="114"/>
  <c r="I135" i="114" s="1"/>
  <c r="F136" i="114"/>
  <c r="I136" i="114"/>
  <c r="F137" i="114"/>
  <c r="I137" i="114" s="1"/>
  <c r="F138" i="114"/>
  <c r="I138" i="114" s="1"/>
  <c r="F139" i="114"/>
  <c r="I139" i="114" s="1"/>
  <c r="F140" i="114"/>
  <c r="I140" i="114" s="1"/>
  <c r="F141" i="114"/>
  <c r="I141" i="114" s="1"/>
  <c r="F142" i="114"/>
  <c r="I142" i="114" s="1"/>
  <c r="F143" i="114"/>
  <c r="I143" i="114" s="1"/>
  <c r="F144" i="114"/>
  <c r="I144" i="114"/>
  <c r="F145" i="114"/>
  <c r="I145" i="114" s="1"/>
  <c r="F146" i="114"/>
  <c r="I146" i="114" s="1"/>
  <c r="F147" i="114"/>
  <c r="I147" i="114" s="1"/>
  <c r="F148" i="114"/>
  <c r="I148" i="114" s="1"/>
  <c r="F149" i="114"/>
  <c r="I149" i="114" s="1"/>
  <c r="F150" i="114"/>
  <c r="I150" i="114"/>
  <c r="F151" i="114"/>
  <c r="I151" i="114" s="1"/>
  <c r="F152" i="114"/>
  <c r="I152" i="114"/>
  <c r="F153" i="114"/>
  <c r="I153" i="114" s="1"/>
  <c r="F154" i="114"/>
  <c r="I154" i="114" s="1"/>
  <c r="F155" i="114"/>
  <c r="I155" i="114" s="1"/>
  <c r="F156" i="114"/>
  <c r="I156" i="114"/>
  <c r="F157" i="114"/>
  <c r="I157" i="114" s="1"/>
  <c r="F158" i="114"/>
  <c r="I158" i="114" s="1"/>
  <c r="F159" i="114"/>
  <c r="I159" i="114" s="1"/>
  <c r="F160" i="114"/>
  <c r="I160" i="114"/>
  <c r="F161" i="114"/>
  <c r="I161" i="114" s="1"/>
  <c r="F162" i="114"/>
  <c r="I162" i="114" s="1"/>
  <c r="F163" i="114"/>
  <c r="I163" i="114" s="1"/>
  <c r="F164" i="114"/>
  <c r="I164" i="114" s="1"/>
  <c r="F165" i="114"/>
  <c r="I165" i="114" s="1"/>
  <c r="F166" i="114"/>
  <c r="I166" i="114" s="1"/>
  <c r="F167" i="114"/>
  <c r="I167" i="114" s="1"/>
  <c r="F168" i="114"/>
  <c r="I168" i="114" s="1"/>
  <c r="F169" i="114"/>
  <c r="I169" i="114" s="1"/>
  <c r="F170" i="114"/>
  <c r="I170" i="114" s="1"/>
  <c r="F171" i="114"/>
  <c r="I171" i="114" s="1"/>
  <c r="F172" i="114"/>
  <c r="I172" i="114" s="1"/>
  <c r="F173" i="114"/>
  <c r="I173" i="114" s="1"/>
  <c r="F174" i="114"/>
  <c r="I174" i="114" s="1"/>
  <c r="F175" i="114"/>
  <c r="I175" i="114" s="1"/>
  <c r="F176" i="114"/>
  <c r="I176" i="114"/>
  <c r="F177" i="114"/>
  <c r="I177" i="114" s="1"/>
  <c r="F178" i="114"/>
  <c r="I178" i="114" s="1"/>
  <c r="F179" i="114"/>
  <c r="I179" i="114" s="1"/>
  <c r="F180" i="114"/>
  <c r="I180" i="114" s="1"/>
  <c r="F181" i="114"/>
  <c r="I181" i="114" s="1"/>
  <c r="I182" i="114"/>
  <c r="I183" i="114"/>
  <c r="K62" i="114"/>
  <c r="F62" i="114"/>
  <c r="I62" i="114" s="1"/>
  <c r="K61" i="114"/>
  <c r="F61" i="114"/>
  <c r="I61" i="114" s="1"/>
  <c r="K60" i="114"/>
  <c r="F60" i="114"/>
  <c r="I60" i="114"/>
  <c r="K59" i="114"/>
  <c r="F59" i="114"/>
  <c r="I59" i="114" s="1"/>
  <c r="K58" i="114"/>
  <c r="F58" i="114"/>
  <c r="I58" i="114" s="1"/>
  <c r="K57" i="114"/>
  <c r="I57" i="114"/>
  <c r="K56" i="114"/>
  <c r="F56" i="114"/>
  <c r="I56" i="114"/>
  <c r="K11" i="114"/>
  <c r="F11" i="114"/>
  <c r="I11" i="114" s="1"/>
  <c r="K10" i="114"/>
  <c r="F10" i="114"/>
  <c r="I10" i="114" s="1"/>
  <c r="K9" i="114"/>
  <c r="F9" i="114"/>
  <c r="I9" i="114"/>
  <c r="K8" i="114"/>
  <c r="F8" i="114"/>
  <c r="I8" i="114" s="1"/>
  <c r="K7" i="114"/>
  <c r="F7" i="114"/>
  <c r="I7" i="114" s="1"/>
  <c r="K6" i="114"/>
  <c r="F6" i="114"/>
  <c r="I6" i="114" s="1"/>
  <c r="K22" i="60"/>
  <c r="K19" i="60"/>
  <c r="K13" i="60"/>
  <c r="K9" i="60"/>
  <c r="K25" i="60"/>
  <c r="K15" i="60"/>
  <c r="K18" i="60"/>
  <c r="K11" i="60"/>
  <c r="K8" i="60"/>
  <c r="K31" i="132"/>
  <c r="K32" i="132"/>
  <c r="K33" i="132"/>
  <c r="K34" i="132"/>
  <c r="K35" i="132"/>
  <c r="K36" i="132"/>
  <c r="K37" i="132"/>
  <c r="K38" i="132"/>
  <c r="K39" i="132"/>
  <c r="K40" i="132"/>
  <c r="K41" i="132"/>
  <c r="K42" i="132"/>
  <c r="K43" i="132"/>
  <c r="K44" i="132"/>
  <c r="K45" i="132"/>
  <c r="K46" i="132"/>
  <c r="K47" i="132"/>
  <c r="K48" i="132"/>
  <c r="K49" i="132"/>
  <c r="K50" i="132"/>
  <c r="K51" i="132"/>
  <c r="K52" i="132"/>
  <c r="K53" i="132"/>
  <c r="F31" i="132"/>
  <c r="I31" i="132"/>
  <c r="F32" i="132"/>
  <c r="I32" i="132" s="1"/>
  <c r="F33" i="132"/>
  <c r="I33" i="132" s="1"/>
  <c r="F34" i="132"/>
  <c r="I34" i="132" s="1"/>
  <c r="F35" i="132"/>
  <c r="I35" i="132" s="1"/>
  <c r="F36" i="132"/>
  <c r="I36" i="132" s="1"/>
  <c r="F37" i="132"/>
  <c r="I37" i="132" s="1"/>
  <c r="F38" i="132"/>
  <c r="I38" i="132" s="1"/>
  <c r="F39" i="132"/>
  <c r="I39" i="132" s="1"/>
  <c r="F40" i="132"/>
  <c r="I40" i="132" s="1"/>
  <c r="F41" i="132"/>
  <c r="I41" i="132" s="1"/>
  <c r="F42" i="132"/>
  <c r="I42" i="132" s="1"/>
  <c r="F43" i="132"/>
  <c r="I43" i="132"/>
  <c r="F44" i="132"/>
  <c r="I44" i="132" s="1"/>
  <c r="F45" i="132"/>
  <c r="I45" i="132" s="1"/>
  <c r="F46" i="132"/>
  <c r="I46" i="132" s="1"/>
  <c r="F47" i="132"/>
  <c r="I47" i="132" s="1"/>
  <c r="F48" i="132"/>
  <c r="I48" i="132" s="1"/>
  <c r="F49" i="132"/>
  <c r="I49" i="132" s="1"/>
  <c r="F50" i="132"/>
  <c r="I50" i="132" s="1"/>
  <c r="F51" i="132"/>
  <c r="I51" i="132"/>
  <c r="F52" i="132"/>
  <c r="I52" i="132" s="1"/>
  <c r="K30" i="132"/>
  <c r="F30" i="132"/>
  <c r="I30" i="132" s="1"/>
  <c r="K29" i="132"/>
  <c r="F29" i="132"/>
  <c r="I29" i="132" s="1"/>
  <c r="K28" i="132"/>
  <c r="F28" i="132"/>
  <c r="I28" i="132" s="1"/>
  <c r="K27" i="132"/>
  <c r="F27" i="132"/>
  <c r="I27" i="132" s="1"/>
  <c r="K26" i="132"/>
  <c r="F26" i="132"/>
  <c r="I26" i="132" s="1"/>
  <c r="K25" i="132"/>
  <c r="F25" i="132"/>
  <c r="I25" i="132"/>
  <c r="K24" i="132"/>
  <c r="F24" i="132"/>
  <c r="I24" i="132" s="1"/>
  <c r="K23" i="132"/>
  <c r="F23" i="132"/>
  <c r="I23" i="132" s="1"/>
  <c r="K22" i="132"/>
  <c r="F22" i="132"/>
  <c r="I22" i="132"/>
  <c r="K21" i="132"/>
  <c r="F21" i="132"/>
  <c r="I21" i="132" s="1"/>
  <c r="K20" i="132"/>
  <c r="F20" i="132"/>
  <c r="I20" i="132" s="1"/>
  <c r="K19" i="132"/>
  <c r="F19" i="132"/>
  <c r="I19" i="132" s="1"/>
  <c r="K18" i="132"/>
  <c r="F18" i="132"/>
  <c r="I18" i="132" s="1"/>
  <c r="K17" i="132"/>
  <c r="F17" i="132"/>
  <c r="I17" i="132" s="1"/>
  <c r="K16" i="132"/>
  <c r="F16" i="132"/>
  <c r="I16" i="132" s="1"/>
  <c r="K15" i="132"/>
  <c r="F15" i="132"/>
  <c r="I15" i="132" s="1"/>
  <c r="K14" i="132"/>
  <c r="F14" i="132"/>
  <c r="I14" i="132" s="1"/>
  <c r="K13" i="132"/>
  <c r="F13" i="132"/>
  <c r="I13" i="132" s="1"/>
  <c r="K12" i="132"/>
  <c r="F12" i="132"/>
  <c r="I12" i="132" s="1"/>
  <c r="K11" i="132"/>
  <c r="F11" i="132"/>
  <c r="I11" i="132" s="1"/>
  <c r="K10" i="132"/>
  <c r="F10" i="132"/>
  <c r="I10" i="132" s="1"/>
  <c r="K9" i="132"/>
  <c r="F9" i="132"/>
  <c r="I9" i="132"/>
  <c r="K8" i="132"/>
  <c r="F8" i="132"/>
  <c r="I8" i="132" s="1"/>
  <c r="K7" i="132"/>
  <c r="F7" i="132"/>
  <c r="I7" i="132" s="1"/>
  <c r="K6" i="132"/>
  <c r="F6" i="132"/>
  <c r="I6" i="132" s="1"/>
  <c r="K45" i="69"/>
  <c r="K40" i="69"/>
  <c r="K34" i="69"/>
  <c r="K31" i="69"/>
  <c r="K37" i="69"/>
  <c r="K7" i="123"/>
  <c r="K8" i="123"/>
  <c r="K9" i="123"/>
  <c r="K10" i="123"/>
  <c r="K11" i="123"/>
  <c r="K12" i="123"/>
  <c r="K13" i="123"/>
  <c r="K14" i="123"/>
  <c r="K15" i="123"/>
  <c r="K16" i="123"/>
  <c r="K17" i="123"/>
  <c r="K18" i="123"/>
  <c r="K19" i="123"/>
  <c r="K20" i="123"/>
  <c r="K21" i="123"/>
  <c r="K22" i="123"/>
  <c r="K23" i="123"/>
  <c r="K24" i="123"/>
  <c r="K25" i="123"/>
  <c r="K26" i="123"/>
  <c r="K27" i="123"/>
  <c r="K28" i="123"/>
  <c r="K29" i="123"/>
  <c r="K30" i="123"/>
  <c r="K31" i="123"/>
  <c r="K32" i="123"/>
  <c r="K33" i="123"/>
  <c r="K34" i="123"/>
  <c r="K35" i="123"/>
  <c r="K36" i="123"/>
  <c r="F7" i="123"/>
  <c r="I7" i="123" s="1"/>
  <c r="F8" i="123"/>
  <c r="I8" i="123" s="1"/>
  <c r="F9" i="123"/>
  <c r="I9" i="123" s="1"/>
  <c r="F10" i="123"/>
  <c r="I10" i="123"/>
  <c r="F11" i="123"/>
  <c r="I11" i="123" s="1"/>
  <c r="F12" i="123"/>
  <c r="I12" i="123" s="1"/>
  <c r="F13" i="123"/>
  <c r="I13" i="123" s="1"/>
  <c r="F14" i="123"/>
  <c r="I14" i="123" s="1"/>
  <c r="F15" i="123"/>
  <c r="I15" i="123" s="1"/>
  <c r="F16" i="123"/>
  <c r="I16" i="123" s="1"/>
  <c r="F17" i="123"/>
  <c r="I17" i="123" s="1"/>
  <c r="F18" i="123"/>
  <c r="I18" i="123"/>
  <c r="F19" i="123"/>
  <c r="I19" i="123" s="1"/>
  <c r="F20" i="123"/>
  <c r="I20" i="123" s="1"/>
  <c r="F21" i="123"/>
  <c r="I21" i="123" s="1"/>
  <c r="F22" i="123"/>
  <c r="I22" i="123" s="1"/>
  <c r="F23" i="123"/>
  <c r="I23" i="123" s="1"/>
  <c r="F24" i="123"/>
  <c r="I24" i="123" s="1"/>
  <c r="F25" i="123"/>
  <c r="I25" i="123" s="1"/>
  <c r="F26" i="123"/>
  <c r="I26" i="123"/>
  <c r="F27" i="123"/>
  <c r="I27" i="123" s="1"/>
  <c r="F28" i="123"/>
  <c r="I28" i="123" s="1"/>
  <c r="F29" i="123"/>
  <c r="I29" i="123" s="1"/>
  <c r="F30" i="123"/>
  <c r="I30" i="123" s="1"/>
  <c r="F31" i="123"/>
  <c r="I31" i="123" s="1"/>
  <c r="F32" i="123"/>
  <c r="I32" i="123"/>
  <c r="F33" i="123"/>
  <c r="I33" i="123" s="1"/>
  <c r="F34" i="123"/>
  <c r="I34" i="123"/>
  <c r="F35" i="123"/>
  <c r="I35" i="123" s="1"/>
  <c r="F36" i="123"/>
  <c r="I36" i="123" s="1"/>
  <c r="F37" i="123"/>
  <c r="I37" i="123" s="1"/>
  <c r="F38" i="123"/>
  <c r="I38" i="123"/>
  <c r="F79" i="123"/>
  <c r="I79" i="123" s="1"/>
  <c r="K37" i="123"/>
  <c r="K38" i="123"/>
  <c r="K39" i="123"/>
  <c r="K40" i="123"/>
  <c r="K41" i="123"/>
  <c r="K42" i="123"/>
  <c r="K43" i="123"/>
  <c r="K44" i="123"/>
  <c r="K45" i="123"/>
  <c r="K46" i="123"/>
  <c r="K47" i="123"/>
  <c r="K48" i="123"/>
  <c r="K49" i="123"/>
  <c r="K50" i="123"/>
  <c r="K51" i="123"/>
  <c r="K52" i="123"/>
  <c r="K53" i="123"/>
  <c r="K54" i="123"/>
  <c r="K55" i="123"/>
  <c r="K56" i="123"/>
  <c r="K57" i="123"/>
  <c r="K58" i="123"/>
  <c r="K59" i="123"/>
  <c r="K60" i="123"/>
  <c r="K61" i="123"/>
  <c r="K62" i="123"/>
  <c r="K63" i="123"/>
  <c r="K64" i="123"/>
  <c r="K65" i="123"/>
  <c r="K66" i="123"/>
  <c r="K67" i="123"/>
  <c r="K68" i="123"/>
  <c r="K69" i="123"/>
  <c r="F39" i="123"/>
  <c r="I39" i="123" s="1"/>
  <c r="F40" i="123"/>
  <c r="I40" i="123" s="1"/>
  <c r="F41" i="123"/>
  <c r="I41" i="123" s="1"/>
  <c r="F42" i="123"/>
  <c r="I42" i="123" s="1"/>
  <c r="F43" i="123"/>
  <c r="I43" i="123"/>
  <c r="F44" i="123"/>
  <c r="I44" i="123" s="1"/>
  <c r="F45" i="123"/>
  <c r="I45" i="123" s="1"/>
  <c r="F46" i="123"/>
  <c r="I46" i="123" s="1"/>
  <c r="F47" i="123"/>
  <c r="I47" i="123" s="1"/>
  <c r="F48" i="123"/>
  <c r="I48" i="123" s="1"/>
  <c r="F49" i="123"/>
  <c r="I49" i="123"/>
  <c r="F50" i="123"/>
  <c r="I50" i="123" s="1"/>
  <c r="F51" i="123"/>
  <c r="I51" i="123" s="1"/>
  <c r="F52" i="123"/>
  <c r="I52" i="123" s="1"/>
  <c r="F53" i="123"/>
  <c r="I53" i="123" s="1"/>
  <c r="F54" i="123"/>
  <c r="I54" i="123" s="1"/>
  <c r="F55" i="123"/>
  <c r="I55" i="123"/>
  <c r="F56" i="123"/>
  <c r="I56" i="123" s="1"/>
  <c r="F57" i="123"/>
  <c r="I57" i="123" s="1"/>
  <c r="F58" i="123"/>
  <c r="I58" i="123" s="1"/>
  <c r="F59" i="123"/>
  <c r="I59" i="123"/>
  <c r="F60" i="123"/>
  <c r="I60" i="123" s="1"/>
  <c r="F61" i="123"/>
  <c r="I61" i="123" s="1"/>
  <c r="F62" i="123"/>
  <c r="I62" i="123" s="1"/>
  <c r="F63" i="123"/>
  <c r="I63" i="123" s="1"/>
  <c r="F64" i="123"/>
  <c r="I64" i="123" s="1"/>
  <c r="F65" i="123"/>
  <c r="I65" i="123" s="1"/>
  <c r="F66" i="123"/>
  <c r="I66" i="123" s="1"/>
  <c r="F67" i="123"/>
  <c r="I67" i="123" s="1"/>
  <c r="F68" i="123"/>
  <c r="I68" i="123" s="1"/>
  <c r="F69" i="123"/>
  <c r="I69" i="123" s="1"/>
  <c r="K82" i="123"/>
  <c r="K83" i="123"/>
  <c r="K84" i="123"/>
  <c r="K85" i="123"/>
  <c r="K86" i="123"/>
  <c r="K87" i="123"/>
  <c r="K88" i="123"/>
  <c r="K89" i="123"/>
  <c r="K90" i="123"/>
  <c r="K91" i="123"/>
  <c r="K92" i="123"/>
  <c r="K93" i="123"/>
  <c r="K94" i="123"/>
  <c r="K95" i="123"/>
  <c r="K96" i="123"/>
  <c r="K97" i="123"/>
  <c r="K98" i="123"/>
  <c r="K99" i="123"/>
  <c r="K100" i="123"/>
  <c r="K101" i="123"/>
  <c r="K102" i="123"/>
  <c r="K103" i="123"/>
  <c r="K104" i="123"/>
  <c r="K105" i="123"/>
  <c r="K106" i="123"/>
  <c r="K107" i="123"/>
  <c r="K108" i="123"/>
  <c r="K109" i="123"/>
  <c r="K110" i="123"/>
  <c r="K111" i="123"/>
  <c r="K112" i="123"/>
  <c r="K113" i="123"/>
  <c r="K114" i="123"/>
  <c r="K115" i="123"/>
  <c r="K116" i="123"/>
  <c r="K117" i="123"/>
  <c r="K118" i="123"/>
  <c r="K119" i="123"/>
  <c r="K120" i="123"/>
  <c r="K121" i="123"/>
  <c r="K122" i="123"/>
  <c r="K123" i="123"/>
  <c r="K124" i="123"/>
  <c r="K125" i="123"/>
  <c r="K126" i="123"/>
  <c r="K127" i="123"/>
  <c r="K128" i="123"/>
  <c r="K129" i="123"/>
  <c r="K130" i="123"/>
  <c r="K131" i="123"/>
  <c r="K132" i="123"/>
  <c r="K133" i="123"/>
  <c r="F82" i="123"/>
  <c r="I82" i="123" s="1"/>
  <c r="F83" i="123"/>
  <c r="I83" i="123"/>
  <c r="F84" i="123"/>
  <c r="I84" i="123" s="1"/>
  <c r="F85" i="123"/>
  <c r="I85" i="123" s="1"/>
  <c r="F86" i="123"/>
  <c r="I86" i="123" s="1"/>
  <c r="F87" i="123"/>
  <c r="I87" i="123"/>
  <c r="F88" i="123"/>
  <c r="I88" i="123" s="1"/>
  <c r="F89" i="123"/>
  <c r="I89" i="123" s="1"/>
  <c r="F90" i="123"/>
  <c r="I90" i="123" s="1"/>
  <c r="F91" i="123"/>
  <c r="I91" i="123" s="1"/>
  <c r="F92" i="123"/>
  <c r="I92" i="123" s="1"/>
  <c r="F93" i="123"/>
  <c r="I93" i="123" s="1"/>
  <c r="F94" i="123"/>
  <c r="I94" i="123" s="1"/>
  <c r="F95" i="123"/>
  <c r="I95" i="123" s="1"/>
  <c r="F96" i="123"/>
  <c r="I96" i="123" s="1"/>
  <c r="F97" i="123"/>
  <c r="I97" i="123" s="1"/>
  <c r="F98" i="123"/>
  <c r="I98" i="123" s="1"/>
  <c r="F99" i="123"/>
  <c r="I99" i="123" s="1"/>
  <c r="F100" i="123"/>
  <c r="I100" i="123" s="1"/>
  <c r="F101" i="123"/>
  <c r="I101" i="123" s="1"/>
  <c r="F102" i="123"/>
  <c r="I102" i="123" s="1"/>
  <c r="F103" i="123"/>
  <c r="I103" i="123"/>
  <c r="F104" i="123"/>
  <c r="I104" i="123" s="1"/>
  <c r="F105" i="123"/>
  <c r="I105" i="123" s="1"/>
  <c r="F106" i="123"/>
  <c r="I106" i="123" s="1"/>
  <c r="F107" i="123"/>
  <c r="I107" i="123" s="1"/>
  <c r="F108" i="123"/>
  <c r="I108" i="123" s="1"/>
  <c r="F109" i="123"/>
  <c r="I109" i="123"/>
  <c r="F110" i="123"/>
  <c r="I110" i="123" s="1"/>
  <c r="F111" i="123"/>
  <c r="I111" i="123" s="1"/>
  <c r="F112" i="123"/>
  <c r="I112" i="123" s="1"/>
  <c r="F113" i="123"/>
  <c r="I113" i="123" s="1"/>
  <c r="F114" i="123"/>
  <c r="I114" i="123" s="1"/>
  <c r="F115" i="123"/>
  <c r="I115" i="123"/>
  <c r="F116" i="123"/>
  <c r="I116" i="123" s="1"/>
  <c r="F117" i="123"/>
  <c r="I117" i="123" s="1"/>
  <c r="F118" i="123"/>
  <c r="I118" i="123" s="1"/>
  <c r="F119" i="123"/>
  <c r="I119" i="123"/>
  <c r="F120" i="123"/>
  <c r="I120" i="123" s="1"/>
  <c r="F121" i="123"/>
  <c r="I121" i="123" s="1"/>
  <c r="F122" i="123"/>
  <c r="I122" i="123" s="1"/>
  <c r="F123" i="123"/>
  <c r="I123" i="123" s="1"/>
  <c r="F124" i="123"/>
  <c r="I124" i="123" s="1"/>
  <c r="F125" i="123"/>
  <c r="I125" i="123" s="1"/>
  <c r="F126" i="123"/>
  <c r="I126" i="123" s="1"/>
  <c r="F127" i="123"/>
  <c r="I127" i="123" s="1"/>
  <c r="F128" i="123"/>
  <c r="I128" i="123" s="1"/>
  <c r="I129" i="123"/>
  <c r="K81" i="123"/>
  <c r="F81" i="123"/>
  <c r="I81" i="123" s="1"/>
  <c r="K80" i="123"/>
  <c r="F80" i="123"/>
  <c r="I80" i="123" s="1"/>
  <c r="K79" i="123"/>
  <c r="K78" i="123"/>
  <c r="F78" i="123"/>
  <c r="I78" i="123" s="1"/>
  <c r="K77" i="123"/>
  <c r="F77" i="123"/>
  <c r="I77" i="123"/>
  <c r="K76" i="123"/>
  <c r="F76" i="123"/>
  <c r="I76" i="123" s="1"/>
  <c r="K75" i="123"/>
  <c r="F75" i="123"/>
  <c r="I75" i="123" s="1"/>
  <c r="K74" i="123"/>
  <c r="F74" i="123"/>
  <c r="I74" i="123" s="1"/>
  <c r="K73" i="123"/>
  <c r="F73" i="123"/>
  <c r="I73" i="123" s="1"/>
  <c r="K72" i="123"/>
  <c r="F72" i="123"/>
  <c r="I72" i="123" s="1"/>
  <c r="K71" i="123"/>
  <c r="F71" i="123"/>
  <c r="I71" i="123" s="1"/>
  <c r="K70" i="123"/>
  <c r="F70" i="123"/>
  <c r="I70" i="123" s="1"/>
  <c r="K6" i="123"/>
  <c r="F6" i="123"/>
  <c r="I6" i="123"/>
  <c r="F89" i="126"/>
  <c r="I89" i="126" s="1"/>
  <c r="K7" i="126"/>
  <c r="K8" i="126"/>
  <c r="K9" i="126"/>
  <c r="K10" i="126"/>
  <c r="K11" i="126"/>
  <c r="K12" i="126"/>
  <c r="K13" i="126"/>
  <c r="K14" i="126"/>
  <c r="K15" i="126"/>
  <c r="K16" i="126"/>
  <c r="K17" i="126"/>
  <c r="K18" i="126"/>
  <c r="K19" i="126"/>
  <c r="K20" i="126"/>
  <c r="K21" i="126"/>
  <c r="K22" i="126"/>
  <c r="K23" i="126"/>
  <c r="K24" i="126"/>
  <c r="K25" i="126"/>
  <c r="K26" i="126"/>
  <c r="K27" i="126"/>
  <c r="K28" i="126"/>
  <c r="K29" i="126"/>
  <c r="K30" i="126"/>
  <c r="F7" i="126"/>
  <c r="I7" i="126" s="1"/>
  <c r="F8" i="126"/>
  <c r="I8" i="126" s="1"/>
  <c r="F9" i="126"/>
  <c r="I9" i="126" s="1"/>
  <c r="F10" i="126"/>
  <c r="I10" i="126" s="1"/>
  <c r="F11" i="126"/>
  <c r="I11" i="126" s="1"/>
  <c r="F12" i="126"/>
  <c r="I12" i="126" s="1"/>
  <c r="F13" i="126"/>
  <c r="I13" i="126" s="1"/>
  <c r="F14" i="126"/>
  <c r="I14" i="126" s="1"/>
  <c r="F15" i="126"/>
  <c r="I15" i="126" s="1"/>
  <c r="F16" i="126"/>
  <c r="I16" i="126" s="1"/>
  <c r="F17" i="126"/>
  <c r="I17" i="126" s="1"/>
  <c r="F18" i="126"/>
  <c r="I18" i="126" s="1"/>
  <c r="F19" i="126"/>
  <c r="I19" i="126" s="1"/>
  <c r="F20" i="126"/>
  <c r="I20" i="126" s="1"/>
  <c r="F21" i="126"/>
  <c r="I21" i="126"/>
  <c r="F22" i="126"/>
  <c r="I22" i="126" s="1"/>
  <c r="F23" i="126"/>
  <c r="I23" i="126" s="1"/>
  <c r="F24" i="126"/>
  <c r="I24" i="126" s="1"/>
  <c r="F25" i="126"/>
  <c r="I25" i="126" s="1"/>
  <c r="F26" i="126"/>
  <c r="I26" i="126" s="1"/>
  <c r="F27" i="126"/>
  <c r="I27" i="126"/>
  <c r="F28" i="126"/>
  <c r="I28" i="126" s="1"/>
  <c r="F29" i="126"/>
  <c r="I29" i="126" s="1"/>
  <c r="K31" i="126"/>
  <c r="K32" i="126"/>
  <c r="K34" i="126"/>
  <c r="K35" i="126"/>
  <c r="K36" i="126"/>
  <c r="K37" i="126"/>
  <c r="K38" i="126"/>
  <c r="K39" i="126"/>
  <c r="K40" i="126"/>
  <c r="K41" i="126"/>
  <c r="K42" i="126"/>
  <c r="K43" i="126"/>
  <c r="K44" i="126"/>
  <c r="K45" i="126"/>
  <c r="K46" i="126"/>
  <c r="F30" i="126"/>
  <c r="I30" i="126" s="1"/>
  <c r="F31" i="126"/>
  <c r="I31" i="126" s="1"/>
  <c r="F32" i="126"/>
  <c r="F34" i="126"/>
  <c r="I34" i="126" s="1"/>
  <c r="F35" i="126"/>
  <c r="I35" i="126" s="1"/>
  <c r="F36" i="126"/>
  <c r="I36" i="126" s="1"/>
  <c r="F37" i="126"/>
  <c r="I37" i="126" s="1"/>
  <c r="F38" i="126"/>
  <c r="I38" i="126" s="1"/>
  <c r="F39" i="126"/>
  <c r="I39" i="126"/>
  <c r="F40" i="126"/>
  <c r="I40" i="126" s="1"/>
  <c r="F41" i="126"/>
  <c r="I41" i="126" s="1"/>
  <c r="F42" i="126"/>
  <c r="I42" i="126" s="1"/>
  <c r="F43" i="126"/>
  <c r="I43" i="126" s="1"/>
  <c r="F44" i="126"/>
  <c r="I44" i="126" s="1"/>
  <c r="F45" i="126"/>
  <c r="F46" i="126"/>
  <c r="I46" i="126" s="1"/>
  <c r="K60" i="126"/>
  <c r="K61" i="126"/>
  <c r="K62" i="126"/>
  <c r="K63" i="126"/>
  <c r="K64" i="126"/>
  <c r="K65" i="126"/>
  <c r="K66" i="126"/>
  <c r="K67" i="126"/>
  <c r="K68" i="126"/>
  <c r="K69" i="126"/>
  <c r="K70" i="126"/>
  <c r="K71" i="126"/>
  <c r="K72" i="126"/>
  <c r="K73" i="126"/>
  <c r="K74" i="126"/>
  <c r="K75" i="126"/>
  <c r="K76" i="126"/>
  <c r="K77" i="126"/>
  <c r="K78" i="126"/>
  <c r="K79" i="126"/>
  <c r="K80" i="126"/>
  <c r="K81" i="126"/>
  <c r="K82" i="126"/>
  <c r="K83" i="126"/>
  <c r="K84" i="126"/>
  <c r="K85" i="126"/>
  <c r="K86" i="126"/>
  <c r="K87" i="126"/>
  <c r="K88" i="126"/>
  <c r="K89" i="126"/>
  <c r="K90" i="126"/>
  <c r="K91" i="126"/>
  <c r="K92" i="126"/>
  <c r="K93" i="126"/>
  <c r="K94" i="126"/>
  <c r="K95" i="126"/>
  <c r="K96" i="126"/>
  <c r="K97" i="126"/>
  <c r="K98" i="126"/>
  <c r="K99" i="126"/>
  <c r="K100" i="126"/>
  <c r="K101" i="126"/>
  <c r="K102" i="126"/>
  <c r="K103" i="126"/>
  <c r="K104" i="126"/>
  <c r="K105" i="126"/>
  <c r="K106" i="126"/>
  <c r="K107" i="126"/>
  <c r="F60" i="126"/>
  <c r="I60" i="126" s="1"/>
  <c r="F61" i="126"/>
  <c r="I61" i="126" s="1"/>
  <c r="F62" i="126"/>
  <c r="I62" i="126" s="1"/>
  <c r="F63" i="126"/>
  <c r="F64" i="126"/>
  <c r="I64" i="126" s="1"/>
  <c r="F65" i="126"/>
  <c r="I65" i="126" s="1"/>
  <c r="F66" i="126"/>
  <c r="F67" i="126"/>
  <c r="I67" i="126" s="1"/>
  <c r="F68" i="126"/>
  <c r="I68" i="126" s="1"/>
  <c r="F69" i="126"/>
  <c r="I69" i="126" s="1"/>
  <c r="F70" i="126"/>
  <c r="I70" i="126" s="1"/>
  <c r="F71" i="126"/>
  <c r="I71" i="126" s="1"/>
  <c r="F72" i="126"/>
  <c r="F73" i="126"/>
  <c r="I73" i="126" s="1"/>
  <c r="F74" i="126"/>
  <c r="I74" i="126" s="1"/>
  <c r="F75" i="126"/>
  <c r="F76" i="126"/>
  <c r="I76" i="126" s="1"/>
  <c r="F77" i="126"/>
  <c r="I77" i="126" s="1"/>
  <c r="F78" i="126"/>
  <c r="F79" i="126"/>
  <c r="I79" i="126"/>
  <c r="F80" i="126"/>
  <c r="I80" i="126"/>
  <c r="F81" i="126"/>
  <c r="F82" i="126"/>
  <c r="I82" i="126" s="1"/>
  <c r="F83" i="126"/>
  <c r="I83" i="126" s="1"/>
  <c r="F84" i="126"/>
  <c r="I84" i="126" s="1"/>
  <c r="F85" i="126"/>
  <c r="I85" i="126" s="1"/>
  <c r="F86" i="126"/>
  <c r="I86" i="126" s="1"/>
  <c r="F87" i="126"/>
  <c r="F88" i="126"/>
  <c r="I88" i="126" s="1"/>
  <c r="F90" i="126"/>
  <c r="I90" i="126" s="1"/>
  <c r="F91" i="126"/>
  <c r="I91" i="126" s="1"/>
  <c r="F92" i="126"/>
  <c r="I92" i="126" s="1"/>
  <c r="F93" i="126"/>
  <c r="I93" i="126" s="1"/>
  <c r="F94" i="126"/>
  <c r="I94" i="126" s="1"/>
  <c r="F95" i="126"/>
  <c r="I95" i="126" s="1"/>
  <c r="F96" i="126"/>
  <c r="I96" i="126" s="1"/>
  <c r="F97" i="126"/>
  <c r="I97" i="126" s="1"/>
  <c r="F98" i="126"/>
  <c r="I98" i="126" s="1"/>
  <c r="F99" i="126"/>
  <c r="I99" i="126" s="1"/>
  <c r="F100" i="126"/>
  <c r="I100" i="126" s="1"/>
  <c r="F101" i="126"/>
  <c r="I101" i="126" s="1"/>
  <c r="F102" i="126"/>
  <c r="I102" i="126" s="1"/>
  <c r="F103" i="126"/>
  <c r="I103" i="126" s="1"/>
  <c r="I104" i="126"/>
  <c r="K59" i="126"/>
  <c r="F59" i="126"/>
  <c r="I59" i="126" s="1"/>
  <c r="K58" i="126"/>
  <c r="F58" i="126"/>
  <c r="I58" i="126"/>
  <c r="K57" i="126"/>
  <c r="F57" i="126"/>
  <c r="I57" i="126" s="1"/>
  <c r="K56" i="126"/>
  <c r="F56" i="126"/>
  <c r="I56" i="126" s="1"/>
  <c r="K55" i="126"/>
  <c r="F55" i="126"/>
  <c r="I55" i="126" s="1"/>
  <c r="K54" i="126"/>
  <c r="F54" i="126"/>
  <c r="K53" i="126"/>
  <c r="F53" i="126"/>
  <c r="I53" i="126" s="1"/>
  <c r="K52" i="126"/>
  <c r="F52" i="126"/>
  <c r="I52" i="126" s="1"/>
  <c r="K51" i="126"/>
  <c r="F51" i="126"/>
  <c r="K50" i="126"/>
  <c r="F50" i="126"/>
  <c r="I50" i="126" s="1"/>
  <c r="K49" i="126"/>
  <c r="F49" i="126"/>
  <c r="I49" i="126"/>
  <c r="K48" i="126"/>
  <c r="F48" i="126"/>
  <c r="I48" i="126" s="1"/>
  <c r="K47" i="126"/>
  <c r="F47" i="126"/>
  <c r="I47" i="126"/>
  <c r="K6" i="126"/>
  <c r="F6" i="126"/>
  <c r="I6" i="126" s="1"/>
  <c r="K361" i="91"/>
  <c r="K363" i="91"/>
  <c r="K364" i="91"/>
  <c r="K366" i="91"/>
  <c r="K367" i="91"/>
  <c r="K369" i="91"/>
  <c r="K370" i="91"/>
  <c r="K372" i="91"/>
  <c r="K373" i="91"/>
  <c r="K375" i="91"/>
  <c r="K376" i="91"/>
  <c r="K351" i="91"/>
  <c r="K352" i="91"/>
  <c r="K354" i="91"/>
  <c r="K355" i="91"/>
  <c r="K357" i="91"/>
  <c r="K358" i="91"/>
  <c r="K360" i="91"/>
  <c r="F363" i="91"/>
  <c r="F351" i="91"/>
  <c r="F354" i="91"/>
  <c r="F357" i="91"/>
  <c r="F360" i="91"/>
  <c r="K348" i="91"/>
  <c r="K349" i="91"/>
  <c r="F348" i="91"/>
  <c r="K324" i="91"/>
  <c r="K325" i="91"/>
  <c r="K327" i="91"/>
  <c r="K328" i="91"/>
  <c r="K330" i="91"/>
  <c r="K331" i="91"/>
  <c r="K333" i="91"/>
  <c r="K334" i="91"/>
  <c r="K336" i="91"/>
  <c r="K337" i="91"/>
  <c r="K339" i="91"/>
  <c r="K340" i="91"/>
  <c r="K342" i="91"/>
  <c r="K343" i="91"/>
  <c r="K345" i="91"/>
  <c r="K346" i="91"/>
  <c r="F309" i="91"/>
  <c r="F312" i="91"/>
  <c r="F315" i="91"/>
  <c r="F318" i="91"/>
  <c r="F321" i="91"/>
  <c r="F324" i="91"/>
  <c r="F327" i="91"/>
  <c r="F330" i="91"/>
  <c r="F333" i="91"/>
  <c r="F336" i="91"/>
  <c r="F339" i="91"/>
  <c r="F342" i="91"/>
  <c r="F345" i="91"/>
  <c r="F306" i="91"/>
  <c r="K287" i="91"/>
  <c r="K291" i="91"/>
  <c r="K279" i="91"/>
  <c r="K283" i="91"/>
  <c r="K300" i="91"/>
  <c r="K302" i="91"/>
  <c r="K303" i="91"/>
  <c r="K306" i="91"/>
  <c r="K307" i="91"/>
  <c r="K309" i="91"/>
  <c r="K310" i="91"/>
  <c r="K312" i="91"/>
  <c r="K313" i="91"/>
  <c r="K315" i="91"/>
  <c r="K316" i="91"/>
  <c r="K318" i="91"/>
  <c r="K319" i="91"/>
  <c r="K321" i="91"/>
  <c r="K322" i="91"/>
  <c r="K299" i="91"/>
  <c r="K262" i="91"/>
  <c r="K264" i="91"/>
  <c r="K265" i="91"/>
  <c r="K267" i="91"/>
  <c r="K268" i="91"/>
  <c r="K271" i="91"/>
  <c r="K272" i="91"/>
  <c r="K261" i="91"/>
  <c r="K253" i="91"/>
  <c r="K257" i="91"/>
  <c r="K249" i="91"/>
  <c r="K237" i="91"/>
  <c r="K224" i="91"/>
  <c r="K223" i="91"/>
  <c r="K66" i="91"/>
  <c r="K68" i="91"/>
  <c r="K6" i="91"/>
  <c r="K18" i="52"/>
  <c r="K15" i="52"/>
  <c r="K12" i="52"/>
  <c r="K7" i="52"/>
  <c r="I18" i="107"/>
  <c r="F39" i="107"/>
  <c r="I39" i="107" s="1"/>
  <c r="F33" i="107"/>
  <c r="I33" i="107" s="1"/>
  <c r="F27" i="107"/>
  <c r="F30" i="107"/>
  <c r="I30" i="107" s="1"/>
  <c r="F36" i="107"/>
  <c r="F42" i="107"/>
  <c r="I42" i="107" s="1"/>
  <c r="F45" i="107"/>
  <c r="I45" i="107" s="1"/>
  <c r="F24" i="107"/>
  <c r="I24" i="107" s="1"/>
  <c r="I27" i="107"/>
  <c r="I36" i="107"/>
  <c r="K19" i="107"/>
  <c r="K21" i="107"/>
  <c r="K22" i="107"/>
  <c r="K24" i="107"/>
  <c r="K25" i="107"/>
  <c r="K27" i="107"/>
  <c r="K28" i="107"/>
  <c r="K30" i="107"/>
  <c r="K31" i="107"/>
  <c r="K33" i="107"/>
  <c r="K34" i="107"/>
  <c r="K36" i="107"/>
  <c r="K37" i="107"/>
  <c r="K39" i="107"/>
  <c r="K40" i="107"/>
  <c r="K42" i="107"/>
  <c r="K43" i="107"/>
  <c r="K45" i="107"/>
  <c r="K46" i="107"/>
  <c r="K18" i="107"/>
  <c r="I21" i="107"/>
  <c r="K42" i="54"/>
  <c r="K39" i="54"/>
  <c r="K32" i="54"/>
  <c r="K28" i="54"/>
  <c r="K24" i="54"/>
  <c r="K21" i="54"/>
  <c r="K17" i="54"/>
  <c r="I17" i="54"/>
  <c r="K8" i="54"/>
  <c r="I8" i="54"/>
  <c r="K47" i="119"/>
  <c r="F58" i="119"/>
  <c r="I58" i="119" s="1"/>
  <c r="K65" i="119"/>
  <c r="K7" i="119"/>
  <c r="K8" i="119"/>
  <c r="K9" i="119"/>
  <c r="K10" i="119"/>
  <c r="K11" i="119"/>
  <c r="K12" i="119"/>
  <c r="K13" i="119"/>
  <c r="K14" i="119"/>
  <c r="K15" i="119"/>
  <c r="K16" i="119"/>
  <c r="K17" i="119"/>
  <c r="K18" i="119"/>
  <c r="K19" i="119"/>
  <c r="K20" i="119"/>
  <c r="K21" i="119"/>
  <c r="K22" i="119"/>
  <c r="K23" i="119"/>
  <c r="K24" i="119"/>
  <c r="K25" i="119"/>
  <c r="K26" i="119"/>
  <c r="K27" i="119"/>
  <c r="K28" i="119"/>
  <c r="K29" i="119"/>
  <c r="K30" i="119"/>
  <c r="K31" i="119"/>
  <c r="K32" i="119"/>
  <c r="K33" i="119"/>
  <c r="K34" i="119"/>
  <c r="K36" i="119"/>
  <c r="K37" i="119"/>
  <c r="K38" i="119"/>
  <c r="K39" i="119"/>
  <c r="K40" i="119"/>
  <c r="K41" i="119"/>
  <c r="K42" i="119"/>
  <c r="K43" i="119"/>
  <c r="K44" i="119"/>
  <c r="K45" i="119"/>
  <c r="K46" i="119"/>
  <c r="F7" i="119"/>
  <c r="I7" i="119" s="1"/>
  <c r="F8" i="119"/>
  <c r="I8" i="119" s="1"/>
  <c r="F9" i="119"/>
  <c r="I9" i="119" s="1"/>
  <c r="F10" i="119"/>
  <c r="I10" i="119" s="1"/>
  <c r="F11" i="119"/>
  <c r="I11" i="119" s="1"/>
  <c r="F12" i="119"/>
  <c r="I12" i="119" s="1"/>
  <c r="F13" i="119"/>
  <c r="I13" i="119" s="1"/>
  <c r="F14" i="119"/>
  <c r="I14" i="119" s="1"/>
  <c r="F15" i="119"/>
  <c r="I15" i="119" s="1"/>
  <c r="F16" i="119"/>
  <c r="I16" i="119" s="1"/>
  <c r="F17" i="119"/>
  <c r="I17" i="119" s="1"/>
  <c r="F18" i="119"/>
  <c r="I18" i="119" s="1"/>
  <c r="F19" i="119"/>
  <c r="I19" i="119" s="1"/>
  <c r="F20" i="119"/>
  <c r="I20" i="119" s="1"/>
  <c r="F21" i="119"/>
  <c r="I21" i="119" s="1"/>
  <c r="F22" i="119"/>
  <c r="I22" i="119" s="1"/>
  <c r="F23" i="119"/>
  <c r="I23" i="119" s="1"/>
  <c r="F24" i="119"/>
  <c r="I24" i="119" s="1"/>
  <c r="F25" i="119"/>
  <c r="I25" i="119" s="1"/>
  <c r="F26" i="119"/>
  <c r="I26" i="119" s="1"/>
  <c r="F27" i="119"/>
  <c r="I27" i="119" s="1"/>
  <c r="F28" i="119"/>
  <c r="I28" i="119" s="1"/>
  <c r="F29" i="119"/>
  <c r="I29" i="119" s="1"/>
  <c r="F30" i="119"/>
  <c r="I30" i="119" s="1"/>
  <c r="F31" i="119"/>
  <c r="I31" i="119" s="1"/>
  <c r="F32" i="119"/>
  <c r="I32" i="119" s="1"/>
  <c r="F33" i="119"/>
  <c r="F34" i="119"/>
  <c r="I34" i="119" s="1"/>
  <c r="F35" i="119"/>
  <c r="I35" i="119" s="1"/>
  <c r="F36" i="119"/>
  <c r="I36" i="119" s="1"/>
  <c r="F37" i="119"/>
  <c r="I37" i="119" s="1"/>
  <c r="F38" i="119"/>
  <c r="I38" i="119" s="1"/>
  <c r="F39" i="119"/>
  <c r="I39" i="119" s="1"/>
  <c r="F40" i="119"/>
  <c r="I40" i="119" s="1"/>
  <c r="F41" i="119"/>
  <c r="I41" i="119" s="1"/>
  <c r="F42" i="119"/>
  <c r="I42" i="119" s="1"/>
  <c r="F43" i="119"/>
  <c r="I43" i="119" s="1"/>
  <c r="F44" i="119"/>
  <c r="I44" i="119" s="1"/>
  <c r="F45" i="119"/>
  <c r="F46" i="119"/>
  <c r="I46" i="119" s="1"/>
  <c r="F47" i="119"/>
  <c r="I47" i="119" s="1"/>
  <c r="K59" i="119"/>
  <c r="K61" i="119"/>
  <c r="K62" i="119"/>
  <c r="K63" i="119"/>
  <c r="K64" i="119"/>
  <c r="K66" i="119"/>
  <c r="K67" i="119"/>
  <c r="K68" i="119"/>
  <c r="K69" i="119"/>
  <c r="K70" i="119"/>
  <c r="K71" i="119"/>
  <c r="K72" i="119"/>
  <c r="K73" i="119"/>
  <c r="K74" i="119"/>
  <c r="K75" i="119"/>
  <c r="K76" i="119"/>
  <c r="K77" i="119"/>
  <c r="K78" i="119"/>
  <c r="K79" i="119"/>
  <c r="K80" i="119"/>
  <c r="K81" i="119"/>
  <c r="K82" i="119"/>
  <c r="K83" i="119"/>
  <c r="K84" i="119"/>
  <c r="K86" i="119"/>
  <c r="K87" i="119"/>
  <c r="K88" i="119"/>
  <c r="K89" i="119"/>
  <c r="K90" i="119"/>
  <c r="K91" i="119"/>
  <c r="K92" i="119"/>
  <c r="K93" i="119"/>
  <c r="K94" i="119"/>
  <c r="K95" i="119"/>
  <c r="K96" i="119"/>
  <c r="K97" i="119"/>
  <c r="K99" i="119"/>
  <c r="K100" i="119"/>
  <c r="K101" i="119"/>
  <c r="K102" i="119"/>
  <c r="K103" i="119"/>
  <c r="K104" i="119"/>
  <c r="K105" i="119"/>
  <c r="K106" i="119"/>
  <c r="K107" i="119"/>
  <c r="K108" i="119"/>
  <c r="K109" i="119"/>
  <c r="K110" i="119"/>
  <c r="K111" i="119"/>
  <c r="K112" i="119"/>
  <c r="K113" i="119"/>
  <c r="K114" i="119"/>
  <c r="K115" i="119"/>
  <c r="K116" i="119"/>
  <c r="K117" i="119"/>
  <c r="K118" i="119"/>
  <c r="K119" i="119"/>
  <c r="K120" i="119"/>
  <c r="K121" i="119"/>
  <c r="K122" i="119"/>
  <c r="K123" i="119"/>
  <c r="K124" i="119"/>
  <c r="K125" i="119"/>
  <c r="K126" i="119"/>
  <c r="K127" i="119"/>
  <c r="K128" i="119"/>
  <c r="K129" i="119"/>
  <c r="K130" i="119"/>
  <c r="K131" i="119"/>
  <c r="K132" i="119"/>
  <c r="K133" i="119"/>
  <c r="K134" i="119"/>
  <c r="K135" i="119"/>
  <c r="K136" i="119"/>
  <c r="K137" i="119"/>
  <c r="K138" i="119"/>
  <c r="K139" i="119"/>
  <c r="K140" i="119"/>
  <c r="K141" i="119"/>
  <c r="K142" i="119"/>
  <c r="K143" i="119"/>
  <c r="K144" i="119"/>
  <c r="K145" i="119"/>
  <c r="K146" i="119"/>
  <c r="K147" i="119"/>
  <c r="K148" i="119"/>
  <c r="K149" i="119"/>
  <c r="K150" i="119"/>
  <c r="K151" i="119"/>
  <c r="K152" i="119"/>
  <c r="K153" i="119"/>
  <c r="K154" i="119"/>
  <c r="K155" i="119"/>
  <c r="F59" i="119"/>
  <c r="F61" i="119"/>
  <c r="I61" i="119" s="1"/>
  <c r="F62" i="119"/>
  <c r="I62" i="119" s="1"/>
  <c r="F63" i="119"/>
  <c r="F64" i="119"/>
  <c r="I64" i="119" s="1"/>
  <c r="F65" i="119"/>
  <c r="I65" i="119" s="1"/>
  <c r="F66" i="119"/>
  <c r="F67" i="119"/>
  <c r="I67" i="119" s="1"/>
  <c r="F68" i="119"/>
  <c r="I68" i="119" s="1"/>
  <c r="F69" i="119"/>
  <c r="F70" i="119"/>
  <c r="I70" i="119" s="1"/>
  <c r="F71" i="119"/>
  <c r="I71" i="119" s="1"/>
  <c r="F72" i="119"/>
  <c r="I72" i="119" s="1"/>
  <c r="F73" i="119"/>
  <c r="I73" i="119" s="1"/>
  <c r="F74" i="119"/>
  <c r="I74" i="119" s="1"/>
  <c r="F75" i="119"/>
  <c r="I75" i="119" s="1"/>
  <c r="F76" i="119"/>
  <c r="I76" i="119" s="1"/>
  <c r="F77" i="119"/>
  <c r="I77" i="119" s="1"/>
  <c r="F78" i="119"/>
  <c r="F79" i="119"/>
  <c r="I79" i="119" s="1"/>
  <c r="F80" i="119"/>
  <c r="I80" i="119" s="1"/>
  <c r="F81" i="119"/>
  <c r="I81" i="119" s="1"/>
  <c r="F82" i="119"/>
  <c r="I82" i="119" s="1"/>
  <c r="F83" i="119"/>
  <c r="I83" i="119" s="1"/>
  <c r="F84" i="119"/>
  <c r="F86" i="119"/>
  <c r="I86" i="119" s="1"/>
  <c r="F87" i="119"/>
  <c r="I87" i="119" s="1"/>
  <c r="F88" i="119"/>
  <c r="F89" i="119"/>
  <c r="I89" i="119" s="1"/>
  <c r="F90" i="119"/>
  <c r="I90" i="119"/>
  <c r="F91" i="119"/>
  <c r="F92" i="119"/>
  <c r="I92" i="119" s="1"/>
  <c r="F93" i="119"/>
  <c r="I93" i="119" s="1"/>
  <c r="F94" i="119"/>
  <c r="F95" i="119"/>
  <c r="I95" i="119" s="1"/>
  <c r="F96" i="119"/>
  <c r="I96" i="119" s="1"/>
  <c r="F97" i="119"/>
  <c r="F99" i="119"/>
  <c r="I99" i="119" s="1"/>
  <c r="F100" i="119"/>
  <c r="I100" i="119" s="1"/>
  <c r="F101" i="119"/>
  <c r="F102" i="119"/>
  <c r="I102" i="119" s="1"/>
  <c r="F103" i="119"/>
  <c r="I103" i="119"/>
  <c r="F104" i="119"/>
  <c r="I104" i="119" s="1"/>
  <c r="F105" i="119"/>
  <c r="I105" i="119" s="1"/>
  <c r="F106" i="119"/>
  <c r="I106" i="119" s="1"/>
  <c r="F107" i="119"/>
  <c r="F108" i="119"/>
  <c r="F109" i="119"/>
  <c r="I109" i="119" s="1"/>
  <c r="F110" i="119"/>
  <c r="I110" i="119" s="1"/>
  <c r="F111" i="119"/>
  <c r="I111" i="119" s="1"/>
  <c r="F112" i="119"/>
  <c r="I112" i="119"/>
  <c r="F113" i="119"/>
  <c r="I113" i="119" s="1"/>
  <c r="F114" i="119"/>
  <c r="I114" i="119" s="1"/>
  <c r="F115" i="119"/>
  <c r="I115" i="119" s="1"/>
  <c r="F116" i="119"/>
  <c r="I116" i="119"/>
  <c r="F117" i="119"/>
  <c r="F118" i="119"/>
  <c r="I118" i="119" s="1"/>
  <c r="F119" i="119"/>
  <c r="I119" i="119" s="1"/>
  <c r="F120" i="119"/>
  <c r="F121" i="119"/>
  <c r="I121" i="119" s="1"/>
  <c r="F122" i="119"/>
  <c r="I122" i="119" s="1"/>
  <c r="F123" i="119"/>
  <c r="I123" i="119" s="1"/>
  <c r="F124" i="119"/>
  <c r="I124" i="119" s="1"/>
  <c r="F125" i="119"/>
  <c r="I125" i="119"/>
  <c r="F126" i="119"/>
  <c r="I126" i="119" s="1"/>
  <c r="F127" i="119"/>
  <c r="I127" i="119" s="1"/>
  <c r="F128" i="119"/>
  <c r="I128" i="119" s="1"/>
  <c r="F129" i="119"/>
  <c r="I129" i="119"/>
  <c r="F130" i="119"/>
  <c r="I130" i="119" s="1"/>
  <c r="F131" i="119"/>
  <c r="I131" i="119" s="1"/>
  <c r="F132" i="119"/>
  <c r="I132" i="119" s="1"/>
  <c r="F133" i="119"/>
  <c r="I133" i="119" s="1"/>
  <c r="F134" i="119"/>
  <c r="I134" i="119" s="1"/>
  <c r="F135" i="119"/>
  <c r="I135" i="119" s="1"/>
  <c r="F136" i="119"/>
  <c r="I136" i="119" s="1"/>
  <c r="F137" i="119"/>
  <c r="I137" i="119" s="1"/>
  <c r="F138" i="119"/>
  <c r="I138" i="119" s="1"/>
  <c r="F139" i="119"/>
  <c r="I139" i="119" s="1"/>
  <c r="F140" i="119"/>
  <c r="I140" i="119" s="1"/>
  <c r="F141" i="119"/>
  <c r="I141" i="119" s="1"/>
  <c r="F142" i="119"/>
  <c r="I142" i="119" s="1"/>
  <c r="F143" i="119"/>
  <c r="I143" i="119" s="1"/>
  <c r="F144" i="119"/>
  <c r="I144" i="119" s="1"/>
  <c r="F145" i="119"/>
  <c r="I145" i="119"/>
  <c r="F146" i="119"/>
  <c r="I146" i="119" s="1"/>
  <c r="F147" i="119"/>
  <c r="I147" i="119" s="1"/>
  <c r="K58" i="119"/>
  <c r="K57" i="119"/>
  <c r="F57" i="119"/>
  <c r="I57" i="119" s="1"/>
  <c r="K56" i="119"/>
  <c r="F56" i="119"/>
  <c r="K55" i="119"/>
  <c r="F55" i="119"/>
  <c r="I55" i="119"/>
  <c r="K54" i="119"/>
  <c r="F54" i="119"/>
  <c r="I54" i="119" s="1"/>
  <c r="K51" i="119"/>
  <c r="F51" i="119"/>
  <c r="K50" i="119"/>
  <c r="F50" i="119"/>
  <c r="I50" i="119" s="1"/>
  <c r="K49" i="119"/>
  <c r="F49" i="119"/>
  <c r="I49" i="119" s="1"/>
  <c r="K48" i="119"/>
  <c r="F48" i="119"/>
  <c r="K6" i="119"/>
  <c r="F6" i="119"/>
  <c r="I6" i="119"/>
  <c r="K7" i="113"/>
  <c r="K8" i="113"/>
  <c r="K9" i="113"/>
  <c r="K10" i="113"/>
  <c r="K11" i="113"/>
  <c r="K12" i="113"/>
  <c r="K13" i="113"/>
  <c r="K14" i="113"/>
  <c r="K15" i="113"/>
  <c r="K16" i="113"/>
  <c r="K17" i="113"/>
  <c r="K18" i="113"/>
  <c r="K19" i="113"/>
  <c r="K20" i="113"/>
  <c r="K21" i="113"/>
  <c r="K22" i="113"/>
  <c r="K23" i="113"/>
  <c r="K24" i="113"/>
  <c r="K25" i="113"/>
  <c r="K26" i="113"/>
  <c r="K27" i="113"/>
  <c r="K28" i="113"/>
  <c r="K29" i="113"/>
  <c r="K30" i="113"/>
  <c r="K31" i="113"/>
  <c r="K32" i="113"/>
  <c r="K33" i="113"/>
  <c r="K34" i="113"/>
  <c r="K35" i="113"/>
  <c r="K36" i="113"/>
  <c r="K37" i="113"/>
  <c r="K38" i="113"/>
  <c r="K39" i="113"/>
  <c r="K40" i="113"/>
  <c r="K41" i="113"/>
  <c r="K42" i="113"/>
  <c r="K43" i="113"/>
  <c r="K44" i="113"/>
  <c r="K45" i="113"/>
  <c r="K46" i="113"/>
  <c r="K47" i="113"/>
  <c r="K48" i="113"/>
  <c r="K49" i="113"/>
  <c r="K50" i="113"/>
  <c r="F7" i="113"/>
  <c r="I7" i="113" s="1"/>
  <c r="F8" i="113"/>
  <c r="I8" i="113" s="1"/>
  <c r="F9" i="113"/>
  <c r="I9" i="113" s="1"/>
  <c r="F10" i="113"/>
  <c r="I10" i="113" s="1"/>
  <c r="F11" i="113"/>
  <c r="I11" i="113" s="1"/>
  <c r="F12" i="113"/>
  <c r="I12" i="113" s="1"/>
  <c r="F13" i="113"/>
  <c r="I13" i="113" s="1"/>
  <c r="F14" i="113"/>
  <c r="I14" i="113" s="1"/>
  <c r="F15" i="113"/>
  <c r="I15" i="113" s="1"/>
  <c r="F16" i="113"/>
  <c r="I16" i="113" s="1"/>
  <c r="F17" i="113"/>
  <c r="I17" i="113" s="1"/>
  <c r="F18" i="113"/>
  <c r="I18" i="113" s="1"/>
  <c r="F19" i="113"/>
  <c r="I19" i="113" s="1"/>
  <c r="F20" i="113"/>
  <c r="I20" i="113" s="1"/>
  <c r="F21" i="113"/>
  <c r="I21" i="113" s="1"/>
  <c r="F22" i="113"/>
  <c r="I22" i="113"/>
  <c r="F23" i="113"/>
  <c r="I23" i="113" s="1"/>
  <c r="F24" i="113"/>
  <c r="I24" i="113" s="1"/>
  <c r="F25" i="113"/>
  <c r="I25" i="113" s="1"/>
  <c r="F26" i="113"/>
  <c r="I26" i="113" s="1"/>
  <c r="F27" i="113"/>
  <c r="I27" i="113" s="1"/>
  <c r="F28" i="113"/>
  <c r="I28" i="113" s="1"/>
  <c r="F29" i="113"/>
  <c r="I29" i="113" s="1"/>
  <c r="F30" i="113"/>
  <c r="I30" i="113"/>
  <c r="F31" i="113"/>
  <c r="I31" i="113" s="1"/>
  <c r="F32" i="113"/>
  <c r="I32" i="113" s="1"/>
  <c r="F33" i="113"/>
  <c r="I33" i="113" s="1"/>
  <c r="F34" i="113"/>
  <c r="I34" i="113"/>
  <c r="F35" i="113"/>
  <c r="I35" i="113" s="1"/>
  <c r="F36" i="113"/>
  <c r="I36" i="113" s="1"/>
  <c r="F37" i="113"/>
  <c r="I37" i="113" s="1"/>
  <c r="F38" i="113"/>
  <c r="I38" i="113"/>
  <c r="F39" i="113"/>
  <c r="I39" i="113" s="1"/>
  <c r="F40" i="113"/>
  <c r="I40" i="113" s="1"/>
  <c r="F41" i="113"/>
  <c r="I41" i="113" s="1"/>
  <c r="F42" i="113"/>
  <c r="I42" i="113" s="1"/>
  <c r="F43" i="113"/>
  <c r="I43" i="113" s="1"/>
  <c r="F44" i="113"/>
  <c r="I44" i="113" s="1"/>
  <c r="F45" i="113"/>
  <c r="I45" i="113" s="1"/>
  <c r="F46" i="113"/>
  <c r="I46" i="113" s="1"/>
  <c r="F47" i="113"/>
  <c r="I47" i="113" s="1"/>
  <c r="F48" i="113"/>
  <c r="I48" i="113" s="1"/>
  <c r="F49" i="113"/>
  <c r="I49" i="113" s="1"/>
  <c r="F50" i="113"/>
  <c r="I50" i="113" s="1"/>
  <c r="K83" i="113"/>
  <c r="K84" i="113"/>
  <c r="F82" i="113"/>
  <c r="I82" i="113"/>
  <c r="F83" i="113"/>
  <c r="I83" i="113" s="1"/>
  <c r="I84" i="113"/>
  <c r="K51" i="113"/>
  <c r="K52" i="113"/>
  <c r="K53" i="113"/>
  <c r="K54" i="113"/>
  <c r="K55" i="113"/>
  <c r="K56" i="113"/>
  <c r="K57" i="113"/>
  <c r="K58" i="113"/>
  <c r="K59" i="113"/>
  <c r="K60" i="113"/>
  <c r="K61" i="113"/>
  <c r="K62" i="113"/>
  <c r="K63" i="113"/>
  <c r="K64" i="113"/>
  <c r="K65" i="113"/>
  <c r="K66" i="113"/>
  <c r="K67" i="113"/>
  <c r="K68" i="113"/>
  <c r="K69" i="113"/>
  <c r="K70" i="113"/>
  <c r="K71" i="113"/>
  <c r="K72" i="113"/>
  <c r="K73" i="113"/>
  <c r="K74" i="113"/>
  <c r="K75" i="113"/>
  <c r="K76" i="113"/>
  <c r="K77" i="113"/>
  <c r="K78" i="113"/>
  <c r="K79" i="113"/>
  <c r="K80" i="113"/>
  <c r="K81" i="113"/>
  <c r="K82" i="113"/>
  <c r="K85" i="113"/>
  <c r="K86" i="113"/>
  <c r="K87" i="113"/>
  <c r="K88" i="113"/>
  <c r="F51" i="113"/>
  <c r="I51" i="113" s="1"/>
  <c r="F52" i="113"/>
  <c r="I52" i="113" s="1"/>
  <c r="F53" i="113"/>
  <c r="F54" i="113"/>
  <c r="I54" i="113" s="1"/>
  <c r="F55" i="113"/>
  <c r="I55" i="113" s="1"/>
  <c r="F56" i="113"/>
  <c r="I56" i="113" s="1"/>
  <c r="F57" i="113"/>
  <c r="I57" i="113" s="1"/>
  <c r="F58" i="113"/>
  <c r="I58" i="113" s="1"/>
  <c r="F59" i="113"/>
  <c r="I59" i="113" s="1"/>
  <c r="F60" i="113"/>
  <c r="I60" i="113" s="1"/>
  <c r="F61" i="113"/>
  <c r="I61" i="113" s="1"/>
  <c r="F62" i="113"/>
  <c r="I62" i="113" s="1"/>
  <c r="F63" i="113"/>
  <c r="I63" i="113" s="1"/>
  <c r="F64" i="113"/>
  <c r="I64" i="113" s="1"/>
  <c r="F65" i="113"/>
  <c r="I65" i="113"/>
  <c r="F66" i="113"/>
  <c r="I66" i="113" s="1"/>
  <c r="F67" i="113"/>
  <c r="I67" i="113" s="1"/>
  <c r="F68" i="113"/>
  <c r="I68" i="113" s="1"/>
  <c r="F69" i="113"/>
  <c r="I69" i="113"/>
  <c r="F70" i="113"/>
  <c r="I70" i="113" s="1"/>
  <c r="F71" i="113"/>
  <c r="I71" i="113" s="1"/>
  <c r="F72" i="113"/>
  <c r="I72" i="113" s="1"/>
  <c r="F73" i="113"/>
  <c r="I73" i="113" s="1"/>
  <c r="F74" i="113"/>
  <c r="F75" i="113"/>
  <c r="I75" i="113" s="1"/>
  <c r="F76" i="113"/>
  <c r="I76" i="113" s="1"/>
  <c r="F77" i="113"/>
  <c r="I77" i="113" s="1"/>
  <c r="K105" i="113"/>
  <c r="K106" i="113"/>
  <c r="K107" i="113"/>
  <c r="K108" i="113"/>
  <c r="K109" i="113"/>
  <c r="K110" i="113"/>
  <c r="K111" i="113"/>
  <c r="K112" i="113"/>
  <c r="K113" i="113"/>
  <c r="K114" i="113"/>
  <c r="K115" i="113"/>
  <c r="K116" i="113"/>
  <c r="K117" i="113"/>
  <c r="K118" i="113"/>
  <c r="K119" i="113"/>
  <c r="K120" i="113"/>
  <c r="K121" i="113"/>
  <c r="K122" i="113"/>
  <c r="K123" i="113"/>
  <c r="K124" i="113"/>
  <c r="K125" i="113"/>
  <c r="K126" i="113"/>
  <c r="K127" i="113"/>
  <c r="K128" i="113"/>
  <c r="K129" i="113"/>
  <c r="K130" i="113"/>
  <c r="K131" i="113"/>
  <c r="K132" i="113"/>
  <c r="K133" i="113"/>
  <c r="K134" i="113"/>
  <c r="K135" i="113"/>
  <c r="F105" i="113"/>
  <c r="F106" i="113"/>
  <c r="I106" i="113" s="1"/>
  <c r="F107" i="113"/>
  <c r="I107" i="113" s="1"/>
  <c r="F108" i="113"/>
  <c r="F109" i="113"/>
  <c r="I109" i="113" s="1"/>
  <c r="F110" i="113"/>
  <c r="I110" i="113" s="1"/>
  <c r="F111" i="113"/>
  <c r="F112" i="113"/>
  <c r="I112" i="113" s="1"/>
  <c r="F113" i="113"/>
  <c r="I113" i="113" s="1"/>
  <c r="F114" i="113"/>
  <c r="F115" i="113"/>
  <c r="I115" i="113"/>
  <c r="F116" i="113"/>
  <c r="I116" i="113" s="1"/>
  <c r="F117" i="113"/>
  <c r="F118" i="113"/>
  <c r="I118" i="113" s="1"/>
  <c r="F119" i="113"/>
  <c r="I119" i="113" s="1"/>
  <c r="F120" i="113"/>
  <c r="F121" i="113"/>
  <c r="I121" i="113" s="1"/>
  <c r="F122" i="113"/>
  <c r="I122" i="113" s="1"/>
  <c r="F123" i="113"/>
  <c r="F124" i="113"/>
  <c r="I124" i="113"/>
  <c r="F125" i="113"/>
  <c r="I125" i="113" s="1"/>
  <c r="F126" i="113"/>
  <c r="I126" i="113" s="1"/>
  <c r="F127" i="113"/>
  <c r="I127" i="113" s="1"/>
  <c r="F128" i="113"/>
  <c r="I128" i="113" s="1"/>
  <c r="F129" i="113"/>
  <c r="F130" i="113"/>
  <c r="I130" i="113" s="1"/>
  <c r="F131" i="113"/>
  <c r="I131" i="113"/>
  <c r="F132" i="113"/>
  <c r="F133" i="113"/>
  <c r="I133" i="113" s="1"/>
  <c r="F134" i="113"/>
  <c r="I134" i="113" s="1"/>
  <c r="F135" i="113"/>
  <c r="I135" i="113"/>
  <c r="F182" i="113"/>
  <c r="I182" i="113" s="1"/>
  <c r="K89" i="113"/>
  <c r="K90" i="113"/>
  <c r="K91" i="113"/>
  <c r="K92" i="113"/>
  <c r="K93" i="113"/>
  <c r="K94" i="113"/>
  <c r="K95" i="113"/>
  <c r="K96" i="113"/>
  <c r="K97" i="113"/>
  <c r="K98" i="113"/>
  <c r="K99" i="113"/>
  <c r="K100" i="113"/>
  <c r="K101" i="113"/>
  <c r="K102" i="113"/>
  <c r="K103" i="113"/>
  <c r="K104" i="113"/>
  <c r="K136" i="113"/>
  <c r="K137" i="113"/>
  <c r="K138" i="113"/>
  <c r="K139" i="113"/>
  <c r="K140" i="113"/>
  <c r="K141" i="113"/>
  <c r="K142" i="113"/>
  <c r="K143" i="113"/>
  <c r="K144" i="113"/>
  <c r="K145" i="113"/>
  <c r="K146" i="113"/>
  <c r="K147" i="113"/>
  <c r="K148" i="113"/>
  <c r="K149" i="113"/>
  <c r="K150" i="113"/>
  <c r="K151" i="113"/>
  <c r="K152" i="113"/>
  <c r="K153" i="113"/>
  <c r="K154" i="113"/>
  <c r="K155" i="113"/>
  <c r="K156" i="113"/>
  <c r="K157" i="113"/>
  <c r="K158" i="113"/>
  <c r="K159" i="113"/>
  <c r="K161" i="113"/>
  <c r="K162" i="113"/>
  <c r="K163" i="113"/>
  <c r="K164" i="113"/>
  <c r="K165" i="113"/>
  <c r="K166" i="113"/>
  <c r="F78" i="113"/>
  <c r="I78" i="113" s="1"/>
  <c r="F79" i="113"/>
  <c r="I79" i="113" s="1"/>
  <c r="F80" i="113"/>
  <c r="I80" i="113" s="1"/>
  <c r="F81" i="113"/>
  <c r="I81" i="113" s="1"/>
  <c r="F85" i="113"/>
  <c r="I85" i="113" s="1"/>
  <c r="F86" i="113"/>
  <c r="I86" i="113" s="1"/>
  <c r="F87" i="113"/>
  <c r="I87" i="113" s="1"/>
  <c r="F88" i="113"/>
  <c r="I88" i="113" s="1"/>
  <c r="F89" i="113"/>
  <c r="I89" i="113" s="1"/>
  <c r="F90" i="113"/>
  <c r="F91" i="113"/>
  <c r="I91" i="113" s="1"/>
  <c r="F92" i="113"/>
  <c r="I92" i="113" s="1"/>
  <c r="F93" i="113"/>
  <c r="I93" i="113" s="1"/>
  <c r="F94" i="113"/>
  <c r="I94" i="113" s="1"/>
  <c r="F95" i="113"/>
  <c r="I95" i="113" s="1"/>
  <c r="F96" i="113"/>
  <c r="F97" i="113"/>
  <c r="I97" i="113" s="1"/>
  <c r="F98" i="113"/>
  <c r="I98" i="113" s="1"/>
  <c r="F99" i="113"/>
  <c r="F100" i="113"/>
  <c r="I100" i="113"/>
  <c r="F101" i="113"/>
  <c r="I101" i="113" s="1"/>
  <c r="F102" i="113"/>
  <c r="F103" i="113"/>
  <c r="I103" i="113" s="1"/>
  <c r="F104" i="113"/>
  <c r="I104" i="113"/>
  <c r="F136" i="113"/>
  <c r="I136" i="113" s="1"/>
  <c r="F137" i="113"/>
  <c r="I137" i="113" s="1"/>
  <c r="F138" i="113"/>
  <c r="F139" i="113"/>
  <c r="I139" i="113"/>
  <c r="F140" i="113"/>
  <c r="I140" i="113" s="1"/>
  <c r="F141" i="113"/>
  <c r="F142" i="113"/>
  <c r="I142" i="113" s="1"/>
  <c r="F143" i="113"/>
  <c r="I143" i="113" s="1"/>
  <c r="F144" i="113"/>
  <c r="I144" i="113" s="1"/>
  <c r="F145" i="113"/>
  <c r="I145" i="113" s="1"/>
  <c r="F146" i="113"/>
  <c r="I146" i="113" s="1"/>
  <c r="F147" i="113"/>
  <c r="F148" i="113"/>
  <c r="I148" i="113"/>
  <c r="F149" i="113"/>
  <c r="I149" i="113" s="1"/>
  <c r="F150" i="113"/>
  <c r="I150" i="113"/>
  <c r="F151" i="113"/>
  <c r="I151" i="113" s="1"/>
  <c r="F152" i="113"/>
  <c r="I152" i="113"/>
  <c r="F153" i="113"/>
  <c r="F154" i="113"/>
  <c r="I154" i="113" s="1"/>
  <c r="F155" i="113"/>
  <c r="I155" i="113"/>
  <c r="F156" i="113"/>
  <c r="I156" i="113" s="1"/>
  <c r="F157" i="113"/>
  <c r="I157" i="113" s="1"/>
  <c r="F158" i="113"/>
  <c r="I158" i="113" s="1"/>
  <c r="F159" i="113"/>
  <c r="F161" i="113"/>
  <c r="I161" i="113" s="1"/>
  <c r="F162" i="113"/>
  <c r="I162" i="113" s="1"/>
  <c r="F163" i="113"/>
  <c r="F164" i="113"/>
  <c r="I164" i="113" s="1"/>
  <c r="F165" i="113"/>
  <c r="I165" i="113" s="1"/>
  <c r="F166" i="113"/>
  <c r="F168" i="113"/>
  <c r="K249" i="113"/>
  <c r="F249" i="113"/>
  <c r="I249" i="113" s="1"/>
  <c r="K248" i="113"/>
  <c r="F248" i="113"/>
  <c r="I248" i="113" s="1"/>
  <c r="K246" i="113"/>
  <c r="F246" i="113"/>
  <c r="K245" i="113"/>
  <c r="F245" i="113"/>
  <c r="I245" i="113" s="1"/>
  <c r="K244" i="113"/>
  <c r="F244" i="113"/>
  <c r="I244" i="113" s="1"/>
  <c r="F242" i="113"/>
  <c r="K241" i="113"/>
  <c r="F241" i="113"/>
  <c r="I241" i="113" s="1"/>
  <c r="K240" i="113"/>
  <c r="F240" i="113"/>
  <c r="I240" i="113" s="1"/>
  <c r="K239" i="113"/>
  <c r="F239" i="113"/>
  <c r="K238" i="113"/>
  <c r="F238" i="113"/>
  <c r="I238" i="113" s="1"/>
  <c r="K237" i="113"/>
  <c r="F237" i="113"/>
  <c r="I237" i="113" s="1"/>
  <c r="K236" i="113"/>
  <c r="F236" i="113"/>
  <c r="I236" i="113" s="1"/>
  <c r="K235" i="113"/>
  <c r="F235" i="113"/>
  <c r="I235" i="113" s="1"/>
  <c r="K234" i="113"/>
  <c r="F234" i="113"/>
  <c r="I234" i="113" s="1"/>
  <c r="K233" i="113"/>
  <c r="F233" i="113"/>
  <c r="K232" i="113"/>
  <c r="F232" i="113"/>
  <c r="I232" i="113" s="1"/>
  <c r="K231" i="113"/>
  <c r="F231" i="113"/>
  <c r="I231" i="113" s="1"/>
  <c r="K230" i="113"/>
  <c r="F230" i="113"/>
  <c r="K229" i="113"/>
  <c r="F229" i="113"/>
  <c r="I229" i="113" s="1"/>
  <c r="K228" i="113"/>
  <c r="F228" i="113"/>
  <c r="I228" i="113"/>
  <c r="K226" i="113"/>
  <c r="F226" i="113"/>
  <c r="K225" i="113"/>
  <c r="F225" i="113"/>
  <c r="I225" i="113" s="1"/>
  <c r="K224" i="113"/>
  <c r="F224" i="113"/>
  <c r="I224" i="113" s="1"/>
  <c r="K222" i="113"/>
  <c r="F222" i="113"/>
  <c r="K221" i="113"/>
  <c r="F221" i="113"/>
  <c r="I221" i="113" s="1"/>
  <c r="K220" i="113"/>
  <c r="F220" i="113"/>
  <c r="I220" i="113" s="1"/>
  <c r="K218" i="113"/>
  <c r="F218" i="113"/>
  <c r="K217" i="113"/>
  <c r="F217" i="113"/>
  <c r="I217" i="113" s="1"/>
  <c r="K216" i="113"/>
  <c r="F216" i="113"/>
  <c r="I216" i="113"/>
  <c r="K214" i="113"/>
  <c r="F214" i="113"/>
  <c r="K213" i="113"/>
  <c r="F213" i="113"/>
  <c r="I213" i="113" s="1"/>
  <c r="K212" i="113"/>
  <c r="F212" i="113"/>
  <c r="I212" i="113"/>
  <c r="K210" i="113"/>
  <c r="F210" i="113"/>
  <c r="K209" i="113"/>
  <c r="F209" i="113"/>
  <c r="I209" i="113" s="1"/>
  <c r="K208" i="113"/>
  <c r="F208" i="113"/>
  <c r="I208" i="113"/>
  <c r="K205" i="113"/>
  <c r="F205" i="113"/>
  <c r="K204" i="113"/>
  <c r="F204" i="113"/>
  <c r="I204" i="113" s="1"/>
  <c r="K203" i="113"/>
  <c r="F203" i="113"/>
  <c r="I203" i="113" s="1"/>
  <c r="K201" i="113"/>
  <c r="F201" i="113"/>
  <c r="K200" i="113"/>
  <c r="F200" i="113"/>
  <c r="I200" i="113" s="1"/>
  <c r="K199" i="113"/>
  <c r="F199" i="113"/>
  <c r="I199" i="113" s="1"/>
  <c r="K197" i="113"/>
  <c r="F197" i="113"/>
  <c r="K196" i="113"/>
  <c r="F196" i="113"/>
  <c r="I196" i="113" s="1"/>
  <c r="K195" i="113"/>
  <c r="F195" i="113"/>
  <c r="I195" i="113"/>
  <c r="K194" i="113"/>
  <c r="F194" i="113"/>
  <c r="K193" i="113"/>
  <c r="F193" i="113"/>
  <c r="I193" i="113" s="1"/>
  <c r="K192" i="113"/>
  <c r="F192" i="113"/>
  <c r="I192" i="113" s="1"/>
  <c r="K190" i="113"/>
  <c r="F190" i="113"/>
  <c r="K189" i="113"/>
  <c r="F189" i="113"/>
  <c r="I189" i="113" s="1"/>
  <c r="K188" i="113"/>
  <c r="F188" i="113"/>
  <c r="I188" i="113" s="1"/>
  <c r="K186" i="113"/>
  <c r="F186" i="113"/>
  <c r="K185" i="113"/>
  <c r="F185" i="113"/>
  <c r="I185" i="113" s="1"/>
  <c r="K184" i="113"/>
  <c r="F184" i="113"/>
  <c r="I184" i="113" s="1"/>
  <c r="K183" i="113"/>
  <c r="F183" i="113"/>
  <c r="K182" i="113"/>
  <c r="K181" i="113"/>
  <c r="F181" i="113"/>
  <c r="I181" i="113" s="1"/>
  <c r="K179" i="113"/>
  <c r="F179" i="113"/>
  <c r="K178" i="113"/>
  <c r="F178" i="113"/>
  <c r="I178" i="113" s="1"/>
  <c r="K177" i="113"/>
  <c r="F177" i="113"/>
  <c r="I177" i="113" s="1"/>
  <c r="K176" i="113"/>
  <c r="F176" i="113"/>
  <c r="K175" i="113"/>
  <c r="F175" i="113"/>
  <c r="I175" i="113" s="1"/>
  <c r="K174" i="113"/>
  <c r="F174" i="113"/>
  <c r="I174" i="113" s="1"/>
  <c r="K173" i="113"/>
  <c r="F173" i="113"/>
  <c r="K172" i="113"/>
  <c r="F172" i="113"/>
  <c r="I172" i="113"/>
  <c r="K171" i="113"/>
  <c r="F171" i="113"/>
  <c r="I171" i="113" s="1"/>
  <c r="K170" i="113"/>
  <c r="F170" i="113"/>
  <c r="K169" i="113"/>
  <c r="F169" i="113"/>
  <c r="I169" i="113" s="1"/>
  <c r="K168" i="113"/>
  <c r="I168" i="113"/>
  <c r="K6" i="113"/>
  <c r="F6" i="113"/>
  <c r="I6" i="113" s="1"/>
  <c r="K426" i="7"/>
  <c r="K428" i="7"/>
  <c r="K429" i="7"/>
  <c r="K431" i="7"/>
  <c r="K432" i="7"/>
  <c r="K425" i="7"/>
  <c r="K419" i="7"/>
  <c r="K345" i="7"/>
  <c r="K241" i="7"/>
  <c r="K244" i="7"/>
  <c r="K194" i="7"/>
  <c r="K185" i="7"/>
  <c r="I185" i="7"/>
  <c r="K182" i="7"/>
  <c r="K168" i="7"/>
  <c r="I168" i="7"/>
  <c r="K158" i="7"/>
  <c r="K154" i="7"/>
  <c r="K157" i="7"/>
  <c r="K162" i="7"/>
  <c r="K151" i="7"/>
  <c r="K150" i="7"/>
  <c r="K146" i="7"/>
  <c r="K142" i="7"/>
  <c r="K139" i="7"/>
  <c r="K136" i="7"/>
  <c r="K134" i="7"/>
  <c r="K131" i="7"/>
  <c r="K126" i="7"/>
  <c r="K123" i="7"/>
  <c r="K120" i="7"/>
  <c r="K117" i="7"/>
  <c r="K114" i="7"/>
  <c r="K111" i="7"/>
  <c r="K108" i="7"/>
  <c r="K105" i="7"/>
  <c r="K102" i="7"/>
  <c r="K99" i="7"/>
  <c r="K96" i="7"/>
  <c r="K93" i="7"/>
  <c r="K91" i="7"/>
  <c r="K90" i="7"/>
  <c r="K86" i="7"/>
  <c r="K83" i="7"/>
  <c r="K80" i="7"/>
  <c r="K79" i="7"/>
  <c r="K76" i="7"/>
  <c r="K73" i="7"/>
  <c r="K69" i="7"/>
  <c r="I69" i="7"/>
  <c r="K66" i="7"/>
  <c r="K60" i="7"/>
  <c r="K57" i="7"/>
  <c r="K54" i="7"/>
  <c r="K51" i="7"/>
  <c r="K43" i="7"/>
  <c r="K39" i="7"/>
  <c r="K38" i="7"/>
  <c r="K32" i="7"/>
  <c r="K26" i="7"/>
  <c r="K22" i="7"/>
  <c r="K18" i="7"/>
  <c r="K14" i="7"/>
  <c r="K11" i="7"/>
  <c r="I11" i="7"/>
  <c r="K7" i="7"/>
  <c r="F450" i="16"/>
  <c r="I450" i="16" s="1"/>
  <c r="F453" i="16"/>
  <c r="I453" i="16" s="1"/>
  <c r="F456" i="16"/>
  <c r="I456" i="16" s="1"/>
  <c r="F459" i="16"/>
  <c r="I459" i="16" s="1"/>
  <c r="F462" i="16"/>
  <c r="I462" i="16" s="1"/>
  <c r="I465" i="16"/>
  <c r="F468" i="16"/>
  <c r="I468" i="16" s="1"/>
  <c r="F471" i="16"/>
  <c r="I471" i="16"/>
  <c r="F447" i="16"/>
  <c r="I447" i="16" s="1"/>
  <c r="K429" i="16"/>
  <c r="K492" i="16"/>
  <c r="K493" i="16"/>
  <c r="F492" i="16"/>
  <c r="F474" i="16"/>
  <c r="F477" i="16"/>
  <c r="F480" i="16"/>
  <c r="F483" i="16"/>
  <c r="F486" i="16"/>
  <c r="F489" i="16"/>
  <c r="K474" i="16"/>
  <c r="K475" i="16"/>
  <c r="K477" i="16"/>
  <c r="K478" i="16"/>
  <c r="K480" i="16"/>
  <c r="K481" i="16"/>
  <c r="K483" i="16"/>
  <c r="K484" i="16"/>
  <c r="K486" i="16"/>
  <c r="K487" i="16"/>
  <c r="K489" i="16"/>
  <c r="K490" i="16"/>
  <c r="K438" i="16"/>
  <c r="K439" i="16"/>
  <c r="K441" i="16"/>
  <c r="K442" i="16"/>
  <c r="K444" i="16"/>
  <c r="K445" i="16"/>
  <c r="K447" i="16"/>
  <c r="K448" i="16"/>
  <c r="K450" i="16"/>
  <c r="K451" i="16"/>
  <c r="K453" i="16"/>
  <c r="K454" i="16"/>
  <c r="K456" i="16"/>
  <c r="K457" i="16"/>
  <c r="K459" i="16"/>
  <c r="K460" i="16"/>
  <c r="K462" i="16"/>
  <c r="K463" i="16"/>
  <c r="K465" i="16"/>
  <c r="K466" i="16"/>
  <c r="K468" i="16"/>
  <c r="K469" i="16"/>
  <c r="K471" i="16"/>
  <c r="K472" i="16"/>
  <c r="F441" i="16"/>
  <c r="F444" i="16"/>
  <c r="F438" i="16"/>
  <c r="K419" i="16"/>
  <c r="K421" i="16"/>
  <c r="K422" i="16"/>
  <c r="K424" i="16"/>
  <c r="K425" i="16"/>
  <c r="K427" i="16"/>
  <c r="K428" i="16"/>
  <c r="K431" i="16"/>
  <c r="K432" i="16"/>
  <c r="K434" i="16"/>
  <c r="K435" i="16"/>
  <c r="K410" i="16"/>
  <c r="K412" i="16"/>
  <c r="K413" i="16"/>
  <c r="K415" i="16"/>
  <c r="K416" i="16"/>
  <c r="K418" i="16"/>
  <c r="K409" i="16"/>
  <c r="K405" i="16"/>
  <c r="K402" i="16"/>
  <c r="K183" i="16"/>
  <c r="K106" i="16"/>
  <c r="K20" i="16"/>
  <c r="K51" i="16"/>
  <c r="K48" i="16"/>
  <c r="K35" i="16"/>
  <c r="K41" i="16"/>
  <c r="K38" i="16"/>
  <c r="K30" i="16"/>
  <c r="K25" i="16"/>
  <c r="F25" i="16"/>
  <c r="K22" i="16"/>
  <c r="K18" i="16"/>
  <c r="K14" i="16"/>
  <c r="K9" i="16"/>
  <c r="K7" i="16"/>
  <c r="K18" i="131"/>
  <c r="K19" i="131"/>
  <c r="K20" i="131"/>
  <c r="K21" i="131"/>
  <c r="K22" i="131"/>
  <c r="K23" i="131"/>
  <c r="K24" i="131"/>
  <c r="K25" i="131"/>
  <c r="K26" i="131"/>
  <c r="K27" i="131"/>
  <c r="K28" i="131"/>
  <c r="K29" i="131"/>
  <c r="K30" i="131"/>
  <c r="K31" i="131"/>
  <c r="K32" i="131"/>
  <c r="K33" i="131"/>
  <c r="K34" i="131"/>
  <c r="K35" i="131"/>
  <c r="K36" i="131"/>
  <c r="K37" i="131"/>
  <c r="K38" i="131"/>
  <c r="F18" i="131"/>
  <c r="I18" i="131" s="1"/>
  <c r="F19" i="131"/>
  <c r="I19" i="131" s="1"/>
  <c r="F20" i="131"/>
  <c r="I20" i="131" s="1"/>
  <c r="F21" i="131"/>
  <c r="I21" i="131" s="1"/>
  <c r="F22" i="131"/>
  <c r="I22" i="131" s="1"/>
  <c r="F23" i="131"/>
  <c r="I23" i="131" s="1"/>
  <c r="F24" i="131"/>
  <c r="I24" i="131" s="1"/>
  <c r="F25" i="131"/>
  <c r="I25" i="131"/>
  <c r="F26" i="131"/>
  <c r="I26" i="131" s="1"/>
  <c r="F27" i="131"/>
  <c r="I27" i="131"/>
  <c r="F28" i="131"/>
  <c r="I28" i="131" s="1"/>
  <c r="F29" i="131"/>
  <c r="I29" i="131" s="1"/>
  <c r="F30" i="131"/>
  <c r="I30" i="131" s="1"/>
  <c r="F31" i="131"/>
  <c r="I31" i="131" s="1"/>
  <c r="F32" i="131"/>
  <c r="I32" i="131" s="1"/>
  <c r="F33" i="131"/>
  <c r="I33" i="131" s="1"/>
  <c r="F34" i="131"/>
  <c r="I34" i="131" s="1"/>
  <c r="F35" i="131"/>
  <c r="I35" i="131" s="1"/>
  <c r="I36" i="131"/>
  <c r="I37" i="131"/>
  <c r="I38" i="131"/>
  <c r="I39" i="131"/>
  <c r="I40" i="131"/>
  <c r="I41" i="131"/>
  <c r="I42" i="131"/>
  <c r="I43" i="131"/>
  <c r="K17" i="131"/>
  <c r="F17" i="131"/>
  <c r="I17" i="131" s="1"/>
  <c r="K16" i="131"/>
  <c r="F16" i="131"/>
  <c r="I16" i="131" s="1"/>
  <c r="K15" i="131"/>
  <c r="F15" i="131"/>
  <c r="I15" i="131" s="1"/>
  <c r="K14" i="131"/>
  <c r="F14" i="131"/>
  <c r="I14" i="131" s="1"/>
  <c r="K13" i="131"/>
  <c r="F13" i="131"/>
  <c r="I13" i="131" s="1"/>
  <c r="K12" i="131"/>
  <c r="F12" i="131"/>
  <c r="I12" i="131" s="1"/>
  <c r="K11" i="131"/>
  <c r="F11" i="131"/>
  <c r="I11" i="131" s="1"/>
  <c r="K10" i="131"/>
  <c r="F10" i="131"/>
  <c r="I10" i="131" s="1"/>
  <c r="K9" i="131"/>
  <c r="F9" i="131"/>
  <c r="I9" i="131" s="1"/>
  <c r="K8" i="131"/>
  <c r="F8" i="131"/>
  <c r="I8" i="131" s="1"/>
  <c r="K7" i="131"/>
  <c r="F7" i="131"/>
  <c r="I7" i="131" s="1"/>
  <c r="K6" i="131"/>
  <c r="F6" i="131"/>
  <c r="I6" i="131" s="1"/>
  <c r="K398" i="4"/>
  <c r="K409" i="4"/>
  <c r="K410" i="4"/>
  <c r="K411" i="4"/>
  <c r="K412" i="4"/>
  <c r="K413" i="4"/>
  <c r="K414" i="4"/>
  <c r="K415" i="4"/>
  <c r="K416" i="4"/>
  <c r="K417" i="4"/>
  <c r="K418" i="4"/>
  <c r="K419" i="4"/>
  <c r="K420" i="4"/>
  <c r="K421" i="4"/>
  <c r="K422" i="4"/>
  <c r="K423" i="4"/>
  <c r="K424" i="4"/>
  <c r="K425" i="4"/>
  <c r="K426" i="4"/>
  <c r="K427" i="4"/>
  <c r="K428" i="4"/>
  <c r="K429" i="4"/>
  <c r="K430" i="4"/>
  <c r="K431" i="4"/>
  <c r="K432" i="4"/>
  <c r="F398" i="4"/>
  <c r="I398" i="4" s="1"/>
  <c r="I409" i="4"/>
  <c r="F410" i="4"/>
  <c r="I410" i="4"/>
  <c r="F411" i="4"/>
  <c r="I411" i="4" s="1"/>
  <c r="F412" i="4"/>
  <c r="I412" i="4" s="1"/>
  <c r="F413" i="4"/>
  <c r="I413" i="4" s="1"/>
  <c r="F414" i="4"/>
  <c r="I414" i="4" s="1"/>
  <c r="F415" i="4"/>
  <c r="I415" i="4" s="1"/>
  <c r="F416" i="4"/>
  <c r="I416" i="4" s="1"/>
  <c r="F417" i="4"/>
  <c r="I417" i="4" s="1"/>
  <c r="F418" i="4"/>
  <c r="I418" i="4" s="1"/>
  <c r="F419" i="4"/>
  <c r="I419" i="4" s="1"/>
  <c r="F420" i="4"/>
  <c r="I420" i="4"/>
  <c r="F421" i="4"/>
  <c r="I421" i="4" s="1"/>
  <c r="F422" i="4"/>
  <c r="I422" i="4" s="1"/>
  <c r="F423" i="4"/>
  <c r="I423" i="4" s="1"/>
  <c r="F424" i="4"/>
  <c r="I424" i="4" s="1"/>
  <c r="F425" i="4"/>
  <c r="I425" i="4" s="1"/>
  <c r="F426" i="4"/>
  <c r="I426" i="4" s="1"/>
  <c r="F427" i="4"/>
  <c r="I427" i="4" s="1"/>
  <c r="F428" i="4"/>
  <c r="I428" i="4" s="1"/>
  <c r="F429" i="4"/>
  <c r="I429" i="4" s="1"/>
  <c r="F430" i="4"/>
  <c r="I430" i="4" s="1"/>
  <c r="F431" i="4"/>
  <c r="I431" i="4" s="1"/>
  <c r="F432" i="4"/>
  <c r="I432" i="4" s="1"/>
  <c r="F488" i="4"/>
  <c r="I488" i="4" s="1"/>
  <c r="K482" i="4"/>
  <c r="F481" i="4"/>
  <c r="I481" i="4" s="1"/>
  <c r="F482" i="4"/>
  <c r="I482" i="4" s="1"/>
  <c r="I483" i="4"/>
  <c r="K435" i="4"/>
  <c r="K436" i="4"/>
  <c r="K437" i="4"/>
  <c r="K438" i="4"/>
  <c r="K439" i="4"/>
  <c r="K440" i="4"/>
  <c r="K441" i="4"/>
  <c r="K442" i="4"/>
  <c r="K443" i="4"/>
  <c r="K444" i="4"/>
  <c r="K445" i="4"/>
  <c r="K446" i="4"/>
  <c r="K447" i="4"/>
  <c r="K448" i="4"/>
  <c r="K449" i="4"/>
  <c r="K450" i="4"/>
  <c r="K451" i="4"/>
  <c r="K452" i="4"/>
  <c r="K453" i="4"/>
  <c r="K454" i="4"/>
  <c r="K455" i="4"/>
  <c r="K456" i="4"/>
  <c r="K457" i="4"/>
  <c r="K458" i="4"/>
  <c r="K459" i="4"/>
  <c r="K460" i="4"/>
  <c r="K461" i="4"/>
  <c r="K462" i="4"/>
  <c r="K463" i="4"/>
  <c r="K464" i="4"/>
  <c r="K465" i="4"/>
  <c r="K466" i="4"/>
  <c r="K467" i="4"/>
  <c r="K469" i="4"/>
  <c r="F435" i="4"/>
  <c r="I435" i="4" s="1"/>
  <c r="F436" i="4"/>
  <c r="I436" i="4" s="1"/>
  <c r="F437" i="4"/>
  <c r="I437" i="4" s="1"/>
  <c r="F438" i="4"/>
  <c r="I438" i="4" s="1"/>
  <c r="F439" i="4"/>
  <c r="I439" i="4" s="1"/>
  <c r="F440" i="4"/>
  <c r="I440" i="4" s="1"/>
  <c r="F441" i="4"/>
  <c r="I441" i="4" s="1"/>
  <c r="F442" i="4"/>
  <c r="I442" i="4" s="1"/>
  <c r="F443" i="4"/>
  <c r="I443" i="4" s="1"/>
  <c r="F444" i="4"/>
  <c r="I444" i="4" s="1"/>
  <c r="F445" i="4"/>
  <c r="I445" i="4" s="1"/>
  <c r="F446" i="4"/>
  <c r="I446" i="4" s="1"/>
  <c r="F447" i="4"/>
  <c r="I447" i="4" s="1"/>
  <c r="F448" i="4"/>
  <c r="I448" i="4" s="1"/>
  <c r="F449" i="4"/>
  <c r="I449" i="4" s="1"/>
  <c r="F450" i="4"/>
  <c r="I450" i="4" s="1"/>
  <c r="F451" i="4"/>
  <c r="I451" i="4" s="1"/>
  <c r="F452" i="4"/>
  <c r="I452" i="4" s="1"/>
  <c r="F453" i="4"/>
  <c r="I453" i="4" s="1"/>
  <c r="F454" i="4"/>
  <c r="I454" i="4" s="1"/>
  <c r="F455" i="4"/>
  <c r="I455" i="4" s="1"/>
  <c r="F456" i="4"/>
  <c r="I456" i="4" s="1"/>
  <c r="F457" i="4"/>
  <c r="I457" i="4" s="1"/>
  <c r="F458" i="4"/>
  <c r="I458" i="4"/>
  <c r="F459" i="4"/>
  <c r="I459" i="4" s="1"/>
  <c r="F460" i="4"/>
  <c r="I460" i="4" s="1"/>
  <c r="F461" i="4"/>
  <c r="I461" i="4" s="1"/>
  <c r="F462" i="4"/>
  <c r="I462" i="4" s="1"/>
  <c r="F463" i="4"/>
  <c r="I463" i="4" s="1"/>
  <c r="F464" i="4"/>
  <c r="I464" i="4" s="1"/>
  <c r="F465" i="4"/>
  <c r="I465" i="4" s="1"/>
  <c r="F466" i="4"/>
  <c r="I466" i="4" s="1"/>
  <c r="F467" i="4"/>
  <c r="I467" i="4" s="1"/>
  <c r="F554" i="4"/>
  <c r="I554" i="4" s="1"/>
  <c r="K433" i="4"/>
  <c r="K434" i="4"/>
  <c r="K470" i="4"/>
  <c r="K472" i="4"/>
  <c r="K473" i="4"/>
  <c r="K474" i="4"/>
  <c r="K475" i="4"/>
  <c r="K476" i="4"/>
  <c r="K477" i="4"/>
  <c r="K478" i="4"/>
  <c r="K479" i="4"/>
  <c r="K480" i="4"/>
  <c r="K481" i="4"/>
  <c r="K484" i="4"/>
  <c r="K485" i="4"/>
  <c r="K486" i="4"/>
  <c r="K487" i="4"/>
  <c r="K488" i="4"/>
  <c r="K489" i="4"/>
  <c r="K490" i="4"/>
  <c r="K491" i="4"/>
  <c r="K492" i="4"/>
  <c r="K493" i="4"/>
  <c r="K494" i="4"/>
  <c r="K495" i="4"/>
  <c r="K496" i="4"/>
  <c r="K497" i="4"/>
  <c r="K498" i="4"/>
  <c r="K499" i="4"/>
  <c r="K500" i="4"/>
  <c r="K501" i="4"/>
  <c r="K502" i="4"/>
  <c r="K503" i="4"/>
  <c r="K504" i="4"/>
  <c r="K505" i="4"/>
  <c r="K506" i="4"/>
  <c r="F433" i="4"/>
  <c r="I433" i="4" s="1"/>
  <c r="F434" i="4"/>
  <c r="I434" i="4" s="1"/>
  <c r="F469" i="4"/>
  <c r="F470" i="4"/>
  <c r="F472" i="4"/>
  <c r="I472" i="4" s="1"/>
  <c r="F473" i="4"/>
  <c r="I473" i="4" s="1"/>
  <c r="F474" i="4"/>
  <c r="I474" i="4" s="1"/>
  <c r="F475" i="4"/>
  <c r="I475" i="4" s="1"/>
  <c r="F476" i="4"/>
  <c r="I476" i="4" s="1"/>
  <c r="F477" i="4"/>
  <c r="I477" i="4" s="1"/>
  <c r="F478" i="4"/>
  <c r="I478" i="4" s="1"/>
  <c r="F479" i="4"/>
  <c r="I479" i="4" s="1"/>
  <c r="F480" i="4"/>
  <c r="I480" i="4" s="1"/>
  <c r="F484" i="4"/>
  <c r="I484" i="4" s="1"/>
  <c r="F485" i="4"/>
  <c r="I485" i="4" s="1"/>
  <c r="F486" i="4"/>
  <c r="I486" i="4" s="1"/>
  <c r="F487" i="4"/>
  <c r="I487" i="4"/>
  <c r="F489" i="4"/>
  <c r="I489" i="4" s="1"/>
  <c r="F490" i="4"/>
  <c r="I490" i="4" s="1"/>
  <c r="F491" i="4"/>
  <c r="I491" i="4" s="1"/>
  <c r="F492" i="4"/>
  <c r="I492" i="4" s="1"/>
  <c r="F493" i="4"/>
  <c r="I493" i="4" s="1"/>
  <c r="F494" i="4"/>
  <c r="I494" i="4" s="1"/>
  <c r="F495" i="4"/>
  <c r="I495" i="4" s="1"/>
  <c r="F496" i="4"/>
  <c r="I496" i="4" s="1"/>
  <c r="F497" i="4"/>
  <c r="I497" i="4" s="1"/>
  <c r="F498" i="4"/>
  <c r="I498" i="4"/>
  <c r="F499" i="4"/>
  <c r="I499" i="4" s="1"/>
  <c r="F500" i="4"/>
  <c r="I500" i="4" s="1"/>
  <c r="F501" i="4"/>
  <c r="F502" i="4"/>
  <c r="I502" i="4" s="1"/>
  <c r="F503" i="4"/>
  <c r="I503" i="4" s="1"/>
  <c r="F504" i="4"/>
  <c r="I504" i="4" s="1"/>
  <c r="F505" i="4"/>
  <c r="I505" i="4" s="1"/>
  <c r="F506" i="4"/>
  <c r="I506" i="4" s="1"/>
  <c r="K619" i="4"/>
  <c r="K514" i="4"/>
  <c r="K515" i="4"/>
  <c r="K516" i="4"/>
  <c r="K517" i="4"/>
  <c r="K518" i="4"/>
  <c r="K519" i="4"/>
  <c r="K520" i="4"/>
  <c r="K521" i="4"/>
  <c r="K522" i="4"/>
  <c r="K523" i="4"/>
  <c r="K524" i="4"/>
  <c r="K525" i="4"/>
  <c r="K526" i="4"/>
  <c r="K527" i="4"/>
  <c r="K528" i="4"/>
  <c r="K529" i="4"/>
  <c r="K530" i="4"/>
  <c r="K531" i="4"/>
  <c r="K532" i="4"/>
  <c r="K533" i="4"/>
  <c r="K534" i="4"/>
  <c r="K535" i="4"/>
  <c r="K536" i="4"/>
  <c r="K537" i="4"/>
  <c r="K538" i="4"/>
  <c r="K539" i="4"/>
  <c r="K540" i="4"/>
  <c r="K541" i="4"/>
  <c r="K542" i="4"/>
  <c r="K543" i="4"/>
  <c r="K544" i="4"/>
  <c r="K545" i="4"/>
  <c r="K546" i="4"/>
  <c r="K547" i="4"/>
  <c r="K548" i="4"/>
  <c r="K549" i="4"/>
  <c r="K550" i="4"/>
  <c r="K551" i="4"/>
  <c r="K552" i="4"/>
  <c r="K553" i="4"/>
  <c r="K554" i="4"/>
  <c r="F514" i="4"/>
  <c r="I514" i="4" s="1"/>
  <c r="F515" i="4"/>
  <c r="I515" i="4" s="1"/>
  <c r="F516" i="4"/>
  <c r="I516" i="4" s="1"/>
  <c r="F517" i="4"/>
  <c r="I517" i="4" s="1"/>
  <c r="F518" i="4"/>
  <c r="I518" i="4" s="1"/>
  <c r="F519" i="4"/>
  <c r="F520" i="4"/>
  <c r="I520" i="4" s="1"/>
  <c r="F521" i="4"/>
  <c r="I521" i="4" s="1"/>
  <c r="F522" i="4"/>
  <c r="I522" i="4" s="1"/>
  <c r="F523" i="4"/>
  <c r="I523" i="4" s="1"/>
  <c r="F524" i="4"/>
  <c r="I524" i="4" s="1"/>
  <c r="F525" i="4"/>
  <c r="I525" i="4" s="1"/>
  <c r="F526" i="4"/>
  <c r="I526" i="4" s="1"/>
  <c r="F527" i="4"/>
  <c r="I527" i="4" s="1"/>
  <c r="F528" i="4"/>
  <c r="I528" i="4" s="1"/>
  <c r="F529" i="4"/>
  <c r="I529" i="4" s="1"/>
  <c r="F530" i="4"/>
  <c r="I530" i="4" s="1"/>
  <c r="F531" i="4"/>
  <c r="I531" i="4" s="1"/>
  <c r="F532" i="4"/>
  <c r="I532" i="4"/>
  <c r="F533" i="4"/>
  <c r="I533" i="4" s="1"/>
  <c r="F534" i="4"/>
  <c r="I534" i="4" s="1"/>
  <c r="F535" i="4"/>
  <c r="I535" i="4" s="1"/>
  <c r="F536" i="4"/>
  <c r="I536" i="4" s="1"/>
  <c r="F537" i="4"/>
  <c r="I537" i="4" s="1"/>
  <c r="F538" i="4"/>
  <c r="I538" i="4" s="1"/>
  <c r="F539" i="4"/>
  <c r="I539" i="4" s="1"/>
  <c r="F540" i="4"/>
  <c r="I540" i="4" s="1"/>
  <c r="F541" i="4"/>
  <c r="I541" i="4" s="1"/>
  <c r="F542" i="4"/>
  <c r="I542" i="4" s="1"/>
  <c r="F543" i="4"/>
  <c r="I543" i="4" s="1"/>
  <c r="F544" i="4"/>
  <c r="I544" i="4" s="1"/>
  <c r="F545" i="4"/>
  <c r="I545" i="4" s="1"/>
  <c r="F546" i="4"/>
  <c r="I546" i="4" s="1"/>
  <c r="F547" i="4"/>
  <c r="I547" i="4" s="1"/>
  <c r="F548" i="4"/>
  <c r="I548" i="4" s="1"/>
  <c r="F549" i="4"/>
  <c r="I549" i="4" s="1"/>
  <c r="F550" i="4"/>
  <c r="I550" i="4" s="1"/>
  <c r="F551" i="4"/>
  <c r="I551" i="4" s="1"/>
  <c r="F552" i="4"/>
  <c r="I552" i="4" s="1"/>
  <c r="F553" i="4"/>
  <c r="I553" i="4" s="1"/>
  <c r="K508" i="4"/>
  <c r="K509" i="4"/>
  <c r="K510" i="4"/>
  <c r="K511" i="4"/>
  <c r="K512" i="4"/>
  <c r="K513" i="4"/>
  <c r="K555" i="4"/>
  <c r="K556" i="4"/>
  <c r="K557" i="4"/>
  <c r="K558" i="4"/>
  <c r="K559" i="4"/>
  <c r="K560" i="4"/>
  <c r="K561" i="4"/>
  <c r="K562" i="4"/>
  <c r="K563" i="4"/>
  <c r="K564" i="4"/>
  <c r="K565" i="4"/>
  <c r="K566" i="4"/>
  <c r="K567" i="4"/>
  <c r="K568" i="4"/>
  <c r="K569" i="4"/>
  <c r="K570" i="4"/>
  <c r="K571" i="4"/>
  <c r="K572" i="4"/>
  <c r="K573" i="4"/>
  <c r="K574" i="4"/>
  <c r="K575" i="4"/>
  <c r="K576" i="4"/>
  <c r="K577" i="4"/>
  <c r="K578" i="4"/>
  <c r="K579" i="4"/>
  <c r="K580" i="4"/>
  <c r="K581" i="4"/>
  <c r="K582" i="4"/>
  <c r="K583" i="4"/>
  <c r="K584" i="4"/>
  <c r="K585" i="4"/>
  <c r="K586" i="4"/>
  <c r="K587" i="4"/>
  <c r="K588" i="4"/>
  <c r="K589" i="4"/>
  <c r="K590" i="4"/>
  <c r="K591" i="4"/>
  <c r="K592" i="4"/>
  <c r="K593" i="4"/>
  <c r="K594" i="4"/>
  <c r="K595" i="4"/>
  <c r="K596" i="4"/>
  <c r="K597" i="4"/>
  <c r="F508" i="4"/>
  <c r="I508" i="4" s="1"/>
  <c r="F509" i="4"/>
  <c r="I509" i="4" s="1"/>
  <c r="F510" i="4"/>
  <c r="I510" i="4" s="1"/>
  <c r="F511" i="4"/>
  <c r="I511" i="4" s="1"/>
  <c r="F512" i="4"/>
  <c r="I512" i="4" s="1"/>
  <c r="F513" i="4"/>
  <c r="I513" i="4" s="1"/>
  <c r="F555" i="4"/>
  <c r="I555" i="4" s="1"/>
  <c r="F556" i="4"/>
  <c r="I556" i="4" s="1"/>
  <c r="F557" i="4"/>
  <c r="I557" i="4" s="1"/>
  <c r="F558" i="4"/>
  <c r="I558" i="4" s="1"/>
  <c r="F559" i="4"/>
  <c r="I559" i="4" s="1"/>
  <c r="F560" i="4"/>
  <c r="I560" i="4" s="1"/>
  <c r="F561" i="4"/>
  <c r="I561" i="4" s="1"/>
  <c r="F562" i="4"/>
  <c r="I562" i="4" s="1"/>
  <c r="F563" i="4"/>
  <c r="I563" i="4" s="1"/>
  <c r="F564" i="4"/>
  <c r="I564" i="4" s="1"/>
  <c r="F565" i="4"/>
  <c r="I565" i="4" s="1"/>
  <c r="F566" i="4"/>
  <c r="I566" i="4" s="1"/>
  <c r="F567" i="4"/>
  <c r="I567" i="4" s="1"/>
  <c r="F568" i="4"/>
  <c r="I568" i="4" s="1"/>
  <c r="F569" i="4"/>
  <c r="I569" i="4" s="1"/>
  <c r="F570" i="4"/>
  <c r="I570" i="4" s="1"/>
  <c r="F571" i="4"/>
  <c r="I571" i="4" s="1"/>
  <c r="F572" i="4"/>
  <c r="I572" i="4" s="1"/>
  <c r="F573" i="4"/>
  <c r="I573" i="4" s="1"/>
  <c r="F574" i="4"/>
  <c r="I574" i="4" s="1"/>
  <c r="I575" i="4"/>
  <c r="F576" i="4"/>
  <c r="F577" i="4"/>
  <c r="I577" i="4" s="1"/>
  <c r="F578" i="4"/>
  <c r="I578" i="4" s="1"/>
  <c r="F579" i="4"/>
  <c r="F580" i="4"/>
  <c r="I580" i="4" s="1"/>
  <c r="F581" i="4"/>
  <c r="I581" i="4" s="1"/>
  <c r="F582" i="4"/>
  <c r="F583" i="4"/>
  <c r="I583" i="4" s="1"/>
  <c r="F584" i="4"/>
  <c r="I584" i="4" s="1"/>
  <c r="F585" i="4"/>
  <c r="F586" i="4"/>
  <c r="I586" i="4"/>
  <c r="F587" i="4"/>
  <c r="I587" i="4" s="1"/>
  <c r="F588" i="4"/>
  <c r="F589" i="4"/>
  <c r="I589" i="4" s="1"/>
  <c r="F590" i="4"/>
  <c r="I590" i="4" s="1"/>
  <c r="F591" i="4"/>
  <c r="F592" i="4"/>
  <c r="I592" i="4" s="1"/>
  <c r="F593" i="4"/>
  <c r="I593" i="4" s="1"/>
  <c r="F594" i="4"/>
  <c r="F595" i="4"/>
  <c r="I595" i="4" s="1"/>
  <c r="F596" i="4"/>
  <c r="I596" i="4" s="1"/>
  <c r="F597" i="4"/>
  <c r="K629" i="4"/>
  <c r="K630" i="4"/>
  <c r="K631" i="4"/>
  <c r="F629" i="4"/>
  <c r="I629" i="4" s="1"/>
  <c r="F630" i="4"/>
  <c r="I630" i="4" s="1"/>
  <c r="F631" i="4"/>
  <c r="F711" i="4"/>
  <c r="F712" i="4"/>
  <c r="I712" i="4" s="1"/>
  <c r="F713" i="4"/>
  <c r="F714" i="4"/>
  <c r="I714" i="4" s="1"/>
  <c r="F715" i="4"/>
  <c r="F716" i="4"/>
  <c r="F717" i="4"/>
  <c r="F718" i="4"/>
  <c r="I718" i="4" s="1"/>
  <c r="F719" i="4"/>
  <c r="F720" i="4"/>
  <c r="I720" i="4" s="1"/>
  <c r="F721" i="4"/>
  <c r="I721" i="4" s="1"/>
  <c r="F722" i="4"/>
  <c r="I722" i="4" s="1"/>
  <c r="F723" i="4"/>
  <c r="F724" i="4"/>
  <c r="I724" i="4" s="1"/>
  <c r="F725" i="4"/>
  <c r="I725" i="4" s="1"/>
  <c r="F726" i="4"/>
  <c r="I726" i="4" s="1"/>
  <c r="F728" i="4"/>
  <c r="F729" i="4"/>
  <c r="I729" i="4" s="1"/>
  <c r="F731" i="4"/>
  <c r="F732" i="4"/>
  <c r="I732" i="4" s="1"/>
  <c r="F734" i="4"/>
  <c r="I734" i="4" s="1"/>
  <c r="F735" i="4"/>
  <c r="I735" i="4" s="1"/>
  <c r="F737" i="4"/>
  <c r="I737" i="4" s="1"/>
  <c r="F738" i="4"/>
  <c r="I738" i="4" s="1"/>
  <c r="F740" i="4"/>
  <c r="I740" i="4" s="1"/>
  <c r="F741" i="4"/>
  <c r="I741" i="4" s="1"/>
  <c r="K623" i="4"/>
  <c r="K624" i="4"/>
  <c r="K625" i="4"/>
  <c r="K626" i="4"/>
  <c r="K627" i="4"/>
  <c r="K628" i="4"/>
  <c r="K632" i="4"/>
  <c r="K633" i="4"/>
  <c r="K634" i="4"/>
  <c r="K635" i="4"/>
  <c r="K636" i="4"/>
  <c r="K637" i="4"/>
  <c r="K638" i="4"/>
  <c r="K639" i="4"/>
  <c r="K640" i="4"/>
  <c r="K641" i="4"/>
  <c r="K642" i="4"/>
  <c r="K643" i="4"/>
  <c r="K644" i="4"/>
  <c r="K645" i="4"/>
  <c r="K646" i="4"/>
  <c r="K647" i="4"/>
  <c r="K648" i="4"/>
  <c r="K649" i="4"/>
  <c r="K650" i="4"/>
  <c r="K651" i="4"/>
  <c r="K652" i="4"/>
  <c r="K653" i="4"/>
  <c r="K654" i="4"/>
  <c r="K655" i="4"/>
  <c r="K656" i="4"/>
  <c r="K657" i="4"/>
  <c r="K658" i="4"/>
  <c r="K661" i="4"/>
  <c r="K662" i="4"/>
  <c r="K663" i="4"/>
  <c r="K664" i="4"/>
  <c r="K665" i="4"/>
  <c r="K666" i="4"/>
  <c r="K667" i="4"/>
  <c r="K668" i="4"/>
  <c r="K669" i="4"/>
  <c r="K670" i="4"/>
  <c r="K671" i="4"/>
  <c r="K672" i="4"/>
  <c r="K673" i="4"/>
  <c r="K674" i="4"/>
  <c r="K675" i="4"/>
  <c r="K677" i="4"/>
  <c r="K678" i="4"/>
  <c r="K679" i="4"/>
  <c r="K680" i="4"/>
  <c r="K681" i="4"/>
  <c r="K682" i="4"/>
  <c r="K683" i="4"/>
  <c r="K684" i="4"/>
  <c r="K685" i="4"/>
  <c r="K686" i="4"/>
  <c r="K687" i="4"/>
  <c r="K688" i="4"/>
  <c r="K689" i="4"/>
  <c r="K690" i="4"/>
  <c r="K691" i="4"/>
  <c r="K692" i="4"/>
  <c r="K693" i="4"/>
  <c r="K694" i="4"/>
  <c r="K695" i="4"/>
  <c r="K696" i="4"/>
  <c r="K697" i="4"/>
  <c r="K698" i="4"/>
  <c r="K699" i="4"/>
  <c r="K700" i="4"/>
  <c r="K701" i="4"/>
  <c r="K702" i="4"/>
  <c r="K703" i="4"/>
  <c r="K704" i="4"/>
  <c r="K705" i="4"/>
  <c r="K706" i="4"/>
  <c r="K707" i="4"/>
  <c r="K708" i="4"/>
  <c r="K709" i="4"/>
  <c r="K711" i="4"/>
  <c r="K712" i="4"/>
  <c r="K713" i="4"/>
  <c r="K714" i="4"/>
  <c r="K715" i="4"/>
  <c r="K716" i="4"/>
  <c r="K717" i="4"/>
  <c r="K718" i="4"/>
  <c r="K719" i="4"/>
  <c r="K720" i="4"/>
  <c r="K721" i="4"/>
  <c r="K722" i="4"/>
  <c r="K723" i="4"/>
  <c r="K724" i="4"/>
  <c r="K725" i="4"/>
  <c r="K726" i="4"/>
  <c r="K727" i="4"/>
  <c r="K728" i="4"/>
  <c r="K729" i="4"/>
  <c r="K730" i="4"/>
  <c r="K731" i="4"/>
  <c r="K732" i="4"/>
  <c r="K733" i="4"/>
  <c r="K734" i="4"/>
  <c r="K735" i="4"/>
  <c r="K736" i="4"/>
  <c r="K737" i="4"/>
  <c r="F623" i="4"/>
  <c r="I623" i="4" s="1"/>
  <c r="F624" i="4"/>
  <c r="I624" i="4" s="1"/>
  <c r="F625" i="4"/>
  <c r="F626" i="4"/>
  <c r="I626" i="4" s="1"/>
  <c r="F627" i="4"/>
  <c r="I627" i="4" s="1"/>
  <c r="F628" i="4"/>
  <c r="F632" i="4"/>
  <c r="I632" i="4" s="1"/>
  <c r="F633" i="4"/>
  <c r="I633" i="4" s="1"/>
  <c r="F634" i="4"/>
  <c r="F635" i="4"/>
  <c r="I635" i="4" s="1"/>
  <c r="F636" i="4"/>
  <c r="I636" i="4" s="1"/>
  <c r="F637" i="4"/>
  <c r="I637" i="4" s="1"/>
  <c r="F638" i="4"/>
  <c r="I638" i="4" s="1"/>
  <c r="F639" i="4"/>
  <c r="I639" i="4" s="1"/>
  <c r="F640" i="4"/>
  <c r="I640" i="4" s="1"/>
  <c r="F641" i="4"/>
  <c r="I641" i="4" s="1"/>
  <c r="F642" i="4"/>
  <c r="I642" i="4" s="1"/>
  <c r="F643" i="4"/>
  <c r="I643" i="4" s="1"/>
  <c r="F644" i="4"/>
  <c r="I644" i="4" s="1"/>
  <c r="F645" i="4"/>
  <c r="I645" i="4" s="1"/>
  <c r="F646" i="4"/>
  <c r="F647" i="4"/>
  <c r="I647" i="4" s="1"/>
  <c r="F648" i="4"/>
  <c r="I648" i="4" s="1"/>
  <c r="F649" i="4"/>
  <c r="F650" i="4"/>
  <c r="I650" i="4" s="1"/>
  <c r="F651" i="4"/>
  <c r="I651" i="4" s="1"/>
  <c r="F652" i="4"/>
  <c r="I652" i="4" s="1"/>
  <c r="F653" i="4"/>
  <c r="I653" i="4" s="1"/>
  <c r="F654" i="4"/>
  <c r="I654" i="4" s="1"/>
  <c r="F655" i="4"/>
  <c r="F656" i="4"/>
  <c r="I656" i="4" s="1"/>
  <c r="F657" i="4"/>
  <c r="I657" i="4" s="1"/>
  <c r="F658" i="4"/>
  <c r="F661" i="4"/>
  <c r="I661" i="4" s="1"/>
  <c r="F662" i="4"/>
  <c r="I662" i="4" s="1"/>
  <c r="F663" i="4"/>
  <c r="F664" i="4"/>
  <c r="I664" i="4" s="1"/>
  <c r="F665" i="4"/>
  <c r="I665" i="4" s="1"/>
  <c r="F666" i="4"/>
  <c r="I666" i="4"/>
  <c r="F667" i="4"/>
  <c r="I667" i="4" s="1"/>
  <c r="F668" i="4"/>
  <c r="I668" i="4" s="1"/>
  <c r="F669" i="4"/>
  <c r="F670" i="4"/>
  <c r="I670" i="4" s="1"/>
  <c r="F671" i="4"/>
  <c r="I671" i="4" s="1"/>
  <c r="F672" i="4"/>
  <c r="F673" i="4"/>
  <c r="I673" i="4" s="1"/>
  <c r="F674" i="4"/>
  <c r="I674" i="4" s="1"/>
  <c r="F675" i="4"/>
  <c r="F677" i="4"/>
  <c r="I677" i="4" s="1"/>
  <c r="F678" i="4"/>
  <c r="I678" i="4" s="1"/>
  <c r="F679" i="4"/>
  <c r="F680" i="4"/>
  <c r="I680" i="4" s="1"/>
  <c r="F681" i="4"/>
  <c r="I681" i="4" s="1"/>
  <c r="F682" i="4"/>
  <c r="F683" i="4"/>
  <c r="I683" i="4" s="1"/>
  <c r="F684" i="4"/>
  <c r="I684" i="4" s="1"/>
  <c r="F685" i="4"/>
  <c r="F686" i="4"/>
  <c r="I686" i="4" s="1"/>
  <c r="F687" i="4"/>
  <c r="I687" i="4" s="1"/>
  <c r="F688" i="4"/>
  <c r="F689" i="4"/>
  <c r="I689" i="4" s="1"/>
  <c r="F690" i="4"/>
  <c r="I690" i="4" s="1"/>
  <c r="F691" i="4"/>
  <c r="F692" i="4"/>
  <c r="I692" i="4" s="1"/>
  <c r="F693" i="4"/>
  <c r="I693" i="4"/>
  <c r="F694" i="4"/>
  <c r="F695" i="4"/>
  <c r="I695" i="4" s="1"/>
  <c r="F696" i="4"/>
  <c r="I696" i="4" s="1"/>
  <c r="F697" i="4"/>
  <c r="F698" i="4"/>
  <c r="I698" i="4" s="1"/>
  <c r="F699" i="4"/>
  <c r="I699" i="4" s="1"/>
  <c r="F700" i="4"/>
  <c r="F701" i="4"/>
  <c r="I701" i="4" s="1"/>
  <c r="F702" i="4"/>
  <c r="I702" i="4" s="1"/>
  <c r="F703" i="4"/>
  <c r="F704" i="4"/>
  <c r="I704" i="4" s="1"/>
  <c r="F705" i="4"/>
  <c r="I705" i="4" s="1"/>
  <c r="F706" i="4"/>
  <c r="F707" i="4"/>
  <c r="I707" i="4" s="1"/>
  <c r="F708" i="4"/>
  <c r="I708" i="4" s="1"/>
  <c r="F709" i="4"/>
  <c r="I711" i="4"/>
  <c r="I715" i="4"/>
  <c r="I717" i="4"/>
  <c r="I723" i="4"/>
  <c r="K622" i="4"/>
  <c r="F622" i="4"/>
  <c r="K621" i="4"/>
  <c r="F621" i="4"/>
  <c r="I621" i="4" s="1"/>
  <c r="K620" i="4"/>
  <c r="F620" i="4"/>
  <c r="I620" i="4" s="1"/>
  <c r="K618" i="4"/>
  <c r="F618" i="4"/>
  <c r="K617" i="4"/>
  <c r="F617" i="4"/>
  <c r="I617" i="4" s="1"/>
  <c r="K616" i="4"/>
  <c r="F616" i="4"/>
  <c r="I616" i="4" s="1"/>
  <c r="K615" i="4"/>
  <c r="F615" i="4"/>
  <c r="I615" i="4" s="1"/>
  <c r="K614" i="4"/>
  <c r="F614" i="4"/>
  <c r="I614" i="4" s="1"/>
  <c r="K613" i="4"/>
  <c r="F613" i="4"/>
  <c r="I613" i="4" s="1"/>
  <c r="K612" i="4"/>
  <c r="F612" i="4"/>
  <c r="I612" i="4" s="1"/>
  <c r="K611" i="4"/>
  <c r="F611" i="4"/>
  <c r="I611" i="4" s="1"/>
  <c r="K610" i="4"/>
  <c r="F610" i="4"/>
  <c r="I610" i="4" s="1"/>
  <c r="K609" i="4"/>
  <c r="F609" i="4"/>
  <c r="K608" i="4"/>
  <c r="F608" i="4"/>
  <c r="I608" i="4" s="1"/>
  <c r="K607" i="4"/>
  <c r="F607" i="4"/>
  <c r="I607" i="4" s="1"/>
  <c r="K606" i="4"/>
  <c r="F606" i="4"/>
  <c r="I606" i="4" s="1"/>
  <c r="K605" i="4"/>
  <c r="F605" i="4"/>
  <c r="I605" i="4" s="1"/>
  <c r="K604" i="4"/>
  <c r="F604" i="4"/>
  <c r="I604" i="4" s="1"/>
  <c r="K603" i="4"/>
  <c r="F603" i="4"/>
  <c r="I603" i="4" s="1"/>
  <c r="K602" i="4"/>
  <c r="F602" i="4"/>
  <c r="I602" i="4" s="1"/>
  <c r="K601" i="4"/>
  <c r="F601" i="4"/>
  <c r="I601" i="4" s="1"/>
  <c r="K600" i="4"/>
  <c r="F600" i="4"/>
  <c r="K599" i="4"/>
  <c r="F599" i="4"/>
  <c r="I599" i="4" s="1"/>
  <c r="K598" i="4"/>
  <c r="F598" i="4"/>
  <c r="I598" i="4" s="1"/>
  <c r="K507" i="4"/>
  <c r="F507" i="4"/>
  <c r="K397" i="4"/>
  <c r="F397" i="4"/>
  <c r="I397" i="4" s="1"/>
  <c r="K364" i="4"/>
  <c r="F385" i="4"/>
  <c r="I385" i="4" s="1"/>
  <c r="F388" i="4"/>
  <c r="I388" i="4" s="1"/>
  <c r="F391" i="4"/>
  <c r="I391" i="4" s="1"/>
  <c r="F394" i="4"/>
  <c r="I394" i="4" s="1"/>
  <c r="F382" i="4"/>
  <c r="I382" i="4" s="1"/>
  <c r="K374" i="4"/>
  <c r="K388" i="4"/>
  <c r="K389" i="4"/>
  <c r="K391" i="4"/>
  <c r="K392" i="4"/>
  <c r="K394" i="4"/>
  <c r="K395" i="4"/>
  <c r="F376" i="4"/>
  <c r="F379" i="4"/>
  <c r="F372" i="4"/>
  <c r="K355" i="4"/>
  <c r="K302" i="4"/>
  <c r="K370" i="4"/>
  <c r="K372" i="4"/>
  <c r="K373" i="4"/>
  <c r="K376" i="4"/>
  <c r="K377" i="4"/>
  <c r="K379" i="4"/>
  <c r="K380" i="4"/>
  <c r="K382" i="4"/>
  <c r="K383" i="4"/>
  <c r="K385" i="4"/>
  <c r="K386" i="4"/>
  <c r="K369" i="4"/>
  <c r="K340" i="4"/>
  <c r="K342" i="4"/>
  <c r="K343" i="4"/>
  <c r="K345" i="4"/>
  <c r="K346" i="4"/>
  <c r="K348" i="4"/>
  <c r="K349" i="4"/>
  <c r="K351" i="4"/>
  <c r="K352" i="4"/>
  <c r="K339" i="4"/>
  <c r="K336" i="4"/>
  <c r="K332" i="4"/>
  <c r="K328" i="4"/>
  <c r="K322" i="4"/>
  <c r="F319" i="4"/>
  <c r="K300" i="4"/>
  <c r="K313" i="4"/>
  <c r="F193" i="4"/>
  <c r="K121" i="4"/>
  <c r="K113" i="4"/>
  <c r="K6" i="4"/>
  <c r="K41" i="48"/>
  <c r="K46" i="48"/>
  <c r="K33" i="48"/>
  <c r="K30" i="48"/>
  <c r="K26" i="48"/>
  <c r="K22" i="48"/>
  <c r="K19" i="48"/>
  <c r="F19" i="48"/>
  <c r="K16" i="48"/>
  <c r="K15" i="48"/>
  <c r="K11" i="48"/>
  <c r="K10" i="48"/>
  <c r="K8" i="48"/>
  <c r="K7" i="48"/>
  <c r="K92" i="112"/>
  <c r="K111" i="112"/>
  <c r="K10" i="112"/>
  <c r="K11" i="112"/>
  <c r="K12" i="112"/>
  <c r="K13" i="112"/>
  <c r="K14" i="112"/>
  <c r="K15" i="112"/>
  <c r="K16" i="112"/>
  <c r="K17" i="112"/>
  <c r="K18" i="112"/>
  <c r="K19" i="112"/>
  <c r="K20" i="112"/>
  <c r="K21" i="112"/>
  <c r="K22" i="112"/>
  <c r="K23" i="112"/>
  <c r="K24" i="112"/>
  <c r="K25" i="112"/>
  <c r="K26" i="112"/>
  <c r="K27" i="112"/>
  <c r="K28" i="112"/>
  <c r="K29" i="112"/>
  <c r="K30" i="112"/>
  <c r="K31" i="112"/>
  <c r="K32" i="112"/>
  <c r="K33" i="112"/>
  <c r="K34" i="112"/>
  <c r="K35" i="112"/>
  <c r="K36" i="112"/>
  <c r="K37" i="112"/>
  <c r="K38" i="112"/>
  <c r="K39" i="112"/>
  <c r="K40" i="112"/>
  <c r="K41" i="112"/>
  <c r="K42" i="112"/>
  <c r="K43" i="112"/>
  <c r="K44" i="112"/>
  <c r="K45" i="112"/>
  <c r="F10" i="112"/>
  <c r="I10" i="112" s="1"/>
  <c r="F11" i="112"/>
  <c r="I11" i="112" s="1"/>
  <c r="F12" i="112"/>
  <c r="I12" i="112" s="1"/>
  <c r="F13" i="112"/>
  <c r="I13" i="112" s="1"/>
  <c r="F14" i="112"/>
  <c r="I14" i="112" s="1"/>
  <c r="F15" i="112"/>
  <c r="I15" i="112" s="1"/>
  <c r="F16" i="112"/>
  <c r="I16" i="112" s="1"/>
  <c r="F17" i="112"/>
  <c r="I17" i="112" s="1"/>
  <c r="F18" i="112"/>
  <c r="I18" i="112" s="1"/>
  <c r="F19" i="112"/>
  <c r="I19" i="112" s="1"/>
  <c r="F20" i="112"/>
  <c r="I20" i="112" s="1"/>
  <c r="F21" i="112"/>
  <c r="I21" i="112" s="1"/>
  <c r="F22" i="112"/>
  <c r="I22" i="112" s="1"/>
  <c r="F23" i="112"/>
  <c r="I23" i="112" s="1"/>
  <c r="F24" i="112"/>
  <c r="I24" i="112" s="1"/>
  <c r="F25" i="112"/>
  <c r="I25" i="112" s="1"/>
  <c r="F26" i="112"/>
  <c r="I26" i="112" s="1"/>
  <c r="F27" i="112"/>
  <c r="I27" i="112" s="1"/>
  <c r="F28" i="112"/>
  <c r="I28" i="112" s="1"/>
  <c r="F29" i="112"/>
  <c r="I29" i="112" s="1"/>
  <c r="F30" i="112"/>
  <c r="I30" i="112" s="1"/>
  <c r="F31" i="112"/>
  <c r="I31" i="112" s="1"/>
  <c r="F32" i="112"/>
  <c r="I32" i="112" s="1"/>
  <c r="F33" i="112"/>
  <c r="I33" i="112" s="1"/>
  <c r="F34" i="112"/>
  <c r="I34" i="112" s="1"/>
  <c r="F35" i="112"/>
  <c r="I35" i="112" s="1"/>
  <c r="F36" i="112"/>
  <c r="I36" i="112" s="1"/>
  <c r="F37" i="112"/>
  <c r="I37" i="112" s="1"/>
  <c r="F38" i="112"/>
  <c r="I38" i="112" s="1"/>
  <c r="F39" i="112"/>
  <c r="I39" i="112" s="1"/>
  <c r="F40" i="112"/>
  <c r="I40" i="112" s="1"/>
  <c r="F41" i="112"/>
  <c r="I41" i="112" s="1"/>
  <c r="F42" i="112"/>
  <c r="I42" i="112" s="1"/>
  <c r="F43" i="112"/>
  <c r="I43" i="112" s="1"/>
  <c r="F44" i="112"/>
  <c r="I44" i="112" s="1"/>
  <c r="F45" i="112"/>
  <c r="I45" i="112" s="1"/>
  <c r="K7" i="112"/>
  <c r="K8" i="112"/>
  <c r="K9" i="112"/>
  <c r="K46" i="112"/>
  <c r="K47" i="112"/>
  <c r="K48" i="112"/>
  <c r="K49" i="112"/>
  <c r="K50" i="112"/>
  <c r="K51" i="112"/>
  <c r="K52" i="112"/>
  <c r="K53" i="112"/>
  <c r="K54" i="112"/>
  <c r="K55" i="112"/>
  <c r="K56" i="112"/>
  <c r="K57" i="112"/>
  <c r="K58" i="112"/>
  <c r="K59" i="112"/>
  <c r="K60" i="112"/>
  <c r="K61" i="112"/>
  <c r="K62" i="112"/>
  <c r="K63" i="112"/>
  <c r="K64" i="112"/>
  <c r="K65" i="112"/>
  <c r="K66" i="112"/>
  <c r="K68" i="112"/>
  <c r="K69" i="112"/>
  <c r="F7" i="112"/>
  <c r="I7" i="112" s="1"/>
  <c r="F8" i="112"/>
  <c r="I8" i="112" s="1"/>
  <c r="F9" i="112"/>
  <c r="I9" i="112" s="1"/>
  <c r="F46" i="112"/>
  <c r="I46" i="112" s="1"/>
  <c r="F47" i="112"/>
  <c r="I47" i="112" s="1"/>
  <c r="F48" i="112"/>
  <c r="I48" i="112"/>
  <c r="F49" i="112"/>
  <c r="I49" i="112" s="1"/>
  <c r="F50" i="112"/>
  <c r="I50" i="112" s="1"/>
  <c r="F51" i="112"/>
  <c r="I51" i="112" s="1"/>
  <c r="F52" i="112"/>
  <c r="I52" i="112" s="1"/>
  <c r="F53" i="112"/>
  <c r="I53" i="112" s="1"/>
  <c r="F54" i="112"/>
  <c r="I54" i="112" s="1"/>
  <c r="F55" i="112"/>
  <c r="I55" i="112" s="1"/>
  <c r="F56" i="112"/>
  <c r="I56" i="112" s="1"/>
  <c r="F57" i="112"/>
  <c r="F58" i="112"/>
  <c r="I58" i="112" s="1"/>
  <c r="F59" i="112"/>
  <c r="I59" i="112" s="1"/>
  <c r="F60" i="112"/>
  <c r="F61" i="112"/>
  <c r="I61" i="112" s="1"/>
  <c r="F62" i="112"/>
  <c r="I62" i="112" s="1"/>
  <c r="F63" i="112"/>
  <c r="F64" i="112"/>
  <c r="I64" i="112" s="1"/>
  <c r="F65" i="112"/>
  <c r="I65" i="112" s="1"/>
  <c r="F66" i="112"/>
  <c r="F68" i="112"/>
  <c r="I68" i="112" s="1"/>
  <c r="F69" i="112"/>
  <c r="I69" i="112" s="1"/>
  <c r="K93" i="112"/>
  <c r="K94" i="112"/>
  <c r="K95" i="112"/>
  <c r="F93" i="112"/>
  <c r="I93" i="112" s="1"/>
  <c r="F94" i="112"/>
  <c r="I94" i="112" s="1"/>
  <c r="F95" i="112"/>
  <c r="K157" i="112"/>
  <c r="F157" i="112"/>
  <c r="K156" i="112"/>
  <c r="F156" i="112"/>
  <c r="I156" i="112" s="1"/>
  <c r="K155" i="112"/>
  <c r="F155" i="112"/>
  <c r="I155" i="112" s="1"/>
  <c r="K154" i="112"/>
  <c r="F154" i="112"/>
  <c r="K153" i="112"/>
  <c r="F153" i="112"/>
  <c r="K152" i="112"/>
  <c r="F152" i="112"/>
  <c r="I152" i="112" s="1"/>
  <c r="K151" i="112"/>
  <c r="F151" i="112"/>
  <c r="I151" i="112" s="1"/>
  <c r="K149" i="112"/>
  <c r="F149" i="112"/>
  <c r="K148" i="112"/>
  <c r="F148" i="112"/>
  <c r="I148" i="112" s="1"/>
  <c r="K147" i="112"/>
  <c r="F147" i="112"/>
  <c r="I147" i="112" s="1"/>
  <c r="K146" i="112"/>
  <c r="F146" i="112"/>
  <c r="K145" i="112"/>
  <c r="F145" i="112"/>
  <c r="I145" i="112" s="1"/>
  <c r="K144" i="112"/>
  <c r="F144" i="112"/>
  <c r="I144" i="112" s="1"/>
  <c r="K142" i="112"/>
  <c r="F142" i="112"/>
  <c r="K141" i="112"/>
  <c r="F141" i="112"/>
  <c r="I141" i="112" s="1"/>
  <c r="K140" i="112"/>
  <c r="F140" i="112"/>
  <c r="I140" i="112" s="1"/>
  <c r="K138" i="112"/>
  <c r="F138" i="112"/>
  <c r="K137" i="112"/>
  <c r="F137" i="112"/>
  <c r="I137" i="112" s="1"/>
  <c r="K136" i="112"/>
  <c r="F136" i="112"/>
  <c r="I136" i="112" s="1"/>
  <c r="K135" i="112"/>
  <c r="F135" i="112"/>
  <c r="K134" i="112"/>
  <c r="F134" i="112"/>
  <c r="I134" i="112" s="1"/>
  <c r="K133" i="112"/>
  <c r="F133" i="112"/>
  <c r="I133" i="112" s="1"/>
  <c r="K132" i="112"/>
  <c r="F132" i="112"/>
  <c r="K131" i="112"/>
  <c r="F131" i="112"/>
  <c r="I131" i="112" s="1"/>
  <c r="K130" i="112"/>
  <c r="F130" i="112"/>
  <c r="I130" i="112" s="1"/>
  <c r="K128" i="112"/>
  <c r="F128" i="112"/>
  <c r="K127" i="112"/>
  <c r="F127" i="112"/>
  <c r="I127" i="112" s="1"/>
  <c r="K126" i="112"/>
  <c r="F126" i="112"/>
  <c r="I126" i="112" s="1"/>
  <c r="K125" i="112"/>
  <c r="F125" i="112"/>
  <c r="I125" i="112" s="1"/>
  <c r="K124" i="112"/>
  <c r="F124" i="112"/>
  <c r="I124" i="112" s="1"/>
  <c r="K123" i="112"/>
  <c r="F123" i="112"/>
  <c r="I123" i="112" s="1"/>
  <c r="K121" i="112"/>
  <c r="F121" i="112"/>
  <c r="K120" i="112"/>
  <c r="F120" i="112"/>
  <c r="I120" i="112" s="1"/>
  <c r="K119" i="112"/>
  <c r="F119" i="112"/>
  <c r="I119" i="112" s="1"/>
  <c r="K117" i="112"/>
  <c r="F117" i="112"/>
  <c r="K116" i="112"/>
  <c r="F116" i="112"/>
  <c r="I116" i="112" s="1"/>
  <c r="K115" i="112"/>
  <c r="F115" i="112"/>
  <c r="I115" i="112" s="1"/>
  <c r="K114" i="112"/>
  <c r="F114" i="112"/>
  <c r="K113" i="112"/>
  <c r="F113" i="112"/>
  <c r="I113" i="112" s="1"/>
  <c r="K112" i="112"/>
  <c r="F112" i="112"/>
  <c r="I112" i="112" s="1"/>
  <c r="K110" i="112"/>
  <c r="F110" i="112"/>
  <c r="K109" i="112"/>
  <c r="F109" i="112"/>
  <c r="I109" i="112" s="1"/>
  <c r="K108" i="112"/>
  <c r="F108" i="112"/>
  <c r="I108" i="112" s="1"/>
  <c r="K107" i="112"/>
  <c r="F107" i="112"/>
  <c r="K105" i="112"/>
  <c r="F105" i="112"/>
  <c r="I105" i="112" s="1"/>
  <c r="K104" i="112"/>
  <c r="F104" i="112"/>
  <c r="I104" i="112" s="1"/>
  <c r="K102" i="112"/>
  <c r="F102" i="112"/>
  <c r="K101" i="112"/>
  <c r="F101" i="112"/>
  <c r="I101" i="112" s="1"/>
  <c r="K100" i="112"/>
  <c r="F100" i="112"/>
  <c r="I100" i="112" s="1"/>
  <c r="K98" i="112"/>
  <c r="F98" i="112"/>
  <c r="K97" i="112"/>
  <c r="F97" i="112"/>
  <c r="I97" i="112" s="1"/>
  <c r="K96" i="112"/>
  <c r="F96" i="112"/>
  <c r="I96" i="112" s="1"/>
  <c r="K91" i="112"/>
  <c r="F91" i="112"/>
  <c r="K90" i="112"/>
  <c r="F90" i="112"/>
  <c r="I90" i="112" s="1"/>
  <c r="K89" i="112"/>
  <c r="F89" i="112"/>
  <c r="I89" i="112" s="1"/>
  <c r="K86" i="112"/>
  <c r="F86" i="112"/>
  <c r="K85" i="112"/>
  <c r="F85" i="112"/>
  <c r="I85" i="112" s="1"/>
  <c r="K84" i="112"/>
  <c r="F84" i="112"/>
  <c r="I84" i="112" s="1"/>
  <c r="K82" i="112"/>
  <c r="F82" i="112"/>
  <c r="K80" i="112"/>
  <c r="F80" i="112"/>
  <c r="I80" i="112" s="1"/>
  <c r="K79" i="112"/>
  <c r="F79" i="112"/>
  <c r="I79" i="112" s="1"/>
  <c r="K78" i="112"/>
  <c r="F78" i="112"/>
  <c r="I78" i="112" s="1"/>
  <c r="K77" i="112"/>
  <c r="F77" i="112"/>
  <c r="I77" i="112" s="1"/>
  <c r="K75" i="112"/>
  <c r="F75" i="112"/>
  <c r="K72" i="112"/>
  <c r="F72" i="112"/>
  <c r="I72" i="112" s="1"/>
  <c r="K71" i="112"/>
  <c r="F71" i="112"/>
  <c r="I71" i="112" s="1"/>
  <c r="K70" i="112"/>
  <c r="F70" i="112"/>
  <c r="K6" i="112"/>
  <c r="F6" i="112"/>
  <c r="I6" i="112" s="1"/>
  <c r="K15" i="125"/>
  <c r="F15" i="125"/>
  <c r="I15" i="125" s="1"/>
  <c r="K14" i="125"/>
  <c r="F14" i="125"/>
  <c r="I14" i="125" s="1"/>
  <c r="K13" i="125"/>
  <c r="F13" i="125"/>
  <c r="I13" i="125" s="1"/>
  <c r="K12" i="125"/>
  <c r="F12" i="125"/>
  <c r="I12" i="125" s="1"/>
  <c r="K11" i="125"/>
  <c r="F11" i="125"/>
  <c r="I11" i="125" s="1"/>
  <c r="K10" i="125"/>
  <c r="F10" i="125"/>
  <c r="I10" i="125" s="1"/>
  <c r="K9" i="125"/>
  <c r="F9" i="125"/>
  <c r="I9" i="125" s="1"/>
  <c r="K8" i="125"/>
  <c r="F8" i="125"/>
  <c r="I8" i="125" s="1"/>
  <c r="K7" i="125"/>
  <c r="F7" i="125"/>
  <c r="I7" i="125" s="1"/>
  <c r="K6" i="125"/>
  <c r="F6" i="125"/>
  <c r="I6" i="125" s="1"/>
  <c r="F56" i="97"/>
  <c r="K42" i="97"/>
  <c r="K170" i="115"/>
  <c r="F91" i="115"/>
  <c r="I91" i="115" s="1"/>
  <c r="F103" i="115"/>
  <c r="K246" i="115"/>
  <c r="K228" i="115"/>
  <c r="F226" i="115"/>
  <c r="I226" i="115" s="1"/>
  <c r="K52" i="115"/>
  <c r="K53" i="115"/>
  <c r="K54" i="115"/>
  <c r="K55" i="115"/>
  <c r="K56" i="115"/>
  <c r="K57" i="115"/>
  <c r="K58" i="115"/>
  <c r="K59" i="115"/>
  <c r="K60" i="115"/>
  <c r="K61" i="115"/>
  <c r="K62" i="115"/>
  <c r="K63" i="115"/>
  <c r="K64" i="115"/>
  <c r="K65" i="115"/>
  <c r="K66" i="115"/>
  <c r="K67" i="115"/>
  <c r="K68" i="115"/>
  <c r="K69" i="115"/>
  <c r="K70" i="115"/>
  <c r="K71" i="115"/>
  <c r="K72" i="115"/>
  <c r="K73" i="115"/>
  <c r="K74" i="115"/>
  <c r="K75" i="115"/>
  <c r="K76" i="115"/>
  <c r="K77" i="115"/>
  <c r="K79" i="115"/>
  <c r="K80" i="115"/>
  <c r="K81" i="115"/>
  <c r="K82" i="115"/>
  <c r="K83" i="115"/>
  <c r="K84" i="115"/>
  <c r="K85" i="115"/>
  <c r="F52" i="115"/>
  <c r="I52" i="115" s="1"/>
  <c r="F53" i="115"/>
  <c r="I53" i="115" s="1"/>
  <c r="F54" i="115"/>
  <c r="I54" i="115" s="1"/>
  <c r="F55" i="115"/>
  <c r="I55" i="115" s="1"/>
  <c r="F56" i="115"/>
  <c r="I56" i="115" s="1"/>
  <c r="F57" i="115"/>
  <c r="I57" i="115" s="1"/>
  <c r="F58" i="115"/>
  <c r="F59" i="115"/>
  <c r="I59" i="115" s="1"/>
  <c r="F60" i="115"/>
  <c r="I60" i="115" s="1"/>
  <c r="F61" i="115"/>
  <c r="I61" i="115" s="1"/>
  <c r="F62" i="115"/>
  <c r="I62" i="115" s="1"/>
  <c r="F63" i="115"/>
  <c r="I63" i="115" s="1"/>
  <c r="F64" i="115"/>
  <c r="I64" i="115" s="1"/>
  <c r="F65" i="115"/>
  <c r="I65" i="115" s="1"/>
  <c r="F66" i="115"/>
  <c r="I66" i="115" s="1"/>
  <c r="F67" i="115"/>
  <c r="F68" i="115"/>
  <c r="I68" i="115" s="1"/>
  <c r="F69" i="115"/>
  <c r="I69" i="115" s="1"/>
  <c r="F70" i="115"/>
  <c r="I70" i="115" s="1"/>
  <c r="F71" i="115"/>
  <c r="I71" i="115" s="1"/>
  <c r="F72" i="115"/>
  <c r="I72" i="115" s="1"/>
  <c r="F73" i="115"/>
  <c r="F74" i="115"/>
  <c r="I74" i="115" s="1"/>
  <c r="F75" i="115"/>
  <c r="I75" i="115" s="1"/>
  <c r="F76" i="115"/>
  <c r="I76" i="115" s="1"/>
  <c r="F77" i="115"/>
  <c r="I77" i="115" s="1"/>
  <c r="F78" i="115"/>
  <c r="I78" i="115" s="1"/>
  <c r="F79" i="115"/>
  <c r="F80" i="115"/>
  <c r="I80" i="115" s="1"/>
  <c r="F81" i="115"/>
  <c r="I81" i="115" s="1"/>
  <c r="F82" i="115"/>
  <c r="F83" i="115"/>
  <c r="I83" i="115" s="1"/>
  <c r="F84" i="115"/>
  <c r="I84" i="115" s="1"/>
  <c r="F85" i="115"/>
  <c r="I85" i="115" s="1"/>
  <c r="K122" i="115"/>
  <c r="K123" i="115"/>
  <c r="K124" i="115"/>
  <c r="K125" i="115"/>
  <c r="K126" i="115"/>
  <c r="K127" i="115"/>
  <c r="K128" i="115"/>
  <c r="K129" i="115"/>
  <c r="K130" i="115"/>
  <c r="K131" i="115"/>
  <c r="K132" i="115"/>
  <c r="K133" i="115"/>
  <c r="K134" i="115"/>
  <c r="K135" i="115"/>
  <c r="K136" i="115"/>
  <c r="K137" i="115"/>
  <c r="K138" i="115"/>
  <c r="K139" i="115"/>
  <c r="K140" i="115"/>
  <c r="K141" i="115"/>
  <c r="K142" i="115"/>
  <c r="K143" i="115"/>
  <c r="K144" i="115"/>
  <c r="K148" i="115"/>
  <c r="K149" i="115"/>
  <c r="K151" i="115"/>
  <c r="K152" i="115"/>
  <c r="K153" i="115"/>
  <c r="K155" i="115"/>
  <c r="K156" i="115"/>
  <c r="K157" i="115"/>
  <c r="K158" i="115"/>
  <c r="K159" i="115"/>
  <c r="K160" i="115"/>
  <c r="F122" i="115"/>
  <c r="I122" i="115" s="1"/>
  <c r="F123" i="115"/>
  <c r="I123" i="115" s="1"/>
  <c r="F124" i="115"/>
  <c r="F125" i="115"/>
  <c r="I125" i="115" s="1"/>
  <c r="F126" i="115"/>
  <c r="I126" i="115" s="1"/>
  <c r="F127" i="115"/>
  <c r="I127" i="115" s="1"/>
  <c r="F128" i="115"/>
  <c r="I128" i="115" s="1"/>
  <c r="F129" i="115"/>
  <c r="I129" i="115" s="1"/>
  <c r="F130" i="115"/>
  <c r="F131" i="115"/>
  <c r="I131" i="115" s="1"/>
  <c r="F132" i="115"/>
  <c r="I132" i="115" s="1"/>
  <c r="F133" i="115"/>
  <c r="F134" i="115"/>
  <c r="I134" i="115" s="1"/>
  <c r="F135" i="115"/>
  <c r="I135" i="115" s="1"/>
  <c r="F136" i="115"/>
  <c r="F137" i="115"/>
  <c r="I137" i="115" s="1"/>
  <c r="F138" i="115"/>
  <c r="I138" i="115" s="1"/>
  <c r="F139" i="115"/>
  <c r="F140" i="115"/>
  <c r="I140" i="115" s="1"/>
  <c r="F141" i="115"/>
  <c r="I141" i="115"/>
  <c r="F142" i="115"/>
  <c r="F143" i="115"/>
  <c r="I143" i="115" s="1"/>
  <c r="F144" i="115"/>
  <c r="I144" i="115" s="1"/>
  <c r="F145" i="115"/>
  <c r="F146" i="115"/>
  <c r="F148" i="115"/>
  <c r="I148" i="115"/>
  <c r="F149" i="115"/>
  <c r="F151" i="115"/>
  <c r="I151" i="115" s="1"/>
  <c r="F152" i="115"/>
  <c r="I152" i="115" s="1"/>
  <c r="F153" i="115"/>
  <c r="F155" i="115"/>
  <c r="I155" i="115" s="1"/>
  <c r="F156" i="115"/>
  <c r="I156" i="115" s="1"/>
  <c r="F157" i="115"/>
  <c r="F158" i="115"/>
  <c r="I158" i="115" s="1"/>
  <c r="F159" i="115"/>
  <c r="I159" i="115" s="1"/>
  <c r="F160" i="115"/>
  <c r="I160" i="115" s="1"/>
  <c r="K115" i="115"/>
  <c r="K116" i="115"/>
  <c r="K117" i="115"/>
  <c r="K118" i="115"/>
  <c r="K119" i="115"/>
  <c r="K120" i="115"/>
  <c r="K121" i="115"/>
  <c r="K161" i="115"/>
  <c r="K162" i="115"/>
  <c r="K164" i="115"/>
  <c r="K165" i="115"/>
  <c r="K166" i="115"/>
  <c r="K167" i="115"/>
  <c r="K168" i="115"/>
  <c r="K169" i="115"/>
  <c r="K171" i="115"/>
  <c r="K172" i="115"/>
  <c r="K173" i="115"/>
  <c r="K175" i="115"/>
  <c r="K176" i="115"/>
  <c r="K177" i="115"/>
  <c r="K178" i="115"/>
  <c r="K179" i="115"/>
  <c r="K180" i="115"/>
  <c r="K182" i="115"/>
  <c r="K183" i="115"/>
  <c r="K184" i="115"/>
  <c r="F115" i="115"/>
  <c r="F116" i="115"/>
  <c r="I116" i="115" s="1"/>
  <c r="F117" i="115"/>
  <c r="I117" i="115"/>
  <c r="F118" i="115"/>
  <c r="F119" i="115"/>
  <c r="I119" i="115" s="1"/>
  <c r="F120" i="115"/>
  <c r="I120" i="115" s="1"/>
  <c r="F121" i="115"/>
  <c r="F161" i="115"/>
  <c r="I161" i="115" s="1"/>
  <c r="F162" i="115"/>
  <c r="F164" i="115"/>
  <c r="I164" i="115" s="1"/>
  <c r="F165" i="115"/>
  <c r="I165" i="115" s="1"/>
  <c r="F166" i="115"/>
  <c r="F167" i="115"/>
  <c r="I167" i="115" s="1"/>
  <c r="F168" i="115"/>
  <c r="I168" i="115" s="1"/>
  <c r="F169" i="115"/>
  <c r="F171" i="115"/>
  <c r="I171" i="115" s="1"/>
  <c r="F172" i="115"/>
  <c r="I172" i="115" s="1"/>
  <c r="F173" i="115"/>
  <c r="F175" i="115"/>
  <c r="I175" i="115" s="1"/>
  <c r="F176" i="115"/>
  <c r="I176" i="115" s="1"/>
  <c r="F177" i="115"/>
  <c r="F178" i="115"/>
  <c r="I178" i="115" s="1"/>
  <c r="F179" i="115"/>
  <c r="I179" i="115" s="1"/>
  <c r="F180" i="115"/>
  <c r="F182" i="115"/>
  <c r="I182" i="115" s="1"/>
  <c r="F183" i="115"/>
  <c r="I183" i="115" s="1"/>
  <c r="F184" i="115"/>
  <c r="K113" i="115"/>
  <c r="K89" i="115"/>
  <c r="K90" i="115"/>
  <c r="K91" i="115"/>
  <c r="K92" i="115"/>
  <c r="K93" i="115"/>
  <c r="K94" i="115"/>
  <c r="K95" i="115"/>
  <c r="K96" i="115"/>
  <c r="K97" i="115"/>
  <c r="K98" i="115"/>
  <c r="K99" i="115"/>
  <c r="K100" i="115"/>
  <c r="K101" i="115"/>
  <c r="K102" i="115"/>
  <c r="K103" i="115"/>
  <c r="K104" i="115"/>
  <c r="K105" i="115"/>
  <c r="K106" i="115"/>
  <c r="K107" i="115"/>
  <c r="K108" i="115"/>
  <c r="K109" i="115"/>
  <c r="K110" i="115"/>
  <c r="K111" i="115"/>
  <c r="K112" i="115"/>
  <c r="F89" i="115"/>
  <c r="I89" i="115" s="1"/>
  <c r="F90" i="115"/>
  <c r="I90" i="115" s="1"/>
  <c r="F92" i="115"/>
  <c r="I92" i="115" s="1"/>
  <c r="F93" i="115"/>
  <c r="I93" i="115" s="1"/>
  <c r="F94" i="115"/>
  <c r="I94" i="115" s="1"/>
  <c r="F95" i="115"/>
  <c r="I95" i="115" s="1"/>
  <c r="F96" i="115"/>
  <c r="I96" i="115" s="1"/>
  <c r="F97" i="115"/>
  <c r="I97" i="115"/>
  <c r="F98" i="115"/>
  <c r="I98" i="115" s="1"/>
  <c r="F99" i="115"/>
  <c r="I99" i="115"/>
  <c r="F100" i="115"/>
  <c r="I100" i="115" s="1"/>
  <c r="F101" i="115"/>
  <c r="I101" i="115" s="1"/>
  <c r="F102" i="115"/>
  <c r="I102" i="115" s="1"/>
  <c r="F104" i="115"/>
  <c r="I104" i="115"/>
  <c r="F105" i="115"/>
  <c r="I105" i="115" s="1"/>
  <c r="F106" i="115"/>
  <c r="I106" i="115" s="1"/>
  <c r="F107" i="115"/>
  <c r="I107" i="115" s="1"/>
  <c r="F108" i="115"/>
  <c r="I108" i="115" s="1"/>
  <c r="F109" i="115"/>
  <c r="F110" i="115"/>
  <c r="I110" i="115" s="1"/>
  <c r="F111" i="115"/>
  <c r="I111" i="115" s="1"/>
  <c r="F112" i="115"/>
  <c r="F113" i="115"/>
  <c r="I113" i="115" s="1"/>
  <c r="F114" i="115"/>
  <c r="I114" i="115" s="1"/>
  <c r="K49" i="115"/>
  <c r="K50" i="115"/>
  <c r="K51" i="115"/>
  <c r="K86" i="115"/>
  <c r="K87" i="115"/>
  <c r="K88" i="115"/>
  <c r="K114" i="115"/>
  <c r="K185" i="115"/>
  <c r="K186" i="115"/>
  <c r="K187" i="115"/>
  <c r="K188" i="115"/>
  <c r="K189" i="115"/>
  <c r="K190" i="115"/>
  <c r="K191" i="115"/>
  <c r="K192" i="115"/>
  <c r="K193" i="115"/>
  <c r="K195" i="115"/>
  <c r="K196" i="115"/>
  <c r="K197" i="115"/>
  <c r="K199" i="115"/>
  <c r="K200" i="115"/>
  <c r="K201" i="115"/>
  <c r="K202" i="115"/>
  <c r="K203" i="115"/>
  <c r="K204" i="115"/>
  <c r="K206" i="115"/>
  <c r="K207" i="115"/>
  <c r="K208" i="115"/>
  <c r="K211" i="115"/>
  <c r="K212" i="115"/>
  <c r="K213" i="115"/>
  <c r="K214" i="115"/>
  <c r="K215" i="115"/>
  <c r="F49" i="115"/>
  <c r="I49" i="115" s="1"/>
  <c r="F50" i="115"/>
  <c r="I50" i="115" s="1"/>
  <c r="F51" i="115"/>
  <c r="I51" i="115" s="1"/>
  <c r="F86" i="115"/>
  <c r="I86" i="115" s="1"/>
  <c r="F87" i="115"/>
  <c r="I87" i="115" s="1"/>
  <c r="F88" i="115"/>
  <c r="I88" i="115" s="1"/>
  <c r="F185" i="115"/>
  <c r="I185" i="115" s="1"/>
  <c r="F186" i="115"/>
  <c r="I186" i="115" s="1"/>
  <c r="F187" i="115"/>
  <c r="F188" i="115"/>
  <c r="I188" i="115" s="1"/>
  <c r="F189" i="115"/>
  <c r="I189" i="115" s="1"/>
  <c r="F190" i="115"/>
  <c r="F191" i="115"/>
  <c r="I191" i="115" s="1"/>
  <c r="F192" i="115"/>
  <c r="I192" i="115" s="1"/>
  <c r="F193" i="115"/>
  <c r="F195" i="115"/>
  <c r="I195" i="115" s="1"/>
  <c r="F196" i="115"/>
  <c r="I196" i="115" s="1"/>
  <c r="F197" i="115"/>
  <c r="F199" i="115"/>
  <c r="I199" i="115" s="1"/>
  <c r="F200" i="115"/>
  <c r="I200" i="115" s="1"/>
  <c r="F201" i="115"/>
  <c r="F202" i="115"/>
  <c r="I202" i="115" s="1"/>
  <c r="F203" i="115"/>
  <c r="I203" i="115" s="1"/>
  <c r="F204" i="115"/>
  <c r="F206" i="115"/>
  <c r="I206" i="115" s="1"/>
  <c r="F207" i="115"/>
  <c r="I207" i="115" s="1"/>
  <c r="F211" i="115"/>
  <c r="I211" i="115" s="1"/>
  <c r="F212" i="115"/>
  <c r="I212" i="115" s="1"/>
  <c r="F214" i="115"/>
  <c r="I214" i="115" s="1"/>
  <c r="F215" i="115"/>
  <c r="I215" i="115" s="1"/>
  <c r="F216" i="115"/>
  <c r="F208" i="115"/>
  <c r="F213" i="115"/>
  <c r="K222" i="115"/>
  <c r="K223" i="115"/>
  <c r="K225" i="115"/>
  <c r="K226" i="115"/>
  <c r="K227" i="115"/>
  <c r="K230" i="115"/>
  <c r="K231" i="115"/>
  <c r="K232" i="115"/>
  <c r="K235" i="115"/>
  <c r="K236" i="115"/>
  <c r="K237" i="115"/>
  <c r="K239" i="115"/>
  <c r="K240" i="115"/>
  <c r="K241" i="115"/>
  <c r="K242" i="115"/>
  <c r="K243" i="115"/>
  <c r="K244" i="115"/>
  <c r="K245" i="115"/>
  <c r="K247" i="115"/>
  <c r="K248" i="115"/>
  <c r="K249" i="115"/>
  <c r="K250" i="115"/>
  <c r="K252" i="115"/>
  <c r="K253" i="115"/>
  <c r="K254" i="115"/>
  <c r="K255" i="115"/>
  <c r="K256" i="115"/>
  <c r="K257" i="115"/>
  <c r="K259" i="115"/>
  <c r="K260" i="115"/>
  <c r="K261" i="115"/>
  <c r="K262" i="115"/>
  <c r="K263" i="115"/>
  <c r="K264" i="115"/>
  <c r="K265" i="115"/>
  <c r="K266" i="115"/>
  <c r="K267" i="115"/>
  <c r="K268" i="115"/>
  <c r="K269" i="115"/>
  <c r="K270" i="115"/>
  <c r="K271" i="115"/>
  <c r="K272" i="115"/>
  <c r="K273" i="115"/>
  <c r="K274" i="115"/>
  <c r="K275" i="115"/>
  <c r="K276" i="115"/>
  <c r="K277" i="115"/>
  <c r="K278" i="115"/>
  <c r="K279" i="115"/>
  <c r="K281" i="115"/>
  <c r="K282" i="115"/>
  <c r="K283" i="115"/>
  <c r="K285" i="115"/>
  <c r="K286" i="115"/>
  <c r="K287" i="115"/>
  <c r="K288" i="115"/>
  <c r="K289" i="115"/>
  <c r="K290" i="115"/>
  <c r="K291" i="115"/>
  <c r="K292" i="115"/>
  <c r="K293" i="115"/>
  <c r="K294" i="115"/>
  <c r="K295" i="115"/>
  <c r="K296" i="115"/>
  <c r="K297" i="115"/>
  <c r="K298" i="115"/>
  <c r="K299" i="115"/>
  <c r="K300" i="115"/>
  <c r="K301" i="115"/>
  <c r="K302" i="115"/>
  <c r="K303" i="115"/>
  <c r="K304" i="115"/>
  <c r="K305" i="115"/>
  <c r="K307" i="115"/>
  <c r="K308" i="115"/>
  <c r="K309" i="115"/>
  <c r="K311" i="115"/>
  <c r="K312" i="115"/>
  <c r="K313" i="115"/>
  <c r="K314" i="115"/>
  <c r="K315" i="115"/>
  <c r="K316" i="115"/>
  <c r="K317" i="115"/>
  <c r="K318" i="115"/>
  <c r="K319" i="115"/>
  <c r="K320" i="115"/>
  <c r="K321" i="115"/>
  <c r="K322" i="115"/>
  <c r="K323" i="115"/>
  <c r="K324" i="115"/>
  <c r="K325" i="115"/>
  <c r="K326" i="115"/>
  <c r="K327" i="115"/>
  <c r="K328" i="115"/>
  <c r="K330" i="115"/>
  <c r="K331" i="115"/>
  <c r="K332" i="115"/>
  <c r="K333" i="115"/>
  <c r="K334" i="115"/>
  <c r="K335" i="115"/>
  <c r="K338" i="115"/>
  <c r="K339" i="115"/>
  <c r="K340" i="115"/>
  <c r="K342" i="115"/>
  <c r="K343" i="115"/>
  <c r="K344" i="115"/>
  <c r="K345" i="115"/>
  <c r="K346" i="115"/>
  <c r="K347" i="115"/>
  <c r="K348" i="115"/>
  <c r="K349" i="115"/>
  <c r="K350" i="115"/>
  <c r="K351" i="115"/>
  <c r="K352" i="115"/>
  <c r="K353" i="115"/>
  <c r="K354" i="115"/>
  <c r="K355" i="115"/>
  <c r="K356" i="115"/>
  <c r="K358" i="115"/>
  <c r="K359" i="115"/>
  <c r="K360" i="115"/>
  <c r="K361" i="115"/>
  <c r="K362" i="115"/>
  <c r="K363" i="115"/>
  <c r="K364" i="115"/>
  <c r="K365" i="115"/>
  <c r="K366" i="115"/>
  <c r="K368" i="115"/>
  <c r="K369" i="115"/>
  <c r="K370" i="115"/>
  <c r="K371" i="115"/>
  <c r="K372" i="115"/>
  <c r="K373" i="115"/>
  <c r="K374" i="115"/>
  <c r="K375" i="115"/>
  <c r="F222" i="115"/>
  <c r="I222" i="115" s="1"/>
  <c r="F223" i="115"/>
  <c r="F225" i="115"/>
  <c r="I225" i="115" s="1"/>
  <c r="F230" i="115"/>
  <c r="I230" i="115" s="1"/>
  <c r="F231" i="115"/>
  <c r="I231" i="115" s="1"/>
  <c r="F232" i="115"/>
  <c r="F235" i="115"/>
  <c r="I235" i="115" s="1"/>
  <c r="F236" i="115"/>
  <c r="I236" i="115" s="1"/>
  <c r="F237" i="115"/>
  <c r="F239" i="115"/>
  <c r="I239" i="115" s="1"/>
  <c r="F240" i="115"/>
  <c r="I240" i="115" s="1"/>
  <c r="F241" i="115"/>
  <c r="F242" i="115"/>
  <c r="I242" i="115" s="1"/>
  <c r="F243" i="115"/>
  <c r="I243" i="115" s="1"/>
  <c r="F244" i="115"/>
  <c r="F245" i="115"/>
  <c r="I245" i="115" s="1"/>
  <c r="F246" i="115"/>
  <c r="I246" i="115" s="1"/>
  <c r="F247" i="115"/>
  <c r="F248" i="115"/>
  <c r="I248" i="115" s="1"/>
  <c r="F249" i="115"/>
  <c r="I249" i="115" s="1"/>
  <c r="F250" i="115"/>
  <c r="F252" i="115"/>
  <c r="I252" i="115" s="1"/>
  <c r="F253" i="115"/>
  <c r="I253" i="115" s="1"/>
  <c r="F254" i="115"/>
  <c r="F255" i="115"/>
  <c r="I255" i="115" s="1"/>
  <c r="F256" i="115"/>
  <c r="I256" i="115" s="1"/>
  <c r="F257" i="115"/>
  <c r="F259" i="115"/>
  <c r="I259" i="115" s="1"/>
  <c r="F260" i="115"/>
  <c r="I260" i="115" s="1"/>
  <c r="F261" i="115"/>
  <c r="F262" i="115"/>
  <c r="I262" i="115" s="1"/>
  <c r="F263" i="115"/>
  <c r="I263" i="115" s="1"/>
  <c r="F264" i="115"/>
  <c r="F265" i="115"/>
  <c r="I265" i="115" s="1"/>
  <c r="F266" i="115"/>
  <c r="I266" i="115" s="1"/>
  <c r="F267" i="115"/>
  <c r="F268" i="115"/>
  <c r="I268" i="115" s="1"/>
  <c r="F269" i="115"/>
  <c r="I269" i="115" s="1"/>
  <c r="F270" i="115"/>
  <c r="F271" i="115"/>
  <c r="I271" i="115"/>
  <c r="F272" i="115"/>
  <c r="I272" i="115" s="1"/>
  <c r="F273" i="115"/>
  <c r="F274" i="115"/>
  <c r="I274" i="115" s="1"/>
  <c r="F275" i="115"/>
  <c r="I275" i="115" s="1"/>
  <c r="F276" i="115"/>
  <c r="F277" i="115"/>
  <c r="I277" i="115" s="1"/>
  <c r="F278" i="115"/>
  <c r="I278" i="115" s="1"/>
  <c r="F279" i="115"/>
  <c r="F281" i="115"/>
  <c r="I281" i="115" s="1"/>
  <c r="F282" i="115"/>
  <c r="I282" i="115" s="1"/>
  <c r="F283" i="115"/>
  <c r="F285" i="115"/>
  <c r="I285" i="115" s="1"/>
  <c r="F286" i="115"/>
  <c r="I286" i="115" s="1"/>
  <c r="F287" i="115"/>
  <c r="F288" i="115"/>
  <c r="I288" i="115" s="1"/>
  <c r="F289" i="115"/>
  <c r="I289" i="115" s="1"/>
  <c r="F290" i="115"/>
  <c r="F291" i="115"/>
  <c r="I291" i="115" s="1"/>
  <c r="F292" i="115"/>
  <c r="I292" i="115" s="1"/>
  <c r="F293" i="115"/>
  <c r="F294" i="115"/>
  <c r="I294" i="115" s="1"/>
  <c r="F295" i="115"/>
  <c r="I295" i="115" s="1"/>
  <c r="F296" i="115"/>
  <c r="F297" i="115"/>
  <c r="I297" i="115" s="1"/>
  <c r="F298" i="115"/>
  <c r="I298" i="115" s="1"/>
  <c r="F299" i="115"/>
  <c r="F300" i="115"/>
  <c r="I300" i="115" s="1"/>
  <c r="F301" i="115"/>
  <c r="I301" i="115" s="1"/>
  <c r="F302" i="115"/>
  <c r="F303" i="115"/>
  <c r="I303" i="115" s="1"/>
  <c r="F304" i="115"/>
  <c r="I304" i="115" s="1"/>
  <c r="F305" i="115"/>
  <c r="F307" i="115"/>
  <c r="I307" i="115" s="1"/>
  <c r="F308" i="115"/>
  <c r="I308" i="115" s="1"/>
  <c r="F309" i="115"/>
  <c r="F311" i="115"/>
  <c r="I311" i="115" s="1"/>
  <c r="F312" i="115"/>
  <c r="I312" i="115" s="1"/>
  <c r="F313" i="115"/>
  <c r="F314" i="115"/>
  <c r="I314" i="115" s="1"/>
  <c r="F315" i="115"/>
  <c r="I315" i="115" s="1"/>
  <c r="F316" i="115"/>
  <c r="F317" i="115"/>
  <c r="I317" i="115" s="1"/>
  <c r="F318" i="115"/>
  <c r="I318" i="115" s="1"/>
  <c r="F319" i="115"/>
  <c r="F320" i="115"/>
  <c r="I320" i="115" s="1"/>
  <c r="F321" i="115"/>
  <c r="I321" i="115" s="1"/>
  <c r="F322" i="115"/>
  <c r="F323" i="115"/>
  <c r="I323" i="115" s="1"/>
  <c r="F324" i="115"/>
  <c r="I324" i="115" s="1"/>
  <c r="F325" i="115"/>
  <c r="F326" i="115"/>
  <c r="I326" i="115" s="1"/>
  <c r="F327" i="115"/>
  <c r="I327" i="115" s="1"/>
  <c r="F328" i="115"/>
  <c r="F330" i="115"/>
  <c r="I330" i="115" s="1"/>
  <c r="F331" i="115"/>
  <c r="I331" i="115" s="1"/>
  <c r="F332" i="115"/>
  <c r="F333" i="115"/>
  <c r="I333" i="115" s="1"/>
  <c r="F334" i="115"/>
  <c r="I334" i="115" s="1"/>
  <c r="F335" i="115"/>
  <c r="F338" i="115"/>
  <c r="I338" i="115" s="1"/>
  <c r="F339" i="115"/>
  <c r="I339" i="115" s="1"/>
  <c r="F340" i="115"/>
  <c r="F342" i="115"/>
  <c r="I342" i="115" s="1"/>
  <c r="F343" i="115"/>
  <c r="I343" i="115" s="1"/>
  <c r="F344" i="115"/>
  <c r="F345" i="115"/>
  <c r="I345" i="115" s="1"/>
  <c r="F346" i="115"/>
  <c r="I346" i="115" s="1"/>
  <c r="F347" i="115"/>
  <c r="F348" i="115"/>
  <c r="I348" i="115" s="1"/>
  <c r="F349" i="115"/>
  <c r="I349" i="115" s="1"/>
  <c r="F350" i="115"/>
  <c r="F351" i="115"/>
  <c r="I351" i="115" s="1"/>
  <c r="F352" i="115"/>
  <c r="I352" i="115" s="1"/>
  <c r="F353" i="115"/>
  <c r="F354" i="115"/>
  <c r="I354" i="115" s="1"/>
  <c r="F355" i="115"/>
  <c r="I355" i="115" s="1"/>
  <c r="F356" i="115"/>
  <c r="F358" i="115"/>
  <c r="I358" i="115" s="1"/>
  <c r="F359" i="115"/>
  <c r="I359" i="115" s="1"/>
  <c r="F360" i="115"/>
  <c r="F361" i="115"/>
  <c r="I361" i="115" s="1"/>
  <c r="F362" i="115"/>
  <c r="I362" i="115" s="1"/>
  <c r="F363" i="115"/>
  <c r="F364" i="115"/>
  <c r="I364" i="115" s="1"/>
  <c r="F365" i="115"/>
  <c r="I365" i="115" s="1"/>
  <c r="F366" i="115"/>
  <c r="F368" i="115"/>
  <c r="I368" i="115" s="1"/>
  <c r="F369" i="115"/>
  <c r="I369" i="115" s="1"/>
  <c r="F370" i="115"/>
  <c r="I371" i="115"/>
  <c r="I372" i="115"/>
  <c r="I373" i="115"/>
  <c r="I375" i="115"/>
  <c r="I376" i="115"/>
  <c r="I378" i="115"/>
  <c r="I379" i="115"/>
  <c r="I380" i="115"/>
  <c r="I381" i="115"/>
  <c r="I382" i="115"/>
  <c r="I383" i="115"/>
  <c r="I384" i="115"/>
  <c r="I385" i="115"/>
  <c r="I386" i="115"/>
  <c r="I387" i="115"/>
  <c r="I388" i="115"/>
  <c r="F227" i="115"/>
  <c r="K221" i="115"/>
  <c r="F221" i="115"/>
  <c r="I221" i="115" s="1"/>
  <c r="K220" i="115"/>
  <c r="F220" i="115"/>
  <c r="K219" i="115"/>
  <c r="F219" i="115"/>
  <c r="I219" i="115"/>
  <c r="K218" i="115"/>
  <c r="F218" i="115"/>
  <c r="I218" i="115" s="1"/>
  <c r="K216" i="115"/>
  <c r="K48" i="115"/>
  <c r="F48" i="115"/>
  <c r="I48" i="115" s="1"/>
  <c r="K47" i="115"/>
  <c r="F47" i="115"/>
  <c r="I47" i="115" s="1"/>
  <c r="K6" i="115"/>
  <c r="F6" i="115"/>
  <c r="I6" i="115" s="1"/>
  <c r="K34" i="50"/>
  <c r="K74" i="50"/>
  <c r="K69" i="50"/>
  <c r="K62" i="50"/>
  <c r="K55" i="50"/>
  <c r="K65" i="50"/>
  <c r="K59" i="50"/>
  <c r="K48" i="50"/>
  <c r="K45" i="50"/>
  <c r="K44" i="50"/>
  <c r="K52" i="50"/>
  <c r="K51" i="50"/>
  <c r="I51" i="50"/>
  <c r="K47" i="50"/>
  <c r="K41" i="50"/>
  <c r="K37" i="50"/>
  <c r="K27" i="50"/>
  <c r="K24" i="50"/>
  <c r="K23" i="50"/>
  <c r="K19" i="50"/>
  <c r="K15" i="50"/>
  <c r="K12" i="50"/>
  <c r="K7" i="50"/>
  <c r="K11" i="65"/>
  <c r="K8" i="65"/>
  <c r="F68" i="105"/>
  <c r="K92" i="105"/>
  <c r="K93" i="105"/>
  <c r="K95" i="105"/>
  <c r="K96" i="105"/>
  <c r="F86" i="105"/>
  <c r="F89" i="105"/>
  <c r="F92" i="105"/>
  <c r="F95" i="105"/>
  <c r="F77" i="105"/>
  <c r="F80" i="105"/>
  <c r="F83" i="105"/>
  <c r="K60" i="105"/>
  <c r="K62" i="105"/>
  <c r="K63" i="105"/>
  <c r="K65" i="105"/>
  <c r="K66" i="105"/>
  <c r="K68" i="105"/>
  <c r="K69" i="105"/>
  <c r="K71" i="105"/>
  <c r="K72" i="105"/>
  <c r="K74" i="105"/>
  <c r="K75" i="105"/>
  <c r="K77" i="105"/>
  <c r="K78" i="105"/>
  <c r="K80" i="105"/>
  <c r="K81" i="105"/>
  <c r="K83" i="105"/>
  <c r="K84" i="105"/>
  <c r="K86" i="105"/>
  <c r="K87" i="105"/>
  <c r="K89" i="105"/>
  <c r="K90" i="105"/>
  <c r="F47" i="105"/>
  <c r="F38" i="105"/>
  <c r="F41" i="105"/>
  <c r="F44" i="105"/>
  <c r="F50" i="105"/>
  <c r="F53" i="105"/>
  <c r="F56" i="105"/>
  <c r="F59" i="105"/>
  <c r="F62" i="105"/>
  <c r="F65" i="105"/>
  <c r="F71" i="105"/>
  <c r="F35" i="105"/>
  <c r="K27" i="105"/>
  <c r="K29" i="105"/>
  <c r="K30" i="105"/>
  <c r="K32" i="105"/>
  <c r="K33" i="105"/>
  <c r="K35" i="105"/>
  <c r="K36" i="105"/>
  <c r="K38" i="105"/>
  <c r="K39" i="105"/>
  <c r="K41" i="105"/>
  <c r="K42" i="105"/>
  <c r="K44" i="105"/>
  <c r="K45" i="105"/>
  <c r="K47" i="105"/>
  <c r="K48" i="105"/>
  <c r="K50" i="105"/>
  <c r="K51" i="105"/>
  <c r="K53" i="105"/>
  <c r="K54" i="105"/>
  <c r="K56" i="105"/>
  <c r="K57" i="105"/>
  <c r="K59" i="105"/>
  <c r="K26" i="105"/>
  <c r="K157" i="96"/>
  <c r="K159" i="96"/>
  <c r="K160" i="96"/>
  <c r="K162" i="96"/>
  <c r="K163" i="96"/>
  <c r="K165" i="96"/>
  <c r="K166" i="96"/>
  <c r="K156" i="96"/>
  <c r="K147" i="96"/>
  <c r="K150" i="96"/>
  <c r="K35" i="121"/>
  <c r="K7" i="121"/>
  <c r="K8" i="121"/>
  <c r="K9" i="121"/>
  <c r="K10" i="121"/>
  <c r="K11" i="121"/>
  <c r="K12" i="121"/>
  <c r="K13" i="121"/>
  <c r="K14" i="121"/>
  <c r="K15" i="121"/>
  <c r="K16" i="121"/>
  <c r="K17" i="121"/>
  <c r="K18" i="121"/>
  <c r="K19" i="121"/>
  <c r="K20" i="121"/>
  <c r="K21" i="121"/>
  <c r="K22" i="121"/>
  <c r="K23" i="121"/>
  <c r="K24" i="121"/>
  <c r="K25" i="121"/>
  <c r="K26" i="121"/>
  <c r="K27" i="121"/>
  <c r="F7" i="121"/>
  <c r="I7" i="121" s="1"/>
  <c r="F8" i="121"/>
  <c r="I8" i="121" s="1"/>
  <c r="F9" i="121"/>
  <c r="I9" i="121" s="1"/>
  <c r="F10" i="121"/>
  <c r="I10" i="121" s="1"/>
  <c r="F11" i="121"/>
  <c r="I11" i="121" s="1"/>
  <c r="F12" i="121"/>
  <c r="I12" i="121" s="1"/>
  <c r="F13" i="121"/>
  <c r="I13" i="121" s="1"/>
  <c r="F14" i="121"/>
  <c r="I14" i="121" s="1"/>
  <c r="F15" i="121"/>
  <c r="I15" i="121" s="1"/>
  <c r="F16" i="121"/>
  <c r="I16" i="121" s="1"/>
  <c r="F17" i="121"/>
  <c r="I17" i="121" s="1"/>
  <c r="F18" i="121"/>
  <c r="I18" i="121" s="1"/>
  <c r="F19" i="121"/>
  <c r="I19" i="121" s="1"/>
  <c r="F20" i="121"/>
  <c r="I20" i="121" s="1"/>
  <c r="F21" i="121"/>
  <c r="I21" i="121" s="1"/>
  <c r="F22" i="121"/>
  <c r="I22" i="121" s="1"/>
  <c r="F23" i="121"/>
  <c r="I23" i="121" s="1"/>
  <c r="F24" i="121"/>
  <c r="I24" i="121" s="1"/>
  <c r="F25" i="121"/>
  <c r="I25" i="121" s="1"/>
  <c r="F26" i="121"/>
  <c r="I26" i="121" s="1"/>
  <c r="F27" i="121"/>
  <c r="I27" i="121" s="1"/>
  <c r="K36" i="121"/>
  <c r="K37" i="121"/>
  <c r="K38" i="121"/>
  <c r="K39" i="121"/>
  <c r="K40" i="121"/>
  <c r="K41" i="121"/>
  <c r="K42" i="121"/>
  <c r="K43" i="121"/>
  <c r="K44" i="121"/>
  <c r="K45" i="121"/>
  <c r="K46" i="121"/>
  <c r="K47" i="121"/>
  <c r="K48" i="121"/>
  <c r="K49" i="121"/>
  <c r="K50" i="121"/>
  <c r="K51" i="121"/>
  <c r="K52" i="121"/>
  <c r="K53" i="121"/>
  <c r="K54" i="121"/>
  <c r="K55" i="121"/>
  <c r="K56" i="121"/>
  <c r="K57" i="121"/>
  <c r="K58" i="121"/>
  <c r="K59" i="121"/>
  <c r="K60" i="121"/>
  <c r="K61" i="121"/>
  <c r="K62" i="121"/>
  <c r="K63" i="121"/>
  <c r="K64" i="121"/>
  <c r="K65" i="121"/>
  <c r="K66" i="121"/>
  <c r="K67" i="121"/>
  <c r="K68" i="121"/>
  <c r="K69" i="121"/>
  <c r="K70" i="121"/>
  <c r="K71" i="121"/>
  <c r="K72" i="121"/>
  <c r="K73" i="121"/>
  <c r="K74" i="121"/>
  <c r="K75" i="121"/>
  <c r="K76" i="121"/>
  <c r="K77" i="121"/>
  <c r="K78" i="121"/>
  <c r="K79" i="121"/>
  <c r="K80" i="121"/>
  <c r="K81" i="121"/>
  <c r="K82" i="121"/>
  <c r="F36" i="121"/>
  <c r="I36" i="121" s="1"/>
  <c r="F37" i="121"/>
  <c r="I37" i="121" s="1"/>
  <c r="F38" i="121"/>
  <c r="I38" i="121" s="1"/>
  <c r="F39" i="121"/>
  <c r="I39" i="121"/>
  <c r="F40" i="121"/>
  <c r="I40" i="121" s="1"/>
  <c r="F41" i="121"/>
  <c r="I41" i="121" s="1"/>
  <c r="F42" i="121"/>
  <c r="I42" i="121" s="1"/>
  <c r="F43" i="121"/>
  <c r="I43" i="121" s="1"/>
  <c r="F44" i="121"/>
  <c r="I44" i="121" s="1"/>
  <c r="F45" i="121"/>
  <c r="I45" i="121" s="1"/>
  <c r="F46" i="121"/>
  <c r="I46" i="121" s="1"/>
  <c r="F47" i="121"/>
  <c r="I47" i="121" s="1"/>
  <c r="F48" i="121"/>
  <c r="I48" i="121" s="1"/>
  <c r="F49" i="121"/>
  <c r="I49" i="121" s="1"/>
  <c r="F50" i="121"/>
  <c r="I50" i="121" s="1"/>
  <c r="F51" i="121"/>
  <c r="I51" i="121" s="1"/>
  <c r="F52" i="121"/>
  <c r="I52" i="121" s="1"/>
  <c r="F53" i="121"/>
  <c r="I53" i="121" s="1"/>
  <c r="F54" i="121"/>
  <c r="I54" i="121" s="1"/>
  <c r="F55" i="121"/>
  <c r="I55" i="121" s="1"/>
  <c r="F56" i="121"/>
  <c r="I56" i="121" s="1"/>
  <c r="F57" i="121"/>
  <c r="I57" i="121" s="1"/>
  <c r="F58" i="121"/>
  <c r="I58" i="121" s="1"/>
  <c r="F59" i="121"/>
  <c r="I59" i="121" s="1"/>
  <c r="F60" i="121"/>
  <c r="I60" i="121" s="1"/>
  <c r="F61" i="121"/>
  <c r="I61" i="121" s="1"/>
  <c r="F62" i="121"/>
  <c r="I62" i="121" s="1"/>
  <c r="F63" i="121"/>
  <c r="I63" i="121"/>
  <c r="F64" i="121"/>
  <c r="I64" i="121" s="1"/>
  <c r="F65" i="121"/>
  <c r="I65" i="121" s="1"/>
  <c r="F66" i="121"/>
  <c r="I66" i="121" s="1"/>
  <c r="F67" i="121"/>
  <c r="I67" i="121" s="1"/>
  <c r="F68" i="121"/>
  <c r="I68" i="121" s="1"/>
  <c r="F69" i="121"/>
  <c r="I69" i="121" s="1"/>
  <c r="F70" i="121"/>
  <c r="I70" i="121" s="1"/>
  <c r="F71" i="121"/>
  <c r="I71" i="121"/>
  <c r="F72" i="121"/>
  <c r="I72" i="121" s="1"/>
  <c r="F73" i="121"/>
  <c r="I73" i="121" s="1"/>
  <c r="F74" i="121"/>
  <c r="I74" i="121" s="1"/>
  <c r="F75" i="121"/>
  <c r="I75" i="121" s="1"/>
  <c r="F76" i="121"/>
  <c r="I76" i="121" s="1"/>
  <c r="F77" i="121"/>
  <c r="I77" i="121" s="1"/>
  <c r="F78" i="121"/>
  <c r="I78" i="121" s="1"/>
  <c r="F79" i="121"/>
  <c r="I79" i="121" s="1"/>
  <c r="F80" i="121"/>
  <c r="I80" i="121" s="1"/>
  <c r="F81" i="121"/>
  <c r="I81" i="121" s="1"/>
  <c r="I82" i="121"/>
  <c r="I83" i="121"/>
  <c r="F35" i="121"/>
  <c r="I35" i="121" s="1"/>
  <c r="K34" i="121"/>
  <c r="F34" i="121"/>
  <c r="I34" i="121" s="1"/>
  <c r="K33" i="121"/>
  <c r="F33" i="121"/>
  <c r="I33" i="121" s="1"/>
  <c r="K32" i="121"/>
  <c r="F32" i="121"/>
  <c r="I32" i="121" s="1"/>
  <c r="K31" i="121"/>
  <c r="F31" i="121"/>
  <c r="I31" i="121" s="1"/>
  <c r="K30" i="121"/>
  <c r="F30" i="121"/>
  <c r="I30" i="121" s="1"/>
  <c r="K29" i="121"/>
  <c r="F29" i="121"/>
  <c r="I29" i="121" s="1"/>
  <c r="K28" i="121"/>
  <c r="F28" i="121"/>
  <c r="I28" i="121"/>
  <c r="K6" i="121"/>
  <c r="F6" i="121"/>
  <c r="I6" i="121" s="1"/>
  <c r="K621" i="34"/>
  <c r="F542" i="34"/>
  <c r="I542" i="34" s="1"/>
  <c r="K550" i="34"/>
  <c r="F568" i="34"/>
  <c r="I568" i="34" s="1"/>
  <c r="K517" i="34"/>
  <c r="K518" i="34"/>
  <c r="K519" i="34"/>
  <c r="K520" i="34"/>
  <c r="K521" i="34"/>
  <c r="K522" i="34"/>
  <c r="K523" i="34"/>
  <c r="K524" i="34"/>
  <c r="K525" i="34"/>
  <c r="K526" i="34"/>
  <c r="K527" i="34"/>
  <c r="K528" i="34"/>
  <c r="K529" i="34"/>
  <c r="K530" i="34"/>
  <c r="K531" i="34"/>
  <c r="K532" i="34"/>
  <c r="K533" i="34"/>
  <c r="K534" i="34"/>
  <c r="K535" i="34"/>
  <c r="K536" i="34"/>
  <c r="K537" i="34"/>
  <c r="K538" i="34"/>
  <c r="K539" i="34"/>
  <c r="K540" i="34"/>
  <c r="K541" i="34"/>
  <c r="K542" i="34"/>
  <c r="K543" i="34"/>
  <c r="K544" i="34"/>
  <c r="K545" i="34"/>
  <c r="K546" i="34"/>
  <c r="K547" i="34"/>
  <c r="K548" i="34"/>
  <c r="K549" i="34"/>
  <c r="K551" i="34"/>
  <c r="K552" i="34"/>
  <c r="K553" i="34"/>
  <c r="K554" i="34"/>
  <c r="K555" i="34"/>
  <c r="K556" i="34"/>
  <c r="K557" i="34"/>
  <c r="K558" i="34"/>
  <c r="K559" i="34"/>
  <c r="K560" i="34"/>
  <c r="K561" i="34"/>
  <c r="K562" i="34"/>
  <c r="K563" i="34"/>
  <c r="K564" i="34"/>
  <c r="K565" i="34"/>
  <c r="K566" i="34"/>
  <c r="K567" i="34"/>
  <c r="K568" i="34"/>
  <c r="F517" i="34"/>
  <c r="I517" i="34" s="1"/>
  <c r="F518" i="34"/>
  <c r="I518" i="34" s="1"/>
  <c r="F519" i="34"/>
  <c r="I519" i="34" s="1"/>
  <c r="F520" i="34"/>
  <c r="I520" i="34" s="1"/>
  <c r="F521" i="34"/>
  <c r="I521" i="34" s="1"/>
  <c r="F522" i="34"/>
  <c r="I522" i="34" s="1"/>
  <c r="F523" i="34"/>
  <c r="I523" i="34" s="1"/>
  <c r="F524" i="34"/>
  <c r="F525" i="34"/>
  <c r="I525" i="34" s="1"/>
  <c r="F526" i="34"/>
  <c r="I526" i="34" s="1"/>
  <c r="F527" i="34"/>
  <c r="F528" i="34"/>
  <c r="I528" i="34" s="1"/>
  <c r="F529" i="34"/>
  <c r="I529" i="34" s="1"/>
  <c r="F530" i="34"/>
  <c r="I530" i="34" s="1"/>
  <c r="F531" i="34"/>
  <c r="I531" i="34" s="1"/>
  <c r="F532" i="34"/>
  <c r="I532" i="34" s="1"/>
  <c r="F533" i="34"/>
  <c r="F534" i="34"/>
  <c r="I534" i="34" s="1"/>
  <c r="F535" i="34"/>
  <c r="I535" i="34" s="1"/>
  <c r="F536" i="34"/>
  <c r="I536" i="34" s="1"/>
  <c r="F537" i="34"/>
  <c r="I537" i="34" s="1"/>
  <c r="F538" i="34"/>
  <c r="I538" i="34" s="1"/>
  <c r="F539" i="34"/>
  <c r="I539" i="34" s="1"/>
  <c r="F540" i="34"/>
  <c r="I540" i="34" s="1"/>
  <c r="F541" i="34"/>
  <c r="I541" i="34" s="1"/>
  <c r="F543" i="34"/>
  <c r="I543" i="34" s="1"/>
  <c r="F544" i="34"/>
  <c r="I544" i="34" s="1"/>
  <c r="F545" i="34"/>
  <c r="I545" i="34" s="1"/>
  <c r="F546" i="34"/>
  <c r="I546" i="34" s="1"/>
  <c r="F547" i="34"/>
  <c r="I547" i="34" s="1"/>
  <c r="F548" i="34"/>
  <c r="I548" i="34" s="1"/>
  <c r="F549" i="34"/>
  <c r="I549" i="34" s="1"/>
  <c r="F550" i="34"/>
  <c r="I550" i="34" s="1"/>
  <c r="F551" i="34"/>
  <c r="I551" i="34" s="1"/>
  <c r="F552" i="34"/>
  <c r="I552" i="34" s="1"/>
  <c r="F553" i="34"/>
  <c r="I553" i="34" s="1"/>
  <c r="F554" i="34"/>
  <c r="I554" i="34" s="1"/>
  <c r="F555" i="34"/>
  <c r="I555" i="34" s="1"/>
  <c r="F556" i="34"/>
  <c r="I556" i="34"/>
  <c r="F557" i="34"/>
  <c r="I557" i="34" s="1"/>
  <c r="F558" i="34"/>
  <c r="I558" i="34" s="1"/>
  <c r="F559" i="34"/>
  <c r="I559" i="34" s="1"/>
  <c r="F560" i="34"/>
  <c r="I560" i="34" s="1"/>
  <c r="F561" i="34"/>
  <c r="I561" i="34" s="1"/>
  <c r="F562" i="34"/>
  <c r="I562" i="34" s="1"/>
  <c r="F563" i="34"/>
  <c r="I563" i="34" s="1"/>
  <c r="F564" i="34"/>
  <c r="I564" i="34" s="1"/>
  <c r="F565" i="34"/>
  <c r="I565" i="34" s="1"/>
  <c r="F566" i="34"/>
  <c r="I566" i="34" s="1"/>
  <c r="F567" i="34"/>
  <c r="I567" i="34" s="1"/>
  <c r="F569" i="34"/>
  <c r="I569" i="34" s="1"/>
  <c r="K475" i="34"/>
  <c r="K510" i="34"/>
  <c r="K511" i="34"/>
  <c r="K512" i="34"/>
  <c r="K513" i="34"/>
  <c r="K514" i="34"/>
  <c r="K515" i="34"/>
  <c r="K516" i="34"/>
  <c r="K569" i="34"/>
  <c r="K570" i="34"/>
  <c r="K571" i="34"/>
  <c r="K572" i="34"/>
  <c r="K573" i="34"/>
  <c r="K574" i="34"/>
  <c r="K575" i="34"/>
  <c r="K576" i="34"/>
  <c r="K577" i="34"/>
  <c r="K578" i="34"/>
  <c r="K579" i="34"/>
  <c r="K580" i="34"/>
  <c r="K581" i="34"/>
  <c r="K582" i="34"/>
  <c r="K583" i="34"/>
  <c r="K584" i="34"/>
  <c r="K585" i="34"/>
  <c r="K586" i="34"/>
  <c r="K587" i="34"/>
  <c r="K589" i="34"/>
  <c r="K590" i="34"/>
  <c r="K591" i="34"/>
  <c r="K592" i="34"/>
  <c r="K593" i="34"/>
  <c r="K594" i="34"/>
  <c r="K595" i="34"/>
  <c r="K596" i="34"/>
  <c r="K597" i="34"/>
  <c r="K599" i="34"/>
  <c r="K600" i="34"/>
  <c r="K601" i="34"/>
  <c r="K602" i="34"/>
  <c r="F475" i="34"/>
  <c r="I475" i="34" s="1"/>
  <c r="F510" i="34"/>
  <c r="I510" i="34" s="1"/>
  <c r="F511" i="34"/>
  <c r="I511" i="34" s="1"/>
  <c r="F512" i="34"/>
  <c r="I512" i="34"/>
  <c r="F513" i="34"/>
  <c r="I513" i="34" s="1"/>
  <c r="F514" i="34"/>
  <c r="I514" i="34" s="1"/>
  <c r="F515" i="34"/>
  <c r="I515" i="34" s="1"/>
  <c r="F516" i="34"/>
  <c r="I516" i="34" s="1"/>
  <c r="F570" i="34"/>
  <c r="I570" i="34" s="1"/>
  <c r="F571" i="34"/>
  <c r="I571" i="34" s="1"/>
  <c r="F572" i="34"/>
  <c r="I572" i="34" s="1"/>
  <c r="F573" i="34"/>
  <c r="I573" i="34" s="1"/>
  <c r="F574" i="34"/>
  <c r="I574" i="34" s="1"/>
  <c r="F575" i="34"/>
  <c r="I575" i="34" s="1"/>
  <c r="F576" i="34"/>
  <c r="I576" i="34" s="1"/>
  <c r="F577" i="34"/>
  <c r="I577" i="34"/>
  <c r="F578" i="34"/>
  <c r="I578" i="34" s="1"/>
  <c r="F579" i="34"/>
  <c r="I579" i="34" s="1"/>
  <c r="F580" i="34"/>
  <c r="I580" i="34" s="1"/>
  <c r="F581" i="34"/>
  <c r="I581" i="34" s="1"/>
  <c r="F582" i="34"/>
  <c r="I582" i="34" s="1"/>
  <c r="F583" i="34"/>
  <c r="I583" i="34" s="1"/>
  <c r="F584" i="34"/>
  <c r="I584" i="34" s="1"/>
  <c r="F585" i="34"/>
  <c r="I585" i="34" s="1"/>
  <c r="F586" i="34"/>
  <c r="I586" i="34" s="1"/>
  <c r="F587" i="34"/>
  <c r="F589" i="34"/>
  <c r="I589" i="34" s="1"/>
  <c r="F590" i="34"/>
  <c r="I590" i="34"/>
  <c r="F591" i="34"/>
  <c r="F592" i="34"/>
  <c r="I592" i="34" s="1"/>
  <c r="F593" i="34"/>
  <c r="I593" i="34" s="1"/>
  <c r="F594" i="34"/>
  <c r="F595" i="34"/>
  <c r="I595" i="34" s="1"/>
  <c r="F596" i="34"/>
  <c r="I596" i="34" s="1"/>
  <c r="F597" i="34"/>
  <c r="F599" i="34"/>
  <c r="I599" i="34" s="1"/>
  <c r="F600" i="34"/>
  <c r="I600" i="34" s="1"/>
  <c r="F601" i="34"/>
  <c r="F602" i="34"/>
  <c r="I602" i="34" s="1"/>
  <c r="K618" i="34"/>
  <c r="K619" i="34"/>
  <c r="K620" i="34"/>
  <c r="K622" i="34"/>
  <c r="K623" i="34"/>
  <c r="K624" i="34"/>
  <c r="K625" i="34"/>
  <c r="K626" i="34"/>
  <c r="K627" i="34"/>
  <c r="K630" i="34"/>
  <c r="K631" i="34"/>
  <c r="K632" i="34"/>
  <c r="K633" i="34"/>
  <c r="K634" i="34"/>
  <c r="K635" i="34"/>
  <c r="K636" i="34"/>
  <c r="K637" i="34"/>
  <c r="K639" i="34"/>
  <c r="K640" i="34"/>
  <c r="K641" i="34"/>
  <c r="K642" i="34"/>
  <c r="K643" i="34"/>
  <c r="K644" i="34"/>
  <c r="K645" i="34"/>
  <c r="K646" i="34"/>
  <c r="K647" i="34"/>
  <c r="K648" i="34"/>
  <c r="K649" i="34"/>
  <c r="K650" i="34"/>
  <c r="K651" i="34"/>
  <c r="K652" i="34"/>
  <c r="K653" i="34"/>
  <c r="K654" i="34"/>
  <c r="K655" i="34"/>
  <c r="K656" i="34"/>
  <c r="K657" i="34"/>
  <c r="K658" i="34"/>
  <c r="K659" i="34"/>
  <c r="K660" i="34"/>
  <c r="K661" i="34"/>
  <c r="K662" i="34"/>
  <c r="K663" i="34"/>
  <c r="K664" i="34"/>
  <c r="K665" i="34"/>
  <c r="K667" i="34"/>
  <c r="K668" i="34"/>
  <c r="K669" i="34"/>
  <c r="K670" i="34"/>
  <c r="K671" i="34"/>
  <c r="K672" i="34"/>
  <c r="K673" i="34"/>
  <c r="K674" i="34"/>
  <c r="K675" i="34"/>
  <c r="K677" i="34"/>
  <c r="K678" i="34"/>
  <c r="K679" i="34"/>
  <c r="K680" i="34"/>
  <c r="K681" i="34"/>
  <c r="K682" i="34"/>
  <c r="K683" i="34"/>
  <c r="K684" i="34"/>
  <c r="K685" i="34"/>
  <c r="K686" i="34"/>
  <c r="K687" i="34"/>
  <c r="K688" i="34"/>
  <c r="K689" i="34"/>
  <c r="K691" i="34"/>
  <c r="K693" i="34"/>
  <c r="K694" i="34"/>
  <c r="K695" i="34"/>
  <c r="K697" i="34"/>
  <c r="K698" i="34"/>
  <c r="K699" i="34"/>
  <c r="K700" i="34"/>
  <c r="K701" i="34"/>
  <c r="K702" i="34"/>
  <c r="K703" i="34"/>
  <c r="K704" i="34"/>
  <c r="K705" i="34"/>
  <c r="K707" i="34"/>
  <c r="K708" i="34"/>
  <c r="K709" i="34"/>
  <c r="K711" i="34"/>
  <c r="K712" i="34"/>
  <c r="K713" i="34"/>
  <c r="K714" i="34"/>
  <c r="K715" i="34"/>
  <c r="K716" i="34"/>
  <c r="K718" i="34"/>
  <c r="K719" i="34"/>
  <c r="K720" i="34"/>
  <c r="K721" i="34"/>
  <c r="K722" i="34"/>
  <c r="K723" i="34"/>
  <c r="K724" i="34"/>
  <c r="K725" i="34"/>
  <c r="K726" i="34"/>
  <c r="K727" i="34"/>
  <c r="K728" i="34"/>
  <c r="K729" i="34"/>
  <c r="K730" i="34"/>
  <c r="K731" i="34"/>
  <c r="K732" i="34"/>
  <c r="K733" i="34"/>
  <c r="K734" i="34"/>
  <c r="K735" i="34"/>
  <c r="K738" i="34"/>
  <c r="K739" i="34"/>
  <c r="K740" i="34"/>
  <c r="K742" i="34"/>
  <c r="K743" i="34"/>
  <c r="K744" i="34"/>
  <c r="K745" i="34"/>
  <c r="K746" i="34"/>
  <c r="K747" i="34"/>
  <c r="K748" i="34"/>
  <c r="K749" i="34"/>
  <c r="K750" i="34"/>
  <c r="K751" i="34"/>
  <c r="K752" i="34"/>
  <c r="K753" i="34"/>
  <c r="K754" i="34"/>
  <c r="K756" i="34"/>
  <c r="K757" i="34"/>
  <c r="K758" i="34"/>
  <c r="K759" i="34"/>
  <c r="K760" i="34"/>
  <c r="K761" i="34"/>
  <c r="K762" i="34"/>
  <c r="K763" i="34"/>
  <c r="K764" i="34"/>
  <c r="K765" i="34"/>
  <c r="K766" i="34"/>
  <c r="F618" i="34"/>
  <c r="I618" i="34" s="1"/>
  <c r="F619" i="34"/>
  <c r="I619" i="34" s="1"/>
  <c r="F620" i="34"/>
  <c r="F622" i="34"/>
  <c r="I622" i="34" s="1"/>
  <c r="F623" i="34"/>
  <c r="I623" i="34" s="1"/>
  <c r="F624" i="34"/>
  <c r="F625" i="34"/>
  <c r="I625" i="34" s="1"/>
  <c r="F626" i="34"/>
  <c r="I626" i="34" s="1"/>
  <c r="F627" i="34"/>
  <c r="F630" i="34"/>
  <c r="I630" i="34" s="1"/>
  <c r="F631" i="34"/>
  <c r="I631" i="34" s="1"/>
  <c r="F632" i="34"/>
  <c r="F633" i="34"/>
  <c r="F634" i="34"/>
  <c r="I634" i="34" s="1"/>
  <c r="F635" i="34"/>
  <c r="I635" i="34" s="1"/>
  <c r="F636" i="34"/>
  <c r="I636" i="34" s="1"/>
  <c r="F637" i="34"/>
  <c r="F639" i="34"/>
  <c r="I639" i="34" s="1"/>
  <c r="F640" i="34"/>
  <c r="I640" i="34" s="1"/>
  <c r="F641" i="34"/>
  <c r="I641" i="34" s="1"/>
  <c r="F642" i="34"/>
  <c r="I642" i="34" s="1"/>
  <c r="F643" i="34"/>
  <c r="I643" i="34" s="1"/>
  <c r="F644" i="34"/>
  <c r="F645" i="34"/>
  <c r="I645" i="34" s="1"/>
  <c r="F646" i="34"/>
  <c r="I646" i="34" s="1"/>
  <c r="F647" i="34"/>
  <c r="F648" i="34"/>
  <c r="I648" i="34" s="1"/>
  <c r="F649" i="34"/>
  <c r="I649" i="34" s="1"/>
  <c r="F650" i="34"/>
  <c r="F651" i="34"/>
  <c r="I651" i="34" s="1"/>
  <c r="F652" i="34"/>
  <c r="I652" i="34" s="1"/>
  <c r="F653" i="34"/>
  <c r="I653" i="34" s="1"/>
  <c r="F654" i="34"/>
  <c r="I654" i="34" s="1"/>
  <c r="F655" i="34"/>
  <c r="I655" i="34" s="1"/>
  <c r="F656" i="34"/>
  <c r="F657" i="34"/>
  <c r="I657" i="34" s="1"/>
  <c r="F658" i="34"/>
  <c r="I658" i="34" s="1"/>
  <c r="F659" i="34"/>
  <c r="F660" i="34"/>
  <c r="I660" i="34"/>
  <c r="F661" i="34"/>
  <c r="I661" i="34" s="1"/>
  <c r="F662" i="34"/>
  <c r="F663" i="34"/>
  <c r="I663" i="34" s="1"/>
  <c r="F664" i="34"/>
  <c r="I664" i="34" s="1"/>
  <c r="F665" i="34"/>
  <c r="F667" i="34"/>
  <c r="I667" i="34" s="1"/>
  <c r="F668" i="34"/>
  <c r="I668" i="34" s="1"/>
  <c r="F669" i="34"/>
  <c r="F670" i="34"/>
  <c r="I670" i="34" s="1"/>
  <c r="F671" i="34"/>
  <c r="I671" i="34" s="1"/>
  <c r="F672" i="34"/>
  <c r="F673" i="34"/>
  <c r="I673" i="34"/>
  <c r="F674" i="34"/>
  <c r="I674" i="34" s="1"/>
  <c r="F675" i="34"/>
  <c r="F677" i="34"/>
  <c r="I677" i="34" s="1"/>
  <c r="F678" i="34"/>
  <c r="I678" i="34" s="1"/>
  <c r="F679" i="34"/>
  <c r="F680" i="34"/>
  <c r="I680" i="34"/>
  <c r="F681" i="34"/>
  <c r="I681" i="34" s="1"/>
  <c r="F682" i="34"/>
  <c r="F683" i="34"/>
  <c r="I683" i="34" s="1"/>
  <c r="F684" i="34"/>
  <c r="I684" i="34" s="1"/>
  <c r="F685" i="34"/>
  <c r="F686" i="34"/>
  <c r="I686" i="34" s="1"/>
  <c r="F687" i="34"/>
  <c r="I687" i="34" s="1"/>
  <c r="F688" i="34"/>
  <c r="F689" i="34"/>
  <c r="I689" i="34" s="1"/>
  <c r="F690" i="34"/>
  <c r="I690" i="34" s="1"/>
  <c r="F691" i="34"/>
  <c r="F693" i="34"/>
  <c r="I693" i="34" s="1"/>
  <c r="F695" i="34"/>
  <c r="F697" i="34"/>
  <c r="I697" i="34" s="1"/>
  <c r="F698" i="34"/>
  <c r="I698" i="34"/>
  <c r="F699" i="34"/>
  <c r="F700" i="34"/>
  <c r="I700" i="34" s="1"/>
  <c r="F701" i="34"/>
  <c r="I701" i="34" s="1"/>
  <c r="F702" i="34"/>
  <c r="F703" i="34"/>
  <c r="I703" i="34" s="1"/>
  <c r="F704" i="34"/>
  <c r="I704" i="34" s="1"/>
  <c r="F705" i="34"/>
  <c r="F707" i="34"/>
  <c r="I707" i="34" s="1"/>
  <c r="F708" i="34"/>
  <c r="I708" i="34" s="1"/>
  <c r="F709" i="34"/>
  <c r="F711" i="34"/>
  <c r="I711" i="34" s="1"/>
  <c r="F712" i="34"/>
  <c r="I712" i="34"/>
  <c r="F713" i="34"/>
  <c r="F714" i="34"/>
  <c r="I714" i="34" s="1"/>
  <c r="F715" i="34"/>
  <c r="I715" i="34" s="1"/>
  <c r="F716" i="34"/>
  <c r="F718" i="34"/>
  <c r="I718" i="34" s="1"/>
  <c r="F719" i="34"/>
  <c r="I719" i="34"/>
  <c r="F720" i="34"/>
  <c r="F721" i="34"/>
  <c r="I721" i="34" s="1"/>
  <c r="F722" i="34"/>
  <c r="I722" i="34" s="1"/>
  <c r="F723" i="34"/>
  <c r="F724" i="34"/>
  <c r="I724" i="34" s="1"/>
  <c r="F725" i="34"/>
  <c r="I725" i="34" s="1"/>
  <c r="F726" i="34"/>
  <c r="F727" i="34"/>
  <c r="I727" i="34" s="1"/>
  <c r="F728" i="34"/>
  <c r="I728" i="34" s="1"/>
  <c r="F729" i="34"/>
  <c r="F730" i="34"/>
  <c r="I730" i="34" s="1"/>
  <c r="F731" i="34"/>
  <c r="I731" i="34" s="1"/>
  <c r="F732" i="34"/>
  <c r="F733" i="34"/>
  <c r="I733" i="34" s="1"/>
  <c r="F734" i="34"/>
  <c r="I734" i="34" s="1"/>
  <c r="F735" i="34"/>
  <c r="F738" i="34"/>
  <c r="I738" i="34" s="1"/>
  <c r="F739" i="34"/>
  <c r="I739" i="34"/>
  <c r="F740" i="34"/>
  <c r="F742" i="34"/>
  <c r="I742" i="34" s="1"/>
  <c r="F743" i="34"/>
  <c r="I743" i="34" s="1"/>
  <c r="I745" i="34"/>
  <c r="I746" i="34"/>
  <c r="I747" i="34"/>
  <c r="I750" i="34"/>
  <c r="I752" i="34"/>
  <c r="I753" i="34"/>
  <c r="I756" i="34"/>
  <c r="I757" i="34"/>
  <c r="I759" i="34"/>
  <c r="I760" i="34"/>
  <c r="I762" i="34"/>
  <c r="I763" i="34"/>
  <c r="I764" i="34"/>
  <c r="I767" i="34"/>
  <c r="K617" i="34"/>
  <c r="F617" i="34"/>
  <c r="K616" i="34"/>
  <c r="F616" i="34"/>
  <c r="I616" i="34" s="1"/>
  <c r="K615" i="34"/>
  <c r="F615" i="34"/>
  <c r="I615" i="34" s="1"/>
  <c r="K614" i="34"/>
  <c r="F614" i="34"/>
  <c r="K613" i="34"/>
  <c r="F613" i="34"/>
  <c r="I613" i="34" s="1"/>
  <c r="K612" i="34"/>
  <c r="F612" i="34"/>
  <c r="I612" i="34" s="1"/>
  <c r="K610" i="34"/>
  <c r="F610" i="34"/>
  <c r="K609" i="34"/>
  <c r="F609" i="34"/>
  <c r="I609" i="34" s="1"/>
  <c r="K608" i="34"/>
  <c r="F608" i="34"/>
  <c r="I608" i="34" s="1"/>
  <c r="K607" i="34"/>
  <c r="F607" i="34"/>
  <c r="K606" i="34"/>
  <c r="F606" i="34"/>
  <c r="I606" i="34" s="1"/>
  <c r="K605" i="34"/>
  <c r="F605" i="34"/>
  <c r="I605" i="34" s="1"/>
  <c r="K604" i="34"/>
  <c r="F604" i="34"/>
  <c r="I604" i="34" s="1"/>
  <c r="K603" i="34"/>
  <c r="F603" i="34"/>
  <c r="I603" i="34" s="1"/>
  <c r="K474" i="34"/>
  <c r="F474" i="34"/>
  <c r="I474" i="34" s="1"/>
  <c r="K455" i="34"/>
  <c r="F450" i="34"/>
  <c r="I450" i="34" s="1"/>
  <c r="F460" i="34"/>
  <c r="I460" i="34" s="1"/>
  <c r="F463" i="34"/>
  <c r="I463" i="34" s="1"/>
  <c r="F466" i="34"/>
  <c r="I466" i="34"/>
  <c r="F469" i="34"/>
  <c r="I469" i="34" s="1"/>
  <c r="F472" i="34"/>
  <c r="I472" i="34" s="1"/>
  <c r="K451" i="34"/>
  <c r="K453" i="34"/>
  <c r="K454" i="34"/>
  <c r="K457" i="34"/>
  <c r="K458" i="34"/>
  <c r="K460" i="34"/>
  <c r="K461" i="34"/>
  <c r="K463" i="34"/>
  <c r="K464" i="34"/>
  <c r="K466" i="34"/>
  <c r="K467" i="34"/>
  <c r="K469" i="34"/>
  <c r="K470" i="34"/>
  <c r="K472" i="34"/>
  <c r="K473" i="34"/>
  <c r="F453" i="34"/>
  <c r="F457" i="34"/>
  <c r="F447" i="34"/>
  <c r="K436" i="34"/>
  <c r="K438" i="34"/>
  <c r="K439" i="34"/>
  <c r="K441" i="34"/>
  <c r="K442" i="34"/>
  <c r="K444" i="34"/>
  <c r="K445" i="34"/>
  <c r="K447" i="34"/>
  <c r="K448" i="34"/>
  <c r="K450" i="34"/>
  <c r="K435" i="34"/>
  <c r="K428" i="34"/>
  <c r="K431" i="34"/>
  <c r="K414" i="34"/>
  <c r="F302" i="34"/>
  <c r="K282" i="34"/>
  <c r="K281" i="34"/>
  <c r="K199" i="34"/>
  <c r="K99" i="34"/>
  <c r="F105" i="34"/>
  <c r="K57" i="34"/>
  <c r="K54" i="34"/>
  <c r="K55" i="34"/>
  <c r="I54" i="34"/>
  <c r="K50" i="34"/>
  <c r="K46" i="34"/>
  <c r="K38" i="34"/>
  <c r="K43" i="34"/>
  <c r="K41" i="34"/>
  <c r="K34" i="34"/>
  <c r="K30" i="34"/>
  <c r="K27" i="34"/>
  <c r="K24" i="34"/>
  <c r="K20" i="34"/>
  <c r="K19" i="34"/>
  <c r="K16" i="34"/>
  <c r="K14" i="34"/>
  <c r="K11" i="34"/>
  <c r="K10" i="34"/>
  <c r="K7" i="34"/>
  <c r="K4" i="34"/>
  <c r="K11" i="129"/>
  <c r="K12" i="129"/>
  <c r="K13" i="129"/>
  <c r="K14" i="129"/>
  <c r="K15" i="129"/>
  <c r="K16" i="129"/>
  <c r="K17" i="129"/>
  <c r="K18" i="129"/>
  <c r="K19" i="129"/>
  <c r="K20" i="129"/>
  <c r="K21" i="129"/>
  <c r="K22" i="129"/>
  <c r="K23" i="129"/>
  <c r="K24" i="129"/>
  <c r="K25" i="129"/>
  <c r="K26" i="129"/>
  <c r="K27" i="129"/>
  <c r="K28" i="129"/>
  <c r="K29" i="129"/>
  <c r="K30" i="129"/>
  <c r="K31" i="129"/>
  <c r="K32" i="129"/>
  <c r="K33" i="129"/>
  <c r="K34" i="129"/>
  <c r="K35" i="129"/>
  <c r="K36" i="129"/>
  <c r="K37" i="129"/>
  <c r="K38" i="129"/>
  <c r="K39" i="129"/>
  <c r="K40" i="129"/>
  <c r="K41" i="129"/>
  <c r="K42" i="129"/>
  <c r="K43" i="129"/>
  <c r="K44" i="129"/>
  <c r="K45" i="129"/>
  <c r="K46" i="129"/>
  <c r="K47" i="129"/>
  <c r="K48" i="129"/>
  <c r="K49" i="129"/>
  <c r="K50" i="129"/>
  <c r="K51" i="129"/>
  <c r="K52" i="129"/>
  <c r="K53" i="129"/>
  <c r="K54" i="129"/>
  <c r="K55" i="129"/>
  <c r="K56" i="129"/>
  <c r="K57" i="129"/>
  <c r="K58" i="129"/>
  <c r="K59" i="129"/>
  <c r="K60" i="129"/>
  <c r="K61" i="129"/>
  <c r="K62" i="129"/>
  <c r="K63" i="129"/>
  <c r="K64" i="129"/>
  <c r="K65" i="129"/>
  <c r="K66" i="129"/>
  <c r="K67" i="129"/>
  <c r="K68" i="129"/>
  <c r="K69" i="129"/>
  <c r="K70" i="129"/>
  <c r="K71" i="129"/>
  <c r="K72" i="129"/>
  <c r="K73" i="129"/>
  <c r="K74" i="129"/>
  <c r="K75" i="129"/>
  <c r="K76" i="129"/>
  <c r="K77" i="129"/>
  <c r="K78" i="129"/>
  <c r="F11" i="129"/>
  <c r="I11" i="129" s="1"/>
  <c r="F12" i="129"/>
  <c r="I12" i="129" s="1"/>
  <c r="F13" i="129"/>
  <c r="I13" i="129" s="1"/>
  <c r="F14" i="129"/>
  <c r="I14" i="129" s="1"/>
  <c r="F15" i="129"/>
  <c r="I15" i="129" s="1"/>
  <c r="F16" i="129"/>
  <c r="I16" i="129" s="1"/>
  <c r="F17" i="129"/>
  <c r="I17" i="129" s="1"/>
  <c r="F18" i="129"/>
  <c r="I18" i="129"/>
  <c r="F19" i="129"/>
  <c r="I19" i="129" s="1"/>
  <c r="F20" i="129"/>
  <c r="I20" i="129" s="1"/>
  <c r="F21" i="129"/>
  <c r="I21" i="129" s="1"/>
  <c r="F22" i="129"/>
  <c r="I22" i="129" s="1"/>
  <c r="F23" i="129"/>
  <c r="I23" i="129" s="1"/>
  <c r="F24" i="129"/>
  <c r="I24" i="129" s="1"/>
  <c r="F25" i="129"/>
  <c r="I25" i="129" s="1"/>
  <c r="F26" i="129"/>
  <c r="I26" i="129" s="1"/>
  <c r="F27" i="129"/>
  <c r="I27" i="129" s="1"/>
  <c r="F28" i="129"/>
  <c r="I28" i="129" s="1"/>
  <c r="F29" i="129"/>
  <c r="I29" i="129" s="1"/>
  <c r="F30" i="129"/>
  <c r="I30" i="129" s="1"/>
  <c r="F31" i="129"/>
  <c r="I31" i="129" s="1"/>
  <c r="F32" i="129"/>
  <c r="I32" i="129" s="1"/>
  <c r="F33" i="129"/>
  <c r="I33" i="129" s="1"/>
  <c r="F34" i="129"/>
  <c r="I34" i="129" s="1"/>
  <c r="F35" i="129"/>
  <c r="I35" i="129" s="1"/>
  <c r="F36" i="129"/>
  <c r="I36" i="129" s="1"/>
  <c r="F37" i="129"/>
  <c r="I37" i="129" s="1"/>
  <c r="F38" i="129"/>
  <c r="I38" i="129" s="1"/>
  <c r="F39" i="129"/>
  <c r="I39" i="129" s="1"/>
  <c r="F40" i="129"/>
  <c r="I40" i="129"/>
  <c r="F41" i="129"/>
  <c r="I41" i="129" s="1"/>
  <c r="F42" i="129"/>
  <c r="I42" i="129"/>
  <c r="F43" i="129"/>
  <c r="I43" i="129" s="1"/>
  <c r="F44" i="129"/>
  <c r="I44" i="129" s="1"/>
  <c r="F45" i="129"/>
  <c r="I45" i="129" s="1"/>
  <c r="F46" i="129"/>
  <c r="I46" i="129" s="1"/>
  <c r="F47" i="129"/>
  <c r="I47" i="129" s="1"/>
  <c r="F48" i="129"/>
  <c r="I48" i="129" s="1"/>
  <c r="F49" i="129"/>
  <c r="I49" i="129" s="1"/>
  <c r="F50" i="129"/>
  <c r="I50" i="129"/>
  <c r="F51" i="129"/>
  <c r="I51" i="129" s="1"/>
  <c r="F52" i="129"/>
  <c r="I52" i="129" s="1"/>
  <c r="F53" i="129"/>
  <c r="I53" i="129" s="1"/>
  <c r="F54" i="129"/>
  <c r="I54" i="129" s="1"/>
  <c r="F55" i="129"/>
  <c r="I55" i="129" s="1"/>
  <c r="F56" i="129"/>
  <c r="I56" i="129" s="1"/>
  <c r="F57" i="129"/>
  <c r="I57" i="129" s="1"/>
  <c r="F58" i="129"/>
  <c r="I58" i="129" s="1"/>
  <c r="F59" i="129"/>
  <c r="I59" i="129" s="1"/>
  <c r="F60" i="129"/>
  <c r="I60" i="129" s="1"/>
  <c r="F61" i="129"/>
  <c r="I61" i="129" s="1"/>
  <c r="F62" i="129"/>
  <c r="I62" i="129" s="1"/>
  <c r="F63" i="129"/>
  <c r="I63" i="129" s="1"/>
  <c r="F64" i="129"/>
  <c r="I64" i="129" s="1"/>
  <c r="F65" i="129"/>
  <c r="I65" i="129" s="1"/>
  <c r="F66" i="129"/>
  <c r="I66" i="129" s="1"/>
  <c r="F67" i="129"/>
  <c r="I67" i="129" s="1"/>
  <c r="F68" i="129"/>
  <c r="I68" i="129" s="1"/>
  <c r="F69" i="129"/>
  <c r="I69" i="129" s="1"/>
  <c r="F70" i="129"/>
  <c r="I70" i="129" s="1"/>
  <c r="F71" i="129"/>
  <c r="I71" i="129" s="1"/>
  <c r="F72" i="129"/>
  <c r="I72" i="129"/>
  <c r="F73" i="129"/>
  <c r="I73" i="129" s="1"/>
  <c r="I74" i="129"/>
  <c r="I75" i="129"/>
  <c r="I76" i="129"/>
  <c r="I77" i="129"/>
  <c r="I78" i="129"/>
  <c r="I79" i="129"/>
  <c r="I80" i="129"/>
  <c r="I81" i="129"/>
  <c r="I82" i="129"/>
  <c r="I83" i="129"/>
  <c r="I84" i="129"/>
  <c r="I85" i="129"/>
  <c r="I86" i="129"/>
  <c r="I87" i="129"/>
  <c r="I88" i="129"/>
  <c r="I89" i="129"/>
  <c r="I90" i="129"/>
  <c r="K10" i="129"/>
  <c r="F10" i="129"/>
  <c r="I10" i="129" s="1"/>
  <c r="K9" i="129"/>
  <c r="F9" i="129"/>
  <c r="I9" i="129" s="1"/>
  <c r="K8" i="129"/>
  <c r="F8" i="129"/>
  <c r="I8" i="129" s="1"/>
  <c r="K7" i="129"/>
  <c r="F7" i="129"/>
  <c r="I7" i="129" s="1"/>
  <c r="K6" i="129"/>
  <c r="F6" i="129"/>
  <c r="I6" i="129" s="1"/>
  <c r="K219" i="58"/>
  <c r="K218" i="58"/>
  <c r="K208" i="58"/>
  <c r="K40" i="58"/>
  <c r="K37" i="58"/>
  <c r="K34" i="58"/>
  <c r="K30" i="58"/>
  <c r="K25" i="58"/>
  <c r="K22" i="58"/>
  <c r="K19" i="58"/>
  <c r="K15" i="58"/>
  <c r="K7" i="58"/>
  <c r="K14" i="58"/>
  <c r="K535" i="59"/>
  <c r="K536" i="59"/>
  <c r="K537" i="59"/>
  <c r="K538" i="59"/>
  <c r="K539" i="59"/>
  <c r="K540" i="59"/>
  <c r="K541" i="59"/>
  <c r="K542" i="59"/>
  <c r="K543" i="59"/>
  <c r="K544" i="59"/>
  <c r="K545" i="59"/>
  <c r="K546" i="59"/>
  <c r="K547" i="59"/>
  <c r="K548" i="59"/>
  <c r="K549" i="59"/>
  <c r="K550" i="59"/>
  <c r="K551" i="59"/>
  <c r="K552" i="59"/>
  <c r="K553" i="59"/>
  <c r="K554" i="59"/>
  <c r="K555" i="59"/>
  <c r="K556" i="59"/>
  <c r="K557" i="59"/>
  <c r="K558" i="59"/>
  <c r="K559" i="59"/>
  <c r="K560" i="59"/>
  <c r="K561" i="59"/>
  <c r="K562" i="59"/>
  <c r="K563" i="59"/>
  <c r="K564" i="59"/>
  <c r="K565" i="59"/>
  <c r="K566" i="59"/>
  <c r="K567" i="59"/>
  <c r="K568" i="59"/>
  <c r="K569" i="59"/>
  <c r="K570" i="59"/>
  <c r="K571" i="59"/>
  <c r="K572" i="59"/>
  <c r="K573" i="59"/>
  <c r="K574" i="59"/>
  <c r="K575" i="59"/>
  <c r="K576" i="59"/>
  <c r="K577" i="59"/>
  <c r="K578" i="59"/>
  <c r="F535" i="59"/>
  <c r="I535" i="59"/>
  <c r="F536" i="59"/>
  <c r="I536" i="59" s="1"/>
  <c r="F537" i="59"/>
  <c r="I537" i="59" s="1"/>
  <c r="F538" i="59"/>
  <c r="I538" i="59" s="1"/>
  <c r="F539" i="59"/>
  <c r="I539" i="59" s="1"/>
  <c r="F540" i="59"/>
  <c r="I540" i="59" s="1"/>
  <c r="F541" i="59"/>
  <c r="I541" i="59" s="1"/>
  <c r="F542" i="59"/>
  <c r="I542" i="59" s="1"/>
  <c r="F543" i="59"/>
  <c r="I543" i="59" s="1"/>
  <c r="F544" i="59"/>
  <c r="I544" i="59" s="1"/>
  <c r="F545" i="59"/>
  <c r="I545" i="59" s="1"/>
  <c r="F546" i="59"/>
  <c r="I546" i="59" s="1"/>
  <c r="F547" i="59"/>
  <c r="I547" i="59" s="1"/>
  <c r="F548" i="59"/>
  <c r="I548" i="59" s="1"/>
  <c r="F549" i="59"/>
  <c r="I549" i="59" s="1"/>
  <c r="F550" i="59"/>
  <c r="I550" i="59" s="1"/>
  <c r="F551" i="59"/>
  <c r="I551" i="59" s="1"/>
  <c r="F552" i="59"/>
  <c r="I552" i="59" s="1"/>
  <c r="F553" i="59"/>
  <c r="I553" i="59" s="1"/>
  <c r="F554" i="59"/>
  <c r="I554" i="59" s="1"/>
  <c r="F555" i="59"/>
  <c r="I555" i="59"/>
  <c r="F556" i="59"/>
  <c r="I556" i="59" s="1"/>
  <c r="F557" i="59"/>
  <c r="I557" i="59" s="1"/>
  <c r="F558" i="59"/>
  <c r="I558" i="59" s="1"/>
  <c r="F559" i="59"/>
  <c r="I559" i="59" s="1"/>
  <c r="F560" i="59"/>
  <c r="I560" i="59" s="1"/>
  <c r="F561" i="59"/>
  <c r="I561" i="59" s="1"/>
  <c r="F562" i="59"/>
  <c r="I562" i="59" s="1"/>
  <c r="F563" i="59"/>
  <c r="I563" i="59" s="1"/>
  <c r="F564" i="59"/>
  <c r="I564" i="59" s="1"/>
  <c r="F565" i="59"/>
  <c r="I565" i="59" s="1"/>
  <c r="F566" i="59"/>
  <c r="I566" i="59" s="1"/>
  <c r="F567" i="59"/>
  <c r="I567" i="59" s="1"/>
  <c r="F568" i="59"/>
  <c r="I568" i="59" s="1"/>
  <c r="F569" i="59"/>
  <c r="I569" i="59" s="1"/>
  <c r="F570" i="59"/>
  <c r="I570" i="59" s="1"/>
  <c r="F571" i="59"/>
  <c r="I571" i="59" s="1"/>
  <c r="F572" i="59"/>
  <c r="I572" i="59" s="1"/>
  <c r="F573" i="59"/>
  <c r="I573" i="59" s="1"/>
  <c r="F574" i="59"/>
  <c r="I574" i="59" s="1"/>
  <c r="F575" i="59"/>
  <c r="I575" i="59" s="1"/>
  <c r="K645" i="59"/>
  <c r="K585" i="59"/>
  <c r="K586" i="59"/>
  <c r="K587" i="59"/>
  <c r="K588" i="59"/>
  <c r="K589" i="59"/>
  <c r="K590" i="59"/>
  <c r="K591" i="59"/>
  <c r="K592" i="59"/>
  <c r="K593" i="59"/>
  <c r="K594" i="59"/>
  <c r="K595" i="59"/>
  <c r="K596" i="59"/>
  <c r="K597" i="59"/>
  <c r="K598" i="59"/>
  <c r="K599" i="59"/>
  <c r="K600" i="59"/>
  <c r="K601" i="59"/>
  <c r="K602" i="59"/>
  <c r="K603" i="59"/>
  <c r="K604" i="59"/>
  <c r="K605" i="59"/>
  <c r="K606" i="59"/>
  <c r="K607" i="59"/>
  <c r="K608" i="59"/>
  <c r="K609" i="59"/>
  <c r="K610" i="59"/>
  <c r="K611" i="59"/>
  <c r="K612" i="59"/>
  <c r="K613" i="59"/>
  <c r="K614" i="59"/>
  <c r="K615" i="59"/>
  <c r="K616" i="59"/>
  <c r="K617" i="59"/>
  <c r="K618" i="59"/>
  <c r="K619" i="59"/>
  <c r="F585" i="59"/>
  <c r="I585" i="59" s="1"/>
  <c r="F586" i="59"/>
  <c r="I586" i="59" s="1"/>
  <c r="F587" i="59"/>
  <c r="I587" i="59" s="1"/>
  <c r="F588" i="59"/>
  <c r="I588" i="59" s="1"/>
  <c r="F589" i="59"/>
  <c r="I589" i="59" s="1"/>
  <c r="F590" i="59"/>
  <c r="I590" i="59" s="1"/>
  <c r="F591" i="59"/>
  <c r="I591" i="59" s="1"/>
  <c r="F592" i="59"/>
  <c r="I592" i="59" s="1"/>
  <c r="F593" i="59"/>
  <c r="I593" i="59" s="1"/>
  <c r="F594" i="59"/>
  <c r="I594" i="59" s="1"/>
  <c r="F595" i="59"/>
  <c r="I595" i="59" s="1"/>
  <c r="F596" i="59"/>
  <c r="F597" i="59"/>
  <c r="I597" i="59" s="1"/>
  <c r="F598" i="59"/>
  <c r="I598" i="59"/>
  <c r="F599" i="59"/>
  <c r="I599" i="59" s="1"/>
  <c r="F600" i="59"/>
  <c r="I600" i="59" s="1"/>
  <c r="F601" i="59"/>
  <c r="I601" i="59" s="1"/>
  <c r="F602" i="59"/>
  <c r="I602" i="59" s="1"/>
  <c r="F603" i="59"/>
  <c r="I603" i="59" s="1"/>
  <c r="F604" i="59"/>
  <c r="I604" i="59" s="1"/>
  <c r="F605" i="59"/>
  <c r="I605" i="59" s="1"/>
  <c r="F606" i="59"/>
  <c r="I606" i="59"/>
  <c r="F607" i="59"/>
  <c r="I607" i="59" s="1"/>
  <c r="F608" i="59"/>
  <c r="I608" i="59" s="1"/>
  <c r="F609" i="59"/>
  <c r="I609" i="59" s="1"/>
  <c r="F610" i="59"/>
  <c r="I610" i="59" s="1"/>
  <c r="F611" i="59"/>
  <c r="I611" i="59" s="1"/>
  <c r="F612" i="59"/>
  <c r="I612" i="59" s="1"/>
  <c r="F613" i="59"/>
  <c r="I613" i="59" s="1"/>
  <c r="F614" i="59"/>
  <c r="I614" i="59" s="1"/>
  <c r="F615" i="59"/>
  <c r="I615" i="59" s="1"/>
  <c r="F616" i="59"/>
  <c r="I616" i="59" s="1"/>
  <c r="F617" i="59"/>
  <c r="I617" i="59" s="1"/>
  <c r="F618" i="59"/>
  <c r="I618" i="59" s="1"/>
  <c r="F619" i="59"/>
  <c r="I619" i="59" s="1"/>
  <c r="K579" i="59"/>
  <c r="K580" i="59"/>
  <c r="K581" i="59"/>
  <c r="K582" i="59"/>
  <c r="K583" i="59"/>
  <c r="K584" i="59"/>
  <c r="K620" i="59"/>
  <c r="K621" i="59"/>
  <c r="K622" i="59"/>
  <c r="K623" i="59"/>
  <c r="K624" i="59"/>
  <c r="K625" i="59"/>
  <c r="K626" i="59"/>
  <c r="K627" i="59"/>
  <c r="K628" i="59"/>
  <c r="K629" i="59"/>
  <c r="K630" i="59"/>
  <c r="K631" i="59"/>
  <c r="K632" i="59"/>
  <c r="K633" i="59"/>
  <c r="K634" i="59"/>
  <c r="K635" i="59"/>
  <c r="K636" i="59"/>
  <c r="K637" i="59"/>
  <c r="K638" i="59"/>
  <c r="K639" i="59"/>
  <c r="K640" i="59"/>
  <c r="K641" i="59"/>
  <c r="K642" i="59"/>
  <c r="K643" i="59"/>
  <c r="K644" i="59"/>
  <c r="K647" i="59"/>
  <c r="K648" i="59"/>
  <c r="K649" i="59"/>
  <c r="F576" i="59"/>
  <c r="I576" i="59" s="1"/>
  <c r="F577" i="59"/>
  <c r="I577" i="59" s="1"/>
  <c r="F578" i="59"/>
  <c r="I578" i="59" s="1"/>
  <c r="F579" i="59"/>
  <c r="I579" i="59" s="1"/>
  <c r="F580" i="59"/>
  <c r="I580" i="59" s="1"/>
  <c r="F581" i="59"/>
  <c r="I581" i="59" s="1"/>
  <c r="F582" i="59"/>
  <c r="I582" i="59" s="1"/>
  <c r="F583" i="59"/>
  <c r="I583" i="59" s="1"/>
  <c r="F584" i="59"/>
  <c r="I584" i="59" s="1"/>
  <c r="F620" i="59"/>
  <c r="I620" i="59" s="1"/>
  <c r="F621" i="59"/>
  <c r="I621" i="59" s="1"/>
  <c r="F622" i="59"/>
  <c r="I622" i="59" s="1"/>
  <c r="F623" i="59"/>
  <c r="F624" i="59"/>
  <c r="I624" i="59" s="1"/>
  <c r="F625" i="59"/>
  <c r="I625" i="59" s="1"/>
  <c r="F626" i="59"/>
  <c r="I626" i="59" s="1"/>
  <c r="F627" i="59"/>
  <c r="I627" i="59" s="1"/>
  <c r="F628" i="59"/>
  <c r="I628" i="59" s="1"/>
  <c r="F629" i="59"/>
  <c r="I629" i="59" s="1"/>
  <c r="F630" i="59"/>
  <c r="I630" i="59" s="1"/>
  <c r="F631" i="59"/>
  <c r="I631" i="59" s="1"/>
  <c r="F632" i="59"/>
  <c r="I632" i="59" s="1"/>
  <c r="F633" i="59"/>
  <c r="I633" i="59" s="1"/>
  <c r="F634" i="59"/>
  <c r="I634" i="59" s="1"/>
  <c r="F635" i="59"/>
  <c r="I635" i="59" s="1"/>
  <c r="F636" i="59"/>
  <c r="I636" i="59" s="1"/>
  <c r="F637" i="59"/>
  <c r="I637" i="59" s="1"/>
  <c r="F638" i="59"/>
  <c r="I638" i="59" s="1"/>
  <c r="F639" i="59"/>
  <c r="I639" i="59" s="1"/>
  <c r="F640" i="59"/>
  <c r="I640" i="59" s="1"/>
  <c r="F641" i="59"/>
  <c r="I641" i="59" s="1"/>
  <c r="F642" i="59"/>
  <c r="I642" i="59" s="1"/>
  <c r="F643" i="59"/>
  <c r="I643" i="59" s="1"/>
  <c r="F644" i="59"/>
  <c r="F647" i="59"/>
  <c r="I647" i="59" s="1"/>
  <c r="F648" i="59"/>
  <c r="I648" i="59" s="1"/>
  <c r="K666" i="59"/>
  <c r="K667" i="59"/>
  <c r="K668" i="59"/>
  <c r="K669" i="59"/>
  <c r="K670" i="59"/>
  <c r="K671" i="59"/>
  <c r="F666" i="59"/>
  <c r="I666" i="59" s="1"/>
  <c r="F667" i="59"/>
  <c r="I667" i="59" s="1"/>
  <c r="F668" i="59"/>
  <c r="I668" i="59" s="1"/>
  <c r="F669" i="59"/>
  <c r="F670" i="59"/>
  <c r="I670" i="59" s="1"/>
  <c r="F671" i="59"/>
  <c r="I671" i="59" s="1"/>
  <c r="K725" i="59"/>
  <c r="F725" i="59"/>
  <c r="I725" i="59" s="1"/>
  <c r="K724" i="59"/>
  <c r="F724" i="59"/>
  <c r="I724" i="59" s="1"/>
  <c r="K723" i="59"/>
  <c r="F723" i="59"/>
  <c r="I723" i="59" s="1"/>
  <c r="K722" i="59"/>
  <c r="F722" i="59"/>
  <c r="I722" i="59" s="1"/>
  <c r="K721" i="59"/>
  <c r="F721" i="59"/>
  <c r="I721" i="59" s="1"/>
  <c r="K720" i="59"/>
  <c r="F720" i="59"/>
  <c r="K719" i="59"/>
  <c r="F719" i="59"/>
  <c r="I719" i="59" s="1"/>
  <c r="K718" i="59"/>
  <c r="F718" i="59"/>
  <c r="I718" i="59" s="1"/>
  <c r="K717" i="59"/>
  <c r="F717" i="59"/>
  <c r="I717" i="59" s="1"/>
  <c r="K716" i="59"/>
  <c r="F716" i="59"/>
  <c r="I716" i="59" s="1"/>
  <c r="K715" i="59"/>
  <c r="F715" i="59"/>
  <c r="I715" i="59" s="1"/>
  <c r="K714" i="59"/>
  <c r="F714" i="59"/>
  <c r="I714" i="59" s="1"/>
  <c r="F713" i="59"/>
  <c r="I713" i="59"/>
  <c r="K712" i="59"/>
  <c r="F712" i="59"/>
  <c r="I712" i="59" s="1"/>
  <c r="K711" i="59"/>
  <c r="F711" i="59"/>
  <c r="I711" i="59" s="1"/>
  <c r="K710" i="59"/>
  <c r="F710" i="59"/>
  <c r="I710" i="59" s="1"/>
  <c r="K709" i="59"/>
  <c r="F709" i="59"/>
  <c r="I709" i="59" s="1"/>
  <c r="K708" i="59"/>
  <c r="F708" i="59"/>
  <c r="K707" i="59"/>
  <c r="F707" i="59"/>
  <c r="I707" i="59" s="1"/>
  <c r="K706" i="59"/>
  <c r="F706" i="59"/>
  <c r="I706" i="59" s="1"/>
  <c r="K704" i="59"/>
  <c r="F704" i="59"/>
  <c r="K703" i="59"/>
  <c r="F703" i="59"/>
  <c r="I703" i="59" s="1"/>
  <c r="K702" i="59"/>
  <c r="F702" i="59"/>
  <c r="I702" i="59" s="1"/>
  <c r="K701" i="59"/>
  <c r="F701" i="59"/>
  <c r="K700" i="59"/>
  <c r="F700" i="59"/>
  <c r="I700" i="59" s="1"/>
  <c r="K699" i="59"/>
  <c r="F699" i="59"/>
  <c r="I699" i="59" s="1"/>
  <c r="K698" i="59"/>
  <c r="F698" i="59"/>
  <c r="I698" i="59" s="1"/>
  <c r="K697" i="59"/>
  <c r="F697" i="59"/>
  <c r="I697" i="59" s="1"/>
  <c r="K694" i="59"/>
  <c r="F694" i="59"/>
  <c r="K693" i="59"/>
  <c r="F693" i="59"/>
  <c r="I693" i="59" s="1"/>
  <c r="K692" i="59"/>
  <c r="F692" i="59"/>
  <c r="I692" i="59" s="1"/>
  <c r="K691" i="59"/>
  <c r="F691" i="59"/>
  <c r="K690" i="59"/>
  <c r="F690" i="59"/>
  <c r="I690" i="59" s="1"/>
  <c r="K689" i="59"/>
  <c r="F689" i="59"/>
  <c r="I689" i="59" s="1"/>
  <c r="K688" i="59"/>
  <c r="F688" i="59"/>
  <c r="I688" i="59" s="1"/>
  <c r="K687" i="59"/>
  <c r="F687" i="59"/>
  <c r="I687" i="59" s="1"/>
  <c r="K686" i="59"/>
  <c r="F686" i="59"/>
  <c r="I686" i="59" s="1"/>
  <c r="K685" i="59"/>
  <c r="F685" i="59"/>
  <c r="I685" i="59" s="1"/>
  <c r="K684" i="59"/>
  <c r="F684" i="59"/>
  <c r="I684" i="59" s="1"/>
  <c r="K683" i="59"/>
  <c r="F683" i="59"/>
  <c r="I683" i="59" s="1"/>
  <c r="K681" i="59"/>
  <c r="F681" i="59"/>
  <c r="K680" i="59"/>
  <c r="F680" i="59"/>
  <c r="I680" i="59" s="1"/>
  <c r="K679" i="59"/>
  <c r="F679" i="59"/>
  <c r="I679" i="59" s="1"/>
  <c r="K678" i="59"/>
  <c r="F678" i="59"/>
  <c r="I678" i="59" s="1"/>
  <c r="K677" i="59"/>
  <c r="F677" i="59"/>
  <c r="I677" i="59" s="1"/>
  <c r="K676" i="59"/>
  <c r="F676" i="59"/>
  <c r="I676" i="59" s="1"/>
  <c r="K675" i="59"/>
  <c r="F675" i="59"/>
  <c r="K674" i="59"/>
  <c r="F674" i="59"/>
  <c r="I674" i="59" s="1"/>
  <c r="K673" i="59"/>
  <c r="F673" i="59"/>
  <c r="I673" i="59" s="1"/>
  <c r="K672" i="59"/>
  <c r="F672" i="59"/>
  <c r="K665" i="59"/>
  <c r="F665" i="59"/>
  <c r="I665" i="59" s="1"/>
  <c r="K664" i="59"/>
  <c r="F664" i="59"/>
  <c r="I664" i="59" s="1"/>
  <c r="K663" i="59"/>
  <c r="F663" i="59"/>
  <c r="K662" i="59"/>
  <c r="F662" i="59"/>
  <c r="I662" i="59" s="1"/>
  <c r="K661" i="59"/>
  <c r="F661" i="59"/>
  <c r="I661" i="59" s="1"/>
  <c r="K660" i="59"/>
  <c r="F660" i="59"/>
  <c r="K659" i="59"/>
  <c r="F659" i="59"/>
  <c r="I659" i="59" s="1"/>
  <c r="K658" i="59"/>
  <c r="F658" i="59"/>
  <c r="I658" i="59"/>
  <c r="K655" i="59"/>
  <c r="F655" i="59"/>
  <c r="K654" i="59"/>
  <c r="F654" i="59"/>
  <c r="I654" i="59" s="1"/>
  <c r="K653" i="59"/>
  <c r="F653" i="59"/>
  <c r="I653" i="59" s="1"/>
  <c r="K652" i="59"/>
  <c r="F652" i="59"/>
  <c r="I652" i="59" s="1"/>
  <c r="K651" i="59"/>
  <c r="F651" i="59"/>
  <c r="I651" i="59" s="1"/>
  <c r="K650" i="59"/>
  <c r="F650" i="59"/>
  <c r="I650" i="59" s="1"/>
  <c r="F649" i="59"/>
  <c r="I649" i="59"/>
  <c r="K534" i="59"/>
  <c r="F534" i="59"/>
  <c r="I534" i="59" s="1"/>
  <c r="K533" i="59"/>
  <c r="F533" i="59"/>
  <c r="I533" i="59" s="1"/>
  <c r="K496" i="59"/>
  <c r="F513" i="59"/>
  <c r="I513" i="59" s="1"/>
  <c r="F516" i="59"/>
  <c r="I516" i="59" s="1"/>
  <c r="F519" i="59"/>
  <c r="I519" i="59" s="1"/>
  <c r="F522" i="59"/>
  <c r="I522" i="59" s="1"/>
  <c r="F525" i="59"/>
  <c r="I525" i="59" s="1"/>
  <c r="F528" i="59"/>
  <c r="I528" i="59" s="1"/>
  <c r="F531" i="59"/>
  <c r="I531" i="59" s="1"/>
  <c r="F510" i="59"/>
  <c r="I510" i="59" s="1"/>
  <c r="K520" i="59"/>
  <c r="K522" i="59"/>
  <c r="K523" i="59"/>
  <c r="K525" i="59"/>
  <c r="K526" i="59"/>
  <c r="K528" i="59"/>
  <c r="K529" i="59"/>
  <c r="K531" i="59"/>
  <c r="K532" i="59"/>
  <c r="F501" i="59"/>
  <c r="F504" i="59"/>
  <c r="F507" i="59"/>
  <c r="K499" i="59"/>
  <c r="K501" i="59"/>
  <c r="K502" i="59"/>
  <c r="K504" i="59"/>
  <c r="K505" i="59"/>
  <c r="K507" i="59"/>
  <c r="K508" i="59"/>
  <c r="K510" i="59"/>
  <c r="K511" i="59"/>
  <c r="K513" i="59"/>
  <c r="K514" i="59"/>
  <c r="K516" i="59"/>
  <c r="K517" i="59"/>
  <c r="K519" i="59"/>
  <c r="K498" i="59"/>
  <c r="F498" i="59"/>
  <c r="K488" i="59"/>
  <c r="K487" i="59"/>
  <c r="K491" i="59"/>
  <c r="K492" i="59"/>
  <c r="K494" i="59"/>
  <c r="K495" i="59"/>
  <c r="K460" i="59"/>
  <c r="K457" i="59"/>
  <c r="K459" i="59"/>
  <c r="K462" i="59"/>
  <c r="K463" i="59"/>
  <c r="K465" i="59"/>
  <c r="K466" i="59"/>
  <c r="K468" i="59"/>
  <c r="K456" i="59"/>
  <c r="K447" i="59"/>
  <c r="K443" i="59"/>
  <c r="K428" i="59"/>
  <c r="K425" i="59"/>
  <c r="K408" i="59"/>
  <c r="F258" i="59"/>
  <c r="K251" i="59"/>
  <c r="K245" i="59"/>
  <c r="K145" i="59"/>
  <c r="K132" i="59"/>
  <c r="K59" i="59"/>
  <c r="F62" i="59"/>
  <c r="K20" i="59"/>
  <c r="K17" i="59"/>
  <c r="K14" i="59"/>
  <c r="K7" i="59"/>
  <c r="K3" i="59"/>
  <c r="K1569" i="6"/>
  <c r="K1570" i="6"/>
  <c r="K1571" i="6"/>
  <c r="K1572" i="6"/>
  <c r="K1573" i="6"/>
  <c r="K1574" i="6"/>
  <c r="K1575" i="6"/>
  <c r="K1576" i="6"/>
  <c r="K1577" i="6"/>
  <c r="K1578" i="6"/>
  <c r="K1579" i="6"/>
  <c r="K1580" i="6"/>
  <c r="K1581" i="6"/>
  <c r="K1583" i="6"/>
  <c r="K1584" i="6"/>
  <c r="K1585" i="6"/>
  <c r="K1586" i="6"/>
  <c r="K1587" i="6"/>
  <c r="K1588" i="6"/>
  <c r="K1589" i="6"/>
  <c r="K1590" i="6"/>
  <c r="K1591" i="6"/>
  <c r="K1592" i="6"/>
  <c r="K1593" i="6"/>
  <c r="F1569" i="6"/>
  <c r="I1569" i="6" s="1"/>
  <c r="F1570" i="6"/>
  <c r="I1570" i="6" s="1"/>
  <c r="F1571" i="6"/>
  <c r="I1571" i="6" s="1"/>
  <c r="F1572" i="6"/>
  <c r="I1572" i="6" s="1"/>
  <c r="F1573" i="6"/>
  <c r="I1573" i="6" s="1"/>
  <c r="F1574" i="6"/>
  <c r="I1574" i="6" s="1"/>
  <c r="F1575" i="6"/>
  <c r="I1575" i="6" s="1"/>
  <c r="F1576" i="6"/>
  <c r="I1576" i="6" s="1"/>
  <c r="F1577" i="6"/>
  <c r="I1577" i="6" s="1"/>
  <c r="F1578" i="6"/>
  <c r="F1579" i="6"/>
  <c r="I1579" i="6" s="1"/>
  <c r="F1580" i="6"/>
  <c r="I1580" i="6" s="1"/>
  <c r="F1581" i="6"/>
  <c r="F1583" i="6"/>
  <c r="I1583" i="6" s="1"/>
  <c r="F1584" i="6"/>
  <c r="I1584" i="6" s="1"/>
  <c r="F1585" i="6"/>
  <c r="I1585" i="6" s="1"/>
  <c r="F1586" i="6"/>
  <c r="I1586" i="6" s="1"/>
  <c r="F1587" i="6"/>
  <c r="I1587" i="6"/>
  <c r="F1588" i="6"/>
  <c r="I1588" i="6" s="1"/>
  <c r="F1589" i="6"/>
  <c r="I1589" i="6" s="1"/>
  <c r="F1590" i="6"/>
  <c r="I1590" i="6" s="1"/>
  <c r="F1591" i="6"/>
  <c r="I1591" i="6"/>
  <c r="F1592" i="6"/>
  <c r="I1592" i="6" s="1"/>
  <c r="F1593" i="6"/>
  <c r="I1593" i="6" s="1"/>
  <c r="K1483" i="6"/>
  <c r="K1081" i="6"/>
  <c r="K1125" i="6"/>
  <c r="K1126" i="6"/>
  <c r="K1127" i="6"/>
  <c r="K1128" i="6"/>
  <c r="K1129" i="6"/>
  <c r="K1130" i="6"/>
  <c r="K1131" i="6"/>
  <c r="K1132" i="6"/>
  <c r="K1133" i="6"/>
  <c r="K1134" i="6"/>
  <c r="K1135" i="6"/>
  <c r="K1136" i="6"/>
  <c r="K1137" i="6"/>
  <c r="K1138" i="6"/>
  <c r="K1139" i="6"/>
  <c r="K1140" i="6"/>
  <c r="K1141" i="6"/>
  <c r="K1142" i="6"/>
  <c r="K1143" i="6"/>
  <c r="K1144" i="6"/>
  <c r="K1145" i="6"/>
  <c r="K1146" i="6"/>
  <c r="K1147" i="6"/>
  <c r="K1148" i="6"/>
  <c r="K1149" i="6"/>
  <c r="K1150" i="6"/>
  <c r="K1151" i="6"/>
  <c r="K1152" i="6"/>
  <c r="K1153" i="6"/>
  <c r="K1154" i="6"/>
  <c r="K1155" i="6"/>
  <c r="K1156" i="6"/>
  <c r="K1157" i="6"/>
  <c r="K1158" i="6"/>
  <c r="K1159" i="6"/>
  <c r="K1160" i="6"/>
  <c r="F1081" i="6"/>
  <c r="I1081" i="6" s="1"/>
  <c r="F1125" i="6"/>
  <c r="I1125" i="6" s="1"/>
  <c r="F1126" i="6"/>
  <c r="I1126" i="6" s="1"/>
  <c r="F1127" i="6"/>
  <c r="I1127" i="6"/>
  <c r="F1128" i="6"/>
  <c r="I1128" i="6" s="1"/>
  <c r="F1129" i="6"/>
  <c r="I1129" i="6"/>
  <c r="F1130" i="6"/>
  <c r="I1130" i="6" s="1"/>
  <c r="F1131" i="6"/>
  <c r="I1131" i="6" s="1"/>
  <c r="F1132" i="6"/>
  <c r="I1132" i="6" s="1"/>
  <c r="F1133" i="6"/>
  <c r="I1133" i="6" s="1"/>
  <c r="F1134" i="6"/>
  <c r="I1134" i="6" s="1"/>
  <c r="F1135" i="6"/>
  <c r="I1135" i="6" s="1"/>
  <c r="F1136" i="6"/>
  <c r="I1136" i="6" s="1"/>
  <c r="F1137" i="6"/>
  <c r="I1137" i="6" s="1"/>
  <c r="F1138" i="6"/>
  <c r="I1138" i="6" s="1"/>
  <c r="F1139" i="6"/>
  <c r="I1139" i="6"/>
  <c r="F1140" i="6"/>
  <c r="F1141" i="6"/>
  <c r="I1141" i="6" s="1"/>
  <c r="F1142" i="6"/>
  <c r="I1142" i="6" s="1"/>
  <c r="F1143" i="6"/>
  <c r="I1143" i="6" s="1"/>
  <c r="F1144" i="6"/>
  <c r="I1144" i="6" s="1"/>
  <c r="F1145" i="6"/>
  <c r="I1145" i="6" s="1"/>
  <c r="F1146" i="6"/>
  <c r="I1146" i="6" s="1"/>
  <c r="F1147" i="6"/>
  <c r="I1147" i="6" s="1"/>
  <c r="F1148" i="6"/>
  <c r="I1148" i="6" s="1"/>
  <c r="F1149" i="6"/>
  <c r="I1149" i="6" s="1"/>
  <c r="F1150" i="6"/>
  <c r="I1150" i="6" s="1"/>
  <c r="F1151" i="6"/>
  <c r="I1151" i="6" s="1"/>
  <c r="F1152" i="6"/>
  <c r="I1152" i="6" s="1"/>
  <c r="F1153" i="6"/>
  <c r="I1153" i="6" s="1"/>
  <c r="F1154" i="6"/>
  <c r="I1154" i="6" s="1"/>
  <c r="F1155" i="6"/>
  <c r="I1155" i="6" s="1"/>
  <c r="F1156" i="6"/>
  <c r="I1156" i="6" s="1"/>
  <c r="F1157" i="6"/>
  <c r="I1157" i="6" s="1"/>
  <c r="F1158" i="6"/>
  <c r="I1158" i="6" s="1"/>
  <c r="F1159" i="6"/>
  <c r="I1159" i="6" s="1"/>
  <c r="K1531" i="6"/>
  <c r="K1532" i="6"/>
  <c r="K1533" i="6"/>
  <c r="K1534" i="6"/>
  <c r="F1531" i="6"/>
  <c r="I1531" i="6"/>
  <c r="F1532" i="6"/>
  <c r="I1532" i="6" s="1"/>
  <c r="F1533" i="6"/>
  <c r="F1534" i="6"/>
  <c r="I1534" i="6" s="1"/>
  <c r="F1232" i="6"/>
  <c r="I1232" i="6" s="1"/>
  <c r="F1256" i="6"/>
  <c r="I1256" i="6" s="1"/>
  <c r="K1525" i="6"/>
  <c r="K1526" i="6"/>
  <c r="K1527" i="6"/>
  <c r="K1528" i="6"/>
  <c r="F1525" i="6"/>
  <c r="I1525" i="6" s="1"/>
  <c r="F1526" i="6"/>
  <c r="I1526" i="6" s="1"/>
  <c r="F1527" i="6"/>
  <c r="I1527" i="6" s="1"/>
  <c r="F1528" i="6"/>
  <c r="I1528" i="6" s="1"/>
  <c r="K1310" i="6"/>
  <c r="K1311" i="6"/>
  <c r="K1312" i="6"/>
  <c r="F1310" i="6"/>
  <c r="I1310" i="6" s="1"/>
  <c r="K1298" i="6"/>
  <c r="K1165" i="6"/>
  <c r="K1166" i="6"/>
  <c r="K1167" i="6"/>
  <c r="K1168" i="6"/>
  <c r="K1169" i="6"/>
  <c r="K1170" i="6"/>
  <c r="K1171" i="6"/>
  <c r="K1172" i="6"/>
  <c r="K1173" i="6"/>
  <c r="K1174" i="6"/>
  <c r="K1175" i="6"/>
  <c r="K1176" i="6"/>
  <c r="K1177" i="6"/>
  <c r="K1178" i="6"/>
  <c r="K1179" i="6"/>
  <c r="K1180" i="6"/>
  <c r="K1181" i="6"/>
  <c r="K1182" i="6"/>
  <c r="K1183" i="6"/>
  <c r="K1184" i="6"/>
  <c r="K1185" i="6"/>
  <c r="K1186" i="6"/>
  <c r="K1187" i="6"/>
  <c r="K1188" i="6"/>
  <c r="K1189" i="6"/>
  <c r="K1190" i="6"/>
  <c r="K1191" i="6"/>
  <c r="K1192" i="6"/>
  <c r="K1193" i="6"/>
  <c r="K1194" i="6"/>
  <c r="K1195" i="6"/>
  <c r="K1196" i="6"/>
  <c r="K1197" i="6"/>
  <c r="K1198" i="6"/>
  <c r="K1199" i="6"/>
  <c r="F1165" i="6"/>
  <c r="I1165" i="6" s="1"/>
  <c r="F1166" i="6"/>
  <c r="I1166" i="6" s="1"/>
  <c r="F1167" i="6"/>
  <c r="I1167" i="6" s="1"/>
  <c r="F1168" i="6"/>
  <c r="I1168" i="6" s="1"/>
  <c r="F1169" i="6"/>
  <c r="I1169" i="6" s="1"/>
  <c r="F1170" i="6"/>
  <c r="I1170" i="6" s="1"/>
  <c r="F1171" i="6"/>
  <c r="I1171" i="6" s="1"/>
  <c r="F1172" i="6"/>
  <c r="I1172" i="6" s="1"/>
  <c r="F1173" i="6"/>
  <c r="I1173" i="6" s="1"/>
  <c r="F1174" i="6"/>
  <c r="I1174" i="6" s="1"/>
  <c r="F1175" i="6"/>
  <c r="I1175" i="6" s="1"/>
  <c r="F1176" i="6"/>
  <c r="I1176" i="6" s="1"/>
  <c r="F1177" i="6"/>
  <c r="I1177" i="6" s="1"/>
  <c r="F1178" i="6"/>
  <c r="I1178" i="6" s="1"/>
  <c r="F1179" i="6"/>
  <c r="I1179" i="6" s="1"/>
  <c r="F1180" i="6"/>
  <c r="I1180" i="6" s="1"/>
  <c r="F1181" i="6"/>
  <c r="I1181" i="6" s="1"/>
  <c r="F1182" i="6"/>
  <c r="I1182" i="6" s="1"/>
  <c r="F1183" i="6"/>
  <c r="I1183" i="6"/>
  <c r="F1184" i="6"/>
  <c r="I1184" i="6" s="1"/>
  <c r="F1185" i="6"/>
  <c r="I1185" i="6" s="1"/>
  <c r="F1186" i="6"/>
  <c r="I1186" i="6" s="1"/>
  <c r="F1187" i="6"/>
  <c r="I1187" i="6"/>
  <c r="F1188" i="6"/>
  <c r="I1188" i="6" s="1"/>
  <c r="F1189" i="6"/>
  <c r="I1189" i="6" s="1"/>
  <c r="F1190" i="6"/>
  <c r="I1190" i="6" s="1"/>
  <c r="F1191" i="6"/>
  <c r="I1191" i="6"/>
  <c r="F1192" i="6"/>
  <c r="I1192" i="6" s="1"/>
  <c r="F1193" i="6"/>
  <c r="I1193" i="6" s="1"/>
  <c r="F1194" i="6"/>
  <c r="I1194" i="6" s="1"/>
  <c r="F1195" i="6"/>
  <c r="I1195" i="6" s="1"/>
  <c r="F1196" i="6"/>
  <c r="I1196" i="6" s="1"/>
  <c r="F1197" i="6"/>
  <c r="I1197" i="6" s="1"/>
  <c r="F1198" i="6"/>
  <c r="I1198" i="6" s="1"/>
  <c r="F1199" i="6"/>
  <c r="I1199" i="6" s="1"/>
  <c r="F1200" i="6"/>
  <c r="I1200" i="6" s="1"/>
  <c r="K1161" i="6"/>
  <c r="K1162" i="6"/>
  <c r="K1163" i="6"/>
  <c r="K1164" i="6"/>
  <c r="K1200" i="6"/>
  <c r="K1201" i="6"/>
  <c r="K1202" i="6"/>
  <c r="K1203" i="6"/>
  <c r="K1204" i="6"/>
  <c r="K1205" i="6"/>
  <c r="K1206" i="6"/>
  <c r="K1207" i="6"/>
  <c r="K1208" i="6"/>
  <c r="K1209" i="6"/>
  <c r="K1210" i="6"/>
  <c r="K1211" i="6"/>
  <c r="K1212" i="6"/>
  <c r="K1213" i="6"/>
  <c r="K1214" i="6"/>
  <c r="K1215" i="6"/>
  <c r="K1216" i="6"/>
  <c r="K1217" i="6"/>
  <c r="K1218" i="6"/>
  <c r="K1219" i="6"/>
  <c r="K1220" i="6"/>
  <c r="K1221" i="6"/>
  <c r="K1222" i="6"/>
  <c r="K1223" i="6"/>
  <c r="K1224" i="6"/>
  <c r="K1225" i="6"/>
  <c r="K1226" i="6"/>
  <c r="K1227" i="6"/>
  <c r="F1161" i="6"/>
  <c r="I1161" i="6" s="1"/>
  <c r="F1162" i="6"/>
  <c r="I1162" i="6" s="1"/>
  <c r="F1163" i="6"/>
  <c r="I1163" i="6" s="1"/>
  <c r="F1164" i="6"/>
  <c r="I1164" i="6" s="1"/>
  <c r="F1201" i="6"/>
  <c r="I1201" i="6" s="1"/>
  <c r="F1202" i="6"/>
  <c r="I1202" i="6" s="1"/>
  <c r="F1203" i="6"/>
  <c r="I1203" i="6" s="1"/>
  <c r="F1204" i="6"/>
  <c r="I1204" i="6" s="1"/>
  <c r="F1205" i="6"/>
  <c r="I1205" i="6" s="1"/>
  <c r="F1206" i="6"/>
  <c r="I1206" i="6" s="1"/>
  <c r="F1207" i="6"/>
  <c r="I1207" i="6" s="1"/>
  <c r="F1208" i="6"/>
  <c r="I1208" i="6" s="1"/>
  <c r="F1209" i="6"/>
  <c r="I1209" i="6" s="1"/>
  <c r="F1210" i="6"/>
  <c r="I1210" i="6" s="1"/>
  <c r="F1211" i="6"/>
  <c r="I1211" i="6"/>
  <c r="F1212" i="6"/>
  <c r="I1212" i="6" s="1"/>
  <c r="F1213" i="6"/>
  <c r="I1213" i="6" s="1"/>
  <c r="F1214" i="6"/>
  <c r="I1214" i="6" s="1"/>
  <c r="F1215" i="6"/>
  <c r="I1215" i="6"/>
  <c r="F1216" i="6"/>
  <c r="I1216" i="6" s="1"/>
  <c r="F1217" i="6"/>
  <c r="I1217" i="6" s="1"/>
  <c r="F1218" i="6"/>
  <c r="I1218" i="6" s="1"/>
  <c r="F1219" i="6"/>
  <c r="I1219" i="6"/>
  <c r="F1220" i="6"/>
  <c r="I1220" i="6" s="1"/>
  <c r="F1221" i="6"/>
  <c r="I1221" i="6" s="1"/>
  <c r="F1222" i="6"/>
  <c r="I1222" i="6" s="1"/>
  <c r="F1223" i="6"/>
  <c r="I1223" i="6" s="1"/>
  <c r="F1224" i="6"/>
  <c r="I1224" i="6" s="1"/>
  <c r="F1225" i="6"/>
  <c r="I1225" i="6" s="1"/>
  <c r="F1226" i="6"/>
  <c r="I1226" i="6" s="1"/>
  <c r="F1227" i="6"/>
  <c r="I1227" i="6" s="1"/>
  <c r="F1332" i="6"/>
  <c r="I1332" i="6" s="1"/>
  <c r="F1352" i="6"/>
  <c r="I1352" i="6" s="1"/>
  <c r="F1353" i="6"/>
  <c r="I1353" i="6" s="1"/>
  <c r="K1351" i="6"/>
  <c r="K1352" i="6"/>
  <c r="K1353" i="6"/>
  <c r="F1355" i="6"/>
  <c r="F1356" i="6"/>
  <c r="F1354" i="6"/>
  <c r="F1358" i="6"/>
  <c r="F1359" i="6"/>
  <c r="K1378" i="6"/>
  <c r="K1228" i="6"/>
  <c r="K1229" i="6"/>
  <c r="K1230" i="6"/>
  <c r="K1231" i="6"/>
  <c r="K1232" i="6"/>
  <c r="K1233" i="6"/>
  <c r="K1234" i="6"/>
  <c r="K1235" i="6"/>
  <c r="K1236" i="6"/>
  <c r="K1237" i="6"/>
  <c r="K1238" i="6"/>
  <c r="K1239" i="6"/>
  <c r="K1240" i="6"/>
  <c r="K1241" i="6"/>
  <c r="K1242" i="6"/>
  <c r="K1243" i="6"/>
  <c r="K1244" i="6"/>
  <c r="K1245" i="6"/>
  <c r="K1246" i="6"/>
  <c r="K1247" i="6"/>
  <c r="K1248" i="6"/>
  <c r="K1249" i="6"/>
  <c r="K1250" i="6"/>
  <c r="K1251" i="6"/>
  <c r="K1252" i="6"/>
  <c r="K1253" i="6"/>
  <c r="K1254" i="6"/>
  <c r="K1255" i="6"/>
  <c r="K1256" i="6"/>
  <c r="K1257" i="6"/>
  <c r="K1258" i="6"/>
  <c r="K1259" i="6"/>
  <c r="K1260" i="6"/>
  <c r="K1261" i="6"/>
  <c r="K1262" i="6"/>
  <c r="K1263" i="6"/>
  <c r="K1264" i="6"/>
  <c r="K1265" i="6"/>
  <c r="K1266" i="6"/>
  <c r="K1267" i="6"/>
  <c r="K1268" i="6"/>
  <c r="K1269" i="6"/>
  <c r="F1228" i="6"/>
  <c r="I1228" i="6" s="1"/>
  <c r="F1229" i="6"/>
  <c r="I1229" i="6" s="1"/>
  <c r="F1230" i="6"/>
  <c r="I1230" i="6" s="1"/>
  <c r="F1231" i="6"/>
  <c r="I1231" i="6" s="1"/>
  <c r="F1233" i="6"/>
  <c r="I1233" i="6" s="1"/>
  <c r="F1234" i="6"/>
  <c r="I1234" i="6" s="1"/>
  <c r="F1235" i="6"/>
  <c r="I1235" i="6" s="1"/>
  <c r="F1236" i="6"/>
  <c r="I1236" i="6" s="1"/>
  <c r="F1237" i="6"/>
  <c r="I1237" i="6" s="1"/>
  <c r="F1238" i="6"/>
  <c r="I1238" i="6" s="1"/>
  <c r="F1239" i="6"/>
  <c r="I1239" i="6" s="1"/>
  <c r="F1240" i="6"/>
  <c r="I1240" i="6" s="1"/>
  <c r="F1241" i="6"/>
  <c r="I1241" i="6" s="1"/>
  <c r="F1242" i="6"/>
  <c r="I1242" i="6" s="1"/>
  <c r="F1243" i="6"/>
  <c r="I1243" i="6" s="1"/>
  <c r="F1244" i="6"/>
  <c r="I1244" i="6" s="1"/>
  <c r="F1245" i="6"/>
  <c r="I1245" i="6" s="1"/>
  <c r="F1246" i="6"/>
  <c r="I1246" i="6" s="1"/>
  <c r="F1247" i="6"/>
  <c r="F1248" i="6"/>
  <c r="I1248" i="6" s="1"/>
  <c r="F1249" i="6"/>
  <c r="I1249" i="6" s="1"/>
  <c r="F1250" i="6"/>
  <c r="I1250" i="6" s="1"/>
  <c r="F1251" i="6"/>
  <c r="I1251" i="6" s="1"/>
  <c r="F1252" i="6"/>
  <c r="I1252" i="6" s="1"/>
  <c r="F1253" i="6"/>
  <c r="I1253" i="6" s="1"/>
  <c r="F1254" i="6"/>
  <c r="I1254" i="6" s="1"/>
  <c r="F1255" i="6"/>
  <c r="I1255" i="6" s="1"/>
  <c r="F1257" i="6"/>
  <c r="I1257" i="6" s="1"/>
  <c r="F1258" i="6"/>
  <c r="I1258" i="6" s="1"/>
  <c r="F1259" i="6"/>
  <c r="I1259" i="6" s="1"/>
  <c r="F1260" i="6"/>
  <c r="I1260" i="6" s="1"/>
  <c r="F1261" i="6"/>
  <c r="I1261" i="6" s="1"/>
  <c r="F1262" i="6"/>
  <c r="I1262" i="6" s="1"/>
  <c r="F1263" i="6"/>
  <c r="I1263" i="6" s="1"/>
  <c r="F1264" i="6"/>
  <c r="I1264" i="6" s="1"/>
  <c r="F1265" i="6"/>
  <c r="I1265" i="6" s="1"/>
  <c r="F1266" i="6"/>
  <c r="I1266" i="6" s="1"/>
  <c r="F1267" i="6"/>
  <c r="I1267" i="6"/>
  <c r="F1268" i="6"/>
  <c r="I1268" i="6" s="1"/>
  <c r="F1269" i="6"/>
  <c r="I1269" i="6" s="1"/>
  <c r="F1270" i="6"/>
  <c r="I1270" i="6" s="1"/>
  <c r="K1381" i="6"/>
  <c r="F1456" i="6"/>
  <c r="I1456" i="6" s="1"/>
  <c r="K1271" i="6"/>
  <c r="K1272" i="6"/>
  <c r="K1273" i="6"/>
  <c r="K1274" i="6"/>
  <c r="K1275" i="6"/>
  <c r="K1276" i="6"/>
  <c r="K1277" i="6"/>
  <c r="K1278" i="6"/>
  <c r="K1279" i="6"/>
  <c r="K1280" i="6"/>
  <c r="K1281" i="6"/>
  <c r="K1282" i="6"/>
  <c r="K1283" i="6"/>
  <c r="K1284" i="6"/>
  <c r="K1285" i="6"/>
  <c r="K1286" i="6"/>
  <c r="K1287" i="6"/>
  <c r="K1288" i="6"/>
  <c r="K1289" i="6"/>
  <c r="K1290" i="6"/>
  <c r="K1291" i="6"/>
  <c r="K1292" i="6"/>
  <c r="K1293" i="6"/>
  <c r="K1294" i="6"/>
  <c r="K1295" i="6"/>
  <c r="K1296" i="6"/>
  <c r="K1297" i="6"/>
  <c r="K1299" i="6"/>
  <c r="K1300" i="6"/>
  <c r="K1301" i="6"/>
  <c r="K1302" i="6"/>
  <c r="K1303" i="6"/>
  <c r="K1304" i="6"/>
  <c r="K1305" i="6"/>
  <c r="K1306" i="6"/>
  <c r="K1307" i="6"/>
  <c r="K1308" i="6"/>
  <c r="K1309" i="6"/>
  <c r="K1313" i="6"/>
  <c r="K1314" i="6"/>
  <c r="K1315" i="6"/>
  <c r="K1316" i="6"/>
  <c r="K1317" i="6"/>
  <c r="K1318" i="6"/>
  <c r="K1319" i="6"/>
  <c r="K1320" i="6"/>
  <c r="K1321" i="6"/>
  <c r="K1322" i="6"/>
  <c r="K1323" i="6"/>
  <c r="K1324" i="6"/>
  <c r="K1325" i="6"/>
  <c r="F1271" i="6"/>
  <c r="I1271" i="6" s="1"/>
  <c r="F1272" i="6"/>
  <c r="I1272" i="6" s="1"/>
  <c r="F1273" i="6"/>
  <c r="I1273" i="6" s="1"/>
  <c r="F1274" i="6"/>
  <c r="I1274" i="6" s="1"/>
  <c r="F1275" i="6"/>
  <c r="I1275" i="6" s="1"/>
  <c r="F1276" i="6"/>
  <c r="I1276" i="6" s="1"/>
  <c r="F1277" i="6"/>
  <c r="I1277" i="6" s="1"/>
  <c r="F1278" i="6"/>
  <c r="I1278" i="6" s="1"/>
  <c r="F1279" i="6"/>
  <c r="I1279" i="6" s="1"/>
  <c r="F1280" i="6"/>
  <c r="I1280" i="6" s="1"/>
  <c r="F1281" i="6"/>
  <c r="I1281" i="6" s="1"/>
  <c r="F1282" i="6"/>
  <c r="I1282" i="6"/>
  <c r="F1283" i="6"/>
  <c r="I1283" i="6" s="1"/>
  <c r="F1284" i="6"/>
  <c r="I1284" i="6" s="1"/>
  <c r="F1285" i="6"/>
  <c r="I1285" i="6" s="1"/>
  <c r="F1286" i="6"/>
  <c r="I1286" i="6" s="1"/>
  <c r="F1287" i="6"/>
  <c r="I1287" i="6" s="1"/>
  <c r="F1288" i="6"/>
  <c r="I1288" i="6" s="1"/>
  <c r="F1289" i="6"/>
  <c r="I1289" i="6" s="1"/>
  <c r="F1290" i="6"/>
  <c r="I1290" i="6" s="1"/>
  <c r="F1291" i="6"/>
  <c r="I1291" i="6" s="1"/>
  <c r="F1292" i="6"/>
  <c r="I1292" i="6" s="1"/>
  <c r="F1293" i="6"/>
  <c r="I1293" i="6" s="1"/>
  <c r="F1294" i="6"/>
  <c r="I1294" i="6" s="1"/>
  <c r="F1295" i="6"/>
  <c r="I1295" i="6" s="1"/>
  <c r="F1296" i="6"/>
  <c r="I1296" i="6" s="1"/>
  <c r="F1297" i="6"/>
  <c r="I1297" i="6" s="1"/>
  <c r="F1298" i="6"/>
  <c r="I1298" i="6"/>
  <c r="F1299" i="6"/>
  <c r="I1299" i="6" s="1"/>
  <c r="F1300" i="6"/>
  <c r="I1300" i="6" s="1"/>
  <c r="F1301" i="6"/>
  <c r="I1301" i="6" s="1"/>
  <c r="F1302" i="6"/>
  <c r="I1302" i="6" s="1"/>
  <c r="F1303" i="6"/>
  <c r="I1303" i="6" s="1"/>
  <c r="F1304" i="6"/>
  <c r="I1304" i="6" s="1"/>
  <c r="F1305" i="6"/>
  <c r="I1305" i="6" s="1"/>
  <c r="F1306" i="6"/>
  <c r="I1306" i="6" s="1"/>
  <c r="F1307" i="6"/>
  <c r="I1307" i="6" s="1"/>
  <c r="F1308" i="6"/>
  <c r="I1308" i="6" s="1"/>
  <c r="F1309" i="6"/>
  <c r="I1309" i="6" s="1"/>
  <c r="F1311" i="6"/>
  <c r="F1313" i="6"/>
  <c r="I1313" i="6" s="1"/>
  <c r="F1314" i="6"/>
  <c r="I1314" i="6" s="1"/>
  <c r="F1315" i="6"/>
  <c r="I1315" i="6" s="1"/>
  <c r="F1316" i="6"/>
  <c r="I1316" i="6" s="1"/>
  <c r="F1317" i="6"/>
  <c r="I1317" i="6" s="1"/>
  <c r="F1318" i="6"/>
  <c r="I1318" i="6" s="1"/>
  <c r="F1319" i="6"/>
  <c r="I1319" i="6" s="1"/>
  <c r="F1320" i="6"/>
  <c r="I1320" i="6" s="1"/>
  <c r="F1321" i="6"/>
  <c r="I1321" i="6" s="1"/>
  <c r="F1322" i="6"/>
  <c r="I1322" i="6" s="1"/>
  <c r="F1323" i="6"/>
  <c r="I1323" i="6" s="1"/>
  <c r="F1324" i="6"/>
  <c r="I1324" i="6" s="1"/>
  <c r="F1325" i="6"/>
  <c r="I1325" i="6" s="1"/>
  <c r="F1326" i="6"/>
  <c r="I1326" i="6" s="1"/>
  <c r="K1327" i="6"/>
  <c r="K1328" i="6"/>
  <c r="K1329" i="6"/>
  <c r="K1330" i="6"/>
  <c r="K1331" i="6"/>
  <c r="K1332" i="6"/>
  <c r="K1333" i="6"/>
  <c r="K1334" i="6"/>
  <c r="K1335" i="6"/>
  <c r="K1336" i="6"/>
  <c r="K1337" i="6"/>
  <c r="K1338" i="6"/>
  <c r="K1339" i="6"/>
  <c r="K1340" i="6"/>
  <c r="K1341" i="6"/>
  <c r="K1342" i="6"/>
  <c r="K1343" i="6"/>
  <c r="K1344" i="6"/>
  <c r="K1345" i="6"/>
  <c r="K1346" i="6"/>
  <c r="K1347" i="6"/>
  <c r="K1348" i="6"/>
  <c r="K1349" i="6"/>
  <c r="K1350" i="6"/>
  <c r="K1357" i="6"/>
  <c r="K1360" i="6"/>
  <c r="K1361" i="6"/>
  <c r="K1362" i="6"/>
  <c r="K1363" i="6"/>
  <c r="K1364" i="6"/>
  <c r="K1365" i="6"/>
  <c r="K1366" i="6"/>
  <c r="K1367" i="6"/>
  <c r="K1368" i="6"/>
  <c r="K1369" i="6"/>
  <c r="K1370" i="6"/>
  <c r="K1371" i="6"/>
  <c r="K1372" i="6"/>
  <c r="K1373" i="6"/>
  <c r="K1374" i="6"/>
  <c r="K1375" i="6"/>
  <c r="K1376" i="6"/>
  <c r="K1377" i="6"/>
  <c r="K1379" i="6"/>
  <c r="K1380" i="6"/>
  <c r="F1327" i="6"/>
  <c r="I1327" i="6" s="1"/>
  <c r="F1328" i="6"/>
  <c r="I1328" i="6" s="1"/>
  <c r="F1329" i="6"/>
  <c r="I1329" i="6" s="1"/>
  <c r="F1330" i="6"/>
  <c r="I1330" i="6" s="1"/>
  <c r="F1331" i="6"/>
  <c r="I1331" i="6" s="1"/>
  <c r="F1333" i="6"/>
  <c r="I1333" i="6" s="1"/>
  <c r="F1334" i="6"/>
  <c r="I1334" i="6" s="1"/>
  <c r="F1335" i="6"/>
  <c r="I1335" i="6" s="1"/>
  <c r="F1336" i="6"/>
  <c r="F1337" i="6"/>
  <c r="I1337" i="6" s="1"/>
  <c r="F1338" i="6"/>
  <c r="I1338" i="6" s="1"/>
  <c r="F1339" i="6"/>
  <c r="I1339" i="6" s="1"/>
  <c r="F1340" i="6"/>
  <c r="I1340" i="6" s="1"/>
  <c r="F1341" i="6"/>
  <c r="I1341" i="6" s="1"/>
  <c r="F1342" i="6"/>
  <c r="F1343" i="6"/>
  <c r="I1343" i="6" s="1"/>
  <c r="F1344" i="6"/>
  <c r="I1344" i="6" s="1"/>
  <c r="F1345" i="6"/>
  <c r="I1345" i="6" s="1"/>
  <c r="F1346" i="6"/>
  <c r="I1346" i="6" s="1"/>
  <c r="F1347" i="6"/>
  <c r="I1347" i="6" s="1"/>
  <c r="F1348" i="6"/>
  <c r="I1348" i="6" s="1"/>
  <c r="F1349" i="6"/>
  <c r="I1349" i="6" s="1"/>
  <c r="F1350" i="6"/>
  <c r="I1350" i="6" s="1"/>
  <c r="F1351" i="6"/>
  <c r="F1357" i="6"/>
  <c r="I1357" i="6" s="1"/>
  <c r="F1360" i="6"/>
  <c r="I1360" i="6" s="1"/>
  <c r="F1361" i="6"/>
  <c r="I1361" i="6" s="1"/>
  <c r="F1362" i="6"/>
  <c r="I1362" i="6" s="1"/>
  <c r="F1363" i="6"/>
  <c r="I1363" i="6" s="1"/>
  <c r="F1364" i="6"/>
  <c r="I1364" i="6" s="1"/>
  <c r="F1365" i="6"/>
  <c r="I1365" i="6" s="1"/>
  <c r="F1366" i="6"/>
  <c r="I1366" i="6" s="1"/>
  <c r="F1367" i="6"/>
  <c r="I1367" i="6" s="1"/>
  <c r="F1368" i="6"/>
  <c r="I1368" i="6" s="1"/>
  <c r="F1369" i="6"/>
  <c r="I1369" i="6" s="1"/>
  <c r="F1370" i="6"/>
  <c r="I1370" i="6" s="1"/>
  <c r="F1371" i="6"/>
  <c r="I1371" i="6" s="1"/>
  <c r="F1372" i="6"/>
  <c r="I1372" i="6" s="1"/>
  <c r="F1373" i="6"/>
  <c r="I1373" i="6" s="1"/>
  <c r="F1374" i="6"/>
  <c r="I1374" i="6" s="1"/>
  <c r="F1375" i="6"/>
  <c r="I1375" i="6" s="1"/>
  <c r="F1376" i="6"/>
  <c r="I1376" i="6" s="1"/>
  <c r="F1377" i="6"/>
  <c r="I1377" i="6" s="1"/>
  <c r="F1378" i="6"/>
  <c r="I1378" i="6" s="1"/>
  <c r="F1379" i="6"/>
  <c r="I1379" i="6" s="1"/>
  <c r="F1380" i="6"/>
  <c r="I1380" i="6" s="1"/>
  <c r="K1270" i="6"/>
  <c r="K1326" i="6"/>
  <c r="K1382" i="6"/>
  <c r="K1383" i="6"/>
  <c r="K1384" i="6"/>
  <c r="K1385" i="6"/>
  <c r="K1386" i="6"/>
  <c r="K1387" i="6"/>
  <c r="K1388" i="6"/>
  <c r="K1389" i="6"/>
  <c r="K1390" i="6"/>
  <c r="K1391" i="6"/>
  <c r="K1392" i="6"/>
  <c r="K1393" i="6"/>
  <c r="K1394" i="6"/>
  <c r="K1395" i="6"/>
  <c r="K1396" i="6"/>
  <c r="K1397" i="6"/>
  <c r="K1398" i="6"/>
  <c r="K1399" i="6"/>
  <c r="K1400" i="6"/>
  <c r="K1401" i="6"/>
  <c r="K1402" i="6"/>
  <c r="K1403" i="6"/>
  <c r="K1404" i="6"/>
  <c r="K1405" i="6"/>
  <c r="K1406" i="6"/>
  <c r="K1407" i="6"/>
  <c r="K1408" i="6"/>
  <c r="K1409" i="6"/>
  <c r="K1410" i="6"/>
  <c r="K1411" i="6"/>
  <c r="K1412" i="6"/>
  <c r="K1413" i="6"/>
  <c r="K1414" i="6"/>
  <c r="K1415" i="6"/>
  <c r="K1416" i="6"/>
  <c r="K1417" i="6"/>
  <c r="K1418" i="6"/>
  <c r="K1419" i="6"/>
  <c r="K1420" i="6"/>
  <c r="K1421" i="6"/>
  <c r="K1422" i="6"/>
  <c r="K1423" i="6"/>
  <c r="K1424" i="6"/>
  <c r="K1425" i="6"/>
  <c r="K1426" i="6"/>
  <c r="K1427" i="6"/>
  <c r="K1428" i="6"/>
  <c r="F1160" i="6"/>
  <c r="I1160" i="6"/>
  <c r="F1381" i="6"/>
  <c r="I1381" i="6" s="1"/>
  <c r="F1382" i="6"/>
  <c r="I1382" i="6" s="1"/>
  <c r="F1383" i="6"/>
  <c r="I1383" i="6" s="1"/>
  <c r="F1384" i="6"/>
  <c r="I1384" i="6"/>
  <c r="F1385" i="6"/>
  <c r="F1386" i="6"/>
  <c r="I1386" i="6" s="1"/>
  <c r="F1387" i="6"/>
  <c r="I1387" i="6" s="1"/>
  <c r="F1388" i="6"/>
  <c r="F1389" i="6"/>
  <c r="I1389" i="6" s="1"/>
  <c r="F1390" i="6"/>
  <c r="I1390" i="6" s="1"/>
  <c r="F1391" i="6"/>
  <c r="I1391" i="6" s="1"/>
  <c r="F1392" i="6"/>
  <c r="I1392" i="6" s="1"/>
  <c r="F1393" i="6"/>
  <c r="F1394" i="6"/>
  <c r="I1394" i="6" s="1"/>
  <c r="F1395" i="6"/>
  <c r="I1395" i="6" s="1"/>
  <c r="F1396" i="6"/>
  <c r="I1396" i="6" s="1"/>
  <c r="F1397" i="6"/>
  <c r="I1397" i="6" s="1"/>
  <c r="F1398" i="6"/>
  <c r="I1398" i="6" s="1"/>
  <c r="F1399" i="6"/>
  <c r="I1399" i="6" s="1"/>
  <c r="F1400" i="6"/>
  <c r="I1400" i="6" s="1"/>
  <c r="F1401" i="6"/>
  <c r="I1401" i="6" s="1"/>
  <c r="F1402" i="6"/>
  <c r="I1402" i="6" s="1"/>
  <c r="F1403" i="6"/>
  <c r="I1403" i="6" s="1"/>
  <c r="F1404" i="6"/>
  <c r="I1404" i="6" s="1"/>
  <c r="F1405" i="6"/>
  <c r="I1405" i="6" s="1"/>
  <c r="F1406" i="6"/>
  <c r="I1406" i="6" s="1"/>
  <c r="F1407" i="6"/>
  <c r="I1407" i="6" s="1"/>
  <c r="F1408" i="6"/>
  <c r="I1408" i="6" s="1"/>
  <c r="F1409" i="6"/>
  <c r="I1409" i="6" s="1"/>
  <c r="F1410" i="6"/>
  <c r="I1410" i="6" s="1"/>
  <c r="F1411" i="6"/>
  <c r="I1411" i="6" s="1"/>
  <c r="F1412" i="6"/>
  <c r="I1412" i="6" s="1"/>
  <c r="F1413" i="6"/>
  <c r="I1413" i="6" s="1"/>
  <c r="F1414" i="6"/>
  <c r="I1414" i="6" s="1"/>
  <c r="F1415" i="6"/>
  <c r="I1415" i="6" s="1"/>
  <c r="F1416" i="6"/>
  <c r="I1416" i="6" s="1"/>
  <c r="F1417" i="6"/>
  <c r="I1417" i="6" s="1"/>
  <c r="F1418" i="6"/>
  <c r="I1418" i="6" s="1"/>
  <c r="F1419" i="6"/>
  <c r="I1419" i="6" s="1"/>
  <c r="F1420" i="6"/>
  <c r="I1420" i="6" s="1"/>
  <c r="F1421" i="6"/>
  <c r="I1421" i="6" s="1"/>
  <c r="F1422" i="6"/>
  <c r="I1422" i="6" s="1"/>
  <c r="F1423" i="6"/>
  <c r="I1423" i="6" s="1"/>
  <c r="F1424" i="6"/>
  <c r="F1425" i="6"/>
  <c r="I1425" i="6" s="1"/>
  <c r="F1426" i="6"/>
  <c r="I1426" i="6" s="1"/>
  <c r="F1427" i="6"/>
  <c r="I1427" i="6" s="1"/>
  <c r="F1428" i="6"/>
  <c r="I1428" i="6" s="1"/>
  <c r="K1474" i="6"/>
  <c r="K1475" i="6"/>
  <c r="K1476" i="6"/>
  <c r="F1474" i="6"/>
  <c r="I1474" i="6" s="1"/>
  <c r="F1475" i="6"/>
  <c r="I1475" i="6" s="1"/>
  <c r="F1476" i="6"/>
  <c r="I1476" i="6" s="1"/>
  <c r="K1434" i="6"/>
  <c r="K1435" i="6"/>
  <c r="K1436" i="6"/>
  <c r="K1437" i="6"/>
  <c r="K1438" i="6"/>
  <c r="K1439" i="6"/>
  <c r="K1440" i="6"/>
  <c r="K1441" i="6"/>
  <c r="K1442" i="6"/>
  <c r="K1443" i="6"/>
  <c r="K1444" i="6"/>
  <c r="K1445" i="6"/>
  <c r="K1446" i="6"/>
  <c r="K1447" i="6"/>
  <c r="K1448" i="6"/>
  <c r="K1449" i="6"/>
  <c r="K1450" i="6"/>
  <c r="K1451" i="6"/>
  <c r="K1452" i="6"/>
  <c r="K1453" i="6"/>
  <c r="K1454" i="6"/>
  <c r="K1455" i="6"/>
  <c r="K1456" i="6"/>
  <c r="K1457" i="6"/>
  <c r="K1458" i="6"/>
  <c r="K1459" i="6"/>
  <c r="K1460" i="6"/>
  <c r="K1462" i="6"/>
  <c r="K1463" i="6"/>
  <c r="K1464" i="6"/>
  <c r="K1465" i="6"/>
  <c r="K1466" i="6"/>
  <c r="K1467" i="6"/>
  <c r="K1468" i="6"/>
  <c r="K1469" i="6"/>
  <c r="K1470" i="6"/>
  <c r="F1434" i="6"/>
  <c r="I1434" i="6" s="1"/>
  <c r="F1435" i="6"/>
  <c r="I1435" i="6"/>
  <c r="F1436" i="6"/>
  <c r="I1436" i="6" s="1"/>
  <c r="F1437" i="6"/>
  <c r="I1437" i="6" s="1"/>
  <c r="F1438" i="6"/>
  <c r="I1438" i="6" s="1"/>
  <c r="F1439" i="6"/>
  <c r="I1439" i="6" s="1"/>
  <c r="F1440" i="6"/>
  <c r="I1440" i="6" s="1"/>
  <c r="F1441" i="6"/>
  <c r="I1441" i="6" s="1"/>
  <c r="F1442" i="6"/>
  <c r="I1442" i="6" s="1"/>
  <c r="F1443" i="6"/>
  <c r="I1443" i="6" s="1"/>
  <c r="F1444" i="6"/>
  <c r="I1444" i="6" s="1"/>
  <c r="F1445" i="6"/>
  <c r="I1445" i="6" s="1"/>
  <c r="F1446" i="6"/>
  <c r="I1446" i="6" s="1"/>
  <c r="F1447" i="6"/>
  <c r="I1447" i="6" s="1"/>
  <c r="F1448" i="6"/>
  <c r="F1449" i="6"/>
  <c r="I1449" i="6" s="1"/>
  <c r="F1450" i="6"/>
  <c r="I1450" i="6" s="1"/>
  <c r="F1451" i="6"/>
  <c r="I1451" i="6" s="1"/>
  <c r="F1452" i="6"/>
  <c r="I1452" i="6" s="1"/>
  <c r="F1453" i="6"/>
  <c r="I1453" i="6" s="1"/>
  <c r="F1454" i="6"/>
  <c r="F1455" i="6"/>
  <c r="I1455" i="6" s="1"/>
  <c r="F1457" i="6"/>
  <c r="I1457" i="6" s="1"/>
  <c r="F1458" i="6"/>
  <c r="I1458" i="6" s="1"/>
  <c r="F1459" i="6"/>
  <c r="I1459" i="6" s="1"/>
  <c r="F1460" i="6"/>
  <c r="F1462" i="6"/>
  <c r="F1463" i="6"/>
  <c r="I1463" i="6" s="1"/>
  <c r="F1464" i="6"/>
  <c r="I1464" i="6" s="1"/>
  <c r="F1465" i="6"/>
  <c r="I1465" i="6" s="1"/>
  <c r="F1466" i="6"/>
  <c r="I1466" i="6" s="1"/>
  <c r="F1467" i="6"/>
  <c r="I1467" i="6"/>
  <c r="F1468" i="6"/>
  <c r="I1468" i="6" s="1"/>
  <c r="F1469" i="6"/>
  <c r="I1469" i="6" s="1"/>
  <c r="F1470" i="6"/>
  <c r="I1470" i="6" s="1"/>
  <c r="K1568" i="6"/>
  <c r="F1568" i="6"/>
  <c r="I1568" i="6" s="1"/>
  <c r="K1567" i="6"/>
  <c r="F1567" i="6"/>
  <c r="I1567" i="6" s="1"/>
  <c r="K1566" i="6"/>
  <c r="F1566" i="6"/>
  <c r="I1566" i="6" s="1"/>
  <c r="K1565" i="6"/>
  <c r="F1565" i="6"/>
  <c r="I1565" i="6" s="1"/>
  <c r="K1564" i="6"/>
  <c r="F1564" i="6"/>
  <c r="I1564" i="6" s="1"/>
  <c r="K1563" i="6"/>
  <c r="F1563" i="6"/>
  <c r="I1563" i="6"/>
  <c r="K1562" i="6"/>
  <c r="F1562" i="6"/>
  <c r="I1562" i="6" s="1"/>
  <c r="K1561" i="6"/>
  <c r="F1561" i="6"/>
  <c r="I1561" i="6" s="1"/>
  <c r="K1560" i="6"/>
  <c r="F1560" i="6"/>
  <c r="K1559" i="6"/>
  <c r="F1559" i="6"/>
  <c r="I1559" i="6" s="1"/>
  <c r="K1558" i="6"/>
  <c r="F1558" i="6"/>
  <c r="I1558" i="6" s="1"/>
  <c r="K1557" i="6"/>
  <c r="F1557" i="6"/>
  <c r="I1557" i="6" s="1"/>
  <c r="K1556" i="6"/>
  <c r="F1556" i="6"/>
  <c r="I1556" i="6" s="1"/>
  <c r="K1555" i="6"/>
  <c r="F1555" i="6"/>
  <c r="I1555" i="6" s="1"/>
  <c r="K1554" i="6"/>
  <c r="F1554" i="6"/>
  <c r="I1554" i="6" s="1"/>
  <c r="K1553" i="6"/>
  <c r="F1553" i="6"/>
  <c r="I1553" i="6" s="1"/>
  <c r="K1552" i="6"/>
  <c r="F1552" i="6"/>
  <c r="I1552" i="6" s="1"/>
  <c r="K1551" i="6"/>
  <c r="F1551" i="6"/>
  <c r="I1551" i="6" s="1"/>
  <c r="K1550" i="6"/>
  <c r="F1550" i="6"/>
  <c r="I1550" i="6" s="1"/>
  <c r="K1549" i="6"/>
  <c r="F1549" i="6"/>
  <c r="I1549" i="6" s="1"/>
  <c r="K1548" i="6"/>
  <c r="F1548" i="6"/>
  <c r="I1548" i="6" s="1"/>
  <c r="K1547" i="6"/>
  <c r="F1547" i="6"/>
  <c r="I1547" i="6" s="1"/>
  <c r="K1546" i="6"/>
  <c r="F1546" i="6"/>
  <c r="I1546" i="6" s="1"/>
  <c r="K1545" i="6"/>
  <c r="F1545" i="6"/>
  <c r="I1545" i="6" s="1"/>
  <c r="K1544" i="6"/>
  <c r="F1544" i="6"/>
  <c r="I1544" i="6" s="1"/>
  <c r="K1543" i="6"/>
  <c r="F1543" i="6"/>
  <c r="I1543" i="6"/>
  <c r="K1542" i="6"/>
  <c r="F1542" i="6"/>
  <c r="I1542" i="6" s="1"/>
  <c r="K1541" i="6"/>
  <c r="F1541" i="6"/>
  <c r="I1541" i="6" s="1"/>
  <c r="K1540" i="6"/>
  <c r="F1540" i="6"/>
  <c r="I1540" i="6" s="1"/>
  <c r="K1539" i="6"/>
  <c r="F1539" i="6"/>
  <c r="K1538" i="6"/>
  <c r="F1538" i="6"/>
  <c r="I1538" i="6" s="1"/>
  <c r="K1537" i="6"/>
  <c r="F1537" i="6"/>
  <c r="I1537" i="6"/>
  <c r="K1536" i="6"/>
  <c r="F1536" i="6"/>
  <c r="K1535" i="6"/>
  <c r="F1535" i="6"/>
  <c r="I1535" i="6" s="1"/>
  <c r="K1530" i="6"/>
  <c r="F1530" i="6"/>
  <c r="I1530" i="6" s="1"/>
  <c r="K1529" i="6"/>
  <c r="F1529" i="6"/>
  <c r="I1529" i="6" s="1"/>
  <c r="K1524" i="6"/>
  <c r="F1524" i="6"/>
  <c r="K1523" i="6"/>
  <c r="F1523" i="6"/>
  <c r="I1523" i="6" s="1"/>
  <c r="K1522" i="6"/>
  <c r="F1522" i="6"/>
  <c r="I1522" i="6" s="1"/>
  <c r="K1520" i="6"/>
  <c r="F1520" i="6"/>
  <c r="K1519" i="6"/>
  <c r="F1519" i="6"/>
  <c r="I1519" i="6" s="1"/>
  <c r="K1518" i="6"/>
  <c r="F1518" i="6"/>
  <c r="I1518" i="6" s="1"/>
  <c r="K1517" i="6"/>
  <c r="F1517" i="6"/>
  <c r="I1517" i="6" s="1"/>
  <c r="K1516" i="6"/>
  <c r="F1516" i="6"/>
  <c r="I1516" i="6" s="1"/>
  <c r="K1515" i="6"/>
  <c r="F1515" i="6"/>
  <c r="I1515" i="6" s="1"/>
  <c r="K1514" i="6"/>
  <c r="F1514" i="6"/>
  <c r="I1514" i="6"/>
  <c r="K1513" i="6"/>
  <c r="F1513" i="6"/>
  <c r="I1513" i="6" s="1"/>
  <c r="K1512" i="6"/>
  <c r="F1512" i="6"/>
  <c r="I1512" i="6" s="1"/>
  <c r="K1511" i="6"/>
  <c r="F1511" i="6"/>
  <c r="K1510" i="6"/>
  <c r="F1510" i="6"/>
  <c r="I1510" i="6" s="1"/>
  <c r="K1509" i="6"/>
  <c r="F1509" i="6"/>
  <c r="I1509" i="6" s="1"/>
  <c r="K1508" i="6"/>
  <c r="F1508" i="6"/>
  <c r="I1508" i="6" s="1"/>
  <c r="K1507" i="6"/>
  <c r="F1507" i="6"/>
  <c r="I1507" i="6" s="1"/>
  <c r="K1506" i="6"/>
  <c r="F1506" i="6"/>
  <c r="I1506" i="6" s="1"/>
  <c r="K1505" i="6"/>
  <c r="F1505" i="6"/>
  <c r="K1504" i="6"/>
  <c r="F1504" i="6"/>
  <c r="I1504" i="6" s="1"/>
  <c r="K1503" i="6"/>
  <c r="F1503" i="6"/>
  <c r="I1503" i="6" s="1"/>
  <c r="K1502" i="6"/>
  <c r="F1502" i="6"/>
  <c r="I1502" i="6" s="1"/>
  <c r="K1501" i="6"/>
  <c r="F1501" i="6"/>
  <c r="I1501" i="6" s="1"/>
  <c r="K1500" i="6"/>
  <c r="F1500" i="6"/>
  <c r="I1500" i="6" s="1"/>
  <c r="K1499" i="6"/>
  <c r="F1499" i="6"/>
  <c r="I1499" i="6" s="1"/>
  <c r="K1498" i="6"/>
  <c r="F1498" i="6"/>
  <c r="I1498" i="6" s="1"/>
  <c r="K1497" i="6"/>
  <c r="F1497" i="6"/>
  <c r="I1497" i="6" s="1"/>
  <c r="K1496" i="6"/>
  <c r="F1496" i="6"/>
  <c r="I1496" i="6" s="1"/>
  <c r="K1495" i="6"/>
  <c r="F1495" i="6"/>
  <c r="I1495" i="6" s="1"/>
  <c r="K1494" i="6"/>
  <c r="F1494" i="6"/>
  <c r="I1494" i="6" s="1"/>
  <c r="K1493" i="6"/>
  <c r="F1493" i="6"/>
  <c r="K1492" i="6"/>
  <c r="F1492" i="6"/>
  <c r="I1492" i="6" s="1"/>
  <c r="K1491" i="6"/>
  <c r="F1491" i="6"/>
  <c r="I1491" i="6" s="1"/>
  <c r="K1490" i="6"/>
  <c r="F1490" i="6"/>
  <c r="K1489" i="6"/>
  <c r="F1489" i="6"/>
  <c r="I1489" i="6" s="1"/>
  <c r="K1488" i="6"/>
  <c r="F1488" i="6"/>
  <c r="I1488" i="6" s="1"/>
  <c r="K1487" i="6"/>
  <c r="F1487" i="6"/>
  <c r="I1487" i="6" s="1"/>
  <c r="K1486" i="6"/>
  <c r="F1486" i="6"/>
  <c r="I1486" i="6" s="1"/>
  <c r="K1485" i="6"/>
  <c r="F1485" i="6"/>
  <c r="I1485" i="6" s="1"/>
  <c r="K1482" i="6"/>
  <c r="F1482" i="6"/>
  <c r="K1481" i="6"/>
  <c r="F1481" i="6"/>
  <c r="I1481" i="6" s="1"/>
  <c r="K1480" i="6"/>
  <c r="F1480" i="6"/>
  <c r="I1480" i="6" s="1"/>
  <c r="K1479" i="6"/>
  <c r="F1479" i="6"/>
  <c r="I1479" i="6" s="1"/>
  <c r="K1478" i="6"/>
  <c r="F1478" i="6"/>
  <c r="I1478" i="6" s="1"/>
  <c r="K1477" i="6"/>
  <c r="F1477" i="6"/>
  <c r="I1477" i="6" s="1"/>
  <c r="K1473" i="6"/>
  <c r="F1473" i="6"/>
  <c r="I1473" i="6" s="1"/>
  <c r="K1472" i="6"/>
  <c r="F1472" i="6"/>
  <c r="I1472" i="6" s="1"/>
  <c r="K1471" i="6"/>
  <c r="F1471" i="6"/>
  <c r="I1471" i="6"/>
  <c r="K1433" i="6"/>
  <c r="F1433" i="6"/>
  <c r="I1433" i="6" s="1"/>
  <c r="K1432" i="6"/>
  <c r="F1432" i="6"/>
  <c r="I1432" i="6" s="1"/>
  <c r="K1431" i="6"/>
  <c r="F1431" i="6"/>
  <c r="I1431" i="6" s="1"/>
  <c r="K1430" i="6"/>
  <c r="F1430" i="6"/>
  <c r="I1430" i="6" s="1"/>
  <c r="K1429" i="6"/>
  <c r="F1429" i="6"/>
  <c r="I1429" i="6" s="1"/>
  <c r="K1080" i="6"/>
  <c r="F1080" i="6"/>
  <c r="I1080" i="6" s="1"/>
  <c r="F1063" i="6"/>
  <c r="I1063" i="6" s="1"/>
  <c r="F1066" i="6"/>
  <c r="I1066" i="6" s="1"/>
  <c r="F1069" i="6"/>
  <c r="I1069" i="6" s="1"/>
  <c r="K1070" i="6"/>
  <c r="K1063" i="6"/>
  <c r="K1064" i="6"/>
  <c r="K1066" i="6"/>
  <c r="K1067" i="6"/>
  <c r="K1069" i="6"/>
  <c r="F1048" i="6"/>
  <c r="I1048" i="6" s="1"/>
  <c r="F1051" i="6"/>
  <c r="I1051" i="6" s="1"/>
  <c r="F1054" i="6"/>
  <c r="I1054" i="6" s="1"/>
  <c r="F1057" i="6"/>
  <c r="I1057" i="6" s="1"/>
  <c r="F1060" i="6"/>
  <c r="I1060" i="6" s="1"/>
  <c r="F1032" i="6"/>
  <c r="I1032" i="6" s="1"/>
  <c r="F1035" i="6"/>
  <c r="I1035" i="6" s="1"/>
  <c r="F1039" i="6"/>
  <c r="I1039" i="6" s="1"/>
  <c r="F1042" i="6"/>
  <c r="I1042" i="6" s="1"/>
  <c r="F1045" i="6"/>
  <c r="I1045" i="6" s="1"/>
  <c r="F1029" i="6"/>
  <c r="I1029" i="6" s="1"/>
  <c r="K982" i="6"/>
  <c r="K1061" i="6"/>
  <c r="K1042" i="6"/>
  <c r="K1043" i="6"/>
  <c r="K1045" i="6"/>
  <c r="K1046" i="6"/>
  <c r="K1048" i="6"/>
  <c r="K1049" i="6"/>
  <c r="K1051" i="6"/>
  <c r="K1052" i="6"/>
  <c r="K1054" i="6"/>
  <c r="K1055" i="6"/>
  <c r="K1057" i="6"/>
  <c r="K1058" i="6"/>
  <c r="K1060" i="6"/>
  <c r="K1023" i="6"/>
  <c r="K1024" i="6"/>
  <c r="K1026" i="6"/>
  <c r="K1027" i="6"/>
  <c r="K1029" i="6"/>
  <c r="K1030" i="6"/>
  <c r="K1032" i="6"/>
  <c r="K1033" i="6"/>
  <c r="K1035" i="6"/>
  <c r="K1036" i="6"/>
  <c r="K1039" i="6"/>
  <c r="K1040" i="6"/>
  <c r="F1014" i="6"/>
  <c r="F1020" i="6"/>
  <c r="F1023" i="6"/>
  <c r="F1026" i="6"/>
  <c r="F1011" i="6"/>
  <c r="K1012" i="6"/>
  <c r="K1014" i="6"/>
  <c r="K1015" i="6"/>
  <c r="K1017" i="6"/>
  <c r="K1018" i="6"/>
  <c r="K1020" i="6"/>
  <c r="K1021" i="6"/>
  <c r="K1005" i="6"/>
  <c r="K1006" i="6"/>
  <c r="K1008" i="6"/>
  <c r="K1009" i="6"/>
  <c r="K1011" i="6"/>
  <c r="K1003" i="6"/>
  <c r="K987" i="6"/>
  <c r="K991" i="6"/>
  <c r="K993" i="6"/>
  <c r="K994" i="6"/>
  <c r="K996" i="6"/>
  <c r="K997" i="6"/>
  <c r="K999" i="6"/>
  <c r="K1000" i="6"/>
  <c r="K1002" i="6"/>
  <c r="K979" i="6"/>
  <c r="K980" i="6"/>
  <c r="K981" i="6"/>
  <c r="K984" i="6"/>
  <c r="K985" i="6"/>
  <c r="K976" i="6"/>
  <c r="K977" i="6"/>
  <c r="K978" i="6"/>
  <c r="K974" i="6"/>
  <c r="K975" i="6"/>
  <c r="K968" i="6"/>
  <c r="K969" i="6"/>
  <c r="K971" i="6"/>
  <c r="K972" i="6"/>
  <c r="K960" i="6"/>
  <c r="K962" i="6"/>
  <c r="K963" i="6"/>
  <c r="K965" i="6"/>
  <c r="K966" i="6"/>
  <c r="K959" i="6"/>
  <c r="K956" i="6"/>
  <c r="K953" i="6"/>
  <c r="K950" i="6"/>
  <c r="K947" i="6"/>
  <c r="K943" i="6"/>
  <c r="K940" i="6"/>
  <c r="K937" i="6"/>
  <c r="K934" i="6"/>
  <c r="K924" i="6"/>
  <c r="K931" i="6"/>
  <c r="K915" i="6"/>
  <c r="K912" i="6"/>
  <c r="K885" i="6"/>
  <c r="K879" i="6"/>
  <c r="K902" i="6"/>
  <c r="K898" i="6"/>
  <c r="K895" i="6"/>
  <c r="K882" i="6"/>
  <c r="K435" i="6"/>
  <c r="K532" i="6"/>
  <c r="K529" i="6"/>
  <c r="K353" i="6"/>
  <c r="K332" i="6"/>
  <c r="K344" i="6"/>
  <c r="K314" i="6"/>
  <c r="K311" i="6"/>
  <c r="K299" i="6"/>
  <c r="K283" i="6"/>
  <c r="K286" i="6"/>
  <c r="K273" i="6"/>
  <c r="K127" i="6"/>
  <c r="K111" i="6"/>
  <c r="F136" i="6"/>
  <c r="K114" i="6"/>
  <c r="K38" i="6"/>
  <c r="K48" i="6"/>
  <c r="K50" i="6"/>
  <c r="K37" i="6"/>
  <c r="K43" i="6"/>
  <c r="K40" i="6"/>
  <c r="K32" i="6"/>
  <c r="K35" i="6"/>
  <c r="K23" i="6"/>
  <c r="K21" i="6"/>
  <c r="K30" i="6"/>
  <c r="I30" i="6"/>
  <c r="K26" i="6"/>
  <c r="K14" i="6"/>
  <c r="K18" i="6"/>
  <c r="K16" i="6"/>
  <c r="K4" i="6"/>
  <c r="K12" i="6"/>
  <c r="F421" i="23"/>
  <c r="K431" i="23"/>
  <c r="K401" i="23"/>
  <c r="K403" i="23"/>
  <c r="K404" i="23"/>
  <c r="K406" i="23"/>
  <c r="K407" i="23"/>
  <c r="K409" i="23"/>
  <c r="K410" i="23"/>
  <c r="K412" i="23"/>
  <c r="K413" i="23"/>
  <c r="K415" i="23"/>
  <c r="K416" i="23"/>
  <c r="K418" i="23"/>
  <c r="K419" i="23"/>
  <c r="K421" i="23"/>
  <c r="K422" i="23"/>
  <c r="K424" i="23"/>
  <c r="K425" i="23"/>
  <c r="K427" i="23"/>
  <c r="K428" i="23"/>
  <c r="K430" i="23"/>
  <c r="F403" i="23"/>
  <c r="F406" i="23"/>
  <c r="F409" i="23"/>
  <c r="F412" i="23"/>
  <c r="F415" i="23"/>
  <c r="F418" i="23"/>
  <c r="F424" i="23"/>
  <c r="F427" i="23"/>
  <c r="F430" i="23"/>
  <c r="K382" i="23"/>
  <c r="K383" i="23"/>
  <c r="K385" i="23"/>
  <c r="K386" i="23"/>
  <c r="K388" i="23"/>
  <c r="K389" i="23"/>
  <c r="K391" i="23"/>
  <c r="K392" i="23"/>
  <c r="K394" i="23"/>
  <c r="K395" i="23"/>
  <c r="K397" i="23"/>
  <c r="K398" i="23"/>
  <c r="K400" i="23"/>
  <c r="F376" i="23"/>
  <c r="F379" i="23"/>
  <c r="F382" i="23"/>
  <c r="F385" i="23"/>
  <c r="F388" i="23"/>
  <c r="F391" i="23"/>
  <c r="F394" i="23"/>
  <c r="F397" i="23"/>
  <c r="F400" i="23"/>
  <c r="F373" i="23"/>
  <c r="K365" i="23"/>
  <c r="K367" i="23"/>
  <c r="K368" i="23"/>
  <c r="K370" i="23"/>
  <c r="K371" i="23"/>
  <c r="K373" i="23"/>
  <c r="K374" i="23"/>
  <c r="K376" i="23"/>
  <c r="K377" i="23"/>
  <c r="K379" i="23"/>
  <c r="K380" i="23"/>
  <c r="K364" i="23"/>
  <c r="K361" i="23"/>
  <c r="K354" i="23"/>
  <c r="F354" i="23"/>
  <c r="K345" i="23"/>
  <c r="K338" i="23"/>
  <c r="K177" i="23"/>
  <c r="K122" i="23"/>
  <c r="K119" i="23"/>
  <c r="F125" i="23"/>
  <c r="K86" i="23"/>
  <c r="F86" i="23"/>
  <c r="I86" i="23" s="1"/>
  <c r="K83" i="23"/>
  <c r="K71" i="23"/>
  <c r="K75" i="23"/>
  <c r="I75" i="23"/>
  <c r="K67" i="23"/>
  <c r="K64" i="23"/>
  <c r="K60" i="23"/>
  <c r="F60" i="23"/>
  <c r="K57" i="23"/>
  <c r="K54" i="23"/>
  <c r="K51" i="23"/>
  <c r="K48" i="23"/>
  <c r="K45" i="23"/>
  <c r="K42" i="23"/>
  <c r="K39" i="23"/>
  <c r="K36" i="23"/>
  <c r="K33" i="23"/>
  <c r="K30" i="23"/>
  <c r="K27" i="23"/>
  <c r="K24" i="23"/>
  <c r="K21" i="23"/>
  <c r="K18" i="23"/>
  <c r="K11" i="23"/>
  <c r="K7" i="23"/>
  <c r="K11" i="116"/>
  <c r="K12" i="116"/>
  <c r="K13" i="116"/>
  <c r="K14" i="116"/>
  <c r="K15" i="116"/>
  <c r="K16" i="116"/>
  <c r="K17" i="116"/>
  <c r="K18" i="116"/>
  <c r="K19" i="116"/>
  <c r="K20" i="116"/>
  <c r="K21" i="116"/>
  <c r="K22" i="116"/>
  <c r="K23" i="116"/>
  <c r="K24" i="116"/>
  <c r="K25" i="116"/>
  <c r="K26" i="116"/>
  <c r="K27" i="116"/>
  <c r="K28" i="116"/>
  <c r="K29" i="116"/>
  <c r="K30" i="116"/>
  <c r="K31" i="116"/>
  <c r="K32" i="116"/>
  <c r="K33" i="116"/>
  <c r="K34" i="116"/>
  <c r="K35" i="116"/>
  <c r="K36" i="116"/>
  <c r="K37" i="116"/>
  <c r="K38" i="116"/>
  <c r="K39" i="116"/>
  <c r="F11" i="116"/>
  <c r="I11" i="116" s="1"/>
  <c r="F12" i="116"/>
  <c r="I12" i="116" s="1"/>
  <c r="F13" i="116"/>
  <c r="I13" i="116" s="1"/>
  <c r="F14" i="116"/>
  <c r="I14" i="116" s="1"/>
  <c r="F15" i="116"/>
  <c r="I15" i="116" s="1"/>
  <c r="F16" i="116"/>
  <c r="I16" i="116" s="1"/>
  <c r="F17" i="116"/>
  <c r="I17" i="116" s="1"/>
  <c r="F18" i="116"/>
  <c r="I18" i="116" s="1"/>
  <c r="F19" i="116"/>
  <c r="I19" i="116" s="1"/>
  <c r="F20" i="116"/>
  <c r="I20" i="116" s="1"/>
  <c r="F21" i="116"/>
  <c r="I21" i="116" s="1"/>
  <c r="F22" i="116"/>
  <c r="I22" i="116" s="1"/>
  <c r="F23" i="116"/>
  <c r="I23" i="116" s="1"/>
  <c r="F24" i="116"/>
  <c r="I24" i="116" s="1"/>
  <c r="F25" i="116"/>
  <c r="I25" i="116" s="1"/>
  <c r="F26" i="116"/>
  <c r="I26" i="116" s="1"/>
  <c r="F27" i="116"/>
  <c r="I27" i="116" s="1"/>
  <c r="F28" i="116"/>
  <c r="I28" i="116" s="1"/>
  <c r="F29" i="116"/>
  <c r="I29" i="116" s="1"/>
  <c r="F30" i="116"/>
  <c r="I30" i="116" s="1"/>
  <c r="F31" i="116"/>
  <c r="I31" i="116" s="1"/>
  <c r="F32" i="116"/>
  <c r="I32" i="116" s="1"/>
  <c r="F33" i="116"/>
  <c r="I33" i="116" s="1"/>
  <c r="F34" i="116"/>
  <c r="I34" i="116" s="1"/>
  <c r="F35" i="116"/>
  <c r="I35" i="116" s="1"/>
  <c r="F36" i="116"/>
  <c r="I36" i="116" s="1"/>
  <c r="F37" i="116"/>
  <c r="I37" i="116" s="1"/>
  <c r="F38" i="116"/>
  <c r="I38" i="116" s="1"/>
  <c r="F39" i="116"/>
  <c r="K50" i="116"/>
  <c r="K51" i="116"/>
  <c r="K52" i="116"/>
  <c r="K55" i="116"/>
  <c r="K56" i="116"/>
  <c r="K57" i="116"/>
  <c r="K59" i="116"/>
  <c r="K60" i="116"/>
  <c r="K61" i="116"/>
  <c r="K62" i="116"/>
  <c r="K63" i="116"/>
  <c r="K64" i="116"/>
  <c r="K65" i="116"/>
  <c r="K66" i="116"/>
  <c r="K67" i="116"/>
  <c r="K68" i="116"/>
  <c r="K69" i="116"/>
  <c r="K70" i="116"/>
  <c r="K72" i="116"/>
  <c r="K73" i="116"/>
  <c r="K74" i="116"/>
  <c r="K75" i="116"/>
  <c r="K76" i="116"/>
  <c r="K77" i="116"/>
  <c r="K80" i="116"/>
  <c r="K81" i="116"/>
  <c r="K82" i="116"/>
  <c r="K83" i="116"/>
  <c r="K84" i="116"/>
  <c r="K85" i="116"/>
  <c r="K86" i="116"/>
  <c r="K87" i="116"/>
  <c r="K88" i="116"/>
  <c r="K90" i="116"/>
  <c r="K91" i="116"/>
  <c r="K92" i="116"/>
  <c r="K93" i="116"/>
  <c r="K94" i="116"/>
  <c r="K95" i="116"/>
  <c r="K97" i="116"/>
  <c r="K98" i="116"/>
  <c r="K99" i="116"/>
  <c r="K102" i="116"/>
  <c r="K103" i="116"/>
  <c r="K104" i="116"/>
  <c r="K106" i="116"/>
  <c r="K107" i="116"/>
  <c r="K108" i="116"/>
  <c r="K109" i="116"/>
  <c r="K110" i="116"/>
  <c r="K111" i="116"/>
  <c r="K112" i="116"/>
  <c r="K113" i="116"/>
  <c r="K114" i="116"/>
  <c r="K115" i="116"/>
  <c r="K116" i="116"/>
  <c r="K117" i="116"/>
  <c r="K118" i="116"/>
  <c r="K119" i="116"/>
  <c r="K120" i="116"/>
  <c r="K121" i="116"/>
  <c r="K122" i="116"/>
  <c r="K123" i="116"/>
  <c r="K124" i="116"/>
  <c r="K125" i="116"/>
  <c r="K126" i="116"/>
  <c r="K127" i="116"/>
  <c r="K128" i="116"/>
  <c r="K129" i="116"/>
  <c r="K130" i="116"/>
  <c r="K131" i="116"/>
  <c r="K132" i="116"/>
  <c r="K133" i="116"/>
  <c r="K134" i="116"/>
  <c r="K135" i="116"/>
  <c r="K136" i="116"/>
  <c r="K137" i="116"/>
  <c r="K138" i="116"/>
  <c r="K139" i="116"/>
  <c r="K140" i="116"/>
  <c r="K141" i="116"/>
  <c r="K142" i="116"/>
  <c r="K143" i="116"/>
  <c r="K144" i="116"/>
  <c r="K145" i="116"/>
  <c r="K146" i="116"/>
  <c r="K147" i="116"/>
  <c r="K148" i="116"/>
  <c r="K149" i="116"/>
  <c r="K150" i="116"/>
  <c r="K151" i="116"/>
  <c r="K152" i="116"/>
  <c r="K153" i="116"/>
  <c r="K154" i="116"/>
  <c r="K155" i="116"/>
  <c r="K156" i="116"/>
  <c r="K157" i="116"/>
  <c r="K158" i="116"/>
  <c r="K159" i="116"/>
  <c r="K160" i="116"/>
  <c r="K161" i="116"/>
  <c r="K162" i="116"/>
  <c r="K163" i="116"/>
  <c r="K164" i="116"/>
  <c r="K165" i="116"/>
  <c r="K166" i="116"/>
  <c r="K167" i="116"/>
  <c r="K168" i="116"/>
  <c r="K169" i="116"/>
  <c r="K170" i="116"/>
  <c r="K171" i="116"/>
  <c r="K172" i="116"/>
  <c r="K173" i="116"/>
  <c r="K174" i="116"/>
  <c r="K175" i="116"/>
  <c r="K176" i="116"/>
  <c r="K177" i="116"/>
  <c r="K178" i="116"/>
  <c r="K179" i="116"/>
  <c r="K180" i="116"/>
  <c r="K181" i="116"/>
  <c r="K182" i="116"/>
  <c r="K183" i="116"/>
  <c r="K184" i="116"/>
  <c r="K185" i="116"/>
  <c r="K186" i="116"/>
  <c r="K187" i="116"/>
  <c r="K188" i="116"/>
  <c r="K189" i="116"/>
  <c r="K190" i="116"/>
  <c r="K191" i="116"/>
  <c r="K192" i="116"/>
  <c r="K193" i="116"/>
  <c r="K194" i="116"/>
  <c r="K195" i="116"/>
  <c r="K196" i="116"/>
  <c r="K197" i="116"/>
  <c r="K198" i="116"/>
  <c r="K199" i="116"/>
  <c r="K200" i="116"/>
  <c r="K201" i="116"/>
  <c r="K202" i="116"/>
  <c r="K203" i="116"/>
  <c r="F50" i="116"/>
  <c r="I50" i="116" s="1"/>
  <c r="F51" i="116"/>
  <c r="I51" i="116" s="1"/>
  <c r="F52" i="116"/>
  <c r="F55" i="116"/>
  <c r="I55" i="116" s="1"/>
  <c r="F56" i="116"/>
  <c r="I56" i="116" s="1"/>
  <c r="F57" i="116"/>
  <c r="F59" i="116"/>
  <c r="I59" i="116" s="1"/>
  <c r="F60" i="116"/>
  <c r="I60" i="116" s="1"/>
  <c r="F61" i="116"/>
  <c r="F62" i="116"/>
  <c r="I62" i="116" s="1"/>
  <c r="F63" i="116"/>
  <c r="I63" i="116" s="1"/>
  <c r="F64" i="116"/>
  <c r="F65" i="116"/>
  <c r="I65" i="116" s="1"/>
  <c r="F66" i="116"/>
  <c r="I66" i="116" s="1"/>
  <c r="F67" i="116"/>
  <c r="F68" i="116"/>
  <c r="I68" i="116" s="1"/>
  <c r="F69" i="116"/>
  <c r="I69" i="116" s="1"/>
  <c r="F70" i="116"/>
  <c r="F72" i="116"/>
  <c r="I72" i="116" s="1"/>
  <c r="F73" i="116"/>
  <c r="I73" i="116" s="1"/>
  <c r="F74" i="116"/>
  <c r="F75" i="116"/>
  <c r="I75" i="116" s="1"/>
  <c r="F76" i="116"/>
  <c r="I76" i="116" s="1"/>
  <c r="F77" i="116"/>
  <c r="F80" i="116"/>
  <c r="I80" i="116" s="1"/>
  <c r="F81" i="116"/>
  <c r="I81" i="116" s="1"/>
  <c r="F82" i="116"/>
  <c r="F83" i="116"/>
  <c r="I83" i="116" s="1"/>
  <c r="F84" i="116"/>
  <c r="I84" i="116" s="1"/>
  <c r="F85" i="116"/>
  <c r="F86" i="116"/>
  <c r="I86" i="116" s="1"/>
  <c r="F87" i="116"/>
  <c r="I87" i="116" s="1"/>
  <c r="F88" i="116"/>
  <c r="F90" i="116"/>
  <c r="I90" i="116" s="1"/>
  <c r="F91" i="116"/>
  <c r="I91" i="116" s="1"/>
  <c r="F92" i="116"/>
  <c r="I92" i="116" s="1"/>
  <c r="F93" i="116"/>
  <c r="I93" i="116" s="1"/>
  <c r="F94" i="116"/>
  <c r="I94" i="116" s="1"/>
  <c r="F95" i="116"/>
  <c r="F97" i="116"/>
  <c r="I97" i="116" s="1"/>
  <c r="F98" i="116"/>
  <c r="I98" i="116" s="1"/>
  <c r="F99" i="116"/>
  <c r="F102" i="116"/>
  <c r="I102" i="116" s="1"/>
  <c r="F103" i="116"/>
  <c r="I103" i="116" s="1"/>
  <c r="F104" i="116"/>
  <c r="F106" i="116"/>
  <c r="I106" i="116" s="1"/>
  <c r="F107" i="116"/>
  <c r="I107" i="116" s="1"/>
  <c r="F108" i="116"/>
  <c r="F109" i="116"/>
  <c r="I109" i="116" s="1"/>
  <c r="F110" i="116"/>
  <c r="I110" i="116" s="1"/>
  <c r="F111" i="116"/>
  <c r="I111" i="116" s="1"/>
  <c r="F112" i="116"/>
  <c r="I112" i="116" s="1"/>
  <c r="F113" i="116"/>
  <c r="I113" i="116" s="1"/>
  <c r="I114" i="116"/>
  <c r="F115" i="116"/>
  <c r="I115" i="116" s="1"/>
  <c r="F116" i="116"/>
  <c r="I116" i="116" s="1"/>
  <c r="F117" i="116"/>
  <c r="I117" i="116" s="1"/>
  <c r="F118" i="116"/>
  <c r="I118" i="116" s="1"/>
  <c r="F119" i="116"/>
  <c r="I119" i="116" s="1"/>
  <c r="F120" i="116"/>
  <c r="I120" i="116" s="1"/>
  <c r="F121" i="116"/>
  <c r="I121" i="116" s="1"/>
  <c r="F122" i="116"/>
  <c r="I122" i="116" s="1"/>
  <c r="F123" i="116"/>
  <c r="I123" i="116" s="1"/>
  <c r="F124" i="116"/>
  <c r="I124" i="116" s="1"/>
  <c r="F125" i="116"/>
  <c r="I125" i="116" s="1"/>
  <c r="F126" i="116"/>
  <c r="I126" i="116" s="1"/>
  <c r="F127" i="116"/>
  <c r="I127" i="116" s="1"/>
  <c r="F128" i="116"/>
  <c r="I128" i="116" s="1"/>
  <c r="F129" i="116"/>
  <c r="I129" i="116" s="1"/>
  <c r="F130" i="116"/>
  <c r="I130" i="116" s="1"/>
  <c r="F131" i="116"/>
  <c r="I131" i="116" s="1"/>
  <c r="F132" i="116"/>
  <c r="I132" i="116" s="1"/>
  <c r="F133" i="116"/>
  <c r="I133" i="116" s="1"/>
  <c r="F134" i="116"/>
  <c r="I134" i="116" s="1"/>
  <c r="F135" i="116"/>
  <c r="I135" i="116" s="1"/>
  <c r="F136" i="116"/>
  <c r="I136" i="116" s="1"/>
  <c r="F137" i="116"/>
  <c r="I137" i="116" s="1"/>
  <c r="F138" i="116"/>
  <c r="I138" i="116" s="1"/>
  <c r="F139" i="116"/>
  <c r="I139" i="116" s="1"/>
  <c r="F140" i="116"/>
  <c r="I140" i="116" s="1"/>
  <c r="F141" i="116"/>
  <c r="I141" i="116" s="1"/>
  <c r="F142" i="116"/>
  <c r="I142" i="116" s="1"/>
  <c r="F143" i="116"/>
  <c r="I143" i="116" s="1"/>
  <c r="F144" i="116"/>
  <c r="I144" i="116" s="1"/>
  <c r="F145" i="116"/>
  <c r="I145" i="116" s="1"/>
  <c r="F146" i="116"/>
  <c r="I146" i="116" s="1"/>
  <c r="F147" i="116"/>
  <c r="I147" i="116" s="1"/>
  <c r="F148" i="116"/>
  <c r="I148" i="116" s="1"/>
  <c r="F149" i="116"/>
  <c r="I149" i="116" s="1"/>
  <c r="F150" i="116"/>
  <c r="I150" i="116" s="1"/>
  <c r="F151" i="116"/>
  <c r="I151" i="116" s="1"/>
  <c r="F152" i="116"/>
  <c r="I152" i="116" s="1"/>
  <c r="F153" i="116"/>
  <c r="I153" i="116" s="1"/>
  <c r="F154" i="116"/>
  <c r="I154" i="116" s="1"/>
  <c r="F155" i="116"/>
  <c r="I155" i="116" s="1"/>
  <c r="F156" i="116"/>
  <c r="I156" i="116" s="1"/>
  <c r="F157" i="116"/>
  <c r="I157" i="116" s="1"/>
  <c r="F158" i="116"/>
  <c r="I158" i="116" s="1"/>
  <c r="F159" i="116"/>
  <c r="I159" i="116" s="1"/>
  <c r="F160" i="116"/>
  <c r="I160" i="116" s="1"/>
  <c r="F161" i="116"/>
  <c r="I161" i="116" s="1"/>
  <c r="F162" i="116"/>
  <c r="I162" i="116" s="1"/>
  <c r="F163" i="116"/>
  <c r="I163" i="116" s="1"/>
  <c r="F164" i="116"/>
  <c r="I164" i="116" s="1"/>
  <c r="F165" i="116"/>
  <c r="I165" i="116" s="1"/>
  <c r="F166" i="116"/>
  <c r="I166" i="116" s="1"/>
  <c r="F167" i="116"/>
  <c r="I167" i="116" s="1"/>
  <c r="F168" i="116"/>
  <c r="I168" i="116" s="1"/>
  <c r="F169" i="116"/>
  <c r="I169" i="116" s="1"/>
  <c r="F170" i="116"/>
  <c r="I170" i="116" s="1"/>
  <c r="F171" i="116"/>
  <c r="I171" i="116" s="1"/>
  <c r="F172" i="116"/>
  <c r="I172" i="116" s="1"/>
  <c r="F173" i="116"/>
  <c r="I173" i="116" s="1"/>
  <c r="F174" i="116"/>
  <c r="I174" i="116" s="1"/>
  <c r="F175" i="116"/>
  <c r="I175" i="116" s="1"/>
  <c r="F176" i="116"/>
  <c r="I176" i="116" s="1"/>
  <c r="F177" i="116"/>
  <c r="I177" i="116" s="1"/>
  <c r="F178" i="116"/>
  <c r="I178" i="116" s="1"/>
  <c r="F179" i="116"/>
  <c r="I179" i="116" s="1"/>
  <c r="F180" i="116"/>
  <c r="I180" i="116" s="1"/>
  <c r="F181" i="116"/>
  <c r="I181" i="116" s="1"/>
  <c r="F182" i="116"/>
  <c r="I182" i="116" s="1"/>
  <c r="F183" i="116"/>
  <c r="I183" i="116" s="1"/>
  <c r="F184" i="116"/>
  <c r="I184" i="116" s="1"/>
  <c r="F185" i="116"/>
  <c r="I185" i="116" s="1"/>
  <c r="F186" i="116"/>
  <c r="I186" i="116" s="1"/>
  <c r="F187" i="116"/>
  <c r="I187" i="116" s="1"/>
  <c r="F188" i="116"/>
  <c r="I188" i="116" s="1"/>
  <c r="F189" i="116"/>
  <c r="I189" i="116" s="1"/>
  <c r="F190" i="116"/>
  <c r="I190" i="116" s="1"/>
  <c r="F191" i="116"/>
  <c r="I191" i="116" s="1"/>
  <c r="F192" i="116"/>
  <c r="I192" i="116" s="1"/>
  <c r="F193" i="116"/>
  <c r="I193" i="116" s="1"/>
  <c r="F194" i="116"/>
  <c r="I194" i="116" s="1"/>
  <c r="F195" i="116"/>
  <c r="I195" i="116" s="1"/>
  <c r="F196" i="116"/>
  <c r="I196" i="116" s="1"/>
  <c r="I197" i="116"/>
  <c r="I198" i="116"/>
  <c r="I199" i="116"/>
  <c r="I200" i="116"/>
  <c r="I201" i="116"/>
  <c r="I202" i="116"/>
  <c r="I203" i="116"/>
  <c r="I204" i="116"/>
  <c r="I205" i="116"/>
  <c r="I206" i="116"/>
  <c r="I207" i="116"/>
  <c r="I208" i="116"/>
  <c r="I209" i="116"/>
  <c r="I210" i="116"/>
  <c r="I211" i="116"/>
  <c r="K48" i="116"/>
  <c r="F48" i="116"/>
  <c r="K47" i="116"/>
  <c r="F47" i="116"/>
  <c r="I47" i="116" s="1"/>
  <c r="K46" i="116"/>
  <c r="F46" i="116"/>
  <c r="I46" i="116" s="1"/>
  <c r="K44" i="116"/>
  <c r="F44" i="116"/>
  <c r="K43" i="116"/>
  <c r="F43" i="116"/>
  <c r="I43" i="116" s="1"/>
  <c r="K42" i="116"/>
  <c r="F42" i="116"/>
  <c r="I42" i="116" s="1"/>
  <c r="K10" i="116"/>
  <c r="F10" i="116"/>
  <c r="I10" i="116" s="1"/>
  <c r="K9" i="116"/>
  <c r="F9" i="116"/>
  <c r="I9" i="116" s="1"/>
  <c r="K8" i="116"/>
  <c r="F8" i="116"/>
  <c r="I8" i="116" s="1"/>
  <c r="K7" i="116"/>
  <c r="F7" i="116"/>
  <c r="I7" i="116" s="1"/>
  <c r="K6" i="116"/>
  <c r="F6" i="116"/>
  <c r="I6" i="116" s="1"/>
  <c r="K20" i="88"/>
  <c r="K30" i="88"/>
  <c r="K258" i="98"/>
  <c r="K259" i="98"/>
  <c r="K260" i="98"/>
  <c r="F258" i="98"/>
  <c r="I258" i="98" s="1"/>
  <c r="F259" i="98"/>
  <c r="I259" i="98"/>
  <c r="F260" i="98"/>
  <c r="I260" i="98" s="1"/>
  <c r="K279" i="98"/>
  <c r="K280" i="98"/>
  <c r="F277" i="98"/>
  <c r="I277" i="98" s="1"/>
  <c r="F278" i="98"/>
  <c r="I278" i="98" s="1"/>
  <c r="I279" i="98"/>
  <c r="I280" i="98"/>
  <c r="F306" i="98"/>
  <c r="I306" i="98" s="1"/>
  <c r="K232" i="98"/>
  <c r="K233" i="98"/>
  <c r="K234" i="98"/>
  <c r="K235" i="98"/>
  <c r="K236" i="98"/>
  <c r="K237" i="98"/>
  <c r="K238" i="98"/>
  <c r="K239" i="98"/>
  <c r="K240" i="98"/>
  <c r="K241" i="98"/>
  <c r="K242" i="98"/>
  <c r="K243" i="98"/>
  <c r="K244" i="98"/>
  <c r="K245" i="98"/>
  <c r="K246" i="98"/>
  <c r="K247" i="98"/>
  <c r="K248" i="98"/>
  <c r="K249" i="98"/>
  <c r="K250" i="98"/>
  <c r="K251" i="98"/>
  <c r="K252" i="98"/>
  <c r="K253" i="98"/>
  <c r="K254" i="98"/>
  <c r="K255" i="98"/>
  <c r="K256" i="98"/>
  <c r="K257" i="98"/>
  <c r="K261" i="98"/>
  <c r="K262" i="98"/>
  <c r="K263" i="98"/>
  <c r="F232" i="98"/>
  <c r="I232" i="98" s="1"/>
  <c r="F233" i="98"/>
  <c r="I233" i="98" s="1"/>
  <c r="F234" i="98"/>
  <c r="I234" i="98" s="1"/>
  <c r="F235" i="98"/>
  <c r="I235" i="98" s="1"/>
  <c r="F236" i="98"/>
  <c r="I236" i="98" s="1"/>
  <c r="F237" i="98"/>
  <c r="I237" i="98" s="1"/>
  <c r="F238" i="98"/>
  <c r="I238" i="98" s="1"/>
  <c r="F239" i="98"/>
  <c r="I239" i="98" s="1"/>
  <c r="F240" i="98"/>
  <c r="I240" i="98" s="1"/>
  <c r="F241" i="98"/>
  <c r="I241" i="98" s="1"/>
  <c r="F242" i="98"/>
  <c r="I242" i="98" s="1"/>
  <c r="F243" i="98"/>
  <c r="I243" i="98" s="1"/>
  <c r="F244" i="98"/>
  <c r="I244" i="98" s="1"/>
  <c r="F245" i="98"/>
  <c r="I245" i="98" s="1"/>
  <c r="F246" i="98"/>
  <c r="I246" i="98" s="1"/>
  <c r="F247" i="98"/>
  <c r="I247" i="98" s="1"/>
  <c r="F248" i="98"/>
  <c r="I248" i="98" s="1"/>
  <c r="F249" i="98"/>
  <c r="I249" i="98" s="1"/>
  <c r="F250" i="98"/>
  <c r="I250" i="98" s="1"/>
  <c r="F251" i="98"/>
  <c r="I251" i="98" s="1"/>
  <c r="F252" i="98"/>
  <c r="I252" i="98" s="1"/>
  <c r="F253" i="98"/>
  <c r="I253" i="98" s="1"/>
  <c r="F254" i="98"/>
  <c r="F255" i="98"/>
  <c r="I255" i="98" s="1"/>
  <c r="F256" i="98"/>
  <c r="I256" i="98" s="1"/>
  <c r="F257" i="98"/>
  <c r="I257" i="98" s="1"/>
  <c r="F261" i="98"/>
  <c r="I261" i="98" s="1"/>
  <c r="F262" i="98"/>
  <c r="I262" i="98" s="1"/>
  <c r="F263" i="98"/>
  <c r="I263" i="98"/>
  <c r="K312" i="98"/>
  <c r="K313" i="98"/>
  <c r="F312" i="98"/>
  <c r="I312" i="98" s="1"/>
  <c r="I313" i="98"/>
  <c r="K307" i="98"/>
  <c r="K308" i="98"/>
  <c r="K309" i="98"/>
  <c r="K310" i="98"/>
  <c r="F307" i="98"/>
  <c r="F308" i="98"/>
  <c r="I309" i="98"/>
  <c r="I310" i="98"/>
  <c r="K364" i="98"/>
  <c r="K265" i="98"/>
  <c r="K266" i="98"/>
  <c r="K267" i="98"/>
  <c r="K268" i="98"/>
  <c r="K269" i="98"/>
  <c r="K270" i="98"/>
  <c r="K271" i="98"/>
  <c r="K272" i="98"/>
  <c r="K273" i="98"/>
  <c r="K274" i="98"/>
  <c r="K275" i="98"/>
  <c r="K276" i="98"/>
  <c r="K277" i="98"/>
  <c r="K278" i="98"/>
  <c r="K281" i="98"/>
  <c r="K282" i="98"/>
  <c r="K283" i="98"/>
  <c r="K284" i="98"/>
  <c r="K285" i="98"/>
  <c r="K286" i="98"/>
  <c r="K287" i="98"/>
  <c r="K288" i="98"/>
  <c r="K289" i="98"/>
  <c r="K290" i="98"/>
  <c r="K291" i="98"/>
  <c r="K292" i="98"/>
  <c r="K293" i="98"/>
  <c r="K294" i="98"/>
  <c r="K295" i="98"/>
  <c r="K296" i="98"/>
  <c r="K297" i="98"/>
  <c r="K298" i="98"/>
  <c r="K299" i="98"/>
  <c r="K300" i="98"/>
  <c r="K301" i="98"/>
  <c r="K302" i="98"/>
  <c r="K303" i="98"/>
  <c r="K304" i="98"/>
  <c r="K305" i="98"/>
  <c r="K306" i="98"/>
  <c r="K311" i="98"/>
  <c r="K314" i="98"/>
  <c r="K315" i="98"/>
  <c r="F265" i="98"/>
  <c r="I265" i="98" s="1"/>
  <c r="F266" i="98"/>
  <c r="F267" i="98"/>
  <c r="I267" i="98" s="1"/>
  <c r="F268" i="98"/>
  <c r="I268" i="98"/>
  <c r="F269" i="98"/>
  <c r="I269" i="98" s="1"/>
  <c r="F270" i="98"/>
  <c r="I270" i="98" s="1"/>
  <c r="F271" i="98"/>
  <c r="I271" i="98" s="1"/>
  <c r="F272" i="98"/>
  <c r="I272" i="98" s="1"/>
  <c r="F273" i="98"/>
  <c r="I273" i="98" s="1"/>
  <c r="F274" i="98"/>
  <c r="I274" i="98" s="1"/>
  <c r="F275" i="98"/>
  <c r="I275" i="98" s="1"/>
  <c r="F276" i="98"/>
  <c r="I276" i="98" s="1"/>
  <c r="F281" i="98"/>
  <c r="I281" i="98" s="1"/>
  <c r="F282" i="98"/>
  <c r="I282" i="98"/>
  <c r="F283" i="98"/>
  <c r="F284" i="98"/>
  <c r="I284" i="98" s="1"/>
  <c r="F285" i="98"/>
  <c r="I285" i="98" s="1"/>
  <c r="F286" i="98"/>
  <c r="I286" i="98" s="1"/>
  <c r="F287" i="98"/>
  <c r="I287" i="98" s="1"/>
  <c r="F288" i="98"/>
  <c r="I288" i="98" s="1"/>
  <c r="F289" i="98"/>
  <c r="F290" i="98"/>
  <c r="I290" i="98"/>
  <c r="F291" i="98"/>
  <c r="I291" i="98" s="1"/>
  <c r="F292" i="98"/>
  <c r="I292" i="98" s="1"/>
  <c r="F293" i="98"/>
  <c r="I293" i="98" s="1"/>
  <c r="F294" i="98"/>
  <c r="I294" i="98" s="1"/>
  <c r="F295" i="98"/>
  <c r="I295" i="98" s="1"/>
  <c r="F296" i="98"/>
  <c r="I296" i="98" s="1"/>
  <c r="F297" i="98"/>
  <c r="I297" i="98" s="1"/>
  <c r="F298" i="98"/>
  <c r="I298" i="98" s="1"/>
  <c r="F299" i="98"/>
  <c r="I299" i="98" s="1"/>
  <c r="F300" i="98"/>
  <c r="I300" i="98" s="1"/>
  <c r="F301" i="98"/>
  <c r="I301" i="98" s="1"/>
  <c r="F302" i="98"/>
  <c r="I302" i="98" s="1"/>
  <c r="F303" i="98"/>
  <c r="I303" i="98" s="1"/>
  <c r="F304" i="98"/>
  <c r="F305" i="98"/>
  <c r="I305" i="98" s="1"/>
  <c r="F311" i="98"/>
  <c r="I311" i="98" s="1"/>
  <c r="F314" i="98"/>
  <c r="I314" i="98" s="1"/>
  <c r="K231" i="98"/>
  <c r="K264" i="98"/>
  <c r="K316" i="98"/>
  <c r="K317" i="98"/>
  <c r="K318" i="98"/>
  <c r="K319" i="98"/>
  <c r="K320" i="98"/>
  <c r="K321" i="98"/>
  <c r="K322" i="98"/>
  <c r="K323" i="98"/>
  <c r="K324" i="98"/>
  <c r="K325" i="98"/>
  <c r="K327" i="98"/>
  <c r="K328" i="98"/>
  <c r="K331" i="98"/>
  <c r="K332" i="98"/>
  <c r="K333" i="98"/>
  <c r="K334" i="98"/>
  <c r="K335" i="98"/>
  <c r="K336" i="98"/>
  <c r="K337" i="98"/>
  <c r="K338" i="98"/>
  <c r="K339" i="98"/>
  <c r="K340" i="98"/>
  <c r="K341" i="98"/>
  <c r="K342" i="98"/>
  <c r="K344" i="98"/>
  <c r="K345" i="98"/>
  <c r="K346" i="98"/>
  <c r="K347" i="98"/>
  <c r="K348" i="98"/>
  <c r="K349" i="98"/>
  <c r="K350" i="98"/>
  <c r="K351" i="98"/>
  <c r="K352" i="98"/>
  <c r="K354" i="98"/>
  <c r="K355" i="98"/>
  <c r="K356" i="98"/>
  <c r="K357" i="98"/>
  <c r="K358" i="98"/>
  <c r="K359" i="98"/>
  <c r="K360" i="98"/>
  <c r="K361" i="98"/>
  <c r="K362" i="98"/>
  <c r="K363" i="98"/>
  <c r="F231" i="98"/>
  <c r="I231" i="98" s="1"/>
  <c r="F264" i="98"/>
  <c r="I264" i="98" s="1"/>
  <c r="F315" i="98"/>
  <c r="I315" i="98" s="1"/>
  <c r="F316" i="98"/>
  <c r="F317" i="98"/>
  <c r="I317" i="98" s="1"/>
  <c r="F318" i="98"/>
  <c r="I318" i="98" s="1"/>
  <c r="F319" i="98"/>
  <c r="F320" i="98"/>
  <c r="I320" i="98"/>
  <c r="F321" i="98"/>
  <c r="I321" i="98" s="1"/>
  <c r="F322" i="98"/>
  <c r="I322" i="98"/>
  <c r="F323" i="98"/>
  <c r="I323" i="98" s="1"/>
  <c r="F324" i="98"/>
  <c r="I324" i="98" s="1"/>
  <c r="F325" i="98"/>
  <c r="F327" i="98"/>
  <c r="I327" i="98" s="1"/>
  <c r="F328" i="98"/>
  <c r="I328" i="98" s="1"/>
  <c r="F331" i="98"/>
  <c r="I331" i="98" s="1"/>
  <c r="F332" i="98"/>
  <c r="I332" i="98" s="1"/>
  <c r="F333" i="98"/>
  <c r="F334" i="98"/>
  <c r="I334" i="98" s="1"/>
  <c r="F335" i="98"/>
  <c r="I335" i="98" s="1"/>
  <c r="F336" i="98"/>
  <c r="F337" i="98"/>
  <c r="I337" i="98" s="1"/>
  <c r="F338" i="98"/>
  <c r="I338" i="98" s="1"/>
  <c r="F339" i="98"/>
  <c r="F340" i="98"/>
  <c r="I340" i="98"/>
  <c r="F341" i="98"/>
  <c r="I341" i="98" s="1"/>
  <c r="F342" i="98"/>
  <c r="F344" i="98"/>
  <c r="I344" i="98" s="1"/>
  <c r="F345" i="98"/>
  <c r="I345" i="98" s="1"/>
  <c r="F346" i="98"/>
  <c r="F347" i="98"/>
  <c r="I347" i="98" s="1"/>
  <c r="F348" i="98"/>
  <c r="I348" i="98" s="1"/>
  <c r="F349" i="98"/>
  <c r="F350" i="98"/>
  <c r="I350" i="98" s="1"/>
  <c r="F351" i="98"/>
  <c r="I351" i="98" s="1"/>
  <c r="F352" i="98"/>
  <c r="F354" i="98"/>
  <c r="I354" i="98"/>
  <c r="F355" i="98"/>
  <c r="I355" i="98" s="1"/>
  <c r="F356" i="98"/>
  <c r="F357" i="98"/>
  <c r="I357" i="98" s="1"/>
  <c r="F358" i="98"/>
  <c r="I358" i="98" s="1"/>
  <c r="F359" i="98"/>
  <c r="F360" i="98"/>
  <c r="I360" i="98" s="1"/>
  <c r="F361" i="98"/>
  <c r="I361" i="98" s="1"/>
  <c r="F362" i="98"/>
  <c r="F363" i="98"/>
  <c r="I363" i="98" s="1"/>
  <c r="K489" i="98"/>
  <c r="F489" i="98"/>
  <c r="I489" i="98" s="1"/>
  <c r="K488" i="98"/>
  <c r="F488" i="98"/>
  <c r="K487" i="98"/>
  <c r="F487" i="98"/>
  <c r="I487" i="98" s="1"/>
  <c r="K486" i="98"/>
  <c r="F486" i="98"/>
  <c r="I486" i="98" s="1"/>
  <c r="K485" i="98"/>
  <c r="F485" i="98"/>
  <c r="K484" i="98"/>
  <c r="F484" i="98"/>
  <c r="I484" i="98" s="1"/>
  <c r="K483" i="98"/>
  <c r="F483" i="98"/>
  <c r="I483" i="98" s="1"/>
  <c r="K481" i="98"/>
  <c r="F481" i="98"/>
  <c r="K480" i="98"/>
  <c r="I480" i="98"/>
  <c r="K479" i="98"/>
  <c r="F479" i="98"/>
  <c r="I479" i="98" s="1"/>
  <c r="K478" i="98"/>
  <c r="F478" i="98"/>
  <c r="K477" i="98"/>
  <c r="F477" i="98"/>
  <c r="I477" i="98" s="1"/>
  <c r="K476" i="98"/>
  <c r="F476" i="98"/>
  <c r="I476" i="98" s="1"/>
  <c r="K475" i="98"/>
  <c r="F475" i="98"/>
  <c r="F474" i="98"/>
  <c r="I474" i="98" s="1"/>
  <c r="K473" i="98"/>
  <c r="F473" i="98"/>
  <c r="I473" i="98" s="1"/>
  <c r="K472" i="98"/>
  <c r="F472" i="98"/>
  <c r="K471" i="98"/>
  <c r="F471" i="98"/>
  <c r="I471" i="98" s="1"/>
  <c r="K470" i="98"/>
  <c r="F470" i="98"/>
  <c r="I470" i="98" s="1"/>
  <c r="K468" i="98"/>
  <c r="F468" i="98"/>
  <c r="K467" i="98"/>
  <c r="F467" i="98"/>
  <c r="I467" i="98" s="1"/>
  <c r="K466" i="98"/>
  <c r="F466" i="98"/>
  <c r="I466" i="98" s="1"/>
  <c r="K465" i="98"/>
  <c r="F465" i="98"/>
  <c r="K464" i="98"/>
  <c r="F464" i="98"/>
  <c r="I464" i="98"/>
  <c r="K463" i="98"/>
  <c r="F463" i="98"/>
  <c r="I463" i="98" s="1"/>
  <c r="K460" i="98"/>
  <c r="F460" i="98"/>
  <c r="K459" i="98"/>
  <c r="F459" i="98"/>
  <c r="I459" i="98" s="1"/>
  <c r="K458" i="98"/>
  <c r="F458" i="98"/>
  <c r="I458" i="98" s="1"/>
  <c r="K456" i="98"/>
  <c r="F456" i="98"/>
  <c r="K455" i="98"/>
  <c r="F455" i="98"/>
  <c r="I455" i="98" s="1"/>
  <c r="K454" i="98"/>
  <c r="F454" i="98"/>
  <c r="I454" i="98" s="1"/>
  <c r="K453" i="98"/>
  <c r="F453" i="98"/>
  <c r="K451" i="98"/>
  <c r="F451" i="98"/>
  <c r="I451" i="98" s="1"/>
  <c r="K450" i="98"/>
  <c r="F450" i="98"/>
  <c r="I450" i="98" s="1"/>
  <c r="K448" i="98"/>
  <c r="F448" i="98"/>
  <c r="K447" i="98"/>
  <c r="F447" i="98"/>
  <c r="I447" i="98" s="1"/>
  <c r="K446" i="98"/>
  <c r="F446" i="98"/>
  <c r="I446" i="98" s="1"/>
  <c r="K444" i="98"/>
  <c r="F444" i="98"/>
  <c r="K443" i="98"/>
  <c r="F443" i="98"/>
  <c r="I443" i="98" s="1"/>
  <c r="K442" i="98"/>
  <c r="F442" i="98"/>
  <c r="I442" i="98" s="1"/>
  <c r="K440" i="98"/>
  <c r="F440" i="98"/>
  <c r="K439" i="98"/>
  <c r="F439" i="98"/>
  <c r="I439" i="98" s="1"/>
  <c r="K438" i="98"/>
  <c r="F438" i="98"/>
  <c r="I438" i="98" s="1"/>
  <c r="K437" i="98"/>
  <c r="F437" i="98"/>
  <c r="K436" i="98"/>
  <c r="F436" i="98"/>
  <c r="I436" i="98" s="1"/>
  <c r="K435" i="98"/>
  <c r="F435" i="98"/>
  <c r="I435" i="98" s="1"/>
  <c r="K434" i="98"/>
  <c r="F434" i="98"/>
  <c r="K433" i="98"/>
  <c r="F433" i="98"/>
  <c r="I433" i="98"/>
  <c r="K432" i="98"/>
  <c r="F432" i="98"/>
  <c r="I432" i="98" s="1"/>
  <c r="K429" i="98"/>
  <c r="F429" i="98"/>
  <c r="K428" i="98"/>
  <c r="F428" i="98"/>
  <c r="I428" i="98" s="1"/>
  <c r="K427" i="98"/>
  <c r="F427" i="98"/>
  <c r="I427" i="98" s="1"/>
  <c r="K426" i="98"/>
  <c r="F426" i="98"/>
  <c r="I426" i="98" s="1"/>
  <c r="K425" i="98"/>
  <c r="F425" i="98"/>
  <c r="I425" i="98" s="1"/>
  <c r="K424" i="98"/>
  <c r="F424" i="98"/>
  <c r="I424" i="98" s="1"/>
  <c r="K421" i="98"/>
  <c r="F421" i="98"/>
  <c r="K420" i="98"/>
  <c r="F420" i="98"/>
  <c r="I420" i="98" s="1"/>
  <c r="K419" i="98"/>
  <c r="F419" i="98"/>
  <c r="I419" i="98"/>
  <c r="K417" i="98"/>
  <c r="F417" i="98"/>
  <c r="K416" i="98"/>
  <c r="F416" i="98"/>
  <c r="K415" i="98"/>
  <c r="F415" i="98"/>
  <c r="I415" i="98" s="1"/>
  <c r="K413" i="98"/>
  <c r="F413" i="98"/>
  <c r="K412" i="98"/>
  <c r="F412" i="98"/>
  <c r="I412" i="98"/>
  <c r="K411" i="98"/>
  <c r="F411" i="98"/>
  <c r="I411" i="98" s="1"/>
  <c r="K409" i="98"/>
  <c r="F409" i="98"/>
  <c r="K408" i="98"/>
  <c r="F408" i="98"/>
  <c r="I408" i="98" s="1"/>
  <c r="K407" i="98"/>
  <c r="F407" i="98"/>
  <c r="I407" i="98" s="1"/>
  <c r="K406" i="98"/>
  <c r="F406" i="98"/>
  <c r="K405" i="98"/>
  <c r="F405" i="98"/>
  <c r="I405" i="98" s="1"/>
  <c r="K404" i="98"/>
  <c r="F404" i="98"/>
  <c r="I404" i="98" s="1"/>
  <c r="K401" i="98"/>
  <c r="F401" i="98"/>
  <c r="K400" i="98"/>
  <c r="F400" i="98"/>
  <c r="I400" i="98" s="1"/>
  <c r="K399" i="98"/>
  <c r="F399" i="98"/>
  <c r="I399" i="98" s="1"/>
  <c r="K397" i="98"/>
  <c r="F397" i="98"/>
  <c r="K396" i="98"/>
  <c r="F396" i="98"/>
  <c r="I396" i="98"/>
  <c r="K395" i="98"/>
  <c r="F395" i="98"/>
  <c r="I395" i="98" s="1"/>
  <c r="K393" i="98"/>
  <c r="F393" i="98"/>
  <c r="K392" i="98"/>
  <c r="F392" i="98"/>
  <c r="I392" i="98" s="1"/>
  <c r="K391" i="98"/>
  <c r="F391" i="98"/>
  <c r="I391" i="98" s="1"/>
  <c r="K388" i="98"/>
  <c r="F388" i="98"/>
  <c r="K387" i="98"/>
  <c r="F387" i="98"/>
  <c r="I387" i="98" s="1"/>
  <c r="K386" i="98"/>
  <c r="F386" i="98"/>
  <c r="I386" i="98" s="1"/>
  <c r="K385" i="98"/>
  <c r="F385" i="98"/>
  <c r="I385" i="98" s="1"/>
  <c r="K384" i="98"/>
  <c r="F384" i="98"/>
  <c r="I384" i="98"/>
  <c r="K383" i="98"/>
  <c r="F383" i="98"/>
  <c r="I383" i="98"/>
  <c r="K380" i="98"/>
  <c r="F380" i="98"/>
  <c r="K379" i="98"/>
  <c r="F379" i="98"/>
  <c r="I379" i="98"/>
  <c r="K378" i="98"/>
  <c r="F378" i="98"/>
  <c r="I378" i="98"/>
  <c r="K376" i="98"/>
  <c r="F376" i="98"/>
  <c r="K375" i="98"/>
  <c r="F375" i="98"/>
  <c r="I375" i="98"/>
  <c r="K374" i="98"/>
  <c r="F374" i="98"/>
  <c r="I374" i="98"/>
  <c r="K373" i="98"/>
  <c r="F373" i="98"/>
  <c r="K372" i="98"/>
  <c r="F372" i="98"/>
  <c r="I372" i="98"/>
  <c r="K371" i="98"/>
  <c r="F371" i="98"/>
  <c r="I371" i="98"/>
  <c r="K368" i="98"/>
  <c r="F368" i="98"/>
  <c r="K367" i="98"/>
  <c r="F367" i="98"/>
  <c r="I367" i="98"/>
  <c r="K366" i="98"/>
  <c r="F366" i="98"/>
  <c r="I366" i="98"/>
  <c r="K365" i="98"/>
  <c r="F365" i="98"/>
  <c r="F364" i="98"/>
  <c r="I364" i="98" s="1"/>
  <c r="K192" i="98"/>
  <c r="F192" i="98"/>
  <c r="I192" i="98" s="1"/>
  <c r="K170" i="98"/>
  <c r="K177" i="98"/>
  <c r="F190" i="98"/>
  <c r="I190" i="98" s="1"/>
  <c r="F180" i="98"/>
  <c r="I180" i="98" s="1"/>
  <c r="F184" i="98"/>
  <c r="I184" i="98" s="1"/>
  <c r="F187" i="98"/>
  <c r="I187" i="98" s="1"/>
  <c r="F175" i="98"/>
  <c r="I175" i="98" s="1"/>
  <c r="K169" i="98"/>
  <c r="K181" i="98"/>
  <c r="K175" i="98"/>
  <c r="K176" i="98"/>
  <c r="K180" i="98"/>
  <c r="K184" i="98"/>
  <c r="K185" i="98"/>
  <c r="K187" i="98"/>
  <c r="K188" i="98"/>
  <c r="K190" i="98"/>
  <c r="K191" i="98"/>
  <c r="F172" i="98"/>
  <c r="F167" i="98"/>
  <c r="K172" i="98"/>
  <c r="K173" i="98"/>
  <c r="K168" i="98"/>
  <c r="K162" i="98"/>
  <c r="K157" i="98"/>
  <c r="K161" i="98"/>
  <c r="K164" i="98"/>
  <c r="K165" i="98"/>
  <c r="K167" i="98"/>
  <c r="K156" i="98"/>
  <c r="K141" i="98"/>
  <c r="K144" i="98"/>
  <c r="K145" i="98"/>
  <c r="K140" i="98"/>
  <c r="K137" i="98"/>
  <c r="K134" i="98"/>
  <c r="K126" i="98"/>
  <c r="K123" i="98"/>
  <c r="K103" i="98"/>
  <c r="K115" i="98"/>
  <c r="K733" i="66"/>
  <c r="K761" i="66"/>
  <c r="K777" i="66"/>
  <c r="F777" i="66"/>
  <c r="I777" i="66" s="1"/>
  <c r="K557" i="66"/>
  <c r="K558" i="66"/>
  <c r="K582" i="66"/>
  <c r="K583" i="66"/>
  <c r="K584" i="66"/>
  <c r="K585" i="66"/>
  <c r="K586" i="66"/>
  <c r="K587" i="66"/>
  <c r="K588" i="66"/>
  <c r="K589" i="66"/>
  <c r="K590" i="66"/>
  <c r="K591" i="66"/>
  <c r="K592" i="66"/>
  <c r="K593" i="66"/>
  <c r="K594" i="66"/>
  <c r="K595" i="66"/>
  <c r="K596" i="66"/>
  <c r="K597" i="66"/>
  <c r="K598" i="66"/>
  <c r="K599" i="66"/>
  <c r="K600" i="66"/>
  <c r="K601" i="66"/>
  <c r="K602" i="66"/>
  <c r="K603" i="66"/>
  <c r="K604" i="66"/>
  <c r="K605" i="66"/>
  <c r="K606" i="66"/>
  <c r="K607" i="66"/>
  <c r="K608" i="66"/>
  <c r="K609" i="66"/>
  <c r="K610" i="66"/>
  <c r="K611" i="66"/>
  <c r="K612" i="66"/>
  <c r="K613" i="66"/>
  <c r="K614" i="66"/>
  <c r="K615" i="66"/>
  <c r="K616" i="66"/>
  <c r="K617" i="66"/>
  <c r="K618" i="66"/>
  <c r="K619" i="66"/>
  <c r="F557" i="66"/>
  <c r="I557" i="66" s="1"/>
  <c r="F558" i="66"/>
  <c r="I558" i="66" s="1"/>
  <c r="F583" i="66"/>
  <c r="I583" i="66" s="1"/>
  <c r="F584" i="66"/>
  <c r="I584" i="66" s="1"/>
  <c r="F585" i="66"/>
  <c r="I585" i="66" s="1"/>
  <c r="F586" i="66"/>
  <c r="I586" i="66" s="1"/>
  <c r="F587" i="66"/>
  <c r="I587" i="66" s="1"/>
  <c r="F588" i="66"/>
  <c r="I588" i="66"/>
  <c r="F589" i="66"/>
  <c r="I589" i="66" s="1"/>
  <c r="F590" i="66"/>
  <c r="I590" i="66"/>
  <c r="F591" i="66"/>
  <c r="I591" i="66" s="1"/>
  <c r="F592" i="66"/>
  <c r="I592" i="66" s="1"/>
  <c r="F593" i="66"/>
  <c r="I593" i="66" s="1"/>
  <c r="F594" i="66"/>
  <c r="I594" i="66" s="1"/>
  <c r="F595" i="66"/>
  <c r="I595" i="66" s="1"/>
  <c r="F596" i="66"/>
  <c r="I596" i="66" s="1"/>
  <c r="F597" i="66"/>
  <c r="I597" i="66" s="1"/>
  <c r="F598" i="66"/>
  <c r="I598" i="66"/>
  <c r="F599" i="66"/>
  <c r="I599" i="66" s="1"/>
  <c r="F600" i="66"/>
  <c r="I600" i="66" s="1"/>
  <c r="F601" i="66"/>
  <c r="I601" i="66" s="1"/>
  <c r="F602" i="66"/>
  <c r="I602" i="66" s="1"/>
  <c r="F603" i="66"/>
  <c r="I603" i="66" s="1"/>
  <c r="F604" i="66"/>
  <c r="I604" i="66" s="1"/>
  <c r="F605" i="66"/>
  <c r="I605" i="66" s="1"/>
  <c r="F606" i="66"/>
  <c r="I606" i="66" s="1"/>
  <c r="F607" i="66"/>
  <c r="I607" i="66" s="1"/>
  <c r="F608" i="66"/>
  <c r="I608" i="66" s="1"/>
  <c r="F609" i="66"/>
  <c r="I609" i="66" s="1"/>
  <c r="F610" i="66"/>
  <c r="I610" i="66" s="1"/>
  <c r="F611" i="66"/>
  <c r="I611" i="66" s="1"/>
  <c r="F612" i="66"/>
  <c r="I612" i="66" s="1"/>
  <c r="F613" i="66"/>
  <c r="I613" i="66" s="1"/>
  <c r="F614" i="66"/>
  <c r="I614" i="66" s="1"/>
  <c r="F615" i="66"/>
  <c r="I615" i="66" s="1"/>
  <c r="F616" i="66"/>
  <c r="I616" i="66" s="1"/>
  <c r="F617" i="66"/>
  <c r="I617" i="66" s="1"/>
  <c r="F618" i="66"/>
  <c r="I618" i="66" s="1"/>
  <c r="F619" i="66"/>
  <c r="I619" i="66" s="1"/>
  <c r="F620" i="66"/>
  <c r="I620" i="66" s="1"/>
  <c r="F621" i="66"/>
  <c r="I621" i="66" s="1"/>
  <c r="F622" i="66"/>
  <c r="I622" i="66" s="1"/>
  <c r="K740" i="66"/>
  <c r="K620" i="66"/>
  <c r="K621" i="66"/>
  <c r="K622" i="66"/>
  <c r="K623" i="66"/>
  <c r="K624" i="66"/>
  <c r="K625" i="66"/>
  <c r="K626" i="66"/>
  <c r="K627" i="66"/>
  <c r="K628" i="66"/>
  <c r="K629" i="66"/>
  <c r="K630" i="66"/>
  <c r="K631" i="66"/>
  <c r="K632" i="66"/>
  <c r="K633" i="66"/>
  <c r="K635" i="66"/>
  <c r="K636" i="66"/>
  <c r="K637" i="66"/>
  <c r="K638" i="66"/>
  <c r="K639" i="66"/>
  <c r="K640" i="66"/>
  <c r="K641" i="66"/>
  <c r="K642" i="66"/>
  <c r="K643" i="66"/>
  <c r="K644" i="66"/>
  <c r="K645" i="66"/>
  <c r="K646" i="66"/>
  <c r="K647" i="66"/>
  <c r="K648" i="66"/>
  <c r="K649" i="66"/>
  <c r="K650" i="66"/>
  <c r="K651" i="66"/>
  <c r="K652" i="66"/>
  <c r="K653" i="66"/>
  <c r="F623" i="66"/>
  <c r="I623" i="66" s="1"/>
  <c r="F624" i="66"/>
  <c r="I624" i="66" s="1"/>
  <c r="F625" i="66"/>
  <c r="I625" i="66" s="1"/>
  <c r="F626" i="66"/>
  <c r="I626" i="66" s="1"/>
  <c r="F627" i="66"/>
  <c r="I627" i="66" s="1"/>
  <c r="F628" i="66"/>
  <c r="I628" i="66" s="1"/>
  <c r="F629" i="66"/>
  <c r="I629" i="66" s="1"/>
  <c r="F630" i="66"/>
  <c r="I630" i="66" s="1"/>
  <c r="F631" i="66"/>
  <c r="I631" i="66"/>
  <c r="F632" i="66"/>
  <c r="I632" i="66" s="1"/>
  <c r="F633" i="66"/>
  <c r="F635" i="66"/>
  <c r="I635" i="66" s="1"/>
  <c r="F636" i="66"/>
  <c r="I636" i="66" s="1"/>
  <c r="F637" i="66"/>
  <c r="I637" i="66" s="1"/>
  <c r="F638" i="66"/>
  <c r="I638" i="66" s="1"/>
  <c r="F639" i="66"/>
  <c r="I639" i="66" s="1"/>
  <c r="F640" i="66"/>
  <c r="I640" i="66" s="1"/>
  <c r="F641" i="66"/>
  <c r="I641" i="66" s="1"/>
  <c r="F642" i="66"/>
  <c r="I642" i="66" s="1"/>
  <c r="F643" i="66"/>
  <c r="I643" i="66" s="1"/>
  <c r="F644" i="66"/>
  <c r="I644" i="66" s="1"/>
  <c r="F645" i="66"/>
  <c r="I645" i="66" s="1"/>
  <c r="F646" i="66"/>
  <c r="F647" i="66"/>
  <c r="I647" i="66" s="1"/>
  <c r="F648" i="66"/>
  <c r="I648" i="66" s="1"/>
  <c r="F649" i="66"/>
  <c r="F650" i="66"/>
  <c r="I650" i="66" s="1"/>
  <c r="F651" i="66"/>
  <c r="I651" i="66" s="1"/>
  <c r="F652" i="66"/>
  <c r="I652" i="66" s="1"/>
  <c r="F653" i="66"/>
  <c r="I653" i="66" s="1"/>
  <c r="K685" i="66"/>
  <c r="K686" i="66"/>
  <c r="K687" i="66"/>
  <c r="K688" i="66"/>
  <c r="K689" i="66"/>
  <c r="K690" i="66"/>
  <c r="K691" i="66"/>
  <c r="K692" i="66"/>
  <c r="K693" i="66"/>
  <c r="K694" i="66"/>
  <c r="K695" i="66"/>
  <c r="K696" i="66"/>
  <c r="K697" i="66"/>
  <c r="K698" i="66"/>
  <c r="K699" i="66"/>
  <c r="K700" i="66"/>
  <c r="K701" i="66"/>
  <c r="K702" i="66"/>
  <c r="K703" i="66"/>
  <c r="K704" i="66"/>
  <c r="K705" i="66"/>
  <c r="K706" i="66"/>
  <c r="K707" i="66"/>
  <c r="K708" i="66"/>
  <c r="K709" i="66"/>
  <c r="K710" i="66"/>
  <c r="K711" i="66"/>
  <c r="K712" i="66"/>
  <c r="K713" i="66"/>
  <c r="K714" i="66"/>
  <c r="K715" i="66"/>
  <c r="K716" i="66"/>
  <c r="K717" i="66"/>
  <c r="K718" i="66"/>
  <c r="F685" i="66"/>
  <c r="I685" i="66" s="1"/>
  <c r="F686" i="66"/>
  <c r="I686" i="66" s="1"/>
  <c r="F687" i="66"/>
  <c r="I687" i="66" s="1"/>
  <c r="F688" i="66"/>
  <c r="I688" i="66" s="1"/>
  <c r="F689" i="66"/>
  <c r="I689" i="66" s="1"/>
  <c r="F690" i="66"/>
  <c r="I690" i="66" s="1"/>
  <c r="F691" i="66"/>
  <c r="F692" i="66"/>
  <c r="I692" i="66"/>
  <c r="F693" i="66"/>
  <c r="I693" i="66" s="1"/>
  <c r="F694" i="66"/>
  <c r="F695" i="66"/>
  <c r="I695" i="66" s="1"/>
  <c r="F696" i="66"/>
  <c r="I696" i="66" s="1"/>
  <c r="F697" i="66"/>
  <c r="I697" i="66" s="1"/>
  <c r="F698" i="66"/>
  <c r="I698" i="66"/>
  <c r="F699" i="66"/>
  <c r="I699" i="66" s="1"/>
  <c r="F700" i="66"/>
  <c r="I700" i="66"/>
  <c r="F701" i="66"/>
  <c r="I701" i="66" s="1"/>
  <c r="F702" i="66"/>
  <c r="I702" i="66" s="1"/>
  <c r="F703" i="66"/>
  <c r="I703" i="66" s="1"/>
  <c r="F704" i="66"/>
  <c r="I704" i="66" s="1"/>
  <c r="F705" i="66"/>
  <c r="I705" i="66" s="1"/>
  <c r="F706" i="66"/>
  <c r="I706" i="66" s="1"/>
  <c r="F707" i="66"/>
  <c r="I707" i="66" s="1"/>
  <c r="F708" i="66"/>
  <c r="I708" i="66" s="1"/>
  <c r="F709" i="66"/>
  <c r="I709" i="66" s="1"/>
  <c r="F710" i="66"/>
  <c r="I710" i="66" s="1"/>
  <c r="F711" i="66"/>
  <c r="I711" i="66" s="1"/>
  <c r="F712" i="66"/>
  <c r="I712" i="66" s="1"/>
  <c r="F713" i="66"/>
  <c r="I713" i="66" s="1"/>
  <c r="F714" i="66"/>
  <c r="I714" i="66"/>
  <c r="F715" i="66"/>
  <c r="I715" i="66" s="1"/>
  <c r="F716" i="66"/>
  <c r="I716" i="66"/>
  <c r="F717" i="66"/>
  <c r="I717" i="66" s="1"/>
  <c r="F718" i="66"/>
  <c r="K555" i="66"/>
  <c r="K556" i="66"/>
  <c r="K654" i="66"/>
  <c r="K655" i="66"/>
  <c r="K656" i="66"/>
  <c r="K657" i="66"/>
  <c r="K658" i="66"/>
  <c r="K659" i="66"/>
  <c r="K660" i="66"/>
  <c r="K661" i="66"/>
  <c r="K662" i="66"/>
  <c r="K663" i="66"/>
  <c r="K664" i="66"/>
  <c r="K665" i="66"/>
  <c r="K666" i="66"/>
  <c r="K667" i="66"/>
  <c r="K668" i="66"/>
  <c r="K669" i="66"/>
  <c r="K670" i="66"/>
  <c r="K671" i="66"/>
  <c r="K672" i="66"/>
  <c r="K673" i="66"/>
  <c r="K674" i="66"/>
  <c r="K675" i="66"/>
  <c r="K676" i="66"/>
  <c r="K677" i="66"/>
  <c r="K678" i="66"/>
  <c r="K679" i="66"/>
  <c r="K680" i="66"/>
  <c r="K681" i="66"/>
  <c r="K682" i="66"/>
  <c r="K683" i="66"/>
  <c r="K684" i="66"/>
  <c r="K719" i="66"/>
  <c r="K720" i="66"/>
  <c r="K721" i="66"/>
  <c r="K722" i="66"/>
  <c r="K723" i="66"/>
  <c r="K724" i="66"/>
  <c r="K726" i="66"/>
  <c r="K727" i="66"/>
  <c r="K728" i="66"/>
  <c r="K730" i="66"/>
  <c r="K731" i="66"/>
  <c r="F555" i="66"/>
  <c r="I555" i="66"/>
  <c r="F556" i="66"/>
  <c r="I556" i="66" s="1"/>
  <c r="F654" i="66"/>
  <c r="I654" i="66" s="1"/>
  <c r="F655" i="66"/>
  <c r="I655" i="66" s="1"/>
  <c r="F656" i="66"/>
  <c r="I656" i="66" s="1"/>
  <c r="F657" i="66"/>
  <c r="I657" i="66" s="1"/>
  <c r="F658" i="66"/>
  <c r="F659" i="66"/>
  <c r="I659" i="66" s="1"/>
  <c r="F660" i="66"/>
  <c r="I660" i="66" s="1"/>
  <c r="F661" i="66"/>
  <c r="I661" i="66" s="1"/>
  <c r="F662" i="66"/>
  <c r="I662" i="66" s="1"/>
  <c r="F663" i="66"/>
  <c r="I663" i="66" s="1"/>
  <c r="F664" i="66"/>
  <c r="I664" i="66"/>
  <c r="F665" i="66"/>
  <c r="I665" i="66" s="1"/>
  <c r="F666" i="66"/>
  <c r="I666" i="66"/>
  <c r="F667" i="66"/>
  <c r="F668" i="66"/>
  <c r="I668" i="66" s="1"/>
  <c r="F669" i="66"/>
  <c r="I669" i="66" s="1"/>
  <c r="F670" i="66"/>
  <c r="F671" i="66"/>
  <c r="I671" i="66" s="1"/>
  <c r="F672" i="66"/>
  <c r="I672" i="66" s="1"/>
  <c r="F673" i="66"/>
  <c r="F674" i="66"/>
  <c r="I674" i="66" s="1"/>
  <c r="F675" i="66"/>
  <c r="I675" i="66" s="1"/>
  <c r="F676" i="66"/>
  <c r="F677" i="66"/>
  <c r="I677" i="66" s="1"/>
  <c r="F678" i="66"/>
  <c r="I678" i="66" s="1"/>
  <c r="F679" i="66"/>
  <c r="F680" i="66"/>
  <c r="I680" i="66"/>
  <c r="F681" i="66"/>
  <c r="I681" i="66" s="1"/>
  <c r="F682" i="66"/>
  <c r="I682" i="66"/>
  <c r="F683" i="66"/>
  <c r="I683" i="66" s="1"/>
  <c r="F684" i="66"/>
  <c r="I684" i="66" s="1"/>
  <c r="F719" i="66"/>
  <c r="I719" i="66" s="1"/>
  <c r="F720" i="66"/>
  <c r="I720" i="66" s="1"/>
  <c r="F721" i="66"/>
  <c r="I721" i="66" s="1"/>
  <c r="F722" i="66"/>
  <c r="I722" i="66" s="1"/>
  <c r="F723" i="66"/>
  <c r="I723" i="66" s="1"/>
  <c r="F724" i="66"/>
  <c r="F726" i="66"/>
  <c r="I726" i="66"/>
  <c r="F727" i="66"/>
  <c r="I727" i="66" s="1"/>
  <c r="F728" i="66"/>
  <c r="F730" i="66"/>
  <c r="I730" i="66" s="1"/>
  <c r="K758" i="66"/>
  <c r="K759" i="66"/>
  <c r="K760" i="66"/>
  <c r="F758" i="66"/>
  <c r="I758" i="66" s="1"/>
  <c r="F759" i="66"/>
  <c r="I759" i="66" s="1"/>
  <c r="F760" i="66"/>
  <c r="K870" i="66"/>
  <c r="F870" i="66"/>
  <c r="I870" i="66" s="1"/>
  <c r="K866" i="66"/>
  <c r="F866" i="66"/>
  <c r="K865" i="66"/>
  <c r="F865" i="66"/>
  <c r="I865" i="66" s="1"/>
  <c r="K864" i="66"/>
  <c r="F864" i="66"/>
  <c r="I864" i="66" s="1"/>
  <c r="K862" i="66"/>
  <c r="F862" i="66"/>
  <c r="K861" i="66"/>
  <c r="F861" i="66"/>
  <c r="I861" i="66"/>
  <c r="K860" i="66"/>
  <c r="F860" i="66"/>
  <c r="I860" i="66" s="1"/>
  <c r="K857" i="66"/>
  <c r="F857" i="66"/>
  <c r="K856" i="66"/>
  <c r="F856" i="66"/>
  <c r="I856" i="66" s="1"/>
  <c r="K855" i="66"/>
  <c r="F855" i="66"/>
  <c r="I855" i="66" s="1"/>
  <c r="K853" i="66"/>
  <c r="F853" i="66"/>
  <c r="K852" i="66"/>
  <c r="F852" i="66"/>
  <c r="I852" i="66" s="1"/>
  <c r="K851" i="66"/>
  <c r="F851" i="66"/>
  <c r="I851" i="66" s="1"/>
  <c r="K849" i="66"/>
  <c r="F849" i="66"/>
  <c r="K848" i="66"/>
  <c r="F848" i="66"/>
  <c r="I848" i="66"/>
  <c r="K847" i="66"/>
  <c r="F847" i="66"/>
  <c r="I847" i="66" s="1"/>
  <c r="K845" i="66"/>
  <c r="F845" i="66"/>
  <c r="K844" i="66"/>
  <c r="F844" i="66"/>
  <c r="I844" i="66" s="1"/>
  <c r="K843" i="66"/>
  <c r="F843" i="66"/>
  <c r="I843" i="66" s="1"/>
  <c r="K842" i="66"/>
  <c r="F842" i="66"/>
  <c r="I842" i="66" s="1"/>
  <c r="K841" i="66"/>
  <c r="F841" i="66"/>
  <c r="I841" i="66" s="1"/>
  <c r="K840" i="66"/>
  <c r="F840" i="66"/>
  <c r="I840" i="66" s="1"/>
  <c r="K838" i="66"/>
  <c r="F838" i="66"/>
  <c r="K837" i="66"/>
  <c r="F837" i="66"/>
  <c r="I837" i="66" s="1"/>
  <c r="K836" i="66"/>
  <c r="F836" i="66"/>
  <c r="I836" i="66" s="1"/>
  <c r="K833" i="66"/>
  <c r="F833" i="66"/>
  <c r="K832" i="66"/>
  <c r="F832" i="66"/>
  <c r="I832" i="66" s="1"/>
  <c r="K831" i="66"/>
  <c r="F831" i="66"/>
  <c r="I831" i="66" s="1"/>
  <c r="K830" i="66"/>
  <c r="F830" i="66"/>
  <c r="K829" i="66"/>
  <c r="F829" i="66"/>
  <c r="I829" i="66" s="1"/>
  <c r="K828" i="66"/>
  <c r="F828" i="66"/>
  <c r="I828" i="66" s="1"/>
  <c r="K827" i="66"/>
  <c r="F827" i="66"/>
  <c r="K826" i="66"/>
  <c r="F826" i="66"/>
  <c r="I826" i="66" s="1"/>
  <c r="K825" i="66"/>
  <c r="F825" i="66"/>
  <c r="I825" i="66" s="1"/>
  <c r="K824" i="66"/>
  <c r="F824" i="66"/>
  <c r="K823" i="66"/>
  <c r="F823" i="66"/>
  <c r="I823" i="66" s="1"/>
  <c r="K822" i="66"/>
  <c r="F822" i="66"/>
  <c r="I822" i="66" s="1"/>
  <c r="K821" i="66"/>
  <c r="F821" i="66"/>
  <c r="K820" i="66"/>
  <c r="F820" i="66"/>
  <c r="I820" i="66" s="1"/>
  <c r="K819" i="66"/>
  <c r="F819" i="66"/>
  <c r="I819" i="66" s="1"/>
  <c r="K817" i="66"/>
  <c r="F817" i="66"/>
  <c r="I813" i="66"/>
  <c r="K812" i="66"/>
  <c r="F812" i="66"/>
  <c r="I812" i="66" s="1"/>
  <c r="K810" i="66"/>
  <c r="F810" i="66"/>
  <c r="K809" i="66"/>
  <c r="F809" i="66"/>
  <c r="I809" i="66" s="1"/>
  <c r="K808" i="66"/>
  <c r="F808" i="66"/>
  <c r="I808" i="66" s="1"/>
  <c r="K806" i="66"/>
  <c r="F806" i="66"/>
  <c r="K805" i="66"/>
  <c r="F805" i="66"/>
  <c r="I805" i="66" s="1"/>
  <c r="K804" i="66"/>
  <c r="F804" i="66"/>
  <c r="I804" i="66" s="1"/>
  <c r="K802" i="66"/>
  <c r="F802" i="66"/>
  <c r="K801" i="66"/>
  <c r="F801" i="66"/>
  <c r="I801" i="66" s="1"/>
  <c r="K800" i="66"/>
  <c r="F800" i="66"/>
  <c r="I800" i="66" s="1"/>
  <c r="K799" i="66"/>
  <c r="F799" i="66"/>
  <c r="K798" i="66"/>
  <c r="F798" i="66"/>
  <c r="I798" i="66" s="1"/>
  <c r="K797" i="66"/>
  <c r="F797" i="66"/>
  <c r="I797" i="66" s="1"/>
  <c r="K796" i="66"/>
  <c r="F796" i="66"/>
  <c r="K795" i="66"/>
  <c r="F795" i="66"/>
  <c r="I795" i="66" s="1"/>
  <c r="K794" i="66"/>
  <c r="F794" i="66"/>
  <c r="I794" i="66" s="1"/>
  <c r="K793" i="66"/>
  <c r="F793" i="66"/>
  <c r="I793" i="66" s="1"/>
  <c r="K792" i="66"/>
  <c r="F792" i="66"/>
  <c r="I792" i="66" s="1"/>
  <c r="K791" i="66"/>
  <c r="F791" i="66"/>
  <c r="I791" i="66"/>
  <c r="K790" i="66"/>
  <c r="F790" i="66"/>
  <c r="K789" i="66"/>
  <c r="F789" i="66"/>
  <c r="I789" i="66" s="1"/>
  <c r="K788" i="66"/>
  <c r="F788" i="66"/>
  <c r="I788" i="66" s="1"/>
  <c r="K786" i="66"/>
  <c r="F786" i="66"/>
  <c r="K785" i="66"/>
  <c r="F785" i="66"/>
  <c r="I785" i="66" s="1"/>
  <c r="K784" i="66"/>
  <c r="F784" i="66"/>
  <c r="I784" i="66" s="1"/>
  <c r="K782" i="66"/>
  <c r="F782" i="66"/>
  <c r="K781" i="66"/>
  <c r="F781" i="66"/>
  <c r="I781" i="66" s="1"/>
  <c r="K780" i="66"/>
  <c r="F780" i="66"/>
  <c r="I780" i="66" s="1"/>
  <c r="K778" i="66"/>
  <c r="F778" i="66"/>
  <c r="K776" i="66"/>
  <c r="F776" i="66"/>
  <c r="I776" i="66" s="1"/>
  <c r="K774" i="66"/>
  <c r="F774" i="66"/>
  <c r="K773" i="66"/>
  <c r="F773" i="66"/>
  <c r="I773" i="66" s="1"/>
  <c r="K772" i="66"/>
  <c r="F772" i="66"/>
  <c r="I772" i="66" s="1"/>
  <c r="K770" i="66"/>
  <c r="F770" i="66"/>
  <c r="K769" i="66"/>
  <c r="F769" i="66"/>
  <c r="I769" i="66" s="1"/>
  <c r="K768" i="66"/>
  <c r="F768" i="66"/>
  <c r="I768" i="66"/>
  <c r="K767" i="66"/>
  <c r="F767" i="66"/>
  <c r="K766" i="66"/>
  <c r="F766" i="66"/>
  <c r="I766" i="66" s="1"/>
  <c r="K765" i="66"/>
  <c r="F765" i="66"/>
  <c r="I765" i="66" s="1"/>
  <c r="K764" i="66"/>
  <c r="F764" i="66"/>
  <c r="K763" i="66"/>
  <c r="F763" i="66"/>
  <c r="I763" i="66" s="1"/>
  <c r="K762" i="66"/>
  <c r="F762" i="66"/>
  <c r="I762" i="66" s="1"/>
  <c r="K756" i="66"/>
  <c r="F756" i="66"/>
  <c r="K755" i="66"/>
  <c r="F755" i="66"/>
  <c r="I755" i="66" s="1"/>
  <c r="K754" i="66"/>
  <c r="F754" i="66"/>
  <c r="I754" i="66" s="1"/>
  <c r="K751" i="66"/>
  <c r="F751" i="66"/>
  <c r="K750" i="66"/>
  <c r="F750" i="66"/>
  <c r="I750" i="66" s="1"/>
  <c r="K749" i="66"/>
  <c r="F749" i="66"/>
  <c r="I749" i="66" s="1"/>
  <c r="K747" i="66"/>
  <c r="F747" i="66"/>
  <c r="K746" i="66"/>
  <c r="F746" i="66"/>
  <c r="I746" i="66" s="1"/>
  <c r="K745" i="66"/>
  <c r="F745" i="66"/>
  <c r="I745" i="66" s="1"/>
  <c r="K743" i="66"/>
  <c r="F743" i="66"/>
  <c r="K742" i="66"/>
  <c r="F742" i="66"/>
  <c r="I742" i="66" s="1"/>
  <c r="K741" i="66"/>
  <c r="F741" i="66"/>
  <c r="I741" i="66" s="1"/>
  <c r="K739" i="66"/>
  <c r="F739" i="66"/>
  <c r="I739" i="66"/>
  <c r="K738" i="66"/>
  <c r="F738" i="66"/>
  <c r="I738" i="66" s="1"/>
  <c r="K736" i="66"/>
  <c r="F736" i="66"/>
  <c r="K735" i="66"/>
  <c r="F735" i="66"/>
  <c r="I735" i="66"/>
  <c r="K734" i="66"/>
  <c r="F734" i="66"/>
  <c r="I734" i="66" s="1"/>
  <c r="K732" i="66"/>
  <c r="F732" i="66"/>
  <c r="F731" i="66"/>
  <c r="I731" i="66" s="1"/>
  <c r="K554" i="66"/>
  <c r="F554" i="66"/>
  <c r="I554" i="66" s="1"/>
  <c r="F536" i="66"/>
  <c r="I536" i="66" s="1"/>
  <c r="F543" i="66"/>
  <c r="I543" i="66" s="1"/>
  <c r="F546" i="66"/>
  <c r="I546" i="66" s="1"/>
  <c r="F549" i="66"/>
  <c r="I549" i="66" s="1"/>
  <c r="F552" i="66"/>
  <c r="I552" i="66" s="1"/>
  <c r="F540" i="66"/>
  <c r="I540" i="66" s="1"/>
  <c r="K528" i="66"/>
  <c r="K530" i="66"/>
  <c r="K532" i="66"/>
  <c r="K533" i="66"/>
  <c r="K536" i="66"/>
  <c r="K537" i="66"/>
  <c r="K540" i="66"/>
  <c r="K541" i="66"/>
  <c r="K543" i="66"/>
  <c r="K544" i="66"/>
  <c r="K546" i="66"/>
  <c r="K547" i="66"/>
  <c r="K549" i="66"/>
  <c r="K550" i="66"/>
  <c r="K552" i="66"/>
  <c r="K553" i="66"/>
  <c r="F532" i="66"/>
  <c r="F528" i="66"/>
  <c r="K508" i="66"/>
  <c r="K503" i="66"/>
  <c r="K506" i="66"/>
  <c r="K507" i="66"/>
  <c r="K510" i="66"/>
  <c r="K511" i="66"/>
  <c r="K515" i="66"/>
  <c r="K516" i="66"/>
  <c r="K519" i="66"/>
  <c r="K520" i="66"/>
  <c r="K522" i="66"/>
  <c r="K523" i="66"/>
  <c r="K525" i="66"/>
  <c r="K526" i="66"/>
  <c r="K502" i="66"/>
  <c r="K495" i="66"/>
  <c r="K487" i="66"/>
  <c r="K491" i="66"/>
  <c r="K473" i="66"/>
  <c r="K484" i="66"/>
  <c r="K477" i="66"/>
  <c r="K309" i="66"/>
  <c r="K308" i="66"/>
  <c r="K305" i="66"/>
  <c r="K165" i="66"/>
  <c r="I165" i="66"/>
  <c r="K50" i="66"/>
  <c r="F56" i="66"/>
  <c r="F323" i="92"/>
  <c r="I323" i="92" s="1"/>
  <c r="F326" i="92"/>
  <c r="I326" i="92" s="1"/>
  <c r="F329" i="92"/>
  <c r="I329" i="92" s="1"/>
  <c r="F332" i="92"/>
  <c r="I332" i="92" s="1"/>
  <c r="F335" i="92"/>
  <c r="I335" i="92" s="1"/>
  <c r="F338" i="92"/>
  <c r="I338" i="92" s="1"/>
  <c r="F341" i="92"/>
  <c r="I341" i="92" s="1"/>
  <c r="F344" i="92"/>
  <c r="I344" i="92"/>
  <c r="F347" i="92"/>
  <c r="I347" i="92" s="1"/>
  <c r="K302" i="92"/>
  <c r="K347" i="92"/>
  <c r="K348" i="92"/>
  <c r="K350" i="92"/>
  <c r="K351" i="92"/>
  <c r="K353" i="92"/>
  <c r="K354" i="92"/>
  <c r="K356" i="92"/>
  <c r="K357" i="92"/>
  <c r="K359" i="92"/>
  <c r="K360" i="92"/>
  <c r="K362" i="92"/>
  <c r="K363" i="92"/>
  <c r="K365" i="92"/>
  <c r="K366" i="92"/>
  <c r="K368" i="92"/>
  <c r="K369" i="92"/>
  <c r="F350" i="92"/>
  <c r="F353" i="92"/>
  <c r="F356" i="92"/>
  <c r="F359" i="92"/>
  <c r="F362" i="92"/>
  <c r="F365" i="92"/>
  <c r="F368" i="92"/>
  <c r="K320" i="92"/>
  <c r="K321" i="92"/>
  <c r="K323" i="92"/>
  <c r="K324" i="92"/>
  <c r="K326" i="92"/>
  <c r="K327" i="92"/>
  <c r="K329" i="92"/>
  <c r="K330" i="92"/>
  <c r="K332" i="92"/>
  <c r="K333" i="92"/>
  <c r="K335" i="92"/>
  <c r="K336" i="92"/>
  <c r="K338" i="92"/>
  <c r="K339" i="92"/>
  <c r="K341" i="92"/>
  <c r="K342" i="92"/>
  <c r="K344" i="92"/>
  <c r="K345" i="92"/>
  <c r="F317" i="92"/>
  <c r="F320" i="92"/>
  <c r="F314" i="92"/>
  <c r="K312" i="92"/>
  <c r="K314" i="92"/>
  <c r="K315" i="92"/>
  <c r="K317" i="92"/>
  <c r="K318" i="92"/>
  <c r="K309" i="92"/>
  <c r="K308" i="92"/>
  <c r="K311" i="92"/>
  <c r="K284" i="92"/>
  <c r="K287" i="92"/>
  <c r="K290" i="92"/>
  <c r="K291" i="92"/>
  <c r="K294" i="92"/>
  <c r="K295" i="92"/>
  <c r="K297" i="92"/>
  <c r="K298" i="92"/>
  <c r="K300" i="92"/>
  <c r="K301" i="92"/>
  <c r="K283" i="92"/>
  <c r="K277" i="92"/>
  <c r="K273" i="92"/>
  <c r="K269" i="92"/>
  <c r="K265" i="92"/>
  <c r="K261" i="92"/>
  <c r="K235" i="92"/>
  <c r="K244" i="92"/>
  <c r="K259" i="92"/>
  <c r="K252" i="92"/>
  <c r="K241" i="92"/>
  <c r="K221" i="92"/>
  <c r="F120" i="92"/>
  <c r="K88" i="92"/>
  <c r="K315" i="83"/>
  <c r="K310" i="83"/>
  <c r="F300" i="83"/>
  <c r="I300" i="83" s="1"/>
  <c r="F302" i="83"/>
  <c r="K247" i="83"/>
  <c r="K248" i="83"/>
  <c r="K249" i="83"/>
  <c r="K250" i="83"/>
  <c r="K251" i="83"/>
  <c r="K252" i="83"/>
  <c r="K253" i="83"/>
  <c r="K254" i="83"/>
  <c r="K255" i="83"/>
  <c r="K256" i="83"/>
  <c r="K257" i="83"/>
  <c r="K258" i="83"/>
  <c r="K259" i="83"/>
  <c r="K260" i="83"/>
  <c r="K261" i="83"/>
  <c r="K262" i="83"/>
  <c r="K263" i="83"/>
  <c r="K264" i="83"/>
  <c r="K265" i="83"/>
  <c r="K266" i="83"/>
  <c r="K267" i="83"/>
  <c r="K268" i="83"/>
  <c r="K269" i="83"/>
  <c r="K270" i="83"/>
  <c r="K271" i="83"/>
  <c r="K272" i="83"/>
  <c r="K273" i="83"/>
  <c r="K274" i="83"/>
  <c r="K275" i="83"/>
  <c r="K276" i="83"/>
  <c r="K277" i="83"/>
  <c r="K278" i="83"/>
  <c r="K279" i="83"/>
  <c r="K280" i="83"/>
  <c r="K281" i="83"/>
  <c r="K282" i="83"/>
  <c r="K283" i="83"/>
  <c r="K284" i="83"/>
  <c r="K285" i="83"/>
  <c r="K286" i="83"/>
  <c r="K287" i="83"/>
  <c r="K288" i="83"/>
  <c r="K289" i="83"/>
  <c r="K290" i="83"/>
  <c r="K291" i="83"/>
  <c r="K292" i="83"/>
  <c r="K293" i="83"/>
  <c r="K294" i="83"/>
  <c r="K295" i="83"/>
  <c r="K296" i="83"/>
  <c r="K297" i="83"/>
  <c r="K298" i="83"/>
  <c r="K299" i="83"/>
  <c r="K300" i="83"/>
  <c r="K302" i="83"/>
  <c r="F247" i="83"/>
  <c r="I247" i="83" s="1"/>
  <c r="F248" i="83"/>
  <c r="I248" i="83" s="1"/>
  <c r="F249" i="83"/>
  <c r="I249" i="83" s="1"/>
  <c r="F250" i="83"/>
  <c r="I250" i="83" s="1"/>
  <c r="F251" i="83"/>
  <c r="I251" i="83" s="1"/>
  <c r="F252" i="83"/>
  <c r="I252" i="83" s="1"/>
  <c r="F253" i="83"/>
  <c r="I253" i="83" s="1"/>
  <c r="F254" i="83"/>
  <c r="I254" i="83" s="1"/>
  <c r="F255" i="83"/>
  <c r="I255" i="83" s="1"/>
  <c r="F256" i="83"/>
  <c r="I256" i="83" s="1"/>
  <c r="F257" i="83"/>
  <c r="I257" i="83" s="1"/>
  <c r="F258" i="83"/>
  <c r="I258" i="83" s="1"/>
  <c r="F259" i="83"/>
  <c r="I259" i="83" s="1"/>
  <c r="F260" i="83"/>
  <c r="I260" i="83" s="1"/>
  <c r="F261" i="83"/>
  <c r="I261" i="83" s="1"/>
  <c r="F262" i="83"/>
  <c r="I262" i="83" s="1"/>
  <c r="F263" i="83"/>
  <c r="I263" i="83" s="1"/>
  <c r="F264" i="83"/>
  <c r="I264" i="83" s="1"/>
  <c r="F265" i="83"/>
  <c r="I265" i="83" s="1"/>
  <c r="F266" i="83"/>
  <c r="I266" i="83" s="1"/>
  <c r="F267" i="83"/>
  <c r="I267" i="83" s="1"/>
  <c r="F268" i="83"/>
  <c r="I268" i="83" s="1"/>
  <c r="F269" i="83"/>
  <c r="I269" i="83" s="1"/>
  <c r="F270" i="83"/>
  <c r="I270" i="83" s="1"/>
  <c r="F271" i="83"/>
  <c r="I271" i="83"/>
  <c r="F272" i="83"/>
  <c r="I272" i="83" s="1"/>
  <c r="F273" i="83"/>
  <c r="I273" i="83" s="1"/>
  <c r="F274" i="83"/>
  <c r="I274" i="83" s="1"/>
  <c r="F275" i="83"/>
  <c r="I275" i="83" s="1"/>
  <c r="F276" i="83"/>
  <c r="I276" i="83" s="1"/>
  <c r="F277" i="83"/>
  <c r="I277" i="83" s="1"/>
  <c r="F278" i="83"/>
  <c r="I278" i="83" s="1"/>
  <c r="F279" i="83"/>
  <c r="I279" i="83" s="1"/>
  <c r="F280" i="83"/>
  <c r="I280" i="83" s="1"/>
  <c r="F281" i="83"/>
  <c r="I281" i="83" s="1"/>
  <c r="F282" i="83"/>
  <c r="I282" i="83" s="1"/>
  <c r="F283" i="83"/>
  <c r="I283" i="83" s="1"/>
  <c r="F284" i="83"/>
  <c r="I284" i="83" s="1"/>
  <c r="F285" i="83"/>
  <c r="I285" i="83" s="1"/>
  <c r="F286" i="83"/>
  <c r="I286" i="83" s="1"/>
  <c r="F287" i="83"/>
  <c r="I287" i="83"/>
  <c r="F288" i="83"/>
  <c r="I288" i="83" s="1"/>
  <c r="F289" i="83"/>
  <c r="I289" i="83" s="1"/>
  <c r="F290" i="83"/>
  <c r="I290" i="83" s="1"/>
  <c r="F291" i="83"/>
  <c r="I291" i="83" s="1"/>
  <c r="F292" i="83"/>
  <c r="I292" i="83" s="1"/>
  <c r="F293" i="83"/>
  <c r="I293" i="83" s="1"/>
  <c r="F294" i="83"/>
  <c r="I294" i="83" s="1"/>
  <c r="F295" i="83"/>
  <c r="I295" i="83" s="1"/>
  <c r="F296" i="83"/>
  <c r="I296" i="83" s="1"/>
  <c r="F297" i="83"/>
  <c r="I297" i="83" s="1"/>
  <c r="F298" i="83"/>
  <c r="I298" i="83" s="1"/>
  <c r="F299" i="83"/>
  <c r="I299" i="83" s="1"/>
  <c r="K403" i="83"/>
  <c r="F403" i="83"/>
  <c r="I403" i="83" s="1"/>
  <c r="K402" i="83"/>
  <c r="F402" i="83"/>
  <c r="K401" i="83"/>
  <c r="F401" i="83"/>
  <c r="I401" i="83" s="1"/>
  <c r="K400" i="83"/>
  <c r="F400" i="83"/>
  <c r="I400" i="83" s="1"/>
  <c r="K399" i="83"/>
  <c r="F399" i="83"/>
  <c r="K398" i="83"/>
  <c r="F398" i="83"/>
  <c r="I398" i="83" s="1"/>
  <c r="K397" i="83"/>
  <c r="F397" i="83"/>
  <c r="I397" i="83" s="1"/>
  <c r="K396" i="83"/>
  <c r="F396" i="83"/>
  <c r="K395" i="83"/>
  <c r="F395" i="83"/>
  <c r="I395" i="83" s="1"/>
  <c r="K394" i="83"/>
  <c r="F394" i="83"/>
  <c r="I394" i="83" s="1"/>
  <c r="K393" i="83"/>
  <c r="F393" i="83"/>
  <c r="K392" i="83"/>
  <c r="F392" i="83"/>
  <c r="I392" i="83" s="1"/>
  <c r="K391" i="83"/>
  <c r="F391" i="83"/>
  <c r="I391" i="83" s="1"/>
  <c r="K386" i="83"/>
  <c r="F386" i="83"/>
  <c r="K385" i="83"/>
  <c r="F385" i="83"/>
  <c r="I385" i="83" s="1"/>
  <c r="K384" i="83"/>
  <c r="F384" i="83"/>
  <c r="I384" i="83" s="1"/>
  <c r="K383" i="83"/>
  <c r="F383" i="83"/>
  <c r="K382" i="83"/>
  <c r="F382" i="83"/>
  <c r="I382" i="83" s="1"/>
  <c r="K381" i="83"/>
  <c r="F381" i="83"/>
  <c r="I381" i="83" s="1"/>
  <c r="K380" i="83"/>
  <c r="F380" i="83"/>
  <c r="K379" i="83"/>
  <c r="F379" i="83"/>
  <c r="I379" i="83" s="1"/>
  <c r="K378" i="83"/>
  <c r="F378" i="83"/>
  <c r="I378" i="83" s="1"/>
  <c r="K376" i="83"/>
  <c r="F376" i="83"/>
  <c r="K375" i="83"/>
  <c r="I375" i="83"/>
  <c r="K374" i="83"/>
  <c r="F374" i="83"/>
  <c r="I374" i="83" s="1"/>
  <c r="K373" i="83"/>
  <c r="F373" i="83"/>
  <c r="K372" i="83"/>
  <c r="F372" i="83"/>
  <c r="I372" i="83" s="1"/>
  <c r="K371" i="83"/>
  <c r="F371" i="83"/>
  <c r="I371" i="83" s="1"/>
  <c r="K368" i="83"/>
  <c r="F368" i="83"/>
  <c r="K366" i="83"/>
  <c r="F366" i="83"/>
  <c r="I366" i="83"/>
  <c r="K363" i="83"/>
  <c r="F363" i="83"/>
  <c r="K362" i="83"/>
  <c r="F362" i="83"/>
  <c r="I362" i="83" s="1"/>
  <c r="K361" i="83"/>
  <c r="F361" i="83"/>
  <c r="I361" i="83" s="1"/>
  <c r="K359" i="83"/>
  <c r="F359" i="83"/>
  <c r="K358" i="83"/>
  <c r="F358" i="83"/>
  <c r="I358" i="83" s="1"/>
  <c r="K357" i="83"/>
  <c r="F357" i="83"/>
  <c r="I357" i="83" s="1"/>
  <c r="K354" i="83"/>
  <c r="F354" i="83"/>
  <c r="K353" i="83"/>
  <c r="F353" i="83"/>
  <c r="I353" i="83" s="1"/>
  <c r="K352" i="83"/>
  <c r="F352" i="83"/>
  <c r="I352" i="83"/>
  <c r="K351" i="83"/>
  <c r="F351" i="83"/>
  <c r="K350" i="83"/>
  <c r="F350" i="83"/>
  <c r="I350" i="83" s="1"/>
  <c r="K349" i="83"/>
  <c r="F349" i="83"/>
  <c r="I349" i="83" s="1"/>
  <c r="K348" i="83"/>
  <c r="F348" i="83"/>
  <c r="K347" i="83"/>
  <c r="F347" i="83"/>
  <c r="I347" i="83" s="1"/>
  <c r="K346" i="83"/>
  <c r="F346" i="83"/>
  <c r="I346" i="83"/>
  <c r="K345" i="83"/>
  <c r="F345" i="83"/>
  <c r="K344" i="83"/>
  <c r="F344" i="83"/>
  <c r="I344" i="83" s="1"/>
  <c r="K343" i="83"/>
  <c r="F343" i="83"/>
  <c r="I343" i="83" s="1"/>
  <c r="K342" i="83"/>
  <c r="F342" i="83"/>
  <c r="K341" i="83"/>
  <c r="F341" i="83"/>
  <c r="I341" i="83" s="1"/>
  <c r="K340" i="83"/>
  <c r="F340" i="83"/>
  <c r="I340" i="83" s="1"/>
  <c r="K339" i="83"/>
  <c r="F339" i="83"/>
  <c r="K338" i="83"/>
  <c r="F338" i="83"/>
  <c r="I338" i="83" s="1"/>
  <c r="K337" i="83"/>
  <c r="F337" i="83"/>
  <c r="I337" i="83"/>
  <c r="K336" i="83"/>
  <c r="F336" i="83"/>
  <c r="I336" i="83" s="1"/>
  <c r="K335" i="83"/>
  <c r="F335" i="83"/>
  <c r="I335" i="83" s="1"/>
  <c r="K334" i="83"/>
  <c r="F334" i="83"/>
  <c r="I334" i="83" s="1"/>
  <c r="K332" i="83"/>
  <c r="F332" i="83"/>
  <c r="K331" i="83"/>
  <c r="F331" i="83"/>
  <c r="I331" i="83" s="1"/>
  <c r="K330" i="83"/>
  <c r="F330" i="83"/>
  <c r="I330" i="83" s="1"/>
  <c r="K328" i="83"/>
  <c r="F328" i="83"/>
  <c r="K327" i="83"/>
  <c r="F327" i="83"/>
  <c r="I327" i="83" s="1"/>
  <c r="K326" i="83"/>
  <c r="F326" i="83"/>
  <c r="I326" i="83"/>
  <c r="K324" i="83"/>
  <c r="F324" i="83"/>
  <c r="K323" i="83"/>
  <c r="F323" i="83"/>
  <c r="I323" i="83" s="1"/>
  <c r="K322" i="83"/>
  <c r="F322" i="83"/>
  <c r="I322" i="83" s="1"/>
  <c r="K319" i="83"/>
  <c r="F319" i="83"/>
  <c r="K318" i="83"/>
  <c r="F318" i="83"/>
  <c r="I318" i="83" s="1"/>
  <c r="K317" i="83"/>
  <c r="F317" i="83"/>
  <c r="I317" i="83" s="1"/>
  <c r="K314" i="83"/>
  <c r="F314" i="83"/>
  <c r="K313" i="83"/>
  <c r="F313" i="83"/>
  <c r="I313" i="83" s="1"/>
  <c r="K312" i="83"/>
  <c r="F312" i="83"/>
  <c r="I312" i="83" s="1"/>
  <c r="K309" i="83"/>
  <c r="F309" i="83"/>
  <c r="K308" i="83"/>
  <c r="F308" i="83"/>
  <c r="I308" i="83" s="1"/>
  <c r="K307" i="83"/>
  <c r="F307" i="83"/>
  <c r="I307" i="83" s="1"/>
  <c r="K306" i="83"/>
  <c r="F306" i="83"/>
  <c r="K305" i="83"/>
  <c r="F305" i="83"/>
  <c r="I305" i="83" s="1"/>
  <c r="K304" i="83"/>
  <c r="F304" i="83"/>
  <c r="I304" i="83"/>
  <c r="K246" i="83"/>
  <c r="F246" i="83"/>
  <c r="I246" i="83" s="1"/>
  <c r="F237" i="83"/>
  <c r="I237" i="83" s="1"/>
  <c r="F240" i="83"/>
  <c r="I240" i="83" s="1"/>
  <c r="F243" i="83"/>
  <c r="I243" i="83" s="1"/>
  <c r="F234" i="83"/>
  <c r="I234" i="83" s="1"/>
  <c r="K229" i="83"/>
  <c r="K231" i="83"/>
  <c r="K232" i="83"/>
  <c r="K234" i="83"/>
  <c r="K235" i="83"/>
  <c r="K237" i="83"/>
  <c r="K238" i="83"/>
  <c r="K240" i="83"/>
  <c r="K241" i="83"/>
  <c r="K243" i="83"/>
  <c r="K244" i="83"/>
  <c r="F228" i="83"/>
  <c r="F225" i="83"/>
  <c r="K217" i="83"/>
  <c r="K219" i="83"/>
  <c r="K220" i="83"/>
  <c r="K222" i="83"/>
  <c r="K223" i="83"/>
  <c r="K225" i="83"/>
  <c r="K226" i="83"/>
  <c r="K228" i="83"/>
  <c r="K216" i="83"/>
  <c r="K213" i="83"/>
  <c r="K207" i="83"/>
  <c r="K204" i="83"/>
  <c r="K203" i="83"/>
  <c r="K197" i="83"/>
  <c r="F92" i="83"/>
  <c r="K87" i="83"/>
  <c r="K24" i="83"/>
  <c r="K200" i="68"/>
  <c r="K197" i="68"/>
  <c r="K71" i="68"/>
  <c r="K79" i="68"/>
  <c r="K64" i="68"/>
  <c r="K27" i="68"/>
  <c r="K9" i="68"/>
  <c r="F157" i="101"/>
  <c r="I157" i="101" s="1"/>
  <c r="F175" i="101"/>
  <c r="F154" i="101"/>
  <c r="I154" i="101" s="1"/>
  <c r="F160" i="101"/>
  <c r="I160" i="101" s="1"/>
  <c r="F163" i="101"/>
  <c r="F166" i="101"/>
  <c r="I166" i="101" s="1"/>
  <c r="F169" i="101"/>
  <c r="I169" i="101" s="1"/>
  <c r="F172" i="101"/>
  <c r="I172" i="101" s="1"/>
  <c r="I163" i="101"/>
  <c r="K152" i="101"/>
  <c r="K154" i="101"/>
  <c r="K155" i="101"/>
  <c r="K157" i="101"/>
  <c r="K158" i="101"/>
  <c r="K160" i="101"/>
  <c r="K161" i="101"/>
  <c r="K163" i="101"/>
  <c r="K164" i="101"/>
  <c r="K166" i="101"/>
  <c r="K167" i="101"/>
  <c r="K169" i="101"/>
  <c r="K170" i="101"/>
  <c r="K172" i="101"/>
  <c r="K173" i="101"/>
  <c r="F121" i="101"/>
  <c r="I121" i="101" s="1"/>
  <c r="F124" i="101"/>
  <c r="I124" i="101" s="1"/>
  <c r="F127" i="101"/>
  <c r="I127" i="101" s="1"/>
  <c r="F130" i="101"/>
  <c r="I130" i="101" s="1"/>
  <c r="F133" i="101"/>
  <c r="I133" i="101" s="1"/>
  <c r="F136" i="101"/>
  <c r="I136" i="101" s="1"/>
  <c r="F139" i="101"/>
  <c r="I139" i="101" s="1"/>
  <c r="F142" i="101"/>
  <c r="I142" i="101" s="1"/>
  <c r="F145" i="101"/>
  <c r="I145" i="101" s="1"/>
  <c r="F148" i="101"/>
  <c r="I148" i="101" s="1"/>
  <c r="F151" i="101"/>
  <c r="I151" i="101"/>
  <c r="F118" i="101"/>
  <c r="I118" i="101" s="1"/>
  <c r="K136" i="101"/>
  <c r="K137" i="101"/>
  <c r="K139" i="101"/>
  <c r="K140" i="101"/>
  <c r="K142" i="101"/>
  <c r="K143" i="101"/>
  <c r="K145" i="101"/>
  <c r="K146" i="101"/>
  <c r="K148" i="101"/>
  <c r="K149" i="101"/>
  <c r="K151" i="101"/>
  <c r="K98" i="101"/>
  <c r="K100" i="101"/>
  <c r="K101" i="101"/>
  <c r="K103" i="101"/>
  <c r="K105" i="101"/>
  <c r="K107" i="101"/>
  <c r="K109" i="101"/>
  <c r="K111" i="101"/>
  <c r="K112" i="101"/>
  <c r="K115" i="101"/>
  <c r="K116" i="101"/>
  <c r="K118" i="101"/>
  <c r="K119" i="101"/>
  <c r="K121" i="101"/>
  <c r="K122" i="101"/>
  <c r="K124" i="101"/>
  <c r="K125" i="101"/>
  <c r="K127" i="101"/>
  <c r="K128" i="101"/>
  <c r="K130" i="101"/>
  <c r="K131" i="101"/>
  <c r="K133" i="101"/>
  <c r="K134" i="101"/>
  <c r="K97" i="101"/>
  <c r="F115" i="101"/>
  <c r="F107" i="101"/>
  <c r="K77" i="101"/>
  <c r="K79" i="101"/>
  <c r="K80" i="101"/>
  <c r="K83" i="101"/>
  <c r="K84" i="101"/>
  <c r="K87" i="101"/>
  <c r="K88" i="101"/>
  <c r="K76" i="101"/>
  <c r="K73" i="101"/>
  <c r="K70" i="101"/>
  <c r="K67" i="101"/>
  <c r="K61" i="101"/>
  <c r="K9" i="124"/>
  <c r="K10" i="124"/>
  <c r="K11" i="124"/>
  <c r="K12" i="124"/>
  <c r="K13" i="124"/>
  <c r="K14" i="124"/>
  <c r="K15" i="124"/>
  <c r="K16" i="124"/>
  <c r="K17" i="124"/>
  <c r="K18" i="124"/>
  <c r="K19" i="124"/>
  <c r="K20" i="124"/>
  <c r="K21" i="124"/>
  <c r="K22" i="124"/>
  <c r="F9" i="124"/>
  <c r="I9" i="124" s="1"/>
  <c r="F10" i="124"/>
  <c r="I10" i="124" s="1"/>
  <c r="F11" i="124"/>
  <c r="I11" i="124" s="1"/>
  <c r="F12" i="124"/>
  <c r="I12" i="124" s="1"/>
  <c r="F13" i="124"/>
  <c r="I13" i="124" s="1"/>
  <c r="F14" i="124"/>
  <c r="I14" i="124" s="1"/>
  <c r="F15" i="124"/>
  <c r="I15" i="124" s="1"/>
  <c r="F16" i="124"/>
  <c r="I16" i="124" s="1"/>
  <c r="F17" i="124"/>
  <c r="I17" i="124" s="1"/>
  <c r="F18" i="124"/>
  <c r="I18" i="124" s="1"/>
  <c r="F19" i="124"/>
  <c r="I19" i="124" s="1"/>
  <c r="F20" i="124"/>
  <c r="I20" i="124" s="1"/>
  <c r="F21" i="124"/>
  <c r="I21" i="124"/>
  <c r="F22" i="124"/>
  <c r="K43" i="124"/>
  <c r="K44" i="124"/>
  <c r="K45" i="124"/>
  <c r="K46" i="124"/>
  <c r="K47" i="124"/>
  <c r="K48" i="124"/>
  <c r="K49" i="124"/>
  <c r="K50" i="124"/>
  <c r="K51" i="124"/>
  <c r="K52" i="124"/>
  <c r="K53" i="124"/>
  <c r="K54" i="124"/>
  <c r="K55" i="124"/>
  <c r="K56" i="124"/>
  <c r="K57" i="124"/>
  <c r="K58" i="124"/>
  <c r="K59" i="124"/>
  <c r="K60" i="124"/>
  <c r="K61" i="124"/>
  <c r="K62" i="124"/>
  <c r="K63" i="124"/>
  <c r="K64" i="124"/>
  <c r="K65" i="124"/>
  <c r="K66" i="124"/>
  <c r="K67" i="124"/>
  <c r="K68" i="124"/>
  <c r="K69" i="124"/>
  <c r="K70" i="124"/>
  <c r="K71" i="124"/>
  <c r="K72" i="124"/>
  <c r="K73" i="124"/>
  <c r="K74" i="124"/>
  <c r="K75" i="124"/>
  <c r="K76" i="124"/>
  <c r="K77" i="124"/>
  <c r="K78" i="124"/>
  <c r="K79" i="124"/>
  <c r="F43" i="124"/>
  <c r="I43" i="124"/>
  <c r="F44" i="124"/>
  <c r="I44" i="124" s="1"/>
  <c r="F45" i="124"/>
  <c r="I45" i="124" s="1"/>
  <c r="F46" i="124"/>
  <c r="I46" i="124" s="1"/>
  <c r="F47" i="124"/>
  <c r="I47" i="124" s="1"/>
  <c r="F48" i="124"/>
  <c r="I48" i="124" s="1"/>
  <c r="F49" i="124"/>
  <c r="I49" i="124" s="1"/>
  <c r="F50" i="124"/>
  <c r="I50" i="124" s="1"/>
  <c r="F51" i="124"/>
  <c r="I51" i="124"/>
  <c r="F52" i="124"/>
  <c r="I52" i="124" s="1"/>
  <c r="F53" i="124"/>
  <c r="I53" i="124" s="1"/>
  <c r="F54" i="124"/>
  <c r="I54" i="124" s="1"/>
  <c r="F55" i="124"/>
  <c r="I55" i="124" s="1"/>
  <c r="F56" i="124"/>
  <c r="I56" i="124" s="1"/>
  <c r="F57" i="124"/>
  <c r="I57" i="124" s="1"/>
  <c r="F58" i="124"/>
  <c r="I58" i="124" s="1"/>
  <c r="F59" i="124"/>
  <c r="I59" i="124" s="1"/>
  <c r="F60" i="124"/>
  <c r="I60" i="124" s="1"/>
  <c r="F61" i="124"/>
  <c r="I61" i="124" s="1"/>
  <c r="F62" i="124"/>
  <c r="I62" i="124" s="1"/>
  <c r="F63" i="124"/>
  <c r="I63" i="124" s="1"/>
  <c r="F64" i="124"/>
  <c r="I64" i="124" s="1"/>
  <c r="F65" i="124"/>
  <c r="I65" i="124"/>
  <c r="F66" i="124"/>
  <c r="I66" i="124" s="1"/>
  <c r="F67" i="124"/>
  <c r="I67" i="124" s="1"/>
  <c r="F68" i="124"/>
  <c r="I68" i="124" s="1"/>
  <c r="F69" i="124"/>
  <c r="I69" i="124" s="1"/>
  <c r="F70" i="124"/>
  <c r="I70" i="124" s="1"/>
  <c r="F71" i="124"/>
  <c r="I71" i="124" s="1"/>
  <c r="F72" i="124"/>
  <c r="I72" i="124" s="1"/>
  <c r="F73" i="124"/>
  <c r="I73" i="124" s="1"/>
  <c r="F74" i="124"/>
  <c r="I74" i="124" s="1"/>
  <c r="F75" i="124"/>
  <c r="I75" i="124"/>
  <c r="F76" i="124"/>
  <c r="I76" i="124" s="1"/>
  <c r="F77" i="124"/>
  <c r="I77" i="124" s="1"/>
  <c r="F78" i="124"/>
  <c r="I78" i="124" s="1"/>
  <c r="F79" i="124"/>
  <c r="I79" i="124" s="1"/>
  <c r="F80" i="124"/>
  <c r="I80" i="124" s="1"/>
  <c r="F42" i="124"/>
  <c r="I42" i="124" s="1"/>
  <c r="K42" i="124"/>
  <c r="K27" i="124"/>
  <c r="F27" i="124"/>
  <c r="I27" i="124"/>
  <c r="K26" i="124"/>
  <c r="F26" i="124"/>
  <c r="K25" i="124"/>
  <c r="F25" i="124"/>
  <c r="I25" i="124" s="1"/>
  <c r="K24" i="124"/>
  <c r="F24" i="124"/>
  <c r="I24" i="124" s="1"/>
  <c r="K41" i="124"/>
  <c r="F41" i="124"/>
  <c r="I41" i="124" s="1"/>
  <c r="K40" i="124"/>
  <c r="F40" i="124"/>
  <c r="I40" i="124" s="1"/>
  <c r="K39" i="124"/>
  <c r="F39" i="124"/>
  <c r="I39" i="124" s="1"/>
  <c r="K38" i="124"/>
  <c r="F38" i="124"/>
  <c r="I38" i="124"/>
  <c r="K37" i="124"/>
  <c r="F37" i="124"/>
  <c r="I37" i="124" s="1"/>
  <c r="K36" i="124"/>
  <c r="F36" i="124"/>
  <c r="K35" i="124"/>
  <c r="F35" i="124"/>
  <c r="I35" i="124"/>
  <c r="K34" i="124"/>
  <c r="F34" i="124"/>
  <c r="I34" i="124" s="1"/>
  <c r="K33" i="124"/>
  <c r="F33" i="124"/>
  <c r="K32" i="124"/>
  <c r="F32" i="124"/>
  <c r="I32" i="124" s="1"/>
  <c r="K31" i="124"/>
  <c r="F31" i="124"/>
  <c r="I31" i="124" s="1"/>
  <c r="K30" i="124"/>
  <c r="F30" i="124"/>
  <c r="I30" i="124" s="1"/>
  <c r="K29" i="124"/>
  <c r="F29" i="124"/>
  <c r="I29" i="124" s="1"/>
  <c r="K28" i="124"/>
  <c r="F28" i="124"/>
  <c r="I28" i="124"/>
  <c r="K8" i="124"/>
  <c r="F8" i="124"/>
  <c r="I8" i="124" s="1"/>
  <c r="K7" i="124"/>
  <c r="F7" i="124"/>
  <c r="I7" i="124" s="1"/>
  <c r="K6" i="124"/>
  <c r="F6" i="124"/>
  <c r="I6" i="124" s="1"/>
  <c r="K266" i="57"/>
  <c r="I118" i="57"/>
  <c r="K86" i="57"/>
  <c r="K73" i="57"/>
  <c r="K60" i="57"/>
  <c r="K94" i="57"/>
  <c r="K88" i="57"/>
  <c r="K72" i="57"/>
  <c r="K66" i="57"/>
  <c r="K76" i="57"/>
  <c r="K52" i="57"/>
  <c r="K69" i="57"/>
  <c r="K80" i="57"/>
  <c r="K83" i="57"/>
  <c r="K59" i="57"/>
  <c r="K56" i="57"/>
  <c r="K31" i="57"/>
  <c r="K63" i="57"/>
  <c r="K43" i="57"/>
  <c r="K34" i="57"/>
  <c r="K40" i="57"/>
  <c r="K17" i="57"/>
  <c r="K26" i="57"/>
  <c r="K37" i="57"/>
  <c r="K22" i="57"/>
  <c r="K8" i="57"/>
  <c r="K13" i="57"/>
  <c r="F1170" i="9"/>
  <c r="I1170" i="9" s="1"/>
  <c r="K1322" i="9"/>
  <c r="K1195" i="9"/>
  <c r="K1196" i="9"/>
  <c r="F1194" i="9"/>
  <c r="I1194" i="9" s="1"/>
  <c r="K1093" i="9"/>
  <c r="K1094" i="9"/>
  <c r="K1095" i="9"/>
  <c r="K1096" i="9"/>
  <c r="K1097" i="9"/>
  <c r="K1098" i="9"/>
  <c r="K1099" i="9"/>
  <c r="K1100" i="9"/>
  <c r="K1101" i="9"/>
  <c r="K1102" i="9"/>
  <c r="K1103" i="9"/>
  <c r="K1104" i="9"/>
  <c r="K1105" i="9"/>
  <c r="K1106" i="9"/>
  <c r="K1107" i="9"/>
  <c r="K1108" i="9"/>
  <c r="K1109" i="9"/>
  <c r="K1110" i="9"/>
  <c r="K1111" i="9"/>
  <c r="K1112" i="9"/>
  <c r="K1113" i="9"/>
  <c r="K1114" i="9"/>
  <c r="K1115" i="9"/>
  <c r="K1116" i="9"/>
  <c r="K1118" i="9"/>
  <c r="K1119" i="9"/>
  <c r="K1120" i="9"/>
  <c r="K1121" i="9"/>
  <c r="K1122" i="9"/>
  <c r="K1123" i="9"/>
  <c r="K1124" i="9"/>
  <c r="K1125" i="9"/>
  <c r="K1126" i="9"/>
  <c r="K1127" i="9"/>
  <c r="K1128" i="9"/>
  <c r="K1129" i="9"/>
  <c r="K1130" i="9"/>
  <c r="K1131" i="9"/>
  <c r="K1132" i="9"/>
  <c r="K1133" i="9"/>
  <c r="K1134" i="9"/>
  <c r="K1135" i="9"/>
  <c r="K1136" i="9"/>
  <c r="K1137" i="9"/>
  <c r="K1138" i="9"/>
  <c r="K1139" i="9"/>
  <c r="K1140" i="9"/>
  <c r="K1141" i="9"/>
  <c r="K1142" i="9"/>
  <c r="K1143" i="9"/>
  <c r="K1144" i="9"/>
  <c r="K1145" i="9"/>
  <c r="K1146" i="9"/>
  <c r="K1147" i="9"/>
  <c r="K1148" i="9"/>
  <c r="F1093" i="9"/>
  <c r="I1093" i="9" s="1"/>
  <c r="F1094" i="9"/>
  <c r="I1094" i="9" s="1"/>
  <c r="F1095" i="9"/>
  <c r="I1095" i="9" s="1"/>
  <c r="F1096" i="9"/>
  <c r="I1096" i="9" s="1"/>
  <c r="F1097" i="9"/>
  <c r="I1097" i="9" s="1"/>
  <c r="F1098" i="9"/>
  <c r="I1098" i="9" s="1"/>
  <c r="F1099" i="9"/>
  <c r="I1099" i="9" s="1"/>
  <c r="F1100" i="9"/>
  <c r="I1100" i="9" s="1"/>
  <c r="F1101" i="9"/>
  <c r="I1101" i="9"/>
  <c r="F1102" i="9"/>
  <c r="I1102" i="9" s="1"/>
  <c r="F1103" i="9"/>
  <c r="I1103" i="9" s="1"/>
  <c r="F1104" i="9"/>
  <c r="I1104" i="9" s="1"/>
  <c r="F1105" i="9"/>
  <c r="I1105" i="9" s="1"/>
  <c r="F1106" i="9"/>
  <c r="I1106" i="9" s="1"/>
  <c r="F1107" i="9"/>
  <c r="I1107" i="9" s="1"/>
  <c r="F1108" i="9"/>
  <c r="I1108" i="9" s="1"/>
  <c r="F1109" i="9"/>
  <c r="I1109" i="9" s="1"/>
  <c r="F1110" i="9"/>
  <c r="I1110" i="9" s="1"/>
  <c r="F1111" i="9"/>
  <c r="I1111" i="9" s="1"/>
  <c r="F1112" i="9"/>
  <c r="I1112" i="9" s="1"/>
  <c r="F1113" i="9"/>
  <c r="I1113" i="9" s="1"/>
  <c r="F1114" i="9"/>
  <c r="I1114" i="9" s="1"/>
  <c r="F1115" i="9"/>
  <c r="I1115" i="9" s="1"/>
  <c r="F1116" i="9"/>
  <c r="F1118" i="9"/>
  <c r="I1118" i="9" s="1"/>
  <c r="F1119" i="9"/>
  <c r="I1119" i="9" s="1"/>
  <c r="F1120" i="9"/>
  <c r="I1120" i="9" s="1"/>
  <c r="F1121" i="9"/>
  <c r="I1121" i="9" s="1"/>
  <c r="F1122" i="9"/>
  <c r="I1122" i="9"/>
  <c r="F1123" i="9"/>
  <c r="I1123" i="9" s="1"/>
  <c r="F1124" i="9"/>
  <c r="I1124" i="9" s="1"/>
  <c r="F1125" i="9"/>
  <c r="I1125" i="9" s="1"/>
  <c r="F1126" i="9"/>
  <c r="I1126" i="9" s="1"/>
  <c r="F1127" i="9"/>
  <c r="I1127" i="9" s="1"/>
  <c r="F1128" i="9"/>
  <c r="I1128" i="9"/>
  <c r="F1129" i="9"/>
  <c r="I1129" i="9" s="1"/>
  <c r="F1130" i="9"/>
  <c r="I1130" i="9" s="1"/>
  <c r="F1131" i="9"/>
  <c r="I1131" i="9" s="1"/>
  <c r="F1132" i="9"/>
  <c r="I1132" i="9" s="1"/>
  <c r="F1133" i="9"/>
  <c r="I1133" i="9" s="1"/>
  <c r="F1134" i="9"/>
  <c r="I1134" i="9" s="1"/>
  <c r="F1135" i="9"/>
  <c r="I1135" i="9" s="1"/>
  <c r="F1136" i="9"/>
  <c r="I1136" i="9" s="1"/>
  <c r="F1137" i="9"/>
  <c r="I1137" i="9" s="1"/>
  <c r="F1138" i="9"/>
  <c r="I1138" i="9"/>
  <c r="F1139" i="9"/>
  <c r="I1139" i="9" s="1"/>
  <c r="F1140" i="9"/>
  <c r="I1140" i="9" s="1"/>
  <c r="F1141" i="9"/>
  <c r="I1141" i="9" s="1"/>
  <c r="F1142" i="9"/>
  <c r="I1142" i="9" s="1"/>
  <c r="F1143" i="9"/>
  <c r="I1143" i="9" s="1"/>
  <c r="F1144" i="9"/>
  <c r="I1144" i="9" s="1"/>
  <c r="F1145" i="9"/>
  <c r="I1145" i="9" s="1"/>
  <c r="F1146" i="9"/>
  <c r="I1146" i="9" s="1"/>
  <c r="F1147" i="9"/>
  <c r="I1147" i="9" s="1"/>
  <c r="K1226" i="9"/>
  <c r="K1227" i="9"/>
  <c r="F1226" i="9"/>
  <c r="I1226" i="9" s="1"/>
  <c r="F1227" i="9"/>
  <c r="I1227" i="9"/>
  <c r="F1229" i="9"/>
  <c r="K1249" i="9"/>
  <c r="F1251" i="9"/>
  <c r="K1149" i="9"/>
  <c r="K1150" i="9"/>
  <c r="K1151" i="9"/>
  <c r="K1152" i="9"/>
  <c r="K1153" i="9"/>
  <c r="K1154" i="9"/>
  <c r="K1155" i="9"/>
  <c r="K1156" i="9"/>
  <c r="K1157" i="9"/>
  <c r="K1158" i="9"/>
  <c r="K1159" i="9"/>
  <c r="K1160" i="9"/>
  <c r="K1161" i="9"/>
  <c r="K1162" i="9"/>
  <c r="K1163" i="9"/>
  <c r="K1164" i="9"/>
  <c r="K1165" i="9"/>
  <c r="K1166" i="9"/>
  <c r="K1167" i="9"/>
  <c r="K1168" i="9"/>
  <c r="K1169" i="9"/>
  <c r="K1170" i="9"/>
  <c r="K1171" i="9"/>
  <c r="K1172" i="9"/>
  <c r="K1173" i="9"/>
  <c r="K1174" i="9"/>
  <c r="K1175" i="9"/>
  <c r="K1176" i="9"/>
  <c r="K1177" i="9"/>
  <c r="K1178" i="9"/>
  <c r="K1179" i="9"/>
  <c r="K1180" i="9"/>
  <c r="K1181" i="9"/>
  <c r="K1182" i="9"/>
  <c r="K1183" i="9"/>
  <c r="F1148" i="9"/>
  <c r="I1148" i="9" s="1"/>
  <c r="F1149" i="9"/>
  <c r="I1149" i="9" s="1"/>
  <c r="F1150" i="9"/>
  <c r="I1150" i="9" s="1"/>
  <c r="F1151" i="9"/>
  <c r="I1151" i="9" s="1"/>
  <c r="F1152" i="9"/>
  <c r="I1152" i="9" s="1"/>
  <c r="F1153" i="9"/>
  <c r="F1154" i="9"/>
  <c r="I1154" i="9" s="1"/>
  <c r="F1155" i="9"/>
  <c r="I1155" i="9" s="1"/>
  <c r="F1156" i="9"/>
  <c r="I1156" i="9" s="1"/>
  <c r="F1157" i="9"/>
  <c r="I1157" i="9" s="1"/>
  <c r="F1158" i="9"/>
  <c r="I1158" i="9" s="1"/>
  <c r="F1159" i="9"/>
  <c r="I1159" i="9"/>
  <c r="F1160" i="9"/>
  <c r="I1160" i="9" s="1"/>
  <c r="F1161" i="9"/>
  <c r="I1161" i="9" s="1"/>
  <c r="F1162" i="9"/>
  <c r="F1163" i="9"/>
  <c r="I1163" i="9" s="1"/>
  <c r="F1164" i="9"/>
  <c r="I1164" i="9" s="1"/>
  <c r="F1165" i="9"/>
  <c r="I1165" i="9" s="1"/>
  <c r="F1166" i="9"/>
  <c r="I1166" i="9"/>
  <c r="F1167" i="9"/>
  <c r="I1167" i="9" s="1"/>
  <c r="F1168" i="9"/>
  <c r="I1168" i="9"/>
  <c r="F1169" i="9"/>
  <c r="I1169" i="9" s="1"/>
  <c r="F1171" i="9"/>
  <c r="F1172" i="9"/>
  <c r="I1172" i="9" s="1"/>
  <c r="F1173" i="9"/>
  <c r="I1173" i="9" s="1"/>
  <c r="F1174" i="9"/>
  <c r="F1175" i="9"/>
  <c r="I1175" i="9" s="1"/>
  <c r="F1176" i="9"/>
  <c r="I1176" i="9" s="1"/>
  <c r="F1177" i="9"/>
  <c r="I1177" i="9" s="1"/>
  <c r="F1178" i="9"/>
  <c r="I1178" i="9" s="1"/>
  <c r="F1179" i="9"/>
  <c r="I1179" i="9" s="1"/>
  <c r="F1180" i="9"/>
  <c r="I1180" i="9" s="1"/>
  <c r="F1181" i="9"/>
  <c r="I1181" i="9" s="1"/>
  <c r="F1182" i="9"/>
  <c r="I1182" i="9" s="1"/>
  <c r="F1183" i="9"/>
  <c r="I1183" i="9" s="1"/>
  <c r="K1302" i="9"/>
  <c r="K1301" i="9"/>
  <c r="K1092" i="9"/>
  <c r="K1184" i="9"/>
  <c r="K1185" i="9"/>
  <c r="K1186" i="9"/>
  <c r="K1187" i="9"/>
  <c r="K1188" i="9"/>
  <c r="K1189" i="9"/>
  <c r="K1190" i="9"/>
  <c r="K1191" i="9"/>
  <c r="K1192" i="9"/>
  <c r="K1193" i="9"/>
  <c r="K1194" i="9"/>
  <c r="K1197" i="9"/>
  <c r="K1198" i="9"/>
  <c r="K1199" i="9"/>
  <c r="K1200" i="9"/>
  <c r="K1201" i="9"/>
  <c r="K1202" i="9"/>
  <c r="K1203" i="9"/>
  <c r="K1204" i="9"/>
  <c r="K1205" i="9"/>
  <c r="K1206" i="9"/>
  <c r="K1207" i="9"/>
  <c r="K1208" i="9"/>
  <c r="K1209" i="9"/>
  <c r="K1210" i="9"/>
  <c r="K1211" i="9"/>
  <c r="K1212" i="9"/>
  <c r="K1213" i="9"/>
  <c r="K1214" i="9"/>
  <c r="K1215" i="9"/>
  <c r="K1216" i="9"/>
  <c r="K1217" i="9"/>
  <c r="K1218" i="9"/>
  <c r="K1219" i="9"/>
  <c r="K1220" i="9"/>
  <c r="K1221" i="9"/>
  <c r="K1222" i="9"/>
  <c r="K1223" i="9"/>
  <c r="K1224" i="9"/>
  <c r="K1225" i="9"/>
  <c r="K1228" i="9"/>
  <c r="K1230" i="9"/>
  <c r="K1231" i="9"/>
  <c r="K1232" i="9"/>
  <c r="K1233" i="9"/>
  <c r="K1234" i="9"/>
  <c r="K1235" i="9"/>
  <c r="K1236" i="9"/>
  <c r="K1237" i="9"/>
  <c r="K1238" i="9"/>
  <c r="F1092" i="9"/>
  <c r="I1092" i="9" s="1"/>
  <c r="F1184" i="9"/>
  <c r="I1184" i="9" s="1"/>
  <c r="F1185" i="9"/>
  <c r="I1185" i="9" s="1"/>
  <c r="F1186" i="9"/>
  <c r="I1186" i="9" s="1"/>
  <c r="F1187" i="9"/>
  <c r="I1187" i="9" s="1"/>
  <c r="F1188" i="9"/>
  <c r="I1188" i="9" s="1"/>
  <c r="F1189" i="9"/>
  <c r="I1189" i="9" s="1"/>
  <c r="F1190" i="9"/>
  <c r="I1190" i="9" s="1"/>
  <c r="F1191" i="9"/>
  <c r="I1191" i="9" s="1"/>
  <c r="F1192" i="9"/>
  <c r="F1193" i="9"/>
  <c r="I1193" i="9" s="1"/>
  <c r="F1195" i="9"/>
  <c r="F1197" i="9"/>
  <c r="I1197" i="9" s="1"/>
  <c r="F1198" i="9"/>
  <c r="I1198" i="9" s="1"/>
  <c r="F1199" i="9"/>
  <c r="I1199" i="9" s="1"/>
  <c r="F1200" i="9"/>
  <c r="I1200" i="9" s="1"/>
  <c r="F1201" i="9"/>
  <c r="I1201" i="9" s="1"/>
  <c r="F1202" i="9"/>
  <c r="I1202" i="9" s="1"/>
  <c r="F1203" i="9"/>
  <c r="I1203" i="9" s="1"/>
  <c r="F1204" i="9"/>
  <c r="I1204" i="9" s="1"/>
  <c r="F1205" i="9"/>
  <c r="F1206" i="9"/>
  <c r="I1206" i="9" s="1"/>
  <c r="F1207" i="9"/>
  <c r="I1207" i="9"/>
  <c r="F1208" i="9"/>
  <c r="F1209" i="9"/>
  <c r="I1209" i="9" s="1"/>
  <c r="F1210" i="9"/>
  <c r="I1210" i="9" s="1"/>
  <c r="F1211" i="9"/>
  <c r="F1212" i="9"/>
  <c r="I1212" i="9" s="1"/>
  <c r="F1213" i="9"/>
  <c r="I1213" i="9"/>
  <c r="F1214" i="9"/>
  <c r="F1215" i="9"/>
  <c r="I1215" i="9" s="1"/>
  <c r="F1216" i="9"/>
  <c r="I1216" i="9" s="1"/>
  <c r="F1217" i="9"/>
  <c r="F1218" i="9"/>
  <c r="I1218" i="9"/>
  <c r="F1219" i="9"/>
  <c r="I1219" i="9" s="1"/>
  <c r="F1220" i="9"/>
  <c r="I1220" i="9"/>
  <c r="F1221" i="9"/>
  <c r="I1221" i="9" s="1"/>
  <c r="F1222" i="9"/>
  <c r="I1222" i="9" s="1"/>
  <c r="F1223" i="9"/>
  <c r="I1223" i="9" s="1"/>
  <c r="F1224" i="9"/>
  <c r="I1224" i="9" s="1"/>
  <c r="F1225" i="9"/>
  <c r="I1225" i="9" s="1"/>
  <c r="F1228" i="9"/>
  <c r="I1228" i="9" s="1"/>
  <c r="F1230" i="9"/>
  <c r="I1230" i="9" s="1"/>
  <c r="F1231" i="9"/>
  <c r="I1231" i="9" s="1"/>
  <c r="F1232" i="9"/>
  <c r="F1233" i="9"/>
  <c r="I1233" i="9" s="1"/>
  <c r="F1234" i="9"/>
  <c r="I1234" i="9" s="1"/>
  <c r="F1235" i="9"/>
  <c r="F1236" i="9"/>
  <c r="I1236" i="9" s="1"/>
  <c r="F1237" i="9"/>
  <c r="I1237" i="9" s="1"/>
  <c r="F1238" i="9"/>
  <c r="F1239" i="9"/>
  <c r="I1239" i="9" s="1"/>
  <c r="K1273" i="9"/>
  <c r="K1274" i="9"/>
  <c r="K1275" i="9"/>
  <c r="K1276" i="9"/>
  <c r="K1277" i="9"/>
  <c r="K1278" i="9"/>
  <c r="K1280" i="9"/>
  <c r="K1281" i="9"/>
  <c r="K1282" i="9"/>
  <c r="K1283" i="9"/>
  <c r="K1284" i="9"/>
  <c r="K1285" i="9"/>
  <c r="K1286" i="9"/>
  <c r="K1287" i="9"/>
  <c r="K1288" i="9"/>
  <c r="K1289" i="9"/>
  <c r="K1290" i="9"/>
  <c r="K1291" i="9"/>
  <c r="K1292" i="9"/>
  <c r="K1293" i="9"/>
  <c r="K1294" i="9"/>
  <c r="K1295" i="9"/>
  <c r="K1296" i="9"/>
  <c r="K1297" i="9"/>
  <c r="K1298" i="9"/>
  <c r="K1299" i="9"/>
  <c r="K1300" i="9"/>
  <c r="F1273" i="9"/>
  <c r="I1273" i="9" s="1"/>
  <c r="F1274" i="9"/>
  <c r="I1274" i="9" s="1"/>
  <c r="F1275" i="9"/>
  <c r="I1275" i="9" s="1"/>
  <c r="F1276" i="9"/>
  <c r="I1276" i="9" s="1"/>
  <c r="F1277" i="9"/>
  <c r="I1277" i="9" s="1"/>
  <c r="F1278" i="9"/>
  <c r="F1280" i="9"/>
  <c r="I1280" i="9" s="1"/>
  <c r="F1281" i="9"/>
  <c r="I1281" i="9" s="1"/>
  <c r="F1282" i="9"/>
  <c r="F1283" i="9"/>
  <c r="I1283" i="9" s="1"/>
  <c r="F1284" i="9"/>
  <c r="I1284" i="9" s="1"/>
  <c r="F1285" i="9"/>
  <c r="F1286" i="9"/>
  <c r="I1286" i="9" s="1"/>
  <c r="F1287" i="9"/>
  <c r="I1287" i="9" s="1"/>
  <c r="F1288" i="9"/>
  <c r="F1289" i="9"/>
  <c r="I1289" i="9"/>
  <c r="F1290" i="9"/>
  <c r="I1290" i="9" s="1"/>
  <c r="F1291" i="9"/>
  <c r="I1291" i="9" s="1"/>
  <c r="F1292" i="9"/>
  <c r="I1292" i="9" s="1"/>
  <c r="F1293" i="9"/>
  <c r="I1293" i="9" s="1"/>
  <c r="F1294" i="9"/>
  <c r="I1294" i="9" s="1"/>
  <c r="F1295" i="9"/>
  <c r="I1295" i="9" s="1"/>
  <c r="F1296" i="9"/>
  <c r="I1296" i="9" s="1"/>
  <c r="F1297" i="9"/>
  <c r="I1297" i="9" s="1"/>
  <c r="F1298" i="9"/>
  <c r="I1298" i="9" s="1"/>
  <c r="F1299" i="9"/>
  <c r="I1299" i="9" s="1"/>
  <c r="F1300" i="9"/>
  <c r="K1242" i="9"/>
  <c r="K1243" i="9"/>
  <c r="K1244" i="9"/>
  <c r="K1245" i="9"/>
  <c r="K1246" i="9"/>
  <c r="K1250" i="9"/>
  <c r="K1252" i="9"/>
  <c r="K1253" i="9"/>
  <c r="K1254" i="9"/>
  <c r="K1255" i="9"/>
  <c r="K1256" i="9"/>
  <c r="K1257" i="9"/>
  <c r="K1258" i="9"/>
  <c r="K1259" i="9"/>
  <c r="K1260" i="9"/>
  <c r="K1261" i="9"/>
  <c r="K1262" i="9"/>
  <c r="K1263" i="9"/>
  <c r="K1264" i="9"/>
  <c r="K1265" i="9"/>
  <c r="K1267" i="9"/>
  <c r="K1268" i="9"/>
  <c r="K1269" i="9"/>
  <c r="F1264" i="9"/>
  <c r="I1264" i="9" s="1"/>
  <c r="F1265" i="9"/>
  <c r="F1267" i="9"/>
  <c r="I1267" i="9" s="1"/>
  <c r="F1268" i="9"/>
  <c r="I1268" i="9" s="1"/>
  <c r="F1269" i="9"/>
  <c r="I1269" i="9" s="1"/>
  <c r="F1270" i="9"/>
  <c r="I1270" i="9" s="1"/>
  <c r="F1242" i="9"/>
  <c r="I1242" i="9" s="1"/>
  <c r="F1243" i="9"/>
  <c r="I1243" i="9" s="1"/>
  <c r="F1244" i="9"/>
  <c r="I1244" i="9" s="1"/>
  <c r="F1245" i="9"/>
  <c r="I1245" i="9" s="1"/>
  <c r="F1246" i="9"/>
  <c r="I1246" i="9" s="1"/>
  <c r="F1249" i="9"/>
  <c r="I1249" i="9" s="1"/>
  <c r="F1250" i="9"/>
  <c r="I1250" i="9" s="1"/>
  <c r="F1252" i="9"/>
  <c r="I1252" i="9" s="1"/>
  <c r="F1253" i="9"/>
  <c r="I1253" i="9" s="1"/>
  <c r="F1254" i="9"/>
  <c r="I1254" i="9" s="1"/>
  <c r="F1255" i="9"/>
  <c r="I1255" i="9" s="1"/>
  <c r="F1256" i="9"/>
  <c r="I1256" i="9" s="1"/>
  <c r="F1257" i="9"/>
  <c r="I1257" i="9" s="1"/>
  <c r="F1258" i="9"/>
  <c r="I1258" i="9" s="1"/>
  <c r="F1259" i="9"/>
  <c r="F1260" i="9"/>
  <c r="I1260" i="9" s="1"/>
  <c r="F1261" i="9"/>
  <c r="I1261" i="9" s="1"/>
  <c r="F1262" i="9"/>
  <c r="F1263" i="9"/>
  <c r="I1263" i="9"/>
  <c r="K1239" i="9"/>
  <c r="K1240" i="9"/>
  <c r="K1241" i="9"/>
  <c r="K1270" i="9"/>
  <c r="K1271" i="9"/>
  <c r="K1272" i="9"/>
  <c r="K1303" i="9"/>
  <c r="K1304" i="9"/>
  <c r="K1305" i="9"/>
  <c r="K1306" i="9"/>
  <c r="K1307" i="9"/>
  <c r="K1308" i="9"/>
  <c r="K1309" i="9"/>
  <c r="K1310" i="9"/>
  <c r="K1311" i="9"/>
  <c r="K1313" i="9"/>
  <c r="K1314" i="9"/>
  <c r="K1315" i="9"/>
  <c r="K1316" i="9"/>
  <c r="K1317" i="9"/>
  <c r="K1318" i="9"/>
  <c r="K1319" i="9"/>
  <c r="F1240" i="9"/>
  <c r="I1240" i="9"/>
  <c r="F1241" i="9"/>
  <c r="I1241" i="9" s="1"/>
  <c r="F1271" i="9"/>
  <c r="I1271" i="9" s="1"/>
  <c r="F1272" i="9"/>
  <c r="I1272" i="9" s="1"/>
  <c r="F1303" i="9"/>
  <c r="I1303" i="9" s="1"/>
  <c r="F1304" i="9"/>
  <c r="I1304" i="9" s="1"/>
  <c r="F1305" i="9"/>
  <c r="F1306" i="9"/>
  <c r="I1306" i="9" s="1"/>
  <c r="F1307" i="9"/>
  <c r="I1307" i="9" s="1"/>
  <c r="F1308" i="9"/>
  <c r="I1308" i="9" s="1"/>
  <c r="F1309" i="9"/>
  <c r="I1309" i="9" s="1"/>
  <c r="F1310" i="9"/>
  <c r="I1310" i="9" s="1"/>
  <c r="F1311" i="9"/>
  <c r="F1313" i="9"/>
  <c r="I1313" i="9" s="1"/>
  <c r="F1314" i="9"/>
  <c r="I1314" i="9" s="1"/>
  <c r="F1315" i="9"/>
  <c r="I1315" i="9"/>
  <c r="F1316" i="9"/>
  <c r="I1316" i="9" s="1"/>
  <c r="F1317" i="9"/>
  <c r="I1317" i="9"/>
  <c r="F1318" i="9"/>
  <c r="F1319" i="9"/>
  <c r="I1319" i="9" s="1"/>
  <c r="K1425" i="9"/>
  <c r="F1425" i="9"/>
  <c r="I1425" i="9" s="1"/>
  <c r="K1422" i="9"/>
  <c r="F1422" i="9"/>
  <c r="K1421" i="9"/>
  <c r="F1421" i="9"/>
  <c r="I1421" i="9" s="1"/>
  <c r="K1420" i="9"/>
  <c r="F1420" i="9"/>
  <c r="I1420" i="9" s="1"/>
  <c r="K1418" i="9"/>
  <c r="F1418" i="9"/>
  <c r="K1417" i="9"/>
  <c r="F1417" i="9"/>
  <c r="I1417" i="9" s="1"/>
  <c r="K1416" i="9"/>
  <c r="F1416" i="9"/>
  <c r="I1416" i="9" s="1"/>
  <c r="K1415" i="9"/>
  <c r="F1415" i="9"/>
  <c r="I1415" i="9"/>
  <c r="K1414" i="9"/>
  <c r="F1414" i="9"/>
  <c r="I1414" i="9" s="1"/>
  <c r="K1413" i="9"/>
  <c r="F1413" i="9"/>
  <c r="I1413" i="9" s="1"/>
  <c r="K1411" i="9"/>
  <c r="F1411" i="9"/>
  <c r="K1410" i="9"/>
  <c r="F1410" i="9"/>
  <c r="I1410" i="9" s="1"/>
  <c r="K1409" i="9"/>
  <c r="F1409" i="9"/>
  <c r="I1409" i="9" s="1"/>
  <c r="K1408" i="9"/>
  <c r="F1408" i="9"/>
  <c r="I1408" i="9" s="1"/>
  <c r="K1407" i="9"/>
  <c r="F1407" i="9"/>
  <c r="I1407" i="9"/>
  <c r="K1406" i="9"/>
  <c r="F1406" i="9"/>
  <c r="I1406" i="9"/>
  <c r="K1405" i="9"/>
  <c r="F1405" i="9"/>
  <c r="I1405" i="9" s="1"/>
  <c r="K1404" i="9"/>
  <c r="F1404" i="9"/>
  <c r="I1404" i="9" s="1"/>
  <c r="K1403" i="9"/>
  <c r="F1403" i="9"/>
  <c r="I1403" i="9" s="1"/>
  <c r="K1402" i="9"/>
  <c r="F1402" i="9"/>
  <c r="I1402" i="9" s="1"/>
  <c r="K1401" i="9"/>
  <c r="F1401" i="9"/>
  <c r="I1401" i="9" s="1"/>
  <c r="K1400" i="9"/>
  <c r="F1400" i="9"/>
  <c r="I1400" i="9" s="1"/>
  <c r="K1399" i="9"/>
  <c r="F1399" i="9"/>
  <c r="K1398" i="9"/>
  <c r="F1398" i="9"/>
  <c r="I1398" i="9" s="1"/>
  <c r="K1397" i="9"/>
  <c r="F1397" i="9"/>
  <c r="I1397" i="9" s="1"/>
  <c r="K1395" i="9"/>
  <c r="F1395" i="9"/>
  <c r="K1394" i="9"/>
  <c r="F1394" i="9"/>
  <c r="I1394" i="9" s="1"/>
  <c r="K1393" i="9"/>
  <c r="F1393" i="9"/>
  <c r="I1393" i="9" s="1"/>
  <c r="K1392" i="9"/>
  <c r="F1392" i="9"/>
  <c r="K1391" i="9"/>
  <c r="F1391" i="9"/>
  <c r="I1391" i="9" s="1"/>
  <c r="K1390" i="9"/>
  <c r="F1390" i="9"/>
  <c r="I1390" i="9" s="1"/>
  <c r="K1389" i="9"/>
  <c r="F1389" i="9"/>
  <c r="I1389" i="9" s="1"/>
  <c r="K1388" i="9"/>
  <c r="F1388" i="9"/>
  <c r="I1388" i="9" s="1"/>
  <c r="K1387" i="9"/>
  <c r="F1387" i="9"/>
  <c r="I1387" i="9" s="1"/>
  <c r="K1386" i="9"/>
  <c r="F1386" i="9"/>
  <c r="K1385" i="9"/>
  <c r="F1385" i="9"/>
  <c r="I1385" i="9" s="1"/>
  <c r="K1384" i="9"/>
  <c r="F1384" i="9"/>
  <c r="I1384" i="9" s="1"/>
  <c r="K1383" i="9"/>
  <c r="F1383" i="9"/>
  <c r="I1383" i="9" s="1"/>
  <c r="K1382" i="9"/>
  <c r="F1382" i="9"/>
  <c r="I1382" i="9"/>
  <c r="K1381" i="9"/>
  <c r="F1381" i="9"/>
  <c r="I1381" i="9" s="1"/>
  <c r="K1380" i="9"/>
  <c r="F1380" i="9"/>
  <c r="K1379" i="9"/>
  <c r="F1379" i="9"/>
  <c r="I1379" i="9" s="1"/>
  <c r="K1378" i="9"/>
  <c r="F1378" i="9"/>
  <c r="I1378" i="9" s="1"/>
  <c r="K1377" i="9"/>
  <c r="F1377" i="9"/>
  <c r="I1377" i="9" s="1"/>
  <c r="K1376" i="9"/>
  <c r="F1376" i="9"/>
  <c r="I1376" i="9" s="1"/>
  <c r="K1375" i="9"/>
  <c r="F1375" i="9"/>
  <c r="I1375" i="9" s="1"/>
  <c r="K1374" i="9"/>
  <c r="F1374" i="9"/>
  <c r="I1374" i="9" s="1"/>
  <c r="K1373" i="9"/>
  <c r="F1373" i="9"/>
  <c r="I1373" i="9" s="1"/>
  <c r="K1372" i="9"/>
  <c r="F1372" i="9"/>
  <c r="I1372" i="9" s="1"/>
  <c r="K1371" i="9"/>
  <c r="F1371" i="9"/>
  <c r="I1371" i="9" s="1"/>
  <c r="K1370" i="9"/>
  <c r="F1370" i="9"/>
  <c r="I1370" i="9" s="1"/>
  <c r="K1369" i="9"/>
  <c r="F1369" i="9"/>
  <c r="I1369" i="9" s="1"/>
  <c r="K1368" i="9"/>
  <c r="F1368" i="9"/>
  <c r="I1368" i="9" s="1"/>
  <c r="K1367" i="9"/>
  <c r="F1367" i="9"/>
  <c r="I1367" i="9" s="1"/>
  <c r="K1366" i="9"/>
  <c r="F1366" i="9"/>
  <c r="I1366" i="9" s="1"/>
  <c r="K1365" i="9"/>
  <c r="F1365" i="9"/>
  <c r="K1364" i="9"/>
  <c r="F1364" i="9"/>
  <c r="I1364" i="9" s="1"/>
  <c r="K1363" i="9"/>
  <c r="F1363" i="9"/>
  <c r="I1363" i="9" s="1"/>
  <c r="K1362" i="9"/>
  <c r="F1362" i="9"/>
  <c r="I1362" i="9" s="1"/>
  <c r="K1361" i="9"/>
  <c r="F1361" i="9"/>
  <c r="I1361" i="9" s="1"/>
  <c r="K1360" i="9"/>
  <c r="F1360" i="9"/>
  <c r="I1360" i="9"/>
  <c r="K1359" i="9"/>
  <c r="F1359" i="9"/>
  <c r="I1359" i="9" s="1"/>
  <c r="K1358" i="9"/>
  <c r="F1358" i="9"/>
  <c r="I1358" i="9" s="1"/>
  <c r="K1357" i="9"/>
  <c r="F1357" i="9"/>
  <c r="I1357" i="9" s="1"/>
  <c r="K1356" i="9"/>
  <c r="F1356" i="9"/>
  <c r="I1356" i="9" s="1"/>
  <c r="K1355" i="9"/>
  <c r="F1355" i="9"/>
  <c r="I1355" i="9" s="1"/>
  <c r="K1354" i="9"/>
  <c r="F1354" i="9"/>
  <c r="I1354" i="9" s="1"/>
  <c r="K1353" i="9"/>
  <c r="F1353" i="9"/>
  <c r="I1353" i="9" s="1"/>
  <c r="K1352" i="9"/>
  <c r="F1352" i="9"/>
  <c r="I1352" i="9" s="1"/>
  <c r="K1351" i="9"/>
  <c r="F1351" i="9"/>
  <c r="I1351" i="9" s="1"/>
  <c r="K1350" i="9"/>
  <c r="F1350" i="9"/>
  <c r="I1350" i="9" s="1"/>
  <c r="K1349" i="9"/>
  <c r="F1349" i="9"/>
  <c r="I1349" i="9" s="1"/>
  <c r="K1348" i="9"/>
  <c r="F1348" i="9"/>
  <c r="I1348" i="9" s="1"/>
  <c r="K1347" i="9"/>
  <c r="F1347" i="9"/>
  <c r="I1347" i="9" s="1"/>
  <c r="K1346" i="9"/>
  <c r="F1346" i="9"/>
  <c r="I1346" i="9" s="1"/>
  <c r="K1345" i="9"/>
  <c r="F1345" i="9"/>
  <c r="I1345" i="9" s="1"/>
  <c r="K1344" i="9"/>
  <c r="F1344" i="9"/>
  <c r="I1344" i="9"/>
  <c r="K1343" i="9"/>
  <c r="F1343" i="9"/>
  <c r="I1343" i="9" s="1"/>
  <c r="K1342" i="9"/>
  <c r="F1342" i="9"/>
  <c r="I1342" i="9" s="1"/>
  <c r="K1341" i="9"/>
  <c r="F1341" i="9"/>
  <c r="K1340" i="9"/>
  <c r="F1340" i="9"/>
  <c r="I1340" i="9" s="1"/>
  <c r="K1339" i="9"/>
  <c r="F1339" i="9"/>
  <c r="I1339" i="9" s="1"/>
  <c r="K1337" i="9"/>
  <c r="F1337" i="9"/>
  <c r="K1336" i="9"/>
  <c r="F1336" i="9"/>
  <c r="I1336" i="9" s="1"/>
  <c r="K1335" i="9"/>
  <c r="F1335" i="9"/>
  <c r="I1335" i="9" s="1"/>
  <c r="K1334" i="9"/>
  <c r="F1334" i="9"/>
  <c r="K1333" i="9"/>
  <c r="F1333" i="9"/>
  <c r="I1333" i="9" s="1"/>
  <c r="K1332" i="9"/>
  <c r="F1332" i="9"/>
  <c r="I1332" i="9" s="1"/>
  <c r="K1331" i="9"/>
  <c r="F1331" i="9"/>
  <c r="K1330" i="9"/>
  <c r="F1330" i="9"/>
  <c r="I1330" i="9" s="1"/>
  <c r="K1329" i="9"/>
  <c r="F1329" i="9"/>
  <c r="I1329" i="9" s="1"/>
  <c r="K1328" i="9"/>
  <c r="F1328" i="9"/>
  <c r="K1327" i="9"/>
  <c r="F1327" i="9"/>
  <c r="I1327" i="9" s="1"/>
  <c r="K1326" i="9"/>
  <c r="F1326" i="9"/>
  <c r="I1326" i="9" s="1"/>
  <c r="K1325" i="9"/>
  <c r="F1325" i="9"/>
  <c r="K1324" i="9"/>
  <c r="F1324" i="9"/>
  <c r="I1324" i="9" s="1"/>
  <c r="K1323" i="9"/>
  <c r="F1323" i="9"/>
  <c r="I1323" i="9" s="1"/>
  <c r="K1321" i="9"/>
  <c r="F1321" i="9"/>
  <c r="K1320" i="9"/>
  <c r="F1320" i="9"/>
  <c r="I1320" i="9"/>
  <c r="K1031" i="9"/>
  <c r="F1031" i="9"/>
  <c r="I1031" i="9" s="1"/>
  <c r="K871" i="9"/>
  <c r="K998" i="9"/>
  <c r="K999" i="9"/>
  <c r="K1001" i="9"/>
  <c r="K1002" i="9"/>
  <c r="F995" i="9"/>
  <c r="F998" i="9"/>
  <c r="F1001" i="9"/>
  <c r="K968" i="9"/>
  <c r="K969" i="9"/>
  <c r="K971" i="9"/>
  <c r="K972" i="9"/>
  <c r="K974" i="9"/>
  <c r="K975" i="9"/>
  <c r="K977" i="9"/>
  <c r="K978" i="9"/>
  <c r="K980" i="9"/>
  <c r="K981" i="9"/>
  <c r="K983" i="9"/>
  <c r="K984" i="9"/>
  <c r="K986" i="9"/>
  <c r="K987" i="9"/>
  <c r="K989" i="9"/>
  <c r="K990" i="9"/>
  <c r="K992" i="9"/>
  <c r="K993" i="9"/>
  <c r="K995" i="9"/>
  <c r="K996" i="9"/>
  <c r="F959" i="9"/>
  <c r="F962" i="9"/>
  <c r="F965" i="9"/>
  <c r="F968" i="9"/>
  <c r="F974" i="9"/>
  <c r="F977" i="9"/>
  <c r="F980" i="9"/>
  <c r="F983" i="9"/>
  <c r="F986" i="9"/>
  <c r="F989" i="9"/>
  <c r="F992" i="9"/>
  <c r="K935" i="9"/>
  <c r="K936" i="9"/>
  <c r="K938" i="9"/>
  <c r="K939" i="9"/>
  <c r="K941" i="9"/>
  <c r="K942" i="9"/>
  <c r="K944" i="9"/>
  <c r="K945" i="9"/>
  <c r="K947" i="9"/>
  <c r="K948" i="9"/>
  <c r="K950" i="9"/>
  <c r="K951" i="9"/>
  <c r="K953" i="9"/>
  <c r="K954" i="9"/>
  <c r="K956" i="9"/>
  <c r="K957" i="9"/>
  <c r="K959" i="9"/>
  <c r="K960" i="9"/>
  <c r="K962" i="9"/>
  <c r="K963" i="9"/>
  <c r="K965" i="9"/>
  <c r="K966" i="9"/>
  <c r="F932" i="9"/>
  <c r="F935" i="9"/>
  <c r="F941" i="9"/>
  <c r="F944" i="9"/>
  <c r="F947" i="9"/>
  <c r="F950" i="9"/>
  <c r="F953" i="9"/>
  <c r="F956" i="9"/>
  <c r="F929" i="9"/>
  <c r="K913" i="9"/>
  <c r="K914" i="9"/>
  <c r="K916" i="9"/>
  <c r="K917" i="9"/>
  <c r="K919" i="9"/>
  <c r="K920" i="9"/>
  <c r="K923" i="9"/>
  <c r="K924" i="9"/>
  <c r="K926" i="9"/>
  <c r="K927" i="9"/>
  <c r="K929" i="9"/>
  <c r="K930" i="9"/>
  <c r="K932" i="9"/>
  <c r="K933" i="9"/>
  <c r="K894" i="9"/>
  <c r="K897" i="9"/>
  <c r="K898" i="9"/>
  <c r="K900" i="9"/>
  <c r="K901" i="9"/>
  <c r="K903" i="9"/>
  <c r="K904" i="9"/>
  <c r="K907" i="9"/>
  <c r="K908" i="9"/>
  <c r="K910" i="9"/>
  <c r="K911" i="9"/>
  <c r="K893" i="9"/>
  <c r="K867" i="9"/>
  <c r="K869" i="9"/>
  <c r="K870" i="9"/>
  <c r="K873" i="9"/>
  <c r="K874" i="9"/>
  <c r="K866" i="9"/>
  <c r="K863" i="9"/>
  <c r="K860" i="9"/>
  <c r="K848" i="9"/>
  <c r="K845" i="9"/>
  <c r="K611" i="9"/>
  <c r="K824" i="9"/>
  <c r="K857" i="9"/>
  <c r="K854" i="9"/>
  <c r="K842" i="9"/>
  <c r="K833" i="9"/>
  <c r="K836" i="9"/>
  <c r="K830" i="9"/>
  <c r="K827" i="9"/>
  <c r="K816" i="9"/>
  <c r="K822" i="9"/>
  <c r="K819" i="9"/>
  <c r="K766" i="9"/>
  <c r="K756" i="9"/>
  <c r="K813" i="9"/>
  <c r="F515" i="9"/>
  <c r="K492" i="9"/>
  <c r="K489" i="9"/>
  <c r="K355" i="9"/>
  <c r="K361" i="9"/>
  <c r="K358" i="9"/>
  <c r="K349" i="9"/>
  <c r="K176" i="9"/>
  <c r="K153" i="9"/>
  <c r="F187" i="9"/>
  <c r="K102" i="9"/>
  <c r="K97" i="9"/>
  <c r="K95" i="9"/>
  <c r="K76" i="9"/>
  <c r="K89" i="9"/>
  <c r="K67" i="9"/>
  <c r="K81" i="9"/>
  <c r="K72" i="9"/>
  <c r="K78" i="9"/>
  <c r="K74" i="9"/>
  <c r="K60" i="9"/>
  <c r="K64" i="9"/>
  <c r="F70" i="9"/>
  <c r="K70" i="9"/>
  <c r="K58" i="9"/>
  <c r="K56" i="9"/>
  <c r="K52" i="9"/>
  <c r="K48" i="9"/>
  <c r="K46" i="9"/>
  <c r="K43" i="9"/>
  <c r="K41" i="9"/>
  <c r="K39" i="9"/>
  <c r="K36" i="9"/>
  <c r="K34" i="9"/>
  <c r="K31" i="9"/>
  <c r="K28" i="9"/>
  <c r="K25" i="9"/>
  <c r="K20" i="9"/>
  <c r="K22" i="9"/>
  <c r="K17" i="9"/>
  <c r="K14" i="9"/>
  <c r="K10" i="9"/>
  <c r="K5" i="9"/>
  <c r="K10" i="90"/>
  <c r="L4" i="117"/>
  <c r="L5" i="117"/>
  <c r="L6" i="117"/>
  <c r="L7" i="117"/>
  <c r="L8" i="117"/>
  <c r="L9" i="117"/>
  <c r="L10" i="117"/>
  <c r="L11" i="117"/>
  <c r="L12" i="117"/>
  <c r="L13" i="117"/>
  <c r="L14" i="117"/>
  <c r="L15" i="117"/>
  <c r="L16" i="117"/>
  <c r="L17" i="117"/>
  <c r="L18" i="117"/>
  <c r="L19" i="117"/>
  <c r="L20" i="117"/>
  <c r="L21" i="117"/>
  <c r="L22" i="117"/>
  <c r="L23" i="117"/>
  <c r="L24" i="117"/>
  <c r="L25" i="117"/>
  <c r="L26" i="117"/>
  <c r="L27" i="117"/>
  <c r="L28" i="117"/>
  <c r="L29" i="117"/>
  <c r="L30" i="117"/>
  <c r="L31" i="117"/>
  <c r="L32" i="117"/>
  <c r="L33" i="117"/>
  <c r="L34" i="117"/>
  <c r="L35" i="117"/>
  <c r="L36" i="117"/>
  <c r="F4" i="117"/>
  <c r="J4" i="117" s="1"/>
  <c r="F5" i="117"/>
  <c r="J5" i="117" s="1"/>
  <c r="F6" i="117"/>
  <c r="J6" i="117" s="1"/>
  <c r="F7" i="117"/>
  <c r="J7" i="117" s="1"/>
  <c r="F8" i="117"/>
  <c r="J8" i="117" s="1"/>
  <c r="F9" i="117"/>
  <c r="J9" i="117" s="1"/>
  <c r="F10" i="117"/>
  <c r="J10" i="117" s="1"/>
  <c r="F11" i="117"/>
  <c r="J11" i="117" s="1"/>
  <c r="F12" i="117"/>
  <c r="J12" i="117" s="1"/>
  <c r="F13" i="117"/>
  <c r="J13" i="117" s="1"/>
  <c r="F14" i="117"/>
  <c r="J14" i="117" s="1"/>
  <c r="F15" i="117"/>
  <c r="J15" i="117" s="1"/>
  <c r="F16" i="117"/>
  <c r="J16" i="117" s="1"/>
  <c r="F17" i="117"/>
  <c r="F18" i="117"/>
  <c r="J18" i="117" s="1"/>
  <c r="F19" i="117"/>
  <c r="J19" i="117"/>
  <c r="F20" i="117"/>
  <c r="F21" i="117"/>
  <c r="J21" i="117" s="1"/>
  <c r="F22" i="117"/>
  <c r="J22" i="117" s="1"/>
  <c r="F23" i="117"/>
  <c r="F24" i="117"/>
  <c r="J24" i="117" s="1"/>
  <c r="F25" i="117"/>
  <c r="J25" i="117" s="1"/>
  <c r="F26" i="117"/>
  <c r="J26" i="117" s="1"/>
  <c r="F27" i="117"/>
  <c r="J27" i="117" s="1"/>
  <c r="F28" i="117"/>
  <c r="J28" i="117"/>
  <c r="F29" i="117"/>
  <c r="F30" i="117"/>
  <c r="J30" i="117" s="1"/>
  <c r="F31" i="117"/>
  <c r="J31" i="117" s="1"/>
  <c r="F32" i="117"/>
  <c r="J32" i="117" s="1"/>
  <c r="F33" i="117"/>
  <c r="J33" i="117" s="1"/>
  <c r="F34" i="117"/>
  <c r="J34" i="117" s="1"/>
  <c r="F35" i="117"/>
  <c r="J35" i="117" s="1"/>
  <c r="L77" i="117"/>
  <c r="L78" i="117"/>
  <c r="F77" i="117"/>
  <c r="J77" i="117" s="1"/>
  <c r="L104" i="117"/>
  <c r="F102" i="117"/>
  <c r="J102" i="117" s="1"/>
  <c r="L102" i="117"/>
  <c r="L103" i="117"/>
  <c r="L105" i="117"/>
  <c r="F106" i="117"/>
  <c r="L129" i="117"/>
  <c r="J129" i="117"/>
  <c r="L69" i="117"/>
  <c r="L70" i="117"/>
  <c r="F66" i="117"/>
  <c r="J66" i="117" s="1"/>
  <c r="F67" i="117"/>
  <c r="J67" i="117" s="1"/>
  <c r="F68" i="117"/>
  <c r="J68" i="117" s="1"/>
  <c r="J69" i="117"/>
  <c r="J70" i="117"/>
  <c r="L112" i="117"/>
  <c r="F111" i="117"/>
  <c r="J111" i="117" s="1"/>
  <c r="L119" i="117"/>
  <c r="L120" i="117"/>
  <c r="F119" i="117"/>
  <c r="J119" i="117" s="1"/>
  <c r="L135" i="117"/>
  <c r="L136" i="117"/>
  <c r="F135" i="117"/>
  <c r="J135" i="117" s="1"/>
  <c r="L125" i="117"/>
  <c r="L148" i="117"/>
  <c r="L149" i="117"/>
  <c r="F148" i="117"/>
  <c r="J148" i="117" s="1"/>
  <c r="L150" i="117"/>
  <c r="J117" i="117"/>
  <c r="F157" i="117"/>
  <c r="J157" i="117" s="1"/>
  <c r="L3" i="117"/>
  <c r="L37" i="117"/>
  <c r="L39" i="117"/>
  <c r="L40" i="117"/>
  <c r="L41" i="117"/>
  <c r="L42" i="117"/>
  <c r="L43" i="117"/>
  <c r="L44" i="117"/>
  <c r="L45" i="117"/>
  <c r="L46" i="117"/>
  <c r="L47" i="117"/>
  <c r="L48" i="117"/>
  <c r="L50" i="117"/>
  <c r="L56" i="117"/>
  <c r="L57" i="117"/>
  <c r="L58" i="117"/>
  <c r="L59" i="117"/>
  <c r="L60" i="117"/>
  <c r="L62" i="117"/>
  <c r="L63" i="117"/>
  <c r="L64" i="117"/>
  <c r="L65" i="117"/>
  <c r="L66" i="117"/>
  <c r="L67" i="117"/>
  <c r="L68" i="117"/>
  <c r="L71" i="117"/>
  <c r="L72" i="117"/>
  <c r="L73" i="117"/>
  <c r="L74" i="117"/>
  <c r="L75" i="117"/>
  <c r="L76" i="117"/>
  <c r="L79" i="117"/>
  <c r="L81" i="117"/>
  <c r="L82" i="117"/>
  <c r="L83" i="117"/>
  <c r="L84" i="117"/>
  <c r="F3" i="117"/>
  <c r="J3" i="117" s="1"/>
  <c r="F36" i="117"/>
  <c r="J36" i="117" s="1"/>
  <c r="F37" i="117"/>
  <c r="J37" i="117" s="1"/>
  <c r="F39" i="117"/>
  <c r="F40" i="117"/>
  <c r="J40" i="117" s="1"/>
  <c r="F41" i="117"/>
  <c r="J41" i="117" s="1"/>
  <c r="F42" i="117"/>
  <c r="J42" i="117" s="1"/>
  <c r="F43" i="117"/>
  <c r="J43" i="117" s="1"/>
  <c r="F44" i="117"/>
  <c r="J44" i="117" s="1"/>
  <c r="F45" i="117"/>
  <c r="J45" i="117" s="1"/>
  <c r="F46" i="117"/>
  <c r="J46" i="117" s="1"/>
  <c r="F47" i="117"/>
  <c r="J47" i="117" s="1"/>
  <c r="F48" i="117"/>
  <c r="J48" i="117" s="1"/>
  <c r="F50" i="117"/>
  <c r="J50" i="117" s="1"/>
  <c r="F56" i="117"/>
  <c r="J56" i="117" s="1"/>
  <c r="F57" i="117"/>
  <c r="J57" i="117" s="1"/>
  <c r="F58" i="117"/>
  <c r="J58" i="117" s="1"/>
  <c r="F59" i="117"/>
  <c r="J59" i="117"/>
  <c r="F60" i="117"/>
  <c r="J60" i="117" s="1"/>
  <c r="F62" i="117"/>
  <c r="J62" i="117" s="1"/>
  <c r="F64" i="117"/>
  <c r="F65" i="117"/>
  <c r="J65" i="117" s="1"/>
  <c r="F71" i="117"/>
  <c r="J71" i="117" s="1"/>
  <c r="F72" i="117"/>
  <c r="J72" i="117" s="1"/>
  <c r="F73" i="117"/>
  <c r="J73" i="117" s="1"/>
  <c r="F74" i="117"/>
  <c r="J74" i="117" s="1"/>
  <c r="F75" i="117"/>
  <c r="F76" i="117"/>
  <c r="J76" i="117" s="1"/>
  <c r="F79" i="117"/>
  <c r="F81" i="117"/>
  <c r="J81" i="117" s="1"/>
  <c r="F82" i="117"/>
  <c r="J82" i="117" s="1"/>
  <c r="F83" i="117"/>
  <c r="J83" i="117" s="1"/>
  <c r="F84" i="117"/>
  <c r="J84" i="117" s="1"/>
  <c r="L132" i="117"/>
  <c r="L133" i="117"/>
  <c r="F132" i="117"/>
  <c r="J143" i="117"/>
  <c r="L143" i="117"/>
  <c r="L194" i="117"/>
  <c r="L202" i="117"/>
  <c r="L259" i="117"/>
  <c r="L85" i="117"/>
  <c r="L86" i="117"/>
  <c r="L88" i="117"/>
  <c r="L89" i="117"/>
  <c r="L90" i="117"/>
  <c r="L91" i="117"/>
  <c r="L92" i="117"/>
  <c r="L93" i="117"/>
  <c r="L95" i="117"/>
  <c r="L96" i="117"/>
  <c r="L97" i="117"/>
  <c r="L98" i="117"/>
  <c r="L99" i="117"/>
  <c r="L100" i="117"/>
  <c r="L101" i="117"/>
  <c r="L106" i="117"/>
  <c r="L107" i="117"/>
  <c r="L108" i="117"/>
  <c r="L109" i="117"/>
  <c r="L110" i="117"/>
  <c r="L111" i="117"/>
  <c r="L113" i="117"/>
  <c r="L114" i="117"/>
  <c r="L115" i="117"/>
  <c r="L116" i="117"/>
  <c r="L118" i="117"/>
  <c r="L121" i="117"/>
  <c r="L124" i="117"/>
  <c r="L127" i="117"/>
  <c r="L128" i="117"/>
  <c r="L130" i="117"/>
  <c r="L131" i="117"/>
  <c r="L134" i="117"/>
  <c r="L137" i="117"/>
  <c r="L140" i="117"/>
  <c r="L141" i="117"/>
  <c r="L142" i="117"/>
  <c r="L144" i="117"/>
  <c r="L145" i="117"/>
  <c r="L146" i="117"/>
  <c r="L147" i="117"/>
  <c r="L151" i="117"/>
  <c r="L152" i="117"/>
  <c r="L153" i="117"/>
  <c r="L154" i="117"/>
  <c r="L156" i="117"/>
  <c r="F85" i="117"/>
  <c r="J85" i="117" s="1"/>
  <c r="F86" i="117"/>
  <c r="F88" i="117"/>
  <c r="J88" i="117" s="1"/>
  <c r="F89" i="117"/>
  <c r="J89" i="117" s="1"/>
  <c r="F90" i="117"/>
  <c r="F91" i="117"/>
  <c r="J91" i="117" s="1"/>
  <c r="F92" i="117"/>
  <c r="J92" i="117" s="1"/>
  <c r="F93" i="117"/>
  <c r="F95" i="117"/>
  <c r="J95" i="117"/>
  <c r="F96" i="117"/>
  <c r="J96" i="117" s="1"/>
  <c r="F97" i="117"/>
  <c r="J97" i="117" s="1"/>
  <c r="F98" i="117"/>
  <c r="J98" i="117" s="1"/>
  <c r="F99" i="117"/>
  <c r="J99" i="117" s="1"/>
  <c r="F100" i="117"/>
  <c r="F101" i="117"/>
  <c r="J101" i="117" s="1"/>
  <c r="F107" i="117"/>
  <c r="J107" i="117" s="1"/>
  <c r="F108" i="117"/>
  <c r="J108" i="117" s="1"/>
  <c r="F109" i="117"/>
  <c r="F110" i="117"/>
  <c r="J110" i="117" s="1"/>
  <c r="F113" i="117"/>
  <c r="F114" i="117"/>
  <c r="J114" i="117" s="1"/>
  <c r="F115" i="117"/>
  <c r="J115" i="117" s="1"/>
  <c r="F116" i="117"/>
  <c r="J116" i="117" s="1"/>
  <c r="F118" i="117"/>
  <c r="J118" i="117" s="1"/>
  <c r="F121" i="117"/>
  <c r="F124" i="117"/>
  <c r="J124" i="117" s="1"/>
  <c r="F127" i="117"/>
  <c r="J127" i="117" s="1"/>
  <c r="F128" i="117"/>
  <c r="J128" i="117" s="1"/>
  <c r="F130" i="117"/>
  <c r="J130" i="117" s="1"/>
  <c r="F131" i="117"/>
  <c r="J131" i="117" s="1"/>
  <c r="F134" i="117"/>
  <c r="J134" i="117" s="1"/>
  <c r="F137" i="117"/>
  <c r="F140" i="117"/>
  <c r="J140" i="117" s="1"/>
  <c r="F141" i="117"/>
  <c r="J141" i="117" s="1"/>
  <c r="F142" i="117"/>
  <c r="F144" i="117"/>
  <c r="J144" i="117" s="1"/>
  <c r="F145" i="117"/>
  <c r="J145" i="117" s="1"/>
  <c r="F146" i="117"/>
  <c r="F147" i="117"/>
  <c r="J147" i="117"/>
  <c r="F151" i="117"/>
  <c r="F152" i="117"/>
  <c r="J152" i="117" s="1"/>
  <c r="F153" i="117"/>
  <c r="J153" i="117" s="1"/>
  <c r="F154" i="117"/>
  <c r="J154" i="117" s="1"/>
  <c r="F156" i="117"/>
  <c r="J156" i="117"/>
  <c r="L157" i="117"/>
  <c r="L158" i="117"/>
  <c r="L159" i="117"/>
  <c r="L160" i="117"/>
  <c r="L161" i="117"/>
  <c r="L162" i="117"/>
  <c r="L163" i="117"/>
  <c r="L164" i="117"/>
  <c r="L165" i="117"/>
  <c r="L166" i="117"/>
  <c r="L167" i="117"/>
  <c r="L169" i="117"/>
  <c r="L170" i="117"/>
  <c r="L171" i="117"/>
  <c r="L173" i="117"/>
  <c r="L174" i="117"/>
  <c r="L175" i="117"/>
  <c r="L177" i="117"/>
  <c r="L178" i="117"/>
  <c r="L179" i="117"/>
  <c r="L180" i="117"/>
  <c r="L182" i="117"/>
  <c r="L183" i="117"/>
  <c r="L184" i="117"/>
  <c r="L185" i="117"/>
  <c r="L186" i="117"/>
  <c r="L187" i="117"/>
  <c r="L188" i="117"/>
  <c r="L189" i="117"/>
  <c r="L190" i="117"/>
  <c r="L191" i="117"/>
  <c r="L192" i="117"/>
  <c r="L193" i="117"/>
  <c r="L195" i="117"/>
  <c r="L196" i="117"/>
  <c r="L197" i="117"/>
  <c r="L198" i="117"/>
  <c r="L201" i="117"/>
  <c r="L203" i="117"/>
  <c r="L204" i="117"/>
  <c r="L205" i="117"/>
  <c r="F158" i="117"/>
  <c r="F159" i="117"/>
  <c r="J159" i="117" s="1"/>
  <c r="F160" i="117"/>
  <c r="J160" i="117" s="1"/>
  <c r="F161" i="117"/>
  <c r="J161" i="117" s="1"/>
  <c r="F162" i="117"/>
  <c r="J162" i="117" s="1"/>
  <c r="F163" i="117"/>
  <c r="J163" i="117"/>
  <c r="F164" i="117"/>
  <c r="J164" i="117" s="1"/>
  <c r="F165" i="117"/>
  <c r="J165" i="117" s="1"/>
  <c r="F166" i="117"/>
  <c r="J166" i="117" s="1"/>
  <c r="F167" i="117"/>
  <c r="F169" i="117"/>
  <c r="J169" i="117" s="1"/>
  <c r="F170" i="117"/>
  <c r="J170" i="117" s="1"/>
  <c r="F171" i="117"/>
  <c r="F173" i="117"/>
  <c r="J173" i="117" s="1"/>
  <c r="F174" i="117"/>
  <c r="J174" i="117" s="1"/>
  <c r="F175" i="117"/>
  <c r="F177" i="117"/>
  <c r="J177" i="117" s="1"/>
  <c r="F178" i="117"/>
  <c r="J178" i="117" s="1"/>
  <c r="F179" i="117"/>
  <c r="J179" i="117" s="1"/>
  <c r="F180" i="117"/>
  <c r="J180" i="117" s="1"/>
  <c r="F182" i="117"/>
  <c r="J182" i="117" s="1"/>
  <c r="F183" i="117"/>
  <c r="J183" i="117" s="1"/>
  <c r="F184" i="117"/>
  <c r="J184" i="117" s="1"/>
  <c r="F185" i="117"/>
  <c r="J185" i="117" s="1"/>
  <c r="F186" i="117"/>
  <c r="J186" i="117" s="1"/>
  <c r="F187" i="117"/>
  <c r="J187" i="117" s="1"/>
  <c r="F188" i="117"/>
  <c r="J188" i="117" s="1"/>
  <c r="F189" i="117"/>
  <c r="F190" i="117"/>
  <c r="J190" i="117" s="1"/>
  <c r="F191" i="117"/>
  <c r="J191" i="117" s="1"/>
  <c r="F192" i="117"/>
  <c r="J192" i="117" s="1"/>
  <c r="F193" i="117"/>
  <c r="J193" i="117" s="1"/>
  <c r="F194" i="117"/>
  <c r="J194" i="117" s="1"/>
  <c r="F195" i="117"/>
  <c r="F196" i="117"/>
  <c r="J196" i="117" s="1"/>
  <c r="F197" i="117"/>
  <c r="J197" i="117" s="1"/>
  <c r="F198" i="117"/>
  <c r="J198" i="117" s="1"/>
  <c r="F201" i="117"/>
  <c r="J201" i="117" s="1"/>
  <c r="F202" i="117"/>
  <c r="J202" i="117" s="1"/>
  <c r="F203" i="117"/>
  <c r="J203" i="117" s="1"/>
  <c r="F204" i="117"/>
  <c r="J204" i="117" s="1"/>
  <c r="F205" i="117"/>
  <c r="J205" i="117" s="1"/>
  <c r="F206" i="117"/>
  <c r="J206" i="117" s="1"/>
  <c r="F289" i="117"/>
  <c r="J289" i="117" s="1"/>
  <c r="L206" i="117"/>
  <c r="L207" i="117"/>
  <c r="L208" i="117"/>
  <c r="L209" i="117"/>
  <c r="L210" i="117"/>
  <c r="L211" i="117"/>
  <c r="L212" i="117"/>
  <c r="L217" i="117"/>
  <c r="L218" i="117"/>
  <c r="L219" i="117"/>
  <c r="L220" i="117"/>
  <c r="L221" i="117"/>
  <c r="L222" i="117"/>
  <c r="L225" i="117"/>
  <c r="L226" i="117"/>
  <c r="L227" i="117"/>
  <c r="L229" i="117"/>
  <c r="L230" i="117"/>
  <c r="L231" i="117"/>
  <c r="L236" i="117"/>
  <c r="L237" i="117"/>
  <c r="L238" i="117"/>
  <c r="L240" i="117"/>
  <c r="L241" i="117"/>
  <c r="L242" i="117"/>
  <c r="L244" i="117"/>
  <c r="L245" i="117"/>
  <c r="L246" i="117"/>
  <c r="L249" i="117"/>
  <c r="L250" i="117"/>
  <c r="L251" i="117"/>
  <c r="L254" i="117"/>
  <c r="L255" i="117"/>
  <c r="L256" i="117"/>
  <c r="L258" i="117"/>
  <c r="L260" i="117"/>
  <c r="L263" i="117"/>
  <c r="L264" i="117"/>
  <c r="L265" i="117"/>
  <c r="F207" i="117"/>
  <c r="J207" i="117" s="1"/>
  <c r="F208" i="117"/>
  <c r="J208" i="117" s="1"/>
  <c r="F209" i="117"/>
  <c r="F210" i="117"/>
  <c r="J210" i="117" s="1"/>
  <c r="F211" i="117"/>
  <c r="J211" i="117" s="1"/>
  <c r="F212" i="117"/>
  <c r="F217" i="117"/>
  <c r="F218" i="117"/>
  <c r="J218" i="117" s="1"/>
  <c r="F219" i="117"/>
  <c r="F220" i="117"/>
  <c r="J220" i="117" s="1"/>
  <c r="F221" i="117"/>
  <c r="J221" i="117" s="1"/>
  <c r="F222" i="117"/>
  <c r="F225" i="117"/>
  <c r="F226" i="117"/>
  <c r="J226" i="117" s="1"/>
  <c r="F227" i="117"/>
  <c r="F229" i="117"/>
  <c r="J229" i="117" s="1"/>
  <c r="F230" i="117"/>
  <c r="J230" i="117" s="1"/>
  <c r="F231" i="117"/>
  <c r="F236" i="117"/>
  <c r="J236" i="117" s="1"/>
  <c r="F237" i="117"/>
  <c r="J237" i="117" s="1"/>
  <c r="F238" i="117"/>
  <c r="F240" i="117"/>
  <c r="J240" i="117" s="1"/>
  <c r="F241" i="117"/>
  <c r="J241" i="117" s="1"/>
  <c r="F242" i="117"/>
  <c r="F244" i="117"/>
  <c r="J244" i="117" s="1"/>
  <c r="F245" i="117"/>
  <c r="J245" i="117" s="1"/>
  <c r="F246" i="117"/>
  <c r="F249" i="117"/>
  <c r="F250" i="117"/>
  <c r="J250" i="117" s="1"/>
  <c r="F251" i="117"/>
  <c r="F254" i="117"/>
  <c r="J254" i="117" s="1"/>
  <c r="F255" i="117"/>
  <c r="J255" i="117" s="1"/>
  <c r="F256" i="117"/>
  <c r="F258" i="117"/>
  <c r="J258" i="117" s="1"/>
  <c r="F259" i="117"/>
  <c r="J259" i="117" s="1"/>
  <c r="F260" i="117"/>
  <c r="F263" i="117"/>
  <c r="J263" i="117" s="1"/>
  <c r="F264" i="117"/>
  <c r="J264" i="117" s="1"/>
  <c r="F265" i="117"/>
  <c r="L268" i="117"/>
  <c r="L269" i="117"/>
  <c r="L271" i="117"/>
  <c r="L272" i="117"/>
  <c r="L273" i="117"/>
  <c r="L276" i="117"/>
  <c r="L277" i="117"/>
  <c r="L278" i="117"/>
  <c r="L280" i="117"/>
  <c r="L281" i="117"/>
  <c r="L282" i="117"/>
  <c r="L283" i="117"/>
  <c r="L284" i="117"/>
  <c r="L285" i="117"/>
  <c r="L288" i="117"/>
  <c r="L289" i="117"/>
  <c r="L290" i="117"/>
  <c r="L293" i="117"/>
  <c r="L294" i="117"/>
  <c r="L295" i="117"/>
  <c r="F268" i="117"/>
  <c r="J268" i="117" s="1"/>
  <c r="F269" i="117"/>
  <c r="F271" i="117"/>
  <c r="J271" i="117" s="1"/>
  <c r="F272" i="117"/>
  <c r="J272" i="117" s="1"/>
  <c r="F273" i="117"/>
  <c r="F276" i="117"/>
  <c r="J276" i="117"/>
  <c r="F277" i="117"/>
  <c r="J277" i="117" s="1"/>
  <c r="F278" i="117"/>
  <c r="F280" i="117"/>
  <c r="J280" i="117"/>
  <c r="F281" i="117"/>
  <c r="J281" i="117" s="1"/>
  <c r="F282" i="117"/>
  <c r="F283" i="117"/>
  <c r="J283" i="117" s="1"/>
  <c r="F284" i="117"/>
  <c r="J284" i="117" s="1"/>
  <c r="F285" i="117"/>
  <c r="F288" i="117"/>
  <c r="J288" i="117" s="1"/>
  <c r="F290" i="117"/>
  <c r="F293" i="117"/>
  <c r="J293" i="117" s="1"/>
  <c r="F294" i="117"/>
  <c r="J294" i="117" s="1"/>
  <c r="F295" i="117"/>
  <c r="F298" i="117"/>
  <c r="J298" i="117" s="1"/>
  <c r="L313" i="117"/>
  <c r="L314" i="117"/>
  <c r="L315" i="117"/>
  <c r="L316" i="117"/>
  <c r="L317" i="117"/>
  <c r="L318" i="117"/>
  <c r="L319" i="117"/>
  <c r="L320" i="117"/>
  <c r="L321" i="117"/>
  <c r="L322" i="117"/>
  <c r="L323" i="117"/>
  <c r="L324" i="117"/>
  <c r="L325" i="117"/>
  <c r="L328" i="117"/>
  <c r="L329" i="117"/>
  <c r="L330" i="117"/>
  <c r="L331" i="117"/>
  <c r="L332" i="117"/>
  <c r="L333" i="117"/>
  <c r="L335" i="117"/>
  <c r="L336" i="117"/>
  <c r="L337" i="117"/>
  <c r="L338" i="117"/>
  <c r="L339" i="117"/>
  <c r="L340" i="117"/>
  <c r="L341" i="117"/>
  <c r="L342" i="117"/>
  <c r="L343" i="117"/>
  <c r="L344" i="117"/>
  <c r="L345" i="117"/>
  <c r="L346" i="117"/>
  <c r="L347" i="117"/>
  <c r="L348" i="117"/>
  <c r="L349" i="117"/>
  <c r="L350" i="117"/>
  <c r="L351" i="117"/>
  <c r="L352" i="117"/>
  <c r="L355" i="117"/>
  <c r="L356" i="117"/>
  <c r="L357" i="117"/>
  <c r="L360" i="117"/>
  <c r="L361" i="117"/>
  <c r="L362" i="117"/>
  <c r="L363" i="117"/>
  <c r="L364" i="117"/>
  <c r="L365" i="117"/>
  <c r="L366" i="117"/>
  <c r="L367" i="117"/>
  <c r="L368" i="117"/>
  <c r="L370" i="117"/>
  <c r="L371" i="117"/>
  <c r="L372" i="117"/>
  <c r="L376" i="117"/>
  <c r="L377" i="117"/>
  <c r="L378" i="117"/>
  <c r="L379" i="117"/>
  <c r="L380" i="117"/>
  <c r="L381" i="117"/>
  <c r="L384" i="117"/>
  <c r="L385" i="117"/>
  <c r="L386" i="117"/>
  <c r="L387" i="117"/>
  <c r="L388" i="117"/>
  <c r="L389" i="117"/>
  <c r="L394" i="117"/>
  <c r="L395" i="117"/>
  <c r="L398" i="117"/>
  <c r="L403" i="117"/>
  <c r="L404" i="117"/>
  <c r="L405" i="117"/>
  <c r="L406" i="117"/>
  <c r="L407" i="117"/>
  <c r="L408" i="117"/>
  <c r="L409" i="117"/>
  <c r="L410" i="117"/>
  <c r="L411" i="117"/>
  <c r="L412" i="117"/>
  <c r="L413" i="117"/>
  <c r="L414" i="117"/>
  <c r="L415" i="117"/>
  <c r="L416" i="117"/>
  <c r="L418" i="117"/>
  <c r="L419" i="117"/>
  <c r="L420" i="117"/>
  <c r="L422" i="117"/>
  <c r="L423" i="117"/>
  <c r="L424" i="117"/>
  <c r="L427" i="117"/>
  <c r="L428" i="117"/>
  <c r="L429" i="117"/>
  <c r="L430" i="117"/>
  <c r="L431" i="117"/>
  <c r="L432" i="117"/>
  <c r="L433" i="117"/>
  <c r="L434" i="117"/>
  <c r="L435" i="117"/>
  <c r="L436" i="117"/>
  <c r="L437" i="117"/>
  <c r="L438" i="117"/>
  <c r="L439" i="117"/>
  <c r="L440" i="117"/>
  <c r="L441" i="117"/>
  <c r="L442" i="117"/>
  <c r="L443" i="117"/>
  <c r="L444" i="117"/>
  <c r="L446" i="117"/>
  <c r="L447" i="117"/>
  <c r="L449" i="117"/>
  <c r="L450" i="117"/>
  <c r="L451" i="117"/>
  <c r="L454" i="117"/>
  <c r="L455" i="117"/>
  <c r="L456" i="117"/>
  <c r="L458" i="117"/>
  <c r="L459" i="117"/>
  <c r="L460" i="117"/>
  <c r="L462" i="117"/>
  <c r="L463" i="117"/>
  <c r="L464" i="117"/>
  <c r="L466" i="117"/>
  <c r="L467" i="117"/>
  <c r="L468" i="117"/>
  <c r="L470" i="117"/>
  <c r="L471" i="117"/>
  <c r="L472" i="117"/>
  <c r="L474" i="117"/>
  <c r="L475" i="117"/>
  <c r="L476" i="117"/>
  <c r="L477" i="117"/>
  <c r="L478" i="117"/>
  <c r="L479" i="117"/>
  <c r="L481" i="117"/>
  <c r="L482" i="117"/>
  <c r="L483" i="117"/>
  <c r="L486" i="117"/>
  <c r="L487" i="117"/>
  <c r="L488" i="117"/>
  <c r="L490" i="117"/>
  <c r="L491" i="117"/>
  <c r="L492" i="117"/>
  <c r="L497" i="117"/>
  <c r="L498" i="117"/>
  <c r="L499" i="117"/>
  <c r="L500" i="117"/>
  <c r="L501" i="117"/>
  <c r="L502" i="117"/>
  <c r="L505" i="117"/>
  <c r="L506" i="117"/>
  <c r="L507" i="117"/>
  <c r="L509" i="117"/>
  <c r="L510" i="117"/>
  <c r="L511" i="117"/>
  <c r="L516" i="117"/>
  <c r="L517" i="117"/>
  <c r="L518" i="117"/>
  <c r="L522" i="117"/>
  <c r="L523" i="117"/>
  <c r="L524" i="117"/>
  <c r="L530" i="117"/>
  <c r="L531" i="117"/>
  <c r="L532" i="117"/>
  <c r="L537" i="117"/>
  <c r="L538" i="117"/>
  <c r="L539" i="117"/>
  <c r="L541" i="117"/>
  <c r="L542" i="117"/>
  <c r="L543" i="117"/>
  <c r="L546" i="117"/>
  <c r="L547" i="117"/>
  <c r="L548" i="117"/>
  <c r="L551" i="117"/>
  <c r="L552" i="117"/>
  <c r="L555" i="117"/>
  <c r="L556" i="117"/>
  <c r="L557" i="117"/>
  <c r="L562" i="117"/>
  <c r="L563" i="117"/>
  <c r="L564" i="117"/>
  <c r="L568" i="117"/>
  <c r="L569" i="117"/>
  <c r="L570" i="117"/>
  <c r="L572" i="117"/>
  <c r="L573" i="117"/>
  <c r="L574" i="117"/>
  <c r="L575" i="117"/>
  <c r="L576" i="117"/>
  <c r="L577" i="117"/>
  <c r="L580" i="117"/>
  <c r="L581" i="117"/>
  <c r="L582" i="117"/>
  <c r="L583" i="117"/>
  <c r="L584" i="117"/>
  <c r="L585" i="117"/>
  <c r="F313" i="117"/>
  <c r="F314" i="117"/>
  <c r="J314" i="117" s="1"/>
  <c r="F315" i="117"/>
  <c r="J315" i="117" s="1"/>
  <c r="F316" i="117"/>
  <c r="F317" i="117"/>
  <c r="J317" i="117" s="1"/>
  <c r="F318" i="117"/>
  <c r="J318" i="117" s="1"/>
  <c r="F319" i="117"/>
  <c r="F320" i="117"/>
  <c r="J320" i="117" s="1"/>
  <c r="F321" i="117"/>
  <c r="J321" i="117" s="1"/>
  <c r="F322" i="117"/>
  <c r="F323" i="117"/>
  <c r="J323" i="117" s="1"/>
  <c r="F324" i="117"/>
  <c r="J324" i="117" s="1"/>
  <c r="F325" i="117"/>
  <c r="F328" i="117"/>
  <c r="J328" i="117" s="1"/>
  <c r="F329" i="117"/>
  <c r="J329" i="117" s="1"/>
  <c r="F330" i="117"/>
  <c r="F331" i="117"/>
  <c r="J331" i="117" s="1"/>
  <c r="F332" i="117"/>
  <c r="J332" i="117" s="1"/>
  <c r="F333" i="117"/>
  <c r="F335" i="117"/>
  <c r="J335" i="117" s="1"/>
  <c r="F336" i="117"/>
  <c r="J336" i="117" s="1"/>
  <c r="F337" i="117"/>
  <c r="F338" i="117"/>
  <c r="J338" i="117" s="1"/>
  <c r="F339" i="117"/>
  <c r="J339" i="117" s="1"/>
  <c r="F340" i="117"/>
  <c r="F341" i="117"/>
  <c r="J341" i="117" s="1"/>
  <c r="F342" i="117"/>
  <c r="J342" i="117" s="1"/>
  <c r="F343" i="117"/>
  <c r="F344" i="117"/>
  <c r="J344" i="117" s="1"/>
  <c r="F345" i="117"/>
  <c r="J345" i="117" s="1"/>
  <c r="F346" i="117"/>
  <c r="F347" i="117"/>
  <c r="J347" i="117" s="1"/>
  <c r="F348" i="117"/>
  <c r="J348" i="117" s="1"/>
  <c r="F349" i="117"/>
  <c r="F350" i="117"/>
  <c r="J350" i="117" s="1"/>
  <c r="F351" i="117"/>
  <c r="J351" i="117" s="1"/>
  <c r="F352" i="117"/>
  <c r="F355" i="117"/>
  <c r="J355" i="117" s="1"/>
  <c r="F356" i="117"/>
  <c r="J356" i="117" s="1"/>
  <c r="F357" i="117"/>
  <c r="F360" i="117"/>
  <c r="J360" i="117" s="1"/>
  <c r="F361" i="117"/>
  <c r="J361" i="117" s="1"/>
  <c r="F362" i="117"/>
  <c r="F363" i="117"/>
  <c r="J363" i="117" s="1"/>
  <c r="F364" i="117"/>
  <c r="J364" i="117" s="1"/>
  <c r="F365" i="117"/>
  <c r="F366" i="117"/>
  <c r="J366" i="117" s="1"/>
  <c r="F367" i="117"/>
  <c r="J367" i="117" s="1"/>
  <c r="F368" i="117"/>
  <c r="F370" i="117"/>
  <c r="J370" i="117" s="1"/>
  <c r="F371" i="117"/>
  <c r="J371" i="117" s="1"/>
  <c r="F372" i="117"/>
  <c r="F376" i="117"/>
  <c r="J376" i="117" s="1"/>
  <c r="F377" i="117"/>
  <c r="J377" i="117" s="1"/>
  <c r="F378" i="117"/>
  <c r="F379" i="117"/>
  <c r="J379" i="117" s="1"/>
  <c r="F380" i="117"/>
  <c r="J380" i="117" s="1"/>
  <c r="F381" i="117"/>
  <c r="F384" i="117"/>
  <c r="J384" i="117" s="1"/>
  <c r="F385" i="117"/>
  <c r="J385" i="117" s="1"/>
  <c r="F386" i="117"/>
  <c r="F387" i="117"/>
  <c r="J387" i="117" s="1"/>
  <c r="F388" i="117"/>
  <c r="J388" i="117" s="1"/>
  <c r="F389" i="117"/>
  <c r="F394" i="117"/>
  <c r="J394" i="117" s="1"/>
  <c r="F395" i="117"/>
  <c r="J395" i="117" s="1"/>
  <c r="F403" i="117"/>
  <c r="J403" i="117" s="1"/>
  <c r="F404" i="117"/>
  <c r="F405" i="117"/>
  <c r="J405" i="117" s="1"/>
  <c r="F406" i="117"/>
  <c r="J406" i="117" s="1"/>
  <c r="F407" i="117"/>
  <c r="F408" i="117"/>
  <c r="J408" i="117" s="1"/>
  <c r="F409" i="117"/>
  <c r="J409" i="117" s="1"/>
  <c r="F410" i="117"/>
  <c r="F411" i="117"/>
  <c r="J411" i="117" s="1"/>
  <c r="F412" i="117"/>
  <c r="J412" i="117" s="1"/>
  <c r="F413" i="117"/>
  <c r="F414" i="117"/>
  <c r="J414" i="117" s="1"/>
  <c r="F415" i="117"/>
  <c r="J415" i="117" s="1"/>
  <c r="F416" i="117"/>
  <c r="F418" i="117"/>
  <c r="J418" i="117" s="1"/>
  <c r="F419" i="117"/>
  <c r="J419" i="117" s="1"/>
  <c r="F420" i="117"/>
  <c r="F422" i="117"/>
  <c r="J422" i="117"/>
  <c r="F423" i="117"/>
  <c r="J423" i="117" s="1"/>
  <c r="F424" i="117"/>
  <c r="F427" i="117"/>
  <c r="J427" i="117" s="1"/>
  <c r="F428" i="117"/>
  <c r="J428" i="117" s="1"/>
  <c r="F429" i="117"/>
  <c r="F430" i="117"/>
  <c r="J430" i="117" s="1"/>
  <c r="F431" i="117"/>
  <c r="J431" i="117" s="1"/>
  <c r="F432" i="117"/>
  <c r="F433" i="117"/>
  <c r="J433" i="117" s="1"/>
  <c r="F434" i="117"/>
  <c r="J434" i="117" s="1"/>
  <c r="F435" i="117"/>
  <c r="F436" i="117"/>
  <c r="J436" i="117" s="1"/>
  <c r="F437" i="117"/>
  <c r="J437" i="117" s="1"/>
  <c r="F438" i="117"/>
  <c r="F439" i="117"/>
  <c r="J439" i="117" s="1"/>
  <c r="F440" i="117"/>
  <c r="J440" i="117" s="1"/>
  <c r="F441" i="117"/>
  <c r="F442" i="117"/>
  <c r="J442" i="117" s="1"/>
  <c r="F443" i="117"/>
  <c r="J443" i="117" s="1"/>
  <c r="F444" i="117"/>
  <c r="F446" i="117"/>
  <c r="J446" i="117" s="1"/>
  <c r="F447" i="117"/>
  <c r="J447" i="117" s="1"/>
  <c r="F449" i="117"/>
  <c r="J449" i="117" s="1"/>
  <c r="F450" i="117"/>
  <c r="J450" i="117" s="1"/>
  <c r="F451" i="117"/>
  <c r="F454" i="117"/>
  <c r="J454" i="117" s="1"/>
  <c r="F455" i="117"/>
  <c r="J455" i="117" s="1"/>
  <c r="F456" i="117"/>
  <c r="F458" i="117"/>
  <c r="J458" i="117" s="1"/>
  <c r="F459" i="117"/>
  <c r="J459" i="117" s="1"/>
  <c r="F460" i="117"/>
  <c r="F462" i="117"/>
  <c r="J462" i="117" s="1"/>
  <c r="F463" i="117"/>
  <c r="J463" i="117" s="1"/>
  <c r="F464" i="117"/>
  <c r="F466" i="117"/>
  <c r="J466" i="117" s="1"/>
  <c r="F467" i="117"/>
  <c r="J467" i="117" s="1"/>
  <c r="F468" i="117"/>
  <c r="F470" i="117"/>
  <c r="J470" i="117" s="1"/>
  <c r="F471" i="117"/>
  <c r="J471" i="117" s="1"/>
  <c r="F472" i="117"/>
  <c r="F474" i="117"/>
  <c r="J474" i="117" s="1"/>
  <c r="F475" i="117"/>
  <c r="J475" i="117" s="1"/>
  <c r="F476" i="117"/>
  <c r="F477" i="117"/>
  <c r="J477" i="117" s="1"/>
  <c r="F478" i="117"/>
  <c r="J478" i="117" s="1"/>
  <c r="F479" i="117"/>
  <c r="F481" i="117"/>
  <c r="J481" i="117" s="1"/>
  <c r="F482" i="117"/>
  <c r="J482" i="117" s="1"/>
  <c r="F483" i="117"/>
  <c r="F486" i="117"/>
  <c r="J486" i="117" s="1"/>
  <c r="F487" i="117"/>
  <c r="J487" i="117" s="1"/>
  <c r="F488" i="117"/>
  <c r="F490" i="117"/>
  <c r="J490" i="117" s="1"/>
  <c r="F491" i="117"/>
  <c r="J491" i="117" s="1"/>
  <c r="F492" i="117"/>
  <c r="F497" i="117"/>
  <c r="J497" i="117" s="1"/>
  <c r="F498" i="117"/>
  <c r="J498" i="117"/>
  <c r="F499" i="117"/>
  <c r="F500" i="117"/>
  <c r="J500" i="117" s="1"/>
  <c r="F501" i="117"/>
  <c r="J501" i="117" s="1"/>
  <c r="F502" i="117"/>
  <c r="F505" i="117"/>
  <c r="J505" i="117" s="1"/>
  <c r="F506" i="117"/>
  <c r="J506" i="117" s="1"/>
  <c r="F507" i="117"/>
  <c r="F509" i="117"/>
  <c r="J509" i="117" s="1"/>
  <c r="F510" i="117"/>
  <c r="J510" i="117" s="1"/>
  <c r="F511" i="117"/>
  <c r="F516" i="117"/>
  <c r="J516" i="117" s="1"/>
  <c r="F517" i="117"/>
  <c r="J517" i="117" s="1"/>
  <c r="F518" i="117"/>
  <c r="F522" i="117"/>
  <c r="J522" i="117" s="1"/>
  <c r="F523" i="117"/>
  <c r="J523" i="117" s="1"/>
  <c r="F524" i="117"/>
  <c r="F530" i="117"/>
  <c r="J530" i="117"/>
  <c r="F531" i="117"/>
  <c r="J531" i="117" s="1"/>
  <c r="F532" i="117"/>
  <c r="F537" i="117"/>
  <c r="J537" i="117" s="1"/>
  <c r="F538" i="117"/>
  <c r="J538" i="117" s="1"/>
  <c r="F539" i="117"/>
  <c r="F541" i="117"/>
  <c r="J541" i="117" s="1"/>
  <c r="F542" i="117"/>
  <c r="J542" i="117" s="1"/>
  <c r="F543" i="117"/>
  <c r="F546" i="117"/>
  <c r="J546" i="117" s="1"/>
  <c r="F547" i="117"/>
  <c r="J547" i="117" s="1"/>
  <c r="F548" i="117"/>
  <c r="F551" i="117"/>
  <c r="J551" i="117" s="1"/>
  <c r="F552" i="117"/>
  <c r="J552" i="117" s="1"/>
  <c r="F555" i="117"/>
  <c r="J555" i="117" s="1"/>
  <c r="F556" i="117"/>
  <c r="J556" i="117" s="1"/>
  <c r="F557" i="117"/>
  <c r="F562" i="117"/>
  <c r="J562" i="117" s="1"/>
  <c r="F563" i="117"/>
  <c r="J563" i="117"/>
  <c r="F564" i="117"/>
  <c r="F568" i="117"/>
  <c r="J568" i="117" s="1"/>
  <c r="F569" i="117"/>
  <c r="J569" i="117"/>
  <c r="J572" i="117"/>
  <c r="J573" i="117"/>
  <c r="J575" i="117"/>
  <c r="J576" i="117"/>
  <c r="J580" i="117"/>
  <c r="J581" i="117"/>
  <c r="J583" i="117"/>
  <c r="J584" i="117"/>
  <c r="J589" i="117"/>
  <c r="J595" i="117"/>
  <c r="J596" i="117"/>
  <c r="L312" i="117"/>
  <c r="F312" i="117"/>
  <c r="J312" i="117" s="1"/>
  <c r="L311" i="117"/>
  <c r="F311" i="117"/>
  <c r="J311" i="117"/>
  <c r="L310" i="117"/>
  <c r="F310" i="117"/>
  <c r="L309" i="117"/>
  <c r="F309" i="117"/>
  <c r="J309" i="117" s="1"/>
  <c r="L308" i="117"/>
  <c r="F308" i="117"/>
  <c r="J308" i="117" s="1"/>
  <c r="L306" i="117"/>
  <c r="F306" i="117"/>
  <c r="L305" i="117"/>
  <c r="F305" i="117"/>
  <c r="J305" i="117" s="1"/>
  <c r="L304" i="117"/>
  <c r="F304" i="117"/>
  <c r="J304" i="117" s="1"/>
  <c r="L300" i="117"/>
  <c r="F300" i="117"/>
  <c r="L299" i="117"/>
  <c r="F299" i="117"/>
  <c r="J299" i="117" s="1"/>
  <c r="L298" i="117"/>
  <c r="L267" i="117"/>
  <c r="F267" i="117"/>
  <c r="J267" i="117" s="1"/>
  <c r="L2" i="117"/>
  <c r="F2" i="117"/>
  <c r="J2" i="117" s="1"/>
  <c r="K405" i="73"/>
  <c r="F413" i="73"/>
  <c r="I413" i="73" s="1"/>
  <c r="K353" i="73"/>
  <c r="K354" i="73"/>
  <c r="K355" i="73"/>
  <c r="K356" i="73"/>
  <c r="K357" i="73"/>
  <c r="K358" i="73"/>
  <c r="K359" i="73"/>
  <c r="K360" i="73"/>
  <c r="K361" i="73"/>
  <c r="K362" i="73"/>
  <c r="K363" i="73"/>
  <c r="K364" i="73"/>
  <c r="K365" i="73"/>
  <c r="K366" i="73"/>
  <c r="K367" i="73"/>
  <c r="K368" i="73"/>
  <c r="K369" i="73"/>
  <c r="K370" i="73"/>
  <c r="K371" i="73"/>
  <c r="K372" i="73"/>
  <c r="K373" i="73"/>
  <c r="K374" i="73"/>
  <c r="K375" i="73"/>
  <c r="K376" i="73"/>
  <c r="K377" i="73"/>
  <c r="K378" i="73"/>
  <c r="K379" i="73"/>
  <c r="K380" i="73"/>
  <c r="K381" i="73"/>
  <c r="K382" i="73"/>
  <c r="K384" i="73"/>
  <c r="K385" i="73"/>
  <c r="K386" i="73"/>
  <c r="K387" i="73"/>
  <c r="K388" i="73"/>
  <c r="K389" i="73"/>
  <c r="K390" i="73"/>
  <c r="K391" i="73"/>
  <c r="K392" i="73"/>
  <c r="K393" i="73"/>
  <c r="K394" i="73"/>
  <c r="K395" i="73"/>
  <c r="K399" i="73"/>
  <c r="K400" i="73"/>
  <c r="K401" i="73"/>
  <c r="K402" i="73"/>
  <c r="K403" i="73"/>
  <c r="K404" i="73"/>
  <c r="K406" i="73"/>
  <c r="K407" i="73"/>
  <c r="K408" i="73"/>
  <c r="K409" i="73"/>
  <c r="K410" i="73"/>
  <c r="K411" i="73"/>
  <c r="K412" i="73"/>
  <c r="K413" i="73"/>
  <c r="F353" i="73"/>
  <c r="I353" i="73" s="1"/>
  <c r="F354" i="73"/>
  <c r="I354" i="73" s="1"/>
  <c r="F355" i="73"/>
  <c r="I355" i="73" s="1"/>
  <c r="F356" i="73"/>
  <c r="I356" i="73" s="1"/>
  <c r="F357" i="73"/>
  <c r="I357" i="73" s="1"/>
  <c r="F358" i="73"/>
  <c r="I358" i="73" s="1"/>
  <c r="F359" i="73"/>
  <c r="I359" i="73" s="1"/>
  <c r="F360" i="73"/>
  <c r="I360" i="73" s="1"/>
  <c r="F361" i="73"/>
  <c r="I361" i="73" s="1"/>
  <c r="F362" i="73"/>
  <c r="I362" i="73" s="1"/>
  <c r="F363" i="73"/>
  <c r="I363" i="73" s="1"/>
  <c r="F364" i="73"/>
  <c r="F365" i="73"/>
  <c r="I365" i="73" s="1"/>
  <c r="F366" i="73"/>
  <c r="I366" i="73" s="1"/>
  <c r="F367" i="73"/>
  <c r="F368" i="73"/>
  <c r="I368" i="73" s="1"/>
  <c r="F369" i="73"/>
  <c r="I369" i="73" s="1"/>
  <c r="F370" i="73"/>
  <c r="I370" i="73" s="1"/>
  <c r="F371" i="73"/>
  <c r="I371" i="73" s="1"/>
  <c r="F372" i="73"/>
  <c r="I372" i="73" s="1"/>
  <c r="F373" i="73"/>
  <c r="I373" i="73" s="1"/>
  <c r="F374" i="73"/>
  <c r="I374" i="73" s="1"/>
  <c r="F375" i="73"/>
  <c r="I375" i="73" s="1"/>
  <c r="F376" i="73"/>
  <c r="I376" i="73" s="1"/>
  <c r="F377" i="73"/>
  <c r="I377" i="73" s="1"/>
  <c r="F378" i="73"/>
  <c r="I378" i="73" s="1"/>
  <c r="F379" i="73"/>
  <c r="I379" i="73" s="1"/>
  <c r="F380" i="73"/>
  <c r="I380" i="73" s="1"/>
  <c r="F381" i="73"/>
  <c r="I381" i="73" s="1"/>
  <c r="F382" i="73"/>
  <c r="F384" i="73"/>
  <c r="I384" i="73" s="1"/>
  <c r="F385" i="73"/>
  <c r="I385" i="73" s="1"/>
  <c r="F386" i="73"/>
  <c r="F387" i="73"/>
  <c r="I387" i="73" s="1"/>
  <c r="F388" i="73"/>
  <c r="I388" i="73" s="1"/>
  <c r="F389" i="73"/>
  <c r="I389" i="73" s="1"/>
  <c r="F390" i="73"/>
  <c r="I390" i="73" s="1"/>
  <c r="F391" i="73"/>
  <c r="I391" i="73" s="1"/>
  <c r="F392" i="73"/>
  <c r="I392" i="73" s="1"/>
  <c r="F393" i="73"/>
  <c r="I393" i="73" s="1"/>
  <c r="F394" i="73"/>
  <c r="I394" i="73" s="1"/>
  <c r="F395" i="73"/>
  <c r="F399" i="73"/>
  <c r="I399" i="73" s="1"/>
  <c r="F400" i="73"/>
  <c r="I400" i="73" s="1"/>
  <c r="F401" i="73"/>
  <c r="F402" i="73"/>
  <c r="I402" i="73" s="1"/>
  <c r="F403" i="73"/>
  <c r="I403" i="73" s="1"/>
  <c r="F404" i="73"/>
  <c r="F406" i="73"/>
  <c r="I406" i="73" s="1"/>
  <c r="F407" i="73"/>
  <c r="I407" i="73" s="1"/>
  <c r="F408" i="73"/>
  <c r="F409" i="73"/>
  <c r="I409" i="73" s="1"/>
  <c r="F410" i="73"/>
  <c r="I410" i="73" s="1"/>
  <c r="F411" i="73"/>
  <c r="I411" i="73" s="1"/>
  <c r="F412" i="73"/>
  <c r="I412" i="73" s="1"/>
  <c r="K318" i="73"/>
  <c r="K319" i="73"/>
  <c r="K320" i="73"/>
  <c r="K321" i="73"/>
  <c r="K322" i="73"/>
  <c r="K323" i="73"/>
  <c r="K324" i="73"/>
  <c r="K325" i="73"/>
  <c r="K326" i="73"/>
  <c r="K327" i="73"/>
  <c r="K328" i="73"/>
  <c r="K329" i="73"/>
  <c r="K330" i="73"/>
  <c r="K331" i="73"/>
  <c r="K332" i="73"/>
  <c r="K333" i="73"/>
  <c r="K334" i="73"/>
  <c r="K335" i="73"/>
  <c r="K336" i="73"/>
  <c r="K337" i="73"/>
  <c r="K338" i="73"/>
  <c r="K339" i="73"/>
  <c r="K340" i="73"/>
  <c r="K341" i="73"/>
  <c r="F320" i="73"/>
  <c r="I320" i="73" s="1"/>
  <c r="F321" i="73"/>
  <c r="I321" i="73" s="1"/>
  <c r="F322" i="73"/>
  <c r="I322" i="73" s="1"/>
  <c r="F323" i="73"/>
  <c r="I323" i="73" s="1"/>
  <c r="F324" i="73"/>
  <c r="I324" i="73" s="1"/>
  <c r="F325" i="73"/>
  <c r="I325" i="73" s="1"/>
  <c r="F326" i="73"/>
  <c r="I326" i="73" s="1"/>
  <c r="F327" i="73"/>
  <c r="I327" i="73" s="1"/>
  <c r="F328" i="73"/>
  <c r="I328" i="73" s="1"/>
  <c r="F329" i="73"/>
  <c r="I329" i="73" s="1"/>
  <c r="F330" i="73"/>
  <c r="I330" i="73" s="1"/>
  <c r="F331" i="73"/>
  <c r="I331" i="73" s="1"/>
  <c r="F332" i="73"/>
  <c r="I332" i="73" s="1"/>
  <c r="F333" i="73"/>
  <c r="I333" i="73" s="1"/>
  <c r="F334" i="73"/>
  <c r="I334" i="73" s="1"/>
  <c r="F335" i="73"/>
  <c r="I335" i="73" s="1"/>
  <c r="F336" i="73"/>
  <c r="I336" i="73" s="1"/>
  <c r="F337" i="73"/>
  <c r="I337" i="73" s="1"/>
  <c r="F338" i="73"/>
  <c r="I338" i="73" s="1"/>
  <c r="F339" i="73"/>
  <c r="I339" i="73" s="1"/>
  <c r="F340" i="73"/>
  <c r="I340" i="73" s="1"/>
  <c r="F341" i="73"/>
  <c r="I341" i="73" s="1"/>
  <c r="K536" i="73"/>
  <c r="F536" i="73"/>
  <c r="I536" i="73" s="1"/>
  <c r="K535" i="73"/>
  <c r="F535" i="73"/>
  <c r="I535" i="73" s="1"/>
  <c r="K534" i="73"/>
  <c r="F534" i="73"/>
  <c r="I534" i="73" s="1"/>
  <c r="K533" i="73"/>
  <c r="F533" i="73"/>
  <c r="I533" i="73" s="1"/>
  <c r="K532" i="73"/>
  <c r="F532" i="73"/>
  <c r="K531" i="73"/>
  <c r="F531" i="73"/>
  <c r="I531" i="73" s="1"/>
  <c r="K530" i="73"/>
  <c r="F530" i="73"/>
  <c r="I530" i="73" s="1"/>
  <c r="K529" i="73"/>
  <c r="F529" i="73"/>
  <c r="I529" i="73" s="1"/>
  <c r="K528" i="73"/>
  <c r="F528" i="73"/>
  <c r="I528" i="73" s="1"/>
  <c r="K527" i="73"/>
  <c r="F527" i="73"/>
  <c r="I527" i="73" s="1"/>
  <c r="K526" i="73"/>
  <c r="F526" i="73"/>
  <c r="I526" i="73" s="1"/>
  <c r="K525" i="73"/>
  <c r="F525" i="73"/>
  <c r="I525" i="73" s="1"/>
  <c r="K524" i="73"/>
  <c r="F524" i="73"/>
  <c r="I524" i="73" s="1"/>
  <c r="K523" i="73"/>
  <c r="F523" i="73"/>
  <c r="K522" i="73"/>
  <c r="F522" i="73"/>
  <c r="I522" i="73" s="1"/>
  <c r="K521" i="73"/>
  <c r="F521" i="73"/>
  <c r="I521" i="73" s="1"/>
  <c r="K519" i="73"/>
  <c r="F519" i="73"/>
  <c r="K518" i="73"/>
  <c r="F518" i="73"/>
  <c r="I518" i="73" s="1"/>
  <c r="K517" i="73"/>
  <c r="F517" i="73"/>
  <c r="I517" i="73" s="1"/>
  <c r="K515" i="73"/>
  <c r="F515" i="73"/>
  <c r="K514" i="73"/>
  <c r="F514" i="73"/>
  <c r="I514" i="73" s="1"/>
  <c r="K513" i="73"/>
  <c r="F513" i="73"/>
  <c r="I513" i="73" s="1"/>
  <c r="K511" i="73"/>
  <c r="F511" i="73"/>
  <c r="K510" i="73"/>
  <c r="F510" i="73"/>
  <c r="I510" i="73" s="1"/>
  <c r="K509" i="73"/>
  <c r="F509" i="73"/>
  <c r="I509" i="73" s="1"/>
  <c r="K508" i="73"/>
  <c r="F508" i="73"/>
  <c r="K507" i="73"/>
  <c r="F507" i="73"/>
  <c r="I507" i="73" s="1"/>
  <c r="K506" i="73"/>
  <c r="F506" i="73"/>
  <c r="I506" i="73" s="1"/>
  <c r="K505" i="73"/>
  <c r="F505" i="73"/>
  <c r="F503" i="73"/>
  <c r="I503" i="73" s="1"/>
  <c r="F502" i="73"/>
  <c r="I502" i="73"/>
  <c r="F499" i="73"/>
  <c r="K497" i="73"/>
  <c r="K496" i="73"/>
  <c r="F496" i="73"/>
  <c r="K495" i="73"/>
  <c r="F495" i="73"/>
  <c r="I495" i="73" s="1"/>
  <c r="K494" i="73"/>
  <c r="F494" i="73"/>
  <c r="I494" i="73" s="1"/>
  <c r="K493" i="73"/>
  <c r="F493" i="73"/>
  <c r="K492" i="73"/>
  <c r="F492" i="73"/>
  <c r="I492" i="73"/>
  <c r="K491" i="73"/>
  <c r="F491" i="73"/>
  <c r="I491" i="73" s="1"/>
  <c r="K489" i="73"/>
  <c r="F489" i="73"/>
  <c r="K488" i="73"/>
  <c r="F488" i="73"/>
  <c r="I488" i="73" s="1"/>
  <c r="K487" i="73"/>
  <c r="F487" i="73"/>
  <c r="I487" i="73" s="1"/>
  <c r="K486" i="73"/>
  <c r="F486" i="73"/>
  <c r="K485" i="73"/>
  <c r="F485" i="73"/>
  <c r="I485" i="73" s="1"/>
  <c r="K484" i="73"/>
  <c r="F484" i="73"/>
  <c r="I484" i="73" s="1"/>
  <c r="K483" i="73"/>
  <c r="F483" i="73"/>
  <c r="K482" i="73"/>
  <c r="F482" i="73"/>
  <c r="I482" i="73" s="1"/>
  <c r="K481" i="73"/>
  <c r="F481" i="73"/>
  <c r="I481" i="73" s="1"/>
  <c r="K480" i="73"/>
  <c r="F480" i="73"/>
  <c r="K479" i="73"/>
  <c r="F479" i="73"/>
  <c r="I479" i="73" s="1"/>
  <c r="K478" i="73"/>
  <c r="F478" i="73"/>
  <c r="I478" i="73" s="1"/>
  <c r="K475" i="73"/>
  <c r="F475" i="73"/>
  <c r="K474" i="73"/>
  <c r="F474" i="73"/>
  <c r="I474" i="73" s="1"/>
  <c r="K473" i="73"/>
  <c r="F473" i="73"/>
  <c r="I473" i="73" s="1"/>
  <c r="K470" i="73"/>
  <c r="F470" i="73"/>
  <c r="K469" i="73"/>
  <c r="F469" i="73"/>
  <c r="I469" i="73" s="1"/>
  <c r="K468" i="73"/>
  <c r="F468" i="73"/>
  <c r="I468" i="73"/>
  <c r="K467" i="73"/>
  <c r="F467" i="73"/>
  <c r="K466" i="73"/>
  <c r="F466" i="73"/>
  <c r="I466" i="73" s="1"/>
  <c r="K465" i="73"/>
  <c r="F465" i="73"/>
  <c r="I465" i="73" s="1"/>
  <c r="K464" i="73"/>
  <c r="I464" i="73"/>
  <c r="K463" i="73"/>
  <c r="I463" i="73"/>
  <c r="K455" i="73"/>
  <c r="F455" i="73"/>
  <c r="I455" i="73" s="1"/>
  <c r="K453" i="73"/>
  <c r="F453" i="73"/>
  <c r="K452" i="73"/>
  <c r="F452" i="73"/>
  <c r="I452" i="73" s="1"/>
  <c r="K451" i="73"/>
  <c r="F451" i="73"/>
  <c r="I451" i="73" s="1"/>
  <c r="K450" i="73"/>
  <c r="F450" i="73"/>
  <c r="I450" i="73" s="1"/>
  <c r="K449" i="73"/>
  <c r="F449" i="73"/>
  <c r="K448" i="73"/>
  <c r="F448" i="73"/>
  <c r="I448" i="73" s="1"/>
  <c r="K447" i="73"/>
  <c r="F447" i="73"/>
  <c r="I447" i="73" s="1"/>
  <c r="K446" i="73"/>
  <c r="F446" i="73"/>
  <c r="K445" i="73"/>
  <c r="F445" i="73"/>
  <c r="I445" i="73" s="1"/>
  <c r="K444" i="73"/>
  <c r="F444" i="73"/>
  <c r="I444" i="73" s="1"/>
  <c r="K443" i="73"/>
  <c r="F443" i="73"/>
  <c r="K442" i="73"/>
  <c r="F442" i="73"/>
  <c r="I442" i="73" s="1"/>
  <c r="K441" i="73"/>
  <c r="F441" i="73"/>
  <c r="I441" i="73" s="1"/>
  <c r="K440" i="73"/>
  <c r="F440" i="73"/>
  <c r="K439" i="73"/>
  <c r="F439" i="73"/>
  <c r="I439" i="73" s="1"/>
  <c r="K438" i="73"/>
  <c r="F438" i="73"/>
  <c r="I438" i="73"/>
  <c r="K435" i="73"/>
  <c r="F435" i="73"/>
  <c r="K434" i="73"/>
  <c r="F434" i="73"/>
  <c r="I434" i="73" s="1"/>
  <c r="K433" i="73"/>
  <c r="F433" i="73"/>
  <c r="I433" i="73" s="1"/>
  <c r="K432" i="73"/>
  <c r="F432" i="73"/>
  <c r="I432" i="73" s="1"/>
  <c r="K431" i="73"/>
  <c r="F431" i="73"/>
  <c r="I431" i="73" s="1"/>
  <c r="K430" i="73"/>
  <c r="F430" i="73"/>
  <c r="I430" i="73" s="1"/>
  <c r="K429" i="73"/>
  <c r="F429" i="73"/>
  <c r="K428" i="73"/>
  <c r="F428" i="73"/>
  <c r="I428" i="73"/>
  <c r="K427" i="73"/>
  <c r="F427" i="73"/>
  <c r="I427" i="73" s="1"/>
  <c r="K426" i="73"/>
  <c r="F426" i="73"/>
  <c r="I426" i="73" s="1"/>
  <c r="K425" i="73"/>
  <c r="F425" i="73"/>
  <c r="I425" i="73"/>
  <c r="K424" i="73"/>
  <c r="F424" i="73"/>
  <c r="I424" i="73" s="1"/>
  <c r="K423" i="73"/>
  <c r="F423" i="73"/>
  <c r="K422" i="73"/>
  <c r="F422" i="73"/>
  <c r="I422" i="73" s="1"/>
  <c r="K421" i="73"/>
  <c r="F421" i="73"/>
  <c r="I421" i="73" s="1"/>
  <c r="K420" i="73"/>
  <c r="F420" i="73"/>
  <c r="K419" i="73"/>
  <c r="F419" i="73"/>
  <c r="I419" i="73" s="1"/>
  <c r="K418" i="73"/>
  <c r="F418" i="73"/>
  <c r="I418" i="73" s="1"/>
  <c r="K417" i="73"/>
  <c r="F417" i="73"/>
  <c r="K416" i="73"/>
  <c r="F416" i="73"/>
  <c r="I416" i="73" s="1"/>
  <c r="K415" i="73"/>
  <c r="F415" i="73"/>
  <c r="I415" i="73" s="1"/>
  <c r="K414" i="73"/>
  <c r="F414" i="73"/>
  <c r="K352" i="73"/>
  <c r="F352" i="73"/>
  <c r="I352" i="73" s="1"/>
  <c r="K351" i="73"/>
  <c r="F351" i="73"/>
  <c r="I351" i="73" s="1"/>
  <c r="K350" i="73"/>
  <c r="F350" i="73"/>
  <c r="I350" i="73" s="1"/>
  <c r="K349" i="73"/>
  <c r="F349" i="73"/>
  <c r="I349" i="73" s="1"/>
  <c r="K348" i="73"/>
  <c r="F348" i="73"/>
  <c r="I348" i="73" s="1"/>
  <c r="K347" i="73"/>
  <c r="F347" i="73"/>
  <c r="I347" i="73" s="1"/>
  <c r="K346" i="73"/>
  <c r="F346" i="73"/>
  <c r="I346" i="73" s="1"/>
  <c r="K345" i="73"/>
  <c r="F345" i="73"/>
  <c r="I345" i="73" s="1"/>
  <c r="K344" i="73"/>
  <c r="F344" i="73"/>
  <c r="I344" i="73" s="1"/>
  <c r="K343" i="73"/>
  <c r="F343" i="73"/>
  <c r="I343" i="73" s="1"/>
  <c r="K342" i="73"/>
  <c r="F342" i="73"/>
  <c r="I342" i="73" s="1"/>
  <c r="K300" i="73"/>
  <c r="F300" i="73"/>
  <c r="I300" i="73" s="1"/>
  <c r="F288" i="73"/>
  <c r="I288" i="73" s="1"/>
  <c r="F291" i="73"/>
  <c r="I291" i="73" s="1"/>
  <c r="F294" i="73"/>
  <c r="I294" i="73" s="1"/>
  <c r="F297" i="73"/>
  <c r="I297" i="73" s="1"/>
  <c r="F285" i="73"/>
  <c r="I285" i="73" s="1"/>
  <c r="K267" i="73"/>
  <c r="K282" i="73"/>
  <c r="K280" i="73"/>
  <c r="K283" i="73"/>
  <c r="K285" i="73"/>
  <c r="K286" i="73"/>
  <c r="K288" i="73"/>
  <c r="K289" i="73"/>
  <c r="K291" i="73"/>
  <c r="K292" i="73"/>
  <c r="K294" i="73"/>
  <c r="K295" i="73"/>
  <c r="K297" i="73"/>
  <c r="K298" i="73"/>
  <c r="F279" i="73"/>
  <c r="F282" i="73"/>
  <c r="F276" i="73"/>
  <c r="K258" i="73"/>
  <c r="K276" i="73"/>
  <c r="K277" i="73"/>
  <c r="K279" i="73"/>
  <c r="K273" i="73"/>
  <c r="K274" i="73"/>
  <c r="K262" i="73"/>
  <c r="K263" i="73"/>
  <c r="K265" i="73"/>
  <c r="K266" i="73"/>
  <c r="K269" i="73"/>
  <c r="K270" i="73"/>
  <c r="K251" i="73"/>
  <c r="K254" i="73"/>
  <c r="K248" i="73"/>
  <c r="K236" i="73"/>
  <c r="K239" i="73"/>
  <c r="K135" i="73"/>
  <c r="F91" i="118"/>
  <c r="I91" i="118" s="1"/>
  <c r="K180" i="118"/>
  <c r="K91" i="118"/>
  <c r="K92" i="118"/>
  <c r="K93" i="118"/>
  <c r="F92" i="118"/>
  <c r="I92" i="118" s="1"/>
  <c r="I93" i="118"/>
  <c r="F99" i="118"/>
  <c r="K113" i="118"/>
  <c r="K114" i="118"/>
  <c r="K115" i="118"/>
  <c r="F113" i="118"/>
  <c r="I113" i="118" s="1"/>
  <c r="F123" i="118"/>
  <c r="I123" i="118" s="1"/>
  <c r="K20" i="118"/>
  <c r="K21" i="118"/>
  <c r="K22" i="118"/>
  <c r="K23" i="118"/>
  <c r="K24" i="118"/>
  <c r="K25" i="118"/>
  <c r="K26" i="118"/>
  <c r="K27" i="118"/>
  <c r="K28" i="118"/>
  <c r="K29" i="118"/>
  <c r="K30" i="118"/>
  <c r="K31" i="118"/>
  <c r="K32" i="118"/>
  <c r="K33" i="118"/>
  <c r="K35" i="118"/>
  <c r="K36" i="118"/>
  <c r="K37" i="118"/>
  <c r="K38" i="118"/>
  <c r="K39" i="118"/>
  <c r="K40" i="118"/>
  <c r="K41" i="118"/>
  <c r="K42" i="118"/>
  <c r="K43" i="118"/>
  <c r="K44" i="118"/>
  <c r="K45" i="118"/>
  <c r="K46" i="118"/>
  <c r="K47" i="118"/>
  <c r="K48" i="118"/>
  <c r="K49" i="118"/>
  <c r="K50" i="118"/>
  <c r="K51" i="118"/>
  <c r="K52" i="118"/>
  <c r="K53" i="118"/>
  <c r="K54" i="118"/>
  <c r="K55" i="118"/>
  <c r="K56" i="118"/>
  <c r="K57" i="118"/>
  <c r="K58" i="118"/>
  <c r="K59" i="118"/>
  <c r="K60" i="118"/>
  <c r="K61" i="118"/>
  <c r="K62" i="118"/>
  <c r="K63" i="118"/>
  <c r="K64" i="118"/>
  <c r="K65" i="118"/>
  <c r="F20" i="118"/>
  <c r="I20" i="118" s="1"/>
  <c r="F21" i="118"/>
  <c r="I21" i="118" s="1"/>
  <c r="F22" i="118"/>
  <c r="I22" i="118" s="1"/>
  <c r="F23" i="118"/>
  <c r="I23" i="118" s="1"/>
  <c r="F24" i="118"/>
  <c r="I24" i="118" s="1"/>
  <c r="F25" i="118"/>
  <c r="I25" i="118" s="1"/>
  <c r="F26" i="118"/>
  <c r="I26" i="118" s="1"/>
  <c r="F27" i="118"/>
  <c r="I27" i="118" s="1"/>
  <c r="F28" i="118"/>
  <c r="I28" i="118" s="1"/>
  <c r="F29" i="118"/>
  <c r="I29" i="118" s="1"/>
  <c r="F30" i="118"/>
  <c r="I30" i="118" s="1"/>
  <c r="F31" i="118"/>
  <c r="I31" i="118" s="1"/>
  <c r="F32" i="118"/>
  <c r="I32" i="118" s="1"/>
  <c r="F33" i="118"/>
  <c r="I33" i="118" s="1"/>
  <c r="F35" i="118"/>
  <c r="I35" i="118" s="1"/>
  <c r="F36" i="118"/>
  <c r="I36" i="118" s="1"/>
  <c r="F37" i="118"/>
  <c r="I37" i="118" s="1"/>
  <c r="F38" i="118"/>
  <c r="I38" i="118" s="1"/>
  <c r="F39" i="118"/>
  <c r="I39" i="118"/>
  <c r="F40" i="118"/>
  <c r="I40" i="118" s="1"/>
  <c r="F41" i="118"/>
  <c r="I41" i="118" s="1"/>
  <c r="F42" i="118"/>
  <c r="I42" i="118" s="1"/>
  <c r="F43" i="118"/>
  <c r="I43" i="118" s="1"/>
  <c r="F44" i="118"/>
  <c r="I44" i="118"/>
  <c r="F45" i="118"/>
  <c r="I45" i="118" s="1"/>
  <c r="F46" i="118"/>
  <c r="I46" i="118" s="1"/>
  <c r="F47" i="118"/>
  <c r="I47" i="118"/>
  <c r="F48" i="118"/>
  <c r="I48" i="118" s="1"/>
  <c r="F49" i="118"/>
  <c r="I49" i="118" s="1"/>
  <c r="F50" i="118"/>
  <c r="I50" i="118" s="1"/>
  <c r="F51" i="118"/>
  <c r="I51" i="118" s="1"/>
  <c r="F52" i="118"/>
  <c r="I52" i="118" s="1"/>
  <c r="F53" i="118"/>
  <c r="I53" i="118" s="1"/>
  <c r="F54" i="118"/>
  <c r="I54" i="118" s="1"/>
  <c r="F55" i="118"/>
  <c r="I55" i="118" s="1"/>
  <c r="F56" i="118"/>
  <c r="F57" i="118"/>
  <c r="I57" i="118" s="1"/>
  <c r="F58" i="118"/>
  <c r="I58" i="118" s="1"/>
  <c r="F59" i="118"/>
  <c r="I59" i="118" s="1"/>
  <c r="F60" i="118"/>
  <c r="I60" i="118" s="1"/>
  <c r="F61" i="118"/>
  <c r="I61" i="118" s="1"/>
  <c r="F62" i="118"/>
  <c r="F63" i="118"/>
  <c r="I63" i="118" s="1"/>
  <c r="F64" i="118"/>
  <c r="I64" i="118"/>
  <c r="K66" i="118"/>
  <c r="K67" i="118"/>
  <c r="K68" i="118"/>
  <c r="K69" i="118"/>
  <c r="K70" i="118"/>
  <c r="K71" i="118"/>
  <c r="K72" i="118"/>
  <c r="K73" i="118"/>
  <c r="K74" i="118"/>
  <c r="K75" i="118"/>
  <c r="K76" i="118"/>
  <c r="K77" i="118"/>
  <c r="K78" i="118"/>
  <c r="K79" i="118"/>
  <c r="K80" i="118"/>
  <c r="K81" i="118"/>
  <c r="K82" i="118"/>
  <c r="K83" i="118"/>
  <c r="K84" i="118"/>
  <c r="K85" i="118"/>
  <c r="K86" i="118"/>
  <c r="K87" i="118"/>
  <c r="K88" i="118"/>
  <c r="K89" i="118"/>
  <c r="K90" i="118"/>
  <c r="K94" i="118"/>
  <c r="K95" i="118"/>
  <c r="K96" i="118"/>
  <c r="K97" i="118"/>
  <c r="K98" i="118"/>
  <c r="K99" i="118"/>
  <c r="K100" i="118"/>
  <c r="K101" i="118"/>
  <c r="K102" i="118"/>
  <c r="K103" i="118"/>
  <c r="K104" i="118"/>
  <c r="K105" i="118"/>
  <c r="K106" i="118"/>
  <c r="K107" i="118"/>
  <c r="K108" i="118"/>
  <c r="K109" i="118"/>
  <c r="K110" i="118"/>
  <c r="F66" i="118"/>
  <c r="I66" i="118" s="1"/>
  <c r="F67" i="118"/>
  <c r="I67" i="118" s="1"/>
  <c r="F68" i="118"/>
  <c r="I68" i="118" s="1"/>
  <c r="F69" i="118"/>
  <c r="I69" i="118" s="1"/>
  <c r="F70" i="118"/>
  <c r="I70" i="118" s="1"/>
  <c r="F71" i="118"/>
  <c r="I71" i="118" s="1"/>
  <c r="F72" i="118"/>
  <c r="I72" i="118" s="1"/>
  <c r="F73" i="118"/>
  <c r="I73" i="118" s="1"/>
  <c r="F74" i="118"/>
  <c r="I74" i="118" s="1"/>
  <c r="F75" i="118"/>
  <c r="I75" i="118" s="1"/>
  <c r="F76" i="118"/>
  <c r="I76" i="118" s="1"/>
  <c r="F77" i="118"/>
  <c r="F78" i="118"/>
  <c r="I78" i="118"/>
  <c r="F79" i="118"/>
  <c r="I79" i="118" s="1"/>
  <c r="F80" i="118"/>
  <c r="F81" i="118"/>
  <c r="I81" i="118" s="1"/>
  <c r="F82" i="118"/>
  <c r="I82" i="118" s="1"/>
  <c r="F83" i="118"/>
  <c r="I83" i="118" s="1"/>
  <c r="F84" i="118"/>
  <c r="I84" i="118" s="1"/>
  <c r="F85" i="118"/>
  <c r="I85" i="118"/>
  <c r="F86" i="118"/>
  <c r="I86" i="118" s="1"/>
  <c r="F87" i="118"/>
  <c r="I87" i="118" s="1"/>
  <c r="F88" i="118"/>
  <c r="I88" i="118" s="1"/>
  <c r="F89" i="118"/>
  <c r="I89" i="118"/>
  <c r="F90" i="118"/>
  <c r="I90" i="118" s="1"/>
  <c r="F94" i="118"/>
  <c r="I94" i="118" s="1"/>
  <c r="F95" i="118"/>
  <c r="I95" i="118" s="1"/>
  <c r="F96" i="118"/>
  <c r="I96" i="118" s="1"/>
  <c r="F97" i="118"/>
  <c r="I97" i="118" s="1"/>
  <c r="F98" i="118"/>
  <c r="I98" i="118" s="1"/>
  <c r="F100" i="118"/>
  <c r="I100" i="118" s="1"/>
  <c r="F101" i="118"/>
  <c r="I101" i="118"/>
  <c r="F102" i="118"/>
  <c r="F103" i="118"/>
  <c r="I103" i="118" s="1"/>
  <c r="F104" i="118"/>
  <c r="I104" i="118" s="1"/>
  <c r="F105" i="118"/>
  <c r="I105" i="118" s="1"/>
  <c r="F106" i="118"/>
  <c r="I106" i="118" s="1"/>
  <c r="F107" i="118"/>
  <c r="I107" i="118"/>
  <c r="F108" i="118"/>
  <c r="I108" i="118" s="1"/>
  <c r="F109" i="118"/>
  <c r="I109" i="118"/>
  <c r="F110" i="118"/>
  <c r="I110" i="118" s="1"/>
  <c r="F111" i="118"/>
  <c r="I111" i="118" s="1"/>
  <c r="K111" i="118"/>
  <c r="K112" i="118"/>
  <c r="K116" i="118"/>
  <c r="K117" i="118"/>
  <c r="K118" i="118"/>
  <c r="K119" i="118"/>
  <c r="K120" i="118"/>
  <c r="K121" i="118"/>
  <c r="K122" i="118"/>
  <c r="K123" i="118"/>
  <c r="K124" i="118"/>
  <c r="K125" i="118"/>
  <c r="K126" i="118"/>
  <c r="K127" i="118"/>
  <c r="K128" i="118"/>
  <c r="K129" i="118"/>
  <c r="K130" i="118"/>
  <c r="K131" i="118"/>
  <c r="K132" i="118"/>
  <c r="K133" i="118"/>
  <c r="K134" i="118"/>
  <c r="K135" i="118"/>
  <c r="K136" i="118"/>
  <c r="K137" i="118"/>
  <c r="K138" i="118"/>
  <c r="K139" i="118"/>
  <c r="K141" i="118"/>
  <c r="K142" i="118"/>
  <c r="K143" i="118"/>
  <c r="K145" i="118"/>
  <c r="K150" i="118"/>
  <c r="K151" i="118"/>
  <c r="K153" i="118"/>
  <c r="K154" i="118"/>
  <c r="K155" i="118"/>
  <c r="K156" i="118"/>
  <c r="K157" i="118"/>
  <c r="K158" i="118"/>
  <c r="K159" i="118"/>
  <c r="K160" i="118"/>
  <c r="K161" i="118"/>
  <c r="K162" i="118"/>
  <c r="K163" i="118"/>
  <c r="K164" i="118"/>
  <c r="K165" i="118"/>
  <c r="K166" i="118"/>
  <c r="K167" i="118"/>
  <c r="K168" i="118"/>
  <c r="K169" i="118"/>
  <c r="K170" i="118"/>
  <c r="K171" i="118"/>
  <c r="K172" i="118"/>
  <c r="K173" i="118"/>
  <c r="K174" i="118"/>
  <c r="K175" i="118"/>
  <c r="K176" i="118"/>
  <c r="K177" i="118"/>
  <c r="K178" i="118"/>
  <c r="K179" i="118"/>
  <c r="K181" i="118"/>
  <c r="K182" i="118"/>
  <c r="K183" i="118"/>
  <c r="F112" i="118"/>
  <c r="I112" i="118" s="1"/>
  <c r="F114" i="118"/>
  <c r="F116" i="118"/>
  <c r="I116" i="118" s="1"/>
  <c r="F117" i="118"/>
  <c r="I117" i="118" s="1"/>
  <c r="F118" i="118"/>
  <c r="I118" i="118" s="1"/>
  <c r="F119" i="118"/>
  <c r="I119" i="118" s="1"/>
  <c r="F120" i="118"/>
  <c r="I120" i="118" s="1"/>
  <c r="F121" i="118"/>
  <c r="F122" i="118"/>
  <c r="I122" i="118" s="1"/>
  <c r="F124" i="118"/>
  <c r="F125" i="118"/>
  <c r="I125" i="118" s="1"/>
  <c r="F126" i="118"/>
  <c r="I126" i="118" s="1"/>
  <c r="F127" i="118"/>
  <c r="I127" i="118" s="1"/>
  <c r="F128" i="118"/>
  <c r="I128" i="118" s="1"/>
  <c r="F129" i="118"/>
  <c r="I129" i="118" s="1"/>
  <c r="F130" i="118"/>
  <c r="I130" i="118" s="1"/>
  <c r="F131" i="118"/>
  <c r="I131" i="118" s="1"/>
  <c r="F132" i="118"/>
  <c r="I132" i="118" s="1"/>
  <c r="F133" i="118"/>
  <c r="I133" i="118" s="1"/>
  <c r="F134" i="118"/>
  <c r="I134" i="118" s="1"/>
  <c r="F135" i="118"/>
  <c r="I135" i="118" s="1"/>
  <c r="F136" i="118"/>
  <c r="I136" i="118" s="1"/>
  <c r="F137" i="118"/>
  <c r="I137" i="118" s="1"/>
  <c r="F138" i="118"/>
  <c r="I138" i="118" s="1"/>
  <c r="F139" i="118"/>
  <c r="F141" i="118"/>
  <c r="I141" i="118" s="1"/>
  <c r="F142" i="118"/>
  <c r="I142" i="118" s="1"/>
  <c r="F143" i="118"/>
  <c r="F145" i="118"/>
  <c r="I145" i="118" s="1"/>
  <c r="F149" i="118"/>
  <c r="F150" i="118"/>
  <c r="I150" i="118" s="1"/>
  <c r="F151" i="118"/>
  <c r="F153" i="118"/>
  <c r="I153" i="118" s="1"/>
  <c r="I154" i="118"/>
  <c r="F155" i="118"/>
  <c r="I155" i="118"/>
  <c r="F156" i="118"/>
  <c r="I156" i="118" s="1"/>
  <c r="F157" i="118"/>
  <c r="I157" i="118"/>
  <c r="F158" i="118"/>
  <c r="I158" i="118" s="1"/>
  <c r="F159" i="118"/>
  <c r="I159" i="118" s="1"/>
  <c r="F160" i="118"/>
  <c r="I160" i="118" s="1"/>
  <c r="F161" i="118"/>
  <c r="I161" i="118"/>
  <c r="F162" i="118"/>
  <c r="I162" i="118" s="1"/>
  <c r="F163" i="118"/>
  <c r="I163" i="118" s="1"/>
  <c r="F164" i="118"/>
  <c r="I164" i="118" s="1"/>
  <c r="F165" i="118"/>
  <c r="I165" i="118" s="1"/>
  <c r="F166" i="118"/>
  <c r="I166" i="118" s="1"/>
  <c r="F167" i="118"/>
  <c r="F168" i="118"/>
  <c r="I168" i="118"/>
  <c r="F169" i="118"/>
  <c r="I169" i="118" s="1"/>
  <c r="F170" i="118"/>
  <c r="F171" i="118"/>
  <c r="I171" i="118" s="1"/>
  <c r="F172" i="118"/>
  <c r="I172" i="118" s="1"/>
  <c r="F173" i="118"/>
  <c r="F174" i="118"/>
  <c r="I174" i="118" s="1"/>
  <c r="F175" i="118"/>
  <c r="I175" i="118" s="1"/>
  <c r="F176" i="118"/>
  <c r="F177" i="118"/>
  <c r="I177" i="118" s="1"/>
  <c r="F178" i="118"/>
  <c r="I178" i="118" s="1"/>
  <c r="F179" i="118"/>
  <c r="F181" i="118"/>
  <c r="I181" i="118" s="1"/>
  <c r="F182" i="118"/>
  <c r="I182" i="118" s="1"/>
  <c r="F183" i="118"/>
  <c r="F184" i="118"/>
  <c r="I184" i="118" s="1"/>
  <c r="K191" i="118"/>
  <c r="K192" i="118"/>
  <c r="K193" i="118"/>
  <c r="K194" i="118"/>
  <c r="K195" i="118"/>
  <c r="K196" i="118"/>
  <c r="K197" i="118"/>
  <c r="K198" i="118"/>
  <c r="K200" i="118"/>
  <c r="K201" i="118"/>
  <c r="K202" i="118"/>
  <c r="K203" i="118"/>
  <c r="K204" i="118"/>
  <c r="K205" i="118"/>
  <c r="K206" i="118"/>
  <c r="K207" i="118"/>
  <c r="K208" i="118"/>
  <c r="K209" i="118"/>
  <c r="K210" i="118"/>
  <c r="K211" i="118"/>
  <c r="K212" i="118"/>
  <c r="K213" i="118"/>
  <c r="K214" i="118"/>
  <c r="K215" i="118"/>
  <c r="K216" i="118"/>
  <c r="K217" i="118"/>
  <c r="K218" i="118"/>
  <c r="K219" i="118"/>
  <c r="K220" i="118"/>
  <c r="K221" i="118"/>
  <c r="K222" i="118"/>
  <c r="K223" i="118"/>
  <c r="K224" i="118"/>
  <c r="K225" i="118"/>
  <c r="K226" i="118"/>
  <c r="K227" i="118"/>
  <c r="K228" i="118"/>
  <c r="K229" i="118"/>
  <c r="K230" i="118"/>
  <c r="K231" i="118"/>
  <c r="K232" i="118"/>
  <c r="K234" i="118"/>
  <c r="K235" i="118"/>
  <c r="K236" i="118"/>
  <c r="K237" i="118"/>
  <c r="K238" i="118"/>
  <c r="K239" i="118"/>
  <c r="K240" i="118"/>
  <c r="K241" i="118"/>
  <c r="K242" i="118"/>
  <c r="K243" i="118"/>
  <c r="K244" i="118"/>
  <c r="K245" i="118"/>
  <c r="K247" i="118"/>
  <c r="K248" i="118"/>
  <c r="K249" i="118"/>
  <c r="K250" i="118"/>
  <c r="K251" i="118"/>
  <c r="K252" i="118"/>
  <c r="K253" i="118"/>
  <c r="K254" i="118"/>
  <c r="K255" i="118"/>
  <c r="K257" i="118"/>
  <c r="K258" i="118"/>
  <c r="K259" i="118"/>
  <c r="K261" i="118"/>
  <c r="K262" i="118"/>
  <c r="K263" i="118"/>
  <c r="K265" i="118"/>
  <c r="K266" i="118"/>
  <c r="K267" i="118"/>
  <c r="K269" i="118"/>
  <c r="K270" i="118"/>
  <c r="K271" i="118"/>
  <c r="K273" i="118"/>
  <c r="K274" i="118"/>
  <c r="K275" i="118"/>
  <c r="K276" i="118"/>
  <c r="K277" i="118"/>
  <c r="K278" i="118"/>
  <c r="K280" i="118"/>
  <c r="K281" i="118"/>
  <c r="K282" i="118"/>
  <c r="K284" i="118"/>
  <c r="K285" i="118"/>
  <c r="K286" i="118"/>
  <c r="K288" i="118"/>
  <c r="K289" i="118"/>
  <c r="K290" i="118"/>
  <c r="K293" i="118"/>
  <c r="K294" i="118"/>
  <c r="K295" i="118"/>
  <c r="K296" i="118"/>
  <c r="K297" i="118"/>
  <c r="K298" i="118"/>
  <c r="K300" i="118"/>
  <c r="K301" i="118"/>
  <c r="K302" i="118"/>
  <c r="K303" i="118"/>
  <c r="K304" i="118"/>
  <c r="K305" i="118"/>
  <c r="K306" i="118"/>
  <c r="K308" i="118"/>
  <c r="K311" i="118"/>
  <c r="K312" i="118"/>
  <c r="K313" i="118"/>
  <c r="K315" i="118"/>
  <c r="K316" i="118"/>
  <c r="K317" i="118"/>
  <c r="K318" i="118"/>
  <c r="K319" i="118"/>
  <c r="K320" i="118"/>
  <c r="K322" i="118"/>
  <c r="K326" i="118"/>
  <c r="K327" i="118"/>
  <c r="K328" i="118"/>
  <c r="K329" i="118"/>
  <c r="K330" i="118"/>
  <c r="K331" i="118"/>
  <c r="K332" i="118"/>
  <c r="K333" i="118"/>
  <c r="K334" i="118"/>
  <c r="K335" i="118"/>
  <c r="K336" i="118"/>
  <c r="K337" i="118"/>
  <c r="K343" i="118"/>
  <c r="K344" i="118"/>
  <c r="K345" i="118"/>
  <c r="K346" i="118"/>
  <c r="K347" i="118"/>
  <c r="K349" i="118"/>
  <c r="K350" i="118"/>
  <c r="K351" i="118"/>
  <c r="K352" i="118"/>
  <c r="K353" i="118"/>
  <c r="K354" i="118"/>
  <c r="K355" i="118"/>
  <c r="K356" i="118"/>
  <c r="K357" i="118"/>
  <c r="K358" i="118"/>
  <c r="K359" i="118"/>
  <c r="K360" i="118"/>
  <c r="K361" i="118"/>
  <c r="K362" i="118"/>
  <c r="K363" i="118"/>
  <c r="K364" i="118"/>
  <c r="K365" i="118"/>
  <c r="K366" i="118"/>
  <c r="K368" i="118"/>
  <c r="K369" i="118"/>
  <c r="K370" i="118"/>
  <c r="K373" i="118"/>
  <c r="K374" i="118"/>
  <c r="K375" i="118"/>
  <c r="K376" i="118"/>
  <c r="K377" i="118"/>
  <c r="K378" i="118"/>
  <c r="K379" i="118"/>
  <c r="F191" i="118"/>
  <c r="I191" i="118" s="1"/>
  <c r="F192" i="118"/>
  <c r="F193" i="118"/>
  <c r="I193" i="118" s="1"/>
  <c r="F194" i="118"/>
  <c r="I194" i="118" s="1"/>
  <c r="F195" i="118"/>
  <c r="F196" i="118"/>
  <c r="I196" i="118" s="1"/>
  <c r="F197" i="118"/>
  <c r="I197" i="118"/>
  <c r="F198" i="118"/>
  <c r="F200" i="118"/>
  <c r="I200" i="118" s="1"/>
  <c r="F201" i="118"/>
  <c r="I201" i="118" s="1"/>
  <c r="F202" i="118"/>
  <c r="F203" i="118"/>
  <c r="I203" i="118" s="1"/>
  <c r="F204" i="118"/>
  <c r="I204" i="118" s="1"/>
  <c r="F205" i="118"/>
  <c r="F206" i="118"/>
  <c r="I206" i="118" s="1"/>
  <c r="F207" i="118"/>
  <c r="I207" i="118" s="1"/>
  <c r="F208" i="118"/>
  <c r="F209" i="118"/>
  <c r="I209" i="118" s="1"/>
  <c r="F210" i="118"/>
  <c r="I210" i="118" s="1"/>
  <c r="F211" i="118"/>
  <c r="F212" i="118"/>
  <c r="I212" i="118" s="1"/>
  <c r="F213" i="118"/>
  <c r="I213" i="118" s="1"/>
  <c r="F214" i="118"/>
  <c r="I214" i="118" s="1"/>
  <c r="F215" i="118"/>
  <c r="I215" i="118" s="1"/>
  <c r="F216" i="118"/>
  <c r="I216" i="118" s="1"/>
  <c r="F217" i="118"/>
  <c r="F218" i="118"/>
  <c r="I218" i="118" s="1"/>
  <c r="F219" i="118"/>
  <c r="I219" i="118" s="1"/>
  <c r="F220" i="118"/>
  <c r="F221" i="118"/>
  <c r="I221" i="118" s="1"/>
  <c r="F222" i="118"/>
  <c r="I222" i="118" s="1"/>
  <c r="F223" i="118"/>
  <c r="I223" i="118" s="1"/>
  <c r="F224" i="118"/>
  <c r="I224" i="118"/>
  <c r="F225" i="118"/>
  <c r="I225" i="118" s="1"/>
  <c r="F226" i="118"/>
  <c r="I226" i="118"/>
  <c r="F227" i="118"/>
  <c r="I227" i="118" s="1"/>
  <c r="F228" i="118"/>
  <c r="I228" i="118" s="1"/>
  <c r="F229" i="118"/>
  <c r="I229" i="118" s="1"/>
  <c r="F230" i="118"/>
  <c r="I230" i="118" s="1"/>
  <c r="F231" i="118"/>
  <c r="I231" i="118" s="1"/>
  <c r="F232" i="118"/>
  <c r="F234" i="118"/>
  <c r="I234" i="118" s="1"/>
  <c r="F235" i="118"/>
  <c r="I235" i="118" s="1"/>
  <c r="F236" i="118"/>
  <c r="F237" i="118"/>
  <c r="I237" i="118"/>
  <c r="F238" i="118"/>
  <c r="I238" i="118" s="1"/>
  <c r="F239" i="118"/>
  <c r="F240" i="118"/>
  <c r="I240" i="118" s="1"/>
  <c r="F241" i="118"/>
  <c r="I241" i="118" s="1"/>
  <c r="F242" i="118"/>
  <c r="F243" i="118"/>
  <c r="I243" i="118"/>
  <c r="F244" i="118"/>
  <c r="I244" i="118" s="1"/>
  <c r="F245" i="118"/>
  <c r="F247" i="118"/>
  <c r="I247" i="118" s="1"/>
  <c r="F248" i="118"/>
  <c r="I248" i="118"/>
  <c r="F249" i="118"/>
  <c r="F250" i="118"/>
  <c r="I250" i="118" s="1"/>
  <c r="F251" i="118"/>
  <c r="I251" i="118" s="1"/>
  <c r="F252" i="118"/>
  <c r="F253" i="118"/>
  <c r="I253" i="118" s="1"/>
  <c r="F254" i="118"/>
  <c r="I254" i="118" s="1"/>
  <c r="F255" i="118"/>
  <c r="F257" i="118"/>
  <c r="I257" i="118" s="1"/>
  <c r="F258" i="118"/>
  <c r="I258" i="118"/>
  <c r="F259" i="118"/>
  <c r="F261" i="118"/>
  <c r="I261" i="118" s="1"/>
  <c r="F262" i="118"/>
  <c r="I262" i="118" s="1"/>
  <c r="F263" i="118"/>
  <c r="F265" i="118"/>
  <c r="I265" i="118" s="1"/>
  <c r="F266" i="118"/>
  <c r="I266" i="118" s="1"/>
  <c r="F267" i="118"/>
  <c r="F269" i="118"/>
  <c r="I269" i="118" s="1"/>
  <c r="F270" i="118"/>
  <c r="I270" i="118" s="1"/>
  <c r="F271" i="118"/>
  <c r="F273" i="118"/>
  <c r="I273" i="118" s="1"/>
  <c r="F274" i="118"/>
  <c r="I274" i="118" s="1"/>
  <c r="F275" i="118"/>
  <c r="F276" i="118"/>
  <c r="I276" i="118" s="1"/>
  <c r="F277" i="118"/>
  <c r="I277" i="118"/>
  <c r="F278" i="118"/>
  <c r="F280" i="118"/>
  <c r="I280" i="118" s="1"/>
  <c r="F281" i="118"/>
  <c r="I281" i="118" s="1"/>
  <c r="F282" i="118"/>
  <c r="F284" i="118"/>
  <c r="I284" i="118" s="1"/>
  <c r="F285" i="118"/>
  <c r="I285" i="118" s="1"/>
  <c r="F286" i="118"/>
  <c r="F288" i="118"/>
  <c r="I288" i="118" s="1"/>
  <c r="F289" i="118"/>
  <c r="I289" i="118" s="1"/>
  <c r="F290" i="118"/>
  <c r="F293" i="118"/>
  <c r="I293" i="118" s="1"/>
  <c r="F294" i="118"/>
  <c r="I294" i="118" s="1"/>
  <c r="F295" i="118"/>
  <c r="F296" i="118"/>
  <c r="I296" i="118" s="1"/>
  <c r="F297" i="118"/>
  <c r="I297" i="118" s="1"/>
  <c r="F298" i="118"/>
  <c r="F300" i="118"/>
  <c r="I300" i="118" s="1"/>
  <c r="F301" i="118"/>
  <c r="I301" i="118" s="1"/>
  <c r="F302" i="118"/>
  <c r="F303" i="118"/>
  <c r="I303" i="118" s="1"/>
  <c r="F304" i="118"/>
  <c r="I304" i="118"/>
  <c r="F305" i="118"/>
  <c r="F306" i="118"/>
  <c r="I306" i="118" s="1"/>
  <c r="F307" i="118"/>
  <c r="I307" i="118"/>
  <c r="F308" i="118"/>
  <c r="F311" i="118"/>
  <c r="I311" i="118" s="1"/>
  <c r="F312" i="118"/>
  <c r="I312" i="118"/>
  <c r="F313" i="118"/>
  <c r="F315" i="118"/>
  <c r="I315" i="118" s="1"/>
  <c r="F316" i="118"/>
  <c r="I316" i="118" s="1"/>
  <c r="F317" i="118"/>
  <c r="F318" i="118"/>
  <c r="I318" i="118" s="1"/>
  <c r="F319" i="118"/>
  <c r="I319" i="118" s="1"/>
  <c r="F320" i="118"/>
  <c r="F322" i="118"/>
  <c r="I322" i="118" s="1"/>
  <c r="F324" i="118"/>
  <c r="F326" i="118"/>
  <c r="I326" i="118" s="1"/>
  <c r="F327" i="118"/>
  <c r="I327" i="118" s="1"/>
  <c r="F328" i="118"/>
  <c r="F329" i="118"/>
  <c r="I329" i="118" s="1"/>
  <c r="F330" i="118"/>
  <c r="I330" i="118" s="1"/>
  <c r="F331" i="118"/>
  <c r="F332" i="118"/>
  <c r="I332" i="118"/>
  <c r="F333" i="118"/>
  <c r="I333" i="118" s="1"/>
  <c r="F334" i="118"/>
  <c r="F335" i="118"/>
  <c r="I335" i="118" s="1"/>
  <c r="F336" i="118"/>
  <c r="I336" i="118" s="1"/>
  <c r="F337" i="118"/>
  <c r="F344" i="118"/>
  <c r="F345" i="118"/>
  <c r="I345" i="118" s="1"/>
  <c r="F346" i="118"/>
  <c r="I346" i="118" s="1"/>
  <c r="F347" i="118"/>
  <c r="F349" i="118"/>
  <c r="I349" i="118" s="1"/>
  <c r="F350" i="118"/>
  <c r="I350" i="118" s="1"/>
  <c r="F351" i="118"/>
  <c r="F352" i="118"/>
  <c r="I352" i="118" s="1"/>
  <c r="F353" i="118"/>
  <c r="I353" i="118" s="1"/>
  <c r="F354" i="118"/>
  <c r="I354" i="118" s="1"/>
  <c r="F355" i="118"/>
  <c r="I355" i="118" s="1"/>
  <c r="F356" i="118"/>
  <c r="I356" i="118" s="1"/>
  <c r="F357" i="118"/>
  <c r="F358" i="118"/>
  <c r="I358" i="118" s="1"/>
  <c r="F359" i="118"/>
  <c r="I359" i="118" s="1"/>
  <c r="F360" i="118"/>
  <c r="F361" i="118"/>
  <c r="I361" i="118" s="1"/>
  <c r="F362" i="118"/>
  <c r="I362" i="118" s="1"/>
  <c r="F363" i="118"/>
  <c r="F364" i="118"/>
  <c r="I364" i="118"/>
  <c r="F365" i="118"/>
  <c r="I365" i="118" s="1"/>
  <c r="F366" i="118"/>
  <c r="F368" i="118"/>
  <c r="I368" i="118" s="1"/>
  <c r="F369" i="118"/>
  <c r="I369" i="118" s="1"/>
  <c r="F370" i="118"/>
  <c r="F373" i="118"/>
  <c r="I373" i="118"/>
  <c r="F374" i="118"/>
  <c r="I374" i="118" s="1"/>
  <c r="F375" i="118"/>
  <c r="F376" i="118"/>
  <c r="I376" i="118" s="1"/>
  <c r="F377" i="118"/>
  <c r="I377" i="118" s="1"/>
  <c r="I379" i="118"/>
  <c r="K190" i="118"/>
  <c r="F190" i="118"/>
  <c r="I190" i="118" s="1"/>
  <c r="K189" i="118"/>
  <c r="F189" i="118"/>
  <c r="K188" i="118"/>
  <c r="F188" i="118"/>
  <c r="I188" i="118" s="1"/>
  <c r="K187" i="118"/>
  <c r="F187" i="118"/>
  <c r="I187" i="118" s="1"/>
  <c r="K186" i="118"/>
  <c r="F186" i="118"/>
  <c r="K185" i="118"/>
  <c r="F185" i="118"/>
  <c r="I185" i="118" s="1"/>
  <c r="K184" i="118"/>
  <c r="F65" i="118"/>
  <c r="I65" i="118" s="1"/>
  <c r="K2" i="118"/>
  <c r="F2" i="118"/>
  <c r="I2" i="118" s="1"/>
  <c r="K34" i="130"/>
  <c r="K35" i="130"/>
  <c r="K36" i="130"/>
  <c r="K37" i="130"/>
  <c r="K38" i="130"/>
  <c r="K39" i="130"/>
  <c r="K40" i="130"/>
  <c r="K41" i="130"/>
  <c r="K42" i="130"/>
  <c r="K43" i="130"/>
  <c r="K44" i="130"/>
  <c r="K45" i="130"/>
  <c r="K46" i="130"/>
  <c r="K47" i="130"/>
  <c r="K48" i="130"/>
  <c r="K49" i="130"/>
  <c r="K50" i="130"/>
  <c r="K51" i="130"/>
  <c r="K52" i="130"/>
  <c r="K53" i="130"/>
  <c r="K54" i="130"/>
  <c r="F35" i="130"/>
  <c r="I35" i="130" s="1"/>
  <c r="F36" i="130"/>
  <c r="I36" i="130" s="1"/>
  <c r="F37" i="130"/>
  <c r="I37" i="130" s="1"/>
  <c r="F38" i="130"/>
  <c r="I38" i="130"/>
  <c r="F39" i="130"/>
  <c r="I39" i="130" s="1"/>
  <c r="F40" i="130"/>
  <c r="I40" i="130" s="1"/>
  <c r="F41" i="130"/>
  <c r="I41" i="130" s="1"/>
  <c r="F42" i="130"/>
  <c r="I42" i="130" s="1"/>
  <c r="F43" i="130"/>
  <c r="I43" i="130" s="1"/>
  <c r="F44" i="130"/>
  <c r="I44" i="130" s="1"/>
  <c r="F45" i="130"/>
  <c r="I45" i="130" s="1"/>
  <c r="F46" i="130"/>
  <c r="I46" i="130" s="1"/>
  <c r="F47" i="130"/>
  <c r="I47" i="130" s="1"/>
  <c r="F48" i="130"/>
  <c r="I48" i="130" s="1"/>
  <c r="F49" i="130"/>
  <c r="I49" i="130" s="1"/>
  <c r="F50" i="130"/>
  <c r="I50" i="130"/>
  <c r="F51" i="130"/>
  <c r="I51" i="130" s="1"/>
  <c r="F52" i="130"/>
  <c r="I52" i="130" s="1"/>
  <c r="F53" i="130"/>
  <c r="I53" i="130" s="1"/>
  <c r="F54" i="130"/>
  <c r="I54" i="130" s="1"/>
  <c r="F34" i="130"/>
  <c r="K13" i="130"/>
  <c r="K14" i="130"/>
  <c r="K15" i="130"/>
  <c r="K16" i="130"/>
  <c r="K17" i="130"/>
  <c r="K18" i="130"/>
  <c r="K19" i="130"/>
  <c r="K20" i="130"/>
  <c r="K21" i="130"/>
  <c r="K22" i="130"/>
  <c r="K23" i="130"/>
  <c r="K24" i="130"/>
  <c r="K25" i="130"/>
  <c r="K26" i="130"/>
  <c r="K27" i="130"/>
  <c r="K28" i="130"/>
  <c r="K29" i="130"/>
  <c r="K30" i="130"/>
  <c r="K31" i="130"/>
  <c r="K32" i="130"/>
  <c r="K33" i="130"/>
  <c r="F13" i="130"/>
  <c r="I13" i="130" s="1"/>
  <c r="F14" i="130"/>
  <c r="I14" i="130" s="1"/>
  <c r="F15" i="130"/>
  <c r="I15" i="130"/>
  <c r="F16" i="130"/>
  <c r="I16" i="130" s="1"/>
  <c r="F17" i="130"/>
  <c r="I17" i="130"/>
  <c r="F18" i="130"/>
  <c r="I18" i="130" s="1"/>
  <c r="F19" i="130"/>
  <c r="I19" i="130" s="1"/>
  <c r="F20" i="130"/>
  <c r="I20" i="130" s="1"/>
  <c r="F21" i="130"/>
  <c r="I21" i="130"/>
  <c r="F22" i="130"/>
  <c r="I22" i="130" s="1"/>
  <c r="F23" i="130"/>
  <c r="I23" i="130"/>
  <c r="F24" i="130"/>
  <c r="I24" i="130" s="1"/>
  <c r="F25" i="130"/>
  <c r="I25" i="130"/>
  <c r="F26" i="130"/>
  <c r="I26" i="130" s="1"/>
  <c r="F27" i="130"/>
  <c r="I27" i="130" s="1"/>
  <c r="F28" i="130"/>
  <c r="I28" i="130" s="1"/>
  <c r="F29" i="130"/>
  <c r="I29" i="130"/>
  <c r="F30" i="130"/>
  <c r="I30" i="130" s="1"/>
  <c r="F31" i="130"/>
  <c r="I31" i="130" s="1"/>
  <c r="F32" i="130"/>
  <c r="I32" i="130" s="1"/>
  <c r="F33" i="130"/>
  <c r="I33" i="130"/>
  <c r="I34" i="130"/>
  <c r="K6" i="130"/>
  <c r="K7" i="130"/>
  <c r="F6" i="130"/>
  <c r="I6" i="130" s="1"/>
  <c r="F7" i="130"/>
  <c r="I7" i="130" s="1"/>
  <c r="K12" i="130"/>
  <c r="F12" i="130"/>
  <c r="I12" i="130" s="1"/>
  <c r="K11" i="130"/>
  <c r="F11" i="130"/>
  <c r="I11" i="130" s="1"/>
  <c r="K10" i="130"/>
  <c r="F10" i="130"/>
  <c r="I10" i="130" s="1"/>
  <c r="K9" i="130"/>
  <c r="F9" i="130"/>
  <c r="I9" i="130" s="1"/>
  <c r="K8" i="130"/>
  <c r="F8" i="130"/>
  <c r="I8" i="130" s="1"/>
  <c r="K30" i="62"/>
  <c r="K27" i="62"/>
  <c r="K24" i="62"/>
  <c r="K32" i="62"/>
  <c r="K23" i="62"/>
  <c r="K26" i="62"/>
  <c r="K16" i="62"/>
  <c r="K14" i="62"/>
  <c r="K12" i="62"/>
  <c r="K19" i="62"/>
  <c r="K9" i="62"/>
  <c r="K7" i="62"/>
  <c r="K48" i="71"/>
  <c r="F58" i="71"/>
  <c r="F56" i="71"/>
  <c r="F53" i="71"/>
  <c r="K26" i="71"/>
  <c r="K24" i="109"/>
  <c r="K22" i="109"/>
  <c r="K25" i="109"/>
  <c r="K27" i="109"/>
  <c r="K28" i="109"/>
  <c r="K30" i="109"/>
  <c r="K31" i="109"/>
  <c r="K21" i="109"/>
  <c r="K18" i="109"/>
  <c r="K53" i="127"/>
  <c r="K54" i="127"/>
  <c r="K55" i="127"/>
  <c r="K56" i="127"/>
  <c r="K57" i="127"/>
  <c r="K58" i="127"/>
  <c r="K59" i="127"/>
  <c r="K60" i="127"/>
  <c r="K61" i="127"/>
  <c r="K62" i="127"/>
  <c r="K63" i="127"/>
  <c r="K64" i="127"/>
  <c r="K65" i="127"/>
  <c r="K66" i="127"/>
  <c r="K67" i="127"/>
  <c r="K68" i="127"/>
  <c r="K69" i="127"/>
  <c r="K70" i="127"/>
  <c r="K71" i="127"/>
  <c r="K72" i="127"/>
  <c r="K73" i="127"/>
  <c r="K74" i="127"/>
  <c r="K75" i="127"/>
  <c r="K76" i="127"/>
  <c r="K77" i="127"/>
  <c r="F53" i="127"/>
  <c r="I53" i="127" s="1"/>
  <c r="F54" i="127"/>
  <c r="I54" i="127" s="1"/>
  <c r="F55" i="127"/>
  <c r="I55" i="127" s="1"/>
  <c r="F56" i="127"/>
  <c r="I56" i="127" s="1"/>
  <c r="F57" i="127"/>
  <c r="I57" i="127"/>
  <c r="F58" i="127"/>
  <c r="I58" i="127" s="1"/>
  <c r="F59" i="127"/>
  <c r="I59" i="127" s="1"/>
  <c r="F60" i="127"/>
  <c r="I60" i="127" s="1"/>
  <c r="F61" i="127"/>
  <c r="I61" i="127"/>
  <c r="F62" i="127"/>
  <c r="I62" i="127" s="1"/>
  <c r="F63" i="127"/>
  <c r="I63" i="127" s="1"/>
  <c r="F64" i="127"/>
  <c r="I64" i="127" s="1"/>
  <c r="F65" i="127"/>
  <c r="I65" i="127" s="1"/>
  <c r="F66" i="127"/>
  <c r="I66" i="127" s="1"/>
  <c r="F67" i="127"/>
  <c r="I67" i="127"/>
  <c r="F68" i="127"/>
  <c r="I68" i="127" s="1"/>
  <c r="F69" i="127"/>
  <c r="I69" i="127"/>
  <c r="F70" i="127"/>
  <c r="I70" i="127" s="1"/>
  <c r="F71" i="127"/>
  <c r="I71" i="127" s="1"/>
  <c r="F72" i="127"/>
  <c r="I72" i="127" s="1"/>
  <c r="F73" i="127"/>
  <c r="I73" i="127" s="1"/>
  <c r="F74" i="127"/>
  <c r="I74" i="127" s="1"/>
  <c r="F75" i="127"/>
  <c r="I75" i="127"/>
  <c r="F76" i="127"/>
  <c r="I76" i="127" s="1"/>
  <c r="F77" i="127"/>
  <c r="I77" i="127" s="1"/>
  <c r="F117" i="127"/>
  <c r="I117" i="127" s="1"/>
  <c r="F118" i="127"/>
  <c r="I118" i="127"/>
  <c r="F119" i="127"/>
  <c r="I119" i="127" s="1"/>
  <c r="F120" i="127"/>
  <c r="I120" i="127" s="1"/>
  <c r="K78" i="127"/>
  <c r="K79" i="127"/>
  <c r="K80" i="127"/>
  <c r="K81" i="127"/>
  <c r="K82" i="127"/>
  <c r="K83" i="127"/>
  <c r="K84" i="127"/>
  <c r="K85" i="127"/>
  <c r="K86" i="127"/>
  <c r="K87" i="127"/>
  <c r="K88" i="127"/>
  <c r="K89" i="127"/>
  <c r="K90" i="127"/>
  <c r="K91" i="127"/>
  <c r="K92" i="127"/>
  <c r="K93" i="127"/>
  <c r="K94" i="127"/>
  <c r="F78" i="127"/>
  <c r="I78" i="127" s="1"/>
  <c r="F79" i="127"/>
  <c r="I79" i="127" s="1"/>
  <c r="F80" i="127"/>
  <c r="I80" i="127" s="1"/>
  <c r="F81" i="127"/>
  <c r="I81" i="127"/>
  <c r="F82" i="127"/>
  <c r="I82" i="127" s="1"/>
  <c r="F83" i="127"/>
  <c r="I83" i="127" s="1"/>
  <c r="F84" i="127"/>
  <c r="I84" i="127" s="1"/>
  <c r="F85" i="127"/>
  <c r="I85" i="127" s="1"/>
  <c r="F86" i="127"/>
  <c r="I86" i="127" s="1"/>
  <c r="F87" i="127"/>
  <c r="I87" i="127"/>
  <c r="F88" i="127"/>
  <c r="I88" i="127" s="1"/>
  <c r="F89" i="127"/>
  <c r="I89" i="127"/>
  <c r="F90" i="127"/>
  <c r="I90" i="127" s="1"/>
  <c r="F91" i="127"/>
  <c r="I91" i="127" s="1"/>
  <c r="F92" i="127"/>
  <c r="I92" i="127" s="1"/>
  <c r="F93" i="127"/>
  <c r="I93" i="127"/>
  <c r="F94" i="127"/>
  <c r="I94" i="127" s="1"/>
  <c r="K121" i="127"/>
  <c r="K122" i="127"/>
  <c r="K123" i="127"/>
  <c r="K124" i="127"/>
  <c r="K125" i="127"/>
  <c r="K126" i="127"/>
  <c r="K127" i="127"/>
  <c r="K128" i="127"/>
  <c r="K129" i="127"/>
  <c r="K130" i="127"/>
  <c r="K131" i="127"/>
  <c r="K132" i="127"/>
  <c r="K133" i="127"/>
  <c r="K134" i="127"/>
  <c r="K135" i="127"/>
  <c r="K136" i="127"/>
  <c r="K137" i="127"/>
  <c r="K138" i="127"/>
  <c r="K139" i="127"/>
  <c r="K140" i="127"/>
  <c r="K141" i="127"/>
  <c r="K142" i="127"/>
  <c r="K143" i="127"/>
  <c r="K144" i="127"/>
  <c r="F123" i="127"/>
  <c r="I123" i="127"/>
  <c r="F124" i="127"/>
  <c r="I124" i="127" s="1"/>
  <c r="F125" i="127"/>
  <c r="I125" i="127" s="1"/>
  <c r="F126" i="127"/>
  <c r="I126" i="127" s="1"/>
  <c r="F127" i="127"/>
  <c r="I127" i="127" s="1"/>
  <c r="F128" i="127"/>
  <c r="I128" i="127" s="1"/>
  <c r="F129" i="127"/>
  <c r="I129" i="127"/>
  <c r="F130" i="127"/>
  <c r="I130" i="127" s="1"/>
  <c r="F131" i="127"/>
  <c r="I131" i="127" s="1"/>
  <c r="F132" i="127"/>
  <c r="I132" i="127" s="1"/>
  <c r="F133" i="127"/>
  <c r="I133" i="127"/>
  <c r="F134" i="127"/>
  <c r="I134" i="127" s="1"/>
  <c r="F135" i="127"/>
  <c r="I135" i="127" s="1"/>
  <c r="F136" i="127"/>
  <c r="I136" i="127" s="1"/>
  <c r="F137" i="127"/>
  <c r="I137" i="127" s="1"/>
  <c r="F138" i="127"/>
  <c r="I138" i="127" s="1"/>
  <c r="F139" i="127"/>
  <c r="I139" i="127" s="1"/>
  <c r="F140" i="127"/>
  <c r="I140" i="127" s="1"/>
  <c r="F141" i="127"/>
  <c r="I141" i="127"/>
  <c r="F142" i="127"/>
  <c r="I142" i="127" s="1"/>
  <c r="F143" i="127"/>
  <c r="I143" i="127" s="1"/>
  <c r="F144" i="127"/>
  <c r="I144" i="127" s="1"/>
  <c r="F145" i="127"/>
  <c r="I145" i="127" s="1"/>
  <c r="F146" i="127"/>
  <c r="I146" i="127" s="1"/>
  <c r="F147" i="127"/>
  <c r="I147" i="127" s="1"/>
  <c r="F148" i="127"/>
  <c r="I148" i="127" s="1"/>
  <c r="F149" i="127"/>
  <c r="I149" i="127" s="1"/>
  <c r="I150" i="127"/>
  <c r="I151" i="127"/>
  <c r="I152" i="127"/>
  <c r="I153" i="127"/>
  <c r="I154" i="127"/>
  <c r="I155" i="127"/>
  <c r="I156" i="127"/>
  <c r="F122" i="127"/>
  <c r="I122" i="127" s="1"/>
  <c r="K99" i="127"/>
  <c r="K100" i="127"/>
  <c r="K101" i="127"/>
  <c r="K102" i="127"/>
  <c r="K103" i="127"/>
  <c r="K104" i="127"/>
  <c r="K105" i="127"/>
  <c r="K106" i="127"/>
  <c r="K107" i="127"/>
  <c r="K108" i="127"/>
  <c r="K109" i="127"/>
  <c r="K110" i="127"/>
  <c r="K111" i="127"/>
  <c r="K112" i="127"/>
  <c r="K113" i="127"/>
  <c r="K114" i="127"/>
  <c r="K115" i="127"/>
  <c r="K116" i="127"/>
  <c r="K117" i="127"/>
  <c r="K118" i="127"/>
  <c r="K119" i="127"/>
  <c r="K120" i="127"/>
  <c r="F99" i="127"/>
  <c r="I99" i="127" s="1"/>
  <c r="F100" i="127"/>
  <c r="I100" i="127" s="1"/>
  <c r="F101" i="127"/>
  <c r="I101" i="127" s="1"/>
  <c r="F102" i="127"/>
  <c r="I102" i="127" s="1"/>
  <c r="F103" i="127"/>
  <c r="I103" i="127" s="1"/>
  <c r="F104" i="127"/>
  <c r="I104" i="127" s="1"/>
  <c r="F105" i="127"/>
  <c r="I105" i="127" s="1"/>
  <c r="F106" i="127"/>
  <c r="I106" i="127" s="1"/>
  <c r="F107" i="127"/>
  <c r="I107" i="127"/>
  <c r="F108" i="127"/>
  <c r="I108" i="127" s="1"/>
  <c r="F109" i="127"/>
  <c r="I109" i="127" s="1"/>
  <c r="F110" i="127"/>
  <c r="I110" i="127" s="1"/>
  <c r="F111" i="127"/>
  <c r="I111" i="127" s="1"/>
  <c r="F112" i="127"/>
  <c r="I112" i="127" s="1"/>
  <c r="F113" i="127"/>
  <c r="I113" i="127"/>
  <c r="F114" i="127"/>
  <c r="I114" i="127" s="1"/>
  <c r="F115" i="127"/>
  <c r="I115" i="127"/>
  <c r="F116" i="127"/>
  <c r="I116" i="127" s="1"/>
  <c r="F121" i="127"/>
  <c r="F98" i="127"/>
  <c r="I98" i="127" s="1"/>
  <c r="K98" i="127"/>
  <c r="K97" i="127"/>
  <c r="K96" i="127"/>
  <c r="K95" i="127"/>
  <c r="K37" i="127"/>
  <c r="K6" i="127"/>
  <c r="F97" i="127"/>
  <c r="I97" i="127" s="1"/>
  <c r="F96" i="127"/>
  <c r="I96" i="127" s="1"/>
  <c r="F95" i="127"/>
  <c r="I95" i="127" s="1"/>
  <c r="F37" i="127"/>
  <c r="I37" i="127"/>
  <c r="K585" i="70"/>
  <c r="K584" i="70"/>
  <c r="K595" i="70"/>
  <c r="F544" i="70"/>
  <c r="I544" i="70" s="1"/>
  <c r="F559" i="70"/>
  <c r="I559" i="70" s="1"/>
  <c r="K500" i="70"/>
  <c r="K501" i="70"/>
  <c r="K502" i="70"/>
  <c r="K503" i="70"/>
  <c r="K504" i="70"/>
  <c r="K505" i="70"/>
  <c r="K506" i="70"/>
  <c r="K507" i="70"/>
  <c r="K508" i="70"/>
  <c r="K509" i="70"/>
  <c r="K510" i="70"/>
  <c r="K511" i="70"/>
  <c r="K512" i="70"/>
  <c r="K513" i="70"/>
  <c r="K514" i="70"/>
  <c r="K515" i="70"/>
  <c r="K516" i="70"/>
  <c r="K517" i="70"/>
  <c r="K518" i="70"/>
  <c r="K519" i="70"/>
  <c r="K520" i="70"/>
  <c r="K521" i="70"/>
  <c r="K522" i="70"/>
  <c r="K523" i="70"/>
  <c r="K524" i="70"/>
  <c r="K526" i="70"/>
  <c r="K527" i="70"/>
  <c r="K528" i="70"/>
  <c r="K529" i="70"/>
  <c r="K530" i="70"/>
  <c r="K531" i="70"/>
  <c r="K532" i="70"/>
  <c r="K533" i="70"/>
  <c r="K534" i="70"/>
  <c r="K535" i="70"/>
  <c r="K536" i="70"/>
  <c r="K537" i="70"/>
  <c r="K538" i="70"/>
  <c r="K539" i="70"/>
  <c r="K540" i="70"/>
  <c r="K541" i="70"/>
  <c r="K542" i="70"/>
  <c r="K543" i="70"/>
  <c r="K544" i="70"/>
  <c r="K545" i="70"/>
  <c r="K546" i="70"/>
  <c r="K547" i="70"/>
  <c r="K548" i="70"/>
  <c r="K549" i="70"/>
  <c r="K550" i="70"/>
  <c r="K551" i="70"/>
  <c r="K552" i="70"/>
  <c r="K553" i="70"/>
  <c r="K554" i="70"/>
  <c r="K555" i="70"/>
  <c r="K556" i="70"/>
  <c r="K557" i="70"/>
  <c r="K558" i="70"/>
  <c r="K559" i="70"/>
  <c r="K560" i="70"/>
  <c r="K561" i="70"/>
  <c r="K562" i="70"/>
  <c r="K563" i="70"/>
  <c r="K564" i="70"/>
  <c r="F500" i="70"/>
  <c r="I500" i="70" s="1"/>
  <c r="F501" i="70"/>
  <c r="I501" i="70" s="1"/>
  <c r="F502" i="70"/>
  <c r="I502" i="70" s="1"/>
  <c r="F503" i="70"/>
  <c r="I503" i="70" s="1"/>
  <c r="F504" i="70"/>
  <c r="I504" i="70" s="1"/>
  <c r="F505" i="70"/>
  <c r="I505" i="70" s="1"/>
  <c r="F506" i="70"/>
  <c r="I506" i="70" s="1"/>
  <c r="F507" i="70"/>
  <c r="I507" i="70" s="1"/>
  <c r="F508" i="70"/>
  <c r="I508" i="70" s="1"/>
  <c r="F509" i="70"/>
  <c r="I509" i="70" s="1"/>
  <c r="F510" i="70"/>
  <c r="I510" i="70" s="1"/>
  <c r="F511" i="70"/>
  <c r="I511" i="70" s="1"/>
  <c r="F512" i="70"/>
  <c r="I512" i="70" s="1"/>
  <c r="F513" i="70"/>
  <c r="I513" i="70" s="1"/>
  <c r="F514" i="70"/>
  <c r="I514" i="70" s="1"/>
  <c r="F515" i="70"/>
  <c r="I515" i="70" s="1"/>
  <c r="F516" i="70"/>
  <c r="I516" i="70" s="1"/>
  <c r="F517" i="70"/>
  <c r="I517" i="70" s="1"/>
  <c r="F518" i="70"/>
  <c r="I518" i="70" s="1"/>
  <c r="F519" i="70"/>
  <c r="I519" i="70" s="1"/>
  <c r="F520" i="70"/>
  <c r="I520" i="70" s="1"/>
  <c r="F521" i="70"/>
  <c r="I521" i="70" s="1"/>
  <c r="F522" i="70"/>
  <c r="I522" i="70" s="1"/>
  <c r="F523" i="70"/>
  <c r="F524" i="70"/>
  <c r="I524" i="70" s="1"/>
  <c r="F526" i="70"/>
  <c r="I526" i="70" s="1"/>
  <c r="F527" i="70"/>
  <c r="I527" i="70" s="1"/>
  <c r="F528" i="70"/>
  <c r="I528" i="70" s="1"/>
  <c r="F529" i="70"/>
  <c r="I529" i="70" s="1"/>
  <c r="F530" i="70"/>
  <c r="I530" i="70" s="1"/>
  <c r="F531" i="70"/>
  <c r="I531" i="70" s="1"/>
  <c r="F532" i="70"/>
  <c r="I532" i="70" s="1"/>
  <c r="F533" i="70"/>
  <c r="F534" i="70"/>
  <c r="I534" i="70" s="1"/>
  <c r="F535" i="70"/>
  <c r="I535" i="70" s="1"/>
  <c r="F536" i="70"/>
  <c r="I536" i="70" s="1"/>
  <c r="F537" i="70"/>
  <c r="I537" i="70" s="1"/>
  <c r="F538" i="70"/>
  <c r="I538" i="70" s="1"/>
  <c r="F539" i="70"/>
  <c r="I539" i="70" s="1"/>
  <c r="F540" i="70"/>
  <c r="I540" i="70" s="1"/>
  <c r="F541" i="70"/>
  <c r="I541" i="70" s="1"/>
  <c r="F542" i="70"/>
  <c r="F543" i="70"/>
  <c r="I543" i="70" s="1"/>
  <c r="F545" i="70"/>
  <c r="F546" i="70"/>
  <c r="I546" i="70" s="1"/>
  <c r="F547" i="70"/>
  <c r="I547" i="70" s="1"/>
  <c r="F548" i="70"/>
  <c r="I548" i="70" s="1"/>
  <c r="F549" i="70"/>
  <c r="I549" i="70" s="1"/>
  <c r="F550" i="70"/>
  <c r="I550" i="70" s="1"/>
  <c r="F551" i="70"/>
  <c r="F552" i="70"/>
  <c r="I552" i="70" s="1"/>
  <c r="F553" i="70"/>
  <c r="I553" i="70" s="1"/>
  <c r="F554" i="70"/>
  <c r="F555" i="70"/>
  <c r="I555" i="70" s="1"/>
  <c r="F556" i="70"/>
  <c r="I556" i="70" s="1"/>
  <c r="F557" i="70"/>
  <c r="F558" i="70"/>
  <c r="I558" i="70" s="1"/>
  <c r="F560" i="70"/>
  <c r="F561" i="70"/>
  <c r="I561" i="70" s="1"/>
  <c r="F562" i="70"/>
  <c r="I562" i="70" s="1"/>
  <c r="F563" i="70"/>
  <c r="F564" i="70"/>
  <c r="I564" i="70" s="1"/>
  <c r="F597" i="70"/>
  <c r="I597" i="70" s="1"/>
  <c r="K597" i="70"/>
  <c r="K706" i="70"/>
  <c r="F706" i="70"/>
  <c r="I706" i="70"/>
  <c r="K705" i="70"/>
  <c r="F705" i="70"/>
  <c r="I705" i="70" s="1"/>
  <c r="K704" i="70"/>
  <c r="F704" i="70"/>
  <c r="I704" i="70" s="1"/>
  <c r="K703" i="70"/>
  <c r="F703" i="70"/>
  <c r="I703" i="70" s="1"/>
  <c r="K702" i="70"/>
  <c r="F702" i="70"/>
  <c r="I702" i="70" s="1"/>
  <c r="K701" i="70"/>
  <c r="F701" i="70"/>
  <c r="I701" i="70" s="1"/>
  <c r="K700" i="70"/>
  <c r="F700" i="70"/>
  <c r="I700" i="70" s="1"/>
  <c r="K698" i="70"/>
  <c r="F698" i="70"/>
  <c r="I698" i="70" s="1"/>
  <c r="K695" i="70"/>
  <c r="F695" i="70"/>
  <c r="K694" i="70"/>
  <c r="F694" i="70"/>
  <c r="I694" i="70" s="1"/>
  <c r="K693" i="70"/>
  <c r="F693" i="70"/>
  <c r="I693" i="70" s="1"/>
  <c r="K692" i="70"/>
  <c r="F692" i="70"/>
  <c r="K691" i="70"/>
  <c r="F691" i="70"/>
  <c r="I691" i="70" s="1"/>
  <c r="K690" i="70"/>
  <c r="F690" i="70"/>
  <c r="I690" i="70" s="1"/>
  <c r="K689" i="70"/>
  <c r="F689" i="70"/>
  <c r="K688" i="70"/>
  <c r="F688" i="70"/>
  <c r="I688" i="70" s="1"/>
  <c r="K687" i="70"/>
  <c r="F687" i="70"/>
  <c r="I687" i="70" s="1"/>
  <c r="K686" i="70"/>
  <c r="F686" i="70"/>
  <c r="K685" i="70"/>
  <c r="F685" i="70"/>
  <c r="I685" i="70" s="1"/>
  <c r="K684" i="70"/>
  <c r="F684" i="70"/>
  <c r="I684" i="70" s="1"/>
  <c r="K682" i="70"/>
  <c r="F682" i="70"/>
  <c r="K681" i="70"/>
  <c r="F681" i="70"/>
  <c r="I681" i="70" s="1"/>
  <c r="K680" i="70"/>
  <c r="F680" i="70"/>
  <c r="I680" i="70" s="1"/>
  <c r="K679" i="70"/>
  <c r="F679" i="70"/>
  <c r="K678" i="70"/>
  <c r="F678" i="70"/>
  <c r="I678" i="70" s="1"/>
  <c r="K677" i="70"/>
  <c r="F677" i="70"/>
  <c r="I677" i="70" s="1"/>
  <c r="K676" i="70"/>
  <c r="F676" i="70"/>
  <c r="K675" i="70"/>
  <c r="F675" i="70"/>
  <c r="I675" i="70" s="1"/>
  <c r="K674" i="70"/>
  <c r="F674" i="70"/>
  <c r="I674" i="70"/>
  <c r="K672" i="70"/>
  <c r="F672" i="70"/>
  <c r="K671" i="70"/>
  <c r="F671" i="70"/>
  <c r="I671" i="70" s="1"/>
  <c r="K670" i="70"/>
  <c r="F670" i="70"/>
  <c r="I670" i="70" s="1"/>
  <c r="K667" i="70"/>
  <c r="F667" i="70"/>
  <c r="K666" i="70"/>
  <c r="F666" i="70"/>
  <c r="I666" i="70" s="1"/>
  <c r="K665" i="70"/>
  <c r="F665" i="70"/>
  <c r="I665" i="70" s="1"/>
  <c r="K661" i="70"/>
  <c r="F661" i="70"/>
  <c r="K660" i="70"/>
  <c r="F660" i="70"/>
  <c r="I660" i="70" s="1"/>
  <c r="K659" i="70"/>
  <c r="F659" i="70"/>
  <c r="I659" i="70" s="1"/>
  <c r="K658" i="70"/>
  <c r="F658" i="70"/>
  <c r="K657" i="70"/>
  <c r="F657" i="70"/>
  <c r="I657" i="70" s="1"/>
  <c r="K653" i="70"/>
  <c r="F653" i="70"/>
  <c r="K652" i="70"/>
  <c r="F652" i="70"/>
  <c r="I652" i="70" s="1"/>
  <c r="K648" i="70"/>
  <c r="F648" i="70"/>
  <c r="K647" i="70"/>
  <c r="F647" i="70"/>
  <c r="K646" i="70"/>
  <c r="F646" i="70"/>
  <c r="I646" i="70" s="1"/>
  <c r="K645" i="70"/>
  <c r="F645" i="70"/>
  <c r="I645" i="70" s="1"/>
  <c r="K644" i="70"/>
  <c r="F644" i="70"/>
  <c r="K643" i="70"/>
  <c r="F643" i="70"/>
  <c r="I643" i="70" s="1"/>
  <c r="K642" i="70"/>
  <c r="F642" i="70"/>
  <c r="I642" i="70" s="1"/>
  <c r="K641" i="70"/>
  <c r="F641" i="70"/>
  <c r="K640" i="70"/>
  <c r="F640" i="70"/>
  <c r="I640" i="70" s="1"/>
  <c r="K639" i="70"/>
  <c r="F639" i="70"/>
  <c r="I639" i="70"/>
  <c r="K638" i="70"/>
  <c r="F638" i="70"/>
  <c r="K637" i="70"/>
  <c r="F637" i="70"/>
  <c r="I637" i="70" s="1"/>
  <c r="K636" i="70"/>
  <c r="F636" i="70"/>
  <c r="I636" i="70" s="1"/>
  <c r="K635" i="70"/>
  <c r="F635" i="70"/>
  <c r="I635" i="70" s="1"/>
  <c r="K634" i="70"/>
  <c r="F634" i="70"/>
  <c r="I634" i="70" s="1"/>
  <c r="K633" i="70"/>
  <c r="F633" i="70"/>
  <c r="I633" i="70" s="1"/>
  <c r="K631" i="70"/>
  <c r="F631" i="70"/>
  <c r="K630" i="70"/>
  <c r="K629" i="70"/>
  <c r="K628" i="70"/>
  <c r="K627" i="70"/>
  <c r="K620" i="70"/>
  <c r="F620" i="70"/>
  <c r="I620" i="70" s="1"/>
  <c r="K619" i="70"/>
  <c r="F619" i="70"/>
  <c r="I619" i="70" s="1"/>
  <c r="K618" i="70"/>
  <c r="F618" i="70"/>
  <c r="K617" i="70"/>
  <c r="F617" i="70"/>
  <c r="I617" i="70" s="1"/>
  <c r="K616" i="70"/>
  <c r="F616" i="70"/>
  <c r="I616" i="70" s="1"/>
  <c r="K615" i="70"/>
  <c r="F615" i="70"/>
  <c r="K614" i="70"/>
  <c r="F614" i="70"/>
  <c r="I614" i="70" s="1"/>
  <c r="K613" i="70"/>
  <c r="F613" i="70"/>
  <c r="I613" i="70" s="1"/>
  <c r="K612" i="70"/>
  <c r="F612" i="70"/>
  <c r="K611" i="70"/>
  <c r="F611" i="70"/>
  <c r="I611" i="70" s="1"/>
  <c r="K610" i="70"/>
  <c r="F610" i="70"/>
  <c r="I610" i="70" s="1"/>
  <c r="K609" i="70"/>
  <c r="F609" i="70"/>
  <c r="K608" i="70"/>
  <c r="F608" i="70"/>
  <c r="I608" i="70" s="1"/>
  <c r="K607" i="70"/>
  <c r="F607" i="70"/>
  <c r="I607" i="70" s="1"/>
  <c r="K605" i="70"/>
  <c r="F605" i="70"/>
  <c r="K604" i="70"/>
  <c r="F604" i="70"/>
  <c r="I604" i="70" s="1"/>
  <c r="K603" i="70"/>
  <c r="F603" i="70"/>
  <c r="I603" i="70" s="1"/>
  <c r="K601" i="70"/>
  <c r="F601" i="70"/>
  <c r="K600" i="70"/>
  <c r="F600" i="70"/>
  <c r="I600" i="70" s="1"/>
  <c r="K599" i="70"/>
  <c r="F599" i="70"/>
  <c r="I599" i="70" s="1"/>
  <c r="K598" i="70"/>
  <c r="F598" i="70"/>
  <c r="K596" i="70"/>
  <c r="F596" i="70"/>
  <c r="I595" i="70" s="1"/>
  <c r="K594" i="70"/>
  <c r="F594" i="70"/>
  <c r="K593" i="70"/>
  <c r="F593" i="70"/>
  <c r="I593" i="70"/>
  <c r="K592" i="70"/>
  <c r="F592" i="70"/>
  <c r="I592" i="70" s="1"/>
  <c r="K591" i="70"/>
  <c r="F591" i="70"/>
  <c r="K590" i="70"/>
  <c r="F590" i="70"/>
  <c r="I590" i="70" s="1"/>
  <c r="K589" i="70"/>
  <c r="F589" i="70"/>
  <c r="I589" i="70" s="1"/>
  <c r="K588" i="70"/>
  <c r="F588" i="70"/>
  <c r="K587" i="70"/>
  <c r="F587" i="70"/>
  <c r="I587" i="70" s="1"/>
  <c r="K586" i="70"/>
  <c r="F586" i="70"/>
  <c r="I586" i="70" s="1"/>
  <c r="K583" i="70"/>
  <c r="F583" i="70"/>
  <c r="K582" i="70"/>
  <c r="F582" i="70"/>
  <c r="I582" i="70" s="1"/>
  <c r="K581" i="70"/>
  <c r="F581" i="70"/>
  <c r="I581" i="70" s="1"/>
  <c r="K579" i="70"/>
  <c r="F579" i="70"/>
  <c r="K578" i="70"/>
  <c r="F578" i="70"/>
  <c r="I578" i="70" s="1"/>
  <c r="K577" i="70"/>
  <c r="F577" i="70"/>
  <c r="I577" i="70" s="1"/>
  <c r="K576" i="70"/>
  <c r="F576" i="70"/>
  <c r="K575" i="70"/>
  <c r="F575" i="70"/>
  <c r="I575" i="70" s="1"/>
  <c r="K574" i="70"/>
  <c r="F574" i="70"/>
  <c r="I574" i="70" s="1"/>
  <c r="K571" i="70"/>
  <c r="F571" i="70"/>
  <c r="I571" i="70" s="1"/>
  <c r="K570" i="70"/>
  <c r="F570" i="70"/>
  <c r="I570" i="70" s="1"/>
  <c r="K569" i="70"/>
  <c r="F569" i="70"/>
  <c r="K568" i="70"/>
  <c r="F568" i="70"/>
  <c r="I568" i="70" s="1"/>
  <c r="K567" i="70"/>
  <c r="F567" i="70"/>
  <c r="I567" i="70" s="1"/>
  <c r="K566" i="70"/>
  <c r="F566" i="70"/>
  <c r="K565" i="70"/>
  <c r="F565" i="70"/>
  <c r="I565" i="70" s="1"/>
  <c r="K499" i="70"/>
  <c r="F499" i="70"/>
  <c r="I499" i="70"/>
  <c r="K498" i="70"/>
  <c r="F498" i="70"/>
  <c r="I498" i="70" s="1"/>
  <c r="K497" i="70"/>
  <c r="F497" i="70"/>
  <c r="I497" i="70" s="1"/>
  <c r="F495" i="70"/>
  <c r="I495" i="70" s="1"/>
  <c r="F480" i="70"/>
  <c r="I480" i="70" s="1"/>
  <c r="F483" i="70"/>
  <c r="I483" i="70"/>
  <c r="F486" i="70"/>
  <c r="I486" i="70" s="1"/>
  <c r="F489" i="70"/>
  <c r="I489" i="70" s="1"/>
  <c r="F492" i="70"/>
  <c r="I492" i="70" s="1"/>
  <c r="F476" i="70"/>
  <c r="I476" i="70" s="1"/>
  <c r="K483" i="70"/>
  <c r="K484" i="70"/>
  <c r="K486" i="70"/>
  <c r="K487" i="70"/>
  <c r="K489" i="70"/>
  <c r="K490" i="70"/>
  <c r="K492" i="70"/>
  <c r="K493" i="70"/>
  <c r="K495" i="70"/>
  <c r="K496" i="70"/>
  <c r="F467" i="70"/>
  <c r="F470" i="70"/>
  <c r="F473" i="70"/>
  <c r="F464" i="70"/>
  <c r="K453" i="70"/>
  <c r="K481" i="70"/>
  <c r="K473" i="70"/>
  <c r="K474" i="70"/>
  <c r="K476" i="70"/>
  <c r="K477" i="70"/>
  <c r="K480" i="70"/>
  <c r="K459" i="70"/>
  <c r="K461" i="70"/>
  <c r="K462" i="70"/>
  <c r="K464" i="70"/>
  <c r="K465" i="70"/>
  <c r="K467" i="70"/>
  <c r="K468" i="70"/>
  <c r="K470" i="70"/>
  <c r="K471" i="70"/>
  <c r="K458" i="70"/>
  <c r="K446" i="70"/>
  <c r="K438" i="70"/>
  <c r="K441" i="70"/>
  <c r="K442" i="70"/>
  <c r="K444" i="70"/>
  <c r="K445" i="70"/>
  <c r="K449" i="70"/>
  <c r="K450" i="70"/>
  <c r="K452" i="70"/>
  <c r="K437" i="70"/>
  <c r="K434" i="70"/>
  <c r="K411" i="70"/>
  <c r="K419" i="70"/>
  <c r="K410" i="70"/>
  <c r="K415" i="70"/>
  <c r="F255" i="70"/>
  <c r="F252" i="70"/>
  <c r="K236" i="70"/>
  <c r="K117" i="70"/>
  <c r="K113" i="70"/>
  <c r="K133" i="70"/>
  <c r="K132" i="70"/>
  <c r="K141" i="70"/>
  <c r="K112" i="70"/>
  <c r="K35" i="70"/>
  <c r="K32" i="70"/>
  <c r="K17" i="120"/>
  <c r="K18" i="120"/>
  <c r="K19" i="120"/>
  <c r="K20" i="120"/>
  <c r="K21" i="120"/>
  <c r="K22" i="120"/>
  <c r="K23" i="120"/>
  <c r="K24" i="120"/>
  <c r="K25" i="120"/>
  <c r="K26" i="120"/>
  <c r="K27" i="120"/>
  <c r="K28" i="120"/>
  <c r="K29" i="120"/>
  <c r="K30" i="120"/>
  <c r="K31" i="120"/>
  <c r="K32" i="120"/>
  <c r="K33" i="120"/>
  <c r="K34" i="120"/>
  <c r="K35" i="120"/>
  <c r="K36" i="120"/>
  <c r="K37" i="120"/>
  <c r="K38" i="120"/>
  <c r="K39" i="120"/>
  <c r="K40" i="120"/>
  <c r="K41" i="120"/>
  <c r="K42" i="120"/>
  <c r="K43" i="120"/>
  <c r="K44" i="120"/>
  <c r="K45" i="120"/>
  <c r="K46" i="120"/>
  <c r="K47" i="120"/>
  <c r="K48" i="120"/>
  <c r="K49" i="120"/>
  <c r="K50" i="120"/>
  <c r="K51" i="120"/>
  <c r="K52" i="120"/>
  <c r="K53" i="120"/>
  <c r="K54" i="120"/>
  <c r="K55" i="120"/>
  <c r="K56" i="120"/>
  <c r="K57" i="120"/>
  <c r="K58" i="120"/>
  <c r="K59" i="120"/>
  <c r="K60" i="120"/>
  <c r="K61" i="120"/>
  <c r="K62" i="120"/>
  <c r="K63" i="120"/>
  <c r="K64" i="120"/>
  <c r="K65" i="120"/>
  <c r="K66" i="120"/>
  <c r="K67" i="120"/>
  <c r="K68" i="120"/>
  <c r="K69" i="120"/>
  <c r="K70" i="120"/>
  <c r="K71" i="120"/>
  <c r="K72" i="120"/>
  <c r="K73" i="120"/>
  <c r="K74" i="120"/>
  <c r="K75" i="120"/>
  <c r="K76" i="120"/>
  <c r="K77" i="120"/>
  <c r="K78" i="120"/>
  <c r="K79" i="120"/>
  <c r="K80" i="120"/>
  <c r="K81" i="120"/>
  <c r="K82" i="120"/>
  <c r="K83" i="120"/>
  <c r="K84" i="120"/>
  <c r="K85" i="120"/>
  <c r="K86" i="120"/>
  <c r="K87" i="120"/>
  <c r="K88" i="120"/>
  <c r="K89" i="120"/>
  <c r="K90" i="120"/>
  <c r="K91" i="120"/>
  <c r="K92" i="120"/>
  <c r="K93" i="120"/>
  <c r="K94" i="120"/>
  <c r="K95" i="120"/>
  <c r="K96" i="120"/>
  <c r="K97" i="120"/>
  <c r="K98" i="120"/>
  <c r="K99" i="120"/>
  <c r="K100" i="120"/>
  <c r="K101" i="120"/>
  <c r="K102" i="120"/>
  <c r="K103" i="120"/>
  <c r="K104" i="120"/>
  <c r="K105" i="120"/>
  <c r="K106" i="120"/>
  <c r="K107" i="120"/>
  <c r="F17" i="120"/>
  <c r="I17" i="120" s="1"/>
  <c r="F18" i="120"/>
  <c r="F19" i="120"/>
  <c r="I19" i="120" s="1"/>
  <c r="F20" i="120"/>
  <c r="I20" i="120" s="1"/>
  <c r="F21" i="120"/>
  <c r="I21" i="120" s="1"/>
  <c r="F22" i="120"/>
  <c r="I22" i="120" s="1"/>
  <c r="F23" i="120"/>
  <c r="I23" i="120" s="1"/>
  <c r="F24" i="120"/>
  <c r="I24" i="120" s="1"/>
  <c r="F25" i="120"/>
  <c r="I25" i="120" s="1"/>
  <c r="F26" i="120"/>
  <c r="I26" i="120" s="1"/>
  <c r="F27" i="120"/>
  <c r="I27" i="120" s="1"/>
  <c r="F28" i="120"/>
  <c r="I28" i="120" s="1"/>
  <c r="F29" i="120"/>
  <c r="I29" i="120" s="1"/>
  <c r="F30" i="120"/>
  <c r="I30" i="120"/>
  <c r="F31" i="120"/>
  <c r="I31" i="120" s="1"/>
  <c r="F32" i="120"/>
  <c r="I32" i="120" s="1"/>
  <c r="F33" i="120"/>
  <c r="I33" i="120" s="1"/>
  <c r="F34" i="120"/>
  <c r="I34" i="120" s="1"/>
  <c r="F35" i="120"/>
  <c r="I35" i="120" s="1"/>
  <c r="F36" i="120"/>
  <c r="I36" i="120" s="1"/>
  <c r="F37" i="120"/>
  <c r="I37" i="120" s="1"/>
  <c r="F38" i="120"/>
  <c r="I38" i="120" s="1"/>
  <c r="F39" i="120"/>
  <c r="I39" i="120" s="1"/>
  <c r="F40" i="120"/>
  <c r="I40" i="120" s="1"/>
  <c r="F41" i="120"/>
  <c r="I41" i="120" s="1"/>
  <c r="F42" i="120"/>
  <c r="I42" i="120" s="1"/>
  <c r="F43" i="120"/>
  <c r="I43" i="120" s="1"/>
  <c r="F44" i="120"/>
  <c r="I44" i="120"/>
  <c r="F45" i="120"/>
  <c r="I45" i="120" s="1"/>
  <c r="F46" i="120"/>
  <c r="I46" i="120"/>
  <c r="F47" i="120"/>
  <c r="I47" i="120" s="1"/>
  <c r="F48" i="120"/>
  <c r="I48" i="120" s="1"/>
  <c r="F49" i="120"/>
  <c r="I49" i="120" s="1"/>
  <c r="F50" i="120"/>
  <c r="I50" i="120"/>
  <c r="F51" i="120"/>
  <c r="I51" i="120" s="1"/>
  <c r="F52" i="120"/>
  <c r="I52" i="120"/>
  <c r="F53" i="120"/>
  <c r="I53" i="120" s="1"/>
  <c r="F54" i="120"/>
  <c r="I54" i="120" s="1"/>
  <c r="F55" i="120"/>
  <c r="I55" i="120" s="1"/>
  <c r="F56" i="120"/>
  <c r="I56" i="120" s="1"/>
  <c r="F57" i="120"/>
  <c r="I57" i="120" s="1"/>
  <c r="F58" i="120"/>
  <c r="I58" i="120"/>
  <c r="F59" i="120"/>
  <c r="I59" i="120" s="1"/>
  <c r="F60" i="120"/>
  <c r="I60" i="120" s="1"/>
  <c r="F61" i="120"/>
  <c r="I61" i="120" s="1"/>
  <c r="F62" i="120"/>
  <c r="I62" i="120" s="1"/>
  <c r="F63" i="120"/>
  <c r="I63" i="120" s="1"/>
  <c r="F64" i="120"/>
  <c r="I64" i="120" s="1"/>
  <c r="F65" i="120"/>
  <c r="I65" i="120" s="1"/>
  <c r="F66" i="120"/>
  <c r="I66" i="120" s="1"/>
  <c r="F67" i="120"/>
  <c r="I67" i="120" s="1"/>
  <c r="F68" i="120"/>
  <c r="I68" i="120" s="1"/>
  <c r="F69" i="120"/>
  <c r="I69" i="120" s="1"/>
  <c r="F70" i="120"/>
  <c r="I70" i="120"/>
  <c r="F71" i="120"/>
  <c r="I71" i="120" s="1"/>
  <c r="F72" i="120"/>
  <c r="I72" i="120" s="1"/>
  <c r="F73" i="120"/>
  <c r="I73" i="120" s="1"/>
  <c r="F74" i="120"/>
  <c r="I74" i="120" s="1"/>
  <c r="F75" i="120"/>
  <c r="I75" i="120" s="1"/>
  <c r="F76" i="120"/>
  <c r="I76" i="120" s="1"/>
  <c r="F77" i="120"/>
  <c r="I77" i="120" s="1"/>
  <c r="F78" i="120"/>
  <c r="I78" i="120" s="1"/>
  <c r="F79" i="120"/>
  <c r="I79" i="120" s="1"/>
  <c r="F80" i="120"/>
  <c r="I80" i="120" s="1"/>
  <c r="F81" i="120"/>
  <c r="I81" i="120" s="1"/>
  <c r="F82" i="120"/>
  <c r="I82" i="120" s="1"/>
  <c r="F83" i="120"/>
  <c r="I83" i="120" s="1"/>
  <c r="F84" i="120"/>
  <c r="I84" i="120" s="1"/>
  <c r="F85" i="120"/>
  <c r="I85" i="120" s="1"/>
  <c r="F86" i="120"/>
  <c r="I86" i="120" s="1"/>
  <c r="F87" i="120"/>
  <c r="I87" i="120" s="1"/>
  <c r="F88" i="120"/>
  <c r="I88" i="120" s="1"/>
  <c r="F89" i="120"/>
  <c r="I89" i="120" s="1"/>
  <c r="F90" i="120"/>
  <c r="I90" i="120" s="1"/>
  <c r="F91" i="120"/>
  <c r="I91" i="120" s="1"/>
  <c r="F92" i="120"/>
  <c r="I92" i="120" s="1"/>
  <c r="F93" i="120"/>
  <c r="I93" i="120" s="1"/>
  <c r="F94" i="120"/>
  <c r="I94" i="120" s="1"/>
  <c r="F95" i="120"/>
  <c r="I95" i="120" s="1"/>
  <c r="F96" i="120"/>
  <c r="I96" i="120" s="1"/>
  <c r="F97" i="120"/>
  <c r="I97" i="120" s="1"/>
  <c r="F98" i="120"/>
  <c r="I98" i="120" s="1"/>
  <c r="F99" i="120"/>
  <c r="I99" i="120" s="1"/>
  <c r="F100" i="120"/>
  <c r="I100" i="120" s="1"/>
  <c r="F101" i="120"/>
  <c r="I101" i="120" s="1"/>
  <c r="F102" i="120"/>
  <c r="I102" i="120" s="1"/>
  <c r="F103" i="120"/>
  <c r="I103" i="120" s="1"/>
  <c r="F104" i="120"/>
  <c r="I104" i="120" s="1"/>
  <c r="F105" i="120"/>
  <c r="I105" i="120" s="1"/>
  <c r="F106" i="120"/>
  <c r="I106" i="120" s="1"/>
  <c r="F107" i="120"/>
  <c r="I107" i="120" s="1"/>
  <c r="K16" i="120"/>
  <c r="F16" i="120"/>
  <c r="I16" i="120" s="1"/>
  <c r="K15" i="120"/>
  <c r="F15" i="120"/>
  <c r="I15" i="120" s="1"/>
  <c r="K14" i="120"/>
  <c r="F14" i="120"/>
  <c r="I14" i="120" s="1"/>
  <c r="K13" i="120"/>
  <c r="F13" i="120"/>
  <c r="I13" i="120" s="1"/>
  <c r="K12" i="120"/>
  <c r="F12" i="120"/>
  <c r="I12" i="120"/>
  <c r="K11" i="120"/>
  <c r="F11" i="120"/>
  <c r="I11" i="120" s="1"/>
  <c r="K10" i="120"/>
  <c r="F10" i="120"/>
  <c r="I10" i="120"/>
  <c r="K9" i="120"/>
  <c r="F9" i="120"/>
  <c r="I9" i="120" s="1"/>
  <c r="K8" i="120"/>
  <c r="F8" i="120"/>
  <c r="I8" i="120" s="1"/>
  <c r="K7" i="120"/>
  <c r="F7" i="120"/>
  <c r="I7" i="120" s="1"/>
  <c r="K6" i="120"/>
  <c r="F6" i="120"/>
  <c r="I6" i="120" s="1"/>
  <c r="K520" i="61"/>
  <c r="K596" i="61"/>
  <c r="K597" i="61"/>
  <c r="K599" i="61"/>
  <c r="K600" i="61"/>
  <c r="K602" i="61"/>
  <c r="K603" i="61"/>
  <c r="F593" i="61"/>
  <c r="F596" i="61"/>
  <c r="F599" i="61"/>
  <c r="F602" i="61"/>
  <c r="K582" i="61"/>
  <c r="K578" i="61"/>
  <c r="K579" i="61"/>
  <c r="K581" i="61"/>
  <c r="K584" i="61"/>
  <c r="K585" i="61"/>
  <c r="K587" i="61"/>
  <c r="K588" i="61"/>
  <c r="K590" i="61"/>
  <c r="K591" i="61"/>
  <c r="K593" i="61"/>
  <c r="K594" i="61"/>
  <c r="F572" i="61"/>
  <c r="F575" i="61"/>
  <c r="F578" i="61"/>
  <c r="F581" i="61"/>
  <c r="F584" i="61"/>
  <c r="F587" i="61"/>
  <c r="F590" i="61"/>
  <c r="K548" i="61"/>
  <c r="K549" i="61"/>
  <c r="K551" i="61"/>
  <c r="K552" i="61"/>
  <c r="K554" i="61"/>
  <c r="K555" i="61"/>
  <c r="K557" i="61"/>
  <c r="K558" i="61"/>
  <c r="K560" i="61"/>
  <c r="K561" i="61"/>
  <c r="K563" i="61"/>
  <c r="K564" i="61"/>
  <c r="K566" i="61"/>
  <c r="K567" i="61"/>
  <c r="K569" i="61"/>
  <c r="K570" i="61"/>
  <c r="K572" i="61"/>
  <c r="K573" i="61"/>
  <c r="K575" i="61"/>
  <c r="K576" i="61"/>
  <c r="F554" i="61"/>
  <c r="F557" i="61"/>
  <c r="F560" i="61"/>
  <c r="F563" i="61"/>
  <c r="F569" i="61"/>
  <c r="F551" i="61"/>
  <c r="K542" i="61"/>
  <c r="K543" i="61"/>
  <c r="K545" i="61"/>
  <c r="K546" i="61"/>
  <c r="K536" i="61"/>
  <c r="K537" i="61"/>
  <c r="K539" i="61"/>
  <c r="K540" i="61"/>
  <c r="K513" i="61"/>
  <c r="K515" i="61"/>
  <c r="K516" i="61"/>
  <c r="K518" i="61"/>
  <c r="K519" i="61"/>
  <c r="K522" i="61"/>
  <c r="K524" i="61"/>
  <c r="K526" i="61"/>
  <c r="K527" i="61"/>
  <c r="K529" i="61"/>
  <c r="K531" i="61"/>
  <c r="K533" i="61"/>
  <c r="K534" i="61"/>
  <c r="K512" i="61"/>
  <c r="K509" i="61"/>
  <c r="K506" i="61"/>
  <c r="K503" i="61"/>
  <c r="K500" i="61"/>
  <c r="K496" i="61"/>
  <c r="K493" i="61"/>
  <c r="K490" i="61"/>
  <c r="K487" i="61"/>
  <c r="K484" i="61"/>
  <c r="K478" i="61"/>
  <c r="K413" i="61"/>
  <c r="K288" i="61"/>
  <c r="K287" i="61"/>
  <c r="K178" i="61"/>
  <c r="K161" i="61"/>
  <c r="F76" i="61"/>
  <c r="K73" i="61"/>
  <c r="K30" i="61"/>
  <c r="K25" i="61"/>
  <c r="K21" i="61"/>
  <c r="K16" i="61"/>
  <c r="K9" i="61"/>
  <c r="K12" i="61"/>
  <c r="K8" i="61"/>
  <c r="F6" i="110"/>
  <c r="K13" i="55"/>
  <c r="K15" i="55"/>
  <c r="K12" i="55"/>
  <c r="K10" i="55"/>
  <c r="K7" i="55"/>
  <c r="K12" i="36"/>
  <c r="I12" i="36"/>
  <c r="K7" i="36"/>
  <c r="K156" i="47"/>
  <c r="K158" i="47"/>
  <c r="K159" i="47"/>
  <c r="K161" i="47"/>
  <c r="K162" i="47"/>
  <c r="K164" i="47"/>
  <c r="K165" i="47"/>
  <c r="K167" i="47"/>
  <c r="K168" i="47"/>
  <c r="K170" i="47"/>
  <c r="K171" i="47"/>
  <c r="F149" i="47"/>
  <c r="F152" i="47"/>
  <c r="F155" i="47"/>
  <c r="F158" i="47"/>
  <c r="F161" i="47"/>
  <c r="F164" i="47"/>
  <c r="F167" i="47"/>
  <c r="F170" i="47"/>
  <c r="K143" i="47"/>
  <c r="K144" i="47"/>
  <c r="K146" i="47"/>
  <c r="K147" i="47"/>
  <c r="K149" i="47"/>
  <c r="K150" i="47"/>
  <c r="K152" i="47"/>
  <c r="K153" i="47"/>
  <c r="K155" i="47"/>
  <c r="F131" i="47"/>
  <c r="F134" i="47"/>
  <c r="F137" i="47"/>
  <c r="F140" i="47"/>
  <c r="F143" i="47"/>
  <c r="F146" i="47"/>
  <c r="F128" i="47"/>
  <c r="K126" i="47"/>
  <c r="K128" i="47"/>
  <c r="K129" i="47"/>
  <c r="K131" i="47"/>
  <c r="K132" i="47"/>
  <c r="K134" i="47"/>
  <c r="K135" i="47"/>
  <c r="K137" i="47"/>
  <c r="K138" i="47"/>
  <c r="K140" i="47"/>
  <c r="K141" i="47"/>
  <c r="K125" i="47"/>
  <c r="K122" i="47"/>
  <c r="K116" i="47"/>
  <c r="K119" i="47"/>
  <c r="K104" i="47"/>
  <c r="K100" i="47"/>
  <c r="K97" i="47"/>
  <c r="K47" i="47"/>
  <c r="K41" i="47"/>
  <c r="K36" i="47"/>
  <c r="K33" i="47"/>
  <c r="K30" i="47"/>
  <c r="K16" i="47"/>
  <c r="K27" i="47"/>
  <c r="K24" i="47"/>
  <c r="K20" i="47"/>
  <c r="K14" i="47"/>
  <c r="K11" i="47"/>
  <c r="K7" i="47"/>
  <c r="K61" i="25"/>
  <c r="I61" i="25"/>
  <c r="K70" i="25"/>
  <c r="K65" i="25"/>
  <c r="K56" i="25"/>
  <c r="K52" i="25"/>
  <c r="K50" i="25"/>
  <c r="K49" i="25"/>
  <c r="K46" i="25"/>
  <c r="K45" i="25"/>
  <c r="I45" i="25"/>
  <c r="K42" i="25"/>
  <c r="K41" i="25"/>
  <c r="I41" i="25"/>
  <c r="K37" i="25"/>
  <c r="K34" i="25"/>
  <c r="K31" i="25"/>
  <c r="K26" i="25"/>
  <c r="K25" i="25"/>
  <c r="K20" i="25"/>
  <c r="K19" i="25"/>
  <c r="K16" i="25"/>
  <c r="K12" i="25"/>
  <c r="K11" i="25"/>
  <c r="I11" i="25"/>
  <c r="K8" i="25"/>
  <c r="K7" i="25"/>
  <c r="K16" i="142"/>
  <c r="L23" i="9" l="1"/>
  <c r="L406" i="17"/>
  <c r="I70" i="142"/>
  <c r="J524" i="13"/>
</calcChain>
</file>

<file path=xl/sharedStrings.xml><?xml version="1.0" encoding="utf-8"?>
<sst xmlns="http://schemas.openxmlformats.org/spreadsheetml/2006/main" count="35358" uniqueCount="21928">
  <si>
    <t>blusa juv. Zizada media manga de crochet bies en ziza cuello red.  Delantero de mesh lizo unido con pechera de crochet forro de rayon   espalda de mesh lizo cruzado espalda interna de crochet reb.</t>
    <phoneticPr fontId="13" type="noConversion"/>
  </si>
  <si>
    <t>142vf</t>
    <phoneticPr fontId="13" type="noConversion"/>
  </si>
  <si>
    <t>blusa juvenil mc de mesh con bies cuello red.  Delantero de crochet reb. Top de rayon   espalda de mesh lizo olgada interno de mesh con anillo al centro dobaldillo collarete abajo</t>
    <phoneticPr fontId="13" type="noConversion"/>
  </si>
  <si>
    <t>14390xj</t>
    <phoneticPr fontId="13" type="noConversion"/>
  </si>
  <si>
    <t>blusa juv. Manga rangla con puño de aplicación teñida cuello tipo campesina con resorte  delantero de rayon chaliz unido con faldon de aplicación  espalda de rayon chaliz est. Figuras unido con prtina</t>
    <phoneticPr fontId="13" type="noConversion"/>
  </si>
  <si>
    <t>14376xj</t>
    <phoneticPr fontId="13" type="noConversion"/>
  </si>
  <si>
    <t>blusa juv. Manga rangla corta con resorte cuello red. Con resorte y escarola  delantero de rayon chaliz con vista tipo v abierta cordon y escarola resorte abajo   espalda rayon chaliz est.</t>
    <phoneticPr fontId="13" type="noConversion"/>
  </si>
  <si>
    <t>14373xj</t>
    <phoneticPr fontId="13" type="noConversion"/>
  </si>
  <si>
    <t>bluson vampira  tipo capa cuello red.  Delantero de gasa 1500 con encaje reb. Guipiur en union  espala de gasa 1500 unido centro con gota dobladillo collarete abajo</t>
    <phoneticPr fontId="13" type="noConversion"/>
  </si>
  <si>
    <t>14389xg</t>
    <phoneticPr fontId="13" type="noConversion"/>
  </si>
  <si>
    <t>bluson mc de rayon est.  Unida con rayon lizo bies en puño cuello red.  Delantero de rayon est. Figuras  unido con pechera de rayon doble  carterina de rayon lizo   espalda de rayon est. Figuras con rayon lizo cruzada</t>
    <phoneticPr fontId="13" type="noConversion"/>
  </si>
  <si>
    <t>12449xg</t>
    <phoneticPr fontId="13" type="noConversion"/>
  </si>
  <si>
    <t>30-junio.-16</t>
    <phoneticPr fontId="13" type="noConversion"/>
  </si>
  <si>
    <t>blusa juv. Manga c rangla puño crochet  cuello red. Con bies   delantero de gasa 500 liza con pincitas a los costados espalda de gasa 500 liza dobladillo collarete abajo</t>
    <phoneticPr fontId="13" type="noConversion"/>
  </si>
  <si>
    <t>11912xj</t>
    <phoneticPr fontId="13" type="noConversion"/>
  </si>
  <si>
    <t>bluson mc crochet con bies oculto en uño cuello red.   Delantero de crochet reb. Con mezclilla forro de rayon   espalda de rayon lizo unido costados  dobladillo collarete abajo</t>
    <phoneticPr fontId="13" type="noConversion"/>
  </si>
  <si>
    <t>14402xg</t>
    <phoneticPr fontId="13" type="noConversion"/>
  </si>
  <si>
    <t>1-julio.-16</t>
    <phoneticPr fontId="13" type="noConversion"/>
  </si>
  <si>
    <t>blusa juv. Manga sale del mismo cuerpo cuello red. Con biesl de mesh  delantero de crochet reb. Unido costados de mesh despunte en union con top de rayon  espalda mesh lizo unido costados de crochet dobladillo collarete abajo</t>
    <phoneticPr fontId="13" type="noConversion"/>
  </si>
  <si>
    <t>9557xj</t>
    <phoneticPr fontId="13" type="noConversion"/>
  </si>
  <si>
    <t>6-julio.-16</t>
    <phoneticPr fontId="13" type="noConversion"/>
  </si>
  <si>
    <t>blusa juvneil mc de crochet con biesl oculto de mesh  cuello red. Con bies  delantero de crochet con mezclilla reb. Con forro de rayon lizo   esplda rayon lizo tipo princesa dobldillo collarete abajo</t>
    <phoneticPr fontId="13" type="noConversion"/>
  </si>
  <si>
    <t>14403xj</t>
    <phoneticPr fontId="13" type="noConversion"/>
  </si>
  <si>
    <t>bluson mrangla 3/4 con puño de aplicación teñida cuello red. Resorte  delantero de rayon chaliz est. Figuras con faldon aplicación teñida   espalda rayon chaliz estamp. Dobladillo collarete abajo</t>
    <phoneticPr fontId="13" type="noConversion"/>
  </si>
  <si>
    <t>14377xg</t>
    <phoneticPr fontId="13" type="noConversion"/>
  </si>
  <si>
    <t>adan 31-agosto.-17</t>
    <phoneticPr fontId="13" type="noConversion"/>
  </si>
  <si>
    <t>adan 31-agosto.-17</t>
    <phoneticPr fontId="13" type="noConversion"/>
  </si>
  <si>
    <t>bluson manga rangla lrga dobladillo puño cuello red. Tipo campesina  delantero rayon lizo uy crochet reb. Solapa crochet   espalda de rayon lizo con solapa sup. Rayon dobladillo collarete abajo</t>
    <phoneticPr fontId="13" type="noConversion"/>
  </si>
  <si>
    <t>blusa meidana manga rangñla con resort ante puño liston  cuello red. Tipo campesina delantero de gasa 1500 bordada  espalda de gasa 1500 con dobaldillo collarete abajo</t>
    <phoneticPr fontId="13" type="noConversion"/>
  </si>
  <si>
    <t>662vf</t>
    <phoneticPr fontId="13" type="noConversion"/>
  </si>
  <si>
    <t>bluson manga 3/4 rayon tul dobladillo puño  cuello red.  Delantero tul rebordado unido con hombros forro de rayon lizo espalda de rayon lizo unido costados hombos de tul reb. Dobladillo collarete abjo</t>
    <phoneticPr fontId="13" type="noConversion"/>
  </si>
  <si>
    <t>15505xg</t>
    <phoneticPr fontId="13" type="noConversion"/>
  </si>
  <si>
    <t>blusa meiana manga 3/4 dobladillo puño resorte ante puño con olan plizado manga cuello redondo biesl oculto mesh  espalda gasa 1500 unido gasa 1500 reb. Abierta centro dobaldillo collarete abajo</t>
    <phoneticPr fontId="13" type="noConversion"/>
  </si>
  <si>
    <t>721vf</t>
    <phoneticPr fontId="13" type="noConversion"/>
  </si>
  <si>
    <t>25-agosto.-17</t>
    <phoneticPr fontId="13" type="noConversion"/>
  </si>
  <si>
    <t>30-agosto.-17</t>
    <phoneticPr fontId="13" type="noConversion"/>
  </si>
  <si>
    <t>bluson mc dobaldillo puño cuello red.   Delantero de tul reb. Unido pechera y union forro rayon lizo   espalda de rayon lizo unodo con mehs lizo dbaldillo collarete abajo</t>
    <phoneticPr fontId="13" type="noConversion"/>
  </si>
  <si>
    <t>15536xj</t>
    <phoneticPr fontId="13" type="noConversion"/>
  </si>
  <si>
    <t>29-agosto.-17</t>
    <phoneticPr fontId="13" type="noConversion"/>
  </si>
  <si>
    <t>15511xj</t>
    <phoneticPr fontId="13" type="noConversion"/>
  </si>
  <si>
    <t>blusa juv. Mc biesl oculto cuello red.  Delantero mesh lizo lunido costados hombros de crochet vista doble forro de rayon lizo   espalda de crochet con lentejuela unido costados rayon  dobladillo collarete abjo</t>
    <phoneticPr fontId="13" type="noConversion"/>
  </si>
  <si>
    <t>12417xj</t>
    <phoneticPr fontId="13" type="noConversion"/>
  </si>
  <si>
    <t>bluson manga rangla dobaldillo puño cuello red. Tipo campesina  delantero de licra brush unido centro con aletilla solapa de tul reb.   Espalda de licra brush con solapa  dobldillo collarete abajo</t>
    <phoneticPr fontId="13" type="noConversion"/>
  </si>
  <si>
    <t>15539xg</t>
    <phoneticPr fontId="13" type="noConversion"/>
  </si>
  <si>
    <t>blusa juv. Mana 3/4 puño doble abierta costados cuello red. Oculto   delantero de gassa 1500 reb. Espalda gasa 1500 unido al centro despunte union dobladillo collarete abajo</t>
    <phoneticPr fontId="13" type="noConversion"/>
  </si>
  <si>
    <t>15513xj</t>
    <phoneticPr fontId="13" type="noConversion"/>
  </si>
  <si>
    <t>blusa juvenil mc biesl oculto mesh resorte cuello red.  Delantero de crochet reb. Lentejuela dobladillo collarete abajo   espalda de mesh lizo olgado  con anillo dobladillo collaree abajo top rayon</t>
    <phoneticPr fontId="13" type="noConversion"/>
  </si>
  <si>
    <t>10598xj</t>
    <phoneticPr fontId="13" type="noConversion"/>
  </si>
  <si>
    <t xml:space="preserve">blusa juv. Manga rangla 3/4 dobldillo uño cuello red.   Delantero tul reb. Senefa espalda de tul lizo dobladillo collarete abajo top de rayon </t>
    <phoneticPr fontId="13" type="noConversion"/>
  </si>
  <si>
    <t>15499xj</t>
    <phoneticPr fontId="13" type="noConversion"/>
  </si>
  <si>
    <t>bluson manga 3/4 campana dobaldillo puño cuello red.   Delantero de gasa 1500 estampada cuadritos con guipiur   espalda de gasa 1500 cuadritos unido abierta centro dobaldillo collarete abajo</t>
    <phoneticPr fontId="13" type="noConversion"/>
  </si>
  <si>
    <t>15522xg</t>
    <phoneticPr fontId="13" type="noConversion"/>
  </si>
  <si>
    <t>blusa juv. M rangla dobladillo cuello red. Tipo campesina  delantero de licra brush unido con solapa de tul reb. Espalda de licra brush con solapa dobldillo collarete abajo</t>
    <phoneticPr fontId="13" type="noConversion"/>
  </si>
  <si>
    <t>blusa juv. Mc dobaldilo puño cuello red.  Delantero de tul reb. Con forro de rayon lizo   espalda de rayon lizo unido con tul cotados rayon lizo dobaldilo collarete abajo</t>
    <phoneticPr fontId="13" type="noConversion"/>
  </si>
  <si>
    <t>blusa mediana manga rangla doble dobladillo puño cuello red. Tipo campesina  delantero de tul reb. Senefa y solapa  forro rayon   esaplda de rayon lizo unido con solpa de tul reb. Doblaillo collarete abjao</t>
    <phoneticPr fontId="13" type="noConversion"/>
  </si>
  <si>
    <t>717vf</t>
    <phoneticPr fontId="13" type="noConversion"/>
  </si>
  <si>
    <t>blusa juv. Manga rangla 3/4 acampanada guipiur puño   cuello redondo resorte y escarola  delantero de gasa 1500 estampada guipiur     esapalda de gasa 1500 estampada cadritos dobladillo collarete</t>
    <phoneticPr fontId="13" type="noConversion"/>
  </si>
  <si>
    <t>15521xj</t>
    <phoneticPr fontId="13" type="noConversion"/>
  </si>
  <si>
    <t>731vf</t>
    <phoneticPr fontId="13" type="noConversion"/>
  </si>
  <si>
    <t>blusa mediana media manga crochet bies oculto en ziza cuello red.  Delantero de crochet forro de rayon  interno   espalda de rayon lizo cortes princesa despunte uniones dobldillo collarete abajo</t>
    <phoneticPr fontId="13" type="noConversion"/>
  </si>
  <si>
    <t xml:space="preserve">blusa juv. Media manga crochet  cuello red.  Delantero de crochet con pechera costados de mesh lizo   espalda de mesh lizo unido centro  crochet reb. Top de rayon  </t>
    <phoneticPr fontId="13" type="noConversion"/>
  </si>
  <si>
    <t>blusa juv. Manga 3/4 senefa tul dobladillo puño cuello rdondo delantero de tul reb. Pechera sup.  Forro de rayon   espalda de rayon unido costados espalda sup. De tul despunte uniones dobladillo collarete abajo</t>
    <phoneticPr fontId="13" type="noConversion"/>
  </si>
  <si>
    <t>15498xj</t>
    <phoneticPr fontId="13" type="noConversion"/>
  </si>
  <si>
    <t>blusa mediana de manga rangla dobladillo en puño cuello red. Tipo campesina  delantero de gasa 1500 unido con solapa bordada con gota cinta amarre espalda de gasa 1500 chino con solapa sup. Dobladillo collarete abjo</t>
    <phoneticPr fontId="13" type="noConversion"/>
  </si>
  <si>
    <t>661vf</t>
    <phoneticPr fontId="13" type="noConversion"/>
  </si>
  <si>
    <t>blusa juvenil m 3/4 puño doble plice cuello red. Delantero de bubble espandex con resorte oculto  espalda de bubble espandex dobladillo collarete abajo</t>
    <phoneticPr fontId="13" type="noConversion"/>
  </si>
  <si>
    <t>25-agosto.-17</t>
    <phoneticPr fontId="13" type="noConversion"/>
  </si>
  <si>
    <t xml:space="preserve">b luson manga rangla 3/4 dobladillo en puño cuello red.  Delantero de tul reb. Con resorte  delantero de tul reb. Senefa  espalda de tul lizo con dobladillo collarete abajo toip rayon </t>
    <phoneticPr fontId="13" type="noConversion"/>
  </si>
  <si>
    <t>15504xg</t>
    <phoneticPr fontId="13" type="noConversion"/>
  </si>
  <si>
    <t>blusa juv. Manga rangla doladillo puñlo  resorte ante puño cuello red. Tipo campesina  delantero de rayon lizo unido solapa fladon de croceht reb.  Espalda de rayon lizo unido con solapa fladon crochet reb. Dobalillo collarete</t>
    <phoneticPr fontId="13" type="noConversion"/>
  </si>
  <si>
    <t>blusa juv. Media manga rangla biesl oculto en ziza cuello red. Biesl oculto  delantero de rayon lizo con tablita faldon de crochret con ojilla  espalda rayon lizo doblailo collarete abjo</t>
    <phoneticPr fontId="13" type="noConversion"/>
  </si>
  <si>
    <t>14570xj</t>
    <phoneticPr fontId="13" type="noConversion"/>
  </si>
  <si>
    <t>29-agosto.-17</t>
    <phoneticPr fontId="13" type="noConversion"/>
  </si>
  <si>
    <t>454ds</t>
    <phoneticPr fontId="13" type="noConversion"/>
  </si>
  <si>
    <t>bluson mc croceht rayon inf. Dobladillo puño cuello red. Bies oculto  delantero de crochet reb. Aletilla sup. Dobles unido al centro forro de rayon   espalda de rayon lizo con dobladillo collarete abjo</t>
    <phoneticPr fontId="13" type="noConversion"/>
  </si>
  <si>
    <t>14788xg</t>
    <phoneticPr fontId="13" type="noConversion"/>
  </si>
  <si>
    <t>30-agosto.-17</t>
    <phoneticPr fontId="13" type="noConversion"/>
  </si>
  <si>
    <t>15537xj</t>
    <phoneticPr fontId="13" type="noConversion"/>
  </si>
  <si>
    <t>blusa mediana m 3/4 dobladillo puño charretera cuello red.   Delantero de crochet reb. Orilla  forro rayon lizo   espalda de rayon lizo cortes pricesa  despunte uniones dobladillo collarete abajo</t>
    <phoneticPr fontId="13" type="noConversion"/>
  </si>
  <si>
    <t>blusa juv. Zizada cuello red. Delantero de crochet reb. Forro de mesh con chino abajo   esapalda de mesh lizo  cintas cruzadas demesh y chino abajo forro de mesh mas largo</t>
    <phoneticPr fontId="13" type="noConversion"/>
  </si>
  <si>
    <t>10912xj</t>
    <phoneticPr fontId="13" type="noConversion"/>
  </si>
  <si>
    <t>bluson manga vampira cuello red.  Delantero de gasa delgda liza con crochet reb.  Espalda de gasa delgada liza con gota top de rayon lizo</t>
    <phoneticPr fontId="13" type="noConversion"/>
  </si>
  <si>
    <t>14450xg</t>
    <phoneticPr fontId="13" type="noConversion"/>
  </si>
  <si>
    <t>14519xj</t>
    <phoneticPr fontId="13" type="noConversion"/>
  </si>
  <si>
    <t>15-julio.-16</t>
    <phoneticPr fontId="13" type="noConversion"/>
  </si>
  <si>
    <t>bluson mana 3/4 mesh lizo  cuello red.   Delantero de mesh lizo uniod con pechera crochet reb. Foro de rayon con faldon crochet reb.  Espalda de mesh lizo crochet reb. Forro rayon</t>
    <phoneticPr fontId="13" type="noConversion"/>
  </si>
  <si>
    <t>11310xg</t>
    <phoneticPr fontId="13" type="noConversion"/>
  </si>
  <si>
    <t>bluson zizado  cuello redondo con resort4 tipo campesina  delantero crochet reb. Unido con pechera de rayon lizo  unido con solapa crochet reb.  Frro rayon lizo espalda rayon lizo solapa gasa liza</t>
    <phoneticPr fontId="13" type="noConversion"/>
  </si>
  <si>
    <t>bluson manga rangla 3/4 cuello red.  Delantero de crochet reb. Con gota vista de rayon forro de rayon lizo  espalda de rayon lizo dobladilo collarete abajo</t>
    <phoneticPr fontId="13" type="noConversion"/>
  </si>
  <si>
    <t>14444xg</t>
    <phoneticPr fontId="13" type="noConversion"/>
  </si>
  <si>
    <t>21-julio.-16</t>
    <phoneticPr fontId="13" type="noConversion"/>
  </si>
  <si>
    <t>blusa juv. Zizada  cuello tipo campesina con resorte  delantero gasa liza  resorte al centro solapa de crochet reb. Lentejuela   espalda gasa liza solapa crochet dobladillo collarete abajo</t>
    <phoneticPr fontId="13" type="noConversion"/>
  </si>
  <si>
    <t>bluson manga 3/4 sale mismo cuerpo resorte puño costados dobladillo cuello red.  Delantero de licra brush con aplicación de flores  resorte costados   espalda de licra brush con doblaillo collarete abajo</t>
    <phoneticPr fontId="13" type="noConversion"/>
  </si>
  <si>
    <t>15538xg</t>
    <phoneticPr fontId="13" type="noConversion"/>
  </si>
  <si>
    <t>lbuson mc de gasa 1500 cintas de marre y abierta cuello red.  Delantero de gasa undido pechera de crochet reb. Despunte union   espalda de rayon lizo cotados gasa crochet reb. Dobladillo collarete abjp</t>
    <phoneticPr fontId="13" type="noConversion"/>
  </si>
  <si>
    <t>11815xg</t>
    <phoneticPr fontId="13" type="noConversion"/>
  </si>
  <si>
    <t>blusa juv. Manga qwue sale del mismo cuerpo cuello red.   Delantero de rayon lizo con hombros de crochet y guipiur  espalda de rayon lizo con resortes absajo</t>
    <phoneticPr fontId="13" type="noConversion"/>
  </si>
  <si>
    <t>blusa juvenil manga rangla con resorte cuello red.  Delantero de rayon est. Flores con vista doble forma triangulo piola amarre  espalda de rayon est. Flores resorte oculto</t>
    <phoneticPr fontId="13" type="noConversion"/>
  </si>
  <si>
    <t>14424xj</t>
    <phoneticPr fontId="13" type="noConversion"/>
  </si>
  <si>
    <t>blusa juv. Zizada bies oculto  cuello redondo  delantero de mesh lizo unido con pechera crocht reb. Forro de rayon lizo  unido con faldon de crocht   espalda de mesh lizo unido  de crochet reb. Forro rayon</t>
    <phoneticPr fontId="13" type="noConversion"/>
  </si>
  <si>
    <t>11307xj</t>
    <phoneticPr fontId="13" type="noConversion"/>
  </si>
  <si>
    <t>blusa juv. M 3/4 puño con guipiur cuello red.  Delantero de gasa 1500 con hombros de crochet reb. Con guipiur y escarola abajo   espalda de gasa 1500 abierta centro con guipir con crovhet reb.</t>
    <phoneticPr fontId="13" type="noConversion"/>
  </si>
  <si>
    <t>14437xj</t>
    <phoneticPr fontId="13" type="noConversion"/>
  </si>
  <si>
    <t>bluswon mc con bies cuello redondo   delantero de mesh lizo unido centro con botones fladon de crochet  espalda de crochet unido cosgtados de mesh  top de rayon lizo</t>
    <phoneticPr fontId="13" type="noConversion"/>
  </si>
  <si>
    <t>14333xg</t>
    <phoneticPr fontId="13" type="noConversion"/>
  </si>
  <si>
    <t>lusa juv. Mc sale del mismo cuerpo biesl oculto  cuello v de mesh  delantero de gasa 1500 con cierre  esplda de gasa 1500 dobladillo collarete abajo</t>
    <phoneticPr fontId="13" type="noConversion"/>
  </si>
  <si>
    <t>234ds</t>
    <phoneticPr fontId="13" type="noConversion"/>
  </si>
  <si>
    <t>19-julio.-16</t>
    <phoneticPr fontId="13" type="noConversion"/>
  </si>
  <si>
    <t>blusa juv. Meida manga cruzada cuello red.  Delantero de gasa 1500 con resortes  esaplda de gasa 1500 con gota resorstes abajo dobladillo collarete abajo</t>
    <phoneticPr fontId="13" type="noConversion"/>
  </si>
  <si>
    <t>14038xj</t>
    <phoneticPr fontId="13" type="noConversion"/>
  </si>
  <si>
    <t>4-agosto.-16</t>
    <phoneticPr fontId="13" type="noConversion"/>
  </si>
  <si>
    <t xml:space="preserve">bluson manga amplia 3/4 abierta cuello red.  Delantero de crocher reb. Unido costados de mesh lizo pretina doble de mesh    espalda mesh lizo con crochet reb. Con gota pretina dole gota top de rayon </t>
    <phoneticPr fontId="13" type="noConversion"/>
  </si>
  <si>
    <t>11649xg</t>
    <phoneticPr fontId="13" type="noConversion"/>
  </si>
  <si>
    <t>12394xg</t>
    <phoneticPr fontId="13" type="noConversion"/>
  </si>
  <si>
    <t>blusa juv. Zizada biesl oculto cuello red. Tipo campesina  con resorte oculto   delantero de gasa liza con faldon de crochetds  forro de gasa con pico de crochet gota cinta amarre solapa abierta centro crochet espalda rayon lizo</t>
    <phoneticPr fontId="13" type="noConversion"/>
  </si>
  <si>
    <t>18-julio.-16</t>
    <phoneticPr fontId="13" type="noConversion"/>
  </si>
  <si>
    <t>blusa juv. Zizada meida nga gasa 1500 cuello red.  Delanteo de gasa 1500 jareta  cinta marrre de mesh   espadla de gasa 1500 unido centro aberta un poco botones en un ion</t>
    <phoneticPr fontId="13" type="noConversion"/>
  </si>
  <si>
    <t>12967xj</t>
    <phoneticPr fontId="13" type="noConversion"/>
  </si>
  <si>
    <t>3-agosto.-16</t>
    <phoneticPr fontId="13" type="noConversion"/>
  </si>
  <si>
    <t>lo.-agosto.-16</t>
    <phoneticPr fontId="13" type="noConversion"/>
  </si>
  <si>
    <t>bluson mc de  crohet reb. Cuello red. Biesl oculto  delantero de crochet reb. Forro de rayon lizo  espalda de rayon lizo dobladillo collarete abajo</t>
    <phoneticPr fontId="13" type="noConversion"/>
  </si>
  <si>
    <t>14466xg</t>
    <phoneticPr fontId="13" type="noConversion"/>
  </si>
  <si>
    <t>blusa juv. Zizada con media manga crochet cuello red.  Delantero de crochet reb. Con forro rayon lizo    espalda de rayon lizo unido cotados  escote cinta amarre doble rayon</t>
    <phoneticPr fontId="13" type="noConversion"/>
  </si>
  <si>
    <t>12825xj</t>
    <phoneticPr fontId="13" type="noConversion"/>
  </si>
  <si>
    <t>bluson manga 3/4 mesh con charretera en puño  cuello red.  Delantero de crochet reb. Unido pechera mesh lizo con forro rayon   espalda de rayon lizo unido con hobros de mesh lizo</t>
    <phoneticPr fontId="13" type="noConversion"/>
  </si>
  <si>
    <t>blusa juvenil ml con flecos en puño cuello red.  Delantero de rayon chaliz est.   Espalda de rayon chaliz con gota dobladillo collarete abajo</t>
    <phoneticPr fontId="13" type="noConversion"/>
  </si>
  <si>
    <t>14420xj</t>
    <phoneticPr fontId="13" type="noConversion"/>
  </si>
  <si>
    <t xml:space="preserve">sudadera ml con puño doble cuello red.   Delantero de fresh terry con dobladillo  figura de oso de macuco   espalda de fesh terry </t>
    <phoneticPr fontId="13" type="noConversion"/>
  </si>
  <si>
    <t>387ds</t>
    <phoneticPr fontId="13" type="noConversion"/>
  </si>
  <si>
    <t>2-agosto.-16</t>
    <phoneticPr fontId="13" type="noConversion"/>
  </si>
  <si>
    <t>bluson manga sale del mismo cuerpo  cuello red. Biesl oculto mesh lizo   delantero de crochet reb. Unido costados de mesh lizo  prtina doble de mesh lizo top rayon   espalda de mesh lizo con crochet reb.</t>
    <phoneticPr fontId="13" type="noConversion"/>
  </si>
  <si>
    <t>10601xg</t>
    <phoneticPr fontId="13" type="noConversion"/>
  </si>
  <si>
    <t>14441xj</t>
    <phoneticPr fontId="13" type="noConversion"/>
  </si>
  <si>
    <t xml:space="preserve">blusa juv. Manga 3/4 de crochet red. Cuello red.  Delantero de gaqsa 1500 unido con guipiur jareta   espalda de gasa 1500 unido con  dos gotaqs con botones </t>
    <phoneticPr fontId="13" type="noConversion"/>
  </si>
  <si>
    <t>14434xj</t>
    <phoneticPr fontId="13" type="noConversion"/>
  </si>
  <si>
    <t>blusa juv. Zizada media anga de crochet reb, cuello red. Con biesl  delantero de crochet reb. Forro de rayon lizo   espalda rayon lizo  tipo princesa</t>
    <phoneticPr fontId="13" type="noConversion"/>
  </si>
  <si>
    <t>blusa juv. Mc guipiur en puño cuello red.  Delantero de rayon chaliz lizo unido con faldon de guipiur  espalda de rayon chaliz lizo y encaje reb. Con guipiur  en union prtina con resortes</t>
    <phoneticPr fontId="13" type="noConversion"/>
  </si>
  <si>
    <t>14455xj</t>
    <phoneticPr fontId="13" type="noConversion"/>
  </si>
  <si>
    <t xml:space="preserve">blusa juv. Manga rangla 3/4 cuello red. De rayon bies   delantero crochet reb. Con gota y vista rayon forro de rayon lizo pretina doble rayon  espalda rayon lizo </t>
    <phoneticPr fontId="13" type="noConversion"/>
  </si>
  <si>
    <t>14439xj</t>
    <phoneticPr fontId="13" type="noConversion"/>
  </si>
  <si>
    <t xml:space="preserve">bluson mc de crochet reb. Cuello red.  Delant44ero de mesh lizo unido con pechera de crochet reb. Resorte costados cintas amare forro rayon   espla de mesh lizo con crochet reb. </t>
    <phoneticPr fontId="13" type="noConversion"/>
  </si>
  <si>
    <t>11666xg</t>
    <phoneticPr fontId="13" type="noConversion"/>
  </si>
  <si>
    <t xml:space="preserve">sudadera ml con puño doble cuello con biesl  delantero fresh terry con perreito de makuco bordado contorno  espalda de fresh terry </t>
    <phoneticPr fontId="13" type="noConversion"/>
  </si>
  <si>
    <t>juv. Zizada biesl de mesh cuello red. Tipo campesina  delantero de crochet reb. Con pechera de rayo lizo forro rayon solapa de crochet  espalda de rayon lizo unido con solapa de gasa con resorte</t>
    <phoneticPr fontId="13" type="noConversion"/>
  </si>
  <si>
    <t>14445xg</t>
    <phoneticPr fontId="13" type="noConversion"/>
  </si>
  <si>
    <t>Juan Rojas</t>
    <phoneticPr fontId="13" type="noConversion"/>
  </si>
  <si>
    <t>2-agosto.-16</t>
    <phoneticPr fontId="13" type="noConversion"/>
  </si>
  <si>
    <t>buson ml de mesh con crochet al centro  cuello red.  Delqntrero de crochet re4b.  Unido con pecherqa de mesh lizo forro de rayon lizo   espalda de rayon lizo unido con mesh lizo doble aberto al centro con boton</t>
    <phoneticPr fontId="13" type="noConversion"/>
  </si>
  <si>
    <t>2xg</t>
    <phoneticPr fontId="13" type="noConversion"/>
  </si>
  <si>
    <t>bluson mc biesl oculto de mesh cuello redondo  delnt4ro de mesh lizo forro de rayon   esplda de mesh lizo unido cotados hombro de mesh lizo forro rayon  costados</t>
    <phoneticPr fontId="13" type="noConversion"/>
  </si>
  <si>
    <t>bluson de manga 3/4 dobladiloo en puño cuello red.   Delantero de gasa 1500 con guipur centro   espalda de gasa 1500  y mesh lizo cinta amarre</t>
    <phoneticPr fontId="13" type="noConversion"/>
  </si>
  <si>
    <t>14435xg</t>
    <phoneticPr fontId="13" type="noConversion"/>
  </si>
  <si>
    <t>3-agosto.-16</t>
    <phoneticPr fontId="13" type="noConversion"/>
  </si>
  <si>
    <t>14418xg</t>
    <phoneticPr fontId="13" type="noConversion"/>
  </si>
  <si>
    <t>blujsa juvenil manga 3/4 gujipiur en uño cuello v  delantero rayon chaliz cruzado hombros de encaje reb. Y vistas de rayon chaliz con guipiur  espld de rayon chaliz unido con espalda de encaje regb. Pretina doble</t>
    <phoneticPr fontId="13" type="noConversion"/>
  </si>
  <si>
    <t>14453xj</t>
    <phoneticPr fontId="13" type="noConversion"/>
  </si>
  <si>
    <t>blusa juv. Zizada biesl oculto cuello red. Tipo campesina  delantero rayon lizo con solapa crochet reb.  Espalda de rayon lizo con slpa de crochet resorte</t>
    <phoneticPr fontId="13" type="noConversion"/>
  </si>
  <si>
    <t>14105xj</t>
    <phoneticPr fontId="13" type="noConversion"/>
  </si>
  <si>
    <t>bluson manga 3/4 de mesh cuello red.  Delantero de mesh lizo  unido con ista doble rayon plizado forro de rayon lizo aglobado   espalda de rayon lizo cintas de mesh lizo cruzadas</t>
    <phoneticPr fontId="13" type="noConversion"/>
  </si>
  <si>
    <t>12822xg</t>
    <phoneticPr fontId="13" type="noConversion"/>
  </si>
  <si>
    <t>25-julio.-16</t>
    <phoneticPr fontId="13" type="noConversion"/>
  </si>
  <si>
    <t>3xg</t>
    <phoneticPr fontId="13" type="noConversion"/>
  </si>
  <si>
    <t>bluson mc de crochet  con cinta de mesh cuello red.  Delantero de gasa 500 unido con pechera de crochet   espalda de rayon lizo con crochet costados de rayon  depunte uniones</t>
    <phoneticPr fontId="13" type="noConversion"/>
  </si>
  <si>
    <t>12414xg</t>
    <phoneticPr fontId="13" type="noConversion"/>
  </si>
  <si>
    <t>bluson zizado biesl oculto en ziza cuello red. Con resorte tipo campesina delantero de crochet reb. Unido con pechera rayon lizo forro de rayon  solapa corchet reb.  Espalda rayon lizo  solapa de crochet</t>
    <phoneticPr fontId="13" type="noConversion"/>
  </si>
  <si>
    <t>sudadera ml con puño cuello red. Conb bies ancho   delantero de fesh terry  figura de canguito  de macuco  esplda de frdsh terry con prtina</t>
    <phoneticPr fontId="13" type="noConversion"/>
  </si>
  <si>
    <t>384ds</t>
    <phoneticPr fontId="13" type="noConversion"/>
  </si>
  <si>
    <t>blusa juv. Media manga rangal chino puño cuello red.   Delantero gasa liza con gota con guipiur en union  de manga espadla de gasa liza  dobaldillo collarete abjo</t>
    <phoneticPr fontId="13" type="noConversion"/>
  </si>
  <si>
    <t>14433xj</t>
    <phoneticPr fontId="13" type="noConversion"/>
  </si>
  <si>
    <t>bluson mc sumulada doble mesh  cuello red. Con biesl oculto   delantero de  rayon est. Rayas unido con vita de  mesh  espalda de rayon est. Rayas unido centro  abajo bies en triangulo</t>
    <phoneticPr fontId="13" type="noConversion"/>
  </si>
  <si>
    <t>12944xg</t>
    <phoneticPr fontId="13" type="noConversion"/>
  </si>
  <si>
    <t>1-agosto.-16</t>
    <phoneticPr fontId="13" type="noConversion"/>
  </si>
  <si>
    <t>blusa juv. Zizada bies de rayon cuello red.  Delantero crochet reb. Costados de rayon lizo vista de crochet forro mesh prtina crochet  espalda de crochet reb. Costados rayon lzo</t>
    <phoneticPr fontId="13" type="noConversion"/>
  </si>
  <si>
    <t>4xj</t>
    <phoneticPr fontId="13" type="noConversion"/>
  </si>
  <si>
    <t xml:space="preserve">bluson mc de rayon unida con mesh lizo   cuello red.  Delantero de mesh lizo unido con hombro forro de rayon   esplada de rayon lizo  y mesh doble despunte union </t>
    <phoneticPr fontId="13" type="noConversion"/>
  </si>
  <si>
    <t>12840xg</t>
    <phoneticPr fontId="13" type="noConversion"/>
  </si>
  <si>
    <t>blusa juv. Mc cruzada con chino en puño  cuello red.  Delantero de gasa 1500 con guipiur teñido en ziza y manga  espalda de gasa 1500 unido al centro botones dobaldillo collarete abajo</t>
    <phoneticPr fontId="13" type="noConversion"/>
  </si>
  <si>
    <t>14427xj</t>
    <phoneticPr fontId="13" type="noConversion"/>
  </si>
  <si>
    <t>2-agosto.-16</t>
    <phoneticPr fontId="13" type="noConversion"/>
  </si>
  <si>
    <t>blusa juv. Zizada meida manguita doble cuello red.  Delantero de crochet reb. Unido con pechera de mesh lizo forro rayon lizo   espalda de rayon lizo hombros de mesh liso dobaldillo collarete abjo</t>
    <phoneticPr fontId="13" type="noConversion"/>
  </si>
  <si>
    <t>3xj</t>
    <phoneticPr fontId="13" type="noConversion"/>
  </si>
  <si>
    <t>bluson manga 3/4 con guioiur en puño cuello v con biesl oculto de mesh  delantero de rayon chaliz lizo cruzado hombros de encaje reb. Vistas doble de chaliz en union guipiur  espla de rayon chaliz lizo encaje reb.</t>
    <phoneticPr fontId="13" type="noConversion"/>
  </si>
  <si>
    <t>8242xg</t>
    <phoneticPr fontId="13" type="noConversion"/>
  </si>
  <si>
    <t>bluson mc de crochet cuello red.  Delanteo de rayon lizo con tira de crochet al centro  forro de mesh  esplda de crochet costados de rayon forro de mesh en crochet dobladillo collarete abjo</t>
    <phoneticPr fontId="13" type="noConversion"/>
  </si>
  <si>
    <t>blusa juv. Zizada media manga doble cuello red.  Delantero de mesh re b. Forro de mesh liso con guipiur   espalda de mesh reb. Forro de mesh  un poco mas largo</t>
    <phoneticPr fontId="13" type="noConversion"/>
  </si>
  <si>
    <t>14457xj</t>
    <phoneticPr fontId="13" type="noConversion"/>
  </si>
  <si>
    <t>10626xg</t>
    <phoneticPr fontId="13" type="noConversion"/>
  </si>
  <si>
    <t>blusa juv. Zizada media manga doble rayon chaliz cuello red. Delantero de rayon chaliz est. Unido con pechera crochet reb.  Espalda de rayon chaliz unido centro crochet y botones</t>
    <phoneticPr fontId="13" type="noConversion"/>
  </si>
  <si>
    <t>14419xj</t>
    <phoneticPr fontId="13" type="noConversion"/>
  </si>
  <si>
    <t>bluson manga 3/4 con gota cinta amarre chaliz con dobladillo  cuello red.  Delantero de rayon chaliz est.  Unido con pechera crochet reb.   Espalda de crochet reb. Unido cotados rayon chaliz est. Con crochet reb.</t>
    <phoneticPr fontId="13" type="noConversion"/>
  </si>
  <si>
    <t>30-julio.-16</t>
    <phoneticPr fontId="13" type="noConversion"/>
  </si>
  <si>
    <t xml:space="preserve">blusa juv. M 3/4 gasa 500 unido con crochet reb.  En puño cuello red.  Delantero de gasa 500 unido pechera de crochet   espalda de rayon lizo unido crochet reb.  </t>
    <phoneticPr fontId="13" type="noConversion"/>
  </si>
  <si>
    <t>294vf</t>
    <phoneticPr fontId="13" type="noConversion"/>
  </si>
  <si>
    <t>bluson mc de mesh reb.  Cuello red. En biesl  delantero de mesh reb. Unido costados de rayon lizo  hobros de mesh reb. Pretina de rayon doble  espalda de rayon lizo costados   con mesh lizo prtina rayon lizo cinta amarre</t>
    <phoneticPr fontId="13" type="noConversion"/>
  </si>
  <si>
    <t>14461xg</t>
    <phoneticPr fontId="13" type="noConversion"/>
  </si>
  <si>
    <t>bluson mc rangal acampanada cuello red.  Bies oculto  delanteo de gasa 500 con gota  con guipir centro   espalda gasa 500 liza dobaldillo collarete abjo</t>
    <phoneticPr fontId="13" type="noConversion"/>
  </si>
  <si>
    <t>14432xg</t>
    <phoneticPr fontId="13" type="noConversion"/>
  </si>
  <si>
    <t>blusa juv. M 3/4 cinta de amarre en puño  cuello red.  Delantero de encaje reb. Aglobado fofrro rayon   espalda de encaje red. Flores con gota parte sup. Forro rayon lizo</t>
    <phoneticPr fontId="13" type="noConversion"/>
  </si>
  <si>
    <t>11751xj</t>
    <phoneticPr fontId="13" type="noConversion"/>
  </si>
  <si>
    <t xml:space="preserve">blusa juv. Manga 3/4 de mesh bies rayon en puño cuello red. Rayon  delantero de encaje reb. Con tira de mesh   espalda de gasa delgada unido con encaje reb. Escotge v cintas cruzadas miño de gasa top de rayon </t>
    <phoneticPr fontId="13" type="noConversion"/>
  </si>
  <si>
    <t>8494xj</t>
    <phoneticPr fontId="13" type="noConversion"/>
  </si>
  <si>
    <t>29-julio.-16</t>
    <phoneticPr fontId="13" type="noConversion"/>
  </si>
  <si>
    <t>blusa juv. Mc cuello red. Con biesl oculto  delantero de mesh reb. Unido cotados de gasa liza guipiur teñido  en uniones  prtina de gasa   esaplda de gasa liza lmesh est. Reb. Con liston cruzado</t>
    <phoneticPr fontId="13" type="noConversion"/>
  </si>
  <si>
    <t>14459xj</t>
    <phoneticPr fontId="13" type="noConversion"/>
  </si>
  <si>
    <t xml:space="preserve">blusa juv. Manga 3/4 sale mismo cuerpo  cuello red.   Delantero de crochet reb. Costados de fmesh lizo    espalda de mesh lizo unido  de crochet y gota top de rayon </t>
    <phoneticPr fontId="13" type="noConversion"/>
  </si>
  <si>
    <t>11644xj</t>
    <phoneticPr fontId="13" type="noConversion"/>
  </si>
  <si>
    <t>blusa juv. Manga 3/4 mesh unido con puño de gasa 1500 cuello red. Con biesl   delantero de gasa 1500 con tablita al centro y guipiur  espalda de gasa 1500 unido mesh doble abeirta centro cinta amarre hombros crochet reb.</t>
    <phoneticPr fontId="13" type="noConversion"/>
  </si>
  <si>
    <t>14436xj</t>
    <phoneticPr fontId="13" type="noConversion"/>
  </si>
  <si>
    <t>11-agosto.-16</t>
    <phoneticPr fontId="13" type="noConversion"/>
  </si>
  <si>
    <t>blusa juv. Zizada biesl oculto mesh en ziza cuello red.  Delantero de gasa 1500 plizado parte sup.   Espalda de gasa 1500 con aplicación teñida dobaldillo collarete a bajo</t>
    <phoneticPr fontId="13" type="noConversion"/>
  </si>
  <si>
    <t>14260xj</t>
    <phoneticPr fontId="13" type="noConversion"/>
  </si>
  <si>
    <t>bluson mc sale mismo cuerpo dobladillo puño cuello red.   Delantero de rayon unido con hombros de crochet reb.  Con guipiur  espadla de rayon lizo con resorte</t>
    <phoneticPr fontId="13" type="noConversion"/>
  </si>
  <si>
    <t>14443xg</t>
    <phoneticPr fontId="13" type="noConversion"/>
  </si>
  <si>
    <t xml:space="preserve">blusa juv. Zizada  bies oculto en ziza cuello red.  Delantero de mesh reb. Unido con pechera de gasa 500 guipiur en union teñido  forro mesh lizo   espalda de rayon lizo  con mesh reb. </t>
    <phoneticPr fontId="13" type="noConversion"/>
  </si>
  <si>
    <t>14458xj</t>
    <phoneticPr fontId="13" type="noConversion"/>
  </si>
  <si>
    <t>bluson mc con puño de mesh cuello red. Con bies  delantero de rayon lizp unido pechera mesh  despunte union  espalda rayon lizo escdote en parte sup. Abiertaq abajo centro con miño  forro de mesh</t>
    <phoneticPr fontId="13" type="noConversion"/>
  </si>
  <si>
    <t>14494xg</t>
    <phoneticPr fontId="13" type="noConversion"/>
  </si>
  <si>
    <t>bluson mc dobladillo en puño cuello red. Oculto de mesh  delantero rayon chaliz lizo unido con pechera de encaje reb. Con guipiur en unon  triangulito de guipur abajo  espalda de rayon chaliz lizo dobaldillo collarete abajo</t>
    <phoneticPr fontId="13" type="noConversion"/>
  </si>
  <si>
    <t>14456xg</t>
    <phoneticPr fontId="13" type="noConversion"/>
  </si>
  <si>
    <t>blusa juv. Zizada bies oculto de mesh lizo cuello red.  Delantero de crespon currugado tablaita al centro hmbros de crochet  espadla de crepon corrugado con crochet reb,.  Dobaldillo collarete abajo</t>
    <phoneticPr fontId="13" type="noConversion"/>
  </si>
  <si>
    <t>14227xj</t>
    <phoneticPr fontId="13" type="noConversion"/>
  </si>
  <si>
    <t xml:space="preserve">bluson mc de rayon cruzadea  cuello red.  Delantero mesh reb. Con costgados de rayon lizo pechera de mesh reb. Con guipiur   espalda rayon lizo  centro guipiur teñido  con mesh res. </t>
    <phoneticPr fontId="13" type="noConversion"/>
  </si>
  <si>
    <t>14463xg</t>
    <phoneticPr fontId="13" type="noConversion"/>
  </si>
  <si>
    <t>28-julio.-16</t>
    <phoneticPr fontId="13" type="noConversion"/>
  </si>
  <si>
    <t>blusa juv. Zizado cuello red. Tipo campesina  delantero de gasa 500 unido con solapa de crochet reb. Con orilla de gasa  espalda de gasa 500 con solapa crochet con orillas de gasa prtina resortes</t>
    <phoneticPr fontId="13" type="noConversion"/>
  </si>
  <si>
    <t>14106xj</t>
    <phoneticPr fontId="13" type="noConversion"/>
  </si>
  <si>
    <t>10-agosto.-16</t>
    <phoneticPr fontId="13" type="noConversion"/>
  </si>
  <si>
    <t>blusa juv. Zizada bies oculto mesh  cuello red. Tipo campesina  delantero de crepon corrugado unido con solapa faldon de crochet despunte union   espalda de crepon corrugada con solapa</t>
    <phoneticPr fontId="13" type="noConversion"/>
  </si>
  <si>
    <t>14469xj</t>
    <phoneticPr fontId="13" type="noConversion"/>
  </si>
  <si>
    <t>bluson zizada bies oculto en ziza cuello red. Tipo campesina con resorte  delantero de rayon lizo con resorte costados unido con solapa de crochet reb.   Espada de rayon lizo con solapa de crochet reb.</t>
    <phoneticPr fontId="13" type="noConversion"/>
  </si>
  <si>
    <t>14102xg</t>
    <phoneticPr fontId="13" type="noConversion"/>
  </si>
  <si>
    <t>bluson mc sale del mismo cuerpo bies de mesh en puño  cuello redondo  delantero de gasa liza unida con hombros de crochet tablitas al centro forro de rayon  espalda de gasa delgada con crochet reb.</t>
    <phoneticPr fontId="13" type="noConversion"/>
  </si>
  <si>
    <t>10909xg</t>
    <phoneticPr fontId="13" type="noConversion"/>
  </si>
  <si>
    <t xml:space="preserve">bluson mc dobladillo en puñlo cuello red.  Delantero de crepon corrugado con tablita al centro con hombros de crochet reb.  Esplda de rayon lizo  unido con crochet reb. </t>
    <phoneticPr fontId="13" type="noConversion"/>
  </si>
  <si>
    <t>14230xg</t>
    <phoneticPr fontId="13" type="noConversion"/>
  </si>
  <si>
    <t xml:space="preserve">bluson zizado biesl oculto de mesh lizo cuello red. Resorte oculto  tipo campesina  delantero de crepon corrugado con faldon crochet solapa abierta cento con gota cinta amarre espalda rayon lizo unido con gasa </t>
    <phoneticPr fontId="13" type="noConversion"/>
  </si>
  <si>
    <t>9-agosto.-16</t>
    <phoneticPr fontId="13" type="noConversion"/>
  </si>
  <si>
    <t>bluson mc pulo de crochet cuello red.  Delantero de mesh lizo forro rayon lizo faldon de crochet   espalda de mesh lizo unido con crochet reb.  Tablita al centro forro rayon  faldon crochet</t>
    <phoneticPr fontId="13" type="noConversion"/>
  </si>
  <si>
    <t>12830xg</t>
    <phoneticPr fontId="13" type="noConversion"/>
  </si>
  <si>
    <t>9-agosto.-16</t>
    <phoneticPr fontId="13" type="noConversion"/>
  </si>
  <si>
    <t>blusa juv. Manga 3/4 mesh reb. Cuello red. Delantero de rayon lizo con pechera de mesh reb. Con guipiur en union  espalda de rayon lizo abierta cengro con guipiur teñido con mesh reb.  Guipiur teñido al centro</t>
    <phoneticPr fontId="13" type="noConversion"/>
  </si>
  <si>
    <t>14460xj</t>
    <phoneticPr fontId="13" type="noConversion"/>
  </si>
  <si>
    <t xml:space="preserve">blusa juv. Zizada mesh en ziza cuello v  delantero de gasa unido parte spu. 3 botones faldon de crochet  espadla de crochet reb. Costados de gasa despunte uniones top de bombay </t>
    <phoneticPr fontId="13" type="noConversion"/>
  </si>
  <si>
    <t>14330xj</t>
    <phoneticPr fontId="13" type="noConversion"/>
  </si>
  <si>
    <t>bluson mc plizda en union   delantnero de mesh reb. Unido con pechera de gasa liza con giupiur teñido en unon  forro rayon   espalda rayon lizo  con mesh reb. Dobaldillo collarete abajo</t>
    <phoneticPr fontId="13" type="noConversion"/>
  </si>
  <si>
    <t>14462xg</t>
    <phoneticPr fontId="13" type="noConversion"/>
  </si>
  <si>
    <t>9-agost.-16</t>
    <phoneticPr fontId="13" type="noConversion"/>
  </si>
  <si>
    <t xml:space="preserve">blusa juv. Zizada biesl oculto en zizaq cuello red. Con resosrte tipo campesina delantero rayon lizo solapa de crochet reb.   Espalda de rayon lizo con solapa de crochet reb. </t>
    <phoneticPr fontId="13" type="noConversion"/>
  </si>
  <si>
    <t>14105xj</t>
    <phoneticPr fontId="13" type="noConversion"/>
  </si>
  <si>
    <t xml:space="preserve">blusa juv. Mc de crochet reb. Cuello red.   Delantero mehs lizo unido con pechera crochet reb. Prtina de mesh con resosrte costados  forro rayon   espalda de mesh lizo con crochet reb. </t>
    <phoneticPr fontId="13" type="noConversion"/>
  </si>
  <si>
    <t>11659xj</t>
    <phoneticPr fontId="13" type="noConversion"/>
  </si>
  <si>
    <t>bluson m rangla 3/4 de mesh con crochet cuello red. Con bies oculto de mesh  delantero de mesh lizo unido costados crochet reb. Forro rayon lizo  espalda de rayon lizo dobladillo collarte abajo</t>
    <phoneticPr fontId="13" type="noConversion"/>
  </si>
  <si>
    <t xml:space="preserve">lbuson manqa 3/4 con guipiur en puño teñida cuello red.  Delantero de rayon chaliz lizo unido pechera encaje reb. Con guipiur en union   espalda de rayon chaliz unido parte sup. Chaliz lizo  abierto centro </t>
    <phoneticPr fontId="13" type="noConversion"/>
  </si>
  <si>
    <t>14451xg</t>
    <phoneticPr fontId="13" type="noConversion"/>
  </si>
  <si>
    <t xml:space="preserve">blusa juv. Media manguita doble de mesh oculto en ziza cuello red.  Delantero de crochet reb. Unido costados de mesh lizo forro de rayon   espalda de mesh lizo unido con crochet reb. Forro de rayon </t>
    <phoneticPr fontId="13" type="noConversion"/>
  </si>
  <si>
    <t>bluson mc de gasq 1500 abierta con dobladillo y cintas de amarre mesh  cuello red. Bies oculto  delantero gasa 1500 unido con pechera de crochet reb. Despunte union  espalda rayon lizo costados gasa 1500 con crochet reb.</t>
    <phoneticPr fontId="13" type="noConversion"/>
  </si>
  <si>
    <t>11815xg</t>
    <phoneticPr fontId="13" type="noConversion"/>
  </si>
  <si>
    <t>5-agosto.-16</t>
    <phoneticPr fontId="13" type="noConversion"/>
  </si>
  <si>
    <t xml:space="preserve">bluson manga 3/4 mesh puyñlo doble  cinta amarre cuello red.  Delantero de mesh lizo  plizado parte sup. Forro rayon  con resorte  esplad de encaje reb. Gota forro de rayon </t>
    <phoneticPr fontId="13" type="noConversion"/>
  </si>
  <si>
    <t>10106xg</t>
    <phoneticPr fontId="13" type="noConversion"/>
  </si>
  <si>
    <t>blusa juv. Manga 3/4 crochet rangla cuello red.  Delantero de crochet reb. Unido costados rayon lizo prtina doble rayon   espalda rayon lizo con gota</t>
    <phoneticPr fontId="13" type="noConversion"/>
  </si>
  <si>
    <t>1xj</t>
    <phoneticPr fontId="13" type="noConversion"/>
  </si>
  <si>
    <t>15-agosto…-16</t>
    <phoneticPr fontId="13" type="noConversion"/>
  </si>
  <si>
    <t xml:space="preserve">bluson manga rangla cortga crochet cuello red.  Delantero de crochet reb. Unido costados rayon lizo  vita de rayon con gota cinta amarre forro rayon    espalda de rayon lizo dobladillo collarete </t>
    <phoneticPr fontId="13" type="noConversion"/>
  </si>
  <si>
    <t>1xg</t>
    <phoneticPr fontId="13" type="noConversion"/>
  </si>
  <si>
    <t>sudadera ml dobladillo en puño cuello red. Bies ancho  delantero de fresh terry de oso macuco  espalda de fresh terry dobaldillo collarete abajo</t>
    <phoneticPr fontId="13" type="noConversion"/>
  </si>
  <si>
    <t>388ds</t>
    <phoneticPr fontId="13" type="noConversion"/>
  </si>
  <si>
    <t>blusa juv. M 3/4 de mesh lizo unido crochet cuello rd.  Delantero de crochet reb. Unido con pechera mesh lizo forro rayon lizo  espalda de mesh lico con mesh con gota dobladillo collarete ab ajo</t>
    <phoneticPr fontId="13" type="noConversion"/>
  </si>
  <si>
    <t>2xj</t>
    <phoneticPr fontId="13" type="noConversion"/>
  </si>
  <si>
    <t>bluson zizado  cuello tipo ampesina  delanteo de crochet reb. Unido con pechera rayon lizo solspa de crochet reb. Forro rayon l.  Espalda de rayon lizo con solapa gasa liza dobladillo collaret abajo</t>
    <phoneticPr fontId="13" type="noConversion"/>
  </si>
  <si>
    <t>14103xg</t>
    <phoneticPr fontId="13" type="noConversion"/>
  </si>
  <si>
    <t>15-agosto.-16</t>
    <phoneticPr fontId="13" type="noConversion"/>
  </si>
  <si>
    <t xml:space="preserve">bluson mc de mesh con bies oculto con charretera de lica con boton cuello red.  Delantero de mesh lizo con pechera de licra est. Forro de rayon lizo   espalda mesh lizo olgada </t>
    <phoneticPr fontId="13" type="noConversion"/>
  </si>
  <si>
    <t>11905xg</t>
    <phoneticPr fontId="13" type="noConversion"/>
  </si>
  <si>
    <t>blusa juv. Zizada  de mesh en ziza cuello red. Tipo campesina delantero de crochet reb. Unido con pechera rayon solapa de crochet con resorte forro rayon lizo  espld de rayon lizo con solapa gasa liza dobladillo collarte abajo</t>
    <phoneticPr fontId="13" type="noConversion"/>
  </si>
  <si>
    <t>14104xj</t>
    <phoneticPr fontId="13" type="noConversion"/>
  </si>
  <si>
    <t>con liston en ojales</t>
    <phoneticPr fontId="13" type="noConversion"/>
  </si>
  <si>
    <t>16-nov.-16</t>
    <phoneticPr fontId="13" type="noConversion"/>
  </si>
  <si>
    <t>11-enero.-17</t>
    <phoneticPr fontId="13" type="noConversion"/>
  </si>
  <si>
    <t>con 1 boton cosido</t>
    <phoneticPr fontId="13" type="noConversion"/>
  </si>
  <si>
    <t>con 2 bellotas de madera</t>
    <phoneticPr fontId="13" type="noConversion"/>
  </si>
  <si>
    <t>con 2 bellotas y ojalitos</t>
    <phoneticPr fontId="13" type="noConversion"/>
  </si>
  <si>
    <t xml:space="preserve">bluson mc acampanada chino puño cuello red.  Delantero de gasa liza  con chino abajo foro rayon lizo  espalda de gasa liza con gtab lita centro con 3 botones </t>
    <phoneticPr fontId="13" type="noConversion"/>
  </si>
  <si>
    <t>11861xg</t>
    <phoneticPr fontId="13" type="noConversion"/>
  </si>
  <si>
    <t>bluson mnaga 3/4 dobladillo puño chargtera de mesh boton cuello red.  Delantgero de crocher rb. Unido costqdos  forro de rayon lizo   espalda de mesh unido sp. En v ocuto esceote dobaldillo collarete abajo</t>
    <phoneticPr fontId="13" type="noConversion"/>
  </si>
  <si>
    <t>14495xg</t>
    <phoneticPr fontId="13" type="noConversion"/>
  </si>
  <si>
    <t>blusa juv. Zizada cuello red. Tipo campesina  delantero de gasa 1500 unido faldon de crochet gota  solapa de crocheet abierta cengtro cinta amarre foro gasa   espalda rayon lizo unido con solapa gasa</t>
    <phoneticPr fontId="13" type="noConversion"/>
  </si>
  <si>
    <t>14409xj</t>
    <phoneticPr fontId="13" type="noConversion"/>
  </si>
  <si>
    <t>blusa juvenil mc mesh dobladillo puño cuello red.  Delantero de tul reb. Rosas  espalda de mesh lizo gota  dobladillo collarete abajo   top rayon lizo</t>
    <phoneticPr fontId="13" type="noConversion"/>
  </si>
  <si>
    <t>15487xj</t>
    <phoneticPr fontId="13" type="noConversion"/>
  </si>
  <si>
    <t>23-agosto.-17</t>
    <phoneticPr fontId="13" type="noConversion"/>
  </si>
  <si>
    <t>22-agosto.-17</t>
    <phoneticPr fontId="13" type="noConversion"/>
  </si>
  <si>
    <t>21-agosto.-17</t>
    <phoneticPr fontId="13" type="noConversion"/>
  </si>
  <si>
    <t>21-agosto.-17</t>
    <phoneticPr fontId="13" type="noConversion"/>
  </si>
  <si>
    <t>23-agost.-17</t>
    <phoneticPr fontId="13" type="noConversion"/>
  </si>
  <si>
    <t>blusa juv. Zizada bies de mesh  en ziza cuello red. Tipo campesina resosrte  delantero de crochet reb.  Unido pechera rayon lizo forro rayon solaspa crochet reb.  Espalda rayon lizo  solapa de gasa</t>
    <phoneticPr fontId="13" type="noConversion"/>
  </si>
  <si>
    <t>15323xj</t>
    <phoneticPr fontId="13" type="noConversion"/>
  </si>
  <si>
    <t>blusa juv. Media manga rangla guipiur   cuello red. Resorte   delantero de chaliz con crochet  espalda de chaliz dobladillo collarete abajo</t>
    <phoneticPr fontId="13" type="noConversion"/>
  </si>
  <si>
    <t>15523xj</t>
    <phoneticPr fontId="13" type="noConversion"/>
  </si>
  <si>
    <t>bluson manga rangla con dobladillo puño cuello red. Tipo campesina   delantero de cahlia reb. Unido con solapa orilla crochet inf.   Espalda de chaliz reb. Unido con solapa dobladillo collarete abajo</t>
    <phoneticPr fontId="13" type="noConversion"/>
  </si>
  <si>
    <t>15526xg</t>
    <phoneticPr fontId="13" type="noConversion"/>
  </si>
  <si>
    <t>blusa mediana manga rangla tul gasa 3/4 resorte cuello red.  Con escarola  delntero tul reb. Senefa frro gasa 1500   espalda de gasa 1500 con dobaldillo collarete abajo</t>
    <phoneticPr fontId="13" type="noConversion"/>
  </si>
  <si>
    <t>718vf</t>
    <phoneticPr fontId="13" type="noConversion"/>
  </si>
  <si>
    <t>con 2 bellotas</t>
    <phoneticPr fontId="13" type="noConversion"/>
  </si>
  <si>
    <t xml:space="preserve">blusa juv. Mc con dobladillo y resorte cuello red.   Delantero de rayon chaliz lizo unido con pecher encaje reb. Y guipiur en union encaje costados faldon de guipiur  espalda encaje reb. Centro </t>
    <phoneticPr fontId="13" type="noConversion"/>
  </si>
  <si>
    <t>14454xj</t>
    <phoneticPr fontId="13" type="noConversion"/>
  </si>
  <si>
    <t>blusa mediana m 3/4 con campa    na  plice en union dobaldillo puño cuello red.  Delantero de gasa 1500 reb. Con pechera sup. Y guipiur en unon  esaplda de gasa 1500 reb. Escot v cingta doble dobaldillo collarete ab ajo</t>
    <phoneticPr fontId="13" type="noConversion"/>
  </si>
  <si>
    <t>722vf</t>
    <phoneticPr fontId="13" type="noConversion"/>
  </si>
  <si>
    <t xml:space="preserve">blusa juv. M 3/4 rangal de mesh unido crochet cuello red. Delantero de mesh lizo unido constados de crochet reb. Forro de rayon lizo  pretina rayon resorte  espalda de rayon lizo  </t>
    <phoneticPr fontId="13" type="noConversion"/>
  </si>
  <si>
    <t>14497xj</t>
    <phoneticPr fontId="13" type="noConversion"/>
  </si>
  <si>
    <t>blusa juvenil manga rangla 3/4 guipiur en union con campana abierta  cuello red.  Resorte   delantero gasa 1500 reb.   Espalda de gasa 1500 reb. Flores dobaldillo collarete abajo</t>
    <phoneticPr fontId="13" type="noConversion"/>
  </si>
  <si>
    <t>15481xj</t>
    <phoneticPr fontId="13" type="noConversion"/>
  </si>
  <si>
    <t>bluson mc puño doble gota anillo cuello red.   Delantero  de gasa 1500 reb.   Espalda de rayon lizo unido cotados   sup. De gasa 1500 reb. Abierta  dobaldillo collarete abajo</t>
    <phoneticPr fontId="13" type="noConversion"/>
  </si>
  <si>
    <t>15485xg</t>
    <phoneticPr fontId="13" type="noConversion"/>
  </si>
  <si>
    <t>blusa juv. M rangla 3/4 puño rayon resorte cuello red.  Delantero de tul reb. Rosas  forro rayon lizo   espalda de rayon lizo dobladillo collarte abajo</t>
    <phoneticPr fontId="13" type="noConversion"/>
  </si>
  <si>
    <t>15488xj</t>
    <phoneticPr fontId="13" type="noConversion"/>
  </si>
  <si>
    <t>blusa mediana m rangal 3/4 dobaldillo en puño cuello red. Tipo campesina  delantero de gasa 1500 reb. Con solapa y guipiur teñido orilla     espadla de gasa 1500 reb. Con solapa sup. Dobladillo collarte abajo</t>
    <phoneticPr fontId="13" type="noConversion"/>
  </si>
  <si>
    <t>pagadas 2x100</t>
    <phoneticPr fontId="13" type="noConversion"/>
  </si>
  <si>
    <t>bluson mc rangla con uño  cuello red.  Tipo campesina  dlantero de tul con senefa reb.  Solapa forro de gasa 500  espalda de rayon lizo solapa  de tul reb. Dobladillo collarete abajo</t>
    <phoneticPr fontId="13" type="noConversion"/>
  </si>
  <si>
    <t>15506xg</t>
    <phoneticPr fontId="13" type="noConversion"/>
  </si>
  <si>
    <t>blusa juv. Media manguita crochet cuello red.  Delantero de crochet reb. Unido costados mesh lizo forro rayon lizo  espalda de fmesh lizo  con crochet reb. Escote b  abajo resorte</t>
    <phoneticPr fontId="13" type="noConversion"/>
  </si>
  <si>
    <t>14496xj</t>
    <phoneticPr fontId="13" type="noConversion"/>
  </si>
  <si>
    <t>con moño de liston cosido</t>
    <phoneticPr fontId="13" type="noConversion"/>
  </si>
  <si>
    <t>con collar</t>
    <phoneticPr fontId="13" type="noConversion"/>
  </si>
  <si>
    <t>con collar</t>
    <phoneticPr fontId="13" type="noConversion"/>
  </si>
  <si>
    <t>con moño liston bellotas</t>
    <phoneticPr fontId="13" type="noConversion"/>
  </si>
  <si>
    <t>con una tira de 7 flores cosidas</t>
    <phoneticPr fontId="13" type="noConversion"/>
  </si>
  <si>
    <t>blusa mediana manga 3/4 tul forro gasa campana de tul cuello red.   Delantero de tul reb. Pechera  y forro gasa 1500  espalda de gasa 1500 unido con tul abierta centro dobaldillo collarete abajo</t>
    <phoneticPr fontId="13" type="noConversion"/>
  </si>
  <si>
    <t>720vf</t>
    <phoneticPr fontId="13" type="noConversion"/>
  </si>
  <si>
    <t>15489xj</t>
    <phoneticPr fontId="13" type="noConversion"/>
  </si>
  <si>
    <t>21-agosto.-17</t>
    <phoneticPr fontId="13" type="noConversion"/>
  </si>
  <si>
    <t>bluson m 3/4 uño doble cuello red. Biesl oculto mesh  delantero cahliz reb. Con senefa abajo   espalda de chaliz reb. Dobladillo collarete abajo</t>
    <phoneticPr fontId="13" type="noConversion"/>
  </si>
  <si>
    <t>15438xg</t>
    <phoneticPr fontId="13" type="noConversion"/>
  </si>
  <si>
    <t>21-agosto.-16</t>
    <phoneticPr fontId="13" type="noConversion"/>
  </si>
  <si>
    <t>blusa juv. Manga rangla 3/4 orilla crochet cuello red.  Delantero de chaliz reb. Olan sup. Con orilla    espalda de chaliz reb. Con dobladillo collarete abajo</t>
    <phoneticPr fontId="13" type="noConversion"/>
  </si>
  <si>
    <t>15524xj</t>
    <phoneticPr fontId="13" type="noConversion"/>
  </si>
  <si>
    <t>blusa juv. Mc doble cuello red. Biesl oculto  delantero de tul reb.l unido con pechera y en union olan doble  forro de gasaq 1500     espalda de gasa 1500 con tul olan doble dobladillo collarete abjo</t>
    <phoneticPr fontId="13" type="noConversion"/>
  </si>
  <si>
    <t>blusa juvenil man ga rangal 3/4 resorte  campana de tul reb.  Cuello red. Con resorte  delanteo de tul reb. Senefa  forro de gasa 1500   espalda de gasa 1500 dobladillo collarete abajo</t>
    <phoneticPr fontId="13" type="noConversion"/>
  </si>
  <si>
    <t>dessc.24-agost.-17</t>
    <phoneticPr fontId="13" type="noConversion"/>
  </si>
  <si>
    <t>15501xj</t>
    <phoneticPr fontId="13" type="noConversion"/>
  </si>
  <si>
    <t>709vf</t>
    <phoneticPr fontId="13" type="noConversion"/>
  </si>
  <si>
    <t>lbuson manga 3/4 guipiur en puño cuello v   delantero gasa 1500 reb.  Hombros despunte union    espalda de rayon lizo unido cotados  sp. Gasa 1500 reb. Abierta cengtro  dobladillo collarete abajo</t>
    <phoneticPr fontId="13" type="noConversion"/>
  </si>
  <si>
    <t>15514xg</t>
    <phoneticPr fontId="13" type="noConversion"/>
  </si>
  <si>
    <t>con collar</t>
    <phoneticPr fontId="13" type="noConversion"/>
  </si>
  <si>
    <t>con buipiur y  collar</t>
    <phoneticPr fontId="13" type="noConversion"/>
  </si>
  <si>
    <t>blusa mediana m 3/4 de mesh dobladillo puño cuello red.  Delantero de tul reb.    Espalda de mehs lizo gota dobladillo collarete abajo  top de rayon lizo tirante</t>
    <phoneticPr fontId="13" type="noConversion"/>
  </si>
  <si>
    <t>714vf</t>
    <phoneticPr fontId="13" type="noConversion"/>
  </si>
  <si>
    <t>blusa juvenil manga rangla corta guipiur ante puño cuello red. Con resorte   delantero de gasa 1500 reb. Guipiur abajo   espalda de gasa 1500 reb. Dobladillo collarete abajo</t>
    <phoneticPr fontId="13" type="noConversion"/>
  </si>
  <si>
    <t>15508xj</t>
    <phoneticPr fontId="13" type="noConversion"/>
  </si>
  <si>
    <t>15494xg</t>
    <phoneticPr fontId="13" type="noConversion"/>
  </si>
  <si>
    <t>blusa mediana de manga  rangla 3/4 acampanada cuello red.  Delantero de cristal satin estampado guipur   espalda de cristal satin  estampado dobaldillo collarete abajo</t>
    <phoneticPr fontId="13" type="noConversion"/>
  </si>
  <si>
    <t>708vf</t>
    <phoneticPr fontId="13" type="noConversion"/>
  </si>
  <si>
    <t>bluson de manga 3/4  cuello red. Tipo campesina  delantero de gasa 1500 rebordada solapa     espalda rayon lizo  despunte uniones solapa gasa 1500 reb. Dobaldillo collarete abajo</t>
    <phoneticPr fontId="13" type="noConversion"/>
  </si>
  <si>
    <t>15415xg</t>
    <phoneticPr fontId="13" type="noConversion"/>
  </si>
  <si>
    <t>blusa juvenil m rangal dobaldillo puño cuello red. Tipo campesina  delantero de gasa 1500 bordada con solapa guipiur   espalda de gasa 1500 bordada con solapa dobaldillo collarete abajo</t>
    <phoneticPr fontId="13" type="noConversion"/>
  </si>
  <si>
    <t>15301xj</t>
    <phoneticPr fontId="13" type="noConversion"/>
  </si>
  <si>
    <t>blusa mediana manga rangla con guipiur cuello red.   Delantero de gasa 1500 reb. Guipiur inf. Teñido   espalda de gasa 1500 reb. Con dobladillo collarete abajo</t>
    <phoneticPr fontId="13" type="noConversion"/>
  </si>
  <si>
    <t>710vf</t>
    <phoneticPr fontId="13" type="noConversion"/>
  </si>
  <si>
    <t>busa juv. Mc tul  cuello redondo  delantero de tul reb. Flores  union hobros forro de gasa 1500   espalda de gasa 1500 con tul reb.  Dobladillo collarete abajo</t>
    <phoneticPr fontId="13" type="noConversion"/>
  </si>
  <si>
    <t>15448xj</t>
    <phoneticPr fontId="13" type="noConversion"/>
  </si>
  <si>
    <t>blusa mediana manga rangla 3/4 vista rayon dobladillo puño cuello redondo  delantero de tul reb. Con forro de rayon lizo espalda de rayon lizo con dobladillo collarete abajo</t>
    <phoneticPr fontId="13" type="noConversion"/>
  </si>
  <si>
    <t>713vf</t>
    <phoneticPr fontId="13" type="noConversion"/>
  </si>
  <si>
    <t>24-agosto.-17</t>
    <phoneticPr fontId="13" type="noConversion"/>
  </si>
  <si>
    <t>con 2 botones cosidos</t>
    <phoneticPr fontId="13" type="noConversion"/>
  </si>
  <si>
    <t>blusa mediana manga rangla 3/4 doble campana abierta costado y guipiur  teñido cuello redondo con resorte   delantero de gasa 1500 reb. Con guipiur inf.   Espalda gasa 1500 reb. Con dobladillo collarete abajo</t>
    <phoneticPr fontId="13" type="noConversion"/>
  </si>
  <si>
    <t>723vf</t>
    <phoneticPr fontId="13" type="noConversion"/>
  </si>
  <si>
    <t>bluson de mc mesh dobladillo puño cuello red.  Delantero de tul reb. Rosas   espadla mesh lizo gota dobaldillo collarete abajo  top rayon tirante</t>
    <phoneticPr fontId="13" type="noConversion"/>
  </si>
  <si>
    <t>15496xg</t>
    <phoneticPr fontId="13" type="noConversion"/>
  </si>
  <si>
    <t>blusa juvenil manga rangal puño doble con amarrecuello redondo tipo campeñsina delantero de rayon lizo con solapa sup.  De crochet rebordado dobladillo collarete abajo   espalda de rayon lizo con solapa sup. De crochet rebordado con dobladillo collarte abajo</t>
    <phoneticPr fontId="13" type="noConversion"/>
  </si>
  <si>
    <t>blusa juv. Media manga rangla rayon  dobladillo cuello red. Tipo campesina  delanteo de gasa 1500 bordada con solapa   espalda de rayon lizo unido con solapa  gasa 1500 bordada dobladillo collarete abajo</t>
    <phoneticPr fontId="13" type="noConversion"/>
  </si>
  <si>
    <t>15427xj</t>
    <phoneticPr fontId="13" type="noConversion"/>
  </si>
  <si>
    <t>blusa juv. Manga rangla con orilla cuello red. Resorte oculto   delantero de gasa 1500 con crochet reb. Centro  gasa 1500  esapalda de gasa 1500 dobladilo collarete abajo</t>
    <phoneticPr fontId="13" type="noConversion"/>
  </si>
  <si>
    <t>blusa mediana m rangla de gasa 1500 y tul  cuello fred.  Resorte  delantero de tul reb. Flores forro de gasa 1500  espalda de gasa 1500 vista de tul dobladillo cllarete abjo</t>
    <phoneticPr fontId="13" type="noConversion"/>
  </si>
  <si>
    <t>18-agosto.-17</t>
    <phoneticPr fontId="13" type="noConversion"/>
  </si>
  <si>
    <t>15503xj</t>
    <phoneticPr fontId="13" type="noConversion"/>
  </si>
  <si>
    <t>blusa juv. Mc rangla gasa crochet delantero de crochet con gasa 1500  foro gasa resosrte oculto inferior   espalda de gasa 1500 resorte</t>
    <phoneticPr fontId="13" type="noConversion"/>
  </si>
  <si>
    <t>con moño de liston</t>
    <phoneticPr fontId="13" type="noConversion"/>
  </si>
  <si>
    <t>con popote dorado</t>
    <phoneticPr fontId="13" type="noConversion"/>
  </si>
  <si>
    <t>cinturon con 2 seguros  gamusa cosida con 2 bellotas</t>
    <phoneticPr fontId="13" type="noConversion"/>
  </si>
  <si>
    <t>blusa juv. Mediana manga rangla 3/4 cuello red. Delantero crochet reb. Costados gasa 1500 forro gasa  espalda gasa 1500</t>
    <phoneticPr fontId="13" type="noConversion"/>
  </si>
  <si>
    <t>18-octub.-16</t>
    <phoneticPr fontId="13" type="noConversion"/>
  </si>
  <si>
    <t>con gamusa con plumas cosida</t>
    <phoneticPr fontId="13" type="noConversion"/>
  </si>
  <si>
    <t>con collar</t>
    <phoneticPr fontId="13" type="noConversion"/>
  </si>
  <si>
    <t>con flor roja cosida mas bies con 2 bellotas</t>
    <phoneticPr fontId="13" type="noConversion"/>
  </si>
  <si>
    <t>con 4 b otones  cosidos</t>
    <phoneticPr fontId="13" type="noConversion"/>
  </si>
  <si>
    <t>20-octub.16</t>
    <phoneticPr fontId="13" type="noConversion"/>
  </si>
  <si>
    <t>19-octub.-16</t>
    <phoneticPr fontId="13" type="noConversion"/>
  </si>
  <si>
    <t>19-octub.-16</t>
    <phoneticPr fontId="13" type="noConversion"/>
  </si>
  <si>
    <t>19-octub.-16</t>
    <phoneticPr fontId="13" type="noConversion"/>
  </si>
  <si>
    <t>12-octub.-16</t>
    <phoneticPr fontId="13" type="noConversion"/>
  </si>
  <si>
    <t>sudadera ml  de macuco con fersh tery cuello red.  Delatnero de fresh terry bordado gado   esaplda de macuco unido  prtina fresh terry</t>
    <phoneticPr fontId="13" type="noConversion"/>
  </si>
  <si>
    <t>gamusa con plumas</t>
    <phoneticPr fontId="13" type="noConversion"/>
  </si>
  <si>
    <t>resortes apretados</t>
    <phoneticPr fontId="13" type="noConversion"/>
  </si>
  <si>
    <t>12-octub.-16</t>
    <phoneticPr fontId="13" type="noConversion"/>
  </si>
  <si>
    <t>con ojalitos y 2 bellotas en crudo</t>
    <phoneticPr fontId="13" type="noConversion"/>
  </si>
  <si>
    <t>blusa juv. Media manga  cuello red.  Delantero de gasa 1500 bordada guipiur  espalda de rayon lizo   unido sup. Abierta centro dobladillo collarete abajo</t>
    <phoneticPr fontId="13" type="noConversion"/>
  </si>
  <si>
    <t>15429xj</t>
    <phoneticPr fontId="13" type="noConversion"/>
  </si>
  <si>
    <t>16-agosto.-17</t>
    <phoneticPr fontId="13" type="noConversion"/>
  </si>
  <si>
    <t>17-agosto.-17</t>
    <phoneticPr fontId="13" type="noConversion"/>
  </si>
  <si>
    <t>entregqdas</t>
    <phoneticPr fontId="13" type="noConversion"/>
  </si>
  <si>
    <t>entregadas</t>
    <phoneticPr fontId="13" type="noConversion"/>
  </si>
  <si>
    <t>entregadas</t>
    <phoneticPr fontId="13" type="noConversion"/>
  </si>
  <si>
    <t>entregadas</t>
    <phoneticPr fontId="13" type="noConversion"/>
  </si>
  <si>
    <t>16-agosto.-17</t>
    <phoneticPr fontId="13" type="noConversion"/>
  </si>
  <si>
    <t>16-agosto.-17</t>
    <phoneticPr fontId="13" type="noConversion"/>
  </si>
  <si>
    <t>blusa juv. Manga rangla con dobldillo  cuello res. Tipo campesina  delantero de tul reb. Con solapa forro de gasa 1500   espalda de gasa 1500 unido con solapa de tul bordado dobladillo collarete abajo</t>
    <phoneticPr fontId="13" type="noConversion"/>
  </si>
  <si>
    <t>15449xj</t>
    <phoneticPr fontId="13" type="noConversion"/>
  </si>
  <si>
    <t>blusa juv. Mc  uño cuello red.   Delanteo de chaliz bordado flores   esaplda de rayon lizo con aplicación  teñida dobladillo collarete abajo</t>
    <phoneticPr fontId="13" type="noConversion"/>
  </si>
  <si>
    <t>15971xj</t>
    <phoneticPr fontId="13" type="noConversion"/>
  </si>
  <si>
    <t>blusa medina ml puño doble cuello red.   Delant4ro de tul bordado con pretina dobe rayon    esplda de mesh lizo  top rayon lizo</t>
    <phoneticPr fontId="13" type="noConversion"/>
  </si>
  <si>
    <t>696vf</t>
    <phoneticPr fontId="13" type="noConversion"/>
  </si>
  <si>
    <t>16-agosto.-17</t>
    <phoneticPr fontId="13" type="noConversion"/>
  </si>
  <si>
    <t>22-octub.-16</t>
    <phoneticPr fontId="13" type="noConversion"/>
  </si>
  <si>
    <t>blusa juv. Ml tul con puño  cuello red. Biesl ancho  delantero tul bordado pretina doble rayon  espalda mesh lizo con pretina  tiop rayon lizo</t>
    <phoneticPr fontId="13" type="noConversion"/>
  </si>
  <si>
    <t>456ds</t>
    <phoneticPr fontId="13" type="noConversion"/>
  </si>
  <si>
    <t>blusa mediana m rangla  cinta amarre cuello red.  Delantero de chaliz bordado  espalda de chaliz bordado dobladillo collarete abajo</t>
    <phoneticPr fontId="13" type="noConversion"/>
  </si>
  <si>
    <t>entregadas</t>
    <phoneticPr fontId="13" type="noConversion"/>
  </si>
  <si>
    <t>16-agosto.-16</t>
    <phoneticPr fontId="13" type="noConversion"/>
  </si>
  <si>
    <t>17-agosto.-17</t>
    <phoneticPr fontId="13" type="noConversion"/>
  </si>
  <si>
    <t>16-agosto.-17</t>
    <phoneticPr fontId="13" type="noConversion"/>
  </si>
  <si>
    <t>gamusa cosida y 2 bellotas de madera</t>
    <phoneticPr fontId="13" type="noConversion"/>
  </si>
  <si>
    <t>cinturon con presillas</t>
    <phoneticPr fontId="13" type="noConversion"/>
  </si>
  <si>
    <t>blusa juv. Zizada  cuello red. Tipo campesina  delantero de gasa 1500 reb. Solapa con guipiur   espalda de gasa 1500 con solapa dobladillo collarete abajo</t>
    <phoneticPr fontId="13" type="noConversion"/>
  </si>
  <si>
    <t>15414xj</t>
    <phoneticPr fontId="13" type="noConversion"/>
  </si>
  <si>
    <t>bluson manga rangla con puño doble gota charretera cuello red. Tipo campesina  delantero rayon lizo con solapa faldon de gasa 1500 bordada  espalda de rayon lizo con solapa faldon gasa 1500 dobladillo collarete abjo</t>
    <phoneticPr fontId="13" type="noConversion"/>
  </si>
  <si>
    <t>15423xg</t>
    <phoneticPr fontId="13" type="noConversion"/>
  </si>
  <si>
    <t>blusa mediana ml dobldillo puño cuello red.  Delantero de tul reb. Flores   espadla de mesh lizo dobladillo collarete abajo top rayon lizo</t>
    <phoneticPr fontId="13" type="noConversion"/>
  </si>
  <si>
    <t>701vf</t>
    <phoneticPr fontId="13" type="noConversion"/>
  </si>
  <si>
    <t>457ds</t>
    <phoneticPr fontId="13" type="noConversion"/>
  </si>
  <si>
    <t>16-agosto.-17</t>
    <phoneticPr fontId="13" type="noConversion"/>
  </si>
  <si>
    <t>gargantilla 2 seguros</t>
    <phoneticPr fontId="13" type="noConversion"/>
  </si>
  <si>
    <t>con 8 botones cosidos gargantilla con 2 seguros</t>
    <phoneticPr fontId="13" type="noConversion"/>
  </si>
  <si>
    <t>con collarr</t>
    <phoneticPr fontId="13" type="noConversion"/>
  </si>
  <si>
    <t>gasrgantilla con 2 seguros</t>
    <phoneticPr fontId="13" type="noConversion"/>
  </si>
  <si>
    <t>7-dic.-16</t>
    <phoneticPr fontId="13" type="noConversion"/>
  </si>
  <si>
    <t>con  6 botones cosidos</t>
    <phoneticPr fontId="13" type="noConversion"/>
  </si>
  <si>
    <t>5-dic.-16</t>
    <phoneticPr fontId="13" type="noConversion"/>
  </si>
  <si>
    <t>con 5 botofnes cosidos</t>
    <phoneticPr fontId="13" type="noConversion"/>
  </si>
  <si>
    <t>gargatnilla cosida en 10 puntos</t>
    <phoneticPr fontId="13" type="noConversion"/>
  </si>
  <si>
    <t>con 5 botones cosidos mas cinturon con 2 seguros</t>
    <phoneticPr fontId="13" type="noConversion"/>
  </si>
  <si>
    <t>juv. M 3/4 rangla de crochet delantero de gasa 1500 con doblaillo  espalda gas 1500 dobladillo collarete abajo</t>
    <phoneticPr fontId="13" type="noConversion"/>
  </si>
  <si>
    <t>cinturon con 2 seguros y collar</t>
    <phoneticPr fontId="13" type="noConversion"/>
  </si>
  <si>
    <t>con collar</t>
    <phoneticPr fontId="13" type="noConversion"/>
  </si>
  <si>
    <t>24-nov.-16</t>
    <phoneticPr fontId="13" type="noConversion"/>
  </si>
  <si>
    <t>700vf</t>
    <phoneticPr fontId="13" type="noConversion"/>
  </si>
  <si>
    <t>blusa mediana manga 374 dobladillo  cuello red.  Delantero asa 1500 bordada con echera   despunte en unones  espalda de rayon lizo al centro  unido  abierta con botones dobladillo collarete abajo</t>
    <phoneticPr fontId="13" type="noConversion"/>
  </si>
  <si>
    <t>653vf</t>
    <phoneticPr fontId="13" type="noConversion"/>
  </si>
  <si>
    <t>bluson m rangla 3/4 dobladillo cuello red. Tipo campesina delantero de gasa 1500 bordado con solapa  esaplda de rayon lizo cortes princesa dobladillo collarete abajo</t>
    <phoneticPr fontId="13" type="noConversion"/>
  </si>
  <si>
    <t>15337xg</t>
    <phoneticPr fontId="13" type="noConversion"/>
  </si>
  <si>
    <t>con 2 botones cosidos con cinto con presinllas</t>
    <phoneticPr fontId="13" type="noConversion"/>
  </si>
  <si>
    <t>19-dic.-16</t>
    <phoneticPr fontId="13" type="noConversion"/>
  </si>
  <si>
    <t>gamusa con plumas cosido mal cosido dobladillos</t>
    <phoneticPr fontId="13" type="noConversion"/>
  </si>
  <si>
    <t>blusa juvneil manga rangla dobladillo cuello red. Tipo campesina  delantero de gasa 1500 bordada con solapa buipiur   espalda  de gasa 1500 bordada dobladillo collarete abajo</t>
    <phoneticPr fontId="13" type="noConversion"/>
  </si>
  <si>
    <t>15335xj</t>
    <phoneticPr fontId="13" type="noConversion"/>
  </si>
  <si>
    <t>14-agosto.-17</t>
    <phoneticPr fontId="13" type="noConversion"/>
  </si>
  <si>
    <t>bluson manga rangal con dobladillo  cuello red.  Delantero de gasa 1500 bordada con gota  espalda de rayon lizo  dobldillo collarte abajo</t>
    <phoneticPr fontId="13" type="noConversion"/>
  </si>
  <si>
    <t>15424xg</t>
    <phoneticPr fontId="13" type="noConversion"/>
  </si>
  <si>
    <t>gargantilla con 2 seguros</t>
    <phoneticPr fontId="13" type="noConversion"/>
  </si>
  <si>
    <t>con 2 botones cosidas</t>
    <phoneticPr fontId="13" type="noConversion"/>
  </si>
  <si>
    <t>cadena cosida 2 puntos mas un boton cosido</t>
    <phoneticPr fontId="13" type="noConversion"/>
  </si>
  <si>
    <t>gargantilla subre puesta  con sus mismos ganchitos</t>
    <phoneticPr fontId="13" type="noConversion"/>
  </si>
  <si>
    <t>gargantilla con 2 seguros</t>
    <phoneticPr fontId="13" type="noConversion"/>
  </si>
  <si>
    <t>gargantilla bien cosida toda la gargantills</t>
    <phoneticPr fontId="13" type="noConversion"/>
  </si>
  <si>
    <t>con 8 botones muy flojos</t>
    <phoneticPr fontId="13" type="noConversion"/>
  </si>
  <si>
    <t>con  5 botones cosidos</t>
    <phoneticPr fontId="13" type="noConversion"/>
  </si>
  <si>
    <t>671vf</t>
    <phoneticPr fontId="13" type="noConversion"/>
  </si>
  <si>
    <t>15326xg</t>
    <phoneticPr fontId="13" type="noConversion"/>
  </si>
  <si>
    <t>gartantilla con 2 seguros</t>
    <phoneticPr fontId="13" type="noConversion"/>
  </si>
  <si>
    <t>19-octub.-16</t>
    <phoneticPr fontId="13" type="noConversion"/>
  </si>
  <si>
    <t>blusa juvenil m rangla 3/4 abierta cuello red. Delantero de cristal satin estampado flores con guipur teñido    espalda cristal satin estampado dobladillo collarete abajo</t>
    <phoneticPr fontId="13" type="noConversion"/>
  </si>
  <si>
    <t>461ds</t>
    <phoneticPr fontId="13" type="noConversion"/>
  </si>
  <si>
    <t>con guia flores rojas 8 flores cosidas</t>
    <phoneticPr fontId="13" type="noConversion"/>
  </si>
  <si>
    <t>15478xg</t>
    <phoneticPr fontId="13" type="noConversion"/>
  </si>
  <si>
    <t>670vf</t>
    <phoneticPr fontId="13" type="noConversion"/>
  </si>
  <si>
    <t>665vf</t>
    <phoneticPr fontId="13" type="noConversion"/>
  </si>
  <si>
    <t>692vf</t>
    <phoneticPr fontId="13" type="noConversion"/>
  </si>
  <si>
    <t>blusa mediana manga rangla corta ligas  cuello redondo con ressorte  delantero bubble espandex espalda de bubble spandex dobladillo cllarete abajo</t>
    <phoneticPr fontId="13" type="noConversion"/>
  </si>
  <si>
    <t>683vf</t>
    <phoneticPr fontId="13" type="noConversion"/>
  </si>
  <si>
    <t>blusa juv.  Mc rangla conr esorte cuello red. Tipo campesina  delanteo de gasa 1500 bordado gota sup.   Esapdla de gasa 1500 liza con dobladillo collarete abajo</t>
    <phoneticPr fontId="13" type="noConversion"/>
  </si>
  <si>
    <t>15425xj</t>
    <phoneticPr fontId="13" type="noConversion"/>
  </si>
  <si>
    <t>12-agosto.-17</t>
    <phoneticPr fontId="13" type="noConversion"/>
  </si>
  <si>
    <t>bluson mc gasa  cuello red.   Delantero de tul bordado foro de gasa 1500 hmbros tul  espalda de gasa 1500  con tul rebordado deobladillo collarete abajo</t>
    <phoneticPr fontId="13" type="noConversion"/>
  </si>
  <si>
    <t>15450xg</t>
    <phoneticPr fontId="13" type="noConversion"/>
  </si>
  <si>
    <t>blusa juv. Mc caida dobaldillo en puño delantero tul rebordado resorte forro rayon  espalda rayon lizo dobladillo collarete abajo</t>
    <phoneticPr fontId="13" type="noConversion"/>
  </si>
  <si>
    <t>21-dic.-16</t>
    <phoneticPr fontId="13" type="noConversion"/>
  </si>
  <si>
    <t>5 botones cosidos gargantilla con 2 seguros</t>
    <phoneticPr fontId="13" type="noConversion"/>
  </si>
  <si>
    <t>con cinta de bies mas bellotas</t>
    <phoneticPr fontId="13" type="noConversion"/>
  </si>
  <si>
    <t>con cinta de bies</t>
    <phoneticPr fontId="13" type="noConversion"/>
  </si>
  <si>
    <t>30-nov.-16</t>
    <phoneticPr fontId="13" type="noConversion"/>
  </si>
  <si>
    <t>con gasa cosdia  y 2 bellotas</t>
    <phoneticPr fontId="13" type="noConversion"/>
  </si>
  <si>
    <t>con gamusa cosida</t>
    <phoneticPr fontId="13" type="noConversion"/>
  </si>
  <si>
    <t>bluson de manga rangla campana doble tul reb.  Cuello red. Con resorte  delantero tul reb.  Forro de gasa 1500   espalda de rayon lizo  dobladilo collarete abajo</t>
    <phoneticPr fontId="13" type="noConversion"/>
  </si>
  <si>
    <t>15451xg</t>
    <phoneticPr fontId="13" type="noConversion"/>
  </si>
  <si>
    <t>con 1 boton cosido mas moñito cosido</t>
    <phoneticPr fontId="13" type="noConversion"/>
  </si>
  <si>
    <t>con 3 botones cosidos</t>
    <phoneticPr fontId="13" type="noConversion"/>
  </si>
  <si>
    <t>con 3 botones cosidos no plancho guipiur</t>
    <phoneticPr fontId="13" type="noConversion"/>
  </si>
  <si>
    <t>5-agosto.-17</t>
    <phoneticPr fontId="13" type="noConversion"/>
  </si>
  <si>
    <t>19-dic.-17</t>
    <phoneticPr fontId="13" type="noConversion"/>
  </si>
  <si>
    <t>con cadena en ojillos</t>
    <phoneticPr fontId="13" type="noConversion"/>
  </si>
  <si>
    <t>con 2 barrilitos dorados</t>
    <phoneticPr fontId="13" type="noConversion"/>
  </si>
  <si>
    <t>con 8 botones cosidos cinturon con seguros</t>
    <phoneticPr fontId="13" type="noConversion"/>
  </si>
  <si>
    <t>cuello la cinta muy mal  sudaderas  muy mal cosidas</t>
    <phoneticPr fontId="13" type="noConversion"/>
  </si>
  <si>
    <t>muy mal cosido no plancho</t>
    <phoneticPr fontId="13" type="noConversion"/>
  </si>
  <si>
    <t>mal cosido tablas y mal planchado</t>
    <phoneticPr fontId="13" type="noConversion"/>
  </si>
  <si>
    <t>resorte muy flojo</t>
    <phoneticPr fontId="13" type="noConversion"/>
  </si>
  <si>
    <t>gamusa cosida 2 bellotas</t>
    <phoneticPr fontId="13" type="noConversion"/>
  </si>
  <si>
    <t>panchado mal dobladillos</t>
    <phoneticPr fontId="13" type="noConversion"/>
  </si>
  <si>
    <t>14-dic.-16</t>
    <phoneticPr fontId="13" type="noConversion"/>
  </si>
  <si>
    <t>4-agosto.-17</t>
    <phoneticPr fontId="13" type="noConversion"/>
  </si>
  <si>
    <t>9-agosto.-17</t>
    <phoneticPr fontId="13" type="noConversion"/>
  </si>
  <si>
    <t>7-agosto.-17</t>
    <phoneticPr fontId="13" type="noConversion"/>
  </si>
  <si>
    <t>9-agosto.-17</t>
    <phoneticPr fontId="13" type="noConversion"/>
  </si>
  <si>
    <t>293vf  m3/4</t>
    <phoneticPr fontId="13" type="noConversion"/>
  </si>
  <si>
    <t>6-julio.-17</t>
    <phoneticPr fontId="13" type="noConversion"/>
  </si>
  <si>
    <t>9-agosto.-17</t>
    <phoneticPr fontId="13" type="noConversion"/>
  </si>
  <si>
    <t>blusa juvenil manga rangla corta resorte en pulo dobladillo  cuello redondo tipo campesina  delantero de rayon lizo unido con solapa y faldon crochet reb. Doblaillo colarete abajo  espalda de rayon lizo unido solapa</t>
    <phoneticPr fontId="13" type="noConversion"/>
  </si>
  <si>
    <t>blusa juv. Zizada  cuello red. Tipo campesina  delantero de tul reb. Unido con solapa doble  de tul y mesh l. Forro rayon  espalda rayon lizo con solapa tul y mesh dobladillo collareete abajo</t>
    <phoneticPr fontId="13" type="noConversion"/>
  </si>
  <si>
    <t>15440xj</t>
    <phoneticPr fontId="13" type="noConversion"/>
  </si>
  <si>
    <t>bluson manga rangla con orilla puño cuello red.   Delanterode chaliz bordado senefa  espalda chaliz bordado dolaillo y collarete abajo</t>
    <phoneticPr fontId="13" type="noConversion"/>
  </si>
  <si>
    <t>15437xg</t>
    <phoneticPr fontId="13" type="noConversion"/>
  </si>
  <si>
    <t>15411xj</t>
    <phoneticPr fontId="13" type="noConversion"/>
  </si>
  <si>
    <t>bluson mc cruzada gasa 1500 cuello red.  Delantero crochet reb. Gasa 1500 con guipìur de fleco teñiido forro gasa  espalda de gasa 1500 con gota</t>
    <phoneticPr fontId="13" type="noConversion"/>
  </si>
  <si>
    <t>sudadera ml puño fres terry cuello red.  Delantero macuco pretina fresh terry rinoceronte  espalda macucu pretina</t>
    <phoneticPr fontId="13" type="noConversion"/>
  </si>
  <si>
    <t>415ds</t>
    <phoneticPr fontId="13" type="noConversion"/>
  </si>
  <si>
    <t>blusa juv. Mc rangla cuello red. Delantero crochet reb.  Inf. Gasa 1500 forro rayon espalda gasa 1500</t>
    <phoneticPr fontId="13" type="noConversion"/>
  </si>
  <si>
    <t>14554xj</t>
    <phoneticPr fontId="13" type="noConversion"/>
  </si>
  <si>
    <t>8-agosto.-17</t>
    <phoneticPr fontId="13" type="noConversion"/>
  </si>
  <si>
    <t>blusa mediana manga rangla dobladillo puño cuello red. Tipo campesina  delantero de chaliz reb. Con solapa   espalda chaliz bordado con solpaa dobladillo collarete abajo</t>
    <phoneticPr fontId="13" type="noConversion"/>
  </si>
  <si>
    <t>693vf</t>
    <phoneticPr fontId="13" type="noConversion"/>
  </si>
  <si>
    <t>3-agosto.-17</t>
    <phoneticPr fontId="13" type="noConversion"/>
  </si>
  <si>
    <t>bluson manga rangla doble cuello red.  Delantero gasa 1500 con bodado  esplda de rayon lizo  dobladillo collarete abajo</t>
    <phoneticPr fontId="13" type="noConversion"/>
  </si>
  <si>
    <t>15416xg</t>
    <phoneticPr fontId="13" type="noConversion"/>
  </si>
  <si>
    <t>lbusa juvenil manga 3/4 campana cuello redondo resorte oculto delantero gasa 1500 botdada  espalda de gasa 1500 dobladillo collarete abajo</t>
    <phoneticPr fontId="13" type="noConversion"/>
  </si>
  <si>
    <t>15331xj</t>
    <phoneticPr fontId="13" type="noConversion"/>
  </si>
  <si>
    <t>con flor roja cosida  y guipiur en solapa</t>
    <phoneticPr fontId="13" type="noConversion"/>
  </si>
  <si>
    <t>cinta de bies y 2 bellotas</t>
    <phoneticPr fontId="13" type="noConversion"/>
  </si>
  <si>
    <t>con collar</t>
    <phoneticPr fontId="13" type="noConversion"/>
  </si>
  <si>
    <t>con collar</t>
    <phoneticPr fontId="13" type="noConversion"/>
  </si>
  <si>
    <t>con collar mas flor roja cosida</t>
    <phoneticPr fontId="13" type="noConversion"/>
  </si>
  <si>
    <t>gamusa cosida con plumas</t>
    <phoneticPr fontId="13" type="noConversion"/>
  </si>
  <si>
    <t>con 5 botones cosidos</t>
    <phoneticPr fontId="13" type="noConversion"/>
  </si>
  <si>
    <t>con 4 botones cosidos y 2 bellotas con bies</t>
    <phoneticPr fontId="13" type="noConversion"/>
  </si>
  <si>
    <t>30-nov.16</t>
    <phoneticPr fontId="13" type="noConversion"/>
  </si>
  <si>
    <t>gamusa cisida 2 bellotas</t>
    <phoneticPr fontId="13" type="noConversion"/>
  </si>
  <si>
    <t>con gargantilla sobrepuesta en misma tela</t>
    <phoneticPr fontId="13" type="noConversion"/>
  </si>
  <si>
    <t>bluson manga 3/4 rayon tul puño cuello red.  Delantero tul bordado con pedhera unido  espalda rayon lizo abierta  dobladillo collarete abajo</t>
    <phoneticPr fontId="13" type="noConversion"/>
  </si>
  <si>
    <t>15442xg</t>
    <phoneticPr fontId="13" type="noConversion"/>
  </si>
  <si>
    <t>con gamusa cosida con 2 bellotas</t>
    <phoneticPr fontId="13" type="noConversion"/>
  </si>
  <si>
    <t>desc. 10-agost.-17</t>
    <phoneticPr fontId="13" type="noConversion"/>
  </si>
  <si>
    <t>9-agosto.-17</t>
    <phoneticPr fontId="13" type="noConversion"/>
  </si>
  <si>
    <t>9-agosto.-17</t>
    <phoneticPr fontId="13" type="noConversion"/>
  </si>
  <si>
    <t>15410xj</t>
    <phoneticPr fontId="13" type="noConversion"/>
  </si>
  <si>
    <t>blusa mediana manga rangla con tul cuello red.  Delantero tul bordado forro de gasa 1500  espalda gasa 1500  cortes princesa  dobladillo collarete abajo</t>
    <phoneticPr fontId="13" type="noConversion"/>
  </si>
  <si>
    <t>blusa juvenil m rangal 3/4 resorte ante puño cuello red. Delatero gasa 1500 con bordado  espalda gasa 1500 liza resorte oculto</t>
    <phoneticPr fontId="13" type="noConversion"/>
  </si>
  <si>
    <t>15413xj</t>
    <phoneticPr fontId="13" type="noConversion"/>
  </si>
  <si>
    <t>blusa juv. Zizada bies oclutl mesnen ziza cuello red. Delantero de creoepn corrugado reb. Flores pechera  con senefa  espalda de crocpon corrugado escote v piola cruzada</t>
    <phoneticPr fontId="13" type="noConversion"/>
  </si>
  <si>
    <t>blusa mediana meda manguta doble  cuello red.  Delanteo de crochet pechera gasa liza forro gasa   espalda gasa liza hombros corchet</t>
    <phoneticPr fontId="13" type="noConversion"/>
  </si>
  <si>
    <t>418vf</t>
    <phoneticPr fontId="13" type="noConversion"/>
  </si>
  <si>
    <t>28-sept.-16</t>
    <phoneticPr fontId="13" type="noConversion"/>
  </si>
  <si>
    <t>entregqado</t>
    <phoneticPr fontId="13" type="noConversion"/>
  </si>
  <si>
    <t>blusa juvenil manga rangla crochet  cuello red. Delantero de gasa 1500 conpincitas costados  esapla de gasa 1500</t>
    <phoneticPr fontId="13" type="noConversion"/>
  </si>
  <si>
    <t>11912xm</t>
    <phoneticPr fontId="13" type="noConversion"/>
  </si>
  <si>
    <t>blusa juv. Manga rangla con orilla  guipiur  cuello red. Con resorte  delantero chaliz bordado  espalda de chaliz bordado doblaillo collarete abajo</t>
    <phoneticPr fontId="13" type="noConversion"/>
  </si>
  <si>
    <t>15434xj</t>
    <phoneticPr fontId="13" type="noConversion"/>
  </si>
  <si>
    <t>404ds</t>
    <phoneticPr fontId="13" type="noConversion"/>
  </si>
  <si>
    <t>blusa mediana mc rangla  delantero chaliz bordado orilla senefa resorte ancho   espalda chaliz bordado dobladillo collarete abajo</t>
    <phoneticPr fontId="13" type="noConversion"/>
  </si>
  <si>
    <t>695vf</t>
    <phoneticPr fontId="13" type="noConversion"/>
  </si>
  <si>
    <t>bluson mc crochet cuello red. Delantero de gasa 1500 con guipiur teñido centro   espalda de gasa 1500 gota</t>
    <phoneticPr fontId="13" type="noConversion"/>
  </si>
  <si>
    <t>14551xg</t>
    <phoneticPr fontId="13" type="noConversion"/>
  </si>
  <si>
    <t>juv. Manga 3/4cuello red.  Delantero de gasa 1500 con guipoiur al centro teñido  espalda gasa 1500 gota</t>
    <phoneticPr fontId="13" type="noConversion"/>
  </si>
  <si>
    <t>409vf</t>
    <phoneticPr fontId="13" type="noConversion"/>
  </si>
  <si>
    <t>blusa mediana m 3/4 puño rayon cuello red.  Delantero de tul reb. Forro de rayon  espalda de rayon lizo  con tul reb. Dobladillo collarete abajo</t>
    <phoneticPr fontId="13" type="noConversion"/>
  </si>
  <si>
    <t>697vf</t>
    <phoneticPr fontId="13" type="noConversion"/>
  </si>
  <si>
    <t>blusa mediana manga rangla 3/4 campana bordada puño cuello red.  Delntero gasa 1500 bordada  espalda de rayon lizo  dobladillo collarete abajo</t>
    <phoneticPr fontId="13" type="noConversion"/>
  </si>
  <si>
    <t>691vf</t>
    <phoneticPr fontId="13" type="noConversion"/>
  </si>
  <si>
    <t>blusa juv. Zizada cuello red.  Delantero de gasa 1500 est. Rayas resorte cinta amarre  del. Externo de crochet reb.   Espalda de gasa 1500 est.  Rayas resorte y crochet</t>
    <phoneticPr fontId="13" type="noConversion"/>
  </si>
  <si>
    <t>14570xj</t>
    <phoneticPr fontId="13" type="noConversion"/>
  </si>
  <si>
    <t>3-octub.-16</t>
    <phoneticPr fontId="13" type="noConversion"/>
  </si>
  <si>
    <t>bluson manga 3/4 gasa liza dobladillo puño cuello red.   Delantero de gasa liza</t>
    <phoneticPr fontId="13" type="noConversion"/>
  </si>
  <si>
    <t>14543xg</t>
    <phoneticPr fontId="13" type="noConversion"/>
  </si>
  <si>
    <t>bluson mc de crochet cuello redondo  delantero de mesh lizo  pedchera de crochet forro rayon  espalda mesh lizo con crochet</t>
    <phoneticPr fontId="13" type="noConversion"/>
  </si>
  <si>
    <t>11589xg</t>
    <phoneticPr fontId="13" type="noConversion"/>
  </si>
  <si>
    <t>402ds</t>
    <phoneticPr fontId="13" type="noConversion"/>
  </si>
  <si>
    <t>blusa juv. Media manguita crochet cuello red.  Delantero crochet reb.   Espalda  rayon lizo tipo princesa</t>
    <phoneticPr fontId="13" type="noConversion"/>
  </si>
  <si>
    <t>con 3 botones cosidos mas 3 flores cosidas</t>
    <phoneticPr fontId="13" type="noConversion"/>
  </si>
  <si>
    <t>bluson ml dobladillo puño cuello red.  Delantero tul rebordado   espadla de mesh lizo  top rayon  dobladillo collarete abajo</t>
    <phoneticPr fontId="13" type="noConversion"/>
  </si>
  <si>
    <t>15439xg</t>
    <phoneticPr fontId="13" type="noConversion"/>
  </si>
  <si>
    <t xml:space="preserve">blusa juvenil media manguita doble crochet cuello red.  Delatnero ce crochet reb. Con mesh lizo  pechera mesh doble forro rayon  espalda de mesh lizo con crochet reb.  </t>
    <phoneticPr fontId="13" type="noConversion"/>
  </si>
  <si>
    <t>11496xj</t>
    <phoneticPr fontId="13" type="noConversion"/>
  </si>
  <si>
    <t>blusa juv. M 3/4 con puño cuello v  delantero de chaliz bordado senefa  espalda chaliz borddo abierta dobladillo collarete abajo</t>
    <phoneticPr fontId="13" type="noConversion"/>
  </si>
  <si>
    <t>15432xj</t>
    <phoneticPr fontId="13" type="noConversion"/>
  </si>
  <si>
    <t xml:space="preserve">blusa juv. Manga rangla 3/4 puño crochet cuello red.  Delantero de gasa 1500 centro crochet  forro mesh  espalda gasa 1500 con gota </t>
    <phoneticPr fontId="13" type="noConversion"/>
  </si>
  <si>
    <t>296vf</t>
    <phoneticPr fontId="13" type="noConversion"/>
  </si>
  <si>
    <t>bluson manga rangla 3/4 dobladillo puño cuello red, tipo campesina  delantero de tul reb. Con solapa forro rayon   espalda rayon lizo con solapa de tul reb. Con rayon  doladillo collarete abajo</t>
    <phoneticPr fontId="13" type="noConversion"/>
  </si>
  <si>
    <t>15441xg</t>
    <phoneticPr fontId="13" type="noConversion"/>
  </si>
  <si>
    <t>blusa mediana mc cuello red.  Delantero de crochet reb. Con gasa liza  forro gasa liza    esaplda degasa liza con gota</t>
    <phoneticPr fontId="13" type="noConversion"/>
  </si>
  <si>
    <t>419vf</t>
    <phoneticPr fontId="13" type="noConversion"/>
  </si>
  <si>
    <t>4-agosto.-17</t>
    <phoneticPr fontId="13" type="noConversion"/>
  </si>
  <si>
    <t>26-sept.-16</t>
    <phoneticPr fontId="13" type="noConversion"/>
  </si>
  <si>
    <t>blusa juv. Mediana media manguita doble cuello red.  Delantero de gasa 1500est. Rayas sup. Doble gota y cinta amarre tira de crochet  espalda gasa 1500 est. Rayas tablitas  con crochet reb.</t>
    <phoneticPr fontId="13" type="noConversion"/>
  </si>
  <si>
    <t>422vf</t>
    <phoneticPr fontId="13" type="noConversion"/>
  </si>
  <si>
    <t>blusa juvm. Solapa de crochet delatero forro rayon  esaplda rayon y gasa liza</t>
    <phoneticPr fontId="13" type="noConversion"/>
  </si>
  <si>
    <t>bluson manga 3/4 gasa 1500 cuello redondo delantero gasa rebordada  forro de mesh lizo   espalda de gasa 1500 con gota</t>
    <phoneticPr fontId="13" type="noConversion"/>
  </si>
  <si>
    <t>14559xg</t>
    <phoneticPr fontId="13" type="noConversion"/>
  </si>
  <si>
    <t>14557xj</t>
    <phoneticPr fontId="13" type="noConversion"/>
  </si>
  <si>
    <t>23-sept.-16</t>
    <phoneticPr fontId="13" type="noConversion"/>
  </si>
  <si>
    <t>blusa juv. Zizada media manguita doble crepon corrugado cuello red.  Delantero de crepon currugado flores con pechera creon con senefa   espalda de crepon corrugado bordado con senefa</t>
    <phoneticPr fontId="13" type="noConversion"/>
  </si>
  <si>
    <t>14555xh</t>
    <phoneticPr fontId="13" type="noConversion"/>
  </si>
  <si>
    <t>417vf</t>
    <phoneticPr fontId="13" type="noConversion"/>
  </si>
  <si>
    <t xml:space="preserve">blusa juv. Zizada  delantero de chaliz lizo con fladon de aplicación teñida   espalda de chaliz lizo con cierre </t>
    <phoneticPr fontId="13" type="noConversion"/>
  </si>
  <si>
    <t>blusa juv. Mc crochet cuello red.  Delantero de mesh lizo unido  hombros crochet forro ryon lizo   espalda de crochet reb. Con rayon lizo</t>
    <phoneticPr fontId="13" type="noConversion"/>
  </si>
  <si>
    <t>12417xj</t>
    <phoneticPr fontId="13" type="noConversion"/>
  </si>
  <si>
    <t>blusa juvenil zizada cuello red.  Delantero de gasa liza con crochet gasa liza  con guipiur  espalda de gasa liza con gota</t>
    <phoneticPr fontId="13" type="noConversion"/>
  </si>
  <si>
    <t>14566xj</t>
    <phoneticPr fontId="13" type="noConversion"/>
  </si>
  <si>
    <t>411vf</t>
    <phoneticPr fontId="13" type="noConversion"/>
  </si>
  <si>
    <t>sudadera fresh terry ml puño cuello redondo ancho delatnero macuco hueso con cara monkey bordado espalda fesh terry pretina doble</t>
    <phoneticPr fontId="13" type="noConversion"/>
  </si>
  <si>
    <t>390ds</t>
    <phoneticPr fontId="13" type="noConversion"/>
  </si>
  <si>
    <t>blusa juv. Media manguita mesh cuello red.  Delantero crochet costados  de mesh lizo hombros crocheet esaplda mesn lizo con crochet top rayon</t>
    <phoneticPr fontId="13" type="noConversion"/>
  </si>
  <si>
    <t>14357xj</t>
    <phoneticPr fontId="13" type="noConversion"/>
  </si>
  <si>
    <t>28-sept.-16</t>
    <phoneticPr fontId="13" type="noConversion"/>
  </si>
  <si>
    <t>blusa juv. Manga 3/4 de gasa 1500  cuello red.  Delantero gasa 1500 costados unido  espalda gasa 1500 unido cotados  centro abierta</t>
    <phoneticPr fontId="13" type="noConversion"/>
  </si>
  <si>
    <t>410vf</t>
    <phoneticPr fontId="13" type="noConversion"/>
  </si>
  <si>
    <t xml:space="preserve">blusa mediana mc de crochet con rayon cuello redondo delantero de crochet reb. Forro de rayon lizo   espalda rayon </t>
    <phoneticPr fontId="13" type="noConversion"/>
  </si>
  <si>
    <t>424vf</t>
    <phoneticPr fontId="13" type="noConversion"/>
  </si>
  <si>
    <t>bluson mc dobladillo puño cuello red.  Delantero de chaliz lizo con tablitas  espalda rayon chaliz lizo con gota</t>
    <phoneticPr fontId="13" type="noConversion"/>
  </si>
  <si>
    <t>14588xg</t>
    <phoneticPr fontId="13" type="noConversion"/>
  </si>
  <si>
    <t>blusa juvenil zizada cuello red. Tipo campesina  delantero de crochet reb. Con rayon  forro rayon  solapa de crochet  espalda de rayon lizo con solapa gasa 1500</t>
    <phoneticPr fontId="13" type="noConversion"/>
  </si>
  <si>
    <t xml:space="preserve">bluson manga 3/4 rangla gasa cuello red.  Delantero de gasa 1500pechera crochet reb.  Espalda rayon lizo </t>
    <phoneticPr fontId="13" type="noConversion"/>
  </si>
  <si>
    <t>14563xg</t>
    <phoneticPr fontId="13" type="noConversion"/>
  </si>
  <si>
    <t>bluson manga 3/4 gasa con crochet cuello redondo delantero de crochet reb. Con gasa 1500 forro gasa  espalda rayon lizo con crohet reb.</t>
    <phoneticPr fontId="13" type="noConversion"/>
  </si>
  <si>
    <t>blusajuv. Mc puño cinta marre cuello red.  Delantero gasa 1500 unido peche4ra encaje reb. Con guipiur teñido   espalda de gasa 1500 abierta centro</t>
    <phoneticPr fontId="13" type="noConversion"/>
  </si>
  <si>
    <t xml:space="preserve">blusa juvenil zizada manga tablitas cuello  red.  Delantero de crochet reb. Forro de gasa 1500  espalda de gasa 1500 gota </t>
    <phoneticPr fontId="13" type="noConversion"/>
  </si>
  <si>
    <t>56xj</t>
    <phoneticPr fontId="13" type="noConversion"/>
  </si>
  <si>
    <t>bluson manga rangla puño cuello redondo  delantero de crochet reb. Unido costados gasa 1500 forro crochet de mesh lizo pechera crochet espalda de gasa 1500 con crochet</t>
    <phoneticPr fontId="13" type="noConversion"/>
  </si>
  <si>
    <t>14485xg</t>
    <phoneticPr fontId="13" type="noConversion"/>
  </si>
  <si>
    <t>blusa juveni manga rangla cuello redondo  delantero crochet reb. Forro mesh  cotados gasa 1500  espalda de gasa 1500 con crochet reb.</t>
    <phoneticPr fontId="13" type="noConversion"/>
  </si>
  <si>
    <t>295vf</t>
    <phoneticPr fontId="13" type="noConversion"/>
  </si>
  <si>
    <t>blua juv. Manga 3/4 con gota cinta amarr cuello redeondo con guipoiur y jareta delantero gasa 1500 unido con centro gota jarete amarre un costado espalda gasa 1500</t>
    <phoneticPr fontId="13" type="noConversion"/>
  </si>
  <si>
    <t>14549xj</t>
    <phoneticPr fontId="13" type="noConversion"/>
  </si>
  <si>
    <t xml:space="preserve">bluson manga 3/4 con gota cinta amarre cuello redondo con guiiur delantero de gasa 1500 gota  espalda de gasa 1500 </t>
    <phoneticPr fontId="13" type="noConversion"/>
  </si>
  <si>
    <t>14550xg</t>
    <phoneticPr fontId="13" type="noConversion"/>
  </si>
  <si>
    <t>blusa juv. Zizada cuello red. Delantero de gasa crochet reb. Interno gasa 1500  espalda de gasa 1500</t>
    <phoneticPr fontId="13" type="noConversion"/>
  </si>
  <si>
    <t>blusa juv. Manga 3/4 guipiur delantero gasa liza con gota con guipoiur cinta amarre espalda de gasa liza con gota</t>
    <phoneticPr fontId="13" type="noConversion"/>
  </si>
  <si>
    <t>409ds</t>
    <phoneticPr fontId="13" type="noConversion"/>
  </si>
  <si>
    <t>bluson mc crochet unido con mesh  cuello redondo  delatnero de mesh lizo unido costados hombros de crochet reb. Forro de rayon  esplda de crochet reb. Con rayon</t>
    <phoneticPr fontId="13" type="noConversion"/>
  </si>
  <si>
    <t>12416xg</t>
    <phoneticPr fontId="13" type="noConversion"/>
  </si>
  <si>
    <t>blusa juvenil manga 3/4 rangla cuello red. Resorte oculto delatneo de gasa crochet reb. Flores con resorte   espalda de gasa 1500</t>
    <phoneticPr fontId="13" type="noConversion"/>
  </si>
  <si>
    <t>14585xj</t>
    <phoneticPr fontId="13" type="noConversion"/>
  </si>
  <si>
    <t>blusa juvenil manga rangla gasa liza cuello red.  Delantero gasa liza unido con encaje reb.  Espalda gasa liza con faldon encaje reb.</t>
    <phoneticPr fontId="13" type="noConversion"/>
  </si>
  <si>
    <t>397ds</t>
    <phoneticPr fontId="13" type="noConversion"/>
  </si>
  <si>
    <t>bluson zizado cuello redondo tipo campesina delantero de gasa 1500 con solapa ce crochet con vistas gasa  espalda de rayon unido cotados gasa 1500</t>
    <phoneticPr fontId="13" type="noConversion"/>
  </si>
  <si>
    <t>14101xg</t>
    <phoneticPr fontId="13" type="noConversion"/>
  </si>
  <si>
    <t xml:space="preserve">blusa juv. Zizada cuello red.  Delantero de crohet reb. Costados  unido forro rayon lizo   espalda de rayon lizo </t>
    <phoneticPr fontId="13" type="noConversion"/>
  </si>
  <si>
    <t>14577xj</t>
    <phoneticPr fontId="13" type="noConversion"/>
  </si>
  <si>
    <t>bluson mc de rayon cuello redondo  delantero de rayon lizo 2 tiras crochet cotados  espalda de rayon lizo con hombros crochet</t>
    <phoneticPr fontId="13" type="noConversion"/>
  </si>
  <si>
    <t>14572xg</t>
    <phoneticPr fontId="13" type="noConversion"/>
  </si>
  <si>
    <t>blusa juvenil m 3/4 con escarola  y guipiur cuello v   delantero de gasa 1500 unido guipiur costados hombros gasa 1500 espalda de gasa 1500</t>
    <phoneticPr fontId="13" type="noConversion"/>
  </si>
  <si>
    <t>297vf</t>
    <phoneticPr fontId="13" type="noConversion"/>
  </si>
  <si>
    <t>blusa juvenil zizada  cuello red.  Delantero de ryon lizo costados y pechera de crocht reb. Forro rayon lizo   esaplda de rayon lizo con crochet reb.</t>
    <phoneticPr fontId="13" type="noConversion"/>
  </si>
  <si>
    <t>14575xj</t>
    <phoneticPr fontId="13" type="noConversion"/>
  </si>
  <si>
    <t>sudadera ml puño freshterry delantero macuco hueso con cara conejo pretina doble  espalda fresh terry</t>
    <phoneticPr fontId="13" type="noConversion"/>
  </si>
  <si>
    <t>391ds</t>
    <phoneticPr fontId="13" type="noConversion"/>
  </si>
  <si>
    <t>blusa juv. Media manga rangla crochet delantero de mesh lizo   espalda de mesh lixo hobros de crochet top rayon lizo</t>
    <phoneticPr fontId="13" type="noConversion"/>
  </si>
  <si>
    <t>12221xj</t>
    <phoneticPr fontId="13" type="noConversion"/>
  </si>
  <si>
    <t>1-octub.-16</t>
    <phoneticPr fontId="13" type="noConversion"/>
  </si>
  <si>
    <t>11643xj</t>
    <phoneticPr fontId="13" type="noConversion"/>
  </si>
  <si>
    <t>blusa juvneil zizada cuello red. Tipo campesina  delantero gasa est. Rayas solapa de crochegt reb.  Esaplda de gasa 1500 est. Rayas</t>
    <phoneticPr fontId="13" type="noConversion"/>
  </si>
  <si>
    <t>14573xj</t>
    <phoneticPr fontId="13" type="noConversion"/>
  </si>
  <si>
    <t>blusa juvenil manga rangla 3/4 gasa crochet  cuello red.  Delantero de gasa crochet reb. Flores  espalda de gasa 1500</t>
    <phoneticPr fontId="13" type="noConversion"/>
  </si>
  <si>
    <t>430vf</t>
    <phoneticPr fontId="13" type="noConversion"/>
  </si>
  <si>
    <t>bluson mc de gasa liza con crochet cuello redondo  delantero de gasa liza con faldon de crochet reb. Foro gasa   espadla gasa liza cotados  unido con cierrre centro</t>
    <phoneticPr fontId="13" type="noConversion"/>
  </si>
  <si>
    <t>bluson zizado cuello redondo tipo campesina  delantero crochet reb. Pechera rayon lizo forro  rayon solapa crochet espalda rayon lizo solapa gasa 1500</t>
    <phoneticPr fontId="13" type="noConversion"/>
  </si>
  <si>
    <t>bluson manga 3/4 con resorte entre campana cuello red. Aplicación delantero de gasa 1500 rayas gota  espalda de gsa 1500 est. Rayas</t>
    <phoneticPr fontId="13" type="noConversion"/>
  </si>
  <si>
    <t>14576xg</t>
    <phoneticPr fontId="13" type="noConversion"/>
  </si>
  <si>
    <t>blusa juv. Zizada  cuello red.  Delantero de rayon lizo con tablitas pechera crochet reb.  Espalda rayon lizo  con crochet reb.</t>
    <phoneticPr fontId="13" type="noConversion"/>
  </si>
  <si>
    <t>439vf</t>
    <phoneticPr fontId="13" type="noConversion"/>
  </si>
  <si>
    <t>bluson mc sale del mismo cuerpo cuello redondo  delantero de rayon lizo con tablitas unido con crochet forro de rayon l.   Espalda de rayon lizo unido con hombros corchet</t>
    <phoneticPr fontId="13" type="noConversion"/>
  </si>
  <si>
    <t>14564xg</t>
    <phoneticPr fontId="13" type="noConversion"/>
  </si>
  <si>
    <t>bluson zizado cuello tipo campesina delanteo de rayon lizo unido con solapa crochet reb.  Espalda de rayon lizo con solapa crochet</t>
    <phoneticPr fontId="13" type="noConversion"/>
  </si>
  <si>
    <t>14569xj</t>
    <phoneticPr fontId="13" type="noConversion"/>
  </si>
  <si>
    <t>blusa juv. Manga rangla dobladillo cuelllo red. Tipo campesina  delantero gasa 1500 unido con solapa crochet con sejita gasa   espalda gasa 1500 con solapa crochet</t>
    <phoneticPr fontId="13" type="noConversion"/>
  </si>
  <si>
    <t>14561xj</t>
    <phoneticPr fontId="13" type="noConversion"/>
  </si>
  <si>
    <t>blusa juv. Manga 3/4 resorte en puño y  2 resortes entre manga cuello red.  Delantero de gasa 1500 pechera de crochet con sejita union plizado espalda de gasa 1500 gota</t>
    <phoneticPr fontId="13" type="noConversion"/>
  </si>
  <si>
    <t>411ds</t>
    <phoneticPr fontId="13" type="noConversion"/>
  </si>
  <si>
    <t>5-octub.-16</t>
    <phoneticPr fontId="13" type="noConversion"/>
  </si>
  <si>
    <t>bluson manga 3/4 rayon  cuello red.  Delantero crochet reb. Costados rayon lizo forro rayon interior  espalda rayon lizo unido costados crochet reb.</t>
    <phoneticPr fontId="13" type="noConversion"/>
  </si>
  <si>
    <t>14578xg</t>
    <phoneticPr fontId="13" type="noConversion"/>
  </si>
  <si>
    <t xml:space="preserve">blusa juv. Zizada  cuello redondo  delantero de gasa crochet reb. Forro de gasa 1500  esapdla de gasa 1500 con gota </t>
    <phoneticPr fontId="13" type="noConversion"/>
  </si>
  <si>
    <t>433vf</t>
    <phoneticPr fontId="13" type="noConversion"/>
  </si>
  <si>
    <t>bluson mc de gasa crochet  cuello redondo delantero de gasa crochet reb. Int. De gasa 1500 pechera gasa 1500 espalda de gasa 1500</t>
    <phoneticPr fontId="13" type="noConversion"/>
  </si>
  <si>
    <t>14583xg</t>
    <phoneticPr fontId="13" type="noConversion"/>
  </si>
  <si>
    <t>bluson mc que sale mismo cuerpo cuello red. Delatnero de encaje reb. Con gota  forro rayon lizo   espalda rayon lzo</t>
    <phoneticPr fontId="13" type="noConversion"/>
  </si>
  <si>
    <t>14565xg</t>
    <phoneticPr fontId="13" type="noConversion"/>
  </si>
  <si>
    <t>blusa juv. Media manguita cruzada cuello redondo  delatneo de gasa liza con faldon crocher reb.  Espalda de gasa liza con cierre al centro</t>
    <phoneticPr fontId="13" type="noConversion"/>
  </si>
  <si>
    <t>14568xj</t>
    <phoneticPr fontId="13" type="noConversion"/>
  </si>
  <si>
    <t>5-octub.-16</t>
    <phoneticPr fontId="13" type="noConversion"/>
  </si>
  <si>
    <t>blusa juv. Manga 3/4  dobladillo en puño charretera con boton cuello red.  Delantero de crochet reb. Forro rayon lizo espalda rayon lizo con gota</t>
    <phoneticPr fontId="13" type="noConversion"/>
  </si>
  <si>
    <t>11914xj</t>
    <phoneticPr fontId="13" type="noConversion"/>
  </si>
  <si>
    <t xml:space="preserve">blusa juvenil ml rangla cuello redondo tipo campesina delanteo de crochet reb.  Pechera rayon lizo solapa crocheet reb. Forro rayon lizo espalda rayon lizo </t>
    <phoneticPr fontId="13" type="noConversion"/>
  </si>
  <si>
    <t>420vf</t>
    <phoneticPr fontId="13" type="noConversion"/>
  </si>
  <si>
    <t>blusa juv. Manga con biesl oculto puño cuello redondo</t>
    <phoneticPr fontId="13" type="noConversion"/>
  </si>
  <si>
    <t>412vf</t>
    <phoneticPr fontId="13" type="noConversion"/>
  </si>
  <si>
    <t>10-octub.-16</t>
    <phoneticPr fontId="13" type="noConversion"/>
  </si>
  <si>
    <t xml:space="preserve">blusa juv. Mc doble chaliz cuello rdondo tipo campesina  resorte oculto delanteo rayon chaliz est. Flores  forro bombay  faldon crochet  espalda de rayon chaliz est. </t>
    <phoneticPr fontId="13" type="noConversion"/>
  </si>
  <si>
    <t>14372xj</t>
    <phoneticPr fontId="13" type="noConversion"/>
  </si>
  <si>
    <t>4-octub.-16</t>
    <phoneticPr fontId="13" type="noConversion"/>
  </si>
  <si>
    <t>blusa juv.  Crochet con orilla cuello redondo  delantero de gasa 1500 unido centro con aplicación teñida en union  espalda gasa 1500 gota</t>
    <phoneticPr fontId="13" type="noConversion"/>
  </si>
  <si>
    <t>14553xj</t>
    <phoneticPr fontId="13" type="noConversion"/>
  </si>
  <si>
    <t xml:space="preserve">bluson manga 3/4 gassa 1500 cuello red.  Delantgero de gasa 1500 con tiras de guipiur pechera crocher reb.  Esplda de gasa 1500 con crochet reb. </t>
    <phoneticPr fontId="13" type="noConversion"/>
  </si>
  <si>
    <t>blusa juv. Manga rangla 3/4 gasa reb. Con gasa 1500  cuello red.   Delantero de gasa reb. Con guipir interno gasa 1500 con cierr espalda gasa 1500 rfesorte</t>
    <phoneticPr fontId="13" type="noConversion"/>
  </si>
  <si>
    <t>416xm</t>
    <phoneticPr fontId="13" type="noConversion"/>
  </si>
  <si>
    <t>11-octub.-16</t>
    <phoneticPr fontId="13" type="noConversion"/>
  </si>
  <si>
    <t>bluson mc  cuello redondo  delantero de crochet reb. Cotado rayon lizo  forro rayon   espalda de rayon lizo</t>
    <phoneticPr fontId="13" type="noConversion"/>
  </si>
  <si>
    <t>bluson m 3/4 rangla cuello redondo tipo campesina  delantero rayon lizo unido con solapa crochet abierta gota cinta amarre espalda rayon lizo solapa crochet reb. Lentejuela</t>
    <phoneticPr fontId="13" type="noConversion"/>
  </si>
  <si>
    <t>14520xg</t>
    <phoneticPr fontId="13" type="noConversion"/>
  </si>
  <si>
    <t xml:space="preserve">bluson mc  cuello rdondo  delantero de gasa 1500 con aplicación teñida   esapalda de gasa 1500 unido al centro </t>
    <phoneticPr fontId="13" type="noConversion"/>
  </si>
  <si>
    <t>13998xg</t>
    <phoneticPr fontId="13" type="noConversion"/>
  </si>
  <si>
    <t>mangas al reves</t>
    <phoneticPr fontId="13" type="noConversion"/>
  </si>
  <si>
    <t>8-marzo.,-17</t>
    <phoneticPr fontId="13" type="noConversion"/>
  </si>
  <si>
    <t>con cordon cosido con pompones</t>
    <phoneticPr fontId="13" type="noConversion"/>
  </si>
  <si>
    <t>blusa juv. Zizada cuello redondo  delantero rayon chaliz con tablitas pretina doble  espalda rayon chaliz lizo con gota y mplo</t>
    <phoneticPr fontId="13" type="noConversion"/>
  </si>
  <si>
    <t>14586xj</t>
    <phoneticPr fontId="13" type="noConversion"/>
  </si>
  <si>
    <t xml:space="preserve">blusa juv. Mediana manga 3/4 cuello v doble delantero de gasa liza unido con aletilla doble y 4 botones  espalda de gasa liza </t>
    <phoneticPr fontId="13" type="noConversion"/>
  </si>
  <si>
    <t>blusa juv. Media manguita doble cuello red.  Delantero de gasa 1500 con tablitas costados pechera crochet espalda de gasa 1500 con crochet</t>
    <phoneticPr fontId="13" type="noConversion"/>
  </si>
  <si>
    <t>12-octub.-16</t>
    <phoneticPr fontId="13" type="noConversion"/>
  </si>
  <si>
    <t>blusa juv. Manga rangla cinta amare gota cuello redondo con jarete  delantero gasa 1500 con gotsa aplicación teñida espalda gasa 1500 con aplicación</t>
    <phoneticPr fontId="13" type="noConversion"/>
  </si>
  <si>
    <t>14579xj</t>
    <phoneticPr fontId="13" type="noConversion"/>
  </si>
  <si>
    <t>blusa juv. Med. Manga rangla corta cuello red. Delantero gasa 1500 con aplicación y gota con jaretea espalda de gasa 1500 con aplicación</t>
    <phoneticPr fontId="13" type="noConversion"/>
  </si>
  <si>
    <t>426vf</t>
    <phoneticPr fontId="13" type="noConversion"/>
  </si>
  <si>
    <t>blusa juvenil manga rangla 3/4 gasa reb. Con gasa 1500 cuello red.  Delantero gasa reb. Con guipiur y gasa 1500 con cierre  espalda gasa 1500 con resorte</t>
    <phoneticPr fontId="13" type="noConversion"/>
  </si>
  <si>
    <t>14560xj</t>
    <phoneticPr fontId="13" type="noConversion"/>
  </si>
  <si>
    <t>blusa juv. Med. Manga 3/4 cuello red.  Delantero de gasa 1500 con guipoiur teñido espalda gasa 1500 con pretina con ligas gota</t>
    <phoneticPr fontId="13" type="noConversion"/>
  </si>
  <si>
    <t>blusa juv. Manga rangla cuello redondo tipo campesina  delantero de rayon lizo con solapa crochet lentejuela   espalda rayon lizo  con crochet reb. Lentejuela</t>
    <phoneticPr fontId="13" type="noConversion"/>
  </si>
  <si>
    <t>14517xj</t>
    <phoneticPr fontId="13" type="noConversion"/>
  </si>
  <si>
    <t>blusa juv. Mediana zizada cuello red. Tipo campesina delantero de rayon lizo faldon y solapa de encaje reb. Forro rayon en faldon espld rayon lizo</t>
    <phoneticPr fontId="13" type="noConversion"/>
  </si>
  <si>
    <t>19-octub.-16</t>
    <phoneticPr fontId="13" type="noConversion"/>
  </si>
  <si>
    <t>blusa juvenil zizado cuello redondo delantero de crochet reb. Con guipiur de fleco teñido int. Gasa liza  espalda de gasa liza y crochet reb.</t>
    <phoneticPr fontId="13" type="noConversion"/>
  </si>
  <si>
    <t>buson mc puño cuello red.  Delantero de gasa 500 pechera crochet reg. Faldon guipiur en pechera  esplda de gasa liza con crocchet reb.</t>
    <phoneticPr fontId="13" type="noConversion"/>
  </si>
  <si>
    <t>blusa juvneil media manga de gasa bies  cuello red.  Delantero de gasa liza pechera crochet reb. Guipiur faldon crochet  esaplda de gasa liza crochet reb. Pretina ligas</t>
    <phoneticPr fontId="13" type="noConversion"/>
  </si>
  <si>
    <t>14567xj</t>
    <phoneticPr fontId="13" type="noConversion"/>
  </si>
  <si>
    <t>blusa juv. Zizad cuello v  delantero de gasa 1500 est. Rayas centro bipiur teñido faldon crochet reb.  Forro de mesh  esplda de gasa 1500 rayas con cierre</t>
    <phoneticPr fontId="13" type="noConversion"/>
  </si>
  <si>
    <t>241vf</t>
    <phoneticPr fontId="13" type="noConversion"/>
  </si>
  <si>
    <t>blusa juv. Zizada cuello red.  Delant4ero de gasa 1500 con tablitas al centro carteritas y botones  espalda de rayon lizo</t>
    <phoneticPr fontId="13" type="noConversion"/>
  </si>
  <si>
    <t>14-octub.-16</t>
    <phoneticPr fontId="13" type="noConversion"/>
  </si>
  <si>
    <t>bluson de mc charrtera puño y boton cuello v  delatnero rayon chaliz lizo guipiur en hombros   espalda de rayon chaliz lizo con guipiur</t>
    <phoneticPr fontId="13" type="noConversion"/>
  </si>
  <si>
    <t>14544xg</t>
    <phoneticPr fontId="13" type="noConversion"/>
  </si>
  <si>
    <t xml:space="preserve">blusa juv. Manga 3/4 rangla cuello red. Con resorte   delanteo encaje reb. Foro rayon lizo   espalda de rayon lizo </t>
    <phoneticPr fontId="13" type="noConversion"/>
  </si>
  <si>
    <t>14567xj</t>
    <phoneticPr fontId="13" type="noConversion"/>
  </si>
  <si>
    <t>blusa juv. Mediana cuello redondo  delantero de gasa 1500 pechera crochet reb.  Espalda de gasa 1500 uido con esp. Sup. Cinta amarre abierta centtro moño</t>
    <phoneticPr fontId="13" type="noConversion"/>
  </si>
  <si>
    <t>con aplicación cosida roja</t>
    <phoneticPr fontId="13" type="noConversion"/>
  </si>
  <si>
    <t>cadena cosida 3 puntos y liston enlazado</t>
    <phoneticPr fontId="13" type="noConversion"/>
  </si>
  <si>
    <t>con flor cosida coturas torcidas revolvio el color verde</t>
    <phoneticPr fontId="13" type="noConversion"/>
  </si>
  <si>
    <t>8-marzo.-17</t>
    <phoneticPr fontId="13" type="noConversion"/>
  </si>
  <si>
    <t>8-marzo.-17</t>
    <phoneticPr fontId="13" type="noConversion"/>
  </si>
  <si>
    <t>con 2 bellotas</t>
    <phoneticPr fontId="13" type="noConversion"/>
  </si>
  <si>
    <t>con colibri cosido</t>
    <phoneticPr fontId="13" type="noConversion"/>
  </si>
  <si>
    <t>blusa juvenil manga rangla con dobladillo en  puño cuello redondo resorte oculto  delantero de tul bordado dobladillo collarete abajo forro gasa 1500    espalda de gasa 1500 cortes pricnesa despunte en uniones dobladillo collarete abajo</t>
    <phoneticPr fontId="13" type="noConversion"/>
  </si>
  <si>
    <t>pagadas 10x100</t>
    <phoneticPr fontId="13" type="noConversion"/>
  </si>
  <si>
    <t>CESAR CASTILLO</t>
    <phoneticPr fontId="13" type="noConversion"/>
  </si>
  <si>
    <t>165vf</t>
    <phoneticPr fontId="13" type="noConversion"/>
  </si>
  <si>
    <t>14561xg</t>
    <phoneticPr fontId="13" type="noConversion"/>
  </si>
  <si>
    <t>14580xg</t>
    <phoneticPr fontId="13" type="noConversion"/>
  </si>
  <si>
    <t xml:space="preserve">blusa juv. Mediana manga 3/4 rayon charretera cuello redondo  delantero de crochet reb. Forro rayon espalda de rayon lizo </t>
    <phoneticPr fontId="13" type="noConversion"/>
  </si>
  <si>
    <t>293vf</t>
    <phoneticPr fontId="13" type="noConversion"/>
  </si>
  <si>
    <t>19-octub.-16</t>
    <phoneticPr fontId="13" type="noConversion"/>
  </si>
  <si>
    <t>bluson manga 3/4 charretera con boton cuello red.  Delantero de gasa 500 liza unido con vista doble plice espalda gasa liza 500, cruzada</t>
    <phoneticPr fontId="13" type="noConversion"/>
  </si>
  <si>
    <t>11769xg</t>
    <phoneticPr fontId="13" type="noConversion"/>
  </si>
  <si>
    <t>cadena cosida en 3 puntos</t>
    <phoneticPr fontId="13" type="noConversion"/>
  </si>
  <si>
    <t>con 6 botones cosidos y collar</t>
    <phoneticPr fontId="13" type="noConversion"/>
  </si>
  <si>
    <t>con 2 bellotas doradas</t>
    <phoneticPr fontId="13" type="noConversion"/>
  </si>
  <si>
    <t>blusa juvenil mc rangla dobladillo en puño tip campesina delantero bubbler espandex solap  al centro con guipiur teñido dobladillo collaret abajo</t>
    <phoneticPr fontId="13" type="noConversion"/>
  </si>
  <si>
    <t>NO. MOD.</t>
    <phoneticPr fontId="13" type="noConversion"/>
  </si>
  <si>
    <t>NO. PZAS</t>
    <phoneticPr fontId="13" type="noConversion"/>
  </si>
  <si>
    <t>PIEDRA</t>
    <phoneticPr fontId="13" type="noConversion"/>
  </si>
  <si>
    <t xml:space="preserve">                    REPORTE DE CORTES PENDIENTES</t>
    <phoneticPr fontId="13" type="noConversion"/>
  </si>
  <si>
    <t>ANTONIO PEÑA</t>
    <phoneticPr fontId="13" type="noConversion"/>
  </si>
  <si>
    <t>ALBERTO COBA</t>
    <phoneticPr fontId="13" type="noConversion"/>
  </si>
  <si>
    <t>blusa juvenil media manga doble encaje cuello redondo  delantero encaje reb. Aplicación teñida dobladillo collarete abajo forro rayon int.  Espalda rayon lizo  con encaje reb.</t>
    <phoneticPr fontId="13" type="noConversion"/>
  </si>
  <si>
    <t>15417xj</t>
    <phoneticPr fontId="13" type="noConversion"/>
  </si>
  <si>
    <t>bluson mc cuello red.  Delantero de rayon lizo olgado  interno pretina doble abajo   espalda rayon lizo con gota sup.</t>
    <phoneticPr fontId="13" type="noConversion"/>
  </si>
  <si>
    <t>8890xg</t>
    <phoneticPr fontId="13" type="noConversion"/>
  </si>
  <si>
    <t>costura mal con collar</t>
    <phoneticPr fontId="13" type="noConversion"/>
  </si>
  <si>
    <t>con collar</t>
    <phoneticPr fontId="13" type="noConversion"/>
  </si>
  <si>
    <t>blusa juv. Zizada  cuello red. Tipo campesina  delant4ero de crochet reb. Con pechera rayon solapa de crochet forro rayon lizo  espalda de rayon lizo con solpa de gaa 1500</t>
    <phoneticPr fontId="13" type="noConversion"/>
  </si>
  <si>
    <t>con collar</t>
    <phoneticPr fontId="13" type="noConversion"/>
  </si>
  <si>
    <t>gargantilla con2 seguros</t>
    <phoneticPr fontId="13" type="noConversion"/>
  </si>
  <si>
    <t>gamusa cosida mas 2 bellotas</t>
    <phoneticPr fontId="13" type="noConversion"/>
  </si>
  <si>
    <t>con collar</t>
    <phoneticPr fontId="13" type="noConversion"/>
  </si>
  <si>
    <t>bluson manga rangla 3/4 cuello redondo  delantero de crochet reb. Costados rayon  forro rayn lizo   espalda rayon lizo</t>
    <phoneticPr fontId="13" type="noConversion"/>
  </si>
  <si>
    <t>15421xg</t>
    <phoneticPr fontId="13" type="noConversion"/>
  </si>
  <si>
    <t>blusa juv. Manga 3/4 encaje unido rayon plice en union  puño cuello rdondo  delantero de rayon lizo unido pechera encaje reb. Dobladilo collarete abajo  espalda rayon lizo con encaje reb.</t>
    <phoneticPr fontId="13" type="noConversion"/>
  </si>
  <si>
    <t>455ds</t>
    <phoneticPr fontId="13" type="noConversion"/>
  </si>
  <si>
    <t>28-julio.-17</t>
    <phoneticPr fontId="13" type="noConversion"/>
  </si>
  <si>
    <t>31-julio.-17</t>
    <phoneticPr fontId="13" type="noConversion"/>
  </si>
  <si>
    <t>3-agosto.-17</t>
    <phoneticPr fontId="13" type="noConversion"/>
  </si>
  <si>
    <t>31-julio.-17</t>
    <phoneticPr fontId="13" type="noConversion"/>
  </si>
  <si>
    <t>blusa mediana manga rangla con dobladillo uño  tipo campesina  delantero bubble espandex soalapa de tul bordado dobladillo collarete abajo  espalda de bubble espandex con solapa</t>
    <phoneticPr fontId="13" type="noConversion"/>
  </si>
  <si>
    <t>684vf</t>
    <phoneticPr fontId="13" type="noConversion"/>
  </si>
  <si>
    <t>blusa juavenil zizada  cuello redondo tipo campesina  delantero encaje reb. Unido con pechera rayon solapa encaje forro rayon lizo   espalda rayon lizo  con solapa encaje reb.</t>
    <phoneticPr fontId="13" type="noConversion"/>
  </si>
  <si>
    <t>15105xj</t>
    <phoneticPr fontId="13" type="noConversion"/>
  </si>
  <si>
    <t>2-agosto.-17</t>
    <phoneticPr fontId="13" type="noConversion"/>
  </si>
  <si>
    <t>blusa mediana zizada cuello redonto tipo cmpaesina solapa de encaje bordado  delantero rayon lizo dobladillo collarete abajo   espald ade rayon lizo con solapa de encaje reb.</t>
    <phoneticPr fontId="13" type="noConversion"/>
  </si>
  <si>
    <t>480vf</t>
    <phoneticPr fontId="13" type="noConversion"/>
  </si>
  <si>
    <t>1-agosto.-17</t>
    <phoneticPr fontId="13" type="noConversion"/>
  </si>
  <si>
    <t>15393xj</t>
    <phoneticPr fontId="13" type="noConversion"/>
  </si>
  <si>
    <t>DAVID CHAVEZ</t>
    <phoneticPr fontId="13" type="noConversion"/>
  </si>
  <si>
    <t>bies con moño y 2 bellotas flor cosida</t>
    <phoneticPr fontId="13" type="noConversion"/>
  </si>
  <si>
    <t>8-marzo.-17</t>
    <phoneticPr fontId="13" type="noConversion"/>
  </si>
  <si>
    <t>con fflor cosida</t>
    <phoneticPr fontId="13" type="noConversion"/>
  </si>
  <si>
    <t>cinta de lino muy mal cordon con bolas cosidos</t>
    <phoneticPr fontId="13" type="noConversion"/>
  </si>
  <si>
    <t>con delantero burdado</t>
    <phoneticPr fontId="13" type="noConversion"/>
  </si>
  <si>
    <t>con delantero bordado</t>
    <phoneticPr fontId="13" type="noConversion"/>
  </si>
  <si>
    <t>8-marzo.-17</t>
    <phoneticPr fontId="13" type="noConversion"/>
  </si>
  <si>
    <t>8-marzo.-17</t>
    <phoneticPr fontId="13" type="noConversion"/>
  </si>
  <si>
    <t>1-marzo.-17</t>
    <phoneticPr fontId="13" type="noConversion"/>
  </si>
  <si>
    <t>4 botones cosidos flojos y gamusa cosida y 2 bellotas</t>
    <phoneticPr fontId="13" type="noConversion"/>
  </si>
  <si>
    <t>cadena cosida 2 puntos</t>
    <phoneticPr fontId="13" type="noConversion"/>
  </si>
  <si>
    <t>con 2 mariposas cosidas</t>
    <phoneticPr fontId="13" type="noConversion"/>
  </si>
  <si>
    <t>blusa juvenil manga rangla 3/4 puño rayon cuello red.   Delanteo de encaje reb.  Dobaldillo collarete abajo forro de rayon    espalda de rayon lizo aplicación teñida</t>
    <phoneticPr fontId="13" type="noConversion"/>
  </si>
  <si>
    <t>15419xj</t>
    <phoneticPr fontId="13" type="noConversion"/>
  </si>
  <si>
    <t>busa juvenil manga rangla corta  cuello red. Resorte oculto delantero crochet reb. Gota  cinta amarre foro rayon interno   espalda de rayon lizo  dobalillo collarete abjo</t>
    <phoneticPr fontId="13" type="noConversion"/>
  </si>
  <si>
    <t>blusa mediana de ml puño doble cuello v  delanero de rayon chaliz est. Aplicación teñida  dobladillo colarete abajo  espalda ran chaliz est.  Abierta un poco</t>
    <phoneticPr fontId="13" type="noConversion"/>
  </si>
  <si>
    <t>680vf</t>
    <phoneticPr fontId="13" type="noConversion"/>
  </si>
  <si>
    <t xml:space="preserve">                             POR COSTURERO</t>
    <phoneticPr fontId="13" type="noConversion"/>
  </si>
  <si>
    <t>COSTURERO</t>
    <phoneticPr fontId="13" type="noConversion"/>
  </si>
  <si>
    <t xml:space="preserve">            M O D E L O</t>
    <phoneticPr fontId="13" type="noConversion"/>
  </si>
  <si>
    <t>15405xg</t>
    <phoneticPr fontId="13" type="noConversion"/>
  </si>
  <si>
    <t xml:space="preserve">buson de manga 3/4 doble cmapna  cuello redondo delantero de bubber  espandex cofnf aplicación dobladillo collarete abajo   espalda  de bubber espandex unido al centro </t>
    <phoneticPr fontId="13" type="noConversion"/>
  </si>
  <si>
    <t>15399xg</t>
    <phoneticPr fontId="13" type="noConversion"/>
  </si>
  <si>
    <t>15324xj</t>
    <phoneticPr fontId="13" type="noConversion"/>
  </si>
  <si>
    <t>28-julio.-17</t>
    <phoneticPr fontId="13" type="noConversion"/>
  </si>
  <si>
    <t>bluson manga 3/4 rayon lizo cuello redondo  delantero crochet reb. Unido costados y pechera rayon lizo forro rayon espalda de rayon lizo con crochet</t>
    <phoneticPr fontId="13" type="noConversion"/>
  </si>
  <si>
    <t>14572xg</t>
    <phoneticPr fontId="13" type="noConversion"/>
  </si>
  <si>
    <t>15200xj</t>
    <phoneticPr fontId="13" type="noConversion"/>
  </si>
  <si>
    <t>gamusa cosida con 2 bellotas</t>
    <phoneticPr fontId="13" type="noConversion"/>
  </si>
  <si>
    <t>adan 3-agosto.-17</t>
    <phoneticPr fontId="13" type="noConversion"/>
  </si>
  <si>
    <t>con moño de liston cosido y un boton</t>
    <phoneticPr fontId="13" type="noConversion"/>
  </si>
  <si>
    <t>con 2 bellotas mas flor planchada</t>
    <phoneticPr fontId="13" type="noConversion"/>
  </si>
  <si>
    <t>gargantilla con 2 seguros</t>
    <phoneticPr fontId="13" type="noConversion"/>
  </si>
  <si>
    <t>cinta de lino mal</t>
    <phoneticPr fontId="13" type="noConversion"/>
  </si>
  <si>
    <t>chino mordido</t>
    <phoneticPr fontId="13" type="noConversion"/>
  </si>
  <si>
    <t>con argolla con 2 seguros</t>
    <phoneticPr fontId="13" type="noConversion"/>
  </si>
  <si>
    <t>con cordon cosido</t>
    <phoneticPr fontId="13" type="noConversion"/>
  </si>
  <si>
    <t>blusa juvenil manga rangla 3/4 cuello red.   Delantero encaje reb. Con orilla  forro de rayon lizo   espalda de rayon lizo dobladillo collarete abajo</t>
    <phoneticPr fontId="13" type="noConversion"/>
  </si>
  <si>
    <t>14567xj</t>
    <phoneticPr fontId="13" type="noConversion"/>
  </si>
  <si>
    <t>blusa mediana manga rangla 3/4  delantero de rayon lizo unido con solapa encaje reb. Tipo campesina dobladillo collarete abajo  espalda de rayon lizo con solapa encajer reb.</t>
    <phoneticPr fontId="13" type="noConversion"/>
  </si>
  <si>
    <t>690vf</t>
    <phoneticPr fontId="13" type="noConversion"/>
  </si>
  <si>
    <t>blusa med. Mc crochet unida rayon  cuello red. Bies   delantero de crochet reb. Forro de rayon interno  espalda de rayon lizo cortes princesa  dobladillo collarete abajo</t>
    <phoneticPr fontId="13" type="noConversion"/>
  </si>
  <si>
    <t>424vf</t>
    <phoneticPr fontId="13" type="noConversion"/>
  </si>
  <si>
    <t>gargantilla cosida en varios puntos</t>
    <phoneticPr fontId="13" type="noConversion"/>
  </si>
  <si>
    <t>con bies en jareta y 2 bellotas</t>
    <phoneticPr fontId="13" type="noConversion"/>
  </si>
  <si>
    <t>con bies y 2 bellotas mas fflor azul cosida</t>
    <phoneticPr fontId="13" type="noConversion"/>
  </si>
  <si>
    <t>mal etiquetado</t>
    <phoneticPr fontId="13" type="noConversion"/>
  </si>
  <si>
    <t>4 botones cosidos mas collar</t>
    <phoneticPr fontId="13" type="noConversion"/>
  </si>
  <si>
    <t>con flor roja cosida</t>
    <phoneticPr fontId="13" type="noConversion"/>
  </si>
  <si>
    <t>con 5 botones cosidos no cosio aletilla</t>
    <phoneticPr fontId="13" type="noConversion"/>
  </si>
  <si>
    <t>con collar</t>
    <phoneticPr fontId="13" type="noConversion"/>
  </si>
  <si>
    <t>con bies y 2 bellotas</t>
    <phoneticPr fontId="13" type="noConversion"/>
  </si>
  <si>
    <t>garcantilla con 2 seguros</t>
    <phoneticPr fontId="13" type="noConversion"/>
  </si>
  <si>
    <t>gamusa cosida y 2 barrilitos</t>
    <phoneticPr fontId="13" type="noConversion"/>
  </si>
  <si>
    <t>gargantilla con 2 seguros</t>
    <phoneticPr fontId="13" type="noConversion"/>
  </si>
  <si>
    <t>14103xg</t>
    <phoneticPr fontId="13" type="noConversion"/>
  </si>
  <si>
    <t>3-mayo.-17</t>
    <phoneticPr fontId="13" type="noConversion"/>
  </si>
  <si>
    <t>14038xj</t>
    <phoneticPr fontId="13" type="noConversion"/>
  </si>
  <si>
    <t>GABINO ARCE</t>
    <phoneticPr fontId="13" type="noConversion"/>
  </si>
  <si>
    <t>JOSEFINA YAÑEZ</t>
    <phoneticPr fontId="13" type="noConversion"/>
  </si>
  <si>
    <t>LUCINA YAÑEZ</t>
    <phoneticPr fontId="13" type="noConversion"/>
  </si>
  <si>
    <t>JUNA RIVERA</t>
    <phoneticPr fontId="13" type="noConversion"/>
  </si>
  <si>
    <t>JOSE LUIS ROJAS</t>
    <phoneticPr fontId="13" type="noConversion"/>
  </si>
  <si>
    <t>MARTIN GONZALEZ</t>
    <phoneticPr fontId="13" type="noConversion"/>
  </si>
  <si>
    <t>MAURA</t>
    <phoneticPr fontId="13" type="noConversion"/>
  </si>
  <si>
    <t>MARIA LOURDES</t>
    <phoneticPr fontId="13" type="noConversion"/>
  </si>
  <si>
    <t>ROSARIO VICUÑA</t>
    <phoneticPr fontId="13" type="noConversion"/>
  </si>
  <si>
    <t>MIGUEL HERNANDEZ</t>
    <phoneticPr fontId="13" type="noConversion"/>
  </si>
  <si>
    <t>MIGUEL ALCANTARA</t>
    <phoneticPr fontId="13" type="noConversion"/>
  </si>
  <si>
    <t>NANCY VENEGAS</t>
    <phoneticPr fontId="13" type="noConversion"/>
  </si>
  <si>
    <t>OSCAR ORTIZ</t>
    <phoneticPr fontId="13" type="noConversion"/>
  </si>
  <si>
    <t>PATRICIA GARZA</t>
    <phoneticPr fontId="13" type="noConversion"/>
  </si>
  <si>
    <t>PATRICIA PEREZ</t>
    <phoneticPr fontId="13" type="noConversion"/>
  </si>
  <si>
    <t>con flor cosida</t>
    <phoneticPr fontId="13" type="noConversion"/>
  </si>
  <si>
    <t>blusa juvenil manga rangla con dobladillo puño   delantero de crochet reb. Unido con faldon pechera de gasa 1500 dobladillo colarete abajo  epalda  crochet reb. Con gasa 1500</t>
    <phoneticPr fontId="13" type="noConversion"/>
  </si>
  <si>
    <t>14371xj</t>
    <phoneticPr fontId="13" type="noConversion"/>
  </si>
  <si>
    <t>blusa floreada zizada biesl en ziza cuello red. Tipo campesina  delantero de rayon lizo unido con faldon solapa encaje bordado  epalda rayon lizo unico encaje reb. Solapa</t>
    <phoneticPr fontId="13" type="noConversion"/>
  </si>
  <si>
    <t>438vf</t>
    <phoneticPr fontId="13" type="noConversion"/>
  </si>
  <si>
    <t>bluson manga rangla 3/4 puño doble tipo campesina  delangreo de rayon lizo unido con slapa encaje vistq rayon  faldon encaje reb. Dobaldillo collarete abajo   esaplada de rayon lizo unido con solapa spu. Encaje reb.</t>
    <phoneticPr fontId="13" type="noConversion"/>
  </si>
  <si>
    <t>14617xj</t>
    <phoneticPr fontId="13" type="noConversion"/>
  </si>
  <si>
    <t>437vf</t>
    <phoneticPr fontId="13" type="noConversion"/>
  </si>
  <si>
    <t>15175xg</t>
    <phoneticPr fontId="13" type="noConversion"/>
  </si>
  <si>
    <t>15190xg</t>
    <phoneticPr fontId="13" type="noConversion"/>
  </si>
  <si>
    <t>14944xg</t>
    <phoneticPr fontId="13" type="noConversion"/>
  </si>
  <si>
    <t>15004xg</t>
    <phoneticPr fontId="13" type="noConversion"/>
  </si>
  <si>
    <t>612vf</t>
    <phoneticPr fontId="13" type="noConversion"/>
  </si>
  <si>
    <t>15173xj</t>
    <phoneticPr fontId="13" type="noConversion"/>
  </si>
  <si>
    <t>15191xg</t>
    <phoneticPr fontId="13" type="noConversion"/>
  </si>
  <si>
    <t>29-julio.-17</t>
    <phoneticPr fontId="13" type="noConversion"/>
  </si>
  <si>
    <t>438vf</t>
    <phoneticPr fontId="13" type="noConversion"/>
  </si>
  <si>
    <t>31-mayo.-17</t>
    <phoneticPr fontId="13" type="noConversion"/>
  </si>
  <si>
    <t>con cinta cruda cosida 2 bellotas</t>
    <phoneticPr fontId="13" type="noConversion"/>
  </si>
  <si>
    <t>con 2 flores rojas cosidas</t>
    <phoneticPr fontId="13" type="noConversion"/>
  </si>
  <si>
    <t>22-mayo.-17</t>
    <phoneticPr fontId="13" type="noConversion"/>
  </si>
  <si>
    <t>con 3 botones cosidos y 3 ojales de cola de rata</t>
    <phoneticPr fontId="13" type="noConversion"/>
  </si>
  <si>
    <t>con 6 botones cosidos mas collar</t>
    <phoneticPr fontId="13" type="noConversion"/>
  </si>
  <si>
    <t>15151xg</t>
    <phoneticPr fontId="13" type="noConversion"/>
  </si>
  <si>
    <t>11398xg</t>
    <phoneticPr fontId="13" type="noConversion"/>
  </si>
  <si>
    <t>15148xg</t>
    <phoneticPr fontId="13" type="noConversion"/>
  </si>
  <si>
    <t>15149xg</t>
    <phoneticPr fontId="13" type="noConversion"/>
  </si>
  <si>
    <t>blusa juvenil de manga rangla  dobladillo cuello redondo tipo campesina  delanero de chaliz estampado unido con solapa guipiur solapa teñido dobladillo collarete abajo espald rayon chaliz est. Con solapa</t>
    <phoneticPr fontId="13" type="noConversion"/>
  </si>
  <si>
    <t>15382xj</t>
    <phoneticPr fontId="13" type="noConversion"/>
  </si>
  <si>
    <t>15420xg</t>
    <phoneticPr fontId="13" type="noConversion"/>
  </si>
  <si>
    <t>con un boton cosido</t>
    <phoneticPr fontId="13" type="noConversion"/>
  </si>
  <si>
    <t>dobladillos mal anchos con collar</t>
    <phoneticPr fontId="13" type="noConversion"/>
  </si>
  <si>
    <t>cordon hueso dcosido con 2 bellotas</t>
    <phoneticPr fontId="13" type="noConversion"/>
  </si>
  <si>
    <t>con collar flor rosa cosida</t>
    <phoneticPr fontId="13" type="noConversion"/>
  </si>
  <si>
    <t>29-mayo.-17</t>
    <phoneticPr fontId="13" type="noConversion"/>
  </si>
  <si>
    <t>27-mayo.-17</t>
    <phoneticPr fontId="13" type="noConversion"/>
  </si>
  <si>
    <t>con collar</t>
    <phoneticPr fontId="13" type="noConversion"/>
  </si>
  <si>
    <t>31-mayo.-17</t>
    <phoneticPr fontId="13" type="noConversion"/>
  </si>
  <si>
    <t>con cinta der bies y 2 bellotas</t>
    <phoneticPr fontId="13" type="noConversion"/>
  </si>
  <si>
    <t>con 3 botones y rosa cosida</t>
    <phoneticPr fontId="13" type="noConversion"/>
  </si>
  <si>
    <t>19-julio.-17</t>
    <phoneticPr fontId="13" type="noConversion"/>
  </si>
  <si>
    <t>15174xg</t>
    <phoneticPr fontId="13" type="noConversion"/>
  </si>
  <si>
    <t>15172xj</t>
    <phoneticPr fontId="13" type="noConversion"/>
  </si>
  <si>
    <t>24-mayo.-17</t>
    <phoneticPr fontId="13" type="noConversion"/>
  </si>
  <si>
    <t>609vf</t>
    <phoneticPr fontId="13" type="noConversion"/>
  </si>
  <si>
    <t>15167xg</t>
    <phoneticPr fontId="13" type="noConversion"/>
  </si>
  <si>
    <t>29-mayo.-17</t>
    <phoneticPr fontId="13" type="noConversion"/>
  </si>
  <si>
    <t>15164xj</t>
    <phoneticPr fontId="13" type="noConversion"/>
  </si>
  <si>
    <t>439vf</t>
    <phoneticPr fontId="13" type="noConversion"/>
  </si>
  <si>
    <t>gargantilla con 2 seguros</t>
    <phoneticPr fontId="13" type="noConversion"/>
  </si>
  <si>
    <t>6botones cosidos cadena cordon con bellotas 2  cinturon con 2 seguros</t>
    <phoneticPr fontId="13" type="noConversion"/>
  </si>
  <si>
    <t>15071xg</t>
    <phoneticPr fontId="13" type="noConversion"/>
  </si>
  <si>
    <t>15045xj</t>
    <phoneticPr fontId="13" type="noConversion"/>
  </si>
  <si>
    <t>12971xg</t>
    <phoneticPr fontId="13" type="noConversion"/>
  </si>
  <si>
    <t>14103xg</t>
    <phoneticPr fontId="13" type="noConversion"/>
  </si>
  <si>
    <t>15051xj</t>
    <phoneticPr fontId="13" type="noConversion"/>
  </si>
  <si>
    <t>574vf</t>
    <phoneticPr fontId="13" type="noConversion"/>
  </si>
  <si>
    <t>15067xj</t>
    <phoneticPr fontId="13" type="noConversion"/>
  </si>
  <si>
    <t>15068xj</t>
    <phoneticPr fontId="13" type="noConversion"/>
  </si>
  <si>
    <t>14930xj</t>
    <phoneticPr fontId="13" type="noConversion"/>
  </si>
  <si>
    <t>15070xg</t>
    <phoneticPr fontId="13" type="noConversion"/>
  </si>
  <si>
    <t>432ds</t>
    <phoneticPr fontId="13" type="noConversion"/>
  </si>
  <si>
    <t>21-junio.-17</t>
    <phoneticPr fontId="13" type="noConversion"/>
  </si>
  <si>
    <t>15238xj</t>
    <phoneticPr fontId="13" type="noConversion"/>
  </si>
  <si>
    <t>21-junio.-17</t>
    <phoneticPr fontId="13" type="noConversion"/>
  </si>
  <si>
    <t>634vf</t>
    <phoneticPr fontId="13" type="noConversion"/>
  </si>
  <si>
    <t>437ds</t>
    <phoneticPr fontId="13" type="noConversion"/>
  </si>
  <si>
    <t>14802xj</t>
    <phoneticPr fontId="13" type="noConversion"/>
  </si>
  <si>
    <t>15240xj</t>
    <phoneticPr fontId="13" type="noConversion"/>
  </si>
  <si>
    <t>20-junio.-17</t>
    <phoneticPr fontId="13" type="noConversion"/>
  </si>
  <si>
    <t>15224xj</t>
    <phoneticPr fontId="13" type="noConversion"/>
  </si>
  <si>
    <t>15241xg</t>
    <phoneticPr fontId="13" type="noConversion"/>
  </si>
  <si>
    <t>con 7 botones cosidos y 7 ojillos de bies</t>
    <phoneticPr fontId="13" type="noConversion"/>
  </si>
  <si>
    <t>15054xj</t>
    <phoneticPr fontId="13" type="noConversion"/>
  </si>
  <si>
    <t>15013xg</t>
    <phoneticPr fontId="13" type="noConversion"/>
  </si>
  <si>
    <t>14101xg</t>
    <phoneticPr fontId="13" type="noConversion"/>
  </si>
  <si>
    <t>buson mc rangla puño doble con cienta de fmarre gota tipo campesina delantero de bubbler enspandex con solapa de tul bordado dobladillo collareete abajo   espalda de bubbler espandex solapa</t>
    <phoneticPr fontId="13" type="noConversion"/>
  </si>
  <si>
    <t>15397xg</t>
    <phoneticPr fontId="13" type="noConversion"/>
  </si>
  <si>
    <t>15189xj</t>
    <phoneticPr fontId="13" type="noConversion"/>
  </si>
  <si>
    <t>14561xj</t>
    <phoneticPr fontId="13" type="noConversion"/>
  </si>
  <si>
    <t>31-julio.-17</t>
    <phoneticPr fontId="13" type="noConversion"/>
  </si>
  <si>
    <t>10-julio.-17</t>
    <phoneticPr fontId="13" type="noConversion"/>
  </si>
  <si>
    <t>gargantila  cosida varios puntos</t>
    <phoneticPr fontId="13" type="noConversion"/>
  </si>
  <si>
    <t>2-junio.-17</t>
    <phoneticPr fontId="13" type="noConversion"/>
  </si>
  <si>
    <t>7-junio.-17</t>
    <phoneticPr fontId="13" type="noConversion"/>
  </si>
  <si>
    <t>gargantilla cosida 6 puntos</t>
    <phoneticPr fontId="13" type="noConversion"/>
  </si>
  <si>
    <t>gargantilla con seguros</t>
    <phoneticPr fontId="13" type="noConversion"/>
  </si>
  <si>
    <t>gaqrgantilla con seguros</t>
    <phoneticPr fontId="13" type="noConversion"/>
  </si>
  <si>
    <t>con 4 botones cosidos</t>
    <phoneticPr fontId="13" type="noConversion"/>
  </si>
  <si>
    <t>15280xg</t>
    <phoneticPr fontId="13" type="noConversion"/>
  </si>
  <si>
    <t>645vf</t>
    <phoneticPr fontId="13" type="noConversion"/>
  </si>
  <si>
    <t>571vf</t>
    <phoneticPr fontId="13" type="noConversion"/>
  </si>
  <si>
    <t>548vf</t>
    <phoneticPr fontId="13" type="noConversion"/>
  </si>
  <si>
    <t>15275xg</t>
    <phoneticPr fontId="13" type="noConversion"/>
  </si>
  <si>
    <t>15274xg</t>
    <phoneticPr fontId="13" type="noConversion"/>
  </si>
  <si>
    <t>6-junio.-17</t>
    <phoneticPr fontId="13" type="noConversion"/>
  </si>
  <si>
    <t>234ds</t>
    <phoneticPr fontId="13" type="noConversion"/>
  </si>
  <si>
    <t>439ds</t>
    <phoneticPr fontId="13" type="noConversion"/>
  </si>
  <si>
    <t>622vf</t>
    <phoneticPr fontId="13" type="noConversion"/>
  </si>
  <si>
    <t>9734xg</t>
    <phoneticPr fontId="13" type="noConversion"/>
  </si>
  <si>
    <t>296vf</t>
    <phoneticPr fontId="13" type="noConversion"/>
  </si>
  <si>
    <t>293vf</t>
    <phoneticPr fontId="13" type="noConversion"/>
  </si>
  <si>
    <t>15-mayo.-17</t>
    <phoneticPr fontId="13" type="noConversion"/>
  </si>
  <si>
    <t>15122xj</t>
    <phoneticPr fontId="13" type="noConversion"/>
  </si>
  <si>
    <t>572vf</t>
    <phoneticPr fontId="13" type="noConversion"/>
  </si>
  <si>
    <t>12131xg</t>
    <phoneticPr fontId="13" type="noConversion"/>
  </si>
  <si>
    <t>14102xg</t>
    <phoneticPr fontId="13" type="noConversion"/>
  </si>
  <si>
    <t>423vf</t>
    <phoneticPr fontId="13" type="noConversion"/>
  </si>
  <si>
    <t>1-junio.-17</t>
    <phoneticPr fontId="13" type="noConversion"/>
  </si>
  <si>
    <t>14869xg</t>
    <phoneticPr fontId="13" type="noConversion"/>
  </si>
  <si>
    <t>14522xg</t>
    <phoneticPr fontId="13" type="noConversion"/>
  </si>
  <si>
    <t>15147xg</t>
    <phoneticPr fontId="13" type="noConversion"/>
  </si>
  <si>
    <t>15251xg</t>
    <phoneticPr fontId="13" type="noConversion"/>
  </si>
  <si>
    <t>14564xg</t>
    <phoneticPr fontId="13" type="noConversion"/>
  </si>
  <si>
    <t>635vf</t>
    <phoneticPr fontId="13" type="noConversion"/>
  </si>
  <si>
    <t>15237xj</t>
    <phoneticPr fontId="13" type="noConversion"/>
  </si>
  <si>
    <t>15236xj</t>
    <phoneticPr fontId="13" type="noConversion"/>
  </si>
  <si>
    <t xml:space="preserve"> blusa juv. Manga 3/$ unido con manga inf.  Cuello redondo con resorte  delanteo de bubber espandex dobaldillo collarte abajo  espalda de bubber espandex </t>
    <phoneticPr fontId="13" type="noConversion"/>
  </si>
  <si>
    <t>15395xj</t>
    <phoneticPr fontId="13" type="noConversion"/>
  </si>
  <si>
    <t>429vf</t>
    <phoneticPr fontId="13" type="noConversion"/>
  </si>
  <si>
    <t>19-mayo.-17</t>
    <phoneticPr fontId="13" type="noConversion"/>
  </si>
  <si>
    <t>14330xj</t>
    <phoneticPr fontId="13" type="noConversion"/>
  </si>
  <si>
    <t xml:space="preserve">blusa juv. Manga que sale mismo cuerpo cuello rdondo   delantero encaje reb. Unido con pechera forro rayon l. Deobladillo collarete abajo  espalda de rayon lizo </t>
    <phoneticPr fontId="13" type="noConversion"/>
  </si>
  <si>
    <t>con cordon blanco liston y 2 bellotas  cosidas</t>
    <phoneticPr fontId="13" type="noConversion"/>
  </si>
  <si>
    <t>23-mayo.-17</t>
    <phoneticPr fontId="13" type="noConversion"/>
  </si>
  <si>
    <t>con un boton cosido</t>
    <phoneticPr fontId="13" type="noConversion"/>
  </si>
  <si>
    <t>con 5 botones cosido mas collar</t>
    <phoneticPr fontId="13" type="noConversion"/>
  </si>
  <si>
    <t>hicieron pinza aparte con collar</t>
    <phoneticPr fontId="13" type="noConversion"/>
  </si>
  <si>
    <t>cinturon con 2 seguros cinta de bies con 2 bellotas</t>
    <phoneticPr fontId="13" type="noConversion"/>
  </si>
  <si>
    <t>413ds</t>
    <phoneticPr fontId="13" type="noConversion"/>
  </si>
  <si>
    <t>549vf</t>
    <phoneticPr fontId="13" type="noConversion"/>
  </si>
  <si>
    <t>14860xj</t>
    <phoneticPr fontId="13" type="noConversion"/>
  </si>
  <si>
    <t>576vf</t>
    <phoneticPr fontId="13" type="noConversion"/>
  </si>
  <si>
    <t>14730xj</t>
    <phoneticPr fontId="13" type="noConversion"/>
  </si>
  <si>
    <t>15072xg</t>
    <phoneticPr fontId="13" type="noConversion"/>
  </si>
  <si>
    <t>9-mayo.-17</t>
    <phoneticPr fontId="13" type="noConversion"/>
  </si>
  <si>
    <t>15082xg</t>
    <phoneticPr fontId="13" type="noConversion"/>
  </si>
  <si>
    <t>15073xg</t>
    <phoneticPr fontId="13" type="noConversion"/>
  </si>
  <si>
    <t>14109xj</t>
    <phoneticPr fontId="13" type="noConversion"/>
  </si>
  <si>
    <t>433ds</t>
    <phoneticPr fontId="13" type="noConversion"/>
  </si>
  <si>
    <t>15081xg</t>
    <phoneticPr fontId="13" type="noConversion"/>
  </si>
  <si>
    <t>14721xj</t>
    <phoneticPr fontId="13" type="noConversion"/>
  </si>
  <si>
    <t>14669xj</t>
    <phoneticPr fontId="13" type="noConversion"/>
  </si>
  <si>
    <t>gargantilla cosida en varios puntos cinturon de la misma tela con seguros</t>
    <phoneticPr fontId="13" type="noConversion"/>
  </si>
  <si>
    <t>618vf</t>
    <phoneticPr fontId="13" type="noConversion"/>
  </si>
  <si>
    <t>15165xj</t>
    <phoneticPr fontId="13" type="noConversion"/>
  </si>
  <si>
    <t>26-mayo.-17</t>
    <phoneticPr fontId="13" type="noConversion"/>
  </si>
  <si>
    <t>654vf</t>
    <phoneticPr fontId="13" type="noConversion"/>
  </si>
  <si>
    <t>15291xj</t>
    <phoneticPr fontId="13" type="noConversion"/>
  </si>
  <si>
    <t>15308xj</t>
    <phoneticPr fontId="13" type="noConversion"/>
  </si>
  <si>
    <t>657vf</t>
    <phoneticPr fontId="13" type="noConversion"/>
  </si>
  <si>
    <t>15311xj</t>
    <phoneticPr fontId="13" type="noConversion"/>
  </si>
  <si>
    <t>12-julio.-17</t>
    <phoneticPr fontId="13" type="noConversion"/>
  </si>
  <si>
    <t>665vf</t>
    <phoneticPr fontId="13" type="noConversion"/>
  </si>
  <si>
    <t>7-junio.-17</t>
    <phoneticPr fontId="13" type="noConversion"/>
  </si>
  <si>
    <t>0131xg</t>
    <phoneticPr fontId="13" type="noConversion"/>
  </si>
  <si>
    <t>19-julo.-17</t>
    <phoneticPr fontId="13" type="noConversion"/>
  </si>
  <si>
    <t>gamusa cisida 2 bellotas</t>
    <phoneticPr fontId="13" type="noConversion"/>
  </si>
  <si>
    <t>571vf</t>
    <phoneticPr fontId="13" type="noConversion"/>
  </si>
  <si>
    <t>15309xj</t>
    <phoneticPr fontId="13" type="noConversion"/>
  </si>
  <si>
    <t>12129xg</t>
    <phoneticPr fontId="13" type="noConversion"/>
  </si>
  <si>
    <t>14568xj</t>
    <phoneticPr fontId="13" type="noConversion"/>
  </si>
  <si>
    <t>1-julio.-17</t>
    <phoneticPr fontId="13" type="noConversion"/>
  </si>
  <si>
    <t>15271xj</t>
    <phoneticPr fontId="13" type="noConversion"/>
  </si>
  <si>
    <t>30-julio.-17</t>
    <phoneticPr fontId="13" type="noConversion"/>
  </si>
  <si>
    <t>15226xg</t>
    <phoneticPr fontId="13" type="noConversion"/>
  </si>
  <si>
    <t>3-julio.-17</t>
    <phoneticPr fontId="13" type="noConversion"/>
  </si>
  <si>
    <t>15246xj</t>
    <phoneticPr fontId="13" type="noConversion"/>
  </si>
  <si>
    <t>646vf</t>
    <phoneticPr fontId="13" type="noConversion"/>
  </si>
  <si>
    <t>con cinta de bies mas 2 bellotas</t>
    <phoneticPr fontId="13" type="noConversion"/>
  </si>
  <si>
    <t>con fajilla con 2 seguros</t>
    <phoneticPr fontId="13" type="noConversion"/>
  </si>
  <si>
    <t>con collar y 2 botones cosidos</t>
    <phoneticPr fontId="13" type="noConversion"/>
  </si>
  <si>
    <t>19-junio.-17</t>
    <phoneticPr fontId="13" type="noConversion"/>
  </si>
  <si>
    <t>15010xj</t>
    <phoneticPr fontId="13" type="noConversion"/>
  </si>
  <si>
    <t>631vf</t>
    <phoneticPr fontId="13" type="noConversion"/>
  </si>
  <si>
    <t>14330xj</t>
    <phoneticPr fontId="13" type="noConversion"/>
  </si>
  <si>
    <t>15069xj</t>
    <phoneticPr fontId="13" type="noConversion"/>
  </si>
  <si>
    <t>14735xj</t>
    <phoneticPr fontId="13" type="noConversion"/>
  </si>
  <si>
    <t>14933xg</t>
    <phoneticPr fontId="13" type="noConversion"/>
  </si>
  <si>
    <t>15058xg</t>
    <phoneticPr fontId="13" type="noConversion"/>
  </si>
  <si>
    <t>14078xj</t>
    <phoneticPr fontId="13" type="noConversion"/>
  </si>
  <si>
    <t>14567xj</t>
    <phoneticPr fontId="13" type="noConversion"/>
  </si>
  <si>
    <t>con cinta de bies mas 2 bellotas</t>
    <phoneticPr fontId="13" type="noConversion"/>
  </si>
  <si>
    <t>15146xg</t>
    <phoneticPr fontId="13" type="noConversion"/>
  </si>
  <si>
    <t>15035xg</t>
    <phoneticPr fontId="13" type="noConversion"/>
  </si>
  <si>
    <t>603vf</t>
    <phoneticPr fontId="13" type="noConversion"/>
  </si>
  <si>
    <t>18-mayo.-17</t>
    <phoneticPr fontId="13" type="noConversion"/>
  </si>
  <si>
    <t>15145xj</t>
    <phoneticPr fontId="13" type="noConversion"/>
  </si>
  <si>
    <t>15144xj</t>
    <phoneticPr fontId="13" type="noConversion"/>
  </si>
  <si>
    <t>15150xj</t>
    <phoneticPr fontId="13" type="noConversion"/>
  </si>
  <si>
    <t>14787xg</t>
    <phoneticPr fontId="13" type="noConversion"/>
  </si>
  <si>
    <t>24-mayo.-17</t>
    <phoneticPr fontId="13" type="noConversion"/>
  </si>
  <si>
    <t>10912xj</t>
    <phoneticPr fontId="13" type="noConversion"/>
  </si>
  <si>
    <t>15139xj</t>
    <phoneticPr fontId="13" type="noConversion"/>
  </si>
  <si>
    <t>536vf</t>
    <phoneticPr fontId="13" type="noConversion"/>
  </si>
  <si>
    <t>537vf</t>
    <phoneticPr fontId="13" type="noConversion"/>
  </si>
  <si>
    <t>14838xg</t>
    <phoneticPr fontId="13" type="noConversion"/>
  </si>
  <si>
    <t>15121xj</t>
    <phoneticPr fontId="13" type="noConversion"/>
  </si>
  <si>
    <t>605vf</t>
    <phoneticPr fontId="13" type="noConversion"/>
  </si>
  <si>
    <t>604vf</t>
    <phoneticPr fontId="13" type="noConversion"/>
  </si>
  <si>
    <t>con 1 boton cosido</t>
    <phoneticPr fontId="13" type="noConversion"/>
  </si>
  <si>
    <t>con 4 botones cosidos y collar</t>
    <phoneticPr fontId="13" type="noConversion"/>
  </si>
  <si>
    <t>cinturon con 2 seguros cadena cosida 2 puntos</t>
    <phoneticPr fontId="13" type="noConversion"/>
  </si>
  <si>
    <t>cinturon con 2 segros</t>
    <phoneticPr fontId="13" type="noConversion"/>
  </si>
  <si>
    <t>con collar costura mal hecha</t>
    <phoneticPr fontId="13" type="noConversion"/>
  </si>
  <si>
    <t>con 4 botones cosidos</t>
    <phoneticPr fontId="13" type="noConversion"/>
  </si>
  <si>
    <t>5-julio.-17</t>
    <phoneticPr fontId="13" type="noConversion"/>
  </si>
  <si>
    <t>con collar dobladillos mal</t>
    <phoneticPr fontId="13" type="noConversion"/>
  </si>
  <si>
    <t>584vf</t>
    <phoneticPr fontId="13" type="noConversion"/>
  </si>
  <si>
    <t>con collar mal cosido dobladillos</t>
    <phoneticPr fontId="13" type="noConversion"/>
  </si>
  <si>
    <t>640vf</t>
    <phoneticPr fontId="13" type="noConversion"/>
  </si>
  <si>
    <t>14-junio.-17</t>
    <phoneticPr fontId="13" type="noConversion"/>
  </si>
  <si>
    <t>623vf</t>
    <phoneticPr fontId="13" type="noConversion"/>
  </si>
  <si>
    <t>14-junio.-17</t>
    <phoneticPr fontId="13" type="noConversion"/>
  </si>
  <si>
    <t>628vf</t>
    <phoneticPr fontId="13" type="noConversion"/>
  </si>
  <si>
    <t>15217xg</t>
    <phoneticPr fontId="13" type="noConversion"/>
  </si>
  <si>
    <t>15220xj</t>
    <phoneticPr fontId="13" type="noConversion"/>
  </si>
  <si>
    <t>15121vf</t>
    <phoneticPr fontId="13" type="noConversion"/>
  </si>
  <si>
    <t>0112xj</t>
    <phoneticPr fontId="13" type="noConversion"/>
  </si>
  <si>
    <t>26-junio.-17</t>
    <phoneticPr fontId="13" type="noConversion"/>
  </si>
  <si>
    <t>15243xj</t>
    <phoneticPr fontId="13" type="noConversion"/>
  </si>
  <si>
    <t>14805xg</t>
    <phoneticPr fontId="13" type="noConversion"/>
  </si>
  <si>
    <t>608vf</t>
    <phoneticPr fontId="13" type="noConversion"/>
  </si>
  <si>
    <t>14765xg</t>
    <phoneticPr fontId="13" type="noConversion"/>
  </si>
  <si>
    <t>1-junio.-17</t>
    <phoneticPr fontId="13" type="noConversion"/>
  </si>
  <si>
    <t>14599xj</t>
    <phoneticPr fontId="13" type="noConversion"/>
  </si>
  <si>
    <t>14785xj</t>
    <phoneticPr fontId="13" type="noConversion"/>
  </si>
  <si>
    <t>30-junio.-17</t>
    <phoneticPr fontId="13" type="noConversion"/>
  </si>
  <si>
    <t>15260xj</t>
    <phoneticPr fontId="13" type="noConversion"/>
  </si>
  <si>
    <t xml:space="preserve">encaje estampado floreado y gasa liza manga rangla con bies cuello redondo con bies  espalda cruzada </t>
    <phoneticPr fontId="13" type="noConversion"/>
  </si>
  <si>
    <t>6903xg</t>
    <phoneticPr fontId="13" type="noConversion"/>
  </si>
  <si>
    <t>4-abril.-13</t>
    <phoneticPr fontId="13" type="noConversion"/>
  </si>
  <si>
    <t>encaje estampado floreado con gasa liza y rayon lizo mc con bies y lleva gota en hombros cuello redondo con bies espalda lleva corte superior y cruzada con dobladillo todo contorno</t>
    <phoneticPr fontId="13" type="noConversion"/>
  </si>
  <si>
    <t>7103xg</t>
    <phoneticPr fontId="13" type="noConversion"/>
  </si>
  <si>
    <t>14515xg</t>
    <phoneticPr fontId="13" type="noConversion"/>
  </si>
  <si>
    <t>15186xg</t>
    <phoneticPr fontId="13" type="noConversion"/>
  </si>
  <si>
    <t>15143xg</t>
    <phoneticPr fontId="13" type="noConversion"/>
  </si>
  <si>
    <t>15147xg</t>
    <phoneticPr fontId="13" type="noConversion"/>
  </si>
  <si>
    <t>22-mayo.-17</t>
    <phoneticPr fontId="13" type="noConversion"/>
  </si>
  <si>
    <t>15138xg</t>
    <phoneticPr fontId="13" type="noConversion"/>
  </si>
  <si>
    <t>23-mayo.-17</t>
    <phoneticPr fontId="13" type="noConversion"/>
  </si>
  <si>
    <t>15142xg</t>
    <phoneticPr fontId="13" type="noConversion"/>
  </si>
  <si>
    <t>14570xj</t>
    <phoneticPr fontId="13" type="noConversion"/>
  </si>
  <si>
    <t>15218xg</t>
    <phoneticPr fontId="13" type="noConversion"/>
  </si>
  <si>
    <t>8890xg</t>
    <phoneticPr fontId="13" type="noConversion"/>
  </si>
  <si>
    <t>14-junio.-17</t>
    <phoneticPr fontId="13" type="noConversion"/>
  </si>
  <si>
    <t>con liston y cordon crudo cosido 2 bellotas</t>
    <phoneticPr fontId="13" type="noConversion"/>
  </si>
  <si>
    <t>15-junio.-17</t>
    <phoneticPr fontId="13" type="noConversion"/>
  </si>
  <si>
    <t>15019xg</t>
    <phoneticPr fontId="13" type="noConversion"/>
  </si>
  <si>
    <t>560vf</t>
    <phoneticPr fontId="13" type="noConversion"/>
  </si>
  <si>
    <t>594vf</t>
    <phoneticPr fontId="13" type="noConversion"/>
  </si>
  <si>
    <t>con cinta de bies y 2 bellotas</t>
    <phoneticPr fontId="13" type="noConversion"/>
  </si>
  <si>
    <t>15110xg</t>
    <phoneticPr fontId="13" type="noConversion"/>
  </si>
  <si>
    <t>597vf</t>
    <phoneticPr fontId="13" type="noConversion"/>
  </si>
  <si>
    <t>15108xj</t>
    <phoneticPr fontId="13" type="noConversion"/>
  </si>
  <si>
    <t>15019xj</t>
    <phoneticPr fontId="13" type="noConversion"/>
  </si>
  <si>
    <t>15111xg</t>
    <phoneticPr fontId="13" type="noConversion"/>
  </si>
  <si>
    <t>15234xg</t>
    <phoneticPr fontId="13" type="noConversion"/>
  </si>
  <si>
    <t>5-junio.-17</t>
    <phoneticPr fontId="13" type="noConversion"/>
  </si>
  <si>
    <t>16-julio.-17</t>
    <phoneticPr fontId="13" type="noConversion"/>
  </si>
  <si>
    <t>25-mayo.-17</t>
    <phoneticPr fontId="13" type="noConversion"/>
  </si>
  <si>
    <t>14485xg</t>
    <phoneticPr fontId="13" type="noConversion"/>
  </si>
  <si>
    <t>20-julio.-17</t>
    <phoneticPr fontId="13" type="noConversion"/>
  </si>
  <si>
    <t>3-junio.-17</t>
    <phoneticPr fontId="13" type="noConversion"/>
  </si>
  <si>
    <t>478vf</t>
    <phoneticPr fontId="13" type="noConversion"/>
  </si>
  <si>
    <t>18-julio.-17</t>
    <phoneticPr fontId="13" type="noConversion"/>
  </si>
  <si>
    <t>18-julio.-17</t>
    <phoneticPr fontId="13" type="noConversion"/>
  </si>
  <si>
    <t>7-junio.-17</t>
    <phoneticPr fontId="13" type="noConversion"/>
  </si>
  <si>
    <t>Jaime Cruz</t>
    <phoneticPr fontId="13" type="noConversion"/>
  </si>
  <si>
    <t>7179xg</t>
    <phoneticPr fontId="13" type="noConversion"/>
  </si>
  <si>
    <t>15307xj</t>
    <phoneticPr fontId="13" type="noConversion"/>
  </si>
  <si>
    <t>11-julio.-17</t>
    <phoneticPr fontId="13" type="noConversion"/>
  </si>
  <si>
    <t>15305xg</t>
    <phoneticPr fontId="13" type="noConversion"/>
  </si>
  <si>
    <t>15252xj</t>
    <phoneticPr fontId="13" type="noConversion"/>
  </si>
  <si>
    <t>15328xj</t>
    <phoneticPr fontId="13" type="noConversion"/>
  </si>
  <si>
    <t>Lucina Yañez</t>
    <phoneticPr fontId="13" type="noConversion"/>
  </si>
  <si>
    <t>8-julio.-17</t>
    <phoneticPr fontId="13" type="noConversion"/>
  </si>
  <si>
    <t>15297xj</t>
    <phoneticPr fontId="13" type="noConversion"/>
  </si>
  <si>
    <t>636vf</t>
    <phoneticPr fontId="13" type="noConversion"/>
  </si>
  <si>
    <t>15300xj</t>
    <phoneticPr fontId="13" type="noConversion"/>
  </si>
  <si>
    <t>Miguel Alcantara</t>
    <phoneticPr fontId="13" type="noConversion"/>
  </si>
  <si>
    <t>651vf</t>
    <phoneticPr fontId="13" type="noConversion"/>
  </si>
  <si>
    <t>15185xj</t>
    <phoneticPr fontId="13" type="noConversion"/>
  </si>
  <si>
    <t>15294xj</t>
    <phoneticPr fontId="13" type="noConversion"/>
  </si>
  <si>
    <t>3919xg</t>
    <phoneticPr fontId="13" type="noConversion"/>
  </si>
  <si>
    <t>438ds</t>
    <phoneticPr fontId="13" type="noConversion"/>
  </si>
  <si>
    <t>15239xj</t>
    <phoneticPr fontId="13" type="noConversion"/>
  </si>
  <si>
    <t>17-junio.-17</t>
    <phoneticPr fontId="13" type="noConversion"/>
  </si>
  <si>
    <t>0129xg</t>
    <phoneticPr fontId="13" type="noConversion"/>
  </si>
  <si>
    <t>613vf</t>
    <phoneticPr fontId="13" type="noConversion"/>
  </si>
  <si>
    <t>14675xg</t>
    <phoneticPr fontId="13" type="noConversion"/>
  </si>
  <si>
    <t>Rufina</t>
    <phoneticPr fontId="13" type="noConversion"/>
  </si>
  <si>
    <t>22-junio.-17</t>
    <phoneticPr fontId="13" type="noConversion"/>
  </si>
  <si>
    <t>15242xg</t>
    <phoneticPr fontId="13" type="noConversion"/>
  </si>
  <si>
    <t>15145xj</t>
    <phoneticPr fontId="13" type="noConversion"/>
  </si>
  <si>
    <t>14521xg</t>
    <phoneticPr fontId="13" type="noConversion"/>
  </si>
  <si>
    <t>434ds</t>
    <phoneticPr fontId="13" type="noConversion"/>
  </si>
  <si>
    <t>15244xg</t>
    <phoneticPr fontId="13" type="noConversion"/>
  </si>
  <si>
    <t>14510xj</t>
    <phoneticPr fontId="13" type="noConversion"/>
  </si>
  <si>
    <t>14567xj</t>
    <phoneticPr fontId="13" type="noConversion"/>
  </si>
  <si>
    <t>14787xg</t>
    <phoneticPr fontId="13" type="noConversion"/>
  </si>
  <si>
    <t>14934xg</t>
    <phoneticPr fontId="13" type="noConversion"/>
  </si>
  <si>
    <t>15210xg</t>
    <phoneticPr fontId="13" type="noConversion"/>
  </si>
  <si>
    <t>dobladillos muy anchos</t>
    <phoneticPr fontId="13" type="noConversion"/>
  </si>
  <si>
    <t>14876xg</t>
    <phoneticPr fontId="13" type="noConversion"/>
  </si>
  <si>
    <t>Noe Pelaez</t>
    <phoneticPr fontId="13" type="noConversion"/>
  </si>
  <si>
    <t>25-mayo.-17</t>
    <phoneticPr fontId="13" type="noConversion"/>
  </si>
  <si>
    <t>con 6 botones cosidos y collar</t>
    <phoneticPr fontId="13" type="noConversion"/>
  </si>
  <si>
    <t>con collar</t>
    <phoneticPr fontId="13" type="noConversion"/>
  </si>
  <si>
    <t>con 3 botones cosidos</t>
    <phoneticPr fontId="13" type="noConversion"/>
  </si>
  <si>
    <t>12-julio.-17</t>
    <phoneticPr fontId="13" type="noConversion"/>
  </si>
  <si>
    <t>11-julio.-17</t>
    <phoneticPr fontId="13" type="noConversion"/>
  </si>
  <si>
    <t>12-julio.-17</t>
    <phoneticPr fontId="13" type="noConversion"/>
  </si>
  <si>
    <t>4-abril.-13</t>
    <phoneticPr fontId="13" type="noConversion"/>
  </si>
  <si>
    <t>6962xg</t>
    <phoneticPr fontId="13" type="noConversion"/>
  </si>
  <si>
    <t>15202xg</t>
    <phoneticPr fontId="13" type="noConversion"/>
  </si>
  <si>
    <t>con 2 flores rofjas cosidas</t>
    <phoneticPr fontId="13" type="noConversion"/>
  </si>
  <si>
    <t>15273xj</t>
    <phoneticPr fontId="13" type="noConversion"/>
  </si>
  <si>
    <t>15276xj</t>
    <phoneticPr fontId="13" type="noConversion"/>
  </si>
  <si>
    <t>13-junio.-17</t>
    <phoneticPr fontId="13" type="noConversion"/>
  </si>
  <si>
    <t>15216xj</t>
    <phoneticPr fontId="13" type="noConversion"/>
  </si>
  <si>
    <t>9-junio.-17</t>
    <phoneticPr fontId="13" type="noConversion"/>
  </si>
  <si>
    <t>15199xj</t>
    <phoneticPr fontId="13" type="noConversion"/>
  </si>
  <si>
    <t>15203xj</t>
    <phoneticPr fontId="13" type="noConversion"/>
  </si>
  <si>
    <t>gasa liza con rayon lizo y bombay zizado con bies delantero unido con aletilla al centro con botones cuello sport top espalda unida con aplicación tricot en cuello interno</t>
    <phoneticPr fontId="13" type="noConversion"/>
  </si>
  <si>
    <t>6-abril.-13</t>
    <phoneticPr fontId="13" type="noConversion"/>
  </si>
  <si>
    <t>14606xg</t>
    <phoneticPr fontId="13" type="noConversion"/>
  </si>
  <si>
    <t>644vf</t>
    <phoneticPr fontId="13" type="noConversion"/>
  </si>
  <si>
    <t>5-julio.-17</t>
    <phoneticPr fontId="13" type="noConversion"/>
  </si>
  <si>
    <t>15282xg</t>
    <phoneticPr fontId="13" type="noConversion"/>
  </si>
  <si>
    <t>15278xj</t>
    <phoneticPr fontId="13" type="noConversion"/>
  </si>
  <si>
    <t>encaje estampado floreado con gasa liza y rayon lizo mc con puño y abierta con dobladillo delantero cruzado con bies y lleva corte en hombros espalda corte superior y plizado abajo pretina doble</t>
    <phoneticPr fontId="13" type="noConversion"/>
  </si>
  <si>
    <t>7219xg</t>
    <phoneticPr fontId="13" type="noConversion"/>
  </si>
  <si>
    <t>2-ab ril.-13</t>
    <phoneticPr fontId="13" type="noConversion"/>
  </si>
  <si>
    <t>14840xg</t>
    <phoneticPr fontId="13" type="noConversion"/>
  </si>
  <si>
    <t>15185xj</t>
    <phoneticPr fontId="13" type="noConversion"/>
  </si>
  <si>
    <t>15248xj</t>
    <phoneticPr fontId="13" type="noConversion"/>
  </si>
  <si>
    <t>15219xg</t>
    <phoneticPr fontId="13" type="noConversion"/>
  </si>
  <si>
    <t>15259xj</t>
    <phoneticPr fontId="13" type="noConversion"/>
  </si>
  <si>
    <t>29-junio.-17</t>
    <phoneticPr fontId="13" type="noConversion"/>
  </si>
  <si>
    <t>15283xj</t>
    <phoneticPr fontId="13" type="noConversion"/>
  </si>
  <si>
    <t>424vf</t>
    <phoneticPr fontId="13" type="noConversion"/>
  </si>
  <si>
    <t>18-mayo.-17</t>
    <phoneticPr fontId="13" type="noConversion"/>
  </si>
  <si>
    <t>15292xj</t>
    <phoneticPr fontId="13" type="noConversion"/>
  </si>
  <si>
    <t>443ds</t>
    <phoneticPr fontId="13" type="noConversion"/>
  </si>
  <si>
    <t>440ds</t>
    <phoneticPr fontId="13" type="noConversion"/>
  </si>
  <si>
    <t>15228xg</t>
    <phoneticPr fontId="13" type="noConversion"/>
  </si>
  <si>
    <t>15295xg</t>
    <phoneticPr fontId="13" type="noConversion"/>
  </si>
  <si>
    <t>12-julio.-17</t>
    <phoneticPr fontId="13" type="noConversion"/>
  </si>
  <si>
    <t>15232xg</t>
    <phoneticPr fontId="13" type="noConversion"/>
  </si>
  <si>
    <t>629vf</t>
    <phoneticPr fontId="13" type="noConversion"/>
  </si>
  <si>
    <t>441ds</t>
    <phoneticPr fontId="13" type="noConversion"/>
  </si>
  <si>
    <t>15310xj</t>
    <phoneticPr fontId="13" type="noConversion"/>
  </si>
  <si>
    <t>15235xg</t>
    <phoneticPr fontId="13" type="noConversion"/>
  </si>
  <si>
    <t>Maria de Jesus</t>
    <phoneticPr fontId="13" type="noConversion"/>
  </si>
  <si>
    <t>14562xg</t>
    <phoneticPr fontId="13" type="noConversion"/>
  </si>
  <si>
    <t>591vf</t>
    <phoneticPr fontId="13" type="noConversion"/>
  </si>
  <si>
    <t>602vf</t>
    <phoneticPr fontId="13" type="noConversion"/>
  </si>
  <si>
    <t>17-mayo.-17</t>
    <phoneticPr fontId="13" type="noConversion"/>
  </si>
  <si>
    <t>15-junio.-17</t>
    <phoneticPr fontId="13" type="noConversion"/>
  </si>
  <si>
    <t>28-junio.-17</t>
    <phoneticPr fontId="13" type="noConversion"/>
  </si>
  <si>
    <t>14583xg</t>
    <phoneticPr fontId="13" type="noConversion"/>
  </si>
  <si>
    <t>rayon lizo mc con dobladillo cuello olgado espalda unida escotada argolla en centro  faldon plizado en costados con dobladillo abajo</t>
    <phoneticPr fontId="13" type="noConversion"/>
  </si>
  <si>
    <t>15303xg</t>
    <phoneticPr fontId="13" type="noConversion"/>
  </si>
  <si>
    <t>14939xg</t>
    <phoneticPr fontId="13" type="noConversion"/>
  </si>
  <si>
    <t>19-julio.-17</t>
    <phoneticPr fontId="13" type="noConversion"/>
  </si>
  <si>
    <t>19-julio.-17</t>
    <phoneticPr fontId="13" type="noConversion"/>
  </si>
  <si>
    <t>15166xg</t>
    <phoneticPr fontId="13" type="noConversion"/>
  </si>
  <si>
    <t>gasa liza con red circulos mc con puño abierta con dobladillo cuello reondo con bies espalda con corte superior abajo pdrtina olizad en costados y dobladillo</t>
    <phoneticPr fontId="13" type="noConversion"/>
  </si>
  <si>
    <t>7316xg</t>
    <phoneticPr fontId="13" type="noConversion"/>
  </si>
  <si>
    <t xml:space="preserve">mezclilla con gasa liza y encaje mc con dobladillo delantero con aletilla y botones  lleva corte superior y carteras cuello sport espalda lleva corte centro con vistas abajo dobladillo </t>
    <phoneticPr fontId="13" type="noConversion"/>
  </si>
  <si>
    <t>7341xg</t>
    <phoneticPr fontId="13" type="noConversion"/>
  </si>
  <si>
    <t>11-julio.-17</t>
    <phoneticPr fontId="13" type="noConversion"/>
  </si>
  <si>
    <t>15262xg</t>
    <phoneticPr fontId="13" type="noConversion"/>
  </si>
  <si>
    <t>Gil Garcia</t>
    <phoneticPr fontId="13" type="noConversion"/>
  </si>
  <si>
    <t>7-julio.-17</t>
    <phoneticPr fontId="13" type="noConversion"/>
  </si>
  <si>
    <t>15299xj</t>
    <phoneticPr fontId="13" type="noConversion"/>
  </si>
  <si>
    <t>649vf</t>
    <phoneticPr fontId="13" type="noConversion"/>
  </si>
  <si>
    <t>encaje estampado floreado con rayon lizo mc con dobladillo  cuello en u con bies plizado en centro espalda lleva moño con dona en centro abajo prtina doble</t>
    <phoneticPr fontId="13" type="noConversion"/>
  </si>
  <si>
    <t>lo.-abril.-13</t>
    <phoneticPr fontId="13" type="noConversion"/>
  </si>
  <si>
    <t>15204xg</t>
    <phoneticPr fontId="13" type="noConversion"/>
  </si>
  <si>
    <t>14554xj</t>
    <phoneticPr fontId="13" type="noConversion"/>
  </si>
  <si>
    <t>20-julio.-17</t>
    <phoneticPr fontId="13" type="noConversion"/>
  </si>
  <si>
    <t>2-junio.-17</t>
    <phoneticPr fontId="13" type="noConversion"/>
  </si>
  <si>
    <t>14546xg</t>
    <phoneticPr fontId="13" type="noConversion"/>
  </si>
  <si>
    <t>15231xg</t>
    <phoneticPr fontId="13" type="noConversion"/>
  </si>
  <si>
    <t>8-junio.-17</t>
    <phoneticPr fontId="13" type="noConversion"/>
  </si>
  <si>
    <t>15222xg</t>
    <phoneticPr fontId="13" type="noConversion"/>
  </si>
  <si>
    <t>557vf</t>
    <phoneticPr fontId="13" type="noConversion"/>
  </si>
  <si>
    <t>gasa rayas foil con rayon lizo manga vampiro  cuello redondo con bies con top interno abajo pretina plizada en costados y dobladillo</t>
    <phoneticPr fontId="13" type="noConversion"/>
  </si>
  <si>
    <t>30-junio.-17</t>
    <phoneticPr fontId="13" type="noConversion"/>
  </si>
  <si>
    <t>15071xg</t>
    <phoneticPr fontId="13" type="noConversion"/>
  </si>
  <si>
    <t>desc.4 abril.-13</t>
    <phoneticPr fontId="13" type="noConversion"/>
  </si>
  <si>
    <t>gasa liza con bombay manga con charretera y boton con dobladillo delantero con aletilla con cuello sport y bolsa lateral espalda abierta cruzada con dobladillo  tipo camiseta abajo dob ladillo</t>
    <phoneticPr fontId="13" type="noConversion"/>
  </si>
  <si>
    <t>7264xj</t>
    <phoneticPr fontId="13" type="noConversion"/>
  </si>
  <si>
    <t>encaje estampado flores con gasa liza y rayon mc con puño hombro unido delantero cuello reondo con bies espalda unida en parte superior</t>
    <phoneticPr fontId="13" type="noConversion"/>
  </si>
  <si>
    <t>7231xg</t>
    <phoneticPr fontId="13" type="noConversion"/>
  </si>
  <si>
    <t>encaje estampado flores con gasa y rayon mc con dobladillo cuello reodndo con bies unido en pecho con tapa costura y botones espalda unida superior con tapa costura y botones top interno</t>
    <phoneticPr fontId="13" type="noConversion"/>
  </si>
  <si>
    <t>7239xg</t>
    <phoneticPr fontId="13" type="noConversion"/>
  </si>
  <si>
    <t>4-abril.-13</t>
    <phoneticPr fontId="13" type="noConversion"/>
  </si>
  <si>
    <t>encaje estampado floreado con gasa liza mc con chino o dobldillo cuello reondo con bies cortes diagonal espalda lleva gota con boton  dobladillo abajo chino o dobldillo</t>
    <phoneticPr fontId="13" type="noConversion"/>
  </si>
  <si>
    <t>7248xg</t>
    <phoneticPr fontId="13" type="noConversion"/>
  </si>
  <si>
    <t>encaje estqmpado floreado con gasa liza h rayon lizo manga 3/4 con dobladillo cuello redondo con bies abajo plizao en costados y dobladillo</t>
    <phoneticPr fontId="13" type="noConversion"/>
  </si>
  <si>
    <t>3963xg</t>
    <phoneticPr fontId="13" type="noConversion"/>
  </si>
  <si>
    <t>Jose Luis Rojas</t>
    <phoneticPr fontId="13" type="noConversion"/>
  </si>
  <si>
    <t xml:space="preserve">gasa rayas con encaje lizao y gasa liza zizado en ziza contorno bies cuello reodndo con bies cuello soport y lleva cortes en costados espalda con gota </t>
    <phoneticPr fontId="13" type="noConversion"/>
  </si>
  <si>
    <t>7327xj</t>
    <phoneticPr fontId="13" type="noConversion"/>
  </si>
  <si>
    <t>442vf</t>
    <phoneticPr fontId="13" type="noConversion"/>
  </si>
  <si>
    <t>15188xj</t>
    <phoneticPr fontId="13" type="noConversion"/>
  </si>
  <si>
    <t>25-junio.-17</t>
    <phoneticPr fontId="13" type="noConversion"/>
  </si>
  <si>
    <t>encaje floreado con rayon lizo manga vampiro con chino cuello redondo con bies y top interno zizado abajo pretina plizado en costados y dobladillo</t>
    <phoneticPr fontId="13" type="noConversion"/>
  </si>
  <si>
    <t>3849xg</t>
    <phoneticPr fontId="13" type="noConversion"/>
  </si>
  <si>
    <t>10-julio.-17</t>
    <phoneticPr fontId="13" type="noConversion"/>
  </si>
  <si>
    <t>446ds</t>
    <phoneticPr fontId="13" type="noConversion"/>
  </si>
  <si>
    <t>rayon lizo zizado con bies cuello reedondo con bies faldon con olan con dobaldillo ochino</t>
    <phoneticPr fontId="13" type="noConversion"/>
  </si>
  <si>
    <t>2-abril.-13</t>
    <phoneticPr fontId="13" type="noConversion"/>
  </si>
  <si>
    <t>15141xg</t>
    <phoneticPr fontId="13" type="noConversion"/>
  </si>
  <si>
    <t>gasa corrugada con rayon lizo mc con puño doble  cuello redondo con bies espalda lleva gota embiesada uy cruzada con cortes abajo pretina con gota y cintas para hacer moño</t>
    <phoneticPr fontId="13" type="noConversion"/>
  </si>
  <si>
    <t>6614xg</t>
    <phoneticPr fontId="13" type="noConversion"/>
  </si>
  <si>
    <t>encaje flores con rayon lizo zizado con bies  cuello olgado con 3 tablitas en un hobro espalda de encaje</t>
    <phoneticPr fontId="13" type="noConversion"/>
  </si>
  <si>
    <t>6757xj</t>
    <phoneticPr fontId="13" type="noConversion"/>
  </si>
  <si>
    <t>rayon lizo con aplicación mc con dobaldillo en una manga lleva pieza hombro plizado y en un costado lleva aplicación  espalda lleva 2 gotas embisadas abajo polizado en costados y dobladillo</t>
    <phoneticPr fontId="13" type="noConversion"/>
  </si>
  <si>
    <t>6783xj</t>
    <phoneticPr fontId="13" type="noConversion"/>
  </si>
  <si>
    <t>1o.Abril.-13</t>
    <phoneticPr fontId="13" type="noConversion"/>
  </si>
  <si>
    <t>3-abril.-13</t>
    <phoneticPr fontId="13" type="noConversion"/>
  </si>
  <si>
    <t xml:space="preserve">gasa rayas con encaje rosas y rayon lizo mc con dobladillo  cuello redondo con bies espalda corte superior abajo dobladillo </t>
    <phoneticPr fontId="13" type="noConversion"/>
  </si>
  <si>
    <t>7328xg</t>
    <phoneticPr fontId="13" type="noConversion"/>
  </si>
  <si>
    <t>1o.-abril.-13</t>
    <phoneticPr fontId="13" type="noConversion"/>
  </si>
  <si>
    <t>mesh con lentejuela  y rayon lizo media manga con bies lleva charretera cuello redondo con bies espalda cortes formando gotas y lleva bies abajo pretina plizada en costados y lleva dobladillo</t>
    <phoneticPr fontId="13" type="noConversion"/>
  </si>
  <si>
    <t>6699xj</t>
    <phoneticPr fontId="13" type="noConversion"/>
  </si>
  <si>
    <t>14-ene.-12</t>
    <phoneticPr fontId="13" type="noConversion"/>
  </si>
  <si>
    <t>gasa rayas con encaje lizo y rayon lizo manga 3/4 con puño cuello redondo con bies lleva corte superior espalda lleva gotas con dobladillo y botones abajo pretina doble</t>
    <phoneticPr fontId="13" type="noConversion"/>
  </si>
  <si>
    <t>7325xg</t>
    <phoneticPr fontId="13" type="noConversion"/>
  </si>
  <si>
    <t>14574xg</t>
    <phoneticPr fontId="13" type="noConversion"/>
  </si>
  <si>
    <t>15187xg</t>
    <phoneticPr fontId="13" type="noConversion"/>
  </si>
  <si>
    <t>617vf</t>
    <phoneticPr fontId="13" type="noConversion"/>
  </si>
  <si>
    <t>29-junio.-17</t>
    <phoneticPr fontId="13" type="noConversion"/>
  </si>
  <si>
    <t>15245xg</t>
    <phoneticPr fontId="13" type="noConversion"/>
  </si>
  <si>
    <t>encaje estampado flores con rayon lizo mc con dobladillo cuello reodnod con bies ancho  espalda con gota unido con un boton eol zizado pretina abajo plizada en costados dobladillo</t>
    <phoneticPr fontId="13" type="noConversion"/>
  </si>
  <si>
    <t>7211xg</t>
    <phoneticPr fontId="13" type="noConversion"/>
  </si>
  <si>
    <t>7172xg</t>
    <phoneticPr fontId="13" type="noConversion"/>
  </si>
  <si>
    <t>desc.4abr.13</t>
    <phoneticPr fontId="13" type="noConversion"/>
  </si>
  <si>
    <t>nidia 4abr.13</t>
    <phoneticPr fontId="13" type="noConversion"/>
  </si>
  <si>
    <t>rayon lizo mc con plizado en corona manga cuello olgado  espalda lleva dona en centro corte inferior con bies abajo  todo el contorno dobladillo</t>
    <phoneticPr fontId="13" type="noConversion"/>
  </si>
  <si>
    <t>6775xg</t>
    <phoneticPr fontId="13" type="noConversion"/>
  </si>
  <si>
    <t>rayon lizo mc con 2 gotas con dona cuello olgado espalda lleva escote en v con bies y tiras y plizado en costados plizado y dobladillo</t>
    <phoneticPr fontId="13" type="noConversion"/>
  </si>
  <si>
    <t>rayon lizo mc con doblaillo y lleva 2 gotas con bies y lleva dona cuello olgado  espalda escote en v con tiras plizado abajo plizado en costados y dobladillo</t>
    <phoneticPr fontId="13" type="noConversion"/>
  </si>
  <si>
    <t>6737xg</t>
    <phoneticPr fontId="13" type="noConversion"/>
  </si>
  <si>
    <t>gasa liza con combinacion mc con puño y plizado en corona manga cuello reondo con bies aletilla centro con botones espalda lleva corte superior con corte en centro abajo dobladillo</t>
    <phoneticPr fontId="13" type="noConversion"/>
  </si>
  <si>
    <t>gasa estampada rayas con encaje lizo zizada con bies contorno ziza cuello redondo con bies y lleva corte al centro espalda lleva corte inferior con moño y tabla en centro abajo dobladillo</t>
    <phoneticPr fontId="13" type="noConversion"/>
  </si>
  <si>
    <t>7326xj</t>
    <phoneticPr fontId="13" type="noConversion"/>
  </si>
  <si>
    <t>2-abril.13</t>
    <phoneticPr fontId="13" type="noConversion"/>
  </si>
  <si>
    <t>rayon lizo con encaje mc con bies cuello v con bies con vista abajo plizandola top interno de encaje y rayon pretina abajo con dobladillo plizado en costados</t>
    <phoneticPr fontId="13" type="noConversion"/>
  </si>
  <si>
    <t>6670xg</t>
    <phoneticPr fontId="13" type="noConversion"/>
  </si>
  <si>
    <t>8-ene.-13</t>
    <phoneticPr fontId="13" type="noConversion"/>
  </si>
  <si>
    <t>4583xg</t>
    <phoneticPr fontId="13" type="noConversion"/>
  </si>
  <si>
    <t>rayon lizo zizado con visgta y bies en ziza delantero con pliza en cuello vista de cuello redondo en bies faldon  con un poco de pico dobladillo abajo  espalda unida  escotado con bies y anillo</t>
    <phoneticPr fontId="13" type="noConversion"/>
  </si>
  <si>
    <t>6967xj</t>
    <phoneticPr fontId="13" type="noConversion"/>
  </si>
  <si>
    <t>rayon lizo zizado con bies cuello reeondo con bies  faldon plizado en costados</t>
    <phoneticPr fontId="13" type="noConversion"/>
  </si>
  <si>
    <t>7192xj</t>
    <phoneticPr fontId="13" type="noConversion"/>
  </si>
  <si>
    <t>gasa estampada rayas con encaje lizo zizada con bies en contorno ziza cuello reodndo con bies   lleva cortes laterales espalda lleva corte superior con aletilla  con botones abajdo dobladillo</t>
    <phoneticPr fontId="13" type="noConversion"/>
  </si>
  <si>
    <t>7334xj</t>
    <phoneticPr fontId="13" type="noConversion"/>
  </si>
  <si>
    <t>27-junio.-17</t>
    <phoneticPr fontId="13" type="noConversion"/>
  </si>
  <si>
    <t>15249xj</t>
    <phoneticPr fontId="13" type="noConversion"/>
  </si>
  <si>
    <t>rayon lizo zizado con bies y lleva cuello redondo con forro y vista en centro lleva plizado espalda lleva gota embiesada abajo pretina doble</t>
    <phoneticPr fontId="13" type="noConversion"/>
  </si>
  <si>
    <t>6640xj</t>
    <phoneticPr fontId="13" type="noConversion"/>
  </si>
  <si>
    <t>encaje flores con rayon lizo  m  rangla corta con dobladillo  escsote redondo con bies espalda encote en u con bies tiras cruzadas abajo plizad en costados y dobladillo</t>
    <phoneticPr fontId="13" type="noConversion"/>
  </si>
  <si>
    <t>6749xj</t>
    <phoneticPr fontId="13" type="noConversion"/>
  </si>
  <si>
    <t>6641xj</t>
    <phoneticPr fontId="13" type="noConversion"/>
  </si>
  <si>
    <t>rayon lizo mc con dobaldillo y lleva 2 gotas con bies y dona cuello olgado  espalda escote en v con bies lleva plizado en centro plizado  plizado en costados con dobladillo</t>
    <phoneticPr fontId="13" type="noConversion"/>
  </si>
  <si>
    <t>6736xj</t>
    <phoneticPr fontId="13" type="noConversion"/>
  </si>
  <si>
    <t>3-abril.-13</t>
    <phoneticPr fontId="13" type="noConversion"/>
  </si>
  <si>
    <t>lo.Abril.-13</t>
    <phoneticPr fontId="13" type="noConversion"/>
  </si>
  <si>
    <t>2-abril.-13</t>
    <phoneticPr fontId="13" type="noConversion"/>
  </si>
  <si>
    <t>gasa rayas con encaje y gasa liza mc con dobldillo cuello reodndo con bies  cuello sport  abajo dobladillo todo contorno</t>
    <phoneticPr fontId="13" type="noConversion"/>
  </si>
  <si>
    <t>7333xg</t>
    <phoneticPr fontId="13" type="noConversion"/>
  </si>
  <si>
    <t>encaje estampado flores con rayon lizo vampiro con chino en contorno cuello olgado con top interno abajo dobladillo todo el contorno</t>
    <phoneticPr fontId="13" type="noConversion"/>
  </si>
  <si>
    <t>red con lentejuela y rayon lizo ml con puño lleva corte en manga cuello olgado abajo plizado en costados  y dobladillo</t>
    <phoneticPr fontId="13" type="noConversion"/>
  </si>
  <si>
    <t>8890xg</t>
    <phoneticPr fontId="13" type="noConversion"/>
  </si>
  <si>
    <t>gasa corugada con bombay mc con puño lleva cuello mao y aletilla con boton lleva bolsa con dobles abajo resorte en todo contorno y cintas rematadas para hacer moño</t>
    <phoneticPr fontId="13" type="noConversion"/>
  </si>
  <si>
    <t>6618xj</t>
    <phoneticPr fontId="13" type="noConversion"/>
  </si>
  <si>
    <t>rayon raya ancha multicolor con rayon lizo mc con dobladillo cuello redondo con bies delantero lleva plizado en busto abajo plizado en costados y pretina doble</t>
    <phoneticPr fontId="13" type="noConversion"/>
  </si>
  <si>
    <t>6754xj</t>
    <phoneticPr fontId="13" type="noConversion"/>
  </si>
  <si>
    <t>12-ene.-13</t>
    <phoneticPr fontId="13" type="noConversion"/>
  </si>
  <si>
    <t>9-ene.-13</t>
    <phoneticPr fontId="13" type="noConversion"/>
  </si>
  <si>
    <t>red fina con rayon lizo mc con dobladillo cuelo redondo con bies toip interno faldon plizado en costados espalda unida y plizado en centro   dgota en espalda superiror con bies</t>
    <phoneticPr fontId="13" type="noConversion"/>
  </si>
  <si>
    <t>6722xg</t>
    <phoneticPr fontId="13" type="noConversion"/>
  </si>
  <si>
    <t>3-ene.-13</t>
    <phoneticPr fontId="13" type="noConversion"/>
  </si>
  <si>
    <t>2-ene.-13</t>
    <phoneticPr fontId="13" type="noConversion"/>
  </si>
  <si>
    <t>7-ene.-13</t>
    <phoneticPr fontId="13" type="noConversion"/>
  </si>
  <si>
    <t>rayon ratya multicolor con rayon lizo mc con puño  cuello redondo con bies  espalda cruzada con bies y lleva tipo camiseta con bies en costados abajo pretina doble</t>
    <phoneticPr fontId="13" type="noConversion"/>
  </si>
  <si>
    <t>6743xj</t>
    <phoneticPr fontId="13" type="noConversion"/>
  </si>
  <si>
    <t>12-ene.-13</t>
    <phoneticPr fontId="13" type="noConversion"/>
  </si>
  <si>
    <t>6737xg</t>
    <phoneticPr fontId="13" type="noConversion"/>
  </si>
  <si>
    <t>rayon lizo  mc con lpuño y llevagotas c on dobladillo cuello olgado espalda lleva al centro  jareta y cinta para hacer moño abajo plizado en costados y dobladilo</t>
    <phoneticPr fontId="13" type="noConversion"/>
  </si>
  <si>
    <t>6776xj</t>
    <phoneticPr fontId="13" type="noConversion"/>
  </si>
  <si>
    <t>gasa corrugada con rayon lizo mc con puño  cuello redondo con bies lmc con puño cuello redondo con bies espalda lleva gota embidas y cruzada con corte abajo pretina con gota contas para hacer moño</t>
    <phoneticPr fontId="13" type="noConversion"/>
  </si>
  <si>
    <t>6613xj</t>
    <phoneticPr fontId="13" type="noConversion"/>
  </si>
  <si>
    <t>gasa rayas con encaje fflores lizo manga rangla con puño cuello reondo cdon bies espalda lleva corgte con gota y corte central abajo dobladillo todo el contorno</t>
    <phoneticPr fontId="13" type="noConversion"/>
  </si>
  <si>
    <t>7325xg</t>
    <phoneticPr fontId="13" type="noConversion"/>
  </si>
  <si>
    <t>adan 11-dic-12</t>
    <phoneticPr fontId="13" type="noConversion"/>
  </si>
  <si>
    <t>adan 5-dic-12</t>
    <phoneticPr fontId="13" type="noConversion"/>
  </si>
  <si>
    <t>adan 31-dic-12</t>
    <phoneticPr fontId="13" type="noConversion"/>
  </si>
  <si>
    <t>red acanalado grande con rayon lizo mc con bies cuello olgado y lleva top interno de cuello redondo con bies  espalda lleva gota abajo pretina doble</t>
    <phoneticPr fontId="13" type="noConversion"/>
  </si>
  <si>
    <t>red con lentejuela y rayon lizo mc con dobladillo lleva vista en hombro con plizzdo cuello redondo con forro y vista abajo pretina plizado en costados y dobladillo</t>
    <phoneticPr fontId="13" type="noConversion"/>
  </si>
  <si>
    <t>6700xj</t>
    <phoneticPr fontId="13" type="noConversion"/>
  </si>
  <si>
    <t>tejido lizo y tejido acanalado ml con dobladillo lleva cuello ruso delantero lleva corte diagonal con gota  abajo prtina doble</t>
    <phoneticPr fontId="13" type="noConversion"/>
  </si>
  <si>
    <t>11-ene.-13</t>
    <phoneticPr fontId="13" type="noConversion"/>
  </si>
  <si>
    <t>6752xg</t>
    <phoneticPr fontId="13" type="noConversion"/>
  </si>
  <si>
    <t>raya ancha multicolor con rayon lizo mc con puño cuello redondo con bies abajo pretina doble</t>
    <phoneticPr fontId="13" type="noConversion"/>
  </si>
  <si>
    <t>rayon lizo con encaje mc con dobladillo y anillo cuello olgado espalda unido superior de encaje pretina abajo plizado</t>
    <phoneticPr fontId="13" type="noConversion"/>
  </si>
  <si>
    <t>6657xg</t>
    <phoneticPr fontId="13" type="noConversion"/>
  </si>
  <si>
    <t>6682xj</t>
    <phoneticPr fontId="13" type="noConversion"/>
  </si>
  <si>
    <t>8-ene.-13</t>
    <phoneticPr fontId="13" type="noConversion"/>
  </si>
  <si>
    <t>red araña con rayon lizo mc con bies cuello olgado lleva top interno de torante espalda lleva pieza cruzada con bies con gota abajo prtina plizada en costados y dobldillo</t>
    <phoneticPr fontId="13" type="noConversion"/>
  </si>
  <si>
    <t>6637xj</t>
    <phoneticPr fontId="13" type="noConversion"/>
  </si>
  <si>
    <t>rayon lizo con zizado con bies en congtorno ziza  cuello redondo con vista y plizado espalda lleva gota embiesada abajo pretina doble</t>
    <phoneticPr fontId="13" type="noConversion"/>
  </si>
  <si>
    <t>6640xj</t>
    <phoneticPr fontId="13" type="noConversion"/>
  </si>
  <si>
    <t>rayon raya musticolor con rayon lizo mc tipo rangla con puño cuello redondso con bies y lleva vista  espalda abierta  lleva vista  cruzada con 3 moños abajo pretina plizado en costados y dobladillo</t>
    <phoneticPr fontId="13" type="noConversion"/>
  </si>
  <si>
    <t>6738xj</t>
    <phoneticPr fontId="13" type="noConversion"/>
  </si>
  <si>
    <t>gasa rayas con gasa liza y aplicación zizada con bies contorno ziza cuello soport con aletilla y botones lleva bolsa lateral  espalda con aplicación lleva plizado abajo  con dobladillo</t>
    <phoneticPr fontId="13" type="noConversion"/>
  </si>
  <si>
    <t>7336xj</t>
    <phoneticPr fontId="13" type="noConversion"/>
  </si>
  <si>
    <t>rayon lizo con aplicación mc con dobladillo en una manga lleva vista con plizado cuello redondo con dobladillo en costado lleva aplicación  espalda lleva 2 gotas con bies y un boton abajo plizado en costados y dobldillo</t>
    <phoneticPr fontId="13" type="noConversion"/>
  </si>
  <si>
    <t>6780xg</t>
    <phoneticPr fontId="13" type="noConversion"/>
  </si>
  <si>
    <t>red acanalado grande con rayon lizo media manguita  cuello olgado espalda lleva moño con dona y espalda superior con escote en v cn bies es costados plizado y pretina doble</t>
    <phoneticPr fontId="13" type="noConversion"/>
  </si>
  <si>
    <t>6665xj</t>
    <phoneticPr fontId="13" type="noConversion"/>
  </si>
  <si>
    <t>6705xg</t>
    <phoneticPr fontId="13" type="noConversion"/>
  </si>
  <si>
    <t>rayon lizo mc coon plizado en corona d manga y dobladillo cuello olgado con aplicación en costado espalda lleva dona al centro y corte inferior con bies</t>
    <phoneticPr fontId="13" type="noConversion"/>
  </si>
  <si>
    <t>6774xj</t>
    <phoneticPr fontId="13" type="noConversion"/>
  </si>
  <si>
    <t>14-ene.-13</t>
    <phoneticPr fontId="13" type="noConversion"/>
  </si>
  <si>
    <t>7-ene.-12</t>
    <phoneticPr fontId="13" type="noConversion"/>
  </si>
  <si>
    <t>7-ene.-13</t>
    <phoneticPr fontId="13" type="noConversion"/>
  </si>
  <si>
    <t>rayon raya ancha multicolor con rayon lizo mc con bies y llevaq gota y abrasa con argolla  cuello redondo con bies llea vista al centro abajo plizado en costados y dobladillo</t>
    <phoneticPr fontId="13" type="noConversion"/>
  </si>
  <si>
    <t>6740xj</t>
    <phoneticPr fontId="13" type="noConversion"/>
  </si>
  <si>
    <t>9-ene.-13</t>
    <phoneticPr fontId="13" type="noConversion"/>
  </si>
  <si>
    <t>rayon con lentejuela gasa y rayon lizo mc con dobladillo todo el contorno hasta espalda cuello olgado espalda lleva gota top interno zizado abajo pretina sencilla con dobladillo</t>
    <phoneticPr fontId="13" type="noConversion"/>
  </si>
  <si>
    <t>rayon lizo mc con dobladillo cuello redondo con bies  lleva corte a la altura del busto con plizado espalda lleva gota en u con bies y tiras rematadas abajo plizado en costados y centro y dobladillo</t>
    <phoneticPr fontId="13" type="noConversion"/>
  </si>
  <si>
    <t>6691xg</t>
    <phoneticPr fontId="13" type="noConversion"/>
  </si>
  <si>
    <t>10-ene.-13</t>
    <phoneticPr fontId="13" type="noConversion"/>
  </si>
  <si>
    <t>gasa corrugada con rayon lizo llmc con puño  con gotas y botones cuello olgado  espalda llleva corte superior abajo pretina plizada en costados con doblaedil</t>
    <phoneticPr fontId="13" type="noConversion"/>
  </si>
  <si>
    <t>6632xg</t>
    <phoneticPr fontId="13" type="noConversion"/>
  </si>
  <si>
    <t>red don lentejuela con rayon lizo mc con dobladillo y lleva vista en hombro con plizado cuello redondo con vista  abajo pretina con forro y plizado costados y dobladillo</t>
    <phoneticPr fontId="13" type="noConversion"/>
  </si>
  <si>
    <t>6702xg</t>
    <phoneticPr fontId="13" type="noConversion"/>
  </si>
  <si>
    <t>red pelusa con rayon lizo mc con plizado y corte con dobladillo cuello redondo con vista y cortes en hombro espalda cruzada con bies  abajo dobladillo</t>
    <phoneticPr fontId="13" type="noConversion"/>
  </si>
  <si>
    <t>6727xg</t>
    <phoneticPr fontId="13" type="noConversion"/>
  </si>
  <si>
    <t>29-dic.-12</t>
    <phoneticPr fontId="13" type="noConversion"/>
  </si>
  <si>
    <t>compostura 21-nov-12</t>
    <phoneticPr fontId="13" type="noConversion"/>
  </si>
  <si>
    <t>adan 21-nov-12</t>
    <phoneticPr fontId="13" type="noConversion"/>
  </si>
  <si>
    <t>red don lentejuela con rayon lizo manga 3/4 con dobladillo y simula doble cuello redondo con bies espalda 2 gotas y cortes a los costados pretina polizado a los costados y dobladillo</t>
    <phoneticPr fontId="13" type="noConversion"/>
  </si>
  <si>
    <t>red araña con rayon lizo mc con plizado en centro y gota embiesada cuello olgado espalda lleva corte superior</t>
    <phoneticPr fontId="13" type="noConversion"/>
  </si>
  <si>
    <t>red acanaldao grande con rayon lizo mc con plizado en centro y dobladillo cuello olgado  espalda lleva dona en centro para formar miño y forma otro moño abajo plizado en costados con dobladillo</t>
    <phoneticPr fontId="13" type="noConversion"/>
  </si>
  <si>
    <t>6673xg</t>
    <phoneticPr fontId="13" type="noConversion"/>
  </si>
  <si>
    <t>31-dic.-12</t>
    <phoneticPr fontId="13" type="noConversion"/>
  </si>
  <si>
    <t>red fina con rayon lizo mc con dobladillo cuello redondo con bies top interno zizado con bies  faldon plizado en costados espalda unida y plizada en centro gota en parte superior con bies</t>
    <phoneticPr fontId="13" type="noConversion"/>
  </si>
  <si>
    <t>6721xj</t>
    <phoneticPr fontId="13" type="noConversion"/>
  </si>
  <si>
    <t>rayon lizo mc con dobladillo cuello olgado espalda lleva tiras rematadas en hombros y media espalda para formar tapete abajo en costados plizado y dobladillo</t>
    <phoneticPr fontId="13" type="noConversion"/>
  </si>
  <si>
    <t>6731xj</t>
    <phoneticPr fontId="13" type="noConversion"/>
  </si>
  <si>
    <t>rayon lizo mc con dobladillo cuello redondo con bies abajo dobladillo y espalda levita</t>
    <phoneticPr fontId="13" type="noConversion"/>
  </si>
  <si>
    <t>6751xj</t>
    <phoneticPr fontId="13" type="noConversion"/>
  </si>
  <si>
    <t>rayon lizo mc  con puño y lleva gota con dobladillo cuello olgado espalda lleva jareta y corte con bies  abajo plizado en costados y dobladillo</t>
    <phoneticPr fontId="13" type="noConversion"/>
  </si>
  <si>
    <t>6777xg</t>
    <phoneticPr fontId="13" type="noConversion"/>
  </si>
  <si>
    <t>rayon raya ancha multicolor con rayon lizo mc con dobladillo cuello redondo con bies con corte superior plizado en costados abajo plizado en costados pretina doble</t>
    <phoneticPr fontId="13" type="noConversion"/>
  </si>
  <si>
    <t>6764xg</t>
    <phoneticPr fontId="13" type="noConversion"/>
  </si>
  <si>
    <t>adan 7-ene-13</t>
    <phoneticPr fontId="13" type="noConversion"/>
  </si>
  <si>
    <t>rayon raya multicolor con rayon lizo  mc con puño cuello redondo con bies abajo pretina pizada en costados y dobladillo</t>
    <phoneticPr fontId="13" type="noConversion"/>
  </si>
  <si>
    <t>7-ene.-13</t>
    <phoneticPr fontId="13" type="noConversion"/>
  </si>
  <si>
    <t>red acanalada grande con rayon lizo mc con plizado en centro y en corona manga cuello olgado y corte diagonal espalda lleva corte superior con despunte angosto y centro plizado abajo pretina doble</t>
    <phoneticPr fontId="13" type="noConversion"/>
  </si>
  <si>
    <t>6687xg</t>
    <phoneticPr fontId="13" type="noConversion"/>
  </si>
  <si>
    <t>rayon lizo mc con bies  cuello redondo con bies espalda lleva gota embiesada y dona abajo plizado en costados y dobladilo</t>
    <phoneticPr fontId="13" type="noConversion"/>
  </si>
  <si>
    <t>red de araña con rayon lizo mc con bies cuello redondo con vista top delantero espalda unida escote en v con cistas atravesadas</t>
    <phoneticPr fontId="13" type="noConversion"/>
  </si>
  <si>
    <t>6729xj</t>
    <phoneticPr fontId="13" type="noConversion"/>
  </si>
  <si>
    <t>rayon con lentejuela gasa liza y rayon lizo mc con bies y en corona plizado cuello redondo con bies y lleva cortes espalda dona con gotsa embiesada abajo dobladillo</t>
    <phoneticPr fontId="13" type="noConversion"/>
  </si>
  <si>
    <t>6686xg</t>
    <phoneticPr fontId="13" type="noConversion"/>
  </si>
  <si>
    <t>6675xj</t>
    <phoneticPr fontId="13" type="noConversion"/>
  </si>
  <si>
    <t>red con pelusa y rayon lizo m con corte y dobaldillo cuello redondo con bies y lleva corte espalda corte superior y forma gota con bies abajo plizado en costados y dobladillo</t>
    <phoneticPr fontId="13" type="noConversion"/>
  </si>
  <si>
    <t>6723xg</t>
    <phoneticPr fontId="13" type="noConversion"/>
  </si>
  <si>
    <t>rayon raya musticolor con rayon lizo mc con puño cuello redondo con bies y lleva vista espalda escote en u con bies y 2 moños  con dona abajo pretina con pizzso en costadosdos y dobladillo</t>
    <phoneticPr fontId="13" type="noConversion"/>
  </si>
  <si>
    <t>6739xg</t>
    <phoneticPr fontId="13" type="noConversion"/>
  </si>
  <si>
    <t>6679xj</t>
    <phoneticPr fontId="13" type="noConversion"/>
  </si>
  <si>
    <t>rayon lizo combinado mc con bies y lleva plizado en corona manga cuello v con bies lleva pechera interna con escote redondo con bies espalda lleva dona y gota pretina doble</t>
    <phoneticPr fontId="13" type="noConversion"/>
  </si>
  <si>
    <t>encaje flores con rayon lizo m 3/4 con dobladillo cuello redondo con bies y lleva corte en hombro espalda lleva corte superior abajo plizado en costados y dobladillo</t>
    <phoneticPr fontId="13" type="noConversion"/>
  </si>
  <si>
    <t>6778xj</t>
    <phoneticPr fontId="13" type="noConversion"/>
  </si>
  <si>
    <t>mesh con lentejuela con rayon lizo mc con bies manga rangla  cuello redondo con bies  en costados y en centro delantero con vista y plizado abajo plizado en costados y dobladillo</t>
    <phoneticPr fontId="13" type="noConversion"/>
  </si>
  <si>
    <t>6695xg</t>
    <phoneticPr fontId="13" type="noConversion"/>
  </si>
  <si>
    <t>red acanalado grande con rayon lizo mc con bies  cuello redondo con bies espalda lleva 3 gotas embiesadas con corte a la altura de la manga abajo pretina plizado en costados y dobladillo</t>
    <phoneticPr fontId="13" type="noConversion"/>
  </si>
  <si>
    <t>6714xj</t>
    <phoneticPr fontId="13" type="noConversion"/>
  </si>
  <si>
    <t>rayon lizo con mesh manga 3/4 con puño y lleva corte  cuello olgado en hmbros lleva corte con tiras espalda corte superior</t>
    <phoneticPr fontId="13" type="noConversion"/>
  </si>
  <si>
    <t>rayon lizo blusa sizada con bies  cuello olgado en hombros lleva pinzas espalda tirantes anchos cruzadas abajo prtina plizado y dobladillo</t>
    <phoneticPr fontId="13" type="noConversion"/>
  </si>
  <si>
    <t>6659xj</t>
    <phoneticPr fontId="13" type="noConversion"/>
  </si>
  <si>
    <t>6653xj</t>
    <phoneticPr fontId="13" type="noConversion"/>
  </si>
  <si>
    <t>licra rayada estampada con rayon lizo torerita zizado cuello redondo con bies faldon sisgado con dobladillo raya cruzada top interno cuello redondo con bies dobladillo abajo</t>
    <phoneticPr fontId="13" type="noConversion"/>
  </si>
  <si>
    <t>red araña con rayon lizo mc con puño  en hombro lleva tiras de bies rematadas  cuello redondo con bies abajo preetina doble</t>
    <phoneticPr fontId="13" type="noConversion"/>
  </si>
  <si>
    <t>6680xj</t>
    <phoneticPr fontId="13" type="noConversion"/>
  </si>
  <si>
    <t>vianey vale hecho a perder cronchador y ya se descontaron</t>
    <phoneticPr fontId="13" type="noConversion"/>
  </si>
  <si>
    <t>red acanalado grande con rayon lizo mc con dobladillo y lleva gotas embiesadas con donas cuello redondo con bies espalda  cuello olgado abajo pretina plizada en cotados y dobladillo</t>
    <phoneticPr fontId="13" type="noConversion"/>
  </si>
  <si>
    <t>6678xg</t>
    <phoneticPr fontId="13" type="noConversion"/>
  </si>
  <si>
    <t>gasa liza corrugada con bombay m 3/4 con puño plizado con liga  delantero cruzado con bies cuello sport to interno de torante abajo prtina doble cintas de amarre en costados</t>
    <phoneticPr fontId="13" type="noConversion"/>
  </si>
  <si>
    <t>rayon lizo zizada cuello olgado  espalda tiras cruzadas  rematan en hombro plizado todo el costado y pretina doble</t>
    <phoneticPr fontId="13" type="noConversion"/>
  </si>
  <si>
    <t>6621xj</t>
    <phoneticPr fontId="13" type="noConversion"/>
  </si>
  <si>
    <t>adan 16-agos-12</t>
    <phoneticPr fontId="13" type="noConversion"/>
  </si>
  <si>
    <t>adan 23-nov-12</t>
    <phoneticPr fontId="13" type="noConversion"/>
  </si>
  <si>
    <t>adan 18-dic-12</t>
    <phoneticPr fontId="13" type="noConversion"/>
  </si>
  <si>
    <t>vianey 10-ene-13</t>
    <phoneticPr fontId="13" type="noConversion"/>
  </si>
  <si>
    <t>adan 19-dic-12</t>
    <phoneticPr fontId="13" type="noConversion"/>
  </si>
  <si>
    <t>adan 28-nov-12</t>
    <phoneticPr fontId="13" type="noConversion"/>
  </si>
  <si>
    <t>rayon lizo mc con dobladillo y lleva gotas en hombro con bies y donas en tirante  cuello redondo con bies abajo pretina plizado en costados y dobladillo</t>
    <phoneticPr fontId="13" type="noConversion"/>
  </si>
  <si>
    <t>6693xg</t>
    <phoneticPr fontId="13" type="noConversion"/>
  </si>
  <si>
    <t>7-ene.-12</t>
    <phoneticPr fontId="13" type="noConversion"/>
  </si>
  <si>
    <t>red araña con rayon lizo mc con puño en hombros lleva tiras  de bies cuello redondo con bies abajo pretina doble</t>
    <phoneticPr fontId="13" type="noConversion"/>
  </si>
  <si>
    <t>6681xg</t>
    <phoneticPr fontId="13" type="noConversion"/>
  </si>
  <si>
    <t>6639xg</t>
    <phoneticPr fontId="13" type="noConversion"/>
  </si>
  <si>
    <t>red con rayon lizo mc con puño y lleva corte cuello redondo con bies lleva forro zizado con bies abajo pretina doble</t>
    <phoneticPr fontId="13" type="noConversion"/>
  </si>
  <si>
    <t>6624xg</t>
    <phoneticPr fontId="13" type="noConversion"/>
  </si>
  <si>
    <t>red araña con rayon lizo mc con dobladillo plizado en hombro delantero unido cuello redondo con bies faldon con forro plizado en costados espalda superior de red</t>
    <phoneticPr fontId="13" type="noConversion"/>
  </si>
  <si>
    <t>6674xg</t>
    <phoneticPr fontId="13" type="noConversion"/>
  </si>
  <si>
    <t>red colores claros con rayon lizo mc con dobladillo  cuello redondo con bies  espalda abierta con bies y une con dona abajo plizado en costados y dobladillo</t>
    <phoneticPr fontId="13" type="noConversion"/>
  </si>
  <si>
    <t>6608xj</t>
    <phoneticPr fontId="13" type="noConversion"/>
  </si>
  <si>
    <t>red fina con rayon lizo mc con dobladillo delantero unido con vista en hombro pretina abajo doble con red y rayon espalda unida con rey y rayon</t>
    <phoneticPr fontId="13" type="noConversion"/>
  </si>
  <si>
    <t>red con pelusa y rayon lizo media manguita con bies  cuello redondo con bies y corte diagonal espalda cruzada formando gota embiesada costados plizdo y dobladillo</t>
    <phoneticPr fontId="13" type="noConversion"/>
  </si>
  <si>
    <t>6720xj</t>
    <phoneticPr fontId="13" type="noConversion"/>
  </si>
  <si>
    <t>8-ene.-13</t>
    <phoneticPr fontId="13" type="noConversion"/>
  </si>
  <si>
    <t>rayon lizo mc con dobladillo lleva gota en hombro con donas  cuello redondo con bies abajo pretina plizada en costados con dobladillo</t>
    <phoneticPr fontId="13" type="noConversion"/>
  </si>
  <si>
    <t>6692xj</t>
    <phoneticPr fontId="13" type="noConversion"/>
  </si>
  <si>
    <t>6638xg</t>
    <phoneticPr fontId="13" type="noConversion"/>
  </si>
  <si>
    <t>red araña con rayon lizo mc con dobladillo lleva plizado en manga cuello redondo con vista espalda lleva tiras cruzadas y rematadas abajo pretina doble</t>
    <phoneticPr fontId="13" type="noConversion"/>
  </si>
  <si>
    <t>6647xj</t>
    <phoneticPr fontId="13" type="noConversion"/>
  </si>
  <si>
    <t>rayon con lentejuela manga corta con bies cuello redondo con bies y lleva corte superior lleva forro  abajo pretina doble con cintas para amarrar y hacer moño</t>
    <phoneticPr fontId="13" type="noConversion"/>
  </si>
  <si>
    <t>6677xg</t>
    <phoneticPr fontId="13" type="noConversion"/>
  </si>
  <si>
    <t>31-dic.-12</t>
    <phoneticPr fontId="13" type="noConversion"/>
  </si>
  <si>
    <t>red de araña con rayon lizo mc con puño cuello redondo con vista top en dlantero faldon plizado en costados espalda unida escote en v con vista y cintas atravezadas</t>
    <phoneticPr fontId="13" type="noConversion"/>
  </si>
  <si>
    <t>6730xg</t>
    <phoneticPr fontId="13" type="noConversion"/>
  </si>
  <si>
    <t>rayada liza fina m 3/4 vampira con puño con dobladillo delantero cuello redondo con bies</t>
    <phoneticPr fontId="13" type="noConversion"/>
  </si>
  <si>
    <t>tejido lizo manga 3/4 con puño doble manga de gasa cuello redondo con bies ancho delantero lleva cortes abajo prtina doble</t>
    <phoneticPr fontId="13" type="noConversion"/>
  </si>
  <si>
    <t>desc.27-dic.-12</t>
    <phoneticPr fontId="13" type="noConversion"/>
  </si>
  <si>
    <t>desc.27-dic.-12</t>
    <phoneticPr fontId="13" type="noConversion"/>
  </si>
  <si>
    <t>adan 27-dic.-12</t>
    <phoneticPr fontId="13" type="noConversion"/>
  </si>
  <si>
    <t>adan 27-dic.-12</t>
    <phoneticPr fontId="13" type="noConversion"/>
  </si>
  <si>
    <t>red araña con rayon lizo mc con puño lleva dona con gota y bies cuello redondo con bies  espalda lleva dona haciendo moño abajo plizado en costados  y dobladillo</t>
    <phoneticPr fontId="13" type="noConversion"/>
  </si>
  <si>
    <t>6668xg</t>
    <phoneticPr fontId="13" type="noConversion"/>
  </si>
  <si>
    <t>red araña con rayon lizo zizada con bies en hombro lleva corte cuello olgado espalda lleva corte con espalda ingerior con bies abajo pretina sencilla con dobladillo</t>
    <phoneticPr fontId="13" type="noConversion"/>
  </si>
  <si>
    <t>6643xj</t>
    <phoneticPr fontId="13" type="noConversion"/>
  </si>
  <si>
    <t>rayon lizo media manga con bies cuello  redondo con bies y lleva alforzas espalda  lleva gotas embiesadas abajo plizado en costados y doblaillo</t>
    <phoneticPr fontId="13" type="noConversion"/>
  </si>
  <si>
    <t>6672xj</t>
    <phoneticPr fontId="13" type="noConversion"/>
  </si>
  <si>
    <t>6622xg</t>
    <phoneticPr fontId="13" type="noConversion"/>
  </si>
  <si>
    <t>gasa liza corrugada con bombay m 3/4 con puño plizado con liga delantrro cruzado con bies cuello sport top interno de tirante pretina doble con amarre en costados</t>
    <phoneticPr fontId="13" type="noConversion"/>
  </si>
  <si>
    <t>6658xj</t>
    <phoneticPr fontId="13" type="noConversion"/>
  </si>
  <si>
    <t>rayon lizo mc con dobladillo cuello redondo con bies espalda lleva corte con tiras rematadas abajo plizado en costados y centro y dobladillo</t>
    <phoneticPr fontId="13" type="noConversion"/>
  </si>
  <si>
    <t>6690xj</t>
    <phoneticPr fontId="13" type="noConversion"/>
  </si>
  <si>
    <t>red dolores claros con rayon lizo mc  rangla con puño cuello redondo con bies lleva gota con bies con corte superior abajo plizado en costados y dobladillo</t>
    <phoneticPr fontId="13" type="noConversion"/>
  </si>
  <si>
    <t>6635xj</t>
    <phoneticPr fontId="13" type="noConversion"/>
  </si>
  <si>
    <t>red araña con rayon lizo mc con bies gota en manga y anillo cuello olgado espalda con 2 gotas y anillos top de tirante</t>
    <phoneticPr fontId="13" type="noConversion"/>
  </si>
  <si>
    <t>6713xg</t>
    <phoneticPr fontId="13" type="noConversion"/>
  </si>
  <si>
    <t>6654xj</t>
    <phoneticPr fontId="13" type="noConversion"/>
  </si>
  <si>
    <t>red con rayon lizo mc con dobladillo y lleva gota lleva girante ancho   abajo plizado en costados  y abajho plizadoss en costados y dobladillo lleva cinturon trenzado</t>
    <phoneticPr fontId="13" type="noConversion"/>
  </si>
  <si>
    <t>6633xj</t>
    <phoneticPr fontId="13" type="noConversion"/>
  </si>
  <si>
    <t>red colores claros con rayon lizo mc con dobladillo cuello olgado con corte espalda escote en v con bies y lleva tiras cruzadas pretina polizado en costados y dobladillo</t>
    <phoneticPr fontId="13" type="noConversion"/>
  </si>
  <si>
    <t>6615xj</t>
    <phoneticPr fontId="13" type="noConversion"/>
  </si>
  <si>
    <t>rayon lizo combinado mc con puño  cuello redondo con vista hasta la manga abajo plizado en costados y dobladillo</t>
    <phoneticPr fontId="13" type="noConversion"/>
  </si>
  <si>
    <t>6616xj</t>
    <phoneticPr fontId="13" type="noConversion"/>
  </si>
  <si>
    <t xml:space="preserve">blus manga corta con bies en delanteri lleva escote ojal bies </t>
    <phoneticPr fontId="13" type="noConversion"/>
  </si>
  <si>
    <t>gasa corrugada con rayon lizo manga 3/4 con plizado en costados cuello redondo con vista espalda aletilla con botones topinterno de tirante</t>
    <phoneticPr fontId="13" type="noConversion"/>
  </si>
  <si>
    <t>6611xj</t>
    <phoneticPr fontId="13" type="noConversion"/>
  </si>
  <si>
    <t>6717xj</t>
    <phoneticPr fontId="13" type="noConversion"/>
  </si>
  <si>
    <t>red fina con rayon lizo tipo tarzan con vista en escote con 5 tirantitos sujetos con anillo  capa externa con una manga zizado interno faldon con dobladillo abajo</t>
    <phoneticPr fontId="13" type="noConversion"/>
  </si>
  <si>
    <t>gasa corrugada con rayon lizo manga 3/4 con plizado en costados cuello redondo con vista  espalda aletilla con botones top interno de tirante</t>
    <phoneticPr fontId="13" type="noConversion"/>
  </si>
  <si>
    <t>6612xg</t>
    <phoneticPr fontId="13" type="noConversion"/>
  </si>
  <si>
    <t>licra estampada pieles con brillo rayon lizo mc con bies delantero cuello redondo con bies espada u con cintas bies atrabezadas prtina con dobladillo</t>
    <phoneticPr fontId="13" type="noConversion"/>
  </si>
  <si>
    <t>5594xg</t>
    <phoneticPr fontId="13" type="noConversion"/>
  </si>
  <si>
    <t>lcira cuadros con rayon lizo mc con chino cuello redondo con bies  espalda lleva gota con bies y 2 donas  pretina sincilla con dobladillo</t>
    <phoneticPr fontId="13" type="noConversion"/>
  </si>
  <si>
    <t>red araña con rayon lizo mc con puño  cuello olgado lleva top interno de tirante con escote redondo con bies  espalda cruza y espalda inferior con bies abajo pretina con dobladillo</t>
    <phoneticPr fontId="13" type="noConversion"/>
  </si>
  <si>
    <t>licra estampada curva raya con rayon mc vampira con dobladillo puño hacia arriba cinta moño en frente hombro delantero cuello redondo con bies dobladillo abajo en faldon</t>
    <phoneticPr fontId="13" type="noConversion"/>
  </si>
  <si>
    <t>27-dic.-12</t>
    <phoneticPr fontId="13" type="noConversion"/>
  </si>
  <si>
    <t>26-dic.-12</t>
    <phoneticPr fontId="13" type="noConversion"/>
  </si>
  <si>
    <t>27-dic.-12</t>
    <phoneticPr fontId="13" type="noConversion"/>
  </si>
  <si>
    <t>26-dic.-12</t>
    <phoneticPr fontId="13" type="noConversion"/>
  </si>
  <si>
    <t>20-dic.-12</t>
    <phoneticPr fontId="13" type="noConversion"/>
  </si>
  <si>
    <t>22-dic.-12</t>
    <phoneticPr fontId="13" type="noConversion"/>
  </si>
  <si>
    <t>red hueso con rayon lizo top tirante con bies y escote  blusa mc con bies ancho en over y collarete abajo dobladillo con cintas para amarrar</t>
    <phoneticPr fontId="13" type="noConversion"/>
  </si>
  <si>
    <t>5448xg</t>
    <phoneticPr fontId="13" type="noConversion"/>
  </si>
  <si>
    <t>5597xj</t>
    <phoneticPr fontId="13" type="noConversion"/>
  </si>
  <si>
    <t>licra animal print con foil oro y rayon lizo mc con puño en delantero cuello redondo con bies espalda lleva escote en v con presillas  que cruzadn cinta bies pretina sencilla con dobladillo</t>
    <phoneticPr fontId="13" type="noConversion"/>
  </si>
  <si>
    <t>red con rayon lizo mc con dobladillo y lleva plizado en centro cuello redondo con bies y lleva argolla  abajo pretina doble</t>
    <phoneticPr fontId="13" type="noConversion"/>
  </si>
  <si>
    <t>6631xj</t>
    <phoneticPr fontId="13" type="noConversion"/>
  </si>
  <si>
    <t>24-dic.-12</t>
    <phoneticPr fontId="13" type="noConversion"/>
  </si>
  <si>
    <t>24-dic.-12</t>
    <phoneticPr fontId="13" type="noConversion"/>
  </si>
  <si>
    <t>red fina con rayon lizo mc don dobladillo delantero cuello olgado unido en hombro on vista espalda unida superior pretina abajo doble con red y rayon plizada en costados</t>
    <phoneticPr fontId="13" type="noConversion"/>
  </si>
  <si>
    <t>6716xg</t>
    <phoneticPr fontId="13" type="noConversion"/>
  </si>
  <si>
    <t>red colores claros con rayon lizo mc con plizado y dobladillo  cuello redondo on bies en un costado lleva argolla y corte en delantero abajo pretina doble</t>
    <phoneticPr fontId="13" type="noConversion"/>
  </si>
  <si>
    <t>6625xg</t>
    <phoneticPr fontId="13" type="noConversion"/>
  </si>
  <si>
    <t>red hueso con rayon lizo colores  red  cuello con bies mc con bies lleva argollas top  interno escote delantero y espalda con bies  y tirantes pretina con dobladillo</t>
    <phoneticPr fontId="13" type="noConversion"/>
  </si>
  <si>
    <t>5442xg</t>
    <phoneticPr fontId="13" type="noConversion"/>
  </si>
  <si>
    <t>rayon lizo top con vista en centro con tirantes cruzados costados de toda la blusa plizado abajo plizado en costados y dobladillo</t>
    <phoneticPr fontId="13" type="noConversion"/>
  </si>
  <si>
    <t>6629xj</t>
    <phoneticPr fontId="13" type="noConversion"/>
  </si>
  <si>
    <t>red fina con rayon lizo mc con puño  cuello olgado con top interno delantero unido en un costado pretina abajo con dobladillo  y plizado en costados espalda unida gota superior con bies</t>
    <phoneticPr fontId="13" type="noConversion"/>
  </si>
  <si>
    <t>6726xg</t>
    <phoneticPr fontId="13" type="noConversion"/>
  </si>
  <si>
    <t>rayon lizo combinado mc con dobladillo cuello olgado espalda escotre en v con red de bies prtina con corte plizado en costados con dobladillo</t>
    <phoneticPr fontId="13" type="noConversion"/>
  </si>
  <si>
    <t>red calada con rayon claros mc con puño gota en hombro con bies tirantes anchos cortitos con piedra cuello redondo con bies forro en delantero faldon plizado abajo en costados cinto de trenza</t>
    <phoneticPr fontId="13" type="noConversion"/>
  </si>
  <si>
    <t>red con rayon lizo sizada con bies y lleva red externa con bies  cuello olgado pretina plizado en costados y dobladillo</t>
    <phoneticPr fontId="13" type="noConversion"/>
  </si>
  <si>
    <t>6634xj</t>
    <phoneticPr fontId="13" type="noConversion"/>
  </si>
  <si>
    <t>12-julio.-12</t>
    <phoneticPr fontId="13" type="noConversion"/>
  </si>
  <si>
    <t>11-julio.-12</t>
    <phoneticPr fontId="13" type="noConversion"/>
  </si>
  <si>
    <t>11-julio.-12</t>
    <phoneticPr fontId="13" type="noConversion"/>
  </si>
  <si>
    <t>12-julio.-12</t>
    <phoneticPr fontId="13" type="noConversion"/>
  </si>
  <si>
    <t>rayon estampado pieles con rayon lizo mc con bies  cuello redondo con bies en espalda escote en v con bies y lleva 4 trabas abajo lleva dobladillo</t>
    <phoneticPr fontId="13" type="noConversion"/>
  </si>
  <si>
    <t>gasa estampada grecas con rayon lizo manga vampira con chino  cuello redondo con bies espalda lleva escote en v con cintas pretina doble  y forro</t>
    <phoneticPr fontId="13" type="noConversion"/>
  </si>
  <si>
    <t>5606xj</t>
    <phoneticPr fontId="13" type="noConversion"/>
  </si>
  <si>
    <t>6627xg</t>
    <phoneticPr fontId="13" type="noConversion"/>
  </si>
  <si>
    <t>22-dic.-12</t>
    <phoneticPr fontId="13" type="noConversion"/>
  </si>
  <si>
    <t>tejido estampado piel con rayon lizo mangaq 3/4 con puño  cuello ruso espalda lleva gota embiesada y cruzada prtina doble</t>
    <phoneticPr fontId="13" type="noConversion"/>
  </si>
  <si>
    <t>red con pelusa y rayon lizo mc con puño cuello redondo  con bies lleva cortes en costados con pieza espalda lleva dona y gota embiesado abajo pretina doble</t>
    <phoneticPr fontId="13" type="noConversion"/>
  </si>
  <si>
    <t>6718xj</t>
    <phoneticPr fontId="13" type="noConversion"/>
  </si>
  <si>
    <t>7-julio.-12</t>
    <phoneticPr fontId="13" type="noConversion"/>
  </si>
  <si>
    <t>licra cuadors con rayon lizo mc con chino o dobladillo  cuello olgado espalda con cortes y gota pretina sencilla con dobladillo</t>
    <phoneticPr fontId="13" type="noConversion"/>
  </si>
  <si>
    <t>5577xg</t>
    <phoneticPr fontId="13" type="noConversion"/>
  </si>
  <si>
    <t>desc.12 julio.-12</t>
    <phoneticPr fontId="13" type="noConversion"/>
  </si>
  <si>
    <t>5575xg</t>
    <phoneticPr fontId="13" type="noConversion"/>
  </si>
  <si>
    <t>gasa cuadors con rayon lizo mc con chino cuello redondo con bies  espalda lleva gota y moño pretina doble</t>
    <phoneticPr fontId="13" type="noConversion"/>
  </si>
  <si>
    <t>5608xj</t>
    <phoneticPr fontId="13" type="noConversion"/>
  </si>
  <si>
    <t>blusa manga corta cn dobladillo en delantero escote redondo con bies</t>
    <phoneticPr fontId="13" type="noConversion"/>
  </si>
  <si>
    <t>lcira rayada estaqmpada con rayon lizo mc vampira con chino o dobladillo delantero cuello redondo con bies con over y collqrete faldon con ojal y cinta de amarre</t>
    <phoneticPr fontId="13" type="noConversion"/>
  </si>
  <si>
    <t>licra estampada rayas cruzadas con rayon lizo mc con dobladillo delantero cuello olgado  bies en escote de espala pretina abajo con dobladillo</t>
    <phoneticPr fontId="13" type="noConversion"/>
  </si>
  <si>
    <t>licra estampada pieles con brillo rayon lizo mc con dobladillo cuello redondo con bies espalda con gota con bies prtina abajo doble</t>
    <phoneticPr fontId="13" type="noConversion"/>
  </si>
  <si>
    <t>5567xj</t>
    <phoneticPr fontId="13" type="noConversion"/>
  </si>
  <si>
    <t>licra cuadros con rayon lizo mc con bies cuello redondo con bies espalda lleva corte y trabas de bies en costados lleva plizado  con resote  abajo dobladillo y cintas de amarre</t>
    <phoneticPr fontId="13" type="noConversion"/>
  </si>
  <si>
    <t>rayon estampado peies con rayon lizo mc con bies cuello redondo con bies en espalda escote en v y lleva 4 trabas abajo lleva dobladillo</t>
    <phoneticPr fontId="13" type="noConversion"/>
  </si>
  <si>
    <t>5531xj</t>
    <phoneticPr fontId="13" type="noConversion"/>
  </si>
  <si>
    <t>5535xg</t>
    <phoneticPr fontId="13" type="noConversion"/>
  </si>
  <si>
    <t>licra estampada rayas con rayon lizo m c con puño cuello olgado en espalda lleva escote en v y cinta  red bies pretina con dobladillo</t>
    <phoneticPr fontId="13" type="noConversion"/>
  </si>
  <si>
    <t>5492xg</t>
    <phoneticPr fontId="13" type="noConversion"/>
  </si>
  <si>
    <t>rayon lizo combinado mc con puño cuello redondo con bies delantero lleva union en centro con cortes jareta en espalda al centro</t>
    <phoneticPr fontId="13" type="noConversion"/>
  </si>
  <si>
    <t>5406xj</t>
    <phoneticPr fontId="13" type="noConversion"/>
  </si>
  <si>
    <t>lcira estampada rayas con foil oro y rayon lizo ml con dobladillo  cuello olgdo hombros lleva pieza con tapacostura corte en espalda abajo plizado en costados y dobladillo</t>
    <phoneticPr fontId="13" type="noConversion"/>
  </si>
  <si>
    <t>lcira rayada estampada con rayon lizo mc con dobladillo  cuello redondo con bies espalda unida con 2 gotas y bies top interno  pretina con dobladillo</t>
    <phoneticPr fontId="13" type="noConversion"/>
  </si>
  <si>
    <t xml:space="preserve">lcira estampada pieles brillo con rayon lizo mc con dobladillo cuello olgado bies en escote de espalda cinturon de trenza de tela dobladillo abajo plizado en costados </t>
    <phoneticPr fontId="13" type="noConversion"/>
  </si>
  <si>
    <t>2589xg</t>
    <phoneticPr fontId="13" type="noConversion"/>
  </si>
  <si>
    <t>6623xj</t>
    <phoneticPr fontId="13" type="noConversion"/>
  </si>
  <si>
    <t>red con rayon lizo mc con bies y lleva dona con gota cuello redondo con bies y lleva donas en hombro espalda lleva moño abajo pretina doble</t>
    <phoneticPr fontId="13" type="noConversion"/>
  </si>
  <si>
    <t>5612xg</t>
    <phoneticPr fontId="13" type="noConversion"/>
  </si>
  <si>
    <t>gasa estampada grecas con rayon lizo mc con chino  cuello redondo con bies espalda lleva escote en v y cinta para hacer moño pretina doble  lleva forro</t>
    <phoneticPr fontId="13" type="noConversion"/>
  </si>
  <si>
    <t>5601xj</t>
    <phoneticPr fontId="13" type="noConversion"/>
  </si>
  <si>
    <t>5446xg</t>
    <phoneticPr fontId="13" type="noConversion"/>
  </si>
  <si>
    <t>red con lentejuela y rayon lizo mc con puños vista en manga hasta escote cuello redondo con bies pretina doble</t>
    <phoneticPr fontId="13" type="noConversion"/>
  </si>
  <si>
    <t>red acanalado medio con rayon  lizo manga 3/4 con puño lleva dobledillo cuello olgado con dona en costado top i interno zizado abajo pretina con dobladilo</t>
    <phoneticPr fontId="13" type="noConversion"/>
  </si>
  <si>
    <t>6557xj</t>
    <phoneticPr fontId="13" type="noConversion"/>
  </si>
  <si>
    <t>red colores claros con rayon lizo m c con dobladillo cuello olgado  espalda escote redondo con vista</t>
    <phoneticPr fontId="13" type="noConversion"/>
  </si>
  <si>
    <t>6620xg</t>
    <phoneticPr fontId="13" type="noConversion"/>
  </si>
  <si>
    <t>6667xj</t>
    <phoneticPr fontId="13" type="noConversion"/>
  </si>
  <si>
    <t>6630xg</t>
    <phoneticPr fontId="13" type="noConversion"/>
  </si>
  <si>
    <t>licra estampada foil oro rayon lizo mc con puño cuello redondo espalda lleva argolla y bies pretina doble</t>
    <phoneticPr fontId="13" type="noConversion"/>
  </si>
  <si>
    <t>5580xg</t>
    <phoneticPr fontId="13" type="noConversion"/>
  </si>
  <si>
    <t>9-julio.-12</t>
    <phoneticPr fontId="13" type="noConversion"/>
  </si>
  <si>
    <t>12-junio.-12</t>
    <phoneticPr fontId="13" type="noConversion"/>
  </si>
  <si>
    <t>gasa pollo con rayon lizo campesina mc con chino cuelo redondo con chino y plizado top  de tirante y escote lleva bies prtina con liga con chino</t>
    <phoneticPr fontId="13" type="noConversion"/>
  </si>
  <si>
    <t>licra estampada ryas con red fina  sin manga con bies en la ziza cuello redondo abajo lleva dobladillo en torera de red fina  cuello redondo y mc con bies abajo lleva dobladillo</t>
    <phoneticPr fontId="13" type="noConversion"/>
  </si>
  <si>
    <t>5528xg</t>
    <phoneticPr fontId="13" type="noConversion"/>
  </si>
  <si>
    <t>5342xj</t>
    <phoneticPr fontId="13" type="noConversion"/>
  </si>
  <si>
    <t>gasa estampada grecas con rayon  lizo mc con puño cuello redondo con bies  pretina doble</t>
    <phoneticPr fontId="13" type="noConversion"/>
  </si>
  <si>
    <t>rayon lizo sisada con bies cuello olgado espalda lleva donaen centro estraple internos con resorte en todo contorno y costados cinta rematada pretina plizado en costados y don</t>
    <phoneticPr fontId="13" type="noConversion"/>
  </si>
  <si>
    <t>6655xj</t>
    <phoneticPr fontId="13" type="noConversion"/>
  </si>
  <si>
    <t>5609xg</t>
    <phoneticPr fontId="13" type="noConversion"/>
  </si>
  <si>
    <t>licra estampada pieles con brillo rayon lizo mc rangla con bies delanero cuello v con bies prtina abajo con dobladillo</t>
    <phoneticPr fontId="13" type="noConversion"/>
  </si>
  <si>
    <t>5561xg</t>
    <phoneticPr fontId="13" type="noConversion"/>
  </si>
  <si>
    <t>desc. 12 julio.-12</t>
    <phoneticPr fontId="13" type="noConversion"/>
  </si>
  <si>
    <t>adan 12 julio.-12</t>
    <phoneticPr fontId="13" type="noConversion"/>
  </si>
  <si>
    <t>licra estamplada rayas con rayon lizo mc con bies cuello redondo con bies top rayas sin manga  pretina con dobladillo plizado en costados</t>
    <phoneticPr fontId="13" type="noConversion"/>
  </si>
  <si>
    <t>licra estampada rayas con rayon lizo cuello redondo con viata y leva cinto para amarrar manga vampira con vista en lizo pretina con dobladillo cuello lleva bies ancho en over y collarete</t>
    <phoneticPr fontId="13" type="noConversion"/>
  </si>
  <si>
    <t>5036xg</t>
    <phoneticPr fontId="13" type="noConversion"/>
  </si>
  <si>
    <t>gasa piel animal print con rayon lizo mc con vista en orilla  cuello redondo con bies ancho en over y collarete top prtina con dobaldillo con cinto de tela</t>
    <phoneticPr fontId="13" type="noConversion"/>
  </si>
  <si>
    <t>5297xj</t>
    <phoneticPr fontId="13" type="noConversion"/>
  </si>
  <si>
    <t>gasa piel con rayon lizo manga vampira con chino o dobladillo cuello redondo con bies pretina doble angosta en costados para hacer moño top de tirante con bies y abajo lleva dobladillo</t>
    <phoneticPr fontId="13" type="noConversion"/>
  </si>
  <si>
    <t>5363xg</t>
    <phoneticPr fontId="13" type="noConversion"/>
  </si>
  <si>
    <t>adan 12 julio.-12</t>
    <phoneticPr fontId="13" type="noConversion"/>
  </si>
  <si>
    <t>rayon lizo combinado mc con dobladillo cuello redondo con bies delantero lleva cortes, abajo lleva plizado en costados con resorte y dobladillo</t>
    <phoneticPr fontId="13" type="noConversion"/>
  </si>
  <si>
    <t>licra rayada estampada con rayon lizo mc con dobladillo un hombro descuberto con bies y cintitas atravezadas delantero cuello olgado con bies cuerpos chuecos con raya cruzada dobladillo abajo en faldon</t>
    <phoneticPr fontId="13" type="noConversion"/>
  </si>
  <si>
    <t>gasa estampada florecitas con rayon lizo mc con rayas cuello redondo con chino y plizado top de tirante  y escote llevan bies prtina  con liga y chino</t>
    <phoneticPr fontId="13" type="noConversion"/>
  </si>
  <si>
    <t>779xg</t>
    <phoneticPr fontId="13" type="noConversion"/>
  </si>
  <si>
    <t>rayon estampada pieles con rayon lizo top de tirante cuello redondo con bies orerita mc con dobladillo cuello redondo  con bies en un hombro lleva gota y de tirante cadena con argolla abajo dobladillo</t>
    <phoneticPr fontId="13" type="noConversion"/>
  </si>
  <si>
    <t>5539xj</t>
    <phoneticPr fontId="13" type="noConversion"/>
  </si>
  <si>
    <t>5541xg</t>
    <phoneticPr fontId="13" type="noConversion"/>
  </si>
  <si>
    <t>5487xg</t>
    <phoneticPr fontId="13" type="noConversion"/>
  </si>
  <si>
    <t>5590xj</t>
    <phoneticPr fontId="13" type="noConversion"/>
  </si>
  <si>
    <t>2  1/4</t>
    <phoneticPr fontId="13" type="noConversion"/>
  </si>
  <si>
    <t>gasa estampada manchitas  con rayon lizo mc con dobladillo o chino espalda cinta para hacer moño abajo en la espalda lleva levita con dobladillo</t>
    <phoneticPr fontId="13" type="noConversion"/>
  </si>
  <si>
    <t>5365xj</t>
    <phoneticPr fontId="13" type="noConversion"/>
  </si>
  <si>
    <t>gasa cuadros con rayon lizo mc con puño cuello redondo con bies ancho en over y collarete top con torantes con bies pretina doble</t>
    <phoneticPr fontId="13" type="noConversion"/>
  </si>
  <si>
    <t>licra estampada rayas con red fina sin manga cuello redondo  con bies en over y collarte top con bies en ziza en costados lleva vista de rayas pretina doble</t>
    <phoneticPr fontId="13" type="noConversion"/>
  </si>
  <si>
    <t>5532xj</t>
    <phoneticPr fontId="13" type="noConversion"/>
  </si>
  <si>
    <t>para amarre  abajo lleva dobladillo</t>
    <phoneticPr fontId="13" type="noConversion"/>
  </si>
  <si>
    <t>5562xg</t>
    <phoneticPr fontId="13" type="noConversion"/>
  </si>
  <si>
    <t>desc.5 julio.-12</t>
    <phoneticPr fontId="13" type="noConversion"/>
  </si>
  <si>
    <t>desc.5 julio.-12</t>
    <phoneticPr fontId="13" type="noConversion"/>
  </si>
  <si>
    <t>licra estampada rayitas con rayon lizo mc con puño cuello  redondo con bies delantero lleva el corte de hombro a manga abajo lleva gota con dobladillo y cintas para amarrar en costados</t>
    <phoneticPr fontId="13" type="noConversion"/>
  </si>
  <si>
    <t>gasa cuadros con rayon lizo mc con puño cuello redondo con bies ancho en over y collarete top de tirantes con bies pretina doble</t>
    <phoneticPr fontId="13" type="noConversion"/>
  </si>
  <si>
    <t>5611xj</t>
    <phoneticPr fontId="13" type="noConversion"/>
  </si>
  <si>
    <t>desc. 5 julio.-12</t>
    <phoneticPr fontId="13" type="noConversion"/>
  </si>
  <si>
    <t>adan 5julio-12</t>
    <phoneticPr fontId="13" type="noConversion"/>
  </si>
  <si>
    <t>adan 5 julio.-12</t>
    <phoneticPr fontId="13" type="noConversion"/>
  </si>
  <si>
    <t>desc. 5 julio.-12</t>
    <phoneticPr fontId="13" type="noConversion"/>
  </si>
  <si>
    <t>deswc.5 julio.-12</t>
    <phoneticPr fontId="13" type="noConversion"/>
  </si>
  <si>
    <t>adan 5 julio.-12</t>
    <phoneticPr fontId="13" type="noConversion"/>
  </si>
  <si>
    <t>adan 5 julio.-12</t>
    <phoneticPr fontId="13" type="noConversion"/>
  </si>
  <si>
    <t>adan 5 julio .-12</t>
    <phoneticPr fontId="13" type="noConversion"/>
  </si>
  <si>
    <t>adan  5 julio.-12</t>
    <phoneticPr fontId="13" type="noConversion"/>
  </si>
  <si>
    <t>adan 5 julio .-12</t>
    <phoneticPr fontId="13" type="noConversion"/>
  </si>
  <si>
    <t>rayon estampado pieles con rayon lizo mc con dobladillo delantero y espalda con corte en la part de arriba abajo dobladillo</t>
    <phoneticPr fontId="13" type="noConversion"/>
  </si>
  <si>
    <t>5537xj</t>
    <phoneticPr fontId="13" type="noConversion"/>
  </si>
  <si>
    <t>red con rayon lizo mc con bies y llev a dona con gota  delantero cuello redoondo con bies lleva donas en hombros espalda escote en v  y lleva moño abajo prettina toble</t>
    <phoneticPr fontId="13" type="noConversion"/>
  </si>
  <si>
    <t>5582xj</t>
    <phoneticPr fontId="13" type="noConversion"/>
  </si>
  <si>
    <t>lcira estamlpada foil oro con rayon lizo manga vampira con chino cuello redondo con over y collarete espalda escote en v con bies ancho over y collarete  delantero y espalda plizado con resorte abajo dobladillo</t>
    <phoneticPr fontId="13" type="noConversion"/>
  </si>
  <si>
    <t>lcira estampada rayitas con rayon lizo mc con puño  cuello redondo con bies  delantero y espalda lleva 2 cortes unido combinado pretina doble</t>
    <phoneticPr fontId="13" type="noConversion"/>
  </si>
  <si>
    <t>gasa hippie picos con rayon lizo mc con chino cuello redondo hombros abieertos con bies top  interno solo delantero pretin con dobladillo plizado al centro y costados</t>
    <phoneticPr fontId="13" type="noConversion"/>
  </si>
  <si>
    <t>5096xg</t>
    <phoneticPr fontId="13" type="noConversion"/>
  </si>
  <si>
    <t>lcira cuadroes con rayon lizo mc con puño vista ancha en todo escote ojal espalda lleva un escote con 3 trabas prtina con dobladillo plizada en costados</t>
    <phoneticPr fontId="13" type="noConversion"/>
  </si>
  <si>
    <t>5422xj</t>
    <phoneticPr fontId="13" type="noConversion"/>
  </si>
  <si>
    <t>licra estampada rayas marinero con rayon lizo mc vampira con dobladillo o chino cuello redondo con bies ancho con over y collarete hombros lleva plizado con cinta para amarrar abajo dobladillo</t>
    <phoneticPr fontId="13" type="noConversion"/>
  </si>
  <si>
    <t>5563xj</t>
    <phoneticPr fontId="13" type="noConversion"/>
  </si>
  <si>
    <t>licra estampada marinero con rayon lizo mc con dobladillo  cuello redodo con bies espalda moño con donas pretina doble</t>
    <phoneticPr fontId="13" type="noConversion"/>
  </si>
  <si>
    <t>5446xj</t>
    <phoneticPr fontId="13" type="noConversion"/>
  </si>
  <si>
    <t>gasa estampada manchitas con gasa liza y rayon lizo  mc con doblaillo cuello redondo con bies , espalda lleva aletilla cinto trenzado abajo dobladillo</t>
    <phoneticPr fontId="13" type="noConversion"/>
  </si>
  <si>
    <t>5486xg</t>
    <phoneticPr fontId="13" type="noConversion"/>
  </si>
  <si>
    <t>licra estampada rayas con red fina mc con bies cuello redondo con bies top rayas sin manga pretina con dobladillo plizada en costados</t>
    <phoneticPr fontId="13" type="noConversion"/>
  </si>
  <si>
    <t>5517xg</t>
    <phoneticPr fontId="13" type="noConversion"/>
  </si>
  <si>
    <t>piel animal print gasa con rayon lizo mc con chino escote redondo en delantero y espalda con bies top interno zizado prtina ancha con dobladillo  cinturon trenzado</t>
    <phoneticPr fontId="13" type="noConversion"/>
  </si>
  <si>
    <t>5296xj</t>
    <phoneticPr fontId="13" type="noConversion"/>
  </si>
  <si>
    <t>9-julio.-12</t>
    <phoneticPr fontId="13" type="noConversion"/>
  </si>
  <si>
    <t>licra estampada rayas con rayon lizo estraple plizado en todo el contorno y cinta lino en cotados abajo dobladillo torerita cuello redondo con bies espalda lleva moño con dona abajo dobladillo</t>
    <phoneticPr fontId="13" type="noConversion"/>
  </si>
  <si>
    <t>5527xj</t>
    <phoneticPr fontId="13" type="noConversion"/>
  </si>
  <si>
    <t>red crudo con rayon lizo  mc con dobladillo cuello redondo  con bies  lleva delantero interno de ayon lizo gota en espalda abajo dobladillo y plizado en costados</t>
    <phoneticPr fontId="13" type="noConversion"/>
  </si>
  <si>
    <t>rayon lizo combinado con hueso mc con dobladillo delantero y espalda cuello redondo con bies top simulando en delntero 2 cintas cruzadas en espalda faldon plizado abajo en costados</t>
    <phoneticPr fontId="13" type="noConversion"/>
  </si>
  <si>
    <t>5333xj</t>
    <phoneticPr fontId="13" type="noConversion"/>
  </si>
  <si>
    <t>red liza con rayon lizo mc con bies en hombro plizado y agujeta  cuello redondo con bies prtina sencilla con dobladillo top de tirante y escote con bies</t>
    <phoneticPr fontId="13" type="noConversion"/>
  </si>
  <si>
    <t>5484xg</t>
    <phoneticPr fontId="13" type="noConversion"/>
  </si>
  <si>
    <t>licra estampada animal con rayon lizo  manga vampira con chino o dobladillo top en ziza cuello v con bies delantero iferior lleva unas presillas de los 2 lados para la cadena pretina con dobladillo</t>
    <phoneticPr fontId="13" type="noConversion"/>
  </si>
  <si>
    <t>5419xg</t>
    <phoneticPr fontId="13" type="noConversion"/>
  </si>
  <si>
    <t>5421xj</t>
    <phoneticPr fontId="13" type="noConversion"/>
  </si>
  <si>
    <t>lcira estampada animal con rayon lizo mc con puño cuello redondo con bies  en un hombro lleva gota con bies y tirante de vinil prtina plizada a los costados con dobladillo</t>
    <phoneticPr fontId="13" type="noConversion"/>
  </si>
  <si>
    <t>lcira rayas cadenas estampado con rayon lizo  mc con dobladillo o chino cuello redondo con bies eancho en ambos lleva plizado con over y collarte  en hombros plizado con agujeta lleva cinto para amarra lleva  cinta</t>
    <phoneticPr fontId="13" type="noConversion"/>
  </si>
  <si>
    <t>rayon lizo combinados tarzadn con herraje de un hombro  con bies delantero y espalda costados plizado abajo dobladillo</t>
    <phoneticPr fontId="13" type="noConversion"/>
  </si>
  <si>
    <t>5405xj</t>
    <phoneticPr fontId="13" type="noConversion"/>
  </si>
  <si>
    <t>gasa pillito gasa liza y rayon lizo mc con union en lizo cuello redondo con bies lleva cinto delantero lleva forro abajo lleva dobladillo o chino</t>
    <phoneticPr fontId="13" type="noConversion"/>
  </si>
  <si>
    <t>5513xg</t>
    <phoneticPr fontId="13" type="noConversion"/>
  </si>
  <si>
    <t>gasa pollito con rayon lizo top interno de tirantes con bies mc cuello redondo con bies espalda lleva 2 gotas con bies abajo lleva dobldillo</t>
    <phoneticPr fontId="13" type="noConversion"/>
  </si>
  <si>
    <t>5357xj</t>
    <phoneticPr fontId="13" type="noConversion"/>
  </si>
  <si>
    <t>5525xg</t>
    <phoneticPr fontId="13" type="noConversion"/>
  </si>
  <si>
    <t>gasa hipple picos con rayon lizo mc con puño cuello redondo con bies  top interno de tirante con bies abajo plizado con gota en costados con cinta de amarre</t>
    <phoneticPr fontId="13" type="noConversion"/>
  </si>
  <si>
    <t>5460xg</t>
    <phoneticPr fontId="13" type="noConversion"/>
  </si>
  <si>
    <t>5524xg</t>
    <phoneticPr fontId="13" type="noConversion"/>
  </si>
  <si>
    <t>licra estampada rayitas con rayon lizo mc con dobladillo cuello redondo con bies delantero y espalda lleva corte pretina doble plizada en costados</t>
    <phoneticPr fontId="13" type="noConversion"/>
  </si>
  <si>
    <t>5520xg</t>
    <phoneticPr fontId="13" type="noConversion"/>
  </si>
  <si>
    <t>5409xg</t>
    <phoneticPr fontId="13" type="noConversion"/>
  </si>
  <si>
    <t>licra estampada flores con rayon lizo mc con dobladillo  cuello redondo con bies  espalda lleva gota abajo dobladillo y plizado en costados con agujeta para moño</t>
    <phoneticPr fontId="13" type="noConversion"/>
  </si>
  <si>
    <t>lcira estampada animal con rayon lizo vampira con chino o dobladillo cuellov con bies  delantero interno lleva una presilla delos dos lados pqra la cadena  pretina con dobladillo</t>
    <phoneticPr fontId="13" type="noConversion"/>
  </si>
  <si>
    <t>5418xj</t>
    <phoneticPr fontId="13" type="noConversion"/>
  </si>
  <si>
    <t>lcira estampada rayitas con rayon lizo mc con puño cuello redondo con bies delantero y espalda lleva 2 cortes combinado pretina doble</t>
    <phoneticPr fontId="13" type="noConversion"/>
  </si>
  <si>
    <t>5523xj</t>
    <phoneticPr fontId="13" type="noConversion"/>
  </si>
  <si>
    <t>red colores con rayon lizo top de tirante  abajo dobladillo torerita mc con dobladillo abajo cina de moño cuello redondo con bies</t>
    <phoneticPr fontId="13" type="noConversion"/>
  </si>
  <si>
    <t>5388xj</t>
    <phoneticPr fontId="13" type="noConversion"/>
  </si>
  <si>
    <t>lcira estampada animal con rayon lizo m con puño cuello redondo con bies e hombro lleva gota y de tirante lleva vinil pretina con dobladillo  plizada en costados</t>
    <phoneticPr fontId="13" type="noConversion"/>
  </si>
  <si>
    <t>5485xj</t>
    <phoneticPr fontId="13" type="noConversion"/>
  </si>
  <si>
    <t>licra estampada foil dorado con rayon lizo mc de tirante lleva argolla  y gota en hombros con agujeta para amarrar espalda  gota con bies  abajo dobladillo plizado en costados</t>
    <phoneticPr fontId="13" type="noConversion"/>
  </si>
  <si>
    <t>5493xj</t>
    <phoneticPr fontId="13" type="noConversion"/>
  </si>
  <si>
    <t>lcira estampada coronas con rayon lizo mc escote redondo delantero y espalda en un hombro lleva escote y de tirante lleva argolla y cadena abajo lleva dobladillo</t>
    <phoneticPr fontId="13" type="noConversion"/>
  </si>
  <si>
    <t>5511xg</t>
    <phoneticPr fontId="13" type="noConversion"/>
  </si>
  <si>
    <t>gasa estampada con rayon lizo mc con lpuño y escote delantero y estqaplda con bies abajo gotas en costados y plizado con cintad de amarre top tirante y escote delantero en espalda con bies</t>
    <phoneticPr fontId="13" type="noConversion"/>
  </si>
  <si>
    <t>5456xju</t>
    <phoneticPr fontId="13" type="noConversion"/>
  </si>
  <si>
    <t>licras rayas con rayon lizo ml con gotas y donas cuello columpio y en espalda lleva bies en un hombro lleva argolla abajo doblaillo y plizado de csotados</t>
    <phoneticPr fontId="13" type="noConversion"/>
  </si>
  <si>
    <t>licra estamplada flores con rayon lizo mc con puño cuell olgado en un hombro  con herraje espalda escote redondo con bies pretina doble</t>
    <phoneticPr fontId="13" type="noConversion"/>
  </si>
  <si>
    <t>5495xj</t>
    <phoneticPr fontId="13" type="noConversion"/>
  </si>
  <si>
    <t xml:space="preserve">rayon lizo mc con dobladillo delantero cuello redondo con bies espalda unida plizada pretina abajo doble </t>
    <phoneticPr fontId="13" type="noConversion"/>
  </si>
  <si>
    <t>1776xg</t>
    <phoneticPr fontId="13" type="noConversion"/>
  </si>
  <si>
    <t>licra rayada estampada oscuros con rayon lizo mc con dobladillo delantero unido en hombro superior frente cuello redondo con bies fladon plizado en costados dobladillo abajo</t>
    <phoneticPr fontId="13" type="noConversion"/>
  </si>
  <si>
    <t>licra estampada cadenas con rayon lizo mc con puño cuello redondo con bies ancho con over y collarete pretina doble</t>
    <phoneticPr fontId="13" type="noConversion"/>
  </si>
  <si>
    <t>lcira cuadros con rayon lizo mc  tipo vampira con dobladillo escote redondo con bies y gotas en hombro lleva argolla, abajo dodbladillo con gota  cinta de amarre</t>
    <phoneticPr fontId="13" type="noConversion"/>
  </si>
  <si>
    <t>5453xj</t>
    <phoneticPr fontId="13" type="noConversion"/>
  </si>
  <si>
    <t>30-junio.-12</t>
    <phoneticPr fontId="13" type="noConversion"/>
  </si>
  <si>
    <t>gasa estampada rayas con rayon lizo top interno de tirantes con bies cuello redondo con bies sin manga con bies espalda abieta con botones</t>
    <phoneticPr fontId="13" type="noConversion"/>
  </si>
  <si>
    <t>5479xj</t>
    <phoneticPr fontId="13" type="noConversion"/>
  </si>
  <si>
    <t>29-junio.-12</t>
    <phoneticPr fontId="13" type="noConversion"/>
  </si>
  <si>
    <t>gasa raya con rayon lizo mc con chino  campesina escote redondo y espalda con chino  top interno de tirante abajo lleva prtina  con liga</t>
    <phoneticPr fontId="13" type="noConversion"/>
  </si>
  <si>
    <t>779xg</t>
    <phoneticPr fontId="13" type="noConversion"/>
  </si>
  <si>
    <t>polyrayon estampado cadenas con rayon lizo  cadenas y gotas abajo lleva gota manga con puño</t>
    <phoneticPr fontId="13" type="noConversion"/>
  </si>
  <si>
    <t>5506xg</t>
    <phoneticPr fontId="13" type="noConversion"/>
  </si>
  <si>
    <t>26-junio.-12</t>
    <phoneticPr fontId="13" type="noConversion"/>
  </si>
  <si>
    <t>5428xj</t>
    <phoneticPr fontId="13" type="noConversion"/>
  </si>
  <si>
    <t>lcira rayas con rayon lizo mc con plizado en costados  cuello olgado pretina con dobladillo</t>
    <phoneticPr fontId="13" type="noConversion"/>
  </si>
  <si>
    <t>lcira estampada rayas clraras con rayon lizo mc con dobladillo delntero cuello redondo con bies ancho con over y collarete pretina con dobladillo</t>
    <phoneticPr fontId="13" type="noConversion"/>
  </si>
  <si>
    <t>5397xg</t>
    <phoneticPr fontId="13" type="noConversion"/>
  </si>
  <si>
    <t>5507xj</t>
    <phoneticPr fontId="13" type="noConversion"/>
  </si>
  <si>
    <t>red colores con rayon lizo manga vampira con bies top con bies delantero y espalda pretina con bobladillo</t>
    <phoneticPr fontId="13" type="noConversion"/>
  </si>
  <si>
    <t>3860xj</t>
    <phoneticPr fontId="13" type="noConversion"/>
  </si>
  <si>
    <t>gasa rayas con rayon lizo tirante y escote con bies en top mc con bies en escote y gotas abajo lleva plizado todo el contorno y agujeta en centro del delantero</t>
    <phoneticPr fontId="13" type="noConversion"/>
  </si>
  <si>
    <t>red colores con rayon lizo manga vampira cuello redondo bies mc con chino abajo dobladillo top delantero espalda superior unida</t>
    <phoneticPr fontId="13" type="noConversion"/>
  </si>
  <si>
    <t>3295xg</t>
    <phoneticPr fontId="13" type="noConversion"/>
  </si>
  <si>
    <t>lcira estamplada rayitas con rayon lizo mc con bies cuello redondo con bies espalda lleva 2 cintas cruzadas con dona al centro  delantero lleva corte diagonal  pretina sencilla con dobladillo</t>
    <phoneticPr fontId="13" type="noConversion"/>
  </si>
  <si>
    <t>5526xj</t>
    <phoneticPr fontId="13" type="noConversion"/>
  </si>
  <si>
    <t>licra estamplada rayas con rayon lizo sin manga cuello redondo con bies ancho en over y collarete top con bies en ziza costados lleva vista en rayas pretina doble</t>
    <phoneticPr fontId="13" type="noConversion"/>
  </si>
  <si>
    <t>5532xj</t>
    <phoneticPr fontId="13" type="noConversion"/>
  </si>
  <si>
    <t>3  1/4</t>
    <phoneticPr fontId="13" type="noConversion"/>
  </si>
  <si>
    <t>5516xj</t>
    <phoneticPr fontId="13" type="noConversion"/>
  </si>
  <si>
    <t>red liza con rayon lizo manga vampira con bies en todo el costado cuello redondo con bies top  de tirante cuello redondo con bies pretina sencilla con dobladillo</t>
    <phoneticPr fontId="13" type="noConversion"/>
  </si>
  <si>
    <t>5530xg</t>
    <phoneticPr fontId="13" type="noConversion"/>
  </si>
  <si>
    <t>2-julio.-12</t>
    <phoneticPr fontId="13" type="noConversion"/>
  </si>
  <si>
    <t>rayado marino estampado con rayon lizo torerita mc con dobladillo delantero y espalda cuello de ojal con bies dobladillo bajo busto top de tirante dobladillo abajo plizado en costados raya cruzada</t>
    <phoneticPr fontId="13" type="noConversion"/>
  </si>
  <si>
    <t>4-ju.io.-12</t>
    <phoneticPr fontId="13" type="noConversion"/>
  </si>
  <si>
    <t>5-julio.-12</t>
    <phoneticPr fontId="13" type="noConversion"/>
  </si>
  <si>
    <t>5-julio.-12</t>
    <phoneticPr fontId="13" type="noConversion"/>
  </si>
  <si>
    <t>licra estampada rayada con rayon lizo mc con dobladillo gota en hombro con bies solo un lado el otro lado puño hacia arriba con dobladillo cuello redondo con bies prtina con dobladillo</t>
    <phoneticPr fontId="13" type="noConversion"/>
  </si>
  <si>
    <t>5001xj</t>
    <phoneticPr fontId="13" type="noConversion"/>
  </si>
  <si>
    <t>rayon lizo combinado colores mc con dobladillo delantero unido combinado faldon con dobladillo cuello redondo con bies</t>
    <phoneticPr fontId="13" type="noConversion"/>
  </si>
  <si>
    <t>4902xj</t>
    <phoneticPr fontId="13" type="noConversion"/>
  </si>
  <si>
    <t>gasa estampada rayas gass liza con rayon lizo mc con puño cuello redondo con bies  delantero lleva corte diagonal con cinta de trenza abajo con dobladillo</t>
    <phoneticPr fontId="13" type="noConversion"/>
  </si>
  <si>
    <t>5461xg</t>
    <phoneticPr fontId="13" type="noConversion"/>
  </si>
  <si>
    <t>gasa rayas con foil doraddo y rayon lizo mc con puño escote delantro y espalda con bies abajo gotas en costqdos y plizado cintas de amarre top de tirante4s y escote delantero y espalda con biesl</t>
    <phoneticPr fontId="13" type="noConversion"/>
  </si>
  <si>
    <t>5456xj</t>
    <phoneticPr fontId="13" type="noConversion"/>
  </si>
  <si>
    <t>rayon lizo capa con chino delantero cuello redondo con bies fladon curvo</t>
    <phoneticPr fontId="13" type="noConversion"/>
  </si>
  <si>
    <t>1820xg</t>
    <phoneticPr fontId="13" type="noConversion"/>
  </si>
  <si>
    <t>gasa hipple picos con rayon lizo mc  tipo vampira en la manga lleva union en delantero y espalda escote redondo con bies pretina doble</t>
    <phoneticPr fontId="13" type="noConversion"/>
  </si>
  <si>
    <t>5514xj</t>
    <phoneticPr fontId="13" type="noConversion"/>
  </si>
  <si>
    <t>gasa estamfpada con rayon lizo mc con bies escote delntero y espalda con bies top interno de tirante y bies  en escote abajo cinta de amarre  y gota</t>
    <phoneticPr fontId="13" type="noConversion"/>
  </si>
  <si>
    <t>5455xg</t>
    <phoneticPr fontId="13" type="noConversion"/>
  </si>
  <si>
    <t>5462xj</t>
    <phoneticPr fontId="13" type="noConversion"/>
  </si>
  <si>
    <t>lcira estampada coronas con rayon lizo mc con puño escote redondo lleva bies con ewscote en los hombros de tirante lleva argollas abajo pretina doble</t>
    <phoneticPr fontId="13" type="noConversion"/>
  </si>
  <si>
    <t>5512xj</t>
    <phoneticPr fontId="13" type="noConversion"/>
  </si>
  <si>
    <t>29-junio.-12</t>
    <phoneticPr fontId="13" type="noConversion"/>
  </si>
  <si>
    <t>licra rayas con rayon lizo mc con dobladillo  cuello redondo con dobladillo  delantero y espalda lleva cortes abajo dobladillo</t>
    <phoneticPr fontId="13" type="noConversion"/>
  </si>
  <si>
    <t>5802xg</t>
    <phoneticPr fontId="13" type="noConversion"/>
  </si>
  <si>
    <t>lcira rayas con rayon lizo mc vampira con puño cuello redondo con bies  pretina con dobladillo plizada en costados</t>
    <phoneticPr fontId="13" type="noConversion"/>
  </si>
  <si>
    <t>5088xg</t>
    <phoneticPr fontId="13" type="noConversion"/>
  </si>
  <si>
    <t>licra estampada flores con rayon lizo mc con agujeta  tirante de cadena cuello olgado abajo lleva gota y dobldillo cinta para amarrar</t>
    <phoneticPr fontId="13" type="noConversion"/>
  </si>
  <si>
    <t>5500xj</t>
    <phoneticPr fontId="13" type="noConversion"/>
  </si>
  <si>
    <t>gasa estampada manchitas manga circular vampira con chino o dobladillo todo el contorno en espalda lleva miñ con dona escote en v</t>
    <phoneticPr fontId="13" type="noConversion"/>
  </si>
  <si>
    <t>5369xj</t>
    <phoneticPr fontId="13" type="noConversion"/>
  </si>
  <si>
    <t>5477xj</t>
    <phoneticPr fontId="13" type="noConversion"/>
  </si>
  <si>
    <t>5464xj</t>
    <phoneticPr fontId="13" type="noConversion"/>
  </si>
  <si>
    <t>licra estampada foil dorado con rayon lizo mc en delantero y espalda lleva corte cruzado con bies abajo lleva pretina doblae</t>
    <phoneticPr fontId="13" type="noConversion"/>
  </si>
  <si>
    <t>rayon rigido estampado rayado con rigido lizo mc con puño delanterocuello redondo con bies una bolsita en pedho espalda abierta con dobladillo top de tirante dobladillo aqbajo</t>
    <phoneticPr fontId="13" type="noConversion"/>
  </si>
  <si>
    <t>gasa estampada flores con rayon lizo tirante de bies tambieen en cotorno delantero y espalda mc con puño  charretera en hombro con boton delantero con aletilla ab ajo lleva dobladillo</t>
    <phoneticPr fontId="13" type="noConversion"/>
  </si>
  <si>
    <t>5468xg</t>
    <phoneticPr fontId="13" type="noConversion"/>
  </si>
  <si>
    <t>5445xj</t>
    <phoneticPr fontId="13" type="noConversion"/>
  </si>
  <si>
    <t>rayon lizo mc escotr ojal en delqantreo y espalda lleva bies delantero uniones combiados abajo pretina con dobladillo y costado lleva plizado</t>
    <phoneticPr fontId="13" type="noConversion"/>
  </si>
  <si>
    <t>gasa rayas con rayon lizo top tirante y escoter con b ies mc con bies en escote y gotas abajo lleva plizados todo el contorno y agujeta en centro</t>
    <phoneticPr fontId="13" type="noConversion"/>
  </si>
  <si>
    <t>5463xg</t>
    <phoneticPr fontId="13" type="noConversion"/>
  </si>
  <si>
    <t>4945xj</t>
    <phoneticPr fontId="13" type="noConversion"/>
  </si>
  <si>
    <t>licra rayas con rayon lizo mc con dobladillo en escote redondo delatnero lleva bies espalda lleva unas trabas abajo lleva dobladillo en un costado lleva  cintas de amarre</t>
    <phoneticPr fontId="13" type="noConversion"/>
  </si>
  <si>
    <t>5509xj</t>
    <phoneticPr fontId="13" type="noConversion"/>
  </si>
  <si>
    <t>4-julio.-12</t>
    <phoneticPr fontId="13" type="noConversion"/>
  </si>
  <si>
    <t>muestra  1</t>
    <phoneticPr fontId="13" type="noConversion"/>
  </si>
  <si>
    <t>4-julio.-12</t>
    <phoneticPr fontId="13" type="noConversion"/>
  </si>
  <si>
    <t>4-ju.io.-12</t>
    <phoneticPr fontId="13" type="noConversion"/>
  </si>
  <si>
    <t>5386xj</t>
    <phoneticPr fontId="13" type="noConversion"/>
  </si>
  <si>
    <t>licra estampada cadenas con rayon lizo mc en hombros gota y cuello redondo con bies lleva 3 tirantes de bies en cada hombro prtina con cinta para amarrar</t>
    <phoneticPr fontId="13" type="noConversion"/>
  </si>
  <si>
    <t>red liza colores con rayon lizo manga vampira con gota en hombro cuello redondo gota en espalda con bies pretina con dobladillo plizado en costados top zizado con bies</t>
    <phoneticPr fontId="13" type="noConversion"/>
  </si>
  <si>
    <t>rayada estampada licra con rayon lizo mc con dob ladillo plizada en hombro y zizsa delanteo cuello redondo con bies faldon con pretina abajo con dobladillo</t>
    <phoneticPr fontId="13" type="noConversion"/>
  </si>
  <si>
    <t>desc. 28 jun.-12</t>
    <phoneticPr fontId="13" type="noConversion"/>
  </si>
  <si>
    <t>adan 28 jun.-12</t>
    <phoneticPr fontId="13" type="noConversion"/>
  </si>
  <si>
    <t>licra rayas con rayon lizo mc de tirante lleva argolla y gota en hombros con agujeta para amarrar espalda escote redondo con gota lleva bies  abajo dobladillo  plizado en costados</t>
    <phoneticPr fontId="13" type="noConversion"/>
  </si>
  <si>
    <t>5494xg</t>
    <phoneticPr fontId="13" type="noConversion"/>
  </si>
  <si>
    <t>2  1/4</t>
    <phoneticPr fontId="13" type="noConversion"/>
  </si>
  <si>
    <t>27-junio.-12</t>
    <phoneticPr fontId="13" type="noConversion"/>
  </si>
  <si>
    <t>28-junio.-12</t>
    <phoneticPr fontId="13" type="noConversion"/>
  </si>
  <si>
    <t>28-junio.-12</t>
    <phoneticPr fontId="13" type="noConversion"/>
  </si>
  <si>
    <t>licra rayas con rayon mc con puño escote delantero y espada con bies abajo dobladillo y gota  con cintas para amarrar</t>
    <phoneticPr fontId="13" type="noConversion"/>
  </si>
  <si>
    <t>5069xg</t>
    <phoneticPr fontId="13" type="noConversion"/>
  </si>
  <si>
    <t>5340xj</t>
    <phoneticPr fontId="13" type="noConversion"/>
  </si>
  <si>
    <t>adan 28-jun.-12</t>
    <phoneticPr fontId="13" type="noConversion"/>
  </si>
  <si>
    <t>adan 28jun.-12</t>
    <phoneticPr fontId="13" type="noConversion"/>
  </si>
  <si>
    <t>adan 28 jun.-12</t>
    <phoneticPr fontId="13" type="noConversion"/>
  </si>
  <si>
    <t>adan 28.-jun.-12</t>
    <phoneticPr fontId="13" type="noConversion"/>
  </si>
  <si>
    <t>adan 28 jun,.12</t>
    <phoneticPr fontId="13" type="noConversion"/>
  </si>
  <si>
    <t>polurayon estampado de cadenas y gotas con rayon  lizo mc con puño cuello redondo con beis ancho con over y collarete abajo pretina doble</t>
    <phoneticPr fontId="13" type="noConversion"/>
  </si>
  <si>
    <t>5503xj</t>
    <phoneticPr fontId="13" type="noConversion"/>
  </si>
  <si>
    <t>licra estampada con rayon lizo mc con dobldillo cuello olgado gota espalda y cadena de tirante abajo lleva prtina con dobladillo</t>
    <phoneticPr fontId="13" type="noConversion"/>
  </si>
  <si>
    <t>2-julio..-12</t>
    <phoneticPr fontId="13" type="noConversion"/>
  </si>
  <si>
    <t>licra estampada cadenas con rayon lizo mc vampira dobladillo o chino cuello redondo con bies, espalda una tira de bies  pretina sencilla con dobladillo</t>
    <phoneticPr fontId="13" type="noConversion"/>
  </si>
  <si>
    <t>5288xg</t>
    <phoneticPr fontId="13" type="noConversion"/>
  </si>
  <si>
    <t>5391xg</t>
    <phoneticPr fontId="13" type="noConversion"/>
  </si>
  <si>
    <t>rayon lizo combinado con hueso mc con dobladillo cinta miño en hombro delantero cuello v con bies espalda escotada en redondo con bies top simulanto zizado cuello redondo con bies prtina con dobladillo</t>
    <phoneticPr fontId="13" type="noConversion"/>
  </si>
  <si>
    <t>5325xj</t>
    <phoneticPr fontId="13" type="noConversion"/>
  </si>
  <si>
    <t>5502xg</t>
    <phoneticPr fontId="13" type="noConversion"/>
  </si>
  <si>
    <t>5478xj</t>
    <phoneticPr fontId="13" type="noConversion"/>
  </si>
  <si>
    <t>licra estampada cadenas con rayon lizo con corte diagonal en el delantero lleva escote redondo y bies mc con dobladillo en hombro lleva gota y bies en los tirante lleva dona pretina con dobladillo</t>
    <phoneticPr fontId="13" type="noConversion"/>
  </si>
  <si>
    <t>5269xg</t>
    <phoneticPr fontId="13" type="noConversion"/>
  </si>
  <si>
    <t>gasa rayas con rayon lizo campesina mc con chino delanteo y espalda con chino y plizado todo contorno lleva agujeta de moño  top interno abajo pretina con liga</t>
    <phoneticPr fontId="13" type="noConversion"/>
  </si>
  <si>
    <t>779xg</t>
    <phoneticPr fontId="13" type="noConversion"/>
  </si>
  <si>
    <t>desc.21 jun.-12</t>
    <phoneticPr fontId="13" type="noConversion"/>
  </si>
  <si>
    <t>desc.21 jun.,-12</t>
    <phoneticPr fontId="13" type="noConversion"/>
  </si>
  <si>
    <t>desc.21 junio.-12</t>
    <phoneticPr fontId="13" type="noConversion"/>
  </si>
  <si>
    <t>ada 21 junio.-12</t>
    <phoneticPr fontId="13" type="noConversion"/>
  </si>
  <si>
    <t>5450xj</t>
    <phoneticPr fontId="13" type="noConversion"/>
  </si>
  <si>
    <t>rayada licra estampada con rayon lizo mc rangla con puño delantero cuello redondo con bies ancho con over y coallarete pretina abajo con collarete raya cruzada</t>
    <phoneticPr fontId="13" type="noConversion"/>
  </si>
  <si>
    <t>licra estampada cadenas con rayon lizo top de tirante con bies plizado en costados torera bies ancho con over y collarete manga con puño abajo lleva cinta para moño</t>
    <phoneticPr fontId="13" type="noConversion"/>
  </si>
  <si>
    <t>5312xj</t>
    <phoneticPr fontId="13" type="noConversion"/>
  </si>
  <si>
    <t>lcir rayada estampada con rayon lizo mc de un lado el otro lado zizado con bies y una argolla en hombro frente delantro cuello redondo con bies faldon plizado abajo en costados</t>
    <phoneticPr fontId="13" type="noConversion"/>
  </si>
  <si>
    <t>gasa rayas con rayon lizo  estraple con plizado arriba y lleva conta lino en costados abajo lleva dobladillo  blusa mc con dobladillo o chino biesw en escote delantero y espalda   abierte y lleva dona</t>
    <phoneticPr fontId="13" type="noConversion"/>
  </si>
  <si>
    <t>licra rayas con rayon lizo mc espalda unida en 3 piezas tipo cangurera pretina con plice en costados  bies en escote y mangas</t>
    <phoneticPr fontId="13" type="noConversion"/>
  </si>
  <si>
    <t>5476xg</t>
    <phoneticPr fontId="13" type="noConversion"/>
  </si>
  <si>
    <t>29-junio.-12</t>
    <phoneticPr fontId="13" type="noConversion"/>
  </si>
  <si>
    <t>5470xj</t>
    <phoneticPr fontId="13" type="noConversion"/>
  </si>
  <si>
    <t>red liza colores con rayon lizo mc con lpuño delantero cuello olgado escotado top de tirante en delantero pretina abajo angosta con dobladillo</t>
    <phoneticPr fontId="13" type="noConversion"/>
  </si>
  <si>
    <t>138xg</t>
    <phoneticPr fontId="13" type="noConversion"/>
  </si>
  <si>
    <t>5062xg</t>
    <phoneticPr fontId="13" type="noConversion"/>
  </si>
  <si>
    <t>licra estampada rayada con rayon lizo mc con dobladillo plizada en hombro y ziza delantero y espalda unida sisgado cuello redondo con bies dobladillo abajo</t>
    <phoneticPr fontId="13" type="noConversion"/>
  </si>
  <si>
    <t>lcira rayada estampada escura con rayon mc con dobladillo plizada en hombro y ziza delantero cuello  redondo con bies delantero con gota abajo con dobladillo y cinta amarre moño</t>
    <phoneticPr fontId="13" type="noConversion"/>
  </si>
  <si>
    <t>5396xj</t>
    <phoneticPr fontId="13" type="noConversion"/>
  </si>
  <si>
    <t>5427xj</t>
    <phoneticPr fontId="13" type="noConversion"/>
  </si>
  <si>
    <t>rayon lizo combinado con hueso red hueso sizado cuello redondo con bies delantero unido combinado pretina abajo con dobladillo plizada en costados torerita externa mc con puño cuello de ojal con cinta de vista y over</t>
    <phoneticPr fontId="13" type="noConversion"/>
  </si>
  <si>
    <t>adan 28 junio.-12</t>
    <phoneticPr fontId="13" type="noConversion"/>
  </si>
  <si>
    <t>adan 28 jun.-12</t>
    <phoneticPr fontId="13" type="noConversion"/>
  </si>
  <si>
    <t>5451xj</t>
    <phoneticPr fontId="13" type="noConversion"/>
  </si>
  <si>
    <t>licra estampada flores con rayon lizo mc con dobladillo  delantero bies espalda argolla y gota  pretina con dobladillo</t>
    <phoneticPr fontId="13" type="noConversion"/>
  </si>
  <si>
    <t>5499xg</t>
    <phoneticPr fontId="13" type="noConversion"/>
  </si>
  <si>
    <t>5489xj</t>
    <phoneticPr fontId="13" type="noConversion"/>
  </si>
  <si>
    <t>rayon lizo mc con puño plizadndo manga delanero cuello redondo con bies pretina abajo con dobladillo plizada en costados</t>
    <phoneticPr fontId="13" type="noConversion"/>
  </si>
  <si>
    <t>rayon lizo combinado mc amplia con chino delantero unido combinado cuello redondo con bies pretina abajo doble angosta con amarre en costado</t>
    <phoneticPr fontId="13" type="noConversion"/>
  </si>
  <si>
    <t>4935xg</t>
    <phoneticPr fontId="13" type="noConversion"/>
  </si>
  <si>
    <t>adan 28 junio.-12</t>
    <phoneticPr fontId="13" type="noConversion"/>
  </si>
  <si>
    <t>lcira estampada cadenas con rayon lizo mc tipo vampira con dobladillo cuello redondo con gotas en hombro con bies y argollas, abajo  dobladillo con la gota y cinta para hacer moño</t>
    <phoneticPr fontId="13" type="noConversion"/>
  </si>
  <si>
    <t>5449xj</t>
    <phoneticPr fontId="13" type="noConversion"/>
  </si>
  <si>
    <t>4728xg</t>
    <phoneticPr fontId="13" type="noConversion"/>
  </si>
  <si>
    <t>rayon lizo mc amplia con chino delantro cuello redondo con bies faldon plizado en costados dobladillo abajo</t>
    <phoneticPr fontId="13" type="noConversion"/>
  </si>
  <si>
    <t>4921xg</t>
    <phoneticPr fontId="13" type="noConversion"/>
  </si>
  <si>
    <t>lcira estampada cadenas con rayon lizo manga vampira con chino o dobldillo cuello redondo con bies pretina plizada con liga</t>
    <phoneticPr fontId="13" type="noConversion"/>
  </si>
  <si>
    <t>5452xg</t>
    <phoneticPr fontId="13" type="noConversion"/>
  </si>
  <si>
    <t>licra rayada estampada claros con rayon lizo mc con puño gotaen hombro con bies tirantito de cadera delantrro cuello red con bies pdretina abajo con dobladillo</t>
    <phoneticPr fontId="13" type="noConversion"/>
  </si>
  <si>
    <t>red liza colores con rayon lizo torerita mc amplia con puño delantero y espalda cuello de ojal con cinta de vista con over y collarete top de tirante dobladillo abajo</t>
    <phoneticPr fontId="13" type="noConversion"/>
  </si>
  <si>
    <t>5384xj</t>
    <phoneticPr fontId="13" type="noConversion"/>
  </si>
  <si>
    <t>licra rayada estampada con rayon lizo toerita zizado cuello redondo en espalda y delantero con bies zizado cuello redondo con bies dobladillo abajo</t>
    <phoneticPr fontId="13" type="noConversion"/>
  </si>
  <si>
    <t>5049xj</t>
    <phoneticPr fontId="13" type="noConversion"/>
  </si>
  <si>
    <t>rayon lizo combinado con hueso m 3/4 con puño con dobladillo delantero unido combinado delantero cuello redondo con bies faldon curvo con dobladillo</t>
    <phoneticPr fontId="13" type="noConversion"/>
  </si>
  <si>
    <t>licra estampada cadenas con rayon lizo de tirante de bies y escote delqtn4ero y espalda con bies torera mc con puño con dona bies escote delantero y espalda la gota abajo lleva cinta de moño y gota</t>
    <phoneticPr fontId="13" type="noConversion"/>
  </si>
  <si>
    <t>5278xg</t>
    <phoneticPr fontId="13" type="noConversion"/>
  </si>
  <si>
    <t>23-junio.-12</t>
    <phoneticPr fontId="13" type="noConversion"/>
  </si>
  <si>
    <t>rayon lizo mc con lpuño delantero cuello redondo con bies gota en un hombro con herraje pretina abajo doble con amarre en un costado</t>
    <phoneticPr fontId="13" type="noConversion"/>
  </si>
  <si>
    <t>5215xj</t>
    <phoneticPr fontId="13" type="noConversion"/>
  </si>
  <si>
    <t>desc.21jun.-12</t>
    <phoneticPr fontId="13" type="noConversion"/>
  </si>
  <si>
    <t>rayada licra estampada oscuro con rayon lizo mc con dobladillo delantero cuello olgado poco gota abajo en faldon con dobladillo y cinta amarre moño espalda superior con plicacion teñida</t>
    <phoneticPr fontId="13" type="noConversion"/>
  </si>
  <si>
    <t>5393xj</t>
    <phoneticPr fontId="13" type="noConversion"/>
  </si>
  <si>
    <t>5378xj</t>
    <phoneticPr fontId="13" type="noConversion"/>
  </si>
  <si>
    <t>rayon rigido estampado rayas con rayon lixo bluson mc con bies delanero cuello redondo con bies espalda con gota y bies cinto de trenza de misma tela</t>
    <phoneticPr fontId="13" type="noConversion"/>
  </si>
  <si>
    <t>5204xg</t>
    <phoneticPr fontId="13" type="noConversion"/>
  </si>
  <si>
    <t>desc.21jun.-12</t>
    <phoneticPr fontId="13" type="noConversion"/>
  </si>
  <si>
    <t>rayon rigido estampado rayado con rayon lizo mc de olan con chino delantero cuello redondo con bies ancho con over y collarete pretina abajo con dobladillo plizado en centro y costados</t>
    <phoneticPr fontId="13" type="noConversion"/>
  </si>
  <si>
    <t>5205xg</t>
    <phoneticPr fontId="13" type="noConversion"/>
  </si>
  <si>
    <t>rayon lizo combinado mc con dobldillo delantero unido combinado cuello redodndo con bies faldon plizado abajo en costados dobldillo abajo</t>
    <phoneticPr fontId="13" type="noConversion"/>
  </si>
  <si>
    <t>5007xg</t>
    <phoneticPr fontId="13" type="noConversion"/>
  </si>
  <si>
    <t>20-junio.-112</t>
    <phoneticPr fontId="13" type="noConversion"/>
  </si>
  <si>
    <t>21-junio.-12</t>
    <phoneticPr fontId="13" type="noConversion"/>
  </si>
  <si>
    <t>5249xj</t>
    <phoneticPr fontId="13" type="noConversion"/>
  </si>
  <si>
    <t>rayon lizo mc con puño delantero cuello  v con bies plizado en pecho pretina abajo con dobladillo plizada en centro y costados</t>
    <phoneticPr fontId="13" type="noConversion"/>
  </si>
  <si>
    <t>5222xg</t>
    <phoneticPr fontId="13" type="noConversion"/>
  </si>
  <si>
    <t>gasa estampada flores chicas con rayon bombay mc con puño delantero cuello redondo con bies plizado escote gota en delantero y espalda pretina abajo doble</t>
    <phoneticPr fontId="13" type="noConversion"/>
  </si>
  <si>
    <t>licra rayada estampada con rayon lizo mc con dobladillo delantero y espalda cuello v escotado con bies anchode vista top de tirante pretina abajo con dobladillo plizada en centroycostados</t>
    <phoneticPr fontId="13" type="noConversion"/>
  </si>
  <si>
    <t>5137xg</t>
    <phoneticPr fontId="13" type="noConversion"/>
  </si>
  <si>
    <t>lcira rayas con rayon  mc rayas delantero columpio en espalda lleva red de bies pdretina dobladillo abajo</t>
    <phoneticPr fontId="13" type="noConversion"/>
  </si>
  <si>
    <t>23-junio.-12</t>
    <phoneticPr fontId="13" type="noConversion"/>
  </si>
  <si>
    <t>5219xj</t>
    <phoneticPr fontId="13" type="noConversion"/>
  </si>
  <si>
    <t>desc.28 jun.-12</t>
    <phoneticPr fontId="13" type="noConversion"/>
  </si>
  <si>
    <t>desc.28-jun.-12</t>
    <phoneticPr fontId="13" type="noConversion"/>
  </si>
  <si>
    <t>rayon lizo combinado con hueso mc con dobladillo delantero unido cuello olgado dobladillo abajo</t>
    <phoneticPr fontId="13" type="noConversion"/>
  </si>
  <si>
    <t>5404xg</t>
    <phoneticPr fontId="13" type="noConversion"/>
  </si>
  <si>
    <t>5398xg</t>
    <phoneticPr fontId="13" type="noConversion"/>
  </si>
  <si>
    <t>rayon lizo combinado colores juvenil mc con dobladillo delantero y espalda unido combinado cuello edondo con dobladillo faldon abajo con dobladillo</t>
    <phoneticPr fontId="13" type="noConversion"/>
  </si>
  <si>
    <t>4891xj</t>
    <phoneticPr fontId="13" type="noConversion"/>
  </si>
  <si>
    <t>licra rayada estampada con rayon lizo mc con dobladillo gota en hombro con bies tirantios cortos de resortes ocultos delantero cuello redondo con bies pretina abajo con dobladillo</t>
    <phoneticPr fontId="13" type="noConversion"/>
  </si>
  <si>
    <t>red hueso con rayon  lizo combinado con hueso torerita zizado cuello redondo con bies delantero unido combinado torerita externa mc con dobladillo cuello redondo con bies ancho con over y collarete</t>
    <phoneticPr fontId="13" type="noConversion"/>
  </si>
  <si>
    <t>5335xj</t>
    <phoneticPr fontId="13" type="noConversion"/>
  </si>
  <si>
    <t>licra estampada cadenas y rayon lizo mc vampira con chino en esplada lleva bies y  en delantero es cuello olgado abajo  cinta de amarre con moño</t>
    <phoneticPr fontId="13" type="noConversion"/>
  </si>
  <si>
    <t>5298xj</t>
    <phoneticPr fontId="13" type="noConversion"/>
  </si>
  <si>
    <t>rayado marino con rayon lizo mc con dobladillo delantero unido combinado cuello redondo con bies</t>
    <phoneticPr fontId="13" type="noConversion"/>
  </si>
  <si>
    <t>5375xg</t>
    <phoneticPr fontId="13" type="noConversion"/>
  </si>
  <si>
    <t>muestra 1</t>
    <phoneticPr fontId="13" type="noConversion"/>
  </si>
  <si>
    <t>19-junio.-12</t>
    <phoneticPr fontId="13" type="noConversion"/>
  </si>
  <si>
    <t>raqyada estampada marino roja con rayon lizo mc con dobladillo delantero cuello redondo con bies espalda cuello v con bies y cinta atrabezada pretina abajo con dobladillo</t>
    <phoneticPr fontId="13" type="noConversion"/>
  </si>
  <si>
    <t>rayon rigido estampado rayas cruzadas con ferrary mc vampira con chino ojal para cinta de amarre faldon con chino delantero y espalda unida en parto superior cuello redondo con bies</t>
    <phoneticPr fontId="13" type="noConversion"/>
  </si>
  <si>
    <t>gasa estampada florees con rayon lizo tirante de bies tambiesn en contorno delantro y espalda mc con puño y charretera en hombro con boton en escote redondo de delatno y espada lleva bies  delantero con aletilla abajo dobladillo</t>
    <phoneticPr fontId="13" type="noConversion"/>
  </si>
  <si>
    <t>27-junio.-12</t>
    <phoneticPr fontId="13" type="noConversion"/>
  </si>
  <si>
    <t>27-junio.-12</t>
    <phoneticPr fontId="13" type="noConversion"/>
  </si>
  <si>
    <t>5167xg</t>
    <phoneticPr fontId="13" type="noConversion"/>
  </si>
  <si>
    <t>11-junio.-12</t>
    <phoneticPr fontId="13" type="noConversion"/>
  </si>
  <si>
    <t>licra rayada estampada con rayon lizo mc con bies delantero cuello redondo con bies  delantero y espalda unido en parte superior dobladillo abajo</t>
    <phoneticPr fontId="13" type="noConversion"/>
  </si>
  <si>
    <t>polyrayon estampado cadenas con rayon lizo mc en delntero cuello redondo con bies ancho en over y collarete la marga lleva puño en espalda lleva escote v y aujeta para hacer miño</t>
    <phoneticPr fontId="13" type="noConversion"/>
  </si>
  <si>
    <t>rayon lizo mc con dobladillo  cuello redondo con bies y va unido combinado abajo dobladillo y cinta para amarrar</t>
    <phoneticPr fontId="13" type="noConversion"/>
  </si>
  <si>
    <t>5412xj</t>
    <phoneticPr fontId="13" type="noConversion"/>
  </si>
  <si>
    <t>licra rayada estampado claros con rayon lizo torerita mc con pluño delantero cuello redondo con bies faldon chueco dobladillo abajo gota y cinta moño top de tirante</t>
    <phoneticPr fontId="13" type="noConversion"/>
  </si>
  <si>
    <t>5399xj</t>
    <phoneticPr fontId="13" type="noConversion"/>
  </si>
  <si>
    <t>adan 21 junio.-1</t>
    <phoneticPr fontId="13" type="noConversion"/>
  </si>
  <si>
    <t>4997xg</t>
    <phoneticPr fontId="13" type="noConversion"/>
  </si>
  <si>
    <t>23-junio..-12</t>
    <phoneticPr fontId="13" type="noConversion"/>
  </si>
  <si>
    <t>25-junio.-12</t>
    <phoneticPr fontId="13" type="noConversion"/>
  </si>
  <si>
    <t>25-junio.-12</t>
    <phoneticPr fontId="13" type="noConversion"/>
  </si>
  <si>
    <t>adan 21 junio.-12</t>
    <phoneticPr fontId="13" type="noConversion"/>
  </si>
  <si>
    <t>adan 21 junio.-12</t>
    <phoneticPr fontId="13" type="noConversion"/>
  </si>
  <si>
    <t>licra rayada estampada con rayon lizo mc con dobladillo delantero unido cuello olgado pretina abajo con dobladillo</t>
    <phoneticPr fontId="13" type="noConversion"/>
  </si>
  <si>
    <t>5377xj</t>
    <phoneticPr fontId="13" type="noConversion"/>
  </si>
  <si>
    <t>rayado marino con rayon lizo mc con puño delantero cuello redondo con bies ancho con over y collarete pretina abajo con puño</t>
    <phoneticPr fontId="13" type="noConversion"/>
  </si>
  <si>
    <t>5065xj</t>
    <phoneticPr fontId="13" type="noConversion"/>
  </si>
  <si>
    <t>licra rayada estampada marino con rayon mc amplia pegada en cuerpo con chino o dobladillo delantero cuello redondo con bies ancho con over y collarete pretina abajo con dobladillo</t>
    <phoneticPr fontId="13" type="noConversion"/>
  </si>
  <si>
    <t>5302xj</t>
    <phoneticPr fontId="13" type="noConversion"/>
  </si>
  <si>
    <t>rayon rigido estampado rayas con raqyon lizo torerita mc con chino o dobladillo delantero cuello v con bies pretina bajo busto doble top de tirante dobladillo abajo</t>
    <phoneticPr fontId="13" type="noConversion"/>
  </si>
  <si>
    <t>gasaf estampada flores  fondo negro con rayon lizo mc con chino top en ziza manga vampira pegada al cuerpo delantero cuello de cuadro con vista doble bies en escote de espalda ojal y cinto de trenza chino abajo</t>
    <phoneticPr fontId="13" type="noConversion"/>
  </si>
  <si>
    <t>21-JUNIO.-12</t>
    <phoneticPr fontId="13" type="noConversion"/>
  </si>
  <si>
    <t>5352xg</t>
    <phoneticPr fontId="13" type="noConversion"/>
  </si>
  <si>
    <t>licra rayada estampada con rayon lizo mc con dobladillo delaqntero y espalda cuello de ojal con bies cuerpos chuecos dobladillo abajo</t>
    <phoneticPr fontId="13" type="noConversion"/>
  </si>
  <si>
    <t>5429xg</t>
    <phoneticPr fontId="13" type="noConversion"/>
  </si>
  <si>
    <t>rayon lizo combinado con hueso mc con dobladillo delantero cuello v escotado con bies top simulado cuello v con bies espalda unida superior pizada con argolla prtina abajo con dobladillo plizada en centro  costqados</t>
    <phoneticPr fontId="13" type="noConversion"/>
  </si>
  <si>
    <t>5331xg</t>
    <phoneticPr fontId="13" type="noConversion"/>
  </si>
  <si>
    <t>5168xj</t>
    <phoneticPr fontId="13" type="noConversion"/>
  </si>
  <si>
    <t>muestra  1</t>
    <phoneticPr fontId="13" type="noConversion"/>
  </si>
  <si>
    <t>licra rayada estampada claros con rayon lizo mc vampira con chino o dobladillo gota en hombro con bies delantero cuello redondo con bies espalda superior con aplicaciòn teñida faldon curvo con cintas de amarre cosados</t>
    <phoneticPr fontId="13" type="noConversion"/>
  </si>
  <si>
    <t>5392xj</t>
    <phoneticPr fontId="13" type="noConversion"/>
  </si>
  <si>
    <t>20-junio.-12</t>
    <phoneticPr fontId="13" type="noConversion"/>
  </si>
  <si>
    <t>5102xj</t>
    <phoneticPr fontId="13" type="noConversion"/>
  </si>
  <si>
    <t>2808xj</t>
    <phoneticPr fontId="13" type="noConversion"/>
  </si>
  <si>
    <t>rayon lizo combinados mc escote redondo delantero y espalda llevan doblaeillo en un hombro lleva moño delatero y espalda uniones y combinados abajo lleva dobladillo con plice</t>
    <phoneticPr fontId="13" type="noConversion"/>
  </si>
  <si>
    <t>gasa estampada florecitas con rayon lizo mc con bies cuello redondo con bies espalda abierta en pico con dobladillo top de tirante dobladillo abajo</t>
    <phoneticPr fontId="13" type="noConversion"/>
  </si>
  <si>
    <t>red liza colores y rayon lizo mc vampira red con gota en hombro y lleva dobladillo en collareete la gota gota en espalda con bies y  el escote delantero cuello redondo pretina con dobladillo plizada en costados top</t>
    <phoneticPr fontId="13" type="noConversion"/>
  </si>
  <si>
    <t>5389xg</t>
    <phoneticPr fontId="13" type="noConversion"/>
  </si>
  <si>
    <t>5170xj</t>
    <phoneticPr fontId="13" type="noConversion"/>
  </si>
  <si>
    <t>15-junio.-12</t>
    <phoneticPr fontId="13" type="noConversion"/>
  </si>
  <si>
    <t>licra rayadad estampada con rayon lizo mc con puño delantero y espalda cuello de ojal con cinta de vista con collarete dobladillo bajo busto top de tirante dobladillo en faldon abajo</t>
    <phoneticPr fontId="13" type="noConversion"/>
  </si>
  <si>
    <t>licra estampada rayas con rayon lizo mc con bies delantero y espalda unida en parte superior cuello redondo con bies dobladillo abajo</t>
    <phoneticPr fontId="13" type="noConversion"/>
  </si>
  <si>
    <t>licfra rayada estqampada con rayon lizo mc con dobldillo delantero cuello redondo con bies espalda unida escotada con 2 gotas con bies top en espalda de tirante pretina abajo con dovladillo</t>
    <phoneticPr fontId="13" type="noConversion"/>
  </si>
  <si>
    <t>5279xg</t>
    <phoneticPr fontId="13" type="noConversion"/>
  </si>
  <si>
    <t>5128xg</t>
    <phoneticPr fontId="13" type="noConversion"/>
  </si>
  <si>
    <t>5367xj</t>
    <phoneticPr fontId="13" type="noConversion"/>
  </si>
  <si>
    <t>desc.21 jun.-12</t>
    <phoneticPr fontId="13" type="noConversion"/>
  </si>
  <si>
    <t>licra rayada estampads con rayon lizo torerita mc ampli con dobldillo delantero y espalda cuello de ojal con cinta de vista con over con collarete dobldillo bajo busto top zizado cuello redondo con bies</t>
    <phoneticPr fontId="13" type="noConversion"/>
  </si>
  <si>
    <t>4974xj</t>
    <phoneticPr fontId="13" type="noConversion"/>
  </si>
  <si>
    <t>licra rayada estampada con rayon lizo tirante de trenza delantero pecheras con copa interna anillo en centro faldon con pretina abajo plizada con resorte en centro y costados doladillo abajo</t>
    <phoneticPr fontId="13" type="noConversion"/>
  </si>
  <si>
    <t>licra rayada cruzada estampada con rayon lizo mc con dobladillo gota en hombro con bies delantero cuello redondo con bies espalda escote en v con bies y bies atravezado pretina abajo con dobladillo</t>
    <phoneticPr fontId="13" type="noConversion"/>
  </si>
  <si>
    <t>4934xj</t>
    <phoneticPr fontId="13" type="noConversion"/>
  </si>
  <si>
    <t>red hueso con rayon mc con puño delantero y espalda cuello de ojal con bies  ancho con over y collarete top de tiratne pretina abajo doble</t>
    <phoneticPr fontId="13" type="noConversion"/>
  </si>
  <si>
    <t>desc.7 junio.-12</t>
    <phoneticPr fontId="13" type="noConversion"/>
  </si>
  <si>
    <t>adan 7 junio-12</t>
    <phoneticPr fontId="13" type="noConversion"/>
  </si>
  <si>
    <t>desc.7junio.-12</t>
    <phoneticPr fontId="13" type="noConversion"/>
  </si>
  <si>
    <t>red liza colores y rayon lizo mc vampira red top interno con bies pretina con dobladillo</t>
    <phoneticPr fontId="13" type="noConversion"/>
  </si>
  <si>
    <t>5187xg</t>
    <phoneticPr fontId="13" type="noConversion"/>
  </si>
  <si>
    <t>rayada lica estampada con rayon combinado mc con puño delantero unido combinado cuello redondo con bies pretina abajo con dobladillo</t>
    <phoneticPr fontId="13" type="noConversion"/>
  </si>
  <si>
    <t>20-junii.-12</t>
    <phoneticPr fontId="13" type="noConversion"/>
  </si>
  <si>
    <t>red liza colores con rayon lizo mc vampira con chino delantero cuello redondo con bies ancho con over y collarete top en delantero cinta de amarre pretina abajo con dobldillo plizada en costados</t>
    <phoneticPr fontId="13" type="noConversion"/>
  </si>
  <si>
    <t>5227xg</t>
    <phoneticPr fontId="13" type="noConversion"/>
  </si>
  <si>
    <t>licra rayada estampada con rayon lizo mc con dobladillo gota en hombro con bies solo en un hombro evilla en un hombro frernte cuello redondo con bies pretina abajo con dobladillo</t>
    <phoneticPr fontId="13" type="noConversion"/>
  </si>
  <si>
    <t>5380xg</t>
    <phoneticPr fontId="13" type="noConversion"/>
  </si>
  <si>
    <t>rayon lizo mc con dobladillo plizada en hombfro delantero cuello redondo con bies espalda lzada con argolla en centro faldon lizado en costados dobladillo abajo</t>
    <phoneticPr fontId="13" type="noConversion"/>
  </si>
  <si>
    <t>5267xj</t>
    <phoneticPr fontId="13" type="noConversion"/>
  </si>
  <si>
    <t xml:space="preserve"> rayon rigido estampado rayas con rayon lizo mc vampira con chino o dobladillo delantero cuello redond con bies ancho con over y collarete pretina angosta doble abajo con amarre en costado</t>
    <phoneticPr fontId="13" type="noConversion"/>
  </si>
  <si>
    <t>lcira rayada estampada con rayon torera mc con puño gota en hombro con bies anillo en ziza delantero cuello redondo con bies gota abajo busto pretina con dobladillo cinta moño top de tiratnte dobladillo abajo</t>
    <phoneticPr fontId="13" type="noConversion"/>
  </si>
  <si>
    <t>5278xg</t>
    <phoneticPr fontId="13" type="noConversion"/>
  </si>
  <si>
    <t>2.1/4</t>
    <phoneticPr fontId="13" type="noConversion"/>
  </si>
  <si>
    <t>gasa rayada estampada con rayon lizo mc con puño delantero cuello redondo con bies  top en delantero pretina abajo doble</t>
    <phoneticPr fontId="13" type="noConversion"/>
  </si>
  <si>
    <t>5307xj</t>
    <phoneticPr fontId="13" type="noConversion"/>
  </si>
  <si>
    <t>rayon rigido estampado raya cruzada con rayon mc vampira peada al cuerpo con chino delantero  cuello redondo con cinta de vista con over y collarete pretina abajo doble con amarre en costados</t>
    <phoneticPr fontId="13" type="noConversion"/>
  </si>
  <si>
    <t>5337xj</t>
    <phoneticPr fontId="13" type="noConversion"/>
  </si>
  <si>
    <t>lcira rayada estampada mc con dobladillo delantero cuello redondo con bies pretina abajo doble con amarre en costado</t>
    <phoneticPr fontId="13" type="noConversion"/>
  </si>
  <si>
    <t xml:space="preserve">gasa estampada flor chica con rayon bombay kimono mc con dobladillo delantero cuello redondo con despunte interno top zizado en delantero pretina abajo doble  </t>
    <phoneticPr fontId="13" type="noConversion"/>
  </si>
  <si>
    <t>5348xj</t>
    <phoneticPr fontId="13" type="noConversion"/>
  </si>
  <si>
    <t>red liza colores con rayon lizo red con dobladillo en manga y escote cuello ojal top interno de tirante faldonde plizado con resortes centro y costados dobladillo abajo</t>
    <phoneticPr fontId="13" type="noConversion"/>
  </si>
  <si>
    <t>4273xj</t>
    <phoneticPr fontId="13" type="noConversion"/>
  </si>
  <si>
    <t>21-junio.-12</t>
    <phoneticPr fontId="13" type="noConversion"/>
  </si>
  <si>
    <t>15-junio.-12</t>
    <phoneticPr fontId="13" type="noConversion"/>
  </si>
  <si>
    <t>red liza colores con rayon lizo mc vampira con chino delantero cuello redondo con bies top zizado cuello redondo con bies pretina abajo con dobadillo plizada en costados</t>
    <phoneticPr fontId="13" type="noConversion"/>
  </si>
  <si>
    <t>22-junio.-12</t>
    <phoneticPr fontId="13" type="noConversion"/>
  </si>
  <si>
    <t>20-junio.-12</t>
    <phoneticPr fontId="13" type="noConversion"/>
  </si>
  <si>
    <t>16-junio.-12</t>
    <phoneticPr fontId="13" type="noConversion"/>
  </si>
  <si>
    <t>18-junio.-12</t>
    <phoneticPr fontId="13" type="noConversion"/>
  </si>
  <si>
    <t>rayon lizo combinado con hueso mc vampira con vista unida con over y collarete delantero y espalda cuello escotaqdo con bies y vista interna combinada en hueso cuello redondo con bies pretina abajo doble</t>
    <phoneticPr fontId="13" type="noConversion"/>
  </si>
  <si>
    <t>5332xg</t>
    <phoneticPr fontId="13" type="noConversion"/>
  </si>
  <si>
    <t>14-junio.-12</t>
    <phoneticPr fontId="13" type="noConversion"/>
  </si>
  <si>
    <t>red liza colores con rayon lizo mc vampira con chino o dobaldillo to zizado cuello redondo con despunte interno pretina abajo con dobladillo</t>
    <phoneticPr fontId="13" type="noConversion"/>
  </si>
  <si>
    <t>5385xg</t>
    <phoneticPr fontId="13" type="noConversion"/>
  </si>
  <si>
    <t>acostillado rayon combinado con negro torerita mc amplia con dobladillo cuello redondo con bies ancho con over y collaret4 espalda rasgada pretina bajo busto top negro de tirante dobladillo abajo</t>
    <phoneticPr fontId="13" type="noConversion"/>
  </si>
  <si>
    <t>5294xj</t>
    <phoneticPr fontId="13" type="noConversion"/>
  </si>
  <si>
    <t>adan 24 mayo.-12</t>
    <phoneticPr fontId="13" type="noConversion"/>
  </si>
  <si>
    <t>adan 24 mayo.-12</t>
    <phoneticPr fontId="13" type="noConversion"/>
  </si>
  <si>
    <t>gasa rayada estampada con rayon lizo mc con puño delantero cuello redondo con bies ancho con collarete y over top en delantero prertina abajo doble</t>
    <phoneticPr fontId="13" type="noConversion"/>
  </si>
  <si>
    <t>5343xj</t>
    <phoneticPr fontId="13" type="noConversion"/>
  </si>
  <si>
    <t>licra rayada estampada con rayon lizo mc con dobladillo delatgnero y espalda unida en centro costado cuello redondo con bies cinta de amare en cadera faldon con dobladillo</t>
    <phoneticPr fontId="13" type="noConversion"/>
  </si>
  <si>
    <t>5272xj</t>
    <phoneticPr fontId="13" type="noConversion"/>
  </si>
  <si>
    <t>acostillado rayon mc pegada al cuerpo plizada y chino delantero cuello redondo con bies faldon con chino</t>
    <phoneticPr fontId="13" type="noConversion"/>
  </si>
  <si>
    <t>1872xg</t>
    <phoneticPr fontId="13" type="noConversion"/>
  </si>
  <si>
    <t>lcira rayada estampada con rayobn lizo mc con puño delantero cuello redondo con bies espalda unida plizada con jareta dobladillo abajo</t>
    <phoneticPr fontId="13" type="noConversion"/>
  </si>
  <si>
    <t>5282xj</t>
    <phoneticPr fontId="13" type="noConversion"/>
  </si>
  <si>
    <t>muestra                     1</t>
    <phoneticPr fontId="13" type="noConversion"/>
  </si>
  <si>
    <t>gasita estqmpada flores con rayon lizo mc amplia con puño plizada en hombro delantero cuello redondo con cinta de vista con over y collarete pretina bajo busto con amarre en costado top de tirante dobladillo abajo plizado en costados</t>
    <phoneticPr fontId="13" type="noConversion"/>
  </si>
  <si>
    <t>licra rayada estampada con rayon lizo mc con dobladillo gota en hombro con bies delantero cuello redondo con bies pretina abajo con collarete raya cruzada en delantero</t>
    <phoneticPr fontId="13" type="noConversion"/>
  </si>
  <si>
    <t>licra cuadros con rayon lizo manga vampira con chino o dobladillo en escote redondo bies ancho con over y collarete cinto para amarar con moño dobladillo abajo</t>
    <phoneticPr fontId="13" type="noConversion"/>
  </si>
  <si>
    <t>5431xg</t>
    <phoneticPr fontId="13" type="noConversion"/>
  </si>
  <si>
    <t>5050xg</t>
    <phoneticPr fontId="13" type="noConversion"/>
  </si>
  <si>
    <t>licra estampada rayas con rayon lizo mc con dobladillo delantero y espalds cuello de ojal con dobladillo cuerpo chueco pretina abajo con dobladillo</t>
    <phoneticPr fontId="13" type="noConversion"/>
  </si>
  <si>
    <t>rayon rigido estampado con raya cruzada con rayon mc de olan con chino delantero cuello redondo con cinta de vista con collarete pretina con dobladillo plizada en centro y costados</t>
    <phoneticPr fontId="13" type="noConversion"/>
  </si>
  <si>
    <t>5205xg</t>
    <phoneticPr fontId="13" type="noConversion"/>
  </si>
  <si>
    <t>licra rayada estampada con rayon lizo zizado con bies delantero cuello olgado espalda unida superior con gotas y bies pretina abajo con dobladillo</t>
    <phoneticPr fontId="13" type="noConversion"/>
  </si>
  <si>
    <t>5271xj</t>
    <phoneticPr fontId="13" type="noConversion"/>
  </si>
  <si>
    <t>rayon lizo combinado con negro  mc con dobladillo delantero y espalda cuello escotado con cinta de vista con collarete top tipo camiseta zizado cuello redondo con bies faldon con dobladillo</t>
    <phoneticPr fontId="13" type="noConversion"/>
  </si>
  <si>
    <t>5166xj</t>
    <phoneticPr fontId="13" type="noConversion"/>
  </si>
  <si>
    <t>licra genova estampada con rayon lizo mc vampira con chino delantero cuello olgado bies en escote de espalda pretina abajo doble con amarre en costados</t>
    <phoneticPr fontId="13" type="noConversion"/>
  </si>
  <si>
    <t>5298xj</t>
    <phoneticPr fontId="13" type="noConversion"/>
  </si>
  <si>
    <t>9-junio.-12</t>
    <phoneticPr fontId="13" type="noConversion"/>
  </si>
  <si>
    <t>9-junio.-12</t>
    <phoneticPr fontId="13" type="noConversion"/>
  </si>
  <si>
    <t>10-junio.-12</t>
    <phoneticPr fontId="13" type="noConversion"/>
  </si>
  <si>
    <t>10junio.-12</t>
    <phoneticPr fontId="13" type="noConversion"/>
  </si>
  <si>
    <t>13-junio.-12</t>
    <phoneticPr fontId="13" type="noConversion"/>
  </si>
  <si>
    <t>13-junio.-12</t>
    <phoneticPr fontId="13" type="noConversion"/>
  </si>
  <si>
    <t>rayon lizo mc vampira pegada en cuerpo con chino delantero cuello redondo con bies faldon curvo con dobladillo</t>
    <phoneticPr fontId="13" type="noConversion"/>
  </si>
  <si>
    <t>polyrayon delgado estampado con rayon lizo torerita mc con dobldillo delantero cuello redondo con bies espalda unida plizada cuello en v con bies pretina abajo con dobladillo plizada en costados</t>
    <phoneticPr fontId="13" type="noConversion"/>
  </si>
  <si>
    <t>5264xj</t>
    <phoneticPr fontId="13" type="noConversion"/>
  </si>
  <si>
    <t>5376xj</t>
    <phoneticPr fontId="13" type="noConversion"/>
  </si>
  <si>
    <t>5505xj</t>
    <phoneticPr fontId="13" type="noConversion"/>
  </si>
  <si>
    <t>gasa estampada rqyada con rayon lizo mc con chino o dobladillo delantero cuello redondo con bies delantero faldon con gota y pretina con amarre en centro top de tirante</t>
    <phoneticPr fontId="13" type="noConversion"/>
  </si>
  <si>
    <t>14-junio.-12</t>
    <phoneticPr fontId="13" type="noConversion"/>
  </si>
  <si>
    <t>5273xg</t>
    <phoneticPr fontId="13" type="noConversion"/>
  </si>
  <si>
    <t>5339xg</t>
    <phoneticPr fontId="13" type="noConversion"/>
  </si>
  <si>
    <t>5346xj</t>
    <phoneticPr fontId="13" type="noConversion"/>
  </si>
  <si>
    <t>15-junio.-12</t>
    <phoneticPr fontId="13" type="noConversion"/>
  </si>
  <si>
    <t>polirayon rayada estamfpado con rayon lizo torerita mc con puño delantero cuello redondo con bies ancho con collarete y over dobladillo bajo busto top de tirante plizado en costados dobladillo abajo</t>
    <phoneticPr fontId="13" type="noConversion"/>
  </si>
  <si>
    <t>5312xj</t>
    <phoneticPr fontId="13" type="noConversion"/>
  </si>
  <si>
    <t>rayon lizo mc con puño abierta en hombro con dobladillo delanteo cuello olgado espalda unida pliza con resorte y argolla faldon plizado en costado dobladillo abajo</t>
    <phoneticPr fontId="13" type="noConversion"/>
  </si>
  <si>
    <t>4874xj</t>
    <phoneticPr fontId="13" type="noConversion"/>
  </si>
  <si>
    <t>24-mayo.-12</t>
    <phoneticPr fontId="13" type="noConversion"/>
  </si>
  <si>
    <t>desc.24-mayo.-12</t>
    <phoneticPr fontId="13" type="noConversion"/>
  </si>
  <si>
    <t>adan 24-mayo.-12</t>
    <phoneticPr fontId="13" type="noConversion"/>
  </si>
  <si>
    <t>5277xj</t>
    <phoneticPr fontId="13" type="noConversion"/>
  </si>
  <si>
    <t>lcira rayada estampada con rayon lizo torerita mc con dobladillo un hombro descubierto con bies y cintitas atravezadas cuello de ojal con bies dobladillo bajo busto top tipo estraple con cinta en pecho espalda lizada</t>
    <phoneticPr fontId="13" type="noConversion"/>
  </si>
  <si>
    <t>5056xj</t>
    <phoneticPr fontId="13" type="noConversion"/>
  </si>
  <si>
    <t>desc.7junio.-12</t>
    <phoneticPr fontId="13" type="noConversion"/>
  </si>
  <si>
    <t>31-mayo.-12</t>
    <phoneticPr fontId="13" type="noConversion"/>
  </si>
  <si>
    <t>14-junio.-12</t>
    <phoneticPr fontId="13" type="noConversion"/>
  </si>
  <si>
    <t>licra rayada estampada con rayon lizo torerita mc con puño gota en hombro con bies anillo en ziza delantero cuello redondo con bies pretna bajo busto con dobladillo y cinta moño top tirante dobladillo abajo</t>
    <phoneticPr fontId="13" type="noConversion"/>
  </si>
  <si>
    <t>polyrayon rayado estampado con rayon lizo mc con dobladillo delantero cuello redondo con bies un hombro abierto con bies y cintitas atravezadas pretina abajo con dobladillo</t>
    <phoneticPr fontId="13" type="noConversion"/>
  </si>
  <si>
    <t>5314xg</t>
    <phoneticPr fontId="13" type="noConversion"/>
  </si>
  <si>
    <t>5326xj</t>
    <phoneticPr fontId="13" type="noConversion"/>
  </si>
  <si>
    <t>red hueso con rayon lizo combinado 3 colores estraple con resorte ancho oculto delantero unido combinado pliaado en costado torera externa mc con puño cuello de ojal con bies ahco con over y collarete dobladillo  bajo busto</t>
    <phoneticPr fontId="13" type="noConversion"/>
  </si>
  <si>
    <t>5340xj</t>
    <phoneticPr fontId="13" type="noConversion"/>
  </si>
  <si>
    <t>6-junio.,-12</t>
    <phoneticPr fontId="13" type="noConversion"/>
  </si>
  <si>
    <t>7-junio.-12</t>
    <phoneticPr fontId="13" type="noConversion"/>
  </si>
  <si>
    <t>rayon lizo mc con dobladillo gota en hombro con bies delantero cuello v con vista escote de espalda cuellov con vista prtina con dobladillo plizada en centro y costados</t>
    <phoneticPr fontId="13" type="noConversion"/>
  </si>
  <si>
    <t>7-junio.-12</t>
    <phoneticPr fontId="13" type="noConversion"/>
  </si>
  <si>
    <t>779xg</t>
    <phoneticPr fontId="13" type="noConversion"/>
  </si>
  <si>
    <t>gasa rayada estampada con rayon lizo campisina mc vampira con chino abierta en hombro cuello escotado con resorte y chino top espalda cinta miño en pecho pretina abajo plizada con liga</t>
    <phoneticPr fontId="13" type="noConversion"/>
  </si>
  <si>
    <t>encaje grabado lizo con rayon lizo torerita mc con puño delantero cuello redondo con cinta de viata con collarete bajo busto sesgado con chino o dobladillo top de tirante con dobladillo abajo</t>
    <phoneticPr fontId="13" type="noConversion"/>
  </si>
  <si>
    <t>5261xj</t>
    <phoneticPr fontId="13" type="noConversion"/>
  </si>
  <si>
    <t>gassita estampada flores con rayon lizo mc amplia con dobladillo top en ziza con bies delantero cuello olgado escotado top de cuello redondo con bies pretina con dobladillo plizada en costados</t>
    <phoneticPr fontId="13" type="noConversion"/>
  </si>
  <si>
    <t>rayon lizo combinado con hueso mc vampira con chino unida delantero unido combinado cuello de ojal con bies  dobladillo abajo</t>
    <phoneticPr fontId="13" type="noConversion"/>
  </si>
  <si>
    <t>5330xg</t>
    <phoneticPr fontId="13" type="noConversion"/>
  </si>
  <si>
    <t>5318xj</t>
    <phoneticPr fontId="13" type="noConversion"/>
  </si>
  <si>
    <t>rayada fosforecente con lizo torerita sola una manga unida con dobladillo puño normal la otra manga con puño hacia arriba en dobladillo cuelo redondo con bies dobladillo bajo busto top de tirante dobladillo abajo plizado en costados</t>
    <phoneticPr fontId="13" type="noConversion"/>
  </si>
  <si>
    <t>5082xj</t>
    <phoneticPr fontId="13" type="noConversion"/>
  </si>
  <si>
    <t>5309xj</t>
    <phoneticPr fontId="13" type="noConversion"/>
  </si>
  <si>
    <t>gasa estamp. Boleado kimono c/chino en costados</t>
    <phoneticPr fontId="13" type="noConversion"/>
  </si>
  <si>
    <t>rayon lizo combinado con hueso y red zizado cuello redondo con bies delantero unido combinado dobladillo abajo torera externa mc con puño cuello redondo con bies acnho con collarete y over</t>
    <phoneticPr fontId="13" type="noConversion"/>
  </si>
  <si>
    <t>5336xg</t>
    <phoneticPr fontId="13" type="noConversion"/>
  </si>
  <si>
    <t>gasita estampada flores con rayon mc vampira con chino top en ziza con bies delantero cuello redondo con bies espalda con gota y bies top en delantero faldon curbo con dobladillo</t>
    <phoneticPr fontId="13" type="noConversion"/>
  </si>
  <si>
    <t>gasa estampada anibas con rayon bombay mc vampira con chino delantero cuello redonco con bies top en delantero pretina abajo con dobladillo plizada en costados</t>
    <phoneticPr fontId="13" type="noConversion"/>
  </si>
  <si>
    <t>4556xj</t>
    <phoneticPr fontId="13" type="noConversion"/>
  </si>
  <si>
    <t>poly rayon delagado estampado con rayon torerita mc con puño delantero pecheras plizadas con jareta cuello en v con bies dobladillo bajo busto top de tirante doblaillo abajo</t>
    <phoneticPr fontId="13" type="noConversion"/>
  </si>
  <si>
    <t>5285xj</t>
    <phoneticPr fontId="13" type="noConversion"/>
  </si>
  <si>
    <t>5284xj</t>
    <phoneticPr fontId="13" type="noConversion"/>
  </si>
  <si>
    <t>30-mayo.-12</t>
    <phoneticPr fontId="13" type="noConversion"/>
  </si>
  <si>
    <t>29-mayo.-12</t>
    <phoneticPr fontId="13" type="noConversion"/>
  </si>
  <si>
    <t>29-mayo.-12</t>
    <phoneticPr fontId="13" type="noConversion"/>
  </si>
  <si>
    <t>gasa estampada rayas con figura con rayon lizo torerita mc amplia con chino o dobladillo delantero con gota y bies cinta de moño pretina bajo busto plizandolo to de tirante dobladillo abajo</t>
    <phoneticPr fontId="13" type="noConversion"/>
  </si>
  <si>
    <t>5245xj</t>
    <phoneticPr fontId="13" type="noConversion"/>
  </si>
  <si>
    <t>acostillado rayon toreita mc con dobladillo plizada en hombro delantero cuello redondo con bies espalda con gota y bies y cinta de amarre dobladillo bajo busto top de tirante dobladillo abajo</t>
    <phoneticPr fontId="13" type="noConversion"/>
  </si>
  <si>
    <t>gasa estampada amibas con rayon lizo mc con chino o dobladillo delntero cuello redonco con cinta de vista con collarete top pretina abajo plizada con ligas chino abajo o dobladillo</t>
    <phoneticPr fontId="13" type="noConversion"/>
  </si>
  <si>
    <t>1335xj</t>
    <phoneticPr fontId="13" type="noConversion"/>
  </si>
  <si>
    <t xml:space="preserve">muestra     1 </t>
    <phoneticPr fontId="13" type="noConversion"/>
  </si>
  <si>
    <t>20-junio.-12</t>
    <phoneticPr fontId="13" type="noConversion"/>
  </si>
  <si>
    <t>adan 7 junio.-12</t>
    <phoneticPr fontId="13" type="noConversion"/>
  </si>
  <si>
    <t>adan 7jun.-12</t>
    <phoneticPr fontId="13" type="noConversion"/>
  </si>
  <si>
    <t>18-junio.-12</t>
    <phoneticPr fontId="13" type="noConversion"/>
  </si>
  <si>
    <t>3.1/4</t>
    <phoneticPr fontId="13" type="noConversion"/>
  </si>
  <si>
    <t>rayado fosforecente con lizo torerita mc con dobladillo ziza plizada con jareta delantero cuello redondo con bies top de tirante con dobladillo abajo</t>
    <phoneticPr fontId="13" type="noConversion"/>
  </si>
  <si>
    <t>gasita estampada flores con rayon lizo mc vampira pegada en cuerpo con chino o dobladillo delantero cuello redondo con bies top  pdretina ancha abajo con dobladillo cinto de trenza de misma tela</t>
    <phoneticPr fontId="13" type="noConversion"/>
  </si>
  <si>
    <t>5296xj</t>
    <phoneticPr fontId="13" type="noConversion"/>
  </si>
  <si>
    <t>5150xj</t>
    <phoneticPr fontId="13" type="noConversion"/>
  </si>
  <si>
    <t>gasa estampada flores con rayon lizo mc con puño delantero cuello redondo con bies top de tirante pretina abajo doble con amarre enfrernte gota pequeña</t>
    <phoneticPr fontId="13" type="noConversion"/>
  </si>
  <si>
    <t>5328xj</t>
    <phoneticPr fontId="13" type="noConversion"/>
  </si>
  <si>
    <t>5169xj</t>
    <phoneticPr fontId="13" type="noConversion"/>
  </si>
  <si>
    <t>5321xj</t>
    <phoneticPr fontId="13" type="noConversion"/>
  </si>
  <si>
    <t>gasita estampada flores con rayon lizo torerita mc con dobladillo plizada en ziza delantero cuello redondo con bies espalda con gota y bies cinta moño pretina bajo busto top de tirante dobladillo abajo</t>
    <phoneticPr fontId="13" type="noConversion"/>
  </si>
  <si>
    <t>5301xj</t>
    <phoneticPr fontId="13" type="noConversion"/>
  </si>
  <si>
    <t>rayon lizo mc vampira con puño hacia arriba con dobladillo delantero y espalda cuello redondo con bies ancho con collarete escote plizado pretina abajo doble</t>
    <phoneticPr fontId="13" type="noConversion"/>
  </si>
  <si>
    <t>4924xj</t>
    <phoneticPr fontId="13" type="noConversion"/>
  </si>
  <si>
    <t>5288xg</t>
    <phoneticPr fontId="13" type="noConversion"/>
  </si>
  <si>
    <t>28-mayo.-12</t>
    <phoneticPr fontId="13" type="noConversion"/>
  </si>
  <si>
    <t>rayon lizo combinado con negro torerita mc con puño con collarete delantero cuello redondo con bies ancho con collarete espalda con gota con bies dobladillo curbo bajo busto top de tirante dobladillo abajo</t>
    <phoneticPr fontId="13" type="noConversion"/>
  </si>
  <si>
    <t>5208xj</t>
    <phoneticPr fontId="13" type="noConversion"/>
  </si>
  <si>
    <t>rayada estampada licra con rayon lizo mc con bies delantero cuello redondo con bies delantero y espalda unido parte superior faldon con dobladillo</t>
    <phoneticPr fontId="13" type="noConversion"/>
  </si>
  <si>
    <t>5311xj</t>
    <phoneticPr fontId="13" type="noConversion"/>
  </si>
  <si>
    <t>5300xj</t>
    <phoneticPr fontId="13" type="noConversion"/>
  </si>
  <si>
    <t>5071xj</t>
    <phoneticPr fontId="13" type="noConversion"/>
  </si>
  <si>
    <t>gasa rayada estampada con rayon lizo toreita mc con chino o dobladillo pehera con bies pretina bajo busto con amarre prtina de espalda plizda con resorte anco oculto top de tirante dobladillo abajo</t>
    <phoneticPr fontId="13" type="noConversion"/>
  </si>
  <si>
    <t>4930xg</t>
    <phoneticPr fontId="13" type="noConversion"/>
  </si>
  <si>
    <t>gasita estampada flores con rayon lizo manga 3/4 con dobladillo delantero cuello redondo con bies faldon plizado abajo en costado dobladillo abajo top en delantero</t>
    <phoneticPr fontId="13" type="noConversion"/>
  </si>
  <si>
    <t>5329xj</t>
    <phoneticPr fontId="13" type="noConversion"/>
  </si>
  <si>
    <t>rayon lizo combinado con hueso mc con dobladillo delantero y espalda cuello de ojal con bies delantero unido combinado dobladillo abajo</t>
    <phoneticPr fontId="13" type="noConversion"/>
  </si>
  <si>
    <t>encaje grabado lizo con rayon lizo mc vampira con chino o dobladillo top en ziza con bies delantero cuello olgado escotado top de cuello redondo con bies pretina  con dobladillo</t>
    <phoneticPr fontId="13" type="noConversion"/>
  </si>
  <si>
    <t>5236xg</t>
    <phoneticPr fontId="13" type="noConversion"/>
  </si>
  <si>
    <t>gasita estampada flores con rayon lizo mc vampira con chino cuello redondo con bies top nterno zizado cuello redondo con bies pretina abajo con dobladillo plizada en costados</t>
    <phoneticPr fontId="13" type="noConversion"/>
  </si>
  <si>
    <t>licra rayada estampada con rayon lizo mc con dobladillo solo lleva una manga unida delantero y espalda cuello de ojal pretina abajo plizada en costados</t>
    <phoneticPr fontId="13" type="noConversion"/>
  </si>
  <si>
    <t>rayon lizo combinado con negro mc con dobldillo plizada en hombro dlantero y espada cuello escotado con cinta de vista con collarete top simulado tipo camiseta faldon con pretina angosta con dobladillo plizado costados</t>
    <phoneticPr fontId="13" type="noConversion"/>
  </si>
  <si>
    <t>5185xj</t>
    <phoneticPr fontId="13" type="noConversion"/>
  </si>
  <si>
    <t>5303xj</t>
    <phoneticPr fontId="13" type="noConversion"/>
  </si>
  <si>
    <t>gasa satinada rayada torerita mc con puño delantero pecheras con bies y cinta de amarre dobladillo bajo busto top de tirante dobladillo abajo</t>
    <phoneticPr fontId="13" type="noConversion"/>
  </si>
  <si>
    <t>encaje grabado lizo con rayon lizo mc con dobladillo delntero pecheras con bies top de tirante pretina abajo con dobladillo plizada en centro y costados</t>
    <phoneticPr fontId="13" type="noConversion"/>
  </si>
  <si>
    <t>gasa rayada satinada con rayon lizo  mco amplia con puño top en ziza con bies delqtnero cuello redondo con bies una gota en un hombro con bies y tirantito de cadena pretina abajo con dobladillo plizado costados</t>
    <phoneticPr fontId="13" type="noConversion"/>
  </si>
  <si>
    <t>5216xg</t>
    <phoneticPr fontId="13" type="noConversion"/>
  </si>
  <si>
    <t>rayon lizo combinado con negro torerita mc con dobladillo delantro cuello redondo con bies espalda plizada con argolla en centro top  de tirante resorte en espalda de top dobladillo abajo</t>
    <phoneticPr fontId="13" type="noConversion"/>
  </si>
  <si>
    <t>5199xj</t>
    <phoneticPr fontId="13" type="noConversion"/>
  </si>
  <si>
    <t>5241xj</t>
    <phoneticPr fontId="13" type="noConversion"/>
  </si>
  <si>
    <t>rayon lizo combinado con negro torerita mc con dobldillo delantero cuelo redondo con cinta de vista con collarete dobladillo bajo busto top de tirante dobladillo abajo plizado en costados espalda de torera con gota</t>
    <phoneticPr fontId="13" type="noConversion"/>
  </si>
  <si>
    <t>5085xj</t>
    <phoneticPr fontId="13" type="noConversion"/>
  </si>
  <si>
    <t>polirayon delgado estampado con rayon  mc amplia con dobladillo hacia arriba delantero plizado en pecho cuello  redondo con viata pretina abajo con dobladillo</t>
    <phoneticPr fontId="13" type="noConversion"/>
  </si>
  <si>
    <t>5266xg</t>
    <phoneticPr fontId="13" type="noConversion"/>
  </si>
  <si>
    <t>licra estampada cuadros con rayon lizo mc amplia con puño hacia arriba con dobladillo delantero y espalda cuello plizado con vista pretina abajo con dobladillo</t>
    <phoneticPr fontId="13" type="noConversion"/>
  </si>
  <si>
    <t>5287xj</t>
    <phoneticPr fontId="13" type="noConversion"/>
  </si>
  <si>
    <t>licra estampada cuadros con rayon lizo mc con dobladillo delantero cuello redondo con bies espalda cuello en v  con bies cinta atavezada en escote pretina abajo con dobladillo</t>
    <phoneticPr fontId="13" type="noConversion"/>
  </si>
  <si>
    <t>5206xg</t>
    <phoneticPr fontId="13" type="noConversion"/>
  </si>
  <si>
    <t>adan 23mayo.12</t>
    <phoneticPr fontId="13" type="noConversion"/>
  </si>
  <si>
    <t>4-mayo.-12</t>
    <phoneticPr fontId="13" type="noConversion"/>
  </si>
  <si>
    <t>gasa rayada estampada con rayon lizo campesina mc con chino abierta en hombro un poco cuello escotado plizado con resorte y chino top de tirante pretina abajo plizada con ligas</t>
    <phoneticPr fontId="13" type="noConversion"/>
  </si>
  <si>
    <t>rayon lizo combinado con negro mc amplia con dobldillo delantero y espalda cuello de ojal escotado con cinta de vista con collarete top simulado tipo camiseta cuello redondo con bies faldon plizado en costados dobladillo</t>
    <phoneticPr fontId="13" type="noConversion"/>
  </si>
  <si>
    <t>5176xg</t>
    <phoneticPr fontId="13" type="noConversion"/>
  </si>
  <si>
    <t>5174xg</t>
    <phoneticPr fontId="13" type="noConversion"/>
  </si>
  <si>
    <t>gasita rayadad estampada con rayon torerita mc con bies delantero cuello redondo con bies dobladillo bajo busto top zizado cuello redondo con bies pretina abajo doble</t>
    <phoneticPr fontId="13" type="noConversion"/>
  </si>
  <si>
    <t>4976xj</t>
    <phoneticPr fontId="13" type="noConversion"/>
  </si>
  <si>
    <t>rayon acostillado mc con dobladillo delantero unido en costado con una vista plizado pretina abajo doble delantero cuellov con bies</t>
    <phoneticPr fontId="13" type="noConversion"/>
  </si>
  <si>
    <t>4932xg</t>
    <phoneticPr fontId="13" type="noConversion"/>
  </si>
  <si>
    <t>4555xj</t>
    <phoneticPr fontId="13" type="noConversion"/>
  </si>
  <si>
    <t>gasa estampada rayada con figura con rayon bombay mc con chino con dobladillo delantero cuello redondo con bies faldon plizado en cadera chino abajo</t>
    <phoneticPr fontId="13" type="noConversion"/>
  </si>
  <si>
    <t>licra rayada estampada marino rojo con rayon lizo mc con puño delantero y espalda unida superior cuello redondo con bies ancho con collarete y over faldon con cintitas de amarre costados</t>
    <phoneticPr fontId="13" type="noConversion"/>
  </si>
  <si>
    <t>3963xg</t>
    <phoneticPr fontId="13" type="noConversion"/>
  </si>
  <si>
    <t>licra rayada estampada con rayon lizo mc amplia con dobladillo delantero cuello v con bies faldon curbo un poco dobladillo abajo</t>
    <phoneticPr fontId="13" type="noConversion"/>
  </si>
  <si>
    <t>encaje grabado con rayon lizo torerta mc con puño delantero y espalda cuello de ojal con cianta de vista con collarete pretina abajo busto top de tiranrte dobladillo abajo</t>
    <phoneticPr fontId="13" type="noConversion"/>
  </si>
  <si>
    <t>5260xj</t>
    <phoneticPr fontId="13" type="noConversion"/>
  </si>
  <si>
    <t>acostillado rayon mc con dobladillo plizada en hombro delantero cuello redondo con bies faldon plizado en costados dobladillo abajo</t>
    <phoneticPr fontId="13" type="noConversion"/>
  </si>
  <si>
    <t>licra rayada estampada con rayon lizo mc con dobladillo una manga unida gota en hombros con bies y anillitos en ziza delantero cuello redondo con bies pretina abajo con dobladillo</t>
    <phoneticPr fontId="13" type="noConversion"/>
  </si>
  <si>
    <t>5268xj</t>
    <phoneticPr fontId="13" type="noConversion"/>
  </si>
  <si>
    <t>gasa estampada rayada colores con rayon  y bombay mc vampira con chino o dobladillo delantero cuello v con bies top en delantero faldon plizado en cadera con resorte gota en un hombro con bies y cinta moño</t>
    <phoneticPr fontId="13" type="noConversion"/>
  </si>
  <si>
    <t>5258xg</t>
    <phoneticPr fontId="13" type="noConversion"/>
  </si>
  <si>
    <t>desc. 24 mayo.-12</t>
    <phoneticPr fontId="13" type="noConversion"/>
  </si>
  <si>
    <t>desc.23-mayo.-12</t>
    <phoneticPr fontId="13" type="noConversion"/>
  </si>
  <si>
    <t>licra rayada estampada con rayon lizo mc con dobladillo hombro descubierto con bies 2 tirantitos cortos plizado con resorte ancho oculto delantero cuello redondo con bies pretina abajo con dobladillo plizada en costados</t>
    <phoneticPr fontId="13" type="noConversion"/>
  </si>
  <si>
    <t>gasa estampada flreada con rayon lizo mc amplia con puño delantero cuello redondo con cinta de viata con collarete top en delantero pretina abajo con dobladillo</t>
    <phoneticPr fontId="13" type="noConversion"/>
  </si>
  <si>
    <t>5252xg</t>
    <phoneticPr fontId="13" type="noConversion"/>
  </si>
  <si>
    <t>rayon lizo capa vampira con chino todo el cuerpo alrededor delantero cuello redondo con bies faldon curbo</t>
    <phoneticPr fontId="13" type="noConversion"/>
  </si>
  <si>
    <t>gasa rayada estampada con rayon lizo bombay mc rangla con chino o dobladillo dgota en hombro con bies delantero cuello redondo con bies top en delantero pretina abajo con dobladillo plizada en centro y costados</t>
    <phoneticPr fontId="13" type="noConversion"/>
  </si>
  <si>
    <t>5096xg</t>
    <phoneticPr fontId="13" type="noConversion"/>
  </si>
  <si>
    <t>licra rayada estampada con rayon lizo mc con puño delantero cuello redondo con bies pretina abajo con dobladillo</t>
    <phoneticPr fontId="13" type="noConversion"/>
  </si>
  <si>
    <t>5088xg</t>
    <phoneticPr fontId="13" type="noConversion"/>
  </si>
  <si>
    <t>28-mayo.-12</t>
    <phoneticPr fontId="13" type="noConversion"/>
  </si>
  <si>
    <t>30-mayo.-12</t>
    <phoneticPr fontId="13" type="noConversion"/>
  </si>
  <si>
    <t>pellisco con rayon zizado con bies delantero unido en costados ziza cuello redondo con bies faldon abajo plizado top en delantero espalda unida</t>
    <phoneticPr fontId="13" type="noConversion"/>
  </si>
  <si>
    <t>gasa estampada flores con rayon lizo mc campiesina con chino abieta en hombro un poco cuello estorado plizado con resorte y chino cinta de moño en pecho top de tirante pretina abajo plizado con liga</t>
    <phoneticPr fontId="13" type="noConversion"/>
  </si>
  <si>
    <t>rayon lizo combinado con negro mc vampira con dobladillo delantero y espalda escotado cuello redondo con bies top tipo camiseta con bies pretina abajo con dobladillo plizada en costados</t>
    <phoneticPr fontId="13" type="noConversion"/>
  </si>
  <si>
    <t>5153xj</t>
    <phoneticPr fontId="13" type="noConversion"/>
  </si>
  <si>
    <t>rayon lizo combinado con negro torerita mc con dobladillo delantero cuello redondo con bies espalda abierta con bies pretina en espalda plizada con resorte y 2 cintitas moño top de tirante dobladillo abajo</t>
    <phoneticPr fontId="13" type="noConversion"/>
  </si>
  <si>
    <t>5193xj</t>
    <phoneticPr fontId="13" type="noConversion"/>
  </si>
  <si>
    <t>4942xg</t>
    <phoneticPr fontId="13" type="noConversion"/>
  </si>
  <si>
    <t>lcira rayada estampada con rayon lizo torereta mc vampira con chno o dobladillo faldon con pico hacia un lado con dobladillo delantero cuello redondo con bies ancho con collarete top zizado cuello redonco con bies</t>
    <phoneticPr fontId="13" type="noConversion"/>
  </si>
  <si>
    <t>5057xj</t>
    <phoneticPr fontId="13" type="noConversion"/>
  </si>
  <si>
    <t>rayon lizo mc amplia con dobladillo delantero cuello redondo con bies espalda unida cuello v con bies faldon con dobladillo abajo</t>
    <phoneticPr fontId="13" type="noConversion"/>
  </si>
  <si>
    <t>5210xj</t>
    <phoneticPr fontId="13" type="noConversion"/>
  </si>
  <si>
    <t>25-mayo.-12</t>
    <phoneticPr fontId="13" type="noConversion"/>
  </si>
  <si>
    <t>rayon lizo mc con dobladillo delantero unido plizado en pecho en  un costado cuello redondo con cinta de vista con collarete faldon plizado abajo en costados dobladillo abajo</t>
    <phoneticPr fontId="13" type="noConversion"/>
  </si>
  <si>
    <t>5013xj</t>
    <phoneticPr fontId="13" type="noConversion"/>
  </si>
  <si>
    <t>5133xj</t>
    <phoneticPr fontId="13" type="noConversion"/>
  </si>
  <si>
    <t>rayon lizo combinado con negro mc rangla con dob ladillo y botonera plizandola hacia hombro con un boton cuello escotado con cinta de vista espalda en v y delantero reddondo top chico tipo camiseta faldon plizado</t>
    <phoneticPr fontId="13" type="noConversion"/>
  </si>
  <si>
    <t>licra rayada ancho con rayon lizo estampado mc con dobladillo gota en hombro con bies cuello redondo con bies 2 tirantitos de cadena delantero cuello olgado pretina abajo con dobldillo plizada en costados</t>
    <phoneticPr fontId="13" type="noConversion"/>
  </si>
  <si>
    <t>acostillado rayon combinado con negro mc con bies delant4ero cuello v con bies top tipo camiseta zizado cuello redondo con bies pretina abajo con dobladillo plizada en hombro espalda unida plizada</t>
    <phoneticPr fontId="13" type="noConversion"/>
  </si>
  <si>
    <t>5158xj</t>
    <phoneticPr fontId="13" type="noConversion"/>
  </si>
  <si>
    <t>gasa estampada amibas con rayon lizo campasina mc vampira con chino aberta en hombro un poco cuello escotado plizado con resorte y chino cinta moño en pecho top de tirante pretina abajo plizada con ligas</t>
    <phoneticPr fontId="13" type="noConversion"/>
  </si>
  <si>
    <t>licra estampada rayas cruzadas con rayon lizo mc vampira con chino o dobladillo delantero cuello redondo con bies ancho con collarete pretinaq abajo con dobladillo</t>
    <phoneticPr fontId="13" type="noConversion"/>
  </si>
  <si>
    <t>rayon lizo combinado con negro mc vampira con chino delantero cuello olgado 2 argollas en hombro frente top de cuello redondo con bies pretina abajo con dobladillo</t>
    <phoneticPr fontId="13" type="noConversion"/>
  </si>
  <si>
    <t>22-mayo.-12</t>
    <phoneticPr fontId="13" type="noConversion"/>
  </si>
  <si>
    <t>Nieves Valencia</t>
    <phoneticPr fontId="13" type="noConversion"/>
  </si>
  <si>
    <t>24-mayo.-12</t>
    <phoneticPr fontId="13" type="noConversion"/>
  </si>
  <si>
    <t>gasa satinada rayada con rayon lizo torerita mc con bies delantero cuello redondo con bies espalda unida plizada con anillo top de tirante faldon plizado abajo en costados</t>
    <phoneticPr fontId="13" type="noConversion"/>
  </si>
  <si>
    <t>5238xj</t>
    <phoneticPr fontId="13" type="noConversion"/>
  </si>
  <si>
    <t>rayon lizo combinado con negro torerita mc con dobladillo delantero cuello r5edondo con bies espalda cruzada sujetada con 2 botones  dobladillo abajo busto top de tirante doblaeillo abajo fladon</t>
    <phoneticPr fontId="13" type="noConversion"/>
  </si>
  <si>
    <t>5161xj</t>
    <phoneticPr fontId="13" type="noConversion"/>
  </si>
  <si>
    <t>4728xg</t>
    <phoneticPr fontId="13" type="noConversion"/>
  </si>
  <si>
    <t>licra rayada estampada con rayon lizo mc con puño hombro abierto con dobladillo delantero y espalda cuello de ojal con dobladillo cuerpo chueco con raya cruzada pretina abajo con dobladillo</t>
    <phoneticPr fontId="13" type="noConversion"/>
  </si>
  <si>
    <t>5237xg</t>
    <phoneticPr fontId="13" type="noConversion"/>
  </si>
  <si>
    <t>rayon lizo mc plizada con puño delantero cuello redondo con bies pretina abajo con dobladillo plizada en costados</t>
    <phoneticPr fontId="13" type="noConversion"/>
  </si>
  <si>
    <t>5167xg</t>
    <phoneticPr fontId="13" type="noConversion"/>
  </si>
  <si>
    <t>desc.17 mayo.-12</t>
    <phoneticPr fontId="13" type="noConversion"/>
  </si>
  <si>
    <t>adan 17 mayo.-12</t>
    <phoneticPr fontId="13" type="noConversion"/>
  </si>
  <si>
    <t>adan 17 mayo.-12</t>
    <phoneticPr fontId="13" type="noConversion"/>
  </si>
  <si>
    <t>rayon lizo combinado con negro zizado con bies y anillitos en  ziza delantero cuello redondo con bies delantero unido combinado dobladillo abajo en faldon</t>
    <phoneticPr fontId="13" type="noConversion"/>
  </si>
  <si>
    <t>4961xj</t>
    <phoneticPr fontId="13" type="noConversion"/>
  </si>
  <si>
    <t>18-mayo.-12</t>
    <phoneticPr fontId="13" type="noConversion"/>
  </si>
  <si>
    <t>gasa estampada zigzag con rayon lizo torera mc vampira con chino o dobladillo pecheras con cienta de vista con collarete pdretina en espalda plizada con resorte ancho oculto cina de amarr en frente top zizado</t>
    <phoneticPr fontId="13" type="noConversion"/>
  </si>
  <si>
    <t>red oyo gde.  Liza con rayon torerita mc vampira con chino pecheras cinta de vista pretina bajo busto y amarre top zizado cuello redond cdon bies faldon plizado abajo en costados</t>
    <phoneticPr fontId="13" type="noConversion"/>
  </si>
  <si>
    <t>5223xj</t>
    <phoneticPr fontId="13" type="noConversion"/>
  </si>
  <si>
    <t>gasa rayada con negro con rayon lizo mc amplia con chino delantero cuello redondo con cinata ancha de viata con collarete cinto de trenza de tla top en delatnero faldon con chino o dobladillo</t>
    <phoneticPr fontId="13" type="noConversion"/>
  </si>
  <si>
    <t>21-mayo.-12</t>
    <phoneticPr fontId="13" type="noConversion"/>
  </si>
  <si>
    <t>3334xj</t>
    <phoneticPr fontId="13" type="noConversion"/>
  </si>
  <si>
    <t>adan24may.12</t>
    <phoneticPr fontId="13" type="noConversion"/>
  </si>
  <si>
    <t>desc.24may.12</t>
    <phoneticPr fontId="13" type="noConversion"/>
  </si>
  <si>
    <t>gasita rayada estampada con rayon lizo torerita mc con dobldillo cuello redondo con cinta de vista con collarete plizada bajo ziza en costado con jareta dobldillo bajo busto top de tirante dobladillo abajo</t>
    <phoneticPr fontId="13" type="noConversion"/>
  </si>
  <si>
    <t>5058xj</t>
    <phoneticPr fontId="13" type="noConversion"/>
  </si>
  <si>
    <t>gasa estampada rayas angosta con rayon lizo mc con bies delantero cuello redondo con bies pretina abajo doble angosta con amarre en costado top de tirante dobladillo abajo</t>
    <phoneticPr fontId="13" type="noConversion"/>
  </si>
  <si>
    <t>5234xj</t>
    <phoneticPr fontId="13" type="noConversion"/>
  </si>
  <si>
    <t>licra rayada estampada con rayon lizo torerita mc rangla con dobldillo cuello redondo con cina de vista con collarete una bolsita en pecho coestado pretina bajo busto top zizado cuello redondo con bies dobladilli abajo</t>
    <phoneticPr fontId="13" type="noConversion"/>
  </si>
  <si>
    <t>5055xj</t>
    <phoneticPr fontId="13" type="noConversion"/>
  </si>
  <si>
    <t>adan 17 mayo12</t>
    <phoneticPr fontId="13" type="noConversion"/>
  </si>
  <si>
    <t>adan 17mayo.12</t>
    <phoneticPr fontId="13" type="noConversion"/>
  </si>
  <si>
    <t>adan 17may.12</t>
    <phoneticPr fontId="13" type="noConversion"/>
  </si>
  <si>
    <t>adan17may.-12</t>
    <phoneticPr fontId="13" type="noConversion"/>
  </si>
  <si>
    <t>adan 17may.-12</t>
    <phoneticPr fontId="13" type="noConversion"/>
  </si>
  <si>
    <t>acostillado rayon combinado con negro torerita mc rangala con dobladillo cuello redondo con cinata de vista top zizado cuello redondo con bies dobladillo abajo</t>
    <phoneticPr fontId="13" type="noConversion"/>
  </si>
  <si>
    <t>4974xj</t>
    <phoneticPr fontId="13" type="noConversion"/>
  </si>
  <si>
    <t>rayada estampada con rayon lizo mc con dobladillo gota en hombro con bies cuello redondo con bies pretina abajo con dobladillo plizada en costados tirantitos anchos cortos plizados con resorte ancho</t>
    <phoneticPr fontId="13" type="noConversion"/>
  </si>
  <si>
    <t>1611xj</t>
    <phoneticPr fontId="13" type="noConversion"/>
  </si>
  <si>
    <t>10-abril.-12</t>
    <phoneticPr fontId="13" type="noConversion"/>
  </si>
  <si>
    <t>acostillado rayon combinado con negro torerita mc con pluño delantro cuello redondo con cinta de vista con collarete3 top de tirante faldon abajo con dobladillo</t>
    <phoneticPr fontId="13" type="noConversion"/>
  </si>
  <si>
    <t>red olo grande liza con rayon torerita mc con puño cuello redondo con cinta ancha de vista con collarete pretitna bajo busto top de tirante faldon con dobladillo</t>
    <phoneticPr fontId="13" type="noConversion"/>
  </si>
  <si>
    <t>5231xj</t>
    <phoneticPr fontId="13" type="noConversion"/>
  </si>
  <si>
    <t>4978xj</t>
    <phoneticPr fontId="13" type="noConversion"/>
  </si>
  <si>
    <t>gasa rayada estampada con rayon  lizo torerita mc vampira con chino o dobladillo pedheras con cinta de vista con callerer cinta de amarre y pretina espalda plizada con resorte ancho oculto top de tirante</t>
    <phoneticPr fontId="13" type="noConversion"/>
  </si>
  <si>
    <t>5094xj</t>
    <phoneticPr fontId="13" type="noConversion"/>
  </si>
  <si>
    <t>4999xg</t>
    <phoneticPr fontId="13" type="noConversion"/>
  </si>
  <si>
    <t>gasa rayada fondo negro con rayon bombay mc con chino o dobladillo delantero cuello redondo con bies y gota a un lado con bies top en delantero faldon abajo plizado en cadera con chino o dobladillo</t>
    <phoneticPr fontId="13" type="noConversion"/>
  </si>
  <si>
    <t>5214xg</t>
    <phoneticPr fontId="13" type="noConversion"/>
  </si>
  <si>
    <t>gasa estampada zigzag con rayon lizo zizado cuello redondo con bies faldon plizado abajo con resorte y gota en fretne con bies y cinta de moño top interno de tirante dobladillo abajo</t>
    <phoneticPr fontId="13" type="noConversion"/>
  </si>
  <si>
    <t>5093xj</t>
    <phoneticPr fontId="13" type="noConversion"/>
  </si>
  <si>
    <t>lcira rayada estampada con rayon lizo mc con puño delantero y espalda cuello de ojal con bies pretina abajo doble</t>
    <phoneticPr fontId="13" type="noConversion"/>
  </si>
  <si>
    <t>4583xg</t>
    <phoneticPr fontId="13" type="noConversion"/>
  </si>
  <si>
    <t>4963xg</t>
    <phoneticPr fontId="13" type="noConversion"/>
  </si>
  <si>
    <t>rayon lizo combinado con negro y hueso mc vampira con chino plizada en honbro delantero unido combinado cuello redondo con bies</t>
    <phoneticPr fontId="13" type="noConversion"/>
  </si>
  <si>
    <t>4967xg</t>
    <phoneticPr fontId="13" type="noConversion"/>
  </si>
  <si>
    <t>21-mayo.-12</t>
    <phoneticPr fontId="13" type="noConversion"/>
  </si>
  <si>
    <t>23-mayo.-12</t>
    <phoneticPr fontId="13" type="noConversion"/>
  </si>
  <si>
    <t>23-may.-12</t>
    <phoneticPr fontId="13" type="noConversion"/>
  </si>
  <si>
    <t>3-mayo.-12</t>
    <phoneticPr fontId="13" type="noConversion"/>
  </si>
  <si>
    <t>23-mayo.12</t>
    <phoneticPr fontId="13" type="noConversion"/>
  </si>
  <si>
    <t>23-mayo.-12</t>
    <phoneticPr fontId="13" type="noConversion"/>
  </si>
  <si>
    <t>adan 17 mayo.-12</t>
    <phoneticPr fontId="13" type="noConversion"/>
  </si>
  <si>
    <t>desc.17.mayo.-12</t>
    <phoneticPr fontId="13" type="noConversion"/>
  </si>
  <si>
    <t>adan 17 mayo.-12</t>
    <phoneticPr fontId="13" type="noConversion"/>
  </si>
  <si>
    <t>adan 17 may.-12</t>
    <phoneticPr fontId="13" type="noConversion"/>
  </si>
  <si>
    <t>5200xg</t>
    <phoneticPr fontId="13" type="noConversion"/>
  </si>
  <si>
    <t>adan 17 mayo.12</t>
    <phoneticPr fontId="13" type="noConversion"/>
  </si>
  <si>
    <t>adan 17mayo.-12</t>
    <phoneticPr fontId="13" type="noConversion"/>
  </si>
  <si>
    <t>adan 17 may.-12</t>
    <phoneticPr fontId="13" type="noConversion"/>
  </si>
  <si>
    <t>rayada ancha estampado negro y hueso mc con puño cuello de ojal con bies cuerpo chueco con raya cruzada dobldillo abajo</t>
    <phoneticPr fontId="13" type="noConversion"/>
  </si>
  <si>
    <t>4888xg</t>
    <phoneticPr fontId="13" type="noConversion"/>
  </si>
  <si>
    <t>4954xg</t>
    <phoneticPr fontId="13" type="noConversion"/>
  </si>
  <si>
    <t>gasa estampada zigzag con rayon lizo torerita mc vampira con chino pechera con cinta de vista con collarete pretina en espalda plizada con resorte ancho ocuelto cinta de amarre en fretne top zizado cuello redoondo</t>
    <phoneticPr fontId="13" type="noConversion"/>
  </si>
  <si>
    <t>5202xj</t>
    <phoneticPr fontId="13" type="noConversion"/>
  </si>
  <si>
    <t>lcira rayada estampada con rayon lizo torerita mc con dobladillo delantero cuello redondo con bies espalda abierta unida con anillitos y bies dobladillo bajo busto top de tirante dobladillo abajo</t>
    <phoneticPr fontId="13" type="noConversion"/>
  </si>
  <si>
    <t>5211xg</t>
    <phoneticPr fontId="13" type="noConversion"/>
  </si>
  <si>
    <t>licra rayada estampada con rayon  mc con dobladillo delantero y espalda cuello de ojal con dobladillo pretina abajo ancha con dobladillo</t>
    <phoneticPr fontId="13" type="noConversion"/>
  </si>
  <si>
    <t>2202xg</t>
    <phoneticPr fontId="13" type="noConversion"/>
  </si>
  <si>
    <t>rayon lizo combinada con negro mc con dobladillo delantro y espalda unida combinada cuello redondo con bies hombro descubierto hy tiratito de cadena faldon plizado en costados dobldillo abajo</t>
    <phoneticPr fontId="13" type="noConversion"/>
  </si>
  <si>
    <t>4941xg</t>
    <phoneticPr fontId="13" type="noConversion"/>
  </si>
  <si>
    <t>4731xg</t>
    <phoneticPr fontId="13" type="noConversion"/>
  </si>
  <si>
    <t>5-abril.-12</t>
    <phoneticPr fontId="13" type="noConversion"/>
  </si>
  <si>
    <t>licra estampada rayada con rayon lizo  mc vampira con chino delantero cuello olgado espalda en v con bies y argolla en centro faldon plizado abajo en costados</t>
    <phoneticPr fontId="13" type="noConversion"/>
  </si>
  <si>
    <t>9-abril.-12</t>
    <phoneticPr fontId="13" type="noConversion"/>
  </si>
  <si>
    <t>adan 17 mayo-12</t>
    <phoneticPr fontId="13" type="noConversion"/>
  </si>
  <si>
    <t>desc.17 mayo.12</t>
    <phoneticPr fontId="13" type="noConversion"/>
  </si>
  <si>
    <t>rayon lizo mc amplia con chino o dobladillo plizada en hombro delantero unido en hombro frente cuello redondo con vista con tablitas en v faldon pretina abajo con dobladillo plizada en centro y costados</t>
    <phoneticPr fontId="13" type="noConversion"/>
  </si>
  <si>
    <t>adan 5abr.12</t>
    <phoneticPr fontId="13" type="noConversion"/>
  </si>
  <si>
    <t>5103xg</t>
    <phoneticPr fontId="13" type="noConversion"/>
  </si>
  <si>
    <t>red estampada flores con rayon lizo mc con dobladillo pecheras en v con dobles interno top de tirante espalda unido superior fladon plizado en centro y costados dobladillo abajo</t>
    <phoneticPr fontId="13" type="noConversion"/>
  </si>
  <si>
    <t>2168xj</t>
    <phoneticPr fontId="13" type="noConversion"/>
  </si>
  <si>
    <t>rayon lizo combinado con negro tipo tarzan con un tirante ancho y una manga corta dobladillo escote con cinta de vista delantero unido combinado</t>
    <phoneticPr fontId="13" type="noConversion"/>
  </si>
  <si>
    <t>rayon lizo combinado con hueso tipo tarzan con bies ancho en escot4e tirante ancho solo una manga con dobladillo delantero combinado con dobladillo</t>
    <phoneticPr fontId="13" type="noConversion"/>
  </si>
  <si>
    <t>4962xg</t>
    <phoneticPr fontId="13" type="noConversion"/>
  </si>
  <si>
    <t>rayon lizo combinado con hueso mc con dobladillo delantero unido combinado cuello redondo con bies dobladillo abajo</t>
    <phoneticPr fontId="13" type="noConversion"/>
  </si>
  <si>
    <t>4971xj</t>
    <phoneticPr fontId="13" type="noConversion"/>
  </si>
  <si>
    <t>4968xj</t>
    <phoneticPr fontId="13" type="noConversion"/>
  </si>
  <si>
    <t>gasa estampada zigzag desbanecido mc con dobladillo delantro cuello r4dondo con bies top en delantero faldon con dobladillo o chino</t>
    <phoneticPr fontId="13" type="noConversion"/>
  </si>
  <si>
    <t>5109xg</t>
    <phoneticPr fontId="13" type="noConversion"/>
  </si>
  <si>
    <t>gasa rayada estampada con rayon lizo torera mc con dobladillo pecheras con bies y cinta de amarre pretina en espalda plizada con resorte ancho oculto top zizado cuello redondo con bies faldo plizado abajo en costados</t>
    <phoneticPr fontId="13" type="noConversion"/>
  </si>
  <si>
    <t>5066xj</t>
    <phoneticPr fontId="13" type="noConversion"/>
  </si>
  <si>
    <t>5049xj</t>
    <phoneticPr fontId="13" type="noConversion"/>
  </si>
  <si>
    <t>4942xg</t>
    <phoneticPr fontId="13" type="noConversion"/>
  </si>
  <si>
    <t>rayon lizo combinado con negro y hueso mc con dobladillo gota en hombro con bies delantero cuello redondo con bies delantero unido combinado</t>
    <phoneticPr fontId="13" type="noConversion"/>
  </si>
  <si>
    <t>rayon lizo mc con dobladillo con chino plizada abajo en ziza con jareta delantrero cuello redondon con bies espalda en v con bies y moño atravezado con anillo faldon con dobladillo</t>
    <phoneticPr fontId="13" type="noConversion"/>
  </si>
  <si>
    <t>2140xg</t>
    <phoneticPr fontId="13" type="noConversion"/>
  </si>
  <si>
    <t>rayada ancha estampada fondo negro y hueso mc amplia con puño delantero raya cruzada cuello redondo con vista pretina abajo con dobldillo</t>
    <phoneticPr fontId="13" type="noConversion"/>
  </si>
  <si>
    <t>rayon lizo mc pegada en costado de cuerpo con chino delantero cuello redondocon bies espalda escotada redonco con bies y 2 cintitas atravezadas cuerpo plizado de un costado faldon curbo con dobladillo abajo</t>
    <phoneticPr fontId="13" type="noConversion"/>
  </si>
  <si>
    <t>4920xj</t>
    <phoneticPr fontId="13" type="noConversion"/>
  </si>
  <si>
    <t>licra rayada con rayon lizo zizado con bies en escote y ziza abajo en los costados va plizada y lleva dobladillo torera  cuello redondo con vista mc con dobladillo en manga y abajo</t>
    <phoneticPr fontId="13" type="noConversion"/>
  </si>
  <si>
    <t>4980xg</t>
    <phoneticPr fontId="13" type="noConversion"/>
  </si>
  <si>
    <t>10-abril.-12</t>
    <phoneticPr fontId="13" type="noConversion"/>
  </si>
  <si>
    <t>adan 17 may.-12</t>
    <phoneticPr fontId="13" type="noConversion"/>
  </si>
  <si>
    <t>rayon lizo combinado con negro mc con dobladillo delantero y espalda unida en parte superior delantero cuello redondo con bies pretina abajo dobla</t>
    <phoneticPr fontId="13" type="noConversion"/>
  </si>
  <si>
    <t>4890xg</t>
    <phoneticPr fontId="13" type="noConversion"/>
  </si>
  <si>
    <t>rayon lizo mc con dobladillo delantero torera cuello redondo con bies top de tirante pretina bajo busto</t>
    <phoneticPr fontId="13" type="noConversion"/>
  </si>
  <si>
    <t>5162xg</t>
    <phoneticPr fontId="13" type="noConversion"/>
  </si>
  <si>
    <t>red de oyo grande liza con rayon lizo mc con chino o dobladillo delantero cuello redondo con cinta de vista con collarete top en delantero pretina abajo con dobldillo</t>
    <phoneticPr fontId="13" type="noConversion"/>
  </si>
  <si>
    <t>5227xg</t>
    <phoneticPr fontId="13" type="noConversion"/>
  </si>
  <si>
    <t>rayon lizo combinado con negro torerita mc con dobladillo delantero cuello v con bies dobladillo bajo busto top de tirante dobladillo abajo plizada abajo en costados</t>
    <phoneticPr fontId="13" type="noConversion"/>
  </si>
  <si>
    <t>23-mayo.-12</t>
    <phoneticPr fontId="13" type="noConversion"/>
  </si>
  <si>
    <t>gasa estampada zigzag esbanecida con rayon campesina mc vampira con chino abierta en hombro un poco cuello escotado plizado con resorte y chino cinta moño top de tirante plretina plizada ligas</t>
    <phoneticPr fontId="13" type="noConversion"/>
  </si>
  <si>
    <t>gasa estampada pieles con rayon lizo mc campesina abierta en hombro un poco con chino cuello escotado plizado con resorte y chino cinta moño en frente top de tirante prtina plizada ligas</t>
    <phoneticPr fontId="13" type="noConversion"/>
  </si>
  <si>
    <t>779xg</t>
    <phoneticPr fontId="13" type="noConversion"/>
  </si>
  <si>
    <t>4905xj</t>
    <phoneticPr fontId="13" type="noConversion"/>
  </si>
  <si>
    <t>rayada tejida estampada con rayon lizo mc con pico y chino plizada en hombro delantero unido pechera escotada cuello redondo con bies top plizado con jareta cuello plizada en busto faldon prtina doble plizada en costados</t>
    <phoneticPr fontId="13" type="noConversion"/>
  </si>
  <si>
    <t>4777xj</t>
    <phoneticPr fontId="13" type="noConversion"/>
  </si>
  <si>
    <t>adan17may.12</t>
    <phoneticPr fontId="13" type="noConversion"/>
  </si>
  <si>
    <t>adan 17mayo.-12</t>
    <phoneticPr fontId="13" type="noConversion"/>
  </si>
  <si>
    <t>adan 17mayo.-12</t>
    <phoneticPr fontId="13" type="noConversion"/>
  </si>
  <si>
    <t>desc.17-mayo.-12</t>
    <phoneticPr fontId="13" type="noConversion"/>
  </si>
  <si>
    <t>rayada fina estampada con rayon cuello fv con bies en espalda lleva tiras ene escote m vampira con pretina sencilla con dobladillo y pizada en costados</t>
    <phoneticPr fontId="13" type="noConversion"/>
  </si>
  <si>
    <t>4898xg</t>
    <phoneticPr fontId="13" type="noConversion"/>
  </si>
  <si>
    <t>rayon lizo mc con chino con  o dobladillo plizada en hombro delantero cuello v con vista doble faldon plizado abajo en costados</t>
    <phoneticPr fontId="13" type="noConversion"/>
  </si>
  <si>
    <t>rayada estampado con rayon lizo mc con dobladillo delantero y espalda cuello de ojal con bies faldon con pretina abajo con dobladillo</t>
    <phoneticPr fontId="13" type="noConversion"/>
  </si>
  <si>
    <t>rayon lizo combinado con negro mc con dobladillo torerita cuello olgado bies en escote dobldillo bajo busto top de tirante faldon plizado abajo en costado dobldillo abajo</t>
    <phoneticPr fontId="13" type="noConversion"/>
  </si>
  <si>
    <t>5164xj</t>
    <phoneticPr fontId="13" type="noConversion"/>
  </si>
  <si>
    <t>4975xj</t>
    <phoneticPr fontId="13" type="noConversion"/>
  </si>
  <si>
    <t>desc.17mayo.-12</t>
    <phoneticPr fontId="13" type="noConversion"/>
  </si>
  <si>
    <t>gasa estampada flores rayon lizo mc vampira con chino abieta en hombro con chino delantero cuello redondo con bies plizada en pecho espalda abierta pretina abajo con dobladillo</t>
    <phoneticPr fontId="13" type="noConversion"/>
  </si>
  <si>
    <t>4531xj</t>
    <phoneticPr fontId="13" type="noConversion"/>
  </si>
  <si>
    <t>rayon lizo tipo tarzan con bies y escarola en delanero externo zizado de un lado con bies pretina abajo plizado con ligas</t>
    <phoneticPr fontId="13" type="noConversion"/>
  </si>
  <si>
    <t>4760xj</t>
    <phoneticPr fontId="13" type="noConversion"/>
  </si>
  <si>
    <t>4981xj</t>
    <phoneticPr fontId="13" type="noConversion"/>
  </si>
  <si>
    <t>licra rayas con rayon lizo cuello tipo ojal con vista manga vampira con pretina ancha sencilla</t>
    <phoneticPr fontId="13" type="noConversion"/>
  </si>
  <si>
    <t>encaje estampado con rayon pieles bluson mc vampira con chino top en ziza delantero cuello redondo con bies top en delantero espalda con gota y bies faldon con dobladillo</t>
    <phoneticPr fontId="13" type="noConversion"/>
  </si>
  <si>
    <t>3232xg</t>
    <phoneticPr fontId="13" type="noConversion"/>
  </si>
  <si>
    <t>rayado licra estampada con rayon lizo mc con dobladillo delantero cuello redondo con bies faldon con pretina abajo doble y amare en costado abierto un poco con dobladillo</t>
    <phoneticPr fontId="13" type="noConversion"/>
  </si>
  <si>
    <t>lcira rayada estampada con  rayon lizo mc con dobladillo gota en hombros con bies delatnro cuello redondo con bies tirantitos plizao con resorte ancho prtina abajo con dobldillo plizado en costados</t>
    <phoneticPr fontId="13" type="noConversion"/>
  </si>
  <si>
    <t>4728xg</t>
    <phoneticPr fontId="13" type="noConversion"/>
  </si>
  <si>
    <t>4997xg</t>
    <phoneticPr fontId="13" type="noConversion"/>
  </si>
  <si>
    <t>rayon lizo combinado con negro torita con zizado interno con bies en ziza y cuello redondo faldon plizado abajo en cotados dobladillo abajo torera cuello redondo con bies mc con dobaldillo y abajo busto</t>
    <phoneticPr fontId="13" type="noConversion"/>
  </si>
  <si>
    <t>4989xj</t>
    <phoneticPr fontId="13" type="noConversion"/>
  </si>
  <si>
    <t>4853xg</t>
    <phoneticPr fontId="13" type="noConversion"/>
  </si>
  <si>
    <t>4986xj</t>
    <phoneticPr fontId="13" type="noConversion"/>
  </si>
  <si>
    <t>gasa estampada rayadacon bombay mc 3/4 con chino cuello plizado con chino y resorte gota en delantero con bies y cinta de moño top en delantero faldon plizado con resorte</t>
    <phoneticPr fontId="13" type="noConversion"/>
  </si>
  <si>
    <t>4953xg</t>
    <phoneticPr fontId="13" type="noConversion"/>
  </si>
  <si>
    <t>5196xj</t>
    <phoneticPr fontId="13" type="noConversion"/>
  </si>
  <si>
    <t>4591xg</t>
    <phoneticPr fontId="13" type="noConversion"/>
  </si>
  <si>
    <t>gasa rayada f. Negro con rayon lizo torerita mc con bies cuello redondo con bies dobladillo bajo busto gota en frente con cinta moño top de trante faldon plizado con dobladillo abajo</t>
    <phoneticPr fontId="13" type="noConversion"/>
  </si>
  <si>
    <t>5087xj</t>
    <phoneticPr fontId="13" type="noConversion"/>
  </si>
  <si>
    <t>gasa estampada rayada colores con rayon bombay mc bies cuello redondo con bies espad plizada con argolla top de tirante pretina con dobladillo</t>
    <phoneticPr fontId="13" type="noConversion"/>
  </si>
  <si>
    <t>5247xj</t>
    <phoneticPr fontId="13" type="noConversion"/>
  </si>
  <si>
    <t>rayado tejido estampado con rayon lizo mc con dobladillo abierta en hombro con 10 cintitas atravezadas cuello redondo con bies escote de espalda redodo con bies faldon plizado en costados</t>
    <phoneticPr fontId="13" type="noConversion"/>
  </si>
  <si>
    <t>red liza rigida con rayon lizo mc pegada en costado de cuerpo con chino delantero unido en fretne hombro cuello redondo con bies top en delantero espalda unida superior</t>
    <phoneticPr fontId="13" type="noConversion"/>
  </si>
  <si>
    <t>3295xg</t>
    <phoneticPr fontId="13" type="noConversion"/>
  </si>
  <si>
    <t>rayon lizo combinado con hueso mc con dobladillo delantero y espalda unida combinada cuello redondo con bies pretina abajo doble</t>
    <phoneticPr fontId="13" type="noConversion"/>
  </si>
  <si>
    <t>rayada licra estampada con rayon lizo mc con dobladillo delantero cuello redondo con bies pretina abajo doble y amarre en costado y abierto u poco con dob ladillo</t>
    <phoneticPr fontId="13" type="noConversion"/>
  </si>
  <si>
    <t>4794xg</t>
    <phoneticPr fontId="13" type="noConversion"/>
  </si>
  <si>
    <t>11-abril.-12</t>
    <phoneticPr fontId="13" type="noConversion"/>
  </si>
  <si>
    <t>11-abril.-12</t>
    <phoneticPr fontId="13" type="noConversion"/>
  </si>
  <si>
    <t>rayon lizo mc con dobladillo delantero y espalda cuello de ojal con bies pretina ancha doble abajo</t>
    <phoneticPr fontId="13" type="noConversion"/>
  </si>
  <si>
    <t>11-aqbril.-12</t>
    <phoneticPr fontId="13" type="noConversion"/>
  </si>
  <si>
    <t>rayon lizo mc con dobladillo delantero y espalda cuello de ojal con bies faldon plizdo en costados dobladillo abajo</t>
    <phoneticPr fontId="13" type="noConversion"/>
  </si>
  <si>
    <t>4917xj</t>
    <phoneticPr fontId="13" type="noConversion"/>
  </si>
  <si>
    <t>4631xg</t>
    <phoneticPr fontId="13" type="noConversion"/>
  </si>
  <si>
    <t>muestra                     1</t>
    <phoneticPr fontId="13" type="noConversion"/>
  </si>
  <si>
    <t>rayon lizo mc con dobladillo delantero y espalda cuello de ojal con dobladillo delantero y espalda unidos 5 pzas. Combinadas faldon plizado abajo en costados</t>
    <phoneticPr fontId="13" type="noConversion"/>
  </si>
  <si>
    <t>4892xj</t>
    <phoneticPr fontId="13" type="noConversion"/>
  </si>
  <si>
    <t>5-abril.-12</t>
    <phoneticPr fontId="13" type="noConversion"/>
  </si>
  <si>
    <t>4913xj</t>
    <phoneticPr fontId="13" type="noConversion"/>
  </si>
  <si>
    <t>4889xj</t>
    <phoneticPr fontId="13" type="noConversion"/>
  </si>
  <si>
    <t>acostillado rayon combinado con negro torerita mc con dobladillo gota en hombro con bies y cinta moño delant4ro cuello redondo con bies dobladillo bajo busto top de tirante plizado abajo en costados</t>
    <phoneticPr fontId="13" type="noConversion"/>
  </si>
  <si>
    <t>gasa estampada flores con rayon lizo estraple con resorte ancho oculto delantero unido plizado cinta moño en pecho faldon con 2 olanes abajo con base</t>
    <phoneticPr fontId="13" type="noConversion"/>
  </si>
  <si>
    <t>5250xj</t>
    <phoneticPr fontId="13" type="noConversion"/>
  </si>
  <si>
    <t>24-mayo.-12</t>
    <phoneticPr fontId="13" type="noConversion"/>
  </si>
  <si>
    <t>3303xg</t>
    <phoneticPr fontId="13" type="noConversion"/>
  </si>
  <si>
    <t>4-abril.-12</t>
    <phoneticPr fontId="13" type="noConversion"/>
  </si>
  <si>
    <t>lcira rayada estampada con rayon lizo cuello redondo con gota en espalda media manga todo va con bies en cuello y manga abajo lleva prtina doble angosta con cinta para moño</t>
    <phoneticPr fontId="13" type="noConversion"/>
  </si>
  <si>
    <t>rayon lizo retazo tipo estraple pechera doble copa interna anillo en centro de cintas tejidas faldon plizado en costados</t>
    <phoneticPr fontId="13" type="noConversion"/>
  </si>
  <si>
    <t>4629xj</t>
    <phoneticPr fontId="13" type="noConversion"/>
  </si>
  <si>
    <t>4957xg</t>
    <phoneticPr fontId="13" type="noConversion"/>
  </si>
  <si>
    <t>licra rayada estampada con rayon lizo mc con puño delntero y espalda cuello de ojal con bies prtina abajo doble</t>
    <phoneticPr fontId="13" type="noConversion"/>
  </si>
  <si>
    <t>4583xg</t>
    <phoneticPr fontId="13" type="noConversion"/>
  </si>
  <si>
    <t>3800xg</t>
    <phoneticPr fontId="13" type="noConversion"/>
  </si>
  <si>
    <t>4977xj</t>
    <phoneticPr fontId="13" type="noConversion"/>
  </si>
  <si>
    <t>4956xj</t>
    <phoneticPr fontId="13" type="noConversion"/>
  </si>
  <si>
    <t>rayon rayado con oyitos con rayon lizo mc con dobladillo delantero y espalda cuello de ojal con vista pretina abajo plizada con ligas</t>
    <phoneticPr fontId="13" type="noConversion"/>
  </si>
  <si>
    <t>licra rayada con rayon lizo cuellov en espalda lleva tira en escote mc con puño lizo delantero unido para que de en triangulo pretina ancha sencilla con dobladillo</t>
    <phoneticPr fontId="13" type="noConversion"/>
  </si>
  <si>
    <t>poly rayon rayado fino acostillado zizado con bies delantero cuello olgado top detirante anillos en ziza espalda con argolla pretina abajo doble</t>
    <phoneticPr fontId="13" type="noConversion"/>
  </si>
  <si>
    <t>2828xj</t>
    <phoneticPr fontId="13" type="noConversion"/>
  </si>
  <si>
    <t>rayon lizo mc vampira con chino delantero cuello olgado faldon aqbajo con dobladillo</t>
    <phoneticPr fontId="13" type="noConversion"/>
  </si>
  <si>
    <t>936xg</t>
    <phoneticPr fontId="13" type="noConversion"/>
  </si>
  <si>
    <t>rayada licra cuello redondo con dobladillo mc con dobladillo con jareta en los costados abajo con dobladillo abajo</t>
    <phoneticPr fontId="13" type="noConversion"/>
  </si>
  <si>
    <t>rayada licra con rayon lizo zizdo en tirates con dobladillo abajo liza con torera de un lado mc con dobladillo y abajo tambien lleva dobldillo en escote lleva bies amarrado de un lado con abertuara en hombro con dobladillo</t>
    <phoneticPr fontId="13" type="noConversion"/>
  </si>
  <si>
    <t>rayon lizo combinado con hueso mc con dobladillo delantero combina cuello redondo con bies dobladillo abajo</t>
    <phoneticPr fontId="13" type="noConversion"/>
  </si>
  <si>
    <t>4964xj</t>
    <phoneticPr fontId="13" type="noConversion"/>
  </si>
  <si>
    <t>licra rayada estampada con rayon lizo cuello redondo con bies mc con bies en puño abajo lleva dobladillo</t>
    <phoneticPr fontId="13" type="noConversion"/>
  </si>
  <si>
    <t>4960xj</t>
    <phoneticPr fontId="13" type="noConversion"/>
  </si>
  <si>
    <t>3-a bril-12</t>
    <phoneticPr fontId="13" type="noConversion"/>
  </si>
  <si>
    <t>rayon lizo torerita mc con puño doble plizado top zizado intrerno cuello redondo bies en ziza y cuello fladon plizado abajo en costados</t>
    <phoneticPr fontId="13" type="noConversion"/>
  </si>
  <si>
    <t>4949xj</t>
    <phoneticPr fontId="13" type="noConversion"/>
  </si>
  <si>
    <t>4697xj</t>
    <phoneticPr fontId="13" type="noConversion"/>
  </si>
  <si>
    <t>rayon lizo acostillado cuello redondo con bies manga con gota en hombro con bies m vampira plizada en costados hasta  abajo con dobladillo</t>
    <phoneticPr fontId="13" type="noConversion"/>
  </si>
  <si>
    <t>1872xg</t>
    <phoneticPr fontId="13" type="noConversion"/>
  </si>
  <si>
    <t>rayon lizo combinado con negro mc con dobladillo delantero cuello v con bies delantero y espalda unido combinada con negro dobladillo en faldon</t>
    <phoneticPr fontId="13" type="noConversion"/>
  </si>
  <si>
    <t>4894xg</t>
    <phoneticPr fontId="13" type="noConversion"/>
  </si>
  <si>
    <t>2777xg</t>
    <phoneticPr fontId="13" type="noConversion"/>
  </si>
  <si>
    <t>rayon lizo capa manga vampira con chino delantero cuello redondo con bies faldon curbo</t>
    <phoneticPr fontId="13" type="noConversion"/>
  </si>
  <si>
    <t>gasa plizada fina liza con rayon lizo mc vampira con chino o dobladillo delantero cuello redondo con vista doble bies en escote de espalda pretina abjao doble</t>
    <phoneticPr fontId="13" type="noConversion"/>
  </si>
  <si>
    <t>4871xg</t>
    <phoneticPr fontId="13" type="noConversion"/>
  </si>
  <si>
    <t>red liza rigida con rayon lizo mc con dobladillo delantero cuello olgado escotado top de cuello redondo con bies hombro unido en frerte faldon plizado abajo en costados</t>
    <phoneticPr fontId="13" type="noConversion"/>
  </si>
  <si>
    <t>licra rayada estampada con rayon lizo mc amplia con puño delantero cuello redondo con bies espalda cuello en v con dobladillo 2 cintitas atravezadas y visto superior faldon plizado en costados</t>
    <phoneticPr fontId="13" type="noConversion"/>
  </si>
  <si>
    <t>4715xg</t>
    <phoneticPr fontId="13" type="noConversion"/>
  </si>
  <si>
    <t>rayon lizo mc con bies hombro descubierto con bies y 2 anillos faldon plizado en costados delantero unido en costado frente</t>
    <phoneticPr fontId="13" type="noConversion"/>
  </si>
  <si>
    <t>4914xj</t>
    <phoneticPr fontId="13" type="noConversion"/>
  </si>
  <si>
    <t>7-mayo.-12</t>
    <phoneticPr fontId="13" type="noConversion"/>
  </si>
  <si>
    <t>rayon lizo retazo mc con bies plizada en hombro delantero cuello olgado escotado top de tirate espalda con gota y bies pretina abajo doble</t>
    <phoneticPr fontId="13" type="noConversion"/>
  </si>
  <si>
    <t>licra estampada con rayon lizo zizada con bies y pretina doble abajo cuello redondo con bies torera y abjao con dobldillo</t>
    <phoneticPr fontId="13" type="noConversion"/>
  </si>
  <si>
    <t>4976xj</t>
    <phoneticPr fontId="13" type="noConversion"/>
  </si>
  <si>
    <t>gasa rayada estampada con rayon lizo mc vampira con chino top en ziza con bies delantero cuello olgado escotad top de cuello redondo con bies dobladillo abajo</t>
    <phoneticPr fontId="13" type="noConversion"/>
  </si>
  <si>
    <t>2-abril.-12</t>
    <phoneticPr fontId="13" type="noConversion"/>
  </si>
  <si>
    <t>4-abril.-12</t>
    <phoneticPr fontId="13" type="noConversion"/>
  </si>
  <si>
    <t>3-abril.-12</t>
    <phoneticPr fontId="13" type="noConversion"/>
  </si>
  <si>
    <t>rayon lizo al color combinado con negro mc con puño doble orerita cuello de ojal con dobladillo abajo busto zizado interno con bies cuello redondo con bies faldon con dobladillo</t>
    <phoneticPr fontId="13" type="noConversion"/>
  </si>
  <si>
    <t>4867xj</t>
    <phoneticPr fontId="13" type="noConversion"/>
  </si>
  <si>
    <t>4814xj</t>
    <phoneticPr fontId="13" type="noConversion"/>
  </si>
  <si>
    <t>encaje grabado lizo con rayon lizo mc con bies pechera en cuello v con bies espalda unida top de tirante faldon delantero y espalda plizado con resorte en costados</t>
    <phoneticPr fontId="13" type="noConversion"/>
  </si>
  <si>
    <t>licra estampada rayada con rayon lizo mc con dobladillo gota en hombro con bies delantero cuello redondo con bies espalda en v con bies pretina abajo con dobladillo</t>
    <phoneticPr fontId="13" type="noConversion"/>
  </si>
  <si>
    <t>4934xj</t>
    <phoneticPr fontId="13" type="noConversion"/>
  </si>
  <si>
    <t>retazo varias telas pechera doble interna y externa plizada con anillo en centro cinta halter faldon con pretina abajo con dobladillo</t>
    <phoneticPr fontId="13" type="noConversion"/>
  </si>
  <si>
    <t>4795xj</t>
    <phoneticPr fontId="13" type="noConversion"/>
  </si>
  <si>
    <t>rayon lizo mc con dobladillo delantero  y espalda cuello de ojal con bies delantero unido</t>
    <phoneticPr fontId="13" type="noConversion"/>
  </si>
  <si>
    <t>licra rayada con rayn lizo zizada en tirante ancho con vista en escote dobladillo abajo con torera en cuello redondo con vista m vampira con chino en manga y abajo</t>
    <phoneticPr fontId="13" type="noConversion"/>
  </si>
  <si>
    <t>rayon lizo combinado con negro mc vampira con chino o dobladillo delantero unido cuello redondo con bies pretina abajo doble con amarre en un costado</t>
    <phoneticPr fontId="13" type="noConversion"/>
  </si>
  <si>
    <t>4935xg</t>
    <phoneticPr fontId="13" type="noConversion"/>
  </si>
  <si>
    <t>4845xg</t>
    <phoneticPr fontId="13" type="noConversion"/>
  </si>
  <si>
    <t>4076xg</t>
    <phoneticPr fontId="13" type="noConversion"/>
  </si>
  <si>
    <t>licra rayas cuello ojal con dobladillo mc delentero y espalda unida en un hombro faldon abajo en costado</t>
    <phoneticPr fontId="13" type="noConversion"/>
  </si>
  <si>
    <t>licra estampada rayada con rayon lizo zizado en tiranre con bies escote abajo lleva dobladillo cuello redondo con bies y cintas para amarre del mismo bies con gota en manga y la manga lleva dobladillo</t>
    <phoneticPr fontId="13" type="noConversion"/>
  </si>
  <si>
    <t>4982xg</t>
    <phoneticPr fontId="13" type="noConversion"/>
  </si>
  <si>
    <t>gasa estampada rayas con rayon lizo mc campesina abierta en hombro con chino cuello plizado con resorte y chino cinta miño en pecho top de tirante pretina abajo plizada con liga</t>
    <phoneticPr fontId="13" type="noConversion"/>
  </si>
  <si>
    <t>rayon lizo tipo tarzan con bies solo una manga con dobladillo abierta en hombro un poco delantero y espalda unido con 5 pzas. Faldon plizado abajo en costados 2 tirantitos combinados</t>
    <phoneticPr fontId="13" type="noConversion"/>
  </si>
  <si>
    <t>4903xj</t>
    <phoneticPr fontId="13" type="noConversion"/>
  </si>
  <si>
    <t>rayon lizo combinado con negro mc vampira con chino delantero unido cuello v con bies espalda con gota y bies</t>
    <phoneticPr fontId="13" type="noConversion"/>
  </si>
  <si>
    <t>4938xj</t>
    <phoneticPr fontId="13" type="noConversion"/>
  </si>
  <si>
    <t>licra estmpada rayada con rayon lizo mc con dobladillo delantero cuello de ojal con bies espalda con bota y bies faldon curvo con dobladillo</t>
    <phoneticPr fontId="13" type="noConversion"/>
  </si>
  <si>
    <t>4933xg</t>
    <phoneticPr fontId="13" type="noConversion"/>
  </si>
  <si>
    <t>rayon lizo torerita mc con puño delantero cuello de ojal con bies espalda unida plizada con jareta dobldillo abajo en torerita top interno de tirante ancho faldon plizado en costados busto con bies de vista</t>
    <phoneticPr fontId="13" type="noConversion"/>
  </si>
  <si>
    <t>4948xj</t>
    <phoneticPr fontId="13" type="noConversion"/>
  </si>
  <si>
    <t>licra rayas estampada con rayon lizo cuello olgado m vampira corta con chino en la espalda  el cuello lleva bies con pretina doble abajo normal con amarre en costado</t>
    <phoneticPr fontId="13" type="noConversion"/>
  </si>
  <si>
    <t>4955xg</t>
    <phoneticPr fontId="13" type="noConversion"/>
  </si>
  <si>
    <t>1020xg</t>
    <phoneticPr fontId="13" type="noConversion"/>
  </si>
  <si>
    <t>red liza rigida con rayon lizo mc vampira cin chino delanteo cuello redondo con vista top interno en delantero</t>
    <phoneticPr fontId="13" type="noConversion"/>
  </si>
  <si>
    <t>licra estampada rayas con rayon lizo mc con dobladillo gota en hombro 3 cintitas delantero cuello redondo con bies  pretina abajo con dobladillo delanteo y espalda con raya cruzada</t>
    <phoneticPr fontId="13" type="noConversion"/>
  </si>
  <si>
    <t>4946xj</t>
    <phoneticPr fontId="13" type="noConversion"/>
  </si>
  <si>
    <t>rayon lizo combinado con negro torerita cuello de ojal con cinta de vista mc con puño dobladillo abajo busto top de tirantes ancho deobladillo abajo</t>
    <phoneticPr fontId="13" type="noConversion"/>
  </si>
  <si>
    <t>4988xj</t>
    <phoneticPr fontId="13" type="noConversion"/>
  </si>
  <si>
    <t>3-abril.-12</t>
    <phoneticPr fontId="13" type="noConversion"/>
  </si>
  <si>
    <t>licra estampada rayas con rayon lizo halter pechera doble plizada en centro con anillo copas faldon delantero y espalda plizado con resorte espalda unida superior</t>
    <phoneticPr fontId="13" type="noConversion"/>
  </si>
  <si>
    <t>4779xj</t>
    <phoneticPr fontId="13" type="noConversion"/>
  </si>
  <si>
    <t>polyrayon rayado culticolor mc azmplia con puño delantero cudello redondo con vista pretina abajo plizada con ligas</t>
    <phoneticPr fontId="13" type="noConversion"/>
  </si>
  <si>
    <t>rayon lizo mc con dobladilo delantero y espalda cuello de ojal con dobaldilo cuerpos chueco dobladillo abajo en faldon</t>
    <phoneticPr fontId="13" type="noConversion"/>
  </si>
  <si>
    <t>4809xj</t>
    <phoneticPr fontId="13" type="noConversion"/>
  </si>
  <si>
    <t>tejido rayada liza con rayon lizo mc ampiia con dobladillo gota en hombro con bies delantero cuello v con vies pretina abajo con dobladillo plizada en centro y costados</t>
    <phoneticPr fontId="13" type="noConversion"/>
  </si>
  <si>
    <t>gasa estampada rayas con rayon lizo con bombay mc vampira co puño chino delantero plizado en pecho cuello v con bies top en delantero y ziza pretina abajo doble</t>
    <phoneticPr fontId="13" type="noConversion"/>
  </si>
  <si>
    <t>1767xg</t>
    <phoneticPr fontId="13" type="noConversion"/>
  </si>
  <si>
    <t>gasa plizad fino liza con rayon lizo media manguita con bies delantero unido pehera plizada en pecho cuello v con bies una flor en pecho pretina bajo busto faldon pretina abajo con dobladillo plizadoen costados</t>
    <phoneticPr fontId="13" type="noConversion"/>
  </si>
  <si>
    <t>4839xj</t>
    <phoneticPr fontId="13" type="noConversion"/>
  </si>
  <si>
    <t>4911xj</t>
    <phoneticPr fontId="13" type="noConversion"/>
  </si>
  <si>
    <t>Arturo Herrera</t>
    <phoneticPr fontId="13" type="noConversion"/>
  </si>
  <si>
    <t>4849xg</t>
    <phoneticPr fontId="13" type="noConversion"/>
  </si>
  <si>
    <t>gasa estampada rayada con rayon lizo mc vampira con chino abierta en hmbro cuello escotado plizado con resorte y chino cinta de moño en  delantero tp de tirante pretina abajo plizad con ligas</t>
    <phoneticPr fontId="13" type="noConversion"/>
  </si>
  <si>
    <t>4948xj</t>
    <phoneticPr fontId="13" type="noConversion"/>
  </si>
  <si>
    <t>red liza rigida con rayon lizo media manguita con bies delantero unido plizado pecheras con v con bies plizada en centro chaledco externo de red con bies en todo</t>
    <phoneticPr fontId="13" type="noConversion"/>
  </si>
  <si>
    <t>3855xj</t>
    <phoneticPr fontId="13" type="noConversion"/>
  </si>
  <si>
    <t>rayon lizo combinado con negro mc con dobladillo gota en hombro con bies delantero y espalda cuello de ojal con bies 2 tirantitos de cadena delantero y espalda unido</t>
    <phoneticPr fontId="13" type="noConversion"/>
  </si>
  <si>
    <t>4941xg</t>
    <phoneticPr fontId="13" type="noConversion"/>
  </si>
  <si>
    <t>rayon lizo  cuello ovaldado con escarola plizada en delantero en el centro y a los costados sin manga con pretina</t>
    <phoneticPr fontId="13" type="noConversion"/>
  </si>
  <si>
    <t>licra estampado flores con brillo con rayon lizo mc con puño delantero cuello olgado top de tirante pretina abajo angosta con dobladillo</t>
    <phoneticPr fontId="13" type="noConversion"/>
  </si>
  <si>
    <t>rayon lizo mc con puño plizada en hombro y ziza delantero cuello redondo con bies faldon plizao abajo en costados</t>
    <phoneticPr fontId="13" type="noConversion"/>
  </si>
  <si>
    <t>3454xg</t>
    <phoneticPr fontId="13" type="noConversion"/>
  </si>
  <si>
    <t>licra estampada rayas mc con dobladillo cuello de ojal con dobladillo delantero y espalda unida en un hombro y faldon abajo en costado</t>
    <phoneticPr fontId="13" type="noConversion"/>
  </si>
  <si>
    <t>rayon lizo mc con puño plizada en hombro y ziza delantero cuello redondo faldon plizao abajo en costados</t>
    <phoneticPr fontId="13" type="noConversion"/>
  </si>
  <si>
    <t>4808xg</t>
    <phoneticPr fontId="13" type="noConversion"/>
  </si>
  <si>
    <t>rayon lizo tipo tarzan con bies 2 tirantitos solo una manga corta con dobladillo gota en hombro con bies una argolla en hombro delantero unido combinada</t>
    <phoneticPr fontId="13" type="noConversion"/>
  </si>
  <si>
    <t>4904xj</t>
    <phoneticPr fontId="13" type="noConversion"/>
  </si>
  <si>
    <t>licra rayada estampada  mc con dobladillo delantero y espalda cuello de ojal con bies cuerpo chueco dobladillo abajo</t>
    <phoneticPr fontId="13" type="noConversion"/>
  </si>
  <si>
    <t>4943xg</t>
    <phoneticPr fontId="13" type="noConversion"/>
  </si>
  <si>
    <t>4942xg</t>
    <phoneticPr fontId="13" type="noConversion"/>
  </si>
  <si>
    <t>rayon lizo combinada con negro torerita mc con dobladillo cuello de ojal con dobladillo top zizado con bies cuello redondo con bies</t>
    <phoneticPr fontId="13" type="noConversion"/>
  </si>
  <si>
    <t>2-abril.-12</t>
    <phoneticPr fontId="13" type="noConversion"/>
  </si>
  <si>
    <t>2-ab ril.-12</t>
    <phoneticPr fontId="13" type="noConversion"/>
  </si>
  <si>
    <t>red liza rigida con rayon liza media manguita con bies  delantero pechera en v con bies anillo en centro plizandola faldon con pretina abajo con dobladillo chaleco de red externo con bies y anillo en espalda</t>
    <phoneticPr fontId="13" type="noConversion"/>
  </si>
  <si>
    <t>3815xj</t>
    <phoneticPr fontId="13" type="noConversion"/>
  </si>
  <si>
    <t>2849xj</t>
    <phoneticPr fontId="13" type="noConversion"/>
  </si>
  <si>
    <t>rayada kina estampada con rayon lizo cuello redondo con bies mc con puño lizo la pretina es doble</t>
    <phoneticPr fontId="13" type="noConversion"/>
  </si>
  <si>
    <t>4901xg</t>
    <phoneticPr fontId="13" type="noConversion"/>
  </si>
  <si>
    <t>rayon lizo acostillado cuello v con bies gota en espalda tira  en hombro manga vampira con chino plice en centro del busto plizada en los costados abajo con dobladillo</t>
    <phoneticPr fontId="13" type="noConversion"/>
  </si>
  <si>
    <t>rayon lizo tipo trzan con vista  tirante acho con cinta plizad con chino faldon prtina abajo doble</t>
    <phoneticPr fontId="13" type="noConversion"/>
  </si>
  <si>
    <t>gasa estamlpada anibas con satin lizo tipo campesina mc vampira escote plizado flor misa tela</t>
    <phoneticPr fontId="13" type="noConversion"/>
  </si>
  <si>
    <t>licra estampada rayada con rayon lizo mc amplia con puño cuello redondo con bies espalda cuello en v con dobladillo 2 cintitas atrvezadas vista superior prtina doble plizada ecosado</t>
    <phoneticPr fontId="13" type="noConversion"/>
  </si>
  <si>
    <t>4714xj</t>
    <phoneticPr fontId="13" type="noConversion"/>
  </si>
  <si>
    <t>4851xg</t>
    <phoneticPr fontId="13" type="noConversion"/>
  </si>
  <si>
    <t>licra estampada rayas con rayon lizo mc con dobladillo delantero cuello redondo con bies pretina abajo doble y cinta de amarre en costados</t>
    <phoneticPr fontId="13" type="noConversion"/>
  </si>
  <si>
    <t>4850xg</t>
    <phoneticPr fontId="13" type="noConversion"/>
  </si>
  <si>
    <t>4743xj</t>
    <phoneticPr fontId="13" type="noConversion"/>
  </si>
  <si>
    <t>Israel Palma</t>
    <phoneticPr fontId="13" type="noConversion"/>
  </si>
  <si>
    <t>gasa estampada liza con flores cin rayon mc campesina abierta en hombro con chino cuello escotado con resorte plizado y chino pretina plizada con liga top interno de tirante cinta moño en delantero</t>
    <phoneticPr fontId="13" type="noConversion"/>
  </si>
  <si>
    <t>licra rayada estampada con rayon lizo torerita mc rangala con dobladillo cuelloredondo con dobladillo zizado interno cuello redondo bies en cuello y ziza faldon con jareta en un costado plizadola cuerpo chueco de torera con dobladillo abajo</t>
    <phoneticPr fontId="13" type="noConversion"/>
  </si>
  <si>
    <t>2882xj</t>
    <phoneticPr fontId="13" type="noConversion"/>
  </si>
  <si>
    <t>2891xj</t>
    <phoneticPr fontId="13" type="noConversion"/>
  </si>
  <si>
    <t>rayada kina esgtampada con rayon lizo cuello redondo con bies 1 mc amplia con siza y moño  en misma tela con dobladillo abajo el moño va lizo con cinta abajo en los costados v plizada y las rayas son diagonales</t>
    <phoneticPr fontId="13" type="noConversion"/>
  </si>
  <si>
    <t>4899xg</t>
    <phoneticPr fontId="13" type="noConversion"/>
  </si>
  <si>
    <t>licra gasa estampada rya con rayon lizo tipo estraple en espalda delantero sin liga y tirantes medio ancho plizado a los costados toda y dobladillo abjao torera en asa estampada sn delatnero y espalda plizada con jareta</t>
    <phoneticPr fontId="13" type="noConversion"/>
  </si>
  <si>
    <t>gasa plizada fina liza con rayon lizo mc amplia con chino o dobladillo delantero unido con vista cruzada cuello en v con vista faldon top en delantero</t>
    <phoneticPr fontId="13" type="noConversion"/>
  </si>
  <si>
    <t>4856xg</t>
    <phoneticPr fontId="13" type="noConversion"/>
  </si>
  <si>
    <t xml:space="preserve">  </t>
    <phoneticPr fontId="13" type="noConversion"/>
  </si>
  <si>
    <t>licra estampada rayada mc con dobladillo gota en hombro con bies faldon plizado en costados</t>
    <phoneticPr fontId="13" type="noConversion"/>
  </si>
  <si>
    <t>licra estampada rayas con rayon lizo mc con bies gota en hombro con bies delantero cuello redondo con bies escote de espalda en v con bies y una cinta bies atravezada pretina coan dobladillo</t>
    <phoneticPr fontId="13" type="noConversion"/>
  </si>
  <si>
    <t>4934xj</t>
    <phoneticPr fontId="13" type="noConversion"/>
  </si>
  <si>
    <t>red con ligas estampadas con rayon lizo mc amplia con dobladillo delanero cuello olgado escotado top de cuello redondo con bies pdretina con dobladillo bies en escote de espalda</t>
    <phoneticPr fontId="13" type="noConversion"/>
  </si>
  <si>
    <t>licra estampada pieles con lentejuela mc con dobladillo delantero con argolla en un costado de pecho plizandolo dobladillo en escote faldon con dobladillo</t>
    <phoneticPr fontId="13" type="noConversion"/>
  </si>
  <si>
    <t>4895xg</t>
    <phoneticPr fontId="13" type="noConversion"/>
  </si>
  <si>
    <t>rayon lizo con manga plizada en hombros cuelo en cuadro con ista en pecho espalda normal</t>
    <phoneticPr fontId="13" type="noConversion"/>
  </si>
  <si>
    <t>4757xj</t>
    <phoneticPr fontId="13" type="noConversion"/>
  </si>
  <si>
    <t>lcira estampada rayas cuello olgado mc con puño top interno en cuello redondo tirante pretina abajo angosta con dobladillo</t>
    <phoneticPr fontId="13" type="noConversion"/>
  </si>
  <si>
    <t>rayon lizo zizado con bies delantero cuello redondo con bies gota en espalda con bies faldon plizado abajo en costados cinta plizada de ferrary en siza frente</t>
    <phoneticPr fontId="13" type="noConversion"/>
  </si>
  <si>
    <t>rayon lizo combinado con negro mc con dobladillo gota en hombro con bies delantero y espalda unida cuello de ojal con bies tirantitos de cadena pretina doble</t>
    <phoneticPr fontId="13" type="noConversion"/>
  </si>
  <si>
    <t>4939xj</t>
    <phoneticPr fontId="13" type="noConversion"/>
  </si>
  <si>
    <t>tejido con lurex con rayon lizo m 3/4 pizada en puño con resorte delantero con top interno cuello olgado un poco</t>
    <phoneticPr fontId="13" type="noConversion"/>
  </si>
  <si>
    <t>red estampada flores con rayon lizo mc con dobladillo delantero cuello redondo con bies top en delantero faldon plizado abajo en costados</t>
    <phoneticPr fontId="13" type="noConversion"/>
  </si>
  <si>
    <t>gasa estampada floreditas con encaje fondo negro trante plizado halter pechera doble faldon plizado bajo busto con ligas faldon con 2 olanes</t>
    <phoneticPr fontId="13" type="noConversion"/>
  </si>
  <si>
    <t>rayon lizo zizado con bies delantero unido plizado cuello redondo con vista y 3 cintas plizadas pretina abajo dobladas</t>
    <phoneticPr fontId="13" type="noConversion"/>
  </si>
  <si>
    <t>polirayon estampado flores con rayon lizo mc vampira con puño hacia arriba con dobladillo delantero cuello redondo con vista plizado en todo el escote pretina abajo plizada con liga</t>
    <phoneticPr fontId="13" type="noConversion"/>
  </si>
  <si>
    <t>4843xg</t>
    <phoneticPr fontId="13" type="noConversion"/>
  </si>
  <si>
    <t>rayon lizo acostillado cuello en v con bies plizada en centro y a los costados con dobaldillo abajo</t>
    <phoneticPr fontId="13" type="noConversion"/>
  </si>
  <si>
    <t>red con liga estampado flores y rayon lizo mc rangla amplia con dobladillo delantero con vista de cuello redondo forro en delantero faldon plizado en costado abajo</t>
    <phoneticPr fontId="13" type="noConversion"/>
  </si>
  <si>
    <t>4869xg</t>
    <phoneticPr fontId="13" type="noConversion"/>
  </si>
  <si>
    <t>rayon lizo mc con bies plizada en hombro delantero cuello olgado escotado top de tirante espalda con gota y bies pretina abajo doble</t>
    <phoneticPr fontId="13" type="noConversion"/>
  </si>
  <si>
    <t>rayon lizo y tejido con encaje cuello redondo manga con pico de abajo, lleva pretina plizada de costados con chaleco co curva</t>
    <phoneticPr fontId="13" type="noConversion"/>
  </si>
  <si>
    <t>rayon lizo com inados con negro izado con bies delantero cuello redondo con bies delantero unido espalda con anillo</t>
    <phoneticPr fontId="13" type="noConversion"/>
  </si>
  <si>
    <t>4950xj</t>
    <phoneticPr fontId="13" type="noConversion"/>
  </si>
  <si>
    <t>rayado tejido estampado con rayon lizo mc vampira con puño hacia arriba con bies tirantito corto en hombro delantero y espalda cuello v con bies pretina doble plizada en costados</t>
    <phoneticPr fontId="13" type="noConversion"/>
  </si>
  <si>
    <t>4690xj</t>
    <phoneticPr fontId="13" type="noConversion"/>
  </si>
  <si>
    <t>licra estampada rayas con rayon lizo mc amplia con puño delantrero y espalda cuello de ojal con bies cuerpo chueco con rayado cruzado dobladillo abajo</t>
    <phoneticPr fontId="13" type="noConversion"/>
  </si>
  <si>
    <t>4687xj</t>
    <phoneticPr fontId="13" type="noConversion"/>
  </si>
  <si>
    <t>gasa estampada en pieles con rayon lizo cuello redondo con bies manga amplia con pretina ancha en rayon plizada en cuello</t>
    <phoneticPr fontId="13" type="noConversion"/>
  </si>
  <si>
    <t>red tejida con rayon lizo mc vampira con chino manga  interna de rayon chino delantero cuello v con vista, top en delantero pretina ancha con dobladillo</t>
    <phoneticPr fontId="13" type="noConversion"/>
  </si>
  <si>
    <t>4749xj</t>
    <phoneticPr fontId="13" type="noConversion"/>
  </si>
  <si>
    <t>ferrari liso c/rayon liso tirante ancho copa aletilla en centro</t>
    <phoneticPr fontId="13" type="noConversion"/>
  </si>
  <si>
    <t>4891xj</t>
    <phoneticPr fontId="13" type="noConversion"/>
  </si>
  <si>
    <t>lcira estampada rayas con rayon lizo mc amplia con puño delantero plizado en pecho cuello v con bies pretina con dobladillo</t>
    <phoneticPr fontId="13" type="noConversion"/>
  </si>
  <si>
    <t>rayon rigido estamlpado mc tres cuartos vamlpira delantero con gota en escote y cinta de moño escote plizado con resorte faldon plizado en cadera</t>
    <phoneticPr fontId="13" type="noConversion"/>
  </si>
  <si>
    <t>licra rayada estampada con rayon lizo mc con dobladillo delantero cuello redondo con bies pretina abajo doble  a la vez es cinta de amarre</t>
    <phoneticPr fontId="13" type="noConversion"/>
  </si>
  <si>
    <t>4794xg</t>
    <phoneticPr fontId="13" type="noConversion"/>
  </si>
  <si>
    <t>licra estamada rayada curba con rayon lizo mc amplia con dobladillo delantero cuello v con bies pretina abajo doble  y cinta de amarre en costado</t>
    <phoneticPr fontId="13" type="noConversion"/>
  </si>
  <si>
    <t>rayon lizo mc con dobladillo delanero unido en costados y plizada unido en hombro delantero cuello redondo con vista interna</t>
    <phoneticPr fontId="13" type="noConversion"/>
  </si>
  <si>
    <t>rayon lizo al color combinado con negro mc con dobladillo plizada en hombro con jareta delantero cuello v con bies faldon plizado en un costado dobladillo abajo</t>
    <phoneticPr fontId="13" type="noConversion"/>
  </si>
  <si>
    <t>4915xj</t>
    <phoneticPr fontId="13" type="noConversion"/>
  </si>
  <si>
    <t>licra estampada rayada con rayon lizo mc con dobldillo delantero cuello olgado pretina abajo con dobladillo</t>
    <phoneticPr fontId="13" type="noConversion"/>
  </si>
  <si>
    <t>4940xj</t>
    <phoneticPr fontId="13" type="noConversion"/>
  </si>
  <si>
    <t>tejido lizo sueter corrido cuello v como con media solapa con 2 botones manga corta con puño y plizado en ziza con pretina abajo</t>
    <phoneticPr fontId="13" type="noConversion"/>
  </si>
  <si>
    <t>licra estampada rayada con rayon lizo mc ampliua con puño delantero y espalda cuello de ojal  on bies cuerpos chueco con raya cruzada</t>
    <phoneticPr fontId="13" type="noConversion"/>
  </si>
  <si>
    <t>4848xg</t>
    <phoneticPr fontId="13" type="noConversion"/>
  </si>
  <si>
    <t>rayon lizo mc con dobladillo cuello de ojal con dobladillo  unido</t>
    <phoneticPr fontId="13" type="noConversion"/>
  </si>
  <si>
    <t>rayon lizo mc con dobladillo delantero y espalda unido cuello de ojal con bies faldon con dobladillo</t>
    <phoneticPr fontId="13" type="noConversion"/>
  </si>
  <si>
    <t>red grabada liza con rayon lizo estraple con resorte ancho oculto plizado  bajo de busto faldon plizado abajo en cadera top interno en delantero y espalda</t>
    <phoneticPr fontId="13" type="noConversion"/>
  </si>
  <si>
    <t>red con ligas estampado con rayon lizo mc amplia con dobladillo delantero cuello redondo con bies forro en delantero prtina abjao con dobladillo plizada en centro y costados</t>
    <phoneticPr fontId="13" type="noConversion"/>
  </si>
  <si>
    <t>4872xg</t>
    <phoneticPr fontId="13" type="noConversion"/>
  </si>
  <si>
    <t>4600xg</t>
    <phoneticPr fontId="13" type="noConversion"/>
  </si>
  <si>
    <t>tejido jaspeado lizo con rallado ancho lizo ml con puño delantero y espalda con cuello de solapa con dobladillo un aletilla en solapa delantera con 3 botones faldon plizado abajo en costados</t>
    <phoneticPr fontId="13" type="noConversion"/>
  </si>
  <si>
    <t>red estampada flores con ligas con rayon lizo mc con puño plizada en hombro delantero cuello olgado escotado top de tirante pretina angosta con dobladillo</t>
    <phoneticPr fontId="13" type="noConversion"/>
  </si>
  <si>
    <t>138xg</t>
    <phoneticPr fontId="13" type="noConversion"/>
  </si>
  <si>
    <t>muestra   1</t>
    <phoneticPr fontId="13" type="noConversion"/>
  </si>
  <si>
    <t>4902xj</t>
    <phoneticPr fontId="13" type="noConversion"/>
  </si>
  <si>
    <t>muestra                 1</t>
    <phoneticPr fontId="13" type="noConversion"/>
  </si>
  <si>
    <t>4229xg</t>
    <phoneticPr fontId="13" type="noConversion"/>
  </si>
  <si>
    <t>4798xj</t>
    <phoneticPr fontId="13" type="noConversion"/>
  </si>
  <si>
    <t>rayon lizo combinado con negro mc vampira pegada en cuerpo con chino o dobadillo delanero unido cuello de ojal con bies faldon corto con dobladillo</t>
    <phoneticPr fontId="13" type="noConversion"/>
  </si>
  <si>
    <t>4936xj</t>
    <phoneticPr fontId="13" type="noConversion"/>
  </si>
  <si>
    <t>rayon tirantes trenzados en el centro 3 escarolas y de bajo del busto va plizado con 1 faldon plizado y chino en olan , arriba con cinto</t>
    <phoneticPr fontId="13" type="noConversion"/>
  </si>
  <si>
    <t>rayada estampado rayon con oyitos  rayon lizo mc con dobldillo cuello redondo con bies pretina abajo plizada con ligas</t>
    <phoneticPr fontId="13" type="noConversion"/>
  </si>
  <si>
    <t>4811xg</t>
    <phoneticPr fontId="13" type="noConversion"/>
  </si>
  <si>
    <t>encaje pieles con rayon zizado con bies y anillos  cuello redondo con bies anillo en espalda top en delantero preina doble</t>
    <phoneticPr fontId="13" type="noConversion"/>
  </si>
  <si>
    <t>rayon zizada en diagonal el escote con bies con miño en mima t4ela plizada abajo en los costados con dobladillo abajo con escarola de un lado</t>
    <phoneticPr fontId="13" type="noConversion"/>
  </si>
  <si>
    <t>polirayon jaspeado combinado con hueso media manguita con bies plizada en hombro delantero unido cuello redondon con bies 3 olanes plizados combinado con hueso</t>
    <phoneticPr fontId="13" type="noConversion"/>
  </si>
  <si>
    <t>4893xg</t>
    <phoneticPr fontId="13" type="noConversion"/>
  </si>
  <si>
    <t>rayon lizo mc con dobladillo cuello olgado un poco una argolla en hombro y gota  pretina abajo con dobladillo plizada en costados</t>
    <phoneticPr fontId="13" type="noConversion"/>
  </si>
  <si>
    <t>3232xg</t>
    <phoneticPr fontId="13" type="noConversion"/>
  </si>
  <si>
    <t>tejida rayada lizo con rayon lizo mc vampira con chino delantero cuello olgado faldon con dobladillo</t>
    <phoneticPr fontId="13" type="noConversion"/>
  </si>
  <si>
    <t>4076xg</t>
    <phoneticPr fontId="13" type="noConversion"/>
  </si>
  <si>
    <t>licra estampada rayada con rayon lizo torerita mc con dobladillo cuello de ojal con dobladillo top de tirante delantero y espalda</t>
    <phoneticPr fontId="13" type="noConversion"/>
  </si>
  <si>
    <t>4881xj</t>
    <phoneticPr fontId="13" type="noConversion"/>
  </si>
  <si>
    <t>licra rayada estampada con rayon lizo mc con dobladillo vista en cuello de ojal que va hastaq el hombro 2 tirantitos de cadena pretina con dobladillo plizada en centro y costados</t>
    <phoneticPr fontId="13" type="noConversion"/>
  </si>
  <si>
    <t>licra rayada con rayon lizo mc con pico dobladillo con chino abierta en hombro con dobladillo delantero y espalda cuello de ojal con cinta de vista 2 cintitas de tirante en un hombro pretina con dobladillo plizada costados</t>
    <phoneticPr fontId="13" type="noConversion"/>
  </si>
  <si>
    <t>4854xj</t>
    <phoneticPr fontId="13" type="noConversion"/>
  </si>
  <si>
    <t>licra estampada rayada  mc con dobladillo delantero cuello redondo con doblaillo faldon unido abajo con triangulo</t>
    <phoneticPr fontId="13" type="noConversion"/>
  </si>
  <si>
    <t>4870xg</t>
    <phoneticPr fontId="13" type="noConversion"/>
  </si>
  <si>
    <t>licra estampada flores con brillo con rayon lizo mc vampira con chino delantero pecheras largas con bies y anillo pliazandolo pretina abjao con dobladillo top de tirante</t>
    <phoneticPr fontId="13" type="noConversion"/>
  </si>
  <si>
    <t>gasa liza plizada con rayon lizo tipo tarzan con bies solo una manga amplia plizada y chino un tirante ancho con cinta plizada que baja hasta debajo de cuerpo en costado lleva chino</t>
    <phoneticPr fontId="13" type="noConversion"/>
  </si>
  <si>
    <t>licra estampada rayada con rayon lizo mc con dobladillo delantero cuello redondo con bies pretina abajo doble a la vez es cinta de amarre en costados</t>
    <phoneticPr fontId="13" type="noConversion"/>
  </si>
  <si>
    <t>4885xj</t>
    <phoneticPr fontId="13" type="noConversion"/>
  </si>
  <si>
    <t>licra estampada rayada  mc con dobladillo cuello de ojal en delantero y espalda con dobladillo unida en un hombro faldon unido abajo en una esquina</t>
    <phoneticPr fontId="13" type="noConversion"/>
  </si>
  <si>
    <t>4803xj</t>
    <phoneticPr fontId="13" type="noConversion"/>
  </si>
  <si>
    <t>licra estampada rayas con rayon lizo mc con dobladillo delantero cuello redondo con bies pretina abajo doble y cinta de amarre en costado</t>
    <phoneticPr fontId="13" type="noConversion"/>
  </si>
  <si>
    <t>sueter lizo mc con puño plizada en hombro delant4ero con cuello de vista y 2 botones pretina abajo con dobladillo</t>
    <phoneticPr fontId="13" type="noConversion"/>
  </si>
  <si>
    <t>licra estampada pieles con lentejuela mc amplia con dobladillo delantero cuello redondo con bies espalda con gota y bies anillo plizando faldon plizado abajo en costados</t>
    <phoneticPr fontId="13" type="noConversion"/>
  </si>
  <si>
    <t>rayon lizo cuello v con bies plizada en escote manga corta con chino y bufanda misma tela abajo lleva dobladillo en la bufanda lleva una flor misma tela</t>
    <phoneticPr fontId="13" type="noConversion"/>
  </si>
  <si>
    <t>tejido licra pieles estampado con rayon lizo  mc con puño plizada en hombro delantero unido plizado cuello v con bies pretina abajo con dobladillo</t>
    <phoneticPr fontId="13" type="noConversion"/>
  </si>
  <si>
    <t>4606xg</t>
    <phoneticPr fontId="13" type="noConversion"/>
  </si>
  <si>
    <t>rayon lizo mc amplia con chino o dobladillo plizada en hombro delantero unido en hombro frente cuello redondo con vista con tablitas en v faldon pretina con dobladillo plizada en centro y costados</t>
    <phoneticPr fontId="13" type="noConversion"/>
  </si>
  <si>
    <t>4850xg</t>
    <phoneticPr fontId="13" type="noConversion"/>
  </si>
  <si>
    <t>tejido raya ancha con tejido lizo cuello alto mc gtopo vampira con pretina abajo en la manga lleva pluño con dobladillo</t>
    <phoneticPr fontId="13" type="noConversion"/>
  </si>
  <si>
    <t>rayon lizo mc amplia con dobladillo plizada en ziza delantero cuello redondo con bies pretina doble</t>
    <phoneticPr fontId="13" type="noConversion"/>
  </si>
  <si>
    <t>4865xg</t>
    <phoneticPr fontId="13" type="noConversion"/>
  </si>
  <si>
    <t>gasa plizada fina liza mc vampira con chino o dobldillo delantero cuello redonco con bies top en delantero  pretina con dobladillo</t>
    <phoneticPr fontId="13" type="noConversion"/>
  </si>
  <si>
    <t>rayon lizo mc con dobladillo plizada en ziza delantero cuello redondo con vista cinta plizada en costados y una flor de misma tela plizao en pecho faldon plizado abajo en costados</t>
    <phoneticPr fontId="13" type="noConversion"/>
  </si>
  <si>
    <t>4741xj</t>
    <phoneticPr fontId="13" type="noConversion"/>
  </si>
  <si>
    <t>rayon lizo tirante ancho pechera unida con cisnta plizada en centro pechera interna con copa interna faldon con pretina doble</t>
    <phoneticPr fontId="13" type="noConversion"/>
  </si>
  <si>
    <t>rayon rigido estampado cuadrito con mezclilla tirante ancho pechera doble unida al centro anillo copas 3 pzas plizadas</t>
    <phoneticPr fontId="13" type="noConversion"/>
  </si>
  <si>
    <t>4784xg</t>
    <phoneticPr fontId="13" type="noConversion"/>
  </si>
  <si>
    <t>muestra                1</t>
    <phoneticPr fontId="13" type="noConversion"/>
  </si>
  <si>
    <t>1784xg</t>
    <phoneticPr fontId="13" type="noConversion"/>
  </si>
  <si>
    <t>gasa rayadoa liza tipo tarzan con resorte oculto solo una manga vampira con chino cinta plizada combiada formando una flor grande cinta de amarre de misma tela top en delantero</t>
    <phoneticPr fontId="13" type="noConversion"/>
  </si>
  <si>
    <t>4590xj</t>
    <phoneticPr fontId="13" type="noConversion"/>
  </si>
  <si>
    <t>rayon lizo mc con dobladillo delantero unido en costado y plizado unido en hombro delantero cuello redondo con vista interna</t>
    <phoneticPr fontId="13" type="noConversion"/>
  </si>
  <si>
    <t>4910xg</t>
    <phoneticPr fontId="13" type="noConversion"/>
  </si>
  <si>
    <t xml:space="preserve">rayon liso estraple c/resorte oculto copa interna </t>
    <phoneticPr fontId="13" type="noConversion"/>
  </si>
  <si>
    <t>muestra   1</t>
    <phoneticPr fontId="13" type="noConversion"/>
  </si>
  <si>
    <t>rayon lizo cuello de cuadro con vista  y en hombros delantero plizado unido prtina doble manga 3/4  con dobladillo plizada en hombros</t>
    <phoneticPr fontId="13" type="noConversion"/>
  </si>
  <si>
    <t>red estampada flores con rayon lizo mc vampira con chino top en ziza con bies cuello redondo con bies toip en delantero espalda con gota y bies</t>
    <phoneticPr fontId="13" type="noConversion"/>
  </si>
  <si>
    <t>4861xg</t>
    <phoneticPr fontId="13" type="noConversion"/>
  </si>
  <si>
    <t>encaje lizo grabado rayon lizo mc con puño delantero cuello olgado top de tirante pretina angosta abajo con dobladillo</t>
    <phoneticPr fontId="13" type="noConversion"/>
  </si>
  <si>
    <t>4844xj</t>
    <phoneticPr fontId="13" type="noConversion"/>
  </si>
  <si>
    <t>licra estampada rayas con rayon lizo mc vampira abierta en hombro con dobladillo delantero cuello redondo con bies una cinta moño en un hombro frente faldon con dobladillo</t>
    <phoneticPr fontId="13" type="noConversion"/>
  </si>
  <si>
    <t>4897xg</t>
    <phoneticPr fontId="13" type="noConversion"/>
  </si>
  <si>
    <t>licra estampada pieles con lentejuela con rayon mc vampira con chino o dobldillo delantero cuello v con bies hombros unidos con vista plizandolo faldon pliado abajo en costados</t>
    <phoneticPr fontId="13" type="noConversion"/>
  </si>
  <si>
    <t>rayon lizo zizado con bies de un lado tirante con olan del otro lado cuello redondo con bies, delantero unido plizdo cruzado con escarola pretina abajo plizada con liga</t>
    <phoneticPr fontId="13" type="noConversion"/>
  </si>
  <si>
    <t>4557xj</t>
    <phoneticPr fontId="13" type="noConversion"/>
  </si>
  <si>
    <t>27-ene.-12</t>
    <phoneticPr fontId="13" type="noConversion"/>
  </si>
  <si>
    <t>4994xg</t>
    <phoneticPr fontId="13" type="noConversion"/>
  </si>
  <si>
    <t>4896xg</t>
    <phoneticPr fontId="13" type="noConversion"/>
  </si>
  <si>
    <t>sueter jaspeado lizo cuellov con solapa plizada en cuello manga larga con pluño y pretina plizado en ziza</t>
    <phoneticPr fontId="13" type="noConversion"/>
  </si>
  <si>
    <t>muestras2</t>
    <phoneticPr fontId="13" type="noConversion"/>
  </si>
  <si>
    <t>gasa est rayas con rayon bombay tipo tarzan con vista una manga vapira con chino un tirante ancho top en delantero pretina abajo doble</t>
    <phoneticPr fontId="13" type="noConversion"/>
  </si>
  <si>
    <t>encaje con rayon cuello red c bies manga vampira c chino pretina ancha plizada a los costados c top</t>
    <phoneticPr fontId="13" type="noConversion"/>
  </si>
  <si>
    <t>rayada grabada liza con rayon lizo mc vampira con chino abierta en hombro o cerrada delantero cuello redondo con bies espalda en v con bies y cintas atravezadas faldon plizado abajo en costados</t>
    <phoneticPr fontId="13" type="noConversion"/>
  </si>
  <si>
    <t>4609xj</t>
    <phoneticPr fontId="13" type="noConversion"/>
  </si>
  <si>
    <t>rayon lizo mc con dobladillo delantero plizdo en pecho cuello v con vista faldon plizado abajo en costados</t>
    <phoneticPr fontId="13" type="noConversion"/>
  </si>
  <si>
    <t>25-ene.-12</t>
    <phoneticPr fontId="13" type="noConversion"/>
  </si>
  <si>
    <t>red estampada con flores con liga rayon lizo mc vampira con chino delantero cuello redondo con bies top interno zizado con bies cuello redondo con bies pretina con dobladillo plizada en costados</t>
    <phoneticPr fontId="13" type="noConversion"/>
  </si>
  <si>
    <t>3849xg</t>
    <phoneticPr fontId="13" type="noConversion"/>
  </si>
  <si>
    <t>rayon lizo retazo varios tonos estraaple con resorte ancho oculto delantero unido plizado cinta plizada en centro pretina abajo doble</t>
    <phoneticPr fontId="13" type="noConversion"/>
  </si>
  <si>
    <t>rayon lizo mc con pico y gota en hombro con bies delantero unido en hombro frente con doble vista delantero cuello olgado plizado faldon delantero plizado</t>
    <phoneticPr fontId="13" type="noConversion"/>
  </si>
  <si>
    <t>4840xg</t>
    <phoneticPr fontId="13" type="noConversion"/>
  </si>
  <si>
    <t>8890xg</t>
    <phoneticPr fontId="13" type="noConversion"/>
  </si>
  <si>
    <t>gasa liza plizada con rayon lizo mc amplia de abanico delantero cuello redondo con bies escarola en un hombro frente faldon plizado en costado abajo</t>
    <phoneticPr fontId="13" type="noConversion"/>
  </si>
  <si>
    <t>4858xg</t>
    <phoneticPr fontId="13" type="noConversion"/>
  </si>
  <si>
    <t>4404xj</t>
    <phoneticPr fontId="13" type="noConversion"/>
  </si>
  <si>
    <t>Muestra 3-feb-12</t>
    <phoneticPr fontId="13" type="noConversion"/>
  </si>
  <si>
    <t>rayon lizo ferrari tirante plizado con cinta tipo estraple con cinsta en pecho faldon plizado abajo en costados pretina abajo doble</t>
    <phoneticPr fontId="13" type="noConversion"/>
  </si>
  <si>
    <t>defectos 3-feb-12</t>
    <phoneticPr fontId="13" type="noConversion"/>
  </si>
  <si>
    <t>defecto 3-feb-12</t>
    <phoneticPr fontId="13" type="noConversion"/>
  </si>
  <si>
    <t>gasa etampada flores con rayon lizo mc campesina abierta en hombro un poco con chino cuello plizado con resorte y chino cinta moño en pecho top de tirante en delantero y espalda pretina plizada con liga</t>
    <phoneticPr fontId="13" type="noConversion"/>
  </si>
  <si>
    <t>779xg</t>
    <phoneticPr fontId="13" type="noConversion"/>
  </si>
  <si>
    <t>rayon lizo mc rangla con dobladillo delantero cuelo olgado y tabloncitos en ziza con 3 botones pretina abajo doble</t>
    <phoneticPr fontId="13" type="noConversion"/>
  </si>
  <si>
    <t>rayon liso 1/2 manga con bies delantero cuello red con bies cinta plizada en pecho una flor en centro faldon plizado abajo en cadera gota en espalda</t>
    <phoneticPr fontId="13" type="noConversion"/>
  </si>
  <si>
    <t>4552xj</t>
    <phoneticPr fontId="13" type="noConversion"/>
  </si>
  <si>
    <t>licra slinky est cuello con vista abierta tipo gota en del y abertura en esp mas grande mc c abertura q lleva bies plizado a los costados</t>
    <phoneticPr fontId="13" type="noConversion"/>
  </si>
  <si>
    <t>4579xj</t>
    <phoneticPr fontId="13" type="noConversion"/>
  </si>
  <si>
    <t>licra est rayada c rayon liso cuello olgado mc c puño pretina sencilla c dobladillo es top interno cuello red</t>
    <phoneticPr fontId="13" type="noConversion"/>
  </si>
  <si>
    <t>4515 xg</t>
    <phoneticPr fontId="13" type="noConversion"/>
  </si>
  <si>
    <t>138xg</t>
    <phoneticPr fontId="13" type="noConversion"/>
  </si>
  <si>
    <t>adan 15-03</t>
    <phoneticPr fontId="13" type="noConversion"/>
  </si>
  <si>
    <t>4799xg</t>
    <phoneticPr fontId="13" type="noConversion"/>
  </si>
  <si>
    <t>4630xg</t>
    <phoneticPr fontId="13" type="noConversion"/>
  </si>
  <si>
    <t>4580xj</t>
    <phoneticPr fontId="13" type="noConversion"/>
  </si>
  <si>
    <t>28-ene.-12</t>
    <phoneticPr fontId="13" type="noConversion"/>
  </si>
  <si>
    <t>30-ene.-12</t>
    <phoneticPr fontId="13" type="noConversion"/>
  </si>
  <si>
    <t>muesrtra    2</t>
    <phoneticPr fontId="13" type="noConversion"/>
  </si>
  <si>
    <t>3941xj</t>
    <phoneticPr fontId="13" type="noConversion"/>
  </si>
  <si>
    <t>1-feb.-12</t>
    <phoneticPr fontId="13" type="noConversion"/>
  </si>
  <si>
    <t>tejido rayado lizo con rayon lizo mc amplia con puño delantero y espalda cuello de ojal con bies pretina abajo doble</t>
    <phoneticPr fontId="13" type="noConversion"/>
  </si>
  <si>
    <t>rayon lizo tipo estraple con resorte ancho que baja hasta en frente de delantero haciendo 4 tabloncitos lleva boton delantero unido plizado pretina abajo</t>
    <phoneticPr fontId="13" type="noConversion"/>
  </si>
  <si>
    <t>licra estampada bolas con rayon lizo halter pecheras doble plizada copa interna faldon delantero plizado en centro y costados espalda superior unida</t>
    <phoneticPr fontId="13" type="noConversion"/>
  </si>
  <si>
    <t>2573xj</t>
    <phoneticPr fontId="13" type="noConversion"/>
  </si>
  <si>
    <t>rayon lizo mc vampira con chino plizada en hombro con jareta delantero cuello redondo con bies faldon plizado abajo en costados</t>
    <phoneticPr fontId="13" type="noConversion"/>
  </si>
  <si>
    <t>licra estampada boleado mc vampira con chino con doblaillo delantero cuello redondo con bies un hombro desdcubierto con bies y 3 cintitas atravezadas pretina plizada con ligas</t>
    <phoneticPr fontId="13" type="noConversion"/>
  </si>
  <si>
    <t>4810xg</t>
    <phoneticPr fontId="13" type="noConversion"/>
  </si>
  <si>
    <t>4802xg</t>
    <phoneticPr fontId="13" type="noConversion"/>
  </si>
  <si>
    <t>licra estampado boleado con rayon lizo mc con puño plizada en hombro y ziza delantero cuello redondo con bies faldon plizado abajo en costados</t>
    <phoneticPr fontId="13" type="noConversion"/>
  </si>
  <si>
    <t>3454xg</t>
    <phoneticPr fontId="13" type="noConversion"/>
  </si>
  <si>
    <t>gasa estampada rayada con bombay gasa liza tipo tarzan plizado con resorte oculto una mc vampira con chino top en delantero pretina abajo pizada con liga una flor de tela al costado</t>
    <phoneticPr fontId="13" type="noConversion"/>
  </si>
  <si>
    <t>26-ene.-12</t>
    <phoneticPr fontId="13" type="noConversion"/>
  </si>
  <si>
    <t>4560xj</t>
    <phoneticPr fontId="13" type="noConversion"/>
  </si>
  <si>
    <t>rayon lizo mc con dobladillo plizado en hombro y ziza delanero externo cuello v con bies escotado plizado con una argolla en pecho top blanco de tirante pretina doble</t>
    <phoneticPr fontId="13" type="noConversion"/>
  </si>
  <si>
    <t>28-ene.-12</t>
    <phoneticPr fontId="13" type="noConversion"/>
  </si>
  <si>
    <t>23-ene.-12</t>
    <phoneticPr fontId="13" type="noConversion"/>
  </si>
  <si>
    <t>23-ene.-12</t>
    <phoneticPr fontId="13" type="noConversion"/>
  </si>
  <si>
    <t>licra estampada boleada con rayon lizo tipo estraple con resorte angosto oculto pechera tirante plizado con escarola que baja hasta la pechera faldon con 2 olanes abajo plizados y chino base interna</t>
    <phoneticPr fontId="13" type="noConversion"/>
  </si>
  <si>
    <t>3331xj</t>
    <phoneticPr fontId="13" type="noConversion"/>
  </si>
  <si>
    <t>licra estampada boleado con rayon lizo mc vampira con puño cuello de ojal con bies pretina abajo doble</t>
    <phoneticPr fontId="13" type="noConversion"/>
  </si>
  <si>
    <t>licra estampada rayada con rayon lizo mc con pico con chino o dobladillo cuello redondo con vista pretina abajo con dobladillo plizada en costados</t>
    <phoneticPr fontId="13" type="noConversion"/>
  </si>
  <si>
    <t>4853xg</t>
    <phoneticPr fontId="13" type="noConversion"/>
  </si>
  <si>
    <t>rayon lizo tipo estrapale con tirante ancho con 2  cintas polizadas que bajan hasta debajo de cuero pechera unida plizada vista interna pretina doble</t>
    <phoneticPr fontId="13" type="noConversion"/>
  </si>
  <si>
    <t>gasa estampada rayada con rayon lizo campesina mc vampira abierta con chino cuello escotado plizado con resorte y chino cianta de moño top  de tirante  pretina plizada con liga</t>
    <phoneticPr fontId="13" type="noConversion"/>
  </si>
  <si>
    <t>4553xj</t>
    <phoneticPr fontId="13" type="noConversion"/>
  </si>
  <si>
    <t>desc.19-ene.-12</t>
    <phoneticPr fontId="13" type="noConversion"/>
  </si>
  <si>
    <t>779xg</t>
    <phoneticPr fontId="13" type="noConversion"/>
  </si>
  <si>
    <t>Adan 3-feb-12</t>
    <phoneticPr fontId="13" type="noConversion"/>
  </si>
  <si>
    <t>rayada tejida estampada con rayon lizo mc vampira con puño hacia arriba con dobladillo delantero cuello v con bies plizado en pecho 2 tirantes plizado con resorte prtina plizada con liga</t>
    <phoneticPr fontId="13" type="noConversion"/>
  </si>
  <si>
    <t>2950xj</t>
    <phoneticPr fontId="13" type="noConversion"/>
  </si>
  <si>
    <t>4556xj</t>
    <phoneticPr fontId="13" type="noConversion"/>
  </si>
  <si>
    <t>Gasa estampada c/rayon liso mc vampira con chino abierto en hombro delantero cuello red con bies plizado en escote y abajo en faldon espalda abierta top interno</t>
    <phoneticPr fontId="13" type="noConversion"/>
  </si>
  <si>
    <t>4546xg</t>
    <phoneticPr fontId="13" type="noConversion"/>
  </si>
  <si>
    <t>licra estamplado boleado con rayon lizo zizado con bies y anillos en tiraqnte espalda cuello redondo con bies pretina doble</t>
    <phoneticPr fontId="13" type="noConversion"/>
  </si>
  <si>
    <t>28-ene.-12</t>
    <phoneticPr fontId="13" type="noConversion"/>
  </si>
  <si>
    <t xml:space="preserve">rayon liso tirante ancho del unido plizado en centro y costados argolla en pecho vista interna en pecho </t>
    <phoneticPr fontId="13" type="noConversion"/>
  </si>
  <si>
    <t>rayon lizo zizado con bies y cinta plizada en hombro frente cuello escote tipo tarzan con bies faldon plizado en costados</t>
    <phoneticPr fontId="13" type="noConversion"/>
  </si>
  <si>
    <t>slinky est rayas mc con puño delantero espalda cuello v con bies delanero unido formando raya en v pretina abajo con dobladillo</t>
    <phoneticPr fontId="13" type="noConversion"/>
  </si>
  <si>
    <t>rayon liso tipo halter pechera doble copa interna plizada con liga cinta plizada en pecho faldon con 2 olanes</t>
    <phoneticPr fontId="13" type="noConversion"/>
  </si>
  <si>
    <t>tejida rayada calada mc amplia con puño gota en un hombro con bies y argolla en hombro cuello redondo con bies pretina abajo con dobladillo</t>
    <phoneticPr fontId="13" type="noConversion"/>
  </si>
  <si>
    <t>1901xg</t>
    <phoneticPr fontId="13" type="noConversion"/>
  </si>
  <si>
    <t>1-feb.-12</t>
    <phoneticPr fontId="13" type="noConversion"/>
  </si>
  <si>
    <t>1-feb.-12</t>
    <phoneticPr fontId="13" type="noConversion"/>
  </si>
  <si>
    <t>red estampada flores con liga rayon lizo mc con dobladillo delantero cuello redondo con bies top en delantero faldon plizado abajo en costados</t>
    <phoneticPr fontId="13" type="noConversion"/>
  </si>
  <si>
    <t>rayada con encaje grabado lizo mc vampira con chino con dobladillo delantero con raya cruzada cuello redondo con bies pretina abajo doble</t>
    <phoneticPr fontId="13" type="noConversion"/>
  </si>
  <si>
    <t>rayon lizo escogte tipo tarzan con bies 2 tirantitos de bies con una argolla zizado de un lado con bies delantero unido plizado una escarola con chino</t>
    <phoneticPr fontId="13" type="noConversion"/>
  </si>
  <si>
    <t>4459xj</t>
    <phoneticPr fontId="13" type="noConversion"/>
  </si>
  <si>
    <t>4432xj</t>
    <phoneticPr fontId="13" type="noConversion"/>
  </si>
  <si>
    <t>rayon lizo tipo estraple con resorte ancho oculto un tirate ancho que baja en delantero haciendo tabloncitos con botones delantero unido plizado pretina abajo doble</t>
    <phoneticPr fontId="13" type="noConversion"/>
  </si>
  <si>
    <t>licra estampada bolas con rayon lizo zizado interno con bies cuello redondo con bies chaleco externo solo en delantero zizado con bies cuello escotado con bies unido en centro plizado con jareta chaleco sube atrás como halter</t>
    <phoneticPr fontId="13" type="noConversion"/>
  </si>
  <si>
    <t>rayon lizo retazo cuello olfado mc con bies abajo lleva pretina doble top interno en cuello redondo de tirante con bies abertura en espalda con bies tipo gota</t>
    <phoneticPr fontId="13" type="noConversion"/>
  </si>
  <si>
    <t>8890xg</t>
    <phoneticPr fontId="13" type="noConversion"/>
  </si>
  <si>
    <t>rayon lizo tirante de trenza delantero unido pechera doble copa interna cinta plizad en pecho con chino fladon plizado bajo busto faldon plizado abajo con chino</t>
    <phoneticPr fontId="13" type="noConversion"/>
  </si>
  <si>
    <t>3059xj</t>
    <phoneticPr fontId="13" type="noConversion"/>
  </si>
  <si>
    <t>licra estamplada boleada con rayon lizo zizado con bies y anillos delantero externo cuello olgado top interno de tirante pretina abajo doble espalda unida plizada con una argolla</t>
    <phoneticPr fontId="13" type="noConversion"/>
  </si>
  <si>
    <t>rayon lizo estraple plizado con resorte ancho oculto delantero unido plizado en centro y costados cisnta plizada en pecho prtina doble</t>
    <phoneticPr fontId="13" type="noConversion"/>
  </si>
  <si>
    <t>rayon lizo tirante trenzado con escarola en busto plizada debajo del busto y acostillada abajo lleva pretina doble plizda a los costados</t>
    <phoneticPr fontId="13" type="noConversion"/>
  </si>
  <si>
    <t>12-ene.-12</t>
    <phoneticPr fontId="13" type="noConversion"/>
  </si>
  <si>
    <t>adan 12-ene.-12</t>
    <phoneticPr fontId="13" type="noConversion"/>
  </si>
  <si>
    <t xml:space="preserve">gasa est rayas c bombay rayon liso tipo tarzan escote con bies </t>
    <phoneticPr fontId="13" type="noConversion"/>
  </si>
  <si>
    <t>rayon lizo mc vampira con puño hacia arriba con dobladillo delantero plizado en pecho cuello redondo con vista doble v pretina plizada con liga</t>
    <phoneticPr fontId="13" type="noConversion"/>
  </si>
  <si>
    <t>4842xg</t>
    <phoneticPr fontId="13" type="noConversion"/>
  </si>
  <si>
    <t>gasa encaje varios con rayon lizo retazo campesina mc vampira abierta en hombro con chino escote escotado plizado con resorte y chino cinta moño top completo de tirante normal pretina plizada con liga</t>
    <phoneticPr fontId="13" type="noConversion"/>
  </si>
  <si>
    <t>4583xg</t>
    <phoneticPr fontId="13" type="noConversion"/>
  </si>
  <si>
    <t>licra estampada ziza con rayon lizo tio tarzan con bies zizado de un lado con bies delantero externo cruzado con bies pretina doble hombro unido en frente</t>
    <phoneticPr fontId="13" type="noConversion"/>
  </si>
  <si>
    <t>rayada con encaje con rayon grabado lizo tirante ancho pechera unido plizada en centro faldon pretina abajo doble  espalda con resorte</t>
    <phoneticPr fontId="13" type="noConversion"/>
  </si>
  <si>
    <t>4535xj</t>
    <phoneticPr fontId="13" type="noConversion"/>
  </si>
  <si>
    <t>25-ene.-12</t>
    <phoneticPr fontId="13" type="noConversion"/>
  </si>
  <si>
    <t>licra est. Rayas sizado con bies del cuello olg esp escotada en v con bies cinta torcida faldon plizado en costados</t>
    <phoneticPr fontId="13" type="noConversion"/>
  </si>
  <si>
    <t>4571xj</t>
    <phoneticPr fontId="13" type="noConversion"/>
  </si>
  <si>
    <t>desc.19ene.-12</t>
    <phoneticPr fontId="13" type="noConversion"/>
  </si>
  <si>
    <t>basa bolitas cuello redondo con bies manga vampira con prertina ancha con dobladillo  y plizado a los costados</t>
    <phoneticPr fontId="13" type="noConversion"/>
  </si>
  <si>
    <t>rayon lizo tirante anchocon cinta plizada pechera interna y externa anillo en centro copa interna faldon delatero externo cruzado interno normal</t>
    <phoneticPr fontId="13" type="noConversion"/>
  </si>
  <si>
    <t>4506xj</t>
    <phoneticPr fontId="13" type="noConversion"/>
  </si>
  <si>
    <t>rayon lizo media manguita con bies plizada en hombro y ziza delantero unido pechera cuello v con bies plizada en centro faldon unido al centro olan abajo en delantero</t>
    <phoneticPr fontId="13" type="noConversion"/>
  </si>
  <si>
    <t>4489xj</t>
    <phoneticPr fontId="13" type="noConversion"/>
  </si>
  <si>
    <t>rayon lizo mc con dobladillo delantero cuello olgado una argolla en un costado con gota en un hombro fretne faldon plizado abajo en costados</t>
    <phoneticPr fontId="13" type="noConversion"/>
  </si>
  <si>
    <t xml:space="preserve">23-ene.-12 </t>
    <phoneticPr fontId="13" type="noConversion"/>
  </si>
  <si>
    <t>rayon lizo zizado con b ies delantero cuello redondo con vista 3 flores e pecho bolsa kanguro plizda en pecho y abajo pretina doble</t>
    <phoneticPr fontId="13" type="noConversion"/>
  </si>
  <si>
    <t>4541xj</t>
    <phoneticPr fontId="13" type="noConversion"/>
  </si>
  <si>
    <t>encaje con rayon liso cuello red con bies y gota en espalda m vampira c chino dobladillo abajo top interno completo</t>
    <phoneticPr fontId="13" type="noConversion"/>
  </si>
  <si>
    <t>3232xg</t>
    <phoneticPr fontId="13" type="noConversion"/>
  </si>
  <si>
    <t>gasa estampada lunqres con rayon bombay mc vampira con chino delantro cuello redondo con bies plizado el delantero en escote top interno pretrina abajo con dobladillo ojal y cinto de trenza misma tela</t>
    <phoneticPr fontId="13" type="noConversion"/>
  </si>
  <si>
    <t>4575xj</t>
    <phoneticPr fontId="13" type="noConversion"/>
  </si>
  <si>
    <t>3963xg</t>
    <phoneticPr fontId="13" type="noConversion"/>
  </si>
  <si>
    <t>rayon lizo ferrary tirante4 ancho pexhera con cintas plizadas como escarola faldon con 2 faldoncitos abajo plizado con base interna</t>
    <phoneticPr fontId="13" type="noConversion"/>
  </si>
  <si>
    <t>3314xj</t>
    <phoneticPr fontId="13" type="noConversion"/>
  </si>
  <si>
    <t>rayon lizo mc vampira con chino gota en hombro con bies plizada en hombro con jareta delantero cuello redondo con bies faldon plizado en costados</t>
    <phoneticPr fontId="13" type="noConversion"/>
  </si>
  <si>
    <t>4362xg</t>
    <phoneticPr fontId="13" type="noConversion"/>
  </si>
  <si>
    <t>4819xg</t>
    <phoneticPr fontId="13" type="noConversion"/>
  </si>
  <si>
    <t>4554xj</t>
    <phoneticPr fontId="13" type="noConversion"/>
  </si>
  <si>
    <t>rayon lizo escote tipo trzan con bies con un tirante ancho una manga corta vampira con dobladillo en puño gota en hombro con dobladillo faldon plizado abajo en costados</t>
    <phoneticPr fontId="13" type="noConversion"/>
  </si>
  <si>
    <t>4550xg</t>
    <phoneticPr fontId="13" type="noConversion"/>
  </si>
  <si>
    <t>4362xg</t>
    <phoneticPr fontId="13" type="noConversion"/>
  </si>
  <si>
    <t>rayon lizo mc con dobladillo delantero cuello olgado plizado faldon plizado abajo en costado espalda descubierta en hombro con bies</t>
    <phoneticPr fontId="13" type="noConversion"/>
  </si>
  <si>
    <t>4457xj</t>
    <phoneticPr fontId="13" type="noConversion"/>
  </si>
  <si>
    <t>rayon lizo tirante de trenzaa de tela delantero unido al centro con escarola plizado en costados argolla en pecho centro faldon abierto un poco abajo en delantero</t>
    <phoneticPr fontId="13" type="noConversion"/>
  </si>
  <si>
    <t>4527xj</t>
    <phoneticPr fontId="13" type="noConversion"/>
  </si>
  <si>
    <t>adan 12 ene.-12</t>
    <phoneticPr fontId="13" type="noConversion"/>
  </si>
  <si>
    <t>adan 12-ene.-12</t>
    <phoneticPr fontId="13" type="noConversion"/>
  </si>
  <si>
    <t>adan 12 ene.-12</t>
    <phoneticPr fontId="13" type="noConversion"/>
  </si>
  <si>
    <t>adan 12- ene.-12</t>
    <phoneticPr fontId="13" type="noConversion"/>
  </si>
  <si>
    <t>rayon lizo zizado con bies y cinta plizada en hombro frente cuello escote tio tarzan con bies faldon plizado en costados</t>
    <phoneticPr fontId="13" type="noConversion"/>
  </si>
  <si>
    <t>4013xj</t>
    <phoneticPr fontId="13" type="noConversion"/>
  </si>
  <si>
    <t>licra estampada ziza con rayon lizo mc vampira con chino delantero plizado en pecho vista de cuello v con tablitas</t>
    <phoneticPr fontId="13" type="noConversion"/>
  </si>
  <si>
    <t>4551xg</t>
    <phoneticPr fontId="13" type="noConversion"/>
  </si>
  <si>
    <t>4564xj</t>
    <phoneticPr fontId="13" type="noConversion"/>
  </si>
  <si>
    <t>licra ligera est c rayon juvenil halter del plizado en escote con cinta halter faldon abajo en del y esp</t>
    <phoneticPr fontId="13" type="noConversion"/>
  </si>
  <si>
    <t>4573xj</t>
    <phoneticPr fontId="13" type="noConversion"/>
  </si>
  <si>
    <t>4570xj</t>
    <phoneticPr fontId="13" type="noConversion"/>
  </si>
  <si>
    <t>4574xj</t>
    <phoneticPr fontId="13" type="noConversion"/>
  </si>
  <si>
    <t>rayon liso mc vampira con puño delantero unido plizado en oecho y costados pretina abajo doble cuello v con vista</t>
    <phoneticPr fontId="13" type="noConversion"/>
  </si>
  <si>
    <t>rayon lizo tirante ancho pechera doble plizada copa interna faldon  pliizado en centro y costados</t>
    <phoneticPr fontId="13" type="noConversion"/>
  </si>
  <si>
    <t>16-ene.-12</t>
    <phoneticPr fontId="13" type="noConversion"/>
  </si>
  <si>
    <t>4555xj</t>
    <phoneticPr fontId="13" type="noConversion"/>
  </si>
  <si>
    <t>rayon liso colores combiando con hueso tirante ancho pechera doble copa interna pretina abajo busto 3 faldones plizados del y esp base interno</t>
    <phoneticPr fontId="13" type="noConversion"/>
  </si>
  <si>
    <t>3849xg</t>
    <phoneticPr fontId="13" type="noConversion"/>
  </si>
  <si>
    <t>19-ene.-12</t>
    <phoneticPr fontId="13" type="noConversion"/>
  </si>
  <si>
    <t>4564xj</t>
    <phoneticPr fontId="13" type="noConversion"/>
  </si>
  <si>
    <t>gasa estampada lunares bombay rayon mc vampira con chino cuello redondo con bies faldon plizado abajo en cadera top interno de tirante</t>
    <phoneticPr fontId="13" type="noConversion"/>
  </si>
  <si>
    <t>rayon liso mc con dobladillo del cuello red con bies esp abierta cruzada c dobladillo plizada con argolla pretina abajo doble</t>
    <phoneticPr fontId="13" type="noConversion"/>
  </si>
  <si>
    <t>rayon lizo tirante ancho pechera dobla coa internaanillo en centro plizando faldon delantero unido una aletilla en centro</t>
    <phoneticPr fontId="13" type="noConversion"/>
  </si>
  <si>
    <t>13-ene.-12</t>
    <phoneticPr fontId="13" type="noConversion"/>
  </si>
  <si>
    <t>4508xj</t>
    <phoneticPr fontId="13" type="noConversion"/>
  </si>
  <si>
    <t>14-ene.-12</t>
    <phoneticPr fontId="13" type="noConversion"/>
  </si>
  <si>
    <t>10-ene.-12</t>
    <phoneticPr fontId="13" type="noConversion"/>
  </si>
  <si>
    <t>4548xj</t>
    <phoneticPr fontId="13" type="noConversion"/>
  </si>
  <si>
    <t xml:space="preserve">rayon lizo mc vampira pegada en costdo de cuerpo delantero unido pecheras faldon plizado vista en  centro larga cuello </t>
    <phoneticPr fontId="13" type="noConversion"/>
  </si>
  <si>
    <t>4514xj</t>
    <phoneticPr fontId="13" type="noConversion"/>
  </si>
  <si>
    <t>rayon lizo escote tipo tarzan con bies 3 tirantitos de bies solo una manga tipo kimono con dobladillo</t>
    <phoneticPr fontId="13" type="noConversion"/>
  </si>
  <si>
    <t>4557xj</t>
    <phoneticPr fontId="13" type="noConversion"/>
  </si>
  <si>
    <t>rayada estampada con encaje grabado lizo con rayon lizo estraple con resorte ancho oculto pechera con cinta plizada faldon pretina abasjo doble</t>
    <phoneticPr fontId="13" type="noConversion"/>
  </si>
  <si>
    <t>4608xj</t>
    <phoneticPr fontId="13" type="noConversion"/>
  </si>
  <si>
    <t>4578xj</t>
    <phoneticPr fontId="13" type="noConversion"/>
  </si>
  <si>
    <t>4280xj</t>
    <phoneticPr fontId="13" type="noConversion"/>
  </si>
  <si>
    <t>muestra                  1</t>
    <phoneticPr fontId="13" type="noConversion"/>
  </si>
  <si>
    <t>muestra                     1</t>
    <phoneticPr fontId="13" type="noConversion"/>
  </si>
  <si>
    <t>18-ene.-1</t>
    <phoneticPr fontId="13" type="noConversion"/>
  </si>
  <si>
    <t>19-ene.-12</t>
    <phoneticPr fontId="13" type="noConversion"/>
  </si>
  <si>
    <t>licra est rayada con rayon liso mc c puño delantero y esp escote de ojal c dobladillo pretina abajo con dobladillo</t>
    <phoneticPr fontId="13" type="noConversion"/>
  </si>
  <si>
    <t>rayon liso tirante ancho con pechera doble copa interna cinta plizada en pecho faldon plizado con resorte en centro y costados</t>
    <phoneticPr fontId="13" type="noConversion"/>
  </si>
  <si>
    <t>4389xj</t>
    <phoneticPr fontId="13" type="noConversion"/>
  </si>
  <si>
    <t>rayada estampada con encaje grabado lizo rayon lizo zizado delantero cuello olgado top de tirante espalda plizada con anillo bies en ziza</t>
    <phoneticPr fontId="13" type="noConversion"/>
  </si>
  <si>
    <t>4611xj</t>
    <phoneticPr fontId="13" type="noConversion"/>
  </si>
  <si>
    <t>slinky est rayas con rayon liso mc con puño del y esp cuello de ojal con vista doble presilla y conto de trenza</t>
    <phoneticPr fontId="13" type="noConversion"/>
  </si>
  <si>
    <t>4577xj</t>
    <phoneticPr fontId="13" type="noConversion"/>
  </si>
  <si>
    <t>2833xj</t>
    <phoneticPr fontId="13" type="noConversion"/>
  </si>
  <si>
    <t>14-ene.-12</t>
    <phoneticPr fontId="13" type="noConversion"/>
  </si>
  <si>
    <t>16-ene.-12</t>
    <phoneticPr fontId="13" type="noConversion"/>
  </si>
  <si>
    <t>17-ene.-12</t>
    <phoneticPr fontId="13" type="noConversion"/>
  </si>
  <si>
    <t xml:space="preserve">   </t>
    <phoneticPr fontId="13" type="noConversion"/>
  </si>
  <si>
    <t>18-ene,.-12</t>
    <phoneticPr fontId="13" type="noConversion"/>
  </si>
  <si>
    <t>4545xj</t>
    <phoneticPr fontId="13" type="noConversion"/>
  </si>
  <si>
    <t>licra slinky est rayas y siczac tipo tarzan c bies en escote c abertura en hombro tipo cadenas m c puño dobladillo abajo plizada en costados abajo</t>
    <phoneticPr fontId="13" type="noConversion"/>
  </si>
  <si>
    <t>rayon lizo tipo trzan escote con bies cinta plizada en pecho tirante ancho con cinta polizada cuero polizado solo un costado del lado de la manga corta con dobladillo</t>
    <phoneticPr fontId="13" type="noConversion"/>
  </si>
  <si>
    <t>tejido pelos con rayon lizo ml con dobladillo cuello alto faldon plizado abajo en costados capita externa mc de olan espalda con olan pecheraw cruzadas sujetas con botones cuello tipo oriental</t>
    <phoneticPr fontId="13" type="noConversion"/>
  </si>
  <si>
    <t>gasa est puntos plata tipo tarzan escote c/bies una manga vampira con chino faldon d-e- plizado con resorte en cadera top en delantero</t>
    <phoneticPr fontId="13" type="noConversion"/>
  </si>
  <si>
    <t>tejido jaspeado rayado cuello v con 3 botones todo el escote lleva vista mc amplia con puño  y pretina con top en rayas cuello alto redondo</t>
    <phoneticPr fontId="13" type="noConversion"/>
  </si>
  <si>
    <t>12-ene.-12</t>
    <phoneticPr fontId="13" type="noConversion"/>
  </si>
  <si>
    <t xml:space="preserve">rayon lisocuello olg en espalda tiene gota y lleva bies mc c bies pretina doble top interno </t>
    <phoneticPr fontId="13" type="noConversion"/>
  </si>
  <si>
    <t>8890xg</t>
    <phoneticPr fontId="13" type="noConversion"/>
  </si>
  <si>
    <t>21-ene.-12</t>
    <phoneticPr fontId="13" type="noConversion"/>
  </si>
  <si>
    <t>24-ene.-12</t>
    <phoneticPr fontId="13" type="noConversion"/>
  </si>
  <si>
    <t>rayon lizo estrapale con un tirante ancho con una cinta escarola plizada en frente costado delantero unido plizado en costados y centro</t>
    <phoneticPr fontId="13" type="noConversion"/>
  </si>
  <si>
    <t>4511xj</t>
    <phoneticPr fontId="13" type="noConversion"/>
  </si>
  <si>
    <t>4582xj</t>
    <phoneticPr fontId="13" type="noConversion"/>
  </si>
  <si>
    <t>licra est raya y siza mc vampira con chino delantero cuello olg espalda escotada con cintas creuzadas resorte en esp</t>
    <phoneticPr fontId="13" type="noConversion"/>
  </si>
  <si>
    <t>4581xg</t>
    <phoneticPr fontId="13" type="noConversion"/>
  </si>
  <si>
    <t>encaje de colores con rayon liso cueelo red c bies mc c pretina ancha plizada top interno</t>
    <phoneticPr fontId="13" type="noConversion"/>
  </si>
  <si>
    <t>3860xj</t>
    <phoneticPr fontId="13" type="noConversion"/>
  </si>
  <si>
    <t>gasa c puntos bombay plata tipo tarzan con una manga campira con chino escote con bies faldon plizado abajo en cadera</t>
    <phoneticPr fontId="13" type="noConversion"/>
  </si>
  <si>
    <t>rayon liso tirante ancho del unido pechera interna y externa plizada copa interna faldon unido plizado</t>
    <phoneticPr fontId="13" type="noConversion"/>
  </si>
  <si>
    <t>3306xj</t>
    <phoneticPr fontId="13" type="noConversion"/>
  </si>
  <si>
    <t>4061xj</t>
    <phoneticPr fontId="13" type="noConversion"/>
  </si>
  <si>
    <t>gasa est rayas mc vampira con chino top en sisa con bies delantero con top cuello red con bies pretina abajo doble plizada a los costados</t>
    <phoneticPr fontId="13" type="noConversion"/>
  </si>
  <si>
    <t>4502xj</t>
    <phoneticPr fontId="13" type="noConversion"/>
  </si>
  <si>
    <t>licra estampada ziza con rayon lizo mc vampira con chino delantero cuello olgado espalda con argolla plizando escote bies en escote de espalda faldon plizado abajo en cosados</t>
    <phoneticPr fontId="13" type="noConversion"/>
  </si>
  <si>
    <t>4539xg</t>
    <phoneticPr fontId="13" type="noConversion"/>
  </si>
  <si>
    <t>13-ene.-12</t>
    <phoneticPr fontId="13" type="noConversion"/>
  </si>
  <si>
    <t>13-ene.-12</t>
    <phoneticPr fontId="13" type="noConversion"/>
  </si>
  <si>
    <t>18-ene.-12</t>
    <phoneticPr fontId="13" type="noConversion"/>
  </si>
  <si>
    <t>18-ene.-12</t>
    <phoneticPr fontId="13" type="noConversion"/>
  </si>
  <si>
    <t>14-ene.-12</t>
    <phoneticPr fontId="13" type="noConversion"/>
  </si>
  <si>
    <t>tejido jaspeado retazo cuello redondo con vista mc con puño plizada en ziza y hombro plizado en pecho con pretina doble abajo</t>
    <phoneticPr fontId="13" type="noConversion"/>
  </si>
  <si>
    <t>rayon lizo tirante de treza delantero plizado en pecho cinta plice en pecho pretina abajo doble plizada en costados</t>
    <phoneticPr fontId="13" type="noConversion"/>
  </si>
  <si>
    <t>rayon lizo con red de  retazo cuello redondo con bies mc con bies pretina ancha plizada con top interno cuello redondo con tirante</t>
    <phoneticPr fontId="13" type="noConversion"/>
  </si>
  <si>
    <t>rayon lizo mc vampira con chino delantero unido cuello olgado plizado en frente costados</t>
    <phoneticPr fontId="13" type="noConversion"/>
  </si>
  <si>
    <t>4519xg</t>
    <phoneticPr fontId="13" type="noConversion"/>
  </si>
  <si>
    <t>rayon lizo tipo halter con estraple resorte ancho con una flor misma tela el halster va en cuello olgado plizada a los costados todo con escarola de un lado</t>
    <phoneticPr fontId="13" type="noConversion"/>
  </si>
  <si>
    <t>rayon lizo cuello ovalado con bies zizado con bies escarola con pretina abajo doble plizada en busto</t>
    <phoneticPr fontId="13" type="noConversion"/>
  </si>
  <si>
    <t>4505xj</t>
    <phoneticPr fontId="13" type="noConversion"/>
  </si>
  <si>
    <t>licra ligera est rayas mc con dobladillo faldon plizado con jareta en costados cuello de ojal en del y esp con dobladillo</t>
    <phoneticPr fontId="13" type="noConversion"/>
  </si>
  <si>
    <t>desc.19ene.12</t>
    <phoneticPr fontId="13" type="noConversion"/>
  </si>
  <si>
    <t>desc.19 ene.12</t>
    <phoneticPr fontId="13" type="noConversion"/>
  </si>
  <si>
    <t>desc.19ene.12</t>
    <phoneticPr fontId="13" type="noConversion"/>
  </si>
  <si>
    <t>adan 19-ene.-12</t>
    <phoneticPr fontId="13" type="noConversion"/>
  </si>
  <si>
    <t>adan 19 ene.12</t>
    <phoneticPr fontId="13" type="noConversion"/>
  </si>
  <si>
    <t>rayon lizo tipo tarzan con bies 3 escarolas plizadas e delantero esplada faldon plizado abajo en costados solo lleva una manga vampira con chino</t>
    <phoneticPr fontId="13" type="noConversion"/>
  </si>
  <si>
    <t>licra estampada boleado con rayon lizo mc con dobladillo gota en hombro con bies delantero cuello olgado prtina doble espalda escotada cuello redondo con bies 3 cintas atrabesadas</t>
    <phoneticPr fontId="13" type="noConversion"/>
  </si>
  <si>
    <t>rayon lizo estraple con resorte ancho oculto delantero unido 2 escarolas con chino pretina abajo plizad con  ligas</t>
    <phoneticPr fontId="13" type="noConversion"/>
  </si>
  <si>
    <t>rayon lizo mc con puño descubierta de hombro delantero unido pechera doble cuello v faldon plizado abajo del busto pretina doble tirantito ancho escote de espalda con cuello olgado escotado</t>
    <phoneticPr fontId="13" type="noConversion"/>
  </si>
  <si>
    <t>4456xj</t>
    <phoneticPr fontId="13" type="noConversion"/>
  </si>
  <si>
    <t>desc.19-ene.-12</t>
    <phoneticPr fontId="13" type="noConversion"/>
  </si>
  <si>
    <t>jaspe piojo con gasa liza torerita ml cuello sport con solapa y boton top de gasa topo estraple pechera con resorte oculto faldon con una flor abajo en costado.</t>
    <phoneticPr fontId="13" type="noConversion"/>
  </si>
  <si>
    <t>tejido sueter con lentejuela y bolitas delantero unido con pretina bajo busto plizada a los costados cuello redondo con solapa 2 botones manga larga con puño ancho 2 botones</t>
    <phoneticPr fontId="13" type="noConversion"/>
  </si>
  <si>
    <t>11-ene.-12</t>
    <phoneticPr fontId="13" type="noConversion"/>
  </si>
  <si>
    <t>adan12-ene.12</t>
    <phoneticPr fontId="13" type="noConversion"/>
  </si>
  <si>
    <t>gasa de bolitas cuello redondo con bies manga vampira con abertura en hombro pretina ancha abajo con dobladillo top interno zizado con bi</t>
    <phoneticPr fontId="13" type="noConversion"/>
  </si>
  <si>
    <t>rayon lizo cuello cuadrado con vista y en la vista lleva escarola con  3 flores en medio manga corga con puño y pretina doble abajo</t>
    <phoneticPr fontId="13" type="noConversion"/>
  </si>
  <si>
    <t>licra est rayada c rayon liso tipo tarzan mc c chino tipo vampira c 1 tirante ancho en cuello tipo redondo bies plizada a los costados c dobladillo abajo</t>
    <phoneticPr fontId="13" type="noConversion"/>
  </si>
  <si>
    <t>30-ene.-12</t>
    <phoneticPr fontId="13" type="noConversion"/>
  </si>
  <si>
    <t>4508xj</t>
    <phoneticPr fontId="13" type="noConversion"/>
  </si>
  <si>
    <t>4491xj</t>
    <phoneticPr fontId="13" type="noConversion"/>
  </si>
  <si>
    <t>red con lentejuela y rayon lizo ml con dobladillo plizada en hombro cuello alto olgado un poco pizado en cuello delantero externo zizado cuello redondo</t>
    <phoneticPr fontId="13" type="noConversion"/>
  </si>
  <si>
    <t>4532xj</t>
    <phoneticPr fontId="13" type="noConversion"/>
  </si>
  <si>
    <t>4461xj</t>
    <phoneticPr fontId="13" type="noConversion"/>
  </si>
  <si>
    <t>4-dic.-12</t>
    <phoneticPr fontId="13" type="noConversion"/>
  </si>
  <si>
    <t>4486xj</t>
    <phoneticPr fontId="13" type="noConversion"/>
  </si>
  <si>
    <t>rayon lizo con una manga 3/4 con puño del otro lado zizado con bies hombro plizado con botonera y 1 boton faldon plizado abajo en costados cuello de ojal  en delantero con bies o con dobladillo</t>
    <phoneticPr fontId="13" type="noConversion"/>
  </si>
  <si>
    <t>rayado lizo fino halter con argolla en un costado frente delantero cuello olgado con bies top en delantero de tirante pretina abajo doble plizada en costados</t>
    <phoneticPr fontId="13" type="noConversion"/>
  </si>
  <si>
    <t xml:space="preserve">licra est rayas ligera c rayon mc con bies del cuello olg gota en hombros con bies tirantitos de cadena pretina abajo con dobladillo </t>
    <phoneticPr fontId="13" type="noConversion"/>
  </si>
  <si>
    <t>1687xg</t>
    <phoneticPr fontId="13" type="noConversion"/>
  </si>
  <si>
    <t>rayon lizo tipo estraple con tirante ancho cruzado en dobladillo delantero unido pechera doble copa interna faldon plizado en centro y costados pretina doble</t>
    <phoneticPr fontId="13" type="noConversion"/>
  </si>
  <si>
    <t>licra gewnova estampada flores con rayon lizo mc vampira con chino delantro cuello redondo con bies precillas ycinto de trenza de misma tela faldon plizado abajo en costados</t>
    <phoneticPr fontId="13" type="noConversion"/>
  </si>
  <si>
    <t>tejido con lurex con rayon lizo ml con dobladillo plizada en hombro cuello alto chaleco externo de tejido en delantero y espalda</t>
    <phoneticPr fontId="13" type="noConversion"/>
  </si>
  <si>
    <t>rayon lizo de estraple con 2 flores misma tela a un costado en busto plizada con tablitas en horizontal pero con costura en blanco  con cuadros  pretina doble</t>
    <phoneticPr fontId="13" type="noConversion"/>
  </si>
  <si>
    <t>4529xj</t>
    <phoneticPr fontId="13" type="noConversion"/>
  </si>
  <si>
    <t>4507xj</t>
    <phoneticPr fontId="13" type="noConversion"/>
  </si>
  <si>
    <t>11-ene.-12</t>
    <phoneticPr fontId="13" type="noConversion"/>
  </si>
  <si>
    <t>3860xj</t>
    <phoneticPr fontId="13" type="noConversion"/>
  </si>
  <si>
    <t>tejido lizo cuello olgado con vista ml con dobladillo botonera en pecho diagonal con pretina sencilla con dobladillo</t>
    <phoneticPr fontId="13" type="noConversion"/>
  </si>
  <si>
    <t>4447xj</t>
    <phoneticPr fontId="13" type="noConversion"/>
  </si>
  <si>
    <t>rayon lizo zizado con bies delanterro unido plizado al centro una escrola en centro faldon plizado abajo en costado hombro frente tejido con bies cruzado</t>
    <phoneticPr fontId="13" type="noConversion"/>
  </si>
  <si>
    <t>4493xj</t>
    <phoneticPr fontId="13" type="noConversion"/>
  </si>
  <si>
    <t>rayon lizo tirante ancho delantrero unido plizado en centro y costados pretina abajo doble pechera plizada con argolla en centro base interna de base</t>
    <phoneticPr fontId="13" type="noConversion"/>
  </si>
  <si>
    <t xml:space="preserve">rayon lizo tarzan escote plizado con resorte oculto una manga de olan delantero y espalda unido faldon plizado abajo en costados </t>
    <phoneticPr fontId="13" type="noConversion"/>
  </si>
  <si>
    <t>4445cj</t>
    <phoneticPr fontId="13" type="noConversion"/>
  </si>
  <si>
    <t>rayon lizo mc vampira con chino delangtro cuello olgado escotado top de tirante un hombro unido plizado con argolla faldon plizado abajo en costados</t>
    <phoneticPr fontId="13" type="noConversion"/>
  </si>
  <si>
    <t>3498xg</t>
    <phoneticPr fontId="13" type="noConversion"/>
  </si>
  <si>
    <t>4530xg</t>
    <phoneticPr fontId="13" type="noConversion"/>
  </si>
  <si>
    <t>adan 19 ene.-12</t>
    <phoneticPr fontId="13" type="noConversion"/>
  </si>
  <si>
    <t>4524xj</t>
    <phoneticPr fontId="13" type="noConversion"/>
  </si>
  <si>
    <t>rayon lizo tipo tarzan con una manga vampira con chino escote con bies 3 escarolas en delantero y espalda plizadas faldon plizad abajo en costados</t>
    <phoneticPr fontId="13" type="noConversion"/>
  </si>
  <si>
    <t>4526xj</t>
    <phoneticPr fontId="13" type="noConversion"/>
  </si>
  <si>
    <t>adan19ene.12</t>
    <phoneticPr fontId="13" type="noConversion"/>
  </si>
  <si>
    <t>rayon lizo mc con dobladillo plizada en hombro delangtero cuello v con bies delantero unido plizado con 2 escarolas cruzadas pretina abajo</t>
    <phoneticPr fontId="13" type="noConversion"/>
  </si>
  <si>
    <t>4496xj</t>
    <phoneticPr fontId="13" type="noConversion"/>
  </si>
  <si>
    <t>rayon lizo cuello redondo mc con plizado en hombro en  medio lleva olanes en centro plizd de abajo</t>
    <phoneticPr fontId="13" type="noConversion"/>
  </si>
  <si>
    <t>acostillado rayon  retazo mc con dobladillo delantero pecheras largas con cinsta de vista top de tirante pretina abajo doble 3 botones abajo en cinta aletilla pecheras plizadas abajo</t>
    <phoneticPr fontId="13" type="noConversion"/>
  </si>
  <si>
    <t>615xg</t>
    <phoneticPr fontId="13" type="noConversion"/>
  </si>
  <si>
    <t>rayon lizo cuellov con bies sizada con bies en ziza plizada en centro con escarola en un hombro pretina doble abajo</t>
    <phoneticPr fontId="13" type="noConversion"/>
  </si>
  <si>
    <t>adan12ene.12</t>
    <phoneticPr fontId="13" type="noConversion"/>
  </si>
  <si>
    <t>adan 12 ene-12</t>
    <phoneticPr fontId="13" type="noConversion"/>
  </si>
  <si>
    <t>rayon lizo retazo cuello olgado mc con bies abajo lleva pretina doble top interno cuello redondo con bies es de tirante ziza cn bies abertura en espalda tipo gota</t>
    <phoneticPr fontId="13" type="noConversion"/>
  </si>
  <si>
    <t>8890xg</t>
    <phoneticPr fontId="13" type="noConversion"/>
  </si>
  <si>
    <t>rayon lizo de tirante plizado tipo moo en busto plizsado en centro con plize abajo del busto y abajo en los ostados tipo kangurera  abajo con chino con pecheras internas</t>
    <phoneticPr fontId="13" type="noConversion"/>
  </si>
  <si>
    <t>4506xj</t>
    <phoneticPr fontId="13" type="noConversion"/>
  </si>
  <si>
    <t>tejido con peluche con lurex con rayon lizo ml con puño torerita con vista interno en pechera top tipo estrapale plizado con resorte ocuelto pretina doble plizada en costados</t>
    <phoneticPr fontId="13" type="noConversion"/>
  </si>
  <si>
    <t>rayon lizo cuello ovalado media manga plizado a llos costados con escarola en cuello y una flor en medio del busto misma tela espalda con aertura tipo gota</t>
    <phoneticPr fontId="13" type="noConversion"/>
  </si>
  <si>
    <t>4477xj</t>
    <phoneticPr fontId="13" type="noConversion"/>
  </si>
  <si>
    <t>rayon liso mc con dobladillo delantero cuello olgado bies en escote de espalda faldon plizado abajo en costados</t>
    <phoneticPr fontId="13" type="noConversion"/>
  </si>
  <si>
    <t>24-ene.-12</t>
    <phoneticPr fontId="13" type="noConversion"/>
  </si>
  <si>
    <t>25-ene.-12</t>
    <phoneticPr fontId="13" type="noConversion"/>
  </si>
  <si>
    <t>25-ene.-12</t>
    <phoneticPr fontId="13" type="noConversion"/>
  </si>
  <si>
    <t>25-ene.-12</t>
    <phoneticPr fontId="13" type="noConversion"/>
  </si>
  <si>
    <t>12-ene.-12</t>
    <phoneticPr fontId="13" type="noConversion"/>
  </si>
  <si>
    <t xml:space="preserve">gasa est bolitas c rayon liso mc campecina aberta c chino cuello escotado plizado con resorte cinta moño es pecho </t>
    <phoneticPr fontId="13" type="noConversion"/>
  </si>
  <si>
    <t>licra estampada ziza con rayon lizo sizado interno con bies cuello redondo con b ies delantero y espald externo tipo tarzan con dobladillo mc vampoira con puño hacia arriba con dobladillo faldon plizado en costados</t>
    <phoneticPr fontId="13" type="noConversion"/>
  </si>
  <si>
    <t>4534xj</t>
    <phoneticPr fontId="13" type="noConversion"/>
  </si>
  <si>
    <t>rayon lizo con sueter est. Retazos cuello alto ml con dobladillo plizada poco en hombro chaleco estampado en pieles y flores sueter pegado en cuello y espalda y abajo en costados pretina en rayon lizo top</t>
    <phoneticPr fontId="13" type="noConversion"/>
  </si>
  <si>
    <t>gasa estampada retazo de tirante con escarola y ligas en pecho de bajo del busto lizo con faldon de encaje</t>
    <phoneticPr fontId="13" type="noConversion"/>
  </si>
  <si>
    <t>tejido cerrado con rayon retazo cuello redondo con vista manga vampira corta con chino pretina ancha plizada a los costados con dobladillo abajo</t>
    <phoneticPr fontId="13" type="noConversion"/>
  </si>
  <si>
    <t>2313xj</t>
    <phoneticPr fontId="13" type="noConversion"/>
  </si>
  <si>
    <t>rayon lizo con gasa estampada pieles cuello v con bies plizada en centro busto manga 3/4  plizada en ziza y en hombro con pretina abajo plizada en costados en espalda  escote tipo moño bufanda de pieles</t>
    <phoneticPr fontId="13" type="noConversion"/>
  </si>
  <si>
    <t>4318xg</t>
    <phoneticPr fontId="13" type="noConversion"/>
  </si>
  <si>
    <t>4436xj</t>
    <phoneticPr fontId="13" type="noConversion"/>
  </si>
  <si>
    <t>rayon lizo cuello v con bies zizado con bies cuello tipo escarola con chino plizada en el centro y escarola con chino y pretina abajo doble</t>
    <phoneticPr fontId="13" type="noConversion"/>
  </si>
  <si>
    <t>4480xj</t>
    <phoneticPr fontId="13" type="noConversion"/>
  </si>
  <si>
    <t>rayon lizo estraple con resorte ancho oculto delantero plizado en costados frente una escarola en frente costado plizada una flor de misma tela en pecho</t>
    <phoneticPr fontId="13" type="noConversion"/>
  </si>
  <si>
    <t>3324xj</t>
    <phoneticPr fontId="13" type="noConversion"/>
  </si>
  <si>
    <t>rayon lizo con un tirante ancho con bies cuello redondo  escotado en ziza con bies escarola de un lado pretina doble abajo</t>
    <phoneticPr fontId="13" type="noConversion"/>
  </si>
  <si>
    <t>4487xj</t>
    <phoneticPr fontId="13" type="noConversion"/>
  </si>
  <si>
    <t>12-ene.-12</t>
    <phoneticPr fontId="13" type="noConversion"/>
  </si>
  <si>
    <t>rayon lizo cuello redondo con bies manga vampira con 2 olanes  con 2 uniones al centro  con dobladillo abajo</t>
    <phoneticPr fontId="13" type="noConversion"/>
  </si>
  <si>
    <t>4497xg</t>
    <phoneticPr fontId="13" type="noConversion"/>
  </si>
  <si>
    <t>licra estampada genova flores rayon lizo mc vampira con chino delantero cuello olgado escotqado top de cuello redondo con bies unido en hombro plizado en hombro con argolla bies en escoge de espalda pretina doble</t>
    <phoneticPr fontId="13" type="noConversion"/>
  </si>
  <si>
    <t>pelos con gasa retazo escote en v con bies plizada en busto en centro y abajo del busto tipo batita espalda en pelos que da en delantero tipo chalequito cuello alto con 1 boton mc con resorte</t>
    <phoneticPr fontId="13" type="noConversion"/>
  </si>
  <si>
    <t>rayon lizo mc con bies plizda en hombro delantero unido con cinta ancha en centro  tableada</t>
    <phoneticPr fontId="13" type="noConversion"/>
  </si>
  <si>
    <t>4476xj</t>
    <phoneticPr fontId="13" type="noConversion"/>
  </si>
  <si>
    <t>5-ene.-12</t>
    <phoneticPr fontId="13" type="noConversion"/>
  </si>
  <si>
    <t>4336xj</t>
    <phoneticPr fontId="13" type="noConversion"/>
  </si>
  <si>
    <t>12-ene.-12</t>
    <phoneticPr fontId="13" type="noConversion"/>
  </si>
  <si>
    <t>desc.19 ene.-12</t>
    <phoneticPr fontId="13" type="noConversion"/>
  </si>
  <si>
    <t>adan 19 ene.-12</t>
    <phoneticPr fontId="13" type="noConversion"/>
  </si>
  <si>
    <t>31-dic.-12</t>
    <phoneticPr fontId="13" type="noConversion"/>
  </si>
  <si>
    <t>4474xj</t>
    <phoneticPr fontId="13" type="noConversion"/>
  </si>
  <si>
    <t>19-ene.-12</t>
    <phoneticPr fontId="13" type="noConversion"/>
  </si>
  <si>
    <t>rayon lizo tipo tarzan en cuello red con tirante de trenza m vampira con cinto de trenaza y 2 faldones</t>
    <phoneticPr fontId="13" type="noConversion"/>
  </si>
  <si>
    <t>3389xj</t>
    <phoneticPr fontId="13" type="noConversion"/>
  </si>
  <si>
    <t>4469xg</t>
    <phoneticPr fontId="13" type="noConversion"/>
  </si>
  <si>
    <t>rayon lizo mc con dobladillo puño hacia arriba cuello redondo con vista delantero plizado en pecho y abajo pretina  con dobladillo</t>
    <phoneticPr fontId="13" type="noConversion"/>
  </si>
  <si>
    <t>4440xj</t>
    <phoneticPr fontId="13" type="noConversion"/>
  </si>
  <si>
    <t>28-dic.-11</t>
    <phoneticPr fontId="13" type="noConversion"/>
  </si>
  <si>
    <t>4280xj</t>
    <phoneticPr fontId="13" type="noConversion"/>
  </si>
  <si>
    <t>rayon lizo mc con tablocitos bies en ziza delantero cuello v con bies plizado en centro del pecho con pretina doble plizada a los costados</t>
    <phoneticPr fontId="13" type="noConversion"/>
  </si>
  <si>
    <t>4430xj</t>
    <phoneticPr fontId="13" type="noConversion"/>
  </si>
  <si>
    <t>4404xj</t>
    <phoneticPr fontId="13" type="noConversion"/>
  </si>
  <si>
    <t>30-dic.-11</t>
    <phoneticPr fontId="13" type="noConversion"/>
  </si>
  <si>
    <t>31-dic.-11</t>
    <phoneticPr fontId="13" type="noConversion"/>
  </si>
  <si>
    <t>4-ene.-12</t>
    <phoneticPr fontId="13" type="noConversion"/>
  </si>
  <si>
    <t>4-ene.-12</t>
    <phoneticPr fontId="13" type="noConversion"/>
  </si>
  <si>
    <t>4-ene.-11</t>
    <phoneticPr fontId="13" type="noConversion"/>
  </si>
  <si>
    <t>4-enen.-12</t>
    <phoneticPr fontId="13" type="noConversion"/>
  </si>
  <si>
    <t>rayon lizo zizado con bies delantero unido en pechera cuello v con vista interna escarola en pecho faldon con 4 bies</t>
    <phoneticPr fontId="13" type="noConversion"/>
  </si>
  <si>
    <t>4453xj</t>
    <phoneticPr fontId="13" type="noConversion"/>
  </si>
  <si>
    <t>4455xj</t>
    <phoneticPr fontId="13" type="noConversion"/>
  </si>
  <si>
    <t>11-ene.-12</t>
    <phoneticPr fontId="13" type="noConversion"/>
  </si>
  <si>
    <t>rayon lizo mc con bies delantero plizado en pecho cuello redondo con vista y cinta plizada una flor al centro de misma tela eapalda con gota y bies</t>
    <phoneticPr fontId="13" type="noConversion"/>
  </si>
  <si>
    <t>4477xj</t>
    <phoneticPr fontId="13" type="noConversion"/>
  </si>
  <si>
    <t>rayon lizo tirante ancho escote tipo estraple con vista interna y copas delantero externo cruzado con una flor en centro de pecho pretina abajo doblae</t>
    <phoneticPr fontId="13" type="noConversion"/>
  </si>
  <si>
    <t>4549xj</t>
    <phoneticPr fontId="13" type="noConversion"/>
  </si>
  <si>
    <t>tejido lizo cuellov con vista ml con dobladillo pretina un poco ancha con dobladillo botonera cruzada en pecho</t>
    <phoneticPr fontId="13" type="noConversion"/>
  </si>
  <si>
    <t>rayon lizo tirante ancho pecherq doble con copas anillo en centro plizando faldon con 2 picos externos colgando plizados bajo busto pretina abajo doble plizada en costados</t>
    <phoneticPr fontId="13" type="noConversion"/>
  </si>
  <si>
    <t>tejido sueter retazo mc con puño plizada en hombro y ziza delantero con cuello alto pretina abajo doble</t>
    <phoneticPr fontId="13" type="noConversion"/>
  </si>
  <si>
    <t>4432xj</t>
    <phoneticPr fontId="13" type="noConversion"/>
  </si>
  <si>
    <t>rayon lizo mc con puño largo delantero cuello redondo con bies, espalda cuello v con bies y cintas cruzadas con aqrgolla faldon plizada en costados abajo</t>
    <phoneticPr fontId="13" type="noConversion"/>
  </si>
  <si>
    <t>4435xj</t>
    <phoneticPr fontId="13" type="noConversion"/>
  </si>
  <si>
    <t>rayon lizo mc con dobladillo plizada en hombro gota con bies con hombro delantero cuello redondo con bies 4 cintas plizadas en pecho faldon plizdo abajo en costado</t>
    <phoneticPr fontId="13" type="noConversion"/>
  </si>
  <si>
    <t>red con lentejuela y rayon lizo torera mc con puño vista en escote de torera, top interno zizado en bies cuello v con bies pecho plizado en centro faldon plizado abajo en costados</t>
    <phoneticPr fontId="13" type="noConversion"/>
  </si>
  <si>
    <t>4279xg</t>
    <phoneticPr fontId="13" type="noConversion"/>
  </si>
  <si>
    <t>tejido estampado flores fondo negro con rayon lizo cuello redondo alto ml plizada en hombro con puño plizado a los costados abajo, chaleco tejido lleva 2 argollas</t>
    <phoneticPr fontId="13" type="noConversion"/>
  </si>
  <si>
    <t>4290xg</t>
    <phoneticPr fontId="13" type="noConversion"/>
  </si>
  <si>
    <t>adan23nov.11</t>
    <phoneticPr fontId="13" type="noConversion"/>
  </si>
  <si>
    <t>tejido estamplado pieles con rayon lizo ml con dobladillo chaleco simulado con  bies en ziza cinta de vista con chaleco top de tierante</t>
    <phoneticPr fontId="13" type="noConversion"/>
  </si>
  <si>
    <t>5-ene.-12</t>
    <phoneticPr fontId="13" type="noConversion"/>
  </si>
  <si>
    <t>rayon lizo zizado en delantero con bies tipo top y espalda con bies y argolla plizad a los costados con dobladillo cuello olgado con vista y tiritas en pecho</t>
    <phoneticPr fontId="13" type="noConversion"/>
  </si>
  <si>
    <t>4503xj</t>
    <phoneticPr fontId="13" type="noConversion"/>
  </si>
  <si>
    <t>4498xj</t>
    <phoneticPr fontId="13" type="noConversion"/>
  </si>
  <si>
    <t>adan 23-nov.11</t>
    <phoneticPr fontId="13" type="noConversion"/>
  </si>
  <si>
    <t>adan 23 nov.-11</t>
    <phoneticPr fontId="13" type="noConversion"/>
  </si>
  <si>
    <t>rayon lizo mc con dobladillo delantero unido plizado abajo enfrete cuello olgado</t>
    <phoneticPr fontId="13" type="noConversion"/>
  </si>
  <si>
    <t>4518xj</t>
    <phoneticPr fontId="13" type="noConversion"/>
  </si>
  <si>
    <t>4543xj</t>
    <phoneticPr fontId="13" type="noConversion"/>
  </si>
  <si>
    <t>genova licra estampada flores rayon lizo tirante ancho escote tipo estraple plizado con resorte ancho delantero con 4 olanes en pecho costado pretina abajo doble plizada en costados</t>
    <phoneticPr fontId="13" type="noConversion"/>
  </si>
  <si>
    <t>4538xj</t>
    <phoneticPr fontId="13" type="noConversion"/>
  </si>
  <si>
    <t>rayon lizo con devore estampado ml con dobladillo plizada en hombro y ziza chaleco coordinado con solapa precillas y cinta de amarre top de cuello alto</t>
    <phoneticPr fontId="13" type="noConversion"/>
  </si>
  <si>
    <t>rayon lizo cuello redondo con bies escarola en pecho mc con dobaldillo plizad en ziza y hombro con abertura en hombro y tirantes  a bajo dobladillo con plice a los costados</t>
    <phoneticPr fontId="13" type="noConversion"/>
  </si>
  <si>
    <t>6-ene.-12</t>
    <phoneticPr fontId="13" type="noConversion"/>
  </si>
  <si>
    <t>4298xj</t>
    <phoneticPr fontId="13" type="noConversion"/>
  </si>
  <si>
    <t>tejido lizo con raya fina cuello redondo con bufanda mc con puño abajo lleva pretina</t>
    <phoneticPr fontId="13" type="noConversion"/>
  </si>
  <si>
    <t>4328xg</t>
    <phoneticPr fontId="13" type="noConversion"/>
  </si>
  <si>
    <t>4317xj</t>
    <phoneticPr fontId="13" type="noConversion"/>
  </si>
  <si>
    <t>4268xj</t>
    <phoneticPr fontId="13" type="noConversion"/>
  </si>
  <si>
    <t>tejido etampado pieles con rayon lizo ml con dobladillo plizada en hombro pechera con aletilla en centro con botones chiquitos plizada en pecho cuello redondo con bies faldon con olan abajo</t>
    <phoneticPr fontId="13" type="noConversion"/>
  </si>
  <si>
    <t>4272xj</t>
    <phoneticPr fontId="13" type="noConversion"/>
  </si>
  <si>
    <t>adan 17-nov.11</t>
    <phoneticPr fontId="13" type="noConversion"/>
  </si>
  <si>
    <t>adan17nov11</t>
    <phoneticPr fontId="13" type="noConversion"/>
  </si>
  <si>
    <t>red con lentejuela y rayon lizo ml con dibladillo plizada en hombro cuello alto chaleco simulado en delantero con cinta de amarre</t>
    <phoneticPr fontId="13" type="noConversion"/>
  </si>
  <si>
    <t>4270xg</t>
    <phoneticPr fontId="13" type="noConversion"/>
  </si>
  <si>
    <t>4485xg</t>
    <phoneticPr fontId="13" type="noConversion"/>
  </si>
  <si>
    <t>red de lentejuela con rayon cuello redondo con bies manga tipo vampira con puño mas angost con pretina ancha  pizada con liga top interno completo en tirante  con cuello redondo</t>
    <phoneticPr fontId="13" type="noConversion"/>
  </si>
  <si>
    <t>3860xj</t>
    <phoneticPr fontId="13" type="noConversion"/>
  </si>
  <si>
    <t>rayon con tejido de red retazo estraple resorte ancho arriba plizada debajo del busto con liga  con faldon abajo</t>
    <phoneticPr fontId="13" type="noConversion"/>
  </si>
  <si>
    <t>4281xj</t>
    <phoneticPr fontId="13" type="noConversion"/>
  </si>
  <si>
    <t>11-ene.-12</t>
    <phoneticPr fontId="13" type="noConversion"/>
  </si>
  <si>
    <t>rayon lizo zizada de un lado escote con bies guias con una flor misma tela con pretina doble</t>
    <phoneticPr fontId="13" type="noConversion"/>
  </si>
  <si>
    <t>4500xj</t>
    <phoneticPr fontId="13" type="noConversion"/>
  </si>
  <si>
    <t>rayon lizo mc plizada en hombro escote con vista tiopo solapa tirante ancho con escarola plizada de abajo</t>
    <phoneticPr fontId="13" type="noConversion"/>
  </si>
  <si>
    <t>retazo buello redondo media manga con escarola y faldon abajo el cuello lleva poca vista</t>
    <phoneticPr fontId="13" type="noConversion"/>
  </si>
  <si>
    <t>4066xj</t>
    <phoneticPr fontId="13" type="noConversion"/>
  </si>
  <si>
    <t>rayon lizo mc con dobladillo plizada en hombro y ziza delantero cuello v con bies delantero unido con plizado 2 escarolas pretina abajo doble</t>
    <phoneticPr fontId="13" type="noConversion"/>
  </si>
  <si>
    <t>4495xg</t>
    <phoneticPr fontId="13" type="noConversion"/>
  </si>
  <si>
    <t>tejido lizo jaspeado en cuello v manga larga con pretina y dobladillo en el cuello lleva vista con 3 botones al centro top interno sencillo plizado en el centro  y lleva botones</t>
    <phoneticPr fontId="13" type="noConversion"/>
  </si>
  <si>
    <t>rayon lizo tirante ancho pechera doble con capa interna plizada con anillo al centro faldon delantero unido plizado en centro con aletilla</t>
    <phoneticPr fontId="13" type="noConversion"/>
  </si>
  <si>
    <t>4467xj</t>
    <phoneticPr fontId="13" type="noConversion"/>
  </si>
  <si>
    <t>rayon lizo estraple con resorte anch oculto delantero unido plizado en centro con jareta pretina abajo doble</t>
    <phoneticPr fontId="13" type="noConversion"/>
  </si>
  <si>
    <t>rayon lizo tipo estraple con resorte ancho oculto un tirante ancho que baja en delantero haciendo tabloncitos con boton delantero unido plizado pretina abajo doble</t>
    <phoneticPr fontId="13" type="noConversion"/>
  </si>
  <si>
    <t>18-nov.-11</t>
    <phoneticPr fontId="13" type="noConversion"/>
  </si>
  <si>
    <t>4281xj</t>
    <phoneticPr fontId="13" type="noConversion"/>
  </si>
  <si>
    <t>22-nov.-11</t>
    <phoneticPr fontId="13" type="noConversion"/>
  </si>
  <si>
    <t>rayon lizo estraple con resorte de tabla escarolado abajo lleva dobladillo con pecheras internas</t>
    <phoneticPr fontId="13" type="noConversion"/>
  </si>
  <si>
    <t>4458xj</t>
    <phoneticPr fontId="13" type="noConversion"/>
  </si>
  <si>
    <t>rayon lizo mc con dobladillo plizada en hombro escote tipo tarzan con solapa delantero y espalda tirante ancho con escarola faldon plizado en los costados</t>
    <phoneticPr fontId="13" type="noConversion"/>
  </si>
  <si>
    <t>4484xj</t>
    <phoneticPr fontId="13" type="noConversion"/>
  </si>
  <si>
    <t>rayon lizo estraple con resorte oculto delantero con escarola plizada olan debajo de faldon</t>
    <phoneticPr fontId="13" type="noConversion"/>
  </si>
  <si>
    <t>4492xj</t>
    <phoneticPr fontId="13" type="noConversion"/>
  </si>
  <si>
    <t>red de lentejuela con rayon lizo cuello v con bies mc con dobladillo plizada en centro y a los costados con dobladillo abajo</t>
    <phoneticPr fontId="13" type="noConversion"/>
  </si>
  <si>
    <t>rayon con lurex retazo cuello alto redondo manga 3/4 con dobladillo plizada en ziza y abajo con dobladillo bufanda de lurex ancha de costura de hombros pegada</t>
    <phoneticPr fontId="13" type="noConversion"/>
  </si>
  <si>
    <t>4150xj</t>
    <phoneticPr fontId="13" type="noConversion"/>
  </si>
  <si>
    <t>11-ene.-12</t>
    <phoneticPr fontId="13" type="noConversion"/>
  </si>
  <si>
    <t>4478xg</t>
    <phoneticPr fontId="13" type="noConversion"/>
  </si>
  <si>
    <t>tejido acostillado estamp.pieles con rayon lizo cuello redondo amplio con vista mc con puño delntero y espalda unida con 4 plices abajo lleva dobladillo</t>
    <phoneticPr fontId="13" type="noConversion"/>
  </si>
  <si>
    <t>gasa estampada pieles con rayon bombay mc vampira con chino delantero plizado en escote cuello formando v con bies top en ziza con bies pretina abajo doble top en delantero</t>
    <phoneticPr fontId="13" type="noConversion"/>
  </si>
  <si>
    <t>sueter con lentejuela con liza cuello solapa manga larga con dobladillo y abajo lleva dobladillo</t>
    <phoneticPr fontId="13" type="noConversion"/>
  </si>
  <si>
    <t>4255xg</t>
    <phoneticPr fontId="13" type="noConversion"/>
  </si>
  <si>
    <t>17-nov.-11</t>
    <phoneticPr fontId="13" type="noConversion"/>
  </si>
  <si>
    <t>17-nov.-11</t>
    <phoneticPr fontId="13" type="noConversion"/>
  </si>
  <si>
    <t>rayon lizo zizado intern con bies delantero y espalda unido cuello redondo con bies fladon plizado abajo en costado manga corta doble con chino</t>
    <phoneticPr fontId="13" type="noConversion"/>
  </si>
  <si>
    <t>adan23nov.11</t>
    <phoneticPr fontId="13" type="noConversion"/>
  </si>
  <si>
    <t>rayon lizo con un tirante ancho  con escarola solapa en escote con dobladillo mc plizada en hombro con dobladillo y abajo va pizada en costados y lleva dobladillo</t>
    <phoneticPr fontId="13" type="noConversion"/>
  </si>
  <si>
    <t>licra estampaqda pieles con rayon lizo mc con dobladillo plizada en hombro delantero tipo cordinado con doble solapa con dobladillo delantero top cuello v con bies unido y plizado en centro</t>
    <phoneticPr fontId="13" type="noConversion"/>
  </si>
  <si>
    <t>4336xj</t>
    <phoneticPr fontId="13" type="noConversion"/>
  </si>
  <si>
    <t>red con lentejuela y rayon lizo mc con dobladillo cuello de ojal pechera espalda unida top de tirante, faldon delantero y espalda plizado al centro y costados</t>
    <phoneticPr fontId="13" type="noConversion"/>
  </si>
  <si>
    <t>4273xj</t>
    <phoneticPr fontId="13" type="noConversion"/>
  </si>
  <si>
    <t>145xg</t>
    <phoneticPr fontId="13" type="noConversion"/>
  </si>
  <si>
    <t>tejido piojo con rayon lizo m 3/4 con dobladillo delantero cuellov con bies peche plizado con aletilla con botones precillas para cinto pretina abajo con dobladillo plizada en costados</t>
    <phoneticPr fontId="13" type="noConversion"/>
  </si>
  <si>
    <t>4266xj</t>
    <phoneticPr fontId="13" type="noConversion"/>
  </si>
  <si>
    <t>tejido raya angosta con rayon lizo ml con dobladillo chaleco simulado con bies cin iza y cinta de vista en chaleco top de tirante</t>
    <phoneticPr fontId="13" type="noConversion"/>
  </si>
  <si>
    <t>rayon lizo de estraple con resorte plizada a los costados con dobladillo abajo escarola de un lado como en diagonal con olan y lleva chino</t>
    <phoneticPr fontId="13" type="noConversion"/>
  </si>
  <si>
    <t>tejido pieles con rayon de estraple con resorte y pretina abajo con torera de ml con dobladillo plizada en ziza arriba y el escote lleva rayon  como tipo escarola</t>
    <phoneticPr fontId="13" type="noConversion"/>
  </si>
  <si>
    <t>4304xj</t>
    <phoneticPr fontId="13" type="noConversion"/>
  </si>
  <si>
    <t>tejido lizo con rayado fino cuello alto manga larga con puño y dobladillo abajo  costura arriba del busto</t>
    <phoneticPr fontId="13" type="noConversion"/>
  </si>
  <si>
    <t>2527xg</t>
    <phoneticPr fontId="13" type="noConversion"/>
  </si>
  <si>
    <t>4245xj</t>
    <phoneticPr fontId="13" type="noConversion"/>
  </si>
  <si>
    <t>12-nov.-11</t>
    <phoneticPr fontId="13" type="noConversion"/>
  </si>
  <si>
    <t>red de lentejuela con rayon cuello redondo con bies manga vampira con pretina anca y plizada a los costados con top interno de tirante cuello redon con bies</t>
    <phoneticPr fontId="13" type="noConversion"/>
  </si>
  <si>
    <t>3849xg</t>
    <phoneticPr fontId="13" type="noConversion"/>
  </si>
  <si>
    <t>red de lentejuela con rayon lizo tipo estraple con resorte debajo del busto lleva liga y abajo lleva pretina en red de lentejuela</t>
    <phoneticPr fontId="13" type="noConversion"/>
  </si>
  <si>
    <t>desc.17 nov.-11</t>
    <phoneticPr fontId="13" type="noConversion"/>
  </si>
  <si>
    <t>rayon estampado rigido con rayon lizo tirante normal pechera unida faldon plizado con ligas bajo busto un olan abajo plizado y chino</t>
    <phoneticPr fontId="13" type="noConversion"/>
  </si>
  <si>
    <t>3298xj</t>
    <phoneticPr fontId="13" type="noConversion"/>
  </si>
  <si>
    <t>tejido raya ancha con gasa liza ml con con dobladillo torerita con escarolitas en pechera pretina en espalda manga plizada en hombro top de gasa de tirante pizado en pecho con resorte plizado bajo busto espalda baja de gasa</t>
    <phoneticPr fontId="13" type="noConversion"/>
  </si>
  <si>
    <t>tejido jaspeado rayado cuello redondo alto solapa ml con dobladillo pretina ancha  con botonera diagonal a un costado</t>
    <phoneticPr fontId="13" type="noConversion"/>
  </si>
  <si>
    <t>2584xj</t>
    <phoneticPr fontId="13" type="noConversion"/>
  </si>
  <si>
    <t>4118xg</t>
    <phoneticPr fontId="13" type="noConversion"/>
  </si>
  <si>
    <t>11-nov.-11</t>
    <phoneticPr fontId="13" type="noConversion"/>
  </si>
  <si>
    <t>11-nov.-11</t>
    <phoneticPr fontId="13" type="noConversion"/>
  </si>
  <si>
    <t>11-nov.-11</t>
    <phoneticPr fontId="13" type="noConversion"/>
  </si>
  <si>
    <t>tejido jaspeado piojo con rayon unida en espalda y delantero cuello alto manga 3/4 plizada en hombro pretina en union rayon abajo  con chino</t>
    <phoneticPr fontId="13" type="noConversion"/>
  </si>
  <si>
    <t>4264xj</t>
    <phoneticPr fontId="13" type="noConversion"/>
  </si>
  <si>
    <t>3859xj</t>
    <phoneticPr fontId="13" type="noConversion"/>
  </si>
  <si>
    <t>4186xg</t>
    <phoneticPr fontId="13" type="noConversion"/>
  </si>
  <si>
    <t>23-nov.-11</t>
    <phoneticPr fontId="13" type="noConversion"/>
  </si>
  <si>
    <t>23-nov.-11</t>
    <phoneticPr fontId="13" type="noConversion"/>
  </si>
  <si>
    <t>4466xj</t>
    <phoneticPr fontId="13" type="noConversion"/>
  </si>
  <si>
    <t>Lorenzo Espinosa</t>
    <phoneticPr fontId="13" type="noConversion"/>
  </si>
  <si>
    <t>rayon lizo mc con dobladillo plizada en hombro y ziza delantgero cuello redondo con bies plizado en pecho espalda con gota y bies pretina abajo ancha con dobladillo plizada en costado</t>
    <phoneticPr fontId="13" type="noConversion"/>
  </si>
  <si>
    <t>29-dic.-11</t>
    <phoneticPr fontId="13" type="noConversion"/>
  </si>
  <si>
    <t>tejido lizo con rayado ancho m 3/4 con puño con dobladillo aletilla en antebrazo con botones cuello redondo con vista pretina bajo busto y espalda faldon abajo con dobladillo</t>
    <phoneticPr fontId="13" type="noConversion"/>
  </si>
  <si>
    <t>4363xg</t>
    <phoneticPr fontId="13" type="noConversion"/>
  </si>
  <si>
    <t>tejido estampado pieles con rayon lizo mc vampira delantero unido con aletilla al centro con 4 botones cuello olgado, pretina con dobladillo plizada en costados</t>
    <phoneticPr fontId="13" type="noConversion"/>
  </si>
  <si>
    <t>desc.17-nov.-11</t>
    <phoneticPr fontId="13" type="noConversion"/>
  </si>
  <si>
    <t>rayon lizo manga 3/4 con dobladillo plizada a los costados de abajo con dobladillo escote con liga plizado</t>
    <phoneticPr fontId="13" type="noConversion"/>
  </si>
  <si>
    <t>4321xj</t>
    <phoneticPr fontId="13" type="noConversion"/>
  </si>
  <si>
    <t>4274xg</t>
    <phoneticPr fontId="13" type="noConversion"/>
  </si>
  <si>
    <t>11-nov.-11</t>
    <phoneticPr fontId="13" type="noConversion"/>
  </si>
  <si>
    <t>rayon lizo cuello redondo con bies mc con dobladillo plizada en hombro con jareta , abajo lleva dobladillo plizado con jareta a los costados</t>
    <phoneticPr fontId="13" type="noConversion"/>
  </si>
  <si>
    <t>4000xj</t>
    <phoneticPr fontId="13" type="noConversion"/>
  </si>
  <si>
    <t>rayon lizo con gasa estampada pieles con gasa estampada pieles cuello redondo  manga 3/4 plizda en costura con dobladillo abajo lleva pretia plizada a los costados  espalda escote cruzado bufanda gasa pieles</t>
    <phoneticPr fontId="13" type="noConversion"/>
  </si>
  <si>
    <t>21-nov.-11</t>
    <phoneticPr fontId="13" type="noConversion"/>
  </si>
  <si>
    <t>4494xj</t>
    <phoneticPr fontId="13" type="noConversion"/>
  </si>
  <si>
    <t>14-nov.-11</t>
    <phoneticPr fontId="13" type="noConversion"/>
  </si>
  <si>
    <t>16-nov.-11</t>
    <phoneticPr fontId="13" type="noConversion"/>
  </si>
  <si>
    <t>tejido lizo con lurex mc con puño delantero con botoneras en pecho costado cuello de solapa con dobladillo plizado en hombro de solapa pretina abajo con dobladillo</t>
    <phoneticPr fontId="13" type="noConversion"/>
  </si>
  <si>
    <t>12-nov.-11</t>
    <phoneticPr fontId="13" type="noConversion"/>
  </si>
  <si>
    <t>14-nov.-11</t>
    <phoneticPr fontId="13" type="noConversion"/>
  </si>
  <si>
    <t>4134xj</t>
    <phoneticPr fontId="13" type="noConversion"/>
  </si>
  <si>
    <t>licra estampada en pieles tipo tarzan de estraple de un lado y un tirante con escarola delantero en pieles y espalda cn rayon lleva plice a los costados</t>
    <phoneticPr fontId="13" type="noConversion"/>
  </si>
  <si>
    <t>4090xj</t>
    <phoneticPr fontId="13" type="noConversion"/>
  </si>
  <si>
    <t>tejido jaspe lizo media manguita con dobldillo delantero cuello redondo con vista faldon con precillas y cinta de amarre</t>
    <phoneticPr fontId="13" type="noConversion"/>
  </si>
  <si>
    <t>4252xj</t>
    <phoneticPr fontId="13" type="noConversion"/>
  </si>
  <si>
    <t>tejido delgado lizo cuelo redondo alto ml con dobladillo y abajo tambien lleva dobladillo con chaleco  con jareta en espalda y en escote abajo termina en pico</t>
    <phoneticPr fontId="13" type="noConversion"/>
  </si>
  <si>
    <t>4190xj</t>
    <phoneticPr fontId="13" type="noConversion"/>
  </si>
  <si>
    <t>4242xj</t>
    <phoneticPr fontId="13" type="noConversion"/>
  </si>
  <si>
    <t>borrego sueter lizo con gasa liza cuellov con vista manga 3/4 plizada en hombros con dobladillo abajo lleva faldon en gasa plizada</t>
    <phoneticPr fontId="13" type="noConversion"/>
  </si>
  <si>
    <t>tejido lizo con rayado fino cuelo olgado con solapa manga larga con puño y pretina abajo</t>
    <phoneticPr fontId="13" type="noConversion"/>
  </si>
  <si>
    <t>4025xj</t>
    <phoneticPr fontId="13" type="noConversion"/>
  </si>
  <si>
    <t>tejido con lentejuela con rayon lizo torerita mc con puño cinta en escote de torera y pretina en espalda faldon en espalda abajo top en delantero con cuello alto</t>
    <phoneticPr fontId="13" type="noConversion"/>
  </si>
  <si>
    <t>2561xj</t>
    <phoneticPr fontId="13" type="noConversion"/>
  </si>
  <si>
    <t>tejido jaspeado piojo cuello aolto espald unida a la torera con pretina en en la union, marga larga con puño y en e cuello lleva bufanda y pretina lleba  con plices</t>
    <phoneticPr fontId="13" type="noConversion"/>
  </si>
  <si>
    <t>24-nov.-11</t>
    <phoneticPr fontId="13" type="noConversion"/>
  </si>
  <si>
    <t>22-nov.-11</t>
    <phoneticPr fontId="13" type="noConversion"/>
  </si>
  <si>
    <t>gasa estamplada pieles combay con rayon lizo mc rangla de olan con chino delantero plizado en pecho cuello redondo con vista y cinta de gasa plizada y chino top de bombay en delantero</t>
    <phoneticPr fontId="13" type="noConversion"/>
  </si>
  <si>
    <t>1084xg</t>
    <phoneticPr fontId="13" type="noConversion"/>
  </si>
  <si>
    <t>adan 17 nov.-11</t>
    <phoneticPr fontId="13" type="noConversion"/>
  </si>
  <si>
    <t>4288xj</t>
    <phoneticPr fontId="13" type="noConversion"/>
  </si>
  <si>
    <t>18-nov.-11</t>
    <phoneticPr fontId="13" type="noConversion"/>
  </si>
  <si>
    <t>4257xj</t>
    <phoneticPr fontId="13" type="noConversion"/>
  </si>
  <si>
    <t>tejido rayado ancho y angosto ml con dobladillo plizado en hombro cuello alto chaleco exrterno zizado con dobladillo plizado en hombro frente pretina en espalda de chaleco</t>
    <phoneticPr fontId="13" type="noConversion"/>
  </si>
  <si>
    <t>tejido pieles con rayon tirante ancho con copas ,faldon abajo espalda unida con torera con dobladillo y vista en escote manga larga plizada en ziza y en hombro con dobladillo</t>
    <phoneticPr fontId="13" type="noConversion"/>
  </si>
  <si>
    <t>4233xj</t>
    <phoneticPr fontId="13" type="noConversion"/>
  </si>
  <si>
    <t>10-nov.-11</t>
    <phoneticPr fontId="13" type="noConversion"/>
  </si>
  <si>
    <t>desc. 10 nov.-11</t>
    <phoneticPr fontId="13" type="noConversion"/>
  </si>
  <si>
    <t>4219xg</t>
    <phoneticPr fontId="13" type="noConversion"/>
  </si>
  <si>
    <t>tejido lizo con rayado fino cuello redondo con solapa 2 botones manga vampira on dobladillo abajo</t>
    <phoneticPr fontId="13" type="noConversion"/>
  </si>
  <si>
    <t>licra estampada pieles escote en v plizada al centro y a los costados top interno en estraple con espalda  estraple</t>
    <phoneticPr fontId="13" type="noConversion"/>
  </si>
  <si>
    <t>14-nov.-11</t>
    <phoneticPr fontId="13" type="noConversion"/>
  </si>
  <si>
    <t>licra pieles estampada con rayon lizo cuello olgado manga vampira plizada abajo con liga top interno de tirante abertura en hombro con argolla</t>
    <phoneticPr fontId="13" type="noConversion"/>
  </si>
  <si>
    <t>2778xg</t>
    <phoneticPr fontId="13" type="noConversion"/>
  </si>
  <si>
    <t>sueter con lentejuela con lizo cuello olgado manga amplia con dobladillo y abajo lleva tambien doadilo  va unido</t>
    <phoneticPr fontId="13" type="noConversion"/>
  </si>
  <si>
    <t>4256xj</t>
    <phoneticPr fontId="13" type="noConversion"/>
  </si>
  <si>
    <t>4039xg</t>
    <phoneticPr fontId="13" type="noConversion"/>
  </si>
  <si>
    <t>15-nov.-11</t>
    <phoneticPr fontId="13" type="noConversion"/>
  </si>
  <si>
    <t>11-nov.-11</t>
    <phoneticPr fontId="13" type="noConversion"/>
  </si>
  <si>
    <t>adan17nov.11</t>
    <phoneticPr fontId="13" type="noConversion"/>
  </si>
  <si>
    <t>4223xj</t>
    <phoneticPr fontId="13" type="noConversion"/>
  </si>
  <si>
    <t>adan 17 nov.-11</t>
    <phoneticPr fontId="13" type="noConversion"/>
  </si>
  <si>
    <t>gasa estampada pieles con rayon lizo mc vampira con chino top en ziza con bies delantero cuello olgado top de cuello redondo con bies</t>
    <phoneticPr fontId="13" type="noConversion"/>
  </si>
  <si>
    <t>tejido delgado lizo con rayon cuellov con bies manga 3/4 plizada en ziza y hombro pretina plizada a los costados chaleco escoate en v con solapa</t>
    <phoneticPr fontId="13" type="noConversion"/>
  </si>
  <si>
    <t>4316xj</t>
    <phoneticPr fontId="13" type="noConversion"/>
  </si>
  <si>
    <t>tejido rayas doradas cuello olgado plizada en ziza y en hombro ml normal con dobladillo con chaleco  con botones</t>
    <phoneticPr fontId="13" type="noConversion"/>
  </si>
  <si>
    <t>tejido jaspeado rayado espalda unida mas abajo del busto con gasa cuello redondo con liga plizado debajo del busto mc  chaleco cuello alto con solapa 2 botones simulando bolsas</t>
    <phoneticPr fontId="13" type="noConversion"/>
  </si>
  <si>
    <t>tejido lizo jaspeado cuello alto unida espalda con torera cuello v con vista  torera manga larga plizada en ziza con puño con boton pretna</t>
    <phoneticPr fontId="13" type="noConversion"/>
  </si>
  <si>
    <t>4287xj</t>
    <phoneticPr fontId="13" type="noConversion"/>
  </si>
  <si>
    <t>rayon lizo tirante ancho escote tipo estraple con resorte ancho oculto cinsta plizada en escote delantero unido plizado con cinta en centro vista interna con copa faldon con chino abajo</t>
    <phoneticPr fontId="13" type="noConversion"/>
  </si>
  <si>
    <t>rayon lizo y tejido de tirantes plizado en cenefa en medio busto lleva tela tejida encima de rayon y delantero a los costados faldon en rayon, torera con bies en puño</t>
    <phoneticPr fontId="13" type="noConversion"/>
  </si>
  <si>
    <t>tejido rayas doradas cuello olgado con solapa manga larga con puño y pretina abajo , con dos botones en diagonal del cuello hacia a ziza</t>
    <phoneticPr fontId="13" type="noConversion"/>
  </si>
  <si>
    <t>licra pieles estampada con rayon lizo cuello olgado manga corta con bies lleva  trenza de cinturon</t>
    <phoneticPr fontId="13" type="noConversion"/>
  </si>
  <si>
    <t>4-nov.-11</t>
    <phoneticPr fontId="13" type="noConversion"/>
  </si>
  <si>
    <t xml:space="preserve">tejido lizo con rayado fino cuello redondo con poca vista manga corta plizada en hombros con puño pretina abajo con 2 botoneras </t>
    <phoneticPr fontId="13" type="noConversion"/>
  </si>
  <si>
    <t>4166xg</t>
    <phoneticPr fontId="13" type="noConversion"/>
  </si>
  <si>
    <t>23-nov.-11</t>
    <phoneticPr fontId="13" type="noConversion"/>
  </si>
  <si>
    <t>tejido pinto sueter cuello alto redondo con pretina ancha y pl¡ces con torera unida en espalda  con pretina y en el cuello lleva bufanda manga larga con puño</t>
    <phoneticPr fontId="13" type="noConversion"/>
  </si>
  <si>
    <t>16-nov.-11</t>
    <phoneticPr fontId="13" type="noConversion"/>
  </si>
  <si>
    <t>adan 17 nov.-11</t>
    <phoneticPr fontId="13" type="noConversion"/>
  </si>
  <si>
    <t>24-nov.-11</t>
    <phoneticPr fontId="13" type="noConversion"/>
  </si>
  <si>
    <t>4292xg</t>
    <phoneticPr fontId="13" type="noConversion"/>
  </si>
  <si>
    <t>tejido jaspe lizo con rayon lizo ml con dobladillo delantero chaleco tipo cordinado top de cuelo alto olgado</t>
    <phoneticPr fontId="13" type="noConversion"/>
  </si>
  <si>
    <t>4300xg</t>
    <phoneticPr fontId="13" type="noConversion"/>
  </si>
  <si>
    <t>22-nov.-11</t>
    <phoneticPr fontId="13" type="noConversion"/>
  </si>
  <si>
    <t>rayon lizo combinado con hueso espalda unida con torera un poco larga e el escote va combinada con hueso en pico mc plizada en ziza y hombro top cuello redondo con bies abajo dobladillo plizada en costados</t>
    <phoneticPr fontId="13" type="noConversion"/>
  </si>
  <si>
    <t>adan 10nov.11</t>
    <phoneticPr fontId="13" type="noConversion"/>
  </si>
  <si>
    <t>adan 10nov.11</t>
    <phoneticPr fontId="13" type="noConversion"/>
  </si>
  <si>
    <t>encaje estampado pieles con rayon lizo cuello redondo alto ml plizada en hombros delantero de encaje , pretina doble de rayon lizo</t>
    <phoneticPr fontId="13" type="noConversion"/>
  </si>
  <si>
    <t>4214xj</t>
    <phoneticPr fontId="13" type="noConversion"/>
  </si>
  <si>
    <t>tejido con lurex con rayon ml con dobladillo plizada en hombro delantero cuelo olgado top de cuello redondon con bies pretina con dobladillo plizada en costados y al centro</t>
    <phoneticPr fontId="13" type="noConversion"/>
  </si>
  <si>
    <t>4244xj</t>
    <phoneticPr fontId="13" type="noConversion"/>
  </si>
  <si>
    <t>red con lentejuela y rayon lizo mc con dobladillo delantero tipo coordinado con cuello de solapa top en delantero cuello redondo con bies</t>
    <phoneticPr fontId="13" type="noConversion"/>
  </si>
  <si>
    <t>adan 10 nov.-11</t>
    <phoneticPr fontId="13" type="noConversion"/>
  </si>
  <si>
    <t>1717xg</t>
    <phoneticPr fontId="13" type="noConversion"/>
  </si>
  <si>
    <t>4278xj</t>
    <phoneticPr fontId="13" type="noConversion"/>
  </si>
  <si>
    <t>4057xg</t>
    <phoneticPr fontId="13" type="noConversion"/>
  </si>
  <si>
    <t>encaje estampado pieles con rayon lizo cuello v con bies zizada lleva un plizado al centro debajo del busto y a los costados un poco mas abajo lleva encaje  en delantero en busto y en manga tipo vampira</t>
    <phoneticPr fontId="13" type="noConversion"/>
  </si>
  <si>
    <t>4224xj</t>
    <phoneticPr fontId="13" type="noConversion"/>
  </si>
  <si>
    <t>tejido estampado pieles con rayon lizo manga 3/4 plizada en hombro con dobladillo, delantero externo cuello olgado top con cuello alto pretina abajo simulada dos piezas con dobladillo</t>
    <phoneticPr fontId="13" type="noConversion"/>
  </si>
  <si>
    <t>4192xg</t>
    <phoneticPr fontId="13" type="noConversion"/>
  </si>
  <si>
    <t>tejido estampado pieles con rayon lizo ml con dobladillo plizada en hombro torerita pecheras con vista top de tirante ancho pechera doble con copas plizada con anillo al centro faldon con olan abajo.</t>
    <phoneticPr fontId="13" type="noConversion"/>
  </si>
  <si>
    <t>desc.10-nov.-11</t>
    <phoneticPr fontId="13" type="noConversion"/>
  </si>
  <si>
    <t>10-nov.-11</t>
    <phoneticPr fontId="13" type="noConversion"/>
  </si>
  <si>
    <t>10-n0v.-11</t>
    <phoneticPr fontId="13" type="noConversion"/>
  </si>
  <si>
    <t>10-nov.-11</t>
    <phoneticPr fontId="13" type="noConversion"/>
  </si>
  <si>
    <t>adan 17-nov.-11</t>
    <phoneticPr fontId="13" type="noConversion"/>
  </si>
  <si>
    <t>desc.17-nov.-11</t>
    <phoneticPr fontId="13" type="noConversion"/>
  </si>
  <si>
    <t>rayon lizo combinado con hueso mc plizada en ziza y hombro con sobladillo escote combinado con hueso con punta dobladillo top interno completo en tirante cuello redondo con bies</t>
    <phoneticPr fontId="13" type="noConversion"/>
  </si>
  <si>
    <t>tejido pieles con rayon tirantes con liga en espalda y en delantero cuello redondo con bies costura debajo busto 2 olizado al centro torera mangas con puño plizada en ziza</t>
    <phoneticPr fontId="13" type="noConversion"/>
  </si>
  <si>
    <t>4277xj</t>
    <phoneticPr fontId="13" type="noConversion"/>
  </si>
  <si>
    <t>encaje estampado en pieles con rayon lizo cuello de sola con bies en delantero va zizado en espalda va unida de arriba escote en visa va en encaje  lleva tipo chaleco con pretina ancha</t>
    <phoneticPr fontId="13" type="noConversion"/>
  </si>
  <si>
    <t>4218xg</t>
    <phoneticPr fontId="13" type="noConversion"/>
  </si>
  <si>
    <t>adan 10 nov.-11</t>
    <phoneticPr fontId="13" type="noConversion"/>
  </si>
  <si>
    <t>tejido lurex con rayon lizo ml con dobladillo plizada en hombro cuello alto rayon interno chaleco externo con botones y cinta de amarre faldon con pico</t>
    <phoneticPr fontId="13" type="noConversion"/>
  </si>
  <si>
    <t>tejido raya ancha con rayon lizo mc con puño plizada en hombro chaleco cordinado con vista top de tirante ancho  pechera doble con copas internas plizada y anillo al centro faldon</t>
    <phoneticPr fontId="13" type="noConversion"/>
  </si>
  <si>
    <t>4126xj</t>
    <phoneticPr fontId="13" type="noConversion"/>
  </si>
  <si>
    <t>sueter pinto unido en delantero y espalda en la union lleva pretina 3 botones en centro del busto cuello redondon  sport mc poco plizada de bajado a los costados</t>
    <phoneticPr fontId="13" type="noConversion"/>
  </si>
  <si>
    <t>4258xg</t>
    <phoneticPr fontId="13" type="noConversion"/>
  </si>
  <si>
    <t>encaje estampado pieles con rayon lizo cuello redondo con bies mc plizada en hombros con puño plizada de abajo a los costados con dobladillo en delanero llev todo encaje y la manga flor de misma tela</t>
    <phoneticPr fontId="13" type="noConversion"/>
  </si>
  <si>
    <t>3981xg</t>
    <phoneticPr fontId="13" type="noConversion"/>
  </si>
  <si>
    <t>tejido estampado pieles con rayon lizo torerita con cuello sport manga 3/4 plizada y botonera pechera interna plizada con anillo copas torante corto faldon plizado en costados</t>
    <phoneticPr fontId="13" type="noConversion"/>
  </si>
  <si>
    <t>tejido delgado lizo con rayon lizo mangaq 3/4 plizada en ziza y en hombro cuello v con bies plizada en centro del busto con resorte abajo lleva dobladillo</t>
    <phoneticPr fontId="13" type="noConversion"/>
  </si>
  <si>
    <t>4191xj</t>
    <phoneticPr fontId="13" type="noConversion"/>
  </si>
  <si>
    <t>tejido estampado flores fondo negro con rayon lizo cuello redondon con vista manga 3/4 amplia de la ziza con puño lleva un estampado en v abajo lleva pretina estampada</t>
    <phoneticPr fontId="13" type="noConversion"/>
  </si>
  <si>
    <t>tejido con lentejuela tejido lizo cuello olgado con solapa mc con puño y botonera pretina abajo con dobladillo ancha</t>
    <phoneticPr fontId="13" type="noConversion"/>
  </si>
  <si>
    <t>rayon lizo cuelo olgado con solapa ml plizada en ziza en hombro con dobladillo con top unido en cuello con pretina abajo sencilla</t>
    <phoneticPr fontId="13" type="noConversion"/>
  </si>
  <si>
    <t>4319xg</t>
    <phoneticPr fontId="13" type="noConversion"/>
  </si>
  <si>
    <t>4253xj</t>
    <phoneticPr fontId="13" type="noConversion"/>
  </si>
  <si>
    <t>17-nov.-11</t>
    <phoneticPr fontId="13" type="noConversion"/>
  </si>
  <si>
    <t>encaje estampado pieles con rayon lizo manga 3/4 con dobladillo cuello redondo con bies  top  faldon plizado en costados abajo</t>
    <phoneticPr fontId="13" type="noConversion"/>
  </si>
  <si>
    <t>3963xg</t>
    <phoneticPr fontId="13" type="noConversion"/>
  </si>
  <si>
    <t>adan10nov.11</t>
    <phoneticPr fontId="13" type="noConversion"/>
  </si>
  <si>
    <t>adan10nov.11</t>
    <phoneticPr fontId="13" type="noConversion"/>
  </si>
  <si>
    <t>tejido cuello v con solapa vista con 3 botones al centro del busto mc con puño plizada en hombro con pretina abajo</t>
    <phoneticPr fontId="13" type="noConversion"/>
  </si>
  <si>
    <t>4237xj</t>
    <phoneticPr fontId="13" type="noConversion"/>
  </si>
  <si>
    <t>adan 10nov.11</t>
    <phoneticPr fontId="13" type="noConversion"/>
  </si>
  <si>
    <t>adan10nov.11</t>
    <phoneticPr fontId="13" type="noConversion"/>
  </si>
  <si>
    <t>9-nov.-11</t>
    <phoneticPr fontId="13" type="noConversion"/>
  </si>
  <si>
    <t>9-nov.-11</t>
    <phoneticPr fontId="13" type="noConversion"/>
  </si>
  <si>
    <t>tejido raya ancha con rayon lizo mc con bies y botonera hacia hombro delantero cuello redondon con bies, plizado en escote chaleco externo con corbata</t>
    <phoneticPr fontId="13" type="noConversion"/>
  </si>
  <si>
    <t>2426xj</t>
    <phoneticPr fontId="13" type="noConversion"/>
  </si>
  <si>
    <t>4201xj</t>
    <phoneticPr fontId="13" type="noConversion"/>
  </si>
  <si>
    <t>5-nov.-11</t>
    <phoneticPr fontId="13" type="noConversion"/>
  </si>
  <si>
    <t>7-nov.-11</t>
    <phoneticPr fontId="13" type="noConversion"/>
  </si>
  <si>
    <t>adan 17-nov.-11</t>
    <phoneticPr fontId="13" type="noConversion"/>
  </si>
  <si>
    <t>4254xg</t>
    <phoneticPr fontId="13" type="noConversion"/>
  </si>
  <si>
    <t>tejido lizo con lentejuela cuello v con vista con 2 botones en donde termina el cruce ml con puño plizada en ziza y en hombro plizada en costados abajo</t>
    <phoneticPr fontId="13" type="noConversion"/>
  </si>
  <si>
    <t>4231xj</t>
    <phoneticPr fontId="13" type="noConversion"/>
  </si>
  <si>
    <t>tejido jaspeado rayado espalda unida con torera ml escote con solapa en v pretina en torera top zizado cuello redondo con bies plizado de bajo del busto con pretina plizada con liga a los costados</t>
    <phoneticPr fontId="13" type="noConversion"/>
  </si>
  <si>
    <t>4109xj</t>
    <phoneticPr fontId="13" type="noConversion"/>
  </si>
  <si>
    <t>desc.10nov.-11</t>
    <phoneticPr fontId="13" type="noConversion"/>
  </si>
  <si>
    <t>tejido lizo con rayon lizo cuello redondo con solapa y 2 botones mc con plizado en hombro con liga y puño con pretina en union y plizada  abajo en costados con dobladillo</t>
    <phoneticPr fontId="13" type="noConversion"/>
  </si>
  <si>
    <t>4111xj</t>
    <phoneticPr fontId="13" type="noConversion"/>
  </si>
  <si>
    <t>2510xg</t>
    <phoneticPr fontId="13" type="noConversion"/>
  </si>
  <si>
    <t>4243xj</t>
    <phoneticPr fontId="13" type="noConversion"/>
  </si>
  <si>
    <t>encaje estampado pieles con rayon lizo cuello v con vista que llega hasta abajo del busto con encaje en delantero y manga corta lleva pretina  delantero con top cuello  alto redondo</t>
    <phoneticPr fontId="13" type="noConversion"/>
  </si>
  <si>
    <t>tejido rayas doradas con rayon lizo cuello olgado manga vampira con pretina y top interno la pretina va plizada a los costados</t>
    <phoneticPr fontId="13" type="noConversion"/>
  </si>
  <si>
    <t>4246xg</t>
    <phoneticPr fontId="13" type="noConversion"/>
  </si>
  <si>
    <t>tejido rayas doradas con rayon lizo cuello v en delantro y espalda plizada en ziza y en hombros ml con puño plizada a los costados con pretina abajo liza</t>
    <phoneticPr fontId="13" type="noConversion"/>
  </si>
  <si>
    <t>4247xj</t>
    <phoneticPr fontId="13" type="noConversion"/>
  </si>
  <si>
    <t>4158xj</t>
    <phoneticPr fontId="13" type="noConversion"/>
  </si>
  <si>
    <t>4198xj</t>
    <phoneticPr fontId="13" type="noConversion"/>
  </si>
  <si>
    <t>tejido sueter jaspe piojo espalda unida con torera y pretina cuello redondo con 2 botones manga corta con puño en el delantero va de gasa tipo estraple con liga y un faldon plizado debajo del busto</t>
    <phoneticPr fontId="13" type="noConversion"/>
  </si>
  <si>
    <t>licra estampada pieles con rayon  y encaje cuello redondo plizado en pecho manga amplia con puño encaje en espalda superior</t>
    <phoneticPr fontId="13" type="noConversion"/>
  </si>
  <si>
    <t>sueter jaspeado lizo cuello redondo con dobladillo ancho mangaq corta con liga en hombro  dobladillo normal abajo cinturon de misma tela</t>
    <phoneticPr fontId="13" type="noConversion"/>
  </si>
  <si>
    <t>encaje estampado pieles con rayon cuello v con bies en espalda va toda liza en rayon  y en delantero va combinada entre hombros y manga lleva rayon debajo de busto lleva una franja en rayon y lo de mas encaje</t>
    <phoneticPr fontId="13" type="noConversion"/>
  </si>
  <si>
    <t>tejido jaspeado rayado con rayon lizo abierto con dobladillo en escote mc con puño top en delantero zizado de cuello reondo con bies</t>
    <phoneticPr fontId="13" type="noConversion"/>
  </si>
  <si>
    <t>4072xg</t>
    <phoneticPr fontId="13" type="noConversion"/>
  </si>
  <si>
    <t>sueter pinto con rayon cuello reondo con vista plizado en centro manga larga con puño y pretina sencilla</t>
    <phoneticPr fontId="13" type="noConversion"/>
  </si>
  <si>
    <t>4250xg</t>
    <phoneticPr fontId="13" type="noConversion"/>
  </si>
  <si>
    <t>tejido jaspe piojo con gasa liza torerita mc con puño pretina en delantero y espalda plizada en resorte ancho oculto cuello con vista interno pechera de gasa con escarola faldon</t>
    <phoneticPr fontId="13" type="noConversion"/>
  </si>
  <si>
    <t>rayon lizo tirante ancho de un lado y del otro manga corta amplia plizado con liga a los  costados</t>
    <phoneticPr fontId="13" type="noConversion"/>
  </si>
  <si>
    <t>4230xg</t>
    <phoneticPr fontId="13" type="noConversion"/>
  </si>
  <si>
    <t>adan 10nov.-11</t>
    <phoneticPr fontId="13" type="noConversion"/>
  </si>
  <si>
    <t>adan 10nov.-11</t>
    <phoneticPr fontId="13" type="noConversion"/>
  </si>
  <si>
    <t>rayon lizo cuello olgado con top de cuello redondo con abertura pequeña en espalda  pretina con manga corta y la manga y cuello llevan bies</t>
    <phoneticPr fontId="13" type="noConversion"/>
  </si>
  <si>
    <t>8890xg</t>
    <phoneticPr fontId="13" type="noConversion"/>
  </si>
  <si>
    <t>8-nov.-11</t>
    <phoneticPr fontId="13" type="noConversion"/>
  </si>
  <si>
    <t>licra estampada pieles con rayon lizo tirante ancho con argolla en esplalda delantero cuello olgado escotado top de cuello redondo con bies faldon con 3 olanes plizados base interna</t>
    <phoneticPr fontId="13" type="noConversion"/>
  </si>
  <si>
    <t>3496xj</t>
    <phoneticPr fontId="13" type="noConversion"/>
  </si>
  <si>
    <t>licra blanca cuello v cruzado manga vampira con dobladillo y cinto con bis cuello manga y abajo</t>
    <phoneticPr fontId="13" type="noConversion"/>
  </si>
  <si>
    <t>tejido estampado pieles con rayon lizo mc con puño unido doblado torera con cuelo sport pechera unida con despunte y solapa vista interna top interno cuello alto pretina abajo con dobladillo plizad en costados</t>
    <phoneticPr fontId="13" type="noConversion"/>
  </si>
  <si>
    <t>tejido delgado lizo con rayon lizo ml con dobladillo abierto con solapa en cuello v con top interno cuello alto</t>
    <phoneticPr fontId="13" type="noConversion"/>
  </si>
  <si>
    <t>rayon lizo mc con dobladillo plizado en hombro y ziza chaleco externo con bufanda combinada top de tirante plizado abajo en costados</t>
    <phoneticPr fontId="13" type="noConversion"/>
  </si>
  <si>
    <t>2589xg</t>
    <phoneticPr fontId="13" type="noConversion"/>
  </si>
  <si>
    <t>licra blanca cuello redondo con una banda en espalda manga corta con bies pretina de bajo del pecho en delantero y espalda con plizado en los costados dela pretina hacia abajo</t>
    <phoneticPr fontId="13" type="noConversion"/>
  </si>
  <si>
    <t>3928xj</t>
    <phoneticPr fontId="13" type="noConversion"/>
  </si>
  <si>
    <t>desc. 5 oct.-11</t>
    <phoneticPr fontId="13" type="noConversion"/>
  </si>
  <si>
    <t>sueter lizo abrigo tipo cuello v con solapa de lado con 5 boones con puños plizado en ziza es largo con bies en la parte de abajo</t>
    <phoneticPr fontId="13" type="noConversion"/>
  </si>
  <si>
    <t>2528xg</t>
    <phoneticPr fontId="13" type="noConversion"/>
  </si>
  <si>
    <t>2464xg</t>
    <phoneticPr fontId="13" type="noConversion"/>
  </si>
  <si>
    <t>30-sept.-11</t>
    <phoneticPr fontId="13" type="noConversion"/>
  </si>
  <si>
    <t>desc.10-nov.-11</t>
    <phoneticPr fontId="13" type="noConversion"/>
  </si>
  <si>
    <t>licra estampada pieles cuello redondo con bies manga vampira con chino abajo lleva dobladillo y plizada a los costados con  cinto trenzado</t>
    <phoneticPr fontId="13" type="noConversion"/>
  </si>
  <si>
    <t>tejido con lentejuela tejido lizo cuello v con vista manga 3/4 con puño y pretina abajo lleva bufanda pegada al cuello</t>
    <phoneticPr fontId="13" type="noConversion"/>
  </si>
  <si>
    <t>4093xj</t>
    <phoneticPr fontId="13" type="noConversion"/>
  </si>
  <si>
    <t>licra estampada en pieles con rayon lizo cuello redondo manga vampira hasta abajo con bies ancho en manga y en el cuello tambiel lleva bies con cinto en rayon</t>
    <phoneticPr fontId="13" type="noConversion"/>
  </si>
  <si>
    <t>4065xj</t>
    <phoneticPr fontId="13" type="noConversion"/>
  </si>
  <si>
    <t>145xg</t>
    <phoneticPr fontId="13" type="noConversion"/>
  </si>
  <si>
    <t>pieles con rayon lizo cuello olgado con sueter pegado a los costados manga corta con puño terminando en pico</t>
    <phoneticPr fontId="13" type="noConversion"/>
  </si>
  <si>
    <t>4074xg</t>
    <phoneticPr fontId="13" type="noConversion"/>
  </si>
  <si>
    <t>4028xj</t>
    <phoneticPr fontId="13" type="noConversion"/>
  </si>
  <si>
    <t>4216xj</t>
    <phoneticPr fontId="13" type="noConversion"/>
  </si>
  <si>
    <t>4181xj</t>
    <phoneticPr fontId="13" type="noConversion"/>
  </si>
  <si>
    <t>gasa estampada pieles con rayon lizo campesina mc vampira con abertura top completo de tirante pretina abajo plizada con ligas escote plizado con resorte chino cinta de moño</t>
    <phoneticPr fontId="13" type="noConversion"/>
  </si>
  <si>
    <t>4178xg</t>
    <phoneticPr fontId="13" type="noConversion"/>
  </si>
  <si>
    <t>3-nov.-11</t>
    <phoneticPr fontId="13" type="noConversion"/>
  </si>
  <si>
    <t>tejido rayado cuello redondo con solapa y 2 botones manga vampira con dobladillo abajo y cinto</t>
    <phoneticPr fontId="13" type="noConversion"/>
  </si>
  <si>
    <t>4119xj</t>
    <phoneticPr fontId="13" type="noConversion"/>
  </si>
  <si>
    <t>4134xj</t>
    <phoneticPr fontId="13" type="noConversion"/>
  </si>
  <si>
    <t>3204xg</t>
    <phoneticPr fontId="13" type="noConversion"/>
  </si>
  <si>
    <t>licra estampada pieles media manga rangla con bies delantero plizado en centro cuello v con bies precillas para cinto  olanes abajo con base interna.</t>
    <phoneticPr fontId="13" type="noConversion"/>
  </si>
  <si>
    <t>sueter conbrillo yrayon lizo cuello redondo manga amplia corta con puño y un boston con pretina  no muy ancha bies ancho en cuello</t>
    <phoneticPr fontId="13" type="noConversion"/>
  </si>
  <si>
    <t>licra estampada pieles cuello redondo con vista manga corta con bies y pretina abajo plizada a los costados</t>
    <phoneticPr fontId="13" type="noConversion"/>
  </si>
  <si>
    <t>4094xg</t>
    <phoneticPr fontId="13" type="noConversion"/>
  </si>
  <si>
    <t>rayon lizo cuello v plizada manga corta con bies en cuello y abajo con una mascada pegada al cuello una flor misma tela</t>
    <phoneticPr fontId="13" type="noConversion"/>
  </si>
  <si>
    <t>2441xg</t>
    <phoneticPr fontId="13" type="noConversion"/>
  </si>
  <si>
    <t>4023xj</t>
    <phoneticPr fontId="13" type="noConversion"/>
  </si>
  <si>
    <t>licra estampada pieles cuello medio olgado con bies en espalda 2 aberturas en hombro con bies manga con bies abajo lleva pretina ancha con plizado a los costados y en las aberturas lleva tipo tirantes con cadena</t>
    <phoneticPr fontId="13" type="noConversion"/>
  </si>
  <si>
    <t>1687xg</t>
    <phoneticPr fontId="13" type="noConversion"/>
  </si>
  <si>
    <t>4136xj</t>
    <phoneticPr fontId="13" type="noConversion"/>
  </si>
  <si>
    <t>encaje estampado pieles con rayon lizo espalda unida de arriba en delantero de cuello redondo con bies y tirantes  con tipo chaleco de encaje cuello v con solapa manga 3/4 plizada faldon en chaleco</t>
    <phoneticPr fontId="13" type="noConversion"/>
  </si>
  <si>
    <t>4217xj</t>
    <phoneticPr fontId="13" type="noConversion"/>
  </si>
  <si>
    <t>licra blanca cuello redondo manga vampira que se nota que sique hasta debajo de la blusa con chino</t>
    <phoneticPr fontId="13" type="noConversion"/>
  </si>
  <si>
    <t>1820xg</t>
    <phoneticPr fontId="13" type="noConversion"/>
  </si>
  <si>
    <t>encaje estamplado y rayon lizo blusa de estraple con una flor en medio de la misma tela con escarola tipo corbata una torera de manga corta cuello sport  encaje estampado</t>
    <phoneticPr fontId="13" type="noConversion"/>
  </si>
  <si>
    <t>licra estampada pieles con rayon lizo zizado interno cuello redondo con bies,cuello olgado externo pretina con dobladillo plizada en costados</t>
    <phoneticPr fontId="13" type="noConversion"/>
  </si>
  <si>
    <t>2282xj</t>
    <phoneticPr fontId="13" type="noConversion"/>
  </si>
  <si>
    <t>4130xg</t>
    <phoneticPr fontId="13" type="noConversion"/>
  </si>
  <si>
    <t>4249xj</t>
    <phoneticPr fontId="13" type="noConversion"/>
  </si>
  <si>
    <t>gasa estampada pieles con rayon lizo bombay campesina mc vampira aberta en hombro con chino cuello escotado plizado con resorte chino pretina plizada con liga top con tirante</t>
    <phoneticPr fontId="13" type="noConversion"/>
  </si>
  <si>
    <t>4057xg</t>
    <phoneticPr fontId="13" type="noConversion"/>
  </si>
  <si>
    <t>gasa estampada pieles con colores cuello redondo ziza amplia y vista ancha abajo con cinturon</t>
    <phoneticPr fontId="13" type="noConversion"/>
  </si>
  <si>
    <t>licra estampada pieles con rayon lizo tarzan  con na manga lara plizada en ziza  hombro escote plizado con resorte 2 escarolitas plizadas en pecho faldon plizado de los costados</t>
    <phoneticPr fontId="13" type="noConversion"/>
  </si>
  <si>
    <t>4-oct.-11</t>
    <phoneticPr fontId="13" type="noConversion"/>
  </si>
  <si>
    <t>rayon lizo zizado con bies delantero con bolsa kanguro plizado en pecho pretina cuello v con vista</t>
    <phoneticPr fontId="13" type="noConversion"/>
  </si>
  <si>
    <t>rayon lizo halter pechera plizada con copas 2 flores de tela faldon plizado</t>
    <phoneticPr fontId="13" type="noConversion"/>
  </si>
  <si>
    <t>rayon lizo espalda cruzada en v con cinta y en delantero cuello redondo manga corta con pretina ancha</t>
    <phoneticPr fontId="13" type="noConversion"/>
  </si>
  <si>
    <t>1675xj</t>
    <phoneticPr fontId="13" type="noConversion"/>
  </si>
  <si>
    <t>28sept.-11</t>
    <phoneticPr fontId="13" type="noConversion"/>
  </si>
  <si>
    <t>4227xg</t>
    <phoneticPr fontId="13" type="noConversion"/>
  </si>
  <si>
    <t>4200xj</t>
    <phoneticPr fontId="13" type="noConversion"/>
  </si>
  <si>
    <t>licra estampada pieles kimono cuello redondo con bies ojal para cinto dobladillo en manga</t>
    <phoneticPr fontId="13" type="noConversion"/>
  </si>
  <si>
    <t>4032xg</t>
    <phoneticPr fontId="13" type="noConversion"/>
  </si>
  <si>
    <t>adan 10 nov.-11</t>
    <phoneticPr fontId="13" type="noConversion"/>
  </si>
  <si>
    <t>tejido estampado pieles con rayon lizo ml con dobladillo plizada en homro, chaleco cordinado con vista cinta de amarre  delantero interno con cuello  alto estampadodsss</t>
    <phoneticPr fontId="13" type="noConversion"/>
  </si>
  <si>
    <t>licra blanca cuello redondo manga tipo vampira plizado en pecho en la parte de abajo</t>
    <phoneticPr fontId="13" type="noConversion"/>
  </si>
  <si>
    <t>1-oct.-11</t>
    <phoneticPr fontId="13" type="noConversion"/>
  </si>
  <si>
    <t>tejido raya ancha con rayon lizo ml con puño plizada en hombro cuello alto chaleco externo en delantero con cinta de vista y ojal para cinto</t>
    <phoneticPr fontId="13" type="noConversion"/>
  </si>
  <si>
    <t>4114xj</t>
    <phoneticPr fontId="13" type="noConversion"/>
  </si>
  <si>
    <t>16-nov.-11</t>
    <phoneticPr fontId="13" type="noConversion"/>
  </si>
  <si>
    <t>tejido con brillo con gasa grabada liza sueter manga corta con puño y bies ancho con blusa pegada de estraple plizada de bajo del custo  con olan y flor</t>
    <phoneticPr fontId="13" type="noConversion"/>
  </si>
  <si>
    <t>pieles estampada con rayon lizo cuello redondo con vista manga corta con puño plizada en hombros faldon  pliazado en costados</t>
    <phoneticPr fontId="13" type="noConversion"/>
  </si>
  <si>
    <t>tejido lizo sueter corrido cuello alto medio olgado manga media manga con un faldon abajo</t>
    <phoneticPr fontId="13" type="noConversion"/>
  </si>
  <si>
    <t>tejido con lurex con rayon lizo ml con dobladillo plizada en hombro cuello alto  rayon  interno chaleco externo de tejido con lurex</t>
    <phoneticPr fontId="13" type="noConversion"/>
  </si>
  <si>
    <t>1146x</t>
    <phoneticPr fontId="13" type="noConversion"/>
  </si>
  <si>
    <t>3-nov.-11</t>
    <phoneticPr fontId="13" type="noConversion"/>
  </si>
  <si>
    <t>4257xj</t>
    <phoneticPr fontId="13" type="noConversion"/>
  </si>
  <si>
    <t>licra de pieles cuello olgado manga vampira  plana con dobladillo en manga y abajo</t>
    <phoneticPr fontId="13" type="noConversion"/>
  </si>
  <si>
    <t>4068xg</t>
    <phoneticPr fontId="13" type="noConversion"/>
  </si>
  <si>
    <t>6-oct.-11</t>
    <phoneticPr fontId="13" type="noConversion"/>
  </si>
  <si>
    <t>mustra  1</t>
    <phoneticPr fontId="13" type="noConversion"/>
  </si>
  <si>
    <t>4092xg</t>
    <phoneticPr fontId="13" type="noConversion"/>
  </si>
  <si>
    <t xml:space="preserve">sueter lizo y rayon lizo cuello redondo plizada en ziza manga larga con puño y un boton en el mismo  lleva chaleco en sueter pegado a la blusa con cinturon con bies en cuello </t>
    <phoneticPr fontId="13" type="noConversion"/>
  </si>
  <si>
    <t>sueter raya angosta con lizo ml con dobladillo plizada en hombro delantero corrido cuello alto</t>
    <phoneticPr fontId="13" type="noConversion"/>
  </si>
  <si>
    <t>2599xg</t>
    <phoneticPr fontId="13" type="noConversion"/>
  </si>
  <si>
    <t>4075xg</t>
    <phoneticPr fontId="13" type="noConversion"/>
  </si>
  <si>
    <t>licra estampada pieles con rayon lizo cuello olgado halter con top zizado con pretina en rayon lizo</t>
    <phoneticPr fontId="13" type="noConversion"/>
  </si>
  <si>
    <t>licra pieles estampada con rayon tirante en delantero lleva en cuello en v con bies 5 polizados torera manga corta con dobladillo plizada en hombros pretina con dobladillo</t>
    <phoneticPr fontId="13" type="noConversion"/>
  </si>
  <si>
    <t>tejido raya ancha liza media manguita doblada delantero unido formando aletilla con  botones cuello redondo con vista pretina abajo con dobladillo</t>
    <phoneticPr fontId="13" type="noConversion"/>
  </si>
  <si>
    <t>4085xj</t>
    <phoneticPr fontId="13" type="noConversion"/>
  </si>
  <si>
    <t>7-nov.-11</t>
    <phoneticPr fontId="13" type="noConversion"/>
  </si>
  <si>
    <t>4-nov.-11</t>
    <phoneticPr fontId="13" type="noConversion"/>
  </si>
  <si>
    <t>4106xj</t>
    <phoneticPr fontId="13" type="noConversion"/>
  </si>
  <si>
    <t>licra estampada pieles cuello redondo con bies  manga corta con chino plizado a los costados abajo con cinturon trenzado</t>
    <phoneticPr fontId="13" type="noConversion"/>
  </si>
  <si>
    <t>3360xg</t>
    <phoneticPr fontId="13" type="noConversion"/>
  </si>
  <si>
    <t>4059xg</t>
    <phoneticPr fontId="13" type="noConversion"/>
  </si>
  <si>
    <t>2282xj</t>
    <phoneticPr fontId="13" type="noConversion"/>
  </si>
  <si>
    <t>licra estampada pieles cuello redondo con bies mc con dobladillo plizad en hombros con pretina plizada a loes costados chaleco plizado con jaretqa bies en el escote y ziza</t>
    <phoneticPr fontId="13" type="noConversion"/>
  </si>
  <si>
    <t>pieles con rayon tipo sueter cuello redondo manga larga en delanero lleva liazo de tirantes  encima lleva tipo chaleco con bies tipo saco</t>
    <phoneticPr fontId="13" type="noConversion"/>
  </si>
  <si>
    <t>licra estampada pieles rayon lizo cuello v con vista manga pegada en costado de cuerpo plizada en pecho</t>
    <phoneticPr fontId="13" type="noConversion"/>
  </si>
  <si>
    <t>4103xg</t>
    <phoneticPr fontId="13" type="noConversion"/>
  </si>
  <si>
    <t>tejido delgado lizo con rayon lizo mc con chino en cuello v con bies plizada en busto en centro con liga chaleco tejido con dobladillo sin pico recto</t>
    <phoneticPr fontId="13" type="noConversion"/>
  </si>
  <si>
    <t>tejido con tira de lurex y peluche cuello redondo alto y dos botones al centro manga larga con puño y en la parte de abajo lleva dobladillo la manga es liza</t>
    <phoneticPr fontId="13" type="noConversion"/>
  </si>
  <si>
    <t>9-nov.-11</t>
    <phoneticPr fontId="13" type="noConversion"/>
  </si>
  <si>
    <t>encaje estamplado con rayon lizo manga corta amplia con pretina abajo y top cuello redondo con abertura pequeña en pecho con una pequeña abertura en hombro</t>
    <phoneticPr fontId="13" type="noConversion"/>
  </si>
  <si>
    <t>4083xg</t>
    <phoneticPr fontId="13" type="noConversion"/>
  </si>
  <si>
    <t>encaje estampado con rayon lizo cuello redondo con liga y escarola en cuello solo en delantero misma tela manga rangla abierta corta con pretina ancha top interno de tirante lleva  argolla en espalda</t>
    <phoneticPr fontId="13" type="noConversion"/>
  </si>
  <si>
    <t>adan 28 sept.11</t>
    <phoneticPr fontId="13" type="noConversion"/>
  </si>
  <si>
    <t>adan 28sept.-11</t>
    <phoneticPr fontId="13" type="noConversion"/>
  </si>
  <si>
    <t>adan 28 sept.-11</t>
    <phoneticPr fontId="13" type="noConversion"/>
  </si>
  <si>
    <t>adan 5 oct.-11</t>
    <phoneticPr fontId="13" type="noConversion"/>
  </si>
  <si>
    <t>adan 28 sept.-11</t>
    <phoneticPr fontId="13" type="noConversion"/>
  </si>
  <si>
    <t>licra estampada pieles con rayon lizo mc con dobladillo hombro abierto con bies y tirantes cortos cuello redondo con bies faldon plizado abajo en costados</t>
    <phoneticPr fontId="13" type="noConversion"/>
  </si>
  <si>
    <t>3954xg</t>
    <phoneticPr fontId="13" type="noConversion"/>
  </si>
  <si>
    <t>licra estampada pieles con rayon lizo mc vampira con chino con dobladillo escote tipo campesina plizada con resorte pretina plizada con liga</t>
    <phoneticPr fontId="13" type="noConversion"/>
  </si>
  <si>
    <t>4077xj</t>
    <phoneticPr fontId="13" type="noConversion"/>
  </si>
  <si>
    <t>licra estampada pieles con rayon lizo torerita mc con dobladillo plizada en hombro top tipo estraple plizado con resorte ancho plizado en delantero en centro un faldoncito abajo</t>
    <phoneticPr fontId="13" type="noConversion"/>
  </si>
  <si>
    <t>sueter con birillo con gasa grabada liza cuello redondo con solapa y 2 botones media manga lleva sueter tejido en busto hacia arriba con i olan del busto pretina tipo olan</t>
    <phoneticPr fontId="13" type="noConversion"/>
  </si>
  <si>
    <t>4064xj</t>
    <phoneticPr fontId="13" type="noConversion"/>
  </si>
  <si>
    <t>sueter tejido con brillo con gasa torera manga 3/4 con puño y bies en toda la orilla lleva pegada blusa en gasa de tirante busto cruzado con 3 tiras de resorte debajo de busto faldon abajo plizado</t>
    <phoneticPr fontId="13" type="noConversion"/>
  </si>
  <si>
    <t>tejido estampado pieles con rayon lizo ml con dobladillo plizada en hombro cuello alto chaleco externo con dobladillo</t>
    <phoneticPr fontId="13" type="noConversion"/>
  </si>
  <si>
    <t>tejido estampado pieles con rayon lizo manga 3/4 con dobladillo plizada en hombro chaleco cordinado con cinta de amarre delantero interno estampado cuello alto vista en chaleco</t>
    <phoneticPr fontId="13" type="noConversion"/>
  </si>
  <si>
    <t>4223xj</t>
    <phoneticPr fontId="13" type="noConversion"/>
  </si>
  <si>
    <t>990xg</t>
    <phoneticPr fontId="13" type="noConversion"/>
  </si>
  <si>
    <t>2-nov.-11</t>
    <phoneticPr fontId="13" type="noConversion"/>
  </si>
  <si>
    <t>gasa en pieles con rayon lizo cuello redondo con doble liga en cuello mang 3/4 amplia abajo tambien lleva doble liga manga y pretina con chino</t>
    <phoneticPr fontId="13" type="noConversion"/>
  </si>
  <si>
    <t>5-oct.-11</t>
    <phoneticPr fontId="13" type="noConversion"/>
  </si>
  <si>
    <t>licra estampada tirante de un lado nada mas con l manga con escarola en pecho con jareta abajo y olan plizada en cuello v</t>
    <phoneticPr fontId="13" type="noConversion"/>
  </si>
  <si>
    <t>4041xj</t>
    <phoneticPr fontId="13" type="noConversion"/>
  </si>
  <si>
    <t>4026xj</t>
    <phoneticPr fontId="13" type="noConversion"/>
  </si>
  <si>
    <t>2456xj</t>
    <phoneticPr fontId="13" type="noConversion"/>
  </si>
  <si>
    <t>poli rayon rayado jaspe zizado con bies escote tipo tarzan con bies tirante plizado en frente hacia arriba termina en moño pretina</t>
    <phoneticPr fontId="13" type="noConversion"/>
  </si>
  <si>
    <t>rayon lizo ml con dobladillo delantero externo chaleco simjulado con escarola cuelo con bies y cinta de moño top interno cuello redondo con bies</t>
    <phoneticPr fontId="13" type="noConversion"/>
  </si>
  <si>
    <t>rayon lizo mc con dobladillo delantero pecheras largas con vista plizada top cuello red. Con bies pretina</t>
    <phoneticPr fontId="13" type="noConversion"/>
  </si>
  <si>
    <t>3877xj</t>
    <phoneticPr fontId="13" type="noConversion"/>
  </si>
  <si>
    <t>3963xg</t>
    <phoneticPr fontId="13" type="noConversion"/>
  </si>
  <si>
    <t>licra estampada pieles con rayon lizo ml solo de un lado plizada en hombro escote tipo tarzan con cintas plizadas faldon plizado en costados</t>
    <phoneticPr fontId="13" type="noConversion"/>
  </si>
  <si>
    <t>rayon lizo mc de olan con poco pico delantero unido faldon pechera vista de cullo red. Faldon plizado</t>
    <phoneticPr fontId="13" type="noConversion"/>
  </si>
  <si>
    <t>muestra adan</t>
    <phoneticPr fontId="13" type="noConversion"/>
  </si>
  <si>
    <t>4076xg</t>
    <phoneticPr fontId="13" type="noConversion"/>
  </si>
  <si>
    <t>encaje estampado con rayon lizo cuello v manga corta amplia con abertura en hombro  lleva pretina ancha con top de tirante en delantero y en espalda es tipo top</t>
    <phoneticPr fontId="13" type="noConversion"/>
  </si>
  <si>
    <t>4082xj</t>
    <phoneticPr fontId="13" type="noConversion"/>
  </si>
  <si>
    <t>pieles con rayon lizo cuello redondo  manga corta con plizado debajo del busto encima lleva un chaleco con bies  ziza amplia terminado en pico y la blusa lleva plizado en hombros</t>
    <phoneticPr fontId="13" type="noConversion"/>
  </si>
  <si>
    <t>4070xj</t>
    <phoneticPr fontId="13" type="noConversion"/>
  </si>
  <si>
    <t>licra estampada pieles con rayon lizo zizado tipo halter zizado con bies cuello v con bies delantero unido en centro y una escarola pretina doble plizado en costados</t>
    <phoneticPr fontId="13" type="noConversion"/>
  </si>
  <si>
    <t>4051xj</t>
    <phoneticPr fontId="13" type="noConversion"/>
  </si>
  <si>
    <t>19-sept.-11</t>
    <phoneticPr fontId="13" type="noConversion"/>
  </si>
  <si>
    <t>se le pagaron 599pzas  X 9 = 5391.00    posterior entrgo 576 pzas. Y  debe 42 pzas.</t>
    <phoneticPr fontId="13" type="noConversion"/>
  </si>
  <si>
    <t>rayon rigido estsmpado con mezclilla tirante normal halter con amarre pechera plizada en anillo al centro unida en estados faldon de 3 olanes plizados con vista interna de bas</t>
    <phoneticPr fontId="13" type="noConversion"/>
  </si>
  <si>
    <t>desc. 5 oct.-11</t>
    <phoneticPr fontId="13" type="noConversion"/>
  </si>
  <si>
    <t>desc. 5 oct.-11</t>
    <phoneticPr fontId="13" type="noConversion"/>
  </si>
  <si>
    <t>5-oct.-11</t>
    <phoneticPr fontId="13" type="noConversion"/>
  </si>
  <si>
    <t>4095xj</t>
    <phoneticPr fontId="13" type="noConversion"/>
  </si>
  <si>
    <t>licra estampada pieles con rayon lizo tirante ancho pecheras doble plizada en centro con bies copa interna faldon delantero plizado en centro costados espalda unida superior</t>
    <phoneticPr fontId="13" type="noConversion"/>
  </si>
  <si>
    <t>4001xj</t>
    <phoneticPr fontId="13" type="noConversion"/>
  </si>
  <si>
    <t>sueter lizo con rayado angosto ml con puño delantero y espalda unido en parte superior pecherita cuello alto</t>
    <phoneticPr fontId="13" type="noConversion"/>
  </si>
  <si>
    <t>2527xg</t>
    <phoneticPr fontId="13" type="noConversion"/>
  </si>
  <si>
    <t>rayon lizo combinado manga 3/4 con dobladillo con bies delangero interno cuello olgado chaleco externo en delantero combinado</t>
    <phoneticPr fontId="13" type="noConversion"/>
  </si>
  <si>
    <t>24-sept.-11</t>
    <phoneticPr fontId="13" type="noConversion"/>
  </si>
  <si>
    <t>adan22sep.11</t>
    <phoneticPr fontId="13" type="noConversion"/>
  </si>
  <si>
    <t>adan22sep.11</t>
    <phoneticPr fontId="13" type="noConversion"/>
  </si>
  <si>
    <t>licra pieles estampada con rayon lizo sin manga cuello redondo con bies pretina abajo torera con manga corta plizada en ziza y hombro con puño y bies en la orilla</t>
    <phoneticPr fontId="13" type="noConversion"/>
  </si>
  <si>
    <t>4040xj</t>
    <phoneticPr fontId="13" type="noConversion"/>
  </si>
  <si>
    <t>rayon chalis cuello redondo con vista manga amplia con chino</t>
    <phoneticPr fontId="13" type="noConversion"/>
  </si>
  <si>
    <t>4079xj</t>
    <phoneticPr fontId="13" type="noConversion"/>
  </si>
  <si>
    <t>4058xj</t>
    <phoneticPr fontId="13" type="noConversion"/>
  </si>
  <si>
    <t>rayon lizo estraple pechera con cinta plizada en pecho costados faldon plizado en centro y costados</t>
    <phoneticPr fontId="13" type="noConversion"/>
  </si>
  <si>
    <t>4052xj</t>
    <phoneticPr fontId="13" type="noConversion"/>
  </si>
  <si>
    <t>sueter lizo mc con dobladillo plizada en hombro delantero unido en fretne costado con aletilla y botones cuello redondo con cinta de vista pretina abajo doblada.</t>
    <phoneticPr fontId="13" type="noConversion"/>
  </si>
  <si>
    <t>4050xj</t>
    <phoneticPr fontId="13" type="noConversion"/>
  </si>
  <si>
    <t>23-sept.-11</t>
    <phoneticPr fontId="13" type="noConversion"/>
  </si>
  <si>
    <t>sueter lizo tejido mc con puño plizada en hombro, delantero con cuello de solapa y aletilla cuello haca un lado faldon precillas opcional</t>
    <phoneticPr fontId="13" type="noConversion"/>
  </si>
  <si>
    <t>1181xj</t>
    <phoneticPr fontId="13" type="noConversion"/>
  </si>
  <si>
    <t>1301xg</t>
    <phoneticPr fontId="13" type="noConversion"/>
  </si>
  <si>
    <t>21-sept.-11</t>
    <phoneticPr fontId="13" type="noConversion"/>
  </si>
  <si>
    <t>21-sept.-11</t>
    <phoneticPr fontId="13" type="noConversion"/>
  </si>
  <si>
    <t>15-sept.-11</t>
    <phoneticPr fontId="13" type="noConversion"/>
  </si>
  <si>
    <t>21-sept.-11</t>
    <phoneticPr fontId="13" type="noConversion"/>
  </si>
  <si>
    <t>adan 28 sept.-11</t>
    <phoneticPr fontId="13" type="noConversion"/>
  </si>
  <si>
    <t>24-sept.-11</t>
    <phoneticPr fontId="13" type="noConversion"/>
  </si>
  <si>
    <t>desc. 28-sept.-11</t>
    <phoneticPr fontId="13" type="noConversion"/>
  </si>
  <si>
    <t>tejido lizo sueter corrido cuello alto con solapa manga corta pretina abajo</t>
    <phoneticPr fontId="13" type="noConversion"/>
  </si>
  <si>
    <t>4031xj</t>
    <phoneticPr fontId="13" type="noConversion"/>
  </si>
  <si>
    <t>sueter con brillo y rayon lizo cuello redondo con solapa y 2 botones manga corta pretina ancha de rayon manga en la ziza plizada</t>
    <phoneticPr fontId="13" type="noConversion"/>
  </si>
  <si>
    <t>encaje estampado pieles cuello redondo con bies manga 3/4 con dobladillo plizada a los costados en la parte de abajo  top interno en delantero</t>
    <phoneticPr fontId="13" type="noConversion"/>
  </si>
  <si>
    <t>peles estampada y rayon  estrapale con resorte en busto plizada en centro con resorte  1 olan abajo torera de pieles con bies plizada en manga corta</t>
    <phoneticPr fontId="13" type="noConversion"/>
  </si>
  <si>
    <t>4034xj</t>
    <phoneticPr fontId="13" type="noConversion"/>
  </si>
  <si>
    <t>28sept.-11</t>
    <phoneticPr fontId="13" type="noConversion"/>
  </si>
  <si>
    <t>3326xj</t>
    <phoneticPr fontId="13" type="noConversion"/>
  </si>
  <si>
    <t>rayon lizo halter pecho cuello en v con copas pretina abajo busto  3 flores misma tela faldon</t>
    <phoneticPr fontId="13" type="noConversion"/>
  </si>
  <si>
    <t>rayon lizo con pieles estampada de estraple faldon 3 olanes combinado torera manga corta plizada en hombro y en ziza con dobladillo yel escote lleva bies del escote solo las cintas</t>
    <phoneticPr fontId="13" type="noConversion"/>
  </si>
  <si>
    <t>4097xj</t>
    <phoneticPr fontId="13" type="noConversion"/>
  </si>
  <si>
    <t>29-sept.-11</t>
    <phoneticPr fontId="13" type="noConversion"/>
  </si>
  <si>
    <t>5oct.-11</t>
    <phoneticPr fontId="13" type="noConversion"/>
  </si>
  <si>
    <t>4055xj</t>
    <phoneticPr fontId="13" type="noConversion"/>
  </si>
  <si>
    <t>sueter lizo cuello redondo olgado tipo cuello ruso manga larga con puño y pretina ancha</t>
    <phoneticPr fontId="13" type="noConversion"/>
  </si>
  <si>
    <t>4025xj</t>
    <phoneticPr fontId="13" type="noConversion"/>
  </si>
  <si>
    <t>licra blanca cuello olgado manga vampira</t>
    <phoneticPr fontId="13" type="noConversion"/>
  </si>
  <si>
    <t>licra estampada pieles con rayon lizo zizado con bies solo un lado con cinta plizada en hombro frente escote tipo tarzan con bies faldon plizado en costados</t>
    <phoneticPr fontId="13" type="noConversion"/>
  </si>
  <si>
    <t>4013xj</t>
    <phoneticPr fontId="13" type="noConversion"/>
  </si>
  <si>
    <t>rayon lizo tejido estampado licra sin manga con un tirante de escarola lleva poco en busto y en el centro una tira para que de forma de moño resorte en costados plizada</t>
    <phoneticPr fontId="13" type="noConversion"/>
  </si>
  <si>
    <t>licra estampada pieles con rayon lizo media manguita con bies delantero cuello olgado faldon pretina abajo con dobladillo plizada en costados con escarolitas</t>
    <phoneticPr fontId="13" type="noConversion"/>
  </si>
  <si>
    <t>3993xj</t>
    <phoneticPr fontId="13" type="noConversion"/>
  </si>
  <si>
    <t>1138xj</t>
    <phoneticPr fontId="13" type="noConversion"/>
  </si>
  <si>
    <t>adan22sep.11</t>
    <phoneticPr fontId="13" type="noConversion"/>
  </si>
  <si>
    <t>2376xg</t>
    <phoneticPr fontId="13" type="noConversion"/>
  </si>
  <si>
    <t>adan 22 sept.-22</t>
    <phoneticPr fontId="13" type="noConversion"/>
  </si>
  <si>
    <t>adan 22-sep</t>
    <phoneticPr fontId="13" type="noConversion"/>
  </si>
  <si>
    <t>adan 5 oct.-11</t>
    <phoneticPr fontId="13" type="noConversion"/>
  </si>
  <si>
    <t>3850xj</t>
    <phoneticPr fontId="13" type="noConversion"/>
  </si>
  <si>
    <t>desc.5 oct.-11</t>
    <phoneticPr fontId="13" type="noConversion"/>
  </si>
  <si>
    <t>adan 5 ct.-11</t>
    <phoneticPr fontId="13" type="noConversion"/>
  </si>
  <si>
    <t>5oct.-11</t>
    <phoneticPr fontId="13" type="noConversion"/>
  </si>
  <si>
    <t>desc.5 oct.-11</t>
    <phoneticPr fontId="13" type="noConversion"/>
  </si>
  <si>
    <t>tejido lizo con encaje sueter mc con dobladillo delantero y espalda unida delantero plizado en pecho cuello redondo con bies aletilla corta con 3 botones pretina doble</t>
    <phoneticPr fontId="13" type="noConversion"/>
  </si>
  <si>
    <t>3555xg</t>
    <phoneticPr fontId="13" type="noConversion"/>
  </si>
  <si>
    <t>adan 22sept.-11</t>
    <phoneticPr fontId="13" type="noConversion"/>
  </si>
  <si>
    <t>8-sept.-11</t>
    <phoneticPr fontId="13" type="noConversion"/>
  </si>
  <si>
    <t>rayon lizo tirante ancho pechera doble plizada en externo con resorte copas delantero unido y escarola al centro</t>
    <phoneticPr fontId="13" type="noConversion"/>
  </si>
  <si>
    <t>4053xj</t>
    <phoneticPr fontId="13" type="noConversion"/>
  </si>
  <si>
    <t>rayon lizo combinado mc con dobladillo plizada en hombro y ziza delantero con chaleco simulado con vista combinada top de tirante</t>
    <phoneticPr fontId="13" type="noConversion"/>
  </si>
  <si>
    <t>3993xg</t>
    <phoneticPr fontId="13" type="noConversion"/>
  </si>
  <si>
    <t>3-oct.-11</t>
    <phoneticPr fontId="13" type="noConversion"/>
  </si>
  <si>
    <t>3-oct.-11</t>
    <phoneticPr fontId="13" type="noConversion"/>
  </si>
  <si>
    <t>4024xg</t>
    <phoneticPr fontId="13" type="noConversion"/>
  </si>
  <si>
    <t>21-sept.-11</t>
    <phoneticPr fontId="13" type="noConversion"/>
  </si>
  <si>
    <t>rayon lizo y encaje estampado en pieles sin manga cuello v con bies lleva resorte en centro del busto plizada en delantero simula con el encaje torera corta con manga 3/4 pretina abajo</t>
    <phoneticPr fontId="13" type="noConversion"/>
  </si>
  <si>
    <t>4016xg</t>
    <phoneticPr fontId="13" type="noConversion"/>
  </si>
  <si>
    <t>2701xg</t>
    <phoneticPr fontId="13" type="noConversion"/>
  </si>
  <si>
    <t>licra estamlpada pieles con rayon lizo torerta mc con dobladillo plizada en hombro y ziza top tipo estraple con resorte ancho plizado en pecho delantero unido plizado un olan abajo</t>
    <phoneticPr fontId="13" type="noConversion"/>
  </si>
  <si>
    <t>4034xj</t>
    <phoneticPr fontId="13" type="noConversion"/>
  </si>
  <si>
    <t>30-sept.-11</t>
    <phoneticPr fontId="13" type="noConversion"/>
  </si>
  <si>
    <t>pelos con rayon lizo cujello medio alto redondo plizado con liga en la parte de abajo a los costados torera de pelos manga 3/4  con puño rayas y bies ancho en rayon</t>
    <phoneticPr fontId="13" type="noConversion"/>
  </si>
  <si>
    <t>2561xj</t>
    <phoneticPr fontId="13" type="noConversion"/>
  </si>
  <si>
    <t>licra estampada pieles mc con dobladillo plizada en hombro y ziza, delantero unido plizado en frente costado espalda con aplicación pretina con dobladillo.</t>
    <phoneticPr fontId="13" type="noConversion"/>
  </si>
  <si>
    <t>22-sept.-11</t>
    <phoneticPr fontId="13" type="noConversion"/>
  </si>
  <si>
    <t>2425xg</t>
    <phoneticPr fontId="13" type="noConversion"/>
  </si>
  <si>
    <t>19-sept.-11</t>
    <phoneticPr fontId="13" type="noConversion"/>
  </si>
  <si>
    <t>gasa estampada flores con rayon lizo mc vampira con chino delantero y espalda cuello v escotado con bies top de tirante en delantero yespalda pretina plizada con liga escote plizado</t>
    <phoneticPr fontId="13" type="noConversion"/>
  </si>
  <si>
    <t>rayon lizo zizado con bies cuello redondo con bies, presillas para cinto faldon debajo de globo con base interna</t>
    <phoneticPr fontId="13" type="noConversion"/>
  </si>
  <si>
    <t>3990xj</t>
    <phoneticPr fontId="13" type="noConversion"/>
  </si>
  <si>
    <t>adan 28 sept.-11</t>
    <phoneticPr fontId="13" type="noConversion"/>
  </si>
  <si>
    <t>desc. 28 sept.-11</t>
    <phoneticPr fontId="13" type="noConversion"/>
  </si>
  <si>
    <t>licra estampada pieles con rayon lizo mc con bies delantero olgado gota en hombro con bies cadenas de tirantes pretina con dobladillo plizada costados</t>
    <phoneticPr fontId="13" type="noConversion"/>
  </si>
  <si>
    <t>licra estampada pieles con rayon lizo kimono mc con chino delantero cuello v con bies 3 escarolitas plizadas en escote solo de un lado ojal para cinto faldon plizado en costados</t>
    <phoneticPr fontId="13" type="noConversion"/>
  </si>
  <si>
    <t>4030xg</t>
    <phoneticPr fontId="13" type="noConversion"/>
  </si>
  <si>
    <t>rayon lizo halter cuello v c bies 3 flores en pecho misma tela delantero 3escarolas pretina</t>
    <phoneticPr fontId="13" type="noConversion"/>
  </si>
  <si>
    <t>26-sept.-11</t>
    <phoneticPr fontId="13" type="noConversion"/>
  </si>
  <si>
    <t>28-sept.-11</t>
    <phoneticPr fontId="13" type="noConversion"/>
  </si>
  <si>
    <t>adan 28 sept.-11</t>
    <phoneticPr fontId="13" type="noConversion"/>
  </si>
  <si>
    <t>adan 28 sept.-11</t>
    <phoneticPr fontId="13" type="noConversion"/>
  </si>
  <si>
    <t>rayado fino transparente con rayon lizo tirante de trenza pecheras con aletilla al cento 3 botones cinta plizada en escote faldon plizado debajo de busto cinta plizada en faldon</t>
    <phoneticPr fontId="13" type="noConversion"/>
  </si>
  <si>
    <t>4086xj</t>
    <phoneticPr fontId="13" type="noConversion"/>
  </si>
  <si>
    <t>licra estampada pieles con rayon lizo ml solo de un lado  con dobladillo plizada en hombro y ziza escote tipo tarzan plizado con resorte cinta plizada en coscote delantero faldon plizado en costados</t>
    <phoneticPr fontId="13" type="noConversion"/>
  </si>
  <si>
    <t>encaje grabado lizo con rayon lizo zizado con dobladillo delantero unido cuello redondo con vista plizado en pecho, una flor en pecho costado de misma tela</t>
    <phoneticPr fontId="13" type="noConversion"/>
  </si>
  <si>
    <t>3216xj</t>
    <phoneticPr fontId="13" type="noConversion"/>
  </si>
  <si>
    <t>5-oct.-11</t>
    <phoneticPr fontId="13" type="noConversion"/>
  </si>
  <si>
    <t>5-oct.-11</t>
    <phoneticPr fontId="13" type="noConversion"/>
  </si>
  <si>
    <t>24-sept.-11</t>
    <phoneticPr fontId="13" type="noConversion"/>
  </si>
  <si>
    <t>sueter lizo con rayado angosta m 3/4  con puño plizada en hombro delantero cuello redondo con vista 2 flores en pecho costado de misma tela pretina doblada</t>
    <phoneticPr fontId="13" type="noConversion"/>
  </si>
  <si>
    <t>adan 21-sep</t>
    <phoneticPr fontId="13" type="noConversion"/>
  </si>
  <si>
    <t>adan 21-sep</t>
    <phoneticPr fontId="13" type="noConversion"/>
  </si>
  <si>
    <t>sueter lizo tejido m3/4 con dobladillo plizada con botonera delantero cuellov con vista aletilla faldon</t>
    <phoneticPr fontId="13" type="noConversion"/>
  </si>
  <si>
    <t>1291xg</t>
    <phoneticPr fontId="13" type="noConversion"/>
  </si>
  <si>
    <t>4037xj</t>
    <phoneticPr fontId="13" type="noConversion"/>
  </si>
  <si>
    <t>adan 22 sept.-11</t>
    <phoneticPr fontId="13" type="noConversion"/>
  </si>
  <si>
    <t>rayon rigido estampado con rayon lizo tirante normal pechera plizada al centro con aletilla con 3 botones faldon con 3 olanes plizados espalda plizada con liga</t>
    <phoneticPr fontId="13" type="noConversion"/>
  </si>
  <si>
    <t>2989xj</t>
    <phoneticPr fontId="13" type="noConversion"/>
  </si>
  <si>
    <t>licra pieles estampado con rayon lizo torerita simulada mc cn bies plizada en hombro pechera con vista en escote espalda unida con gota y bies top de tirnte plizado en escote pretina doblada plizada en costados</t>
    <phoneticPr fontId="13" type="noConversion"/>
  </si>
  <si>
    <t>licra estampada de flores con rayon mc de olan torera pecheras con cinta de escote y 3 botones pretina abajo en torera top en delantero zizado con bies cuello redondo con bies f flor misma tela</t>
    <phoneticPr fontId="13" type="noConversion"/>
  </si>
  <si>
    <t>rayon lizo zizado en bies delantero cruzado cuello v con bies una flor misma tela pretina plizada</t>
    <phoneticPr fontId="13" type="noConversion"/>
  </si>
  <si>
    <t>licra estampada pieles con rayon lizo halter cuello olgado con bies top de cuello redondo con bies argola en frernte costado pretina abajo con dobladillo plizada en costados</t>
    <phoneticPr fontId="13" type="noConversion"/>
  </si>
  <si>
    <t>rayon lizo tirante ancho delantero y espalda tipo estraple una flor misma tela faldon plizado</t>
    <phoneticPr fontId="13" type="noConversion"/>
  </si>
  <si>
    <t>tejido red con rayon lizo mc con dobladillo y tablitas en hombro y ziza cuello redodndo con bies top 2 olanes abajo plizado y chino una cinta plizada en hombro</t>
    <phoneticPr fontId="13" type="noConversion"/>
  </si>
  <si>
    <t>20-sept.-11</t>
    <phoneticPr fontId="13" type="noConversion"/>
  </si>
  <si>
    <t>sueter lizo con rayon cuello v plizada en cuello mc con bies en cuello y abajo en la manga lleva charretera y lleva chaleco pegado a los costados de la blusa escotado el chaleco en toda la orilla lleva bies con un tipo mascada</t>
    <phoneticPr fontId="13" type="noConversion"/>
  </si>
  <si>
    <t>gasa estampada con rayon lizo mc vampira con abertura campesina cuello escotado plizado con resorte cinta moño top de tirante pretina abajo plizada con ligas</t>
    <phoneticPr fontId="13" type="noConversion"/>
  </si>
  <si>
    <t>1-oct.-11</t>
    <phoneticPr fontId="13" type="noConversion"/>
  </si>
  <si>
    <t>sueter rayado angosto con sueter lizo ml con puño polizada en hombro delantero con aletilla cruzada con boton cuello alto</t>
    <phoneticPr fontId="13" type="noConversion"/>
  </si>
  <si>
    <t>2600xg</t>
    <phoneticPr fontId="13" type="noConversion"/>
  </si>
  <si>
    <t>3995xg</t>
    <phoneticPr fontId="13" type="noConversion"/>
  </si>
  <si>
    <t>sueter lizo con rayado mc con chino pegada en costado de cuerpo ojal para cinto, delantero con cuello alto olgado pretina con dobladillo</t>
    <phoneticPr fontId="13" type="noConversion"/>
  </si>
  <si>
    <t>encaje grabado lizo con rayon lizo mc vampira con chino to en ziza delantero cuello v con vista top en delantero, pretina doble plizada abajo en costados</t>
    <phoneticPr fontId="13" type="noConversion"/>
  </si>
  <si>
    <t>licras estampada pieles con rayon lizo ml con dobladillo plizada en hombro y ziza manga solo un lado  escote tipo tarzan con cinta plizada con resorte oculto ancho faldon espalda y delantro plizados al centro y costados</t>
    <phoneticPr fontId="13" type="noConversion"/>
  </si>
  <si>
    <t>rayon lizo con licra estampada pieles mc con dobladillo plizada en hombro y gota con dobladillo delantero interno cuello v con bies plizado al centro chaleco externo con bes en ziza y dobladillo en escote.</t>
    <phoneticPr fontId="13" type="noConversion"/>
  </si>
  <si>
    <t>4838xj</t>
    <phoneticPr fontId="13" type="noConversion"/>
  </si>
  <si>
    <t>encaje grabado lizo mc vampira con chino delantero cuello redondo con bies top interno de tirante</t>
    <phoneticPr fontId="13" type="noConversion"/>
  </si>
  <si>
    <t>2524xj</t>
    <phoneticPr fontId="13" type="noConversion"/>
  </si>
  <si>
    <t>28-sept.-11</t>
    <phoneticPr fontId="13" type="noConversion"/>
  </si>
  <si>
    <t>8890xg</t>
    <phoneticPr fontId="13" type="noConversion"/>
  </si>
  <si>
    <t>3993xj</t>
    <phoneticPr fontId="13" type="noConversion"/>
  </si>
  <si>
    <t>2598xg</t>
    <phoneticPr fontId="13" type="noConversion"/>
  </si>
  <si>
    <t>licra pieles estampada con rayon lizo cuello olgado media manguieta con bies en ziza y espalda faldon con pretina abajo con escarola plizada en costados</t>
    <phoneticPr fontId="13" type="noConversion"/>
  </si>
  <si>
    <t>rayon lizo zizado con bies delantero unido cuello v con bies escarola cruzada 2flores misma tela en un hombro faldon plizado</t>
    <phoneticPr fontId="13" type="noConversion"/>
  </si>
  <si>
    <t>rayon lizo sobrante cuello olgado con top cuello redondo con a bertura pequeña en espalda y abajo lleva pretina  top y manga corta con bies</t>
    <phoneticPr fontId="13" type="noConversion"/>
  </si>
  <si>
    <t>885xg</t>
    <phoneticPr fontId="13" type="noConversion"/>
  </si>
  <si>
    <t>14-sept.-11</t>
    <phoneticPr fontId="13" type="noConversion"/>
  </si>
  <si>
    <t>sueter lizo con rayado angosto m 3/4 con puño con dobladillo plizada en hombro delantero y espalda con cuello escotado de solapa con 2 flores de misma tela en solapa pretina con dobladillo</t>
    <phoneticPr fontId="13" type="noConversion"/>
  </si>
  <si>
    <t>red grabada liza con rayon lizo mc vampira con chino delantero cuello v con bies top en delantero pretina ancha abajo con dobladillo plizada en costados</t>
    <phoneticPr fontId="13" type="noConversion"/>
  </si>
  <si>
    <t>23-sept.-11</t>
    <phoneticPr fontId="13" type="noConversion"/>
  </si>
  <si>
    <t>28-sept.-11</t>
    <phoneticPr fontId="13" type="noConversion"/>
  </si>
  <si>
    <t>1288xg</t>
    <phoneticPr fontId="13" type="noConversion"/>
  </si>
  <si>
    <t>seter lizo cuello v rayas con 2 botones manga larga con puño rayado la banda del escote va hasta terminar el escote pretina ancha en rayas laqrgo</t>
    <phoneticPr fontId="13" type="noConversion"/>
  </si>
  <si>
    <t>licra grabada liza lunares mc vampira pegada en costado delantero cuello redondo con bies faldon plizado en cadera con resorte</t>
    <phoneticPr fontId="13" type="noConversion"/>
  </si>
  <si>
    <t>3971xj</t>
    <phoneticPr fontId="13" type="noConversion"/>
  </si>
  <si>
    <t>3983xj</t>
    <phoneticPr fontId="13" type="noConversion"/>
  </si>
  <si>
    <t>3982xj</t>
    <phoneticPr fontId="13" type="noConversion"/>
  </si>
  <si>
    <t>19-sept.-11</t>
    <phoneticPr fontId="13" type="noConversion"/>
  </si>
  <si>
    <t>red tejido con rayon lizo mc con dobldillo delantero tipo chaleco con vista dipo bufanda top interno zizado con bies cuello redondo con bies</t>
    <phoneticPr fontId="13" type="noConversion"/>
  </si>
  <si>
    <t>3991xg</t>
    <phoneticPr fontId="13" type="noConversion"/>
  </si>
  <si>
    <t>rayon lizo con licra estampada en pieles delantero cuello v lleva resorte en el centro en delantero, la espalda va con rayon lizo y las mangas plizadas en hombros y ziza simula chaleco combinado con bies</t>
    <phoneticPr fontId="13" type="noConversion"/>
  </si>
  <si>
    <t>4039xg</t>
    <phoneticPr fontId="13" type="noConversion"/>
  </si>
  <si>
    <t>4002xj</t>
    <phoneticPr fontId="13" type="noConversion"/>
  </si>
  <si>
    <t>21-sept.-11</t>
    <phoneticPr fontId="13" type="noConversion"/>
  </si>
  <si>
    <t>licra estampada pieles con rayon lizo halter cuello olgado con top de ovalo con bies faldon con 2 olanes abajo con base interna</t>
    <phoneticPr fontId="13" type="noConversion"/>
  </si>
  <si>
    <t>sueer lizo mc vampira pegada en costado de cuerpo ojal para cinto pretina con dobladillo cuello doble olgado un poco.</t>
    <phoneticPr fontId="13" type="noConversion"/>
  </si>
  <si>
    <t>4046xj</t>
    <phoneticPr fontId="13" type="noConversion"/>
  </si>
  <si>
    <t>3800xg</t>
    <phoneticPr fontId="13" type="noConversion"/>
  </si>
  <si>
    <t>licra estampada pieles con rayon lizo zizado de un lado con bies y cinta plizada en ziza, escote tipo tarzan con bies faldon plizado en costados</t>
    <phoneticPr fontId="13" type="noConversion"/>
  </si>
  <si>
    <t>red tejida con rayon lizo mc de olan con chino delantero cuello redondo con vista top en delantero</t>
    <phoneticPr fontId="13" type="noConversion"/>
  </si>
  <si>
    <t>tejido lizo con rayon lizo con encaje cuello redondo con escarola y 3 olanes manga corta con plizado en hombro y vista en le parte de abajo vista al puño pretina doble escarolad en pecho encaje</t>
    <phoneticPr fontId="13" type="noConversion"/>
  </si>
  <si>
    <t>3568xj</t>
    <phoneticPr fontId="13" type="noConversion"/>
  </si>
  <si>
    <t>sueter lizo cuellov con vista  manga larga plizada en ziza con bies en puño pretina  oleada ancha</t>
    <phoneticPr fontId="13" type="noConversion"/>
  </si>
  <si>
    <t>23-sept.-11</t>
    <phoneticPr fontId="13" type="noConversion"/>
  </si>
  <si>
    <t>sueter lizo m 3/4 con puño delantero esplalda cuello alto doble pretina abajo con dobladillo</t>
    <phoneticPr fontId="13" type="noConversion"/>
  </si>
  <si>
    <t>4049xg</t>
    <phoneticPr fontId="13" type="noConversion"/>
  </si>
  <si>
    <t>26-sept.-11</t>
    <phoneticPr fontId="13" type="noConversion"/>
  </si>
  <si>
    <t>779xg</t>
    <phoneticPr fontId="13" type="noConversion"/>
  </si>
  <si>
    <t>encaje grabado con rayon lizo mc vampira con chino plizada en hombro cuello redondo con bies 3 escarolas en pecho con despunte , top en delantero faldon plizado en costados</t>
    <phoneticPr fontId="13" type="noConversion"/>
  </si>
  <si>
    <t>3914xg</t>
    <phoneticPr fontId="13" type="noConversion"/>
  </si>
  <si>
    <t>22-sept.-11</t>
    <phoneticPr fontId="13" type="noConversion"/>
  </si>
  <si>
    <t>19-sept.-11</t>
    <phoneticPr fontId="13" type="noConversion"/>
  </si>
  <si>
    <t>encaje grabado lizo con rayon lizo zizado con bies, delantero unido cuello redondo con bies 2 escarolas cruzadas en pecho haciendo picos espalda unida superior con encaje</t>
    <phoneticPr fontId="13" type="noConversion"/>
  </si>
  <si>
    <t>sueter rayado angosto con rayon lizo mc con dobldillo plizada en hombro delanero tipo chaleco top de tirantes presillas y cinta de amarre</t>
    <phoneticPr fontId="13" type="noConversion"/>
  </si>
  <si>
    <t>red grabada liza con rayon lizo mc plizada en hombro y ziza, dobladillo en puño cuello redondo con vista y escarolita plizada en escote top en delantero faldoncito abajo</t>
    <phoneticPr fontId="13" type="noConversion"/>
  </si>
  <si>
    <t>3943xj</t>
    <phoneticPr fontId="13" type="noConversion"/>
  </si>
  <si>
    <t>7-sept.-11</t>
    <phoneticPr fontId="13" type="noConversion"/>
  </si>
  <si>
    <t>encaje estampado pieles con rayon lizo torerita media manguita con bies pecheras con bies top interno zizado con bies delantero unido plizado al centro y costados cuello v con bies un olan  como faldon</t>
    <phoneticPr fontId="13" type="noConversion"/>
  </si>
  <si>
    <t>encaje estampado en pieles con rayon lizo sin manga con bies en cuello y manga cuello redondo lleva plizado a los costados torera corta con manga ampliz y bies</t>
    <phoneticPr fontId="13" type="noConversion"/>
  </si>
  <si>
    <t>3988xj</t>
    <phoneticPr fontId="13" type="noConversion"/>
  </si>
  <si>
    <t>encaje estampado pieles con rayon lizo mc vampira con bies delantero cuello redondo con bies top de tirante en delantero y espalda pretina con dobladillo plizada con resorte a costados</t>
    <phoneticPr fontId="13" type="noConversion"/>
  </si>
  <si>
    <t>adan 15sep.11</t>
    <phoneticPr fontId="13" type="noConversion"/>
  </si>
  <si>
    <t>3849xg</t>
    <phoneticPr fontId="13" type="noConversion"/>
  </si>
  <si>
    <t>sueter lizo con raya angosta m 3/4 con puño 3 escarolitas en hombro delntero cuello redondo con vista pretina abajo doblada</t>
    <phoneticPr fontId="13" type="noConversion"/>
  </si>
  <si>
    <t>3978xj</t>
    <phoneticPr fontId="13" type="noConversion"/>
  </si>
  <si>
    <t>adan 22 sept.-11</t>
    <phoneticPr fontId="13" type="noConversion"/>
  </si>
  <si>
    <t>rayon con licra estampada cuello redondo sin manga ziza y cuello con bies espalda tipo top con escarola con flore en pecho de tela f faldon con chino</t>
    <phoneticPr fontId="13" type="noConversion"/>
  </si>
  <si>
    <t>3033xj</t>
    <phoneticPr fontId="13" type="noConversion"/>
  </si>
  <si>
    <t>1895xg</t>
    <phoneticPr fontId="13" type="noConversion"/>
  </si>
  <si>
    <t>4019xj</t>
    <phoneticPr fontId="13" type="noConversion"/>
  </si>
  <si>
    <t>licra estampada pieles mc vampira de un lado pegada en costado escote tipo tarzan plizado con resorte oculto 2 cintas plizadas del otro lado como tirante</t>
    <phoneticPr fontId="13" type="noConversion"/>
  </si>
  <si>
    <t>4015xg</t>
    <phoneticPr fontId="13" type="noConversion"/>
  </si>
  <si>
    <t>14-sept.11</t>
    <phoneticPr fontId="13" type="noConversion"/>
  </si>
  <si>
    <t>2898xg</t>
    <phoneticPr fontId="13" type="noConversion"/>
  </si>
  <si>
    <t>12--sept.-11</t>
    <phoneticPr fontId="13" type="noConversion"/>
  </si>
  <si>
    <t>liza rijida tornasol mc vampira de un lado esote tipo tarzan con tirante ancho con bies escote con resorte oculto una flor de misma tela en pecho costado pretina abajo plizada con ligas</t>
    <phoneticPr fontId="13" type="noConversion"/>
  </si>
  <si>
    <t>3186xg</t>
    <phoneticPr fontId="13" type="noConversion"/>
  </si>
  <si>
    <t>8-sept.-11</t>
    <phoneticPr fontId="13" type="noConversion"/>
  </si>
  <si>
    <t>red grabada liza con rayon lizo mc con dobldillo delantero cuello redondo con moño y anillo pretina abajo con dobladillo plizada con costados top en delantero</t>
    <phoneticPr fontId="13" type="noConversion"/>
  </si>
  <si>
    <t>3507xg</t>
    <phoneticPr fontId="13" type="noConversion"/>
  </si>
  <si>
    <t>licra estampada pieles con rayon lizo mc con dobladillo, cuello olagado con bies en escote de espalda precillas para cinto de trenza en la misma tela faldon plizado abajo en costados</t>
    <phoneticPr fontId="13" type="noConversion"/>
  </si>
  <si>
    <t>15-sept.-11</t>
    <phoneticPr fontId="13" type="noConversion"/>
  </si>
  <si>
    <t xml:space="preserve">licra estampada pieles m 3/4 con dobladillo plizado en ziza delantero cuello redondo con bies ancho, faldon plizado en costados </t>
    <phoneticPr fontId="13" type="noConversion"/>
  </si>
  <si>
    <t>red tejido con rayon lizo mc con dobladillo delantero y espalda unida delantero pecheras con v con bies to de tirante faldon  plizado en costados</t>
    <phoneticPr fontId="13" type="noConversion"/>
  </si>
  <si>
    <t>14-sept.-11</t>
    <phoneticPr fontId="13" type="noConversion"/>
  </si>
  <si>
    <t>tejido lizo con encaje hueso mc plizada en hombro y ziza lleva puño delantero con escarola en pecho cuello redondo con bies prtina abajo doble</t>
    <phoneticPr fontId="13" type="noConversion"/>
  </si>
  <si>
    <t>3568xj</t>
    <phoneticPr fontId="13" type="noConversion"/>
  </si>
  <si>
    <t>2426xj</t>
    <phoneticPr fontId="13" type="noConversion"/>
  </si>
  <si>
    <t>4013xj</t>
    <phoneticPr fontId="13" type="noConversion"/>
  </si>
  <si>
    <t>encaje grabado lizo con rayon lizo mc vampira con chino , delantero cuello redondo con bies top en delantero retina ancha abajo con dobladillo precillas para cinta de amarre</t>
    <phoneticPr fontId="13" type="noConversion"/>
  </si>
  <si>
    <t>3924xg</t>
    <phoneticPr fontId="13" type="noConversion"/>
  </si>
  <si>
    <t>gasa estampada con rayon lizo cuello redondo con liga y chino manga vampira con chino f lor  misma tela</t>
    <phoneticPr fontId="13" type="noConversion"/>
  </si>
  <si>
    <t>3388xg</t>
    <phoneticPr fontId="13" type="noConversion"/>
  </si>
  <si>
    <t>4027xg</t>
    <phoneticPr fontId="13" type="noConversion"/>
  </si>
  <si>
    <t>rayon lizo encaje estampado licra estraple con escarola en busto va combinada liza con estampada lleva 1 olan abajo plizado</t>
    <phoneticPr fontId="13" type="noConversion"/>
  </si>
  <si>
    <t>adan 15 sept.-11</t>
    <phoneticPr fontId="13" type="noConversion"/>
  </si>
  <si>
    <t>4009xj</t>
    <phoneticPr fontId="13" type="noConversion"/>
  </si>
  <si>
    <t>encaje grabado lizo con rayon lizo mc con dobladillo delantero cuello redondo con bies plizado en pecho top en delantero pretina abajo doble espalda escote en v con bies y moño con anillo</t>
    <phoneticPr fontId="13" type="noConversion"/>
  </si>
  <si>
    <t>3919xg</t>
    <phoneticPr fontId="13" type="noConversion"/>
  </si>
  <si>
    <t>rayon estampado rigido juvenil tirante normal pechera plizada con liga en delantero y espalda tipo estraple aletilla en delantero con escarola plizada faldon de 3 olanes</t>
    <phoneticPr fontId="13" type="noConversion"/>
  </si>
  <si>
    <t>licra estampada pieles con rayon lizo mc con dobladillo delantero cuello olgado precillas con trenza como cinto de misma tela</t>
    <phoneticPr fontId="13" type="noConversion"/>
  </si>
  <si>
    <t>1768xg</t>
    <phoneticPr fontId="13" type="noConversion"/>
  </si>
  <si>
    <t>licra estampada pieles con gasa liza mc con dobladillo plizada en hombro delantero y espalda unida y plizada al centro y costados cuello v con vista gasa liza en escote como escarola plizada  pretina doble</t>
    <phoneticPr fontId="13" type="noConversion"/>
  </si>
  <si>
    <t>3949xj</t>
    <phoneticPr fontId="13" type="noConversion"/>
  </si>
  <si>
    <t>3961xj</t>
    <phoneticPr fontId="13" type="noConversion"/>
  </si>
  <si>
    <t>3963xg</t>
    <phoneticPr fontId="13" type="noConversion"/>
  </si>
  <si>
    <t>4005xj</t>
    <phoneticPr fontId="13" type="noConversion"/>
  </si>
  <si>
    <t>encaje grabado lizo con rayon lizo torerita media manga on bies cuelo doble tirante ancho en top interno pechera doble plizada y anilo al centro copas internas faldon pretina abajo con dobladillo.</t>
    <phoneticPr fontId="13" type="noConversion"/>
  </si>
  <si>
    <t>encaje graado lizo con lunares con rayon lizo mc con dobladillo pñizada en hombro y ziza delantero unido plizado al centro una flor  de misma tela cuello redondo con bies</t>
    <phoneticPr fontId="13" type="noConversion"/>
  </si>
  <si>
    <t>2808xj</t>
    <phoneticPr fontId="13" type="noConversion"/>
  </si>
  <si>
    <t>sueter rayado angosto con lizo ml con dobladillo delantero con cuello alto plizado con bontonera hacia un lado , faldon plizado en costados manga plizada en hombro</t>
    <phoneticPr fontId="13" type="noConversion"/>
  </si>
  <si>
    <t>rayon lizo y tejido jovenil de tirante en rayon lizo c/pretina abajo y plizadoa los costados tejido encima con manga vampira tipo torera</t>
    <phoneticPr fontId="13" type="noConversion"/>
  </si>
  <si>
    <t>gasa estampada en pieles con rayon lizo tirante ancho con pretina un poco ancha abajo del busto y pretia abajo plizada de bajo de la pretina del busto</t>
    <phoneticPr fontId="13" type="noConversion"/>
  </si>
  <si>
    <t>sueter tejido lizo con sueter rayado angosto m3/4 con puño plizado en hombro delantero unido pechera con cuello redondo con vista pretina ancha con dobladillo</t>
    <phoneticPr fontId="13" type="noConversion"/>
  </si>
  <si>
    <t>licra estampada pieles con encaje lizo zizado con bies cuello olgado top de encaje cuello redondon con bies faldon plizado aajo en costados</t>
    <phoneticPr fontId="13" type="noConversion"/>
  </si>
  <si>
    <t>3975xj</t>
    <phoneticPr fontId="13" type="noConversion"/>
  </si>
  <si>
    <t>3590x</t>
    <phoneticPr fontId="13" type="noConversion"/>
  </si>
  <si>
    <t>3959xg</t>
    <phoneticPr fontId="13" type="noConversion"/>
  </si>
  <si>
    <t>red tejida con rayon lizo media manguita con bies delantero con top cuello redondo con bies, faldon con curva y chino abajo presillas para cinto</t>
    <phoneticPr fontId="13" type="noConversion"/>
  </si>
  <si>
    <t>red grabada liza con rayon lizo mc con dobladillo pincitas en ziza  cuello redondo con bies, una flor de misma tela en pecho costado. Top en delantero</t>
    <phoneticPr fontId="13" type="noConversion"/>
  </si>
  <si>
    <t>14-sept.-11</t>
    <phoneticPr fontId="13" type="noConversion"/>
  </si>
  <si>
    <t>14-sept.-11</t>
    <phoneticPr fontId="13" type="noConversion"/>
  </si>
  <si>
    <t>rayon lizo cuello redondo tipo halter en delantero con top tipo estraple plizado con liga y doble faldon abajo el halter lleva 2 argollas una de cada lado</t>
    <phoneticPr fontId="13" type="noConversion"/>
  </si>
  <si>
    <t>3508xj</t>
    <phoneticPr fontId="13" type="noConversion"/>
  </si>
  <si>
    <t>licra estampada pieles con rayon lizo tirante ancho pechera doble externa plizada copa interna fajilla bajo busto, 3 faldones plizados base interna</t>
    <phoneticPr fontId="13" type="noConversion"/>
  </si>
  <si>
    <t>gasa estampada en pieles con rayon lizo cuello olgado con top en delantero pieles manga amplia</t>
    <phoneticPr fontId="13" type="noConversion"/>
  </si>
  <si>
    <t>encaje grabado lizo con rayon lizo torerita mc con dobladillo cinta plizada en escote de torera, top de estraple con resorte ancho oculto faldon plizado en costados 2 olanes abajo con chino</t>
    <phoneticPr fontId="13" type="noConversion"/>
  </si>
  <si>
    <t>3940xj</t>
    <phoneticPr fontId="13" type="noConversion"/>
  </si>
  <si>
    <t>tejido grequeado con rayon lizo mc delantero simulando torerita con aletillay botones cuello redondo con bies top interno cuello redondo faldon plizado abajo en costados con jareta</t>
    <phoneticPr fontId="13" type="noConversion"/>
  </si>
  <si>
    <t>rayon lizo con encaje estampado licra manga 3/4 escarola en hombro con resorte desde la manga hasta donde empieza el busto en bies ancho lleva plizado en los costados y 2 en medio con resorte</t>
    <phoneticPr fontId="13" type="noConversion"/>
  </si>
  <si>
    <t>4021xj</t>
    <phoneticPr fontId="13" type="noConversion"/>
  </si>
  <si>
    <t>desc. 15 sept.-11</t>
    <phoneticPr fontId="13" type="noConversion"/>
  </si>
  <si>
    <t>3948xj</t>
    <phoneticPr fontId="13" type="noConversion"/>
  </si>
  <si>
    <t>3303xg</t>
    <phoneticPr fontId="13" type="noConversion"/>
  </si>
  <si>
    <t>3980xj</t>
    <phoneticPr fontId="13" type="noConversion"/>
  </si>
  <si>
    <t>licra grabada lunares liza zizado con bies delantero cuello redondo con vista escarola en escote tableada aletilla corta con botones olan abajo</t>
    <phoneticPr fontId="13" type="noConversion"/>
  </si>
  <si>
    <t>10-sept.-11</t>
    <phoneticPr fontId="13" type="noConversion"/>
  </si>
  <si>
    <t>gasa estampada flores con rayon bombay mc vampira con chino delantero  cuello v con bies 2 escarolas en v en pecho con bies top en delantero de bombay pretina con dobladillo plizado con resorte</t>
    <phoneticPr fontId="13" type="noConversion"/>
  </si>
  <si>
    <t>licra pieles estampada cuello redondo con bies mc con bies plizado en medio y a los csostados en el busto lleva botones con 2 tiran y son 3</t>
    <phoneticPr fontId="13" type="noConversion"/>
  </si>
  <si>
    <t>licra tejido estampado pieles con rayon lizo mc rangla plizada con resorte oculto, delantero con vista y aplicación cuello redondo pretina con dobladillo</t>
    <phoneticPr fontId="13" type="noConversion"/>
  </si>
  <si>
    <t>3929xj</t>
    <phoneticPr fontId="13" type="noConversion"/>
  </si>
  <si>
    <t>3585xg</t>
    <phoneticPr fontId="13" type="noConversion"/>
  </si>
  <si>
    <t>30-agost.-11</t>
    <phoneticPr fontId="13" type="noConversion"/>
  </si>
  <si>
    <t>3942xj</t>
    <phoneticPr fontId="13" type="noConversion"/>
  </si>
  <si>
    <t>licra grabada liza lunares mc rangla con dobladillo plizada en hombro y ziza, delantero unido al centro con 2 escarolas cuello v con bies</t>
    <phoneticPr fontId="13" type="noConversion"/>
  </si>
  <si>
    <t>tejido grequeado con rayon lizo torerita media manguita doblada pecherita con bies top interno zizado con bies pechera con anillo plizando cuello en v con bies faldon con forro pretina con dobladillo plizada</t>
    <phoneticPr fontId="13" type="noConversion"/>
  </si>
  <si>
    <t>3984xj</t>
    <phoneticPr fontId="13" type="noConversion"/>
  </si>
  <si>
    <t>red grabada liza con rayon lizo mc con dobladillo delantero cuello redondo con bies top en delantero, faldon plizado abajo en costados</t>
    <phoneticPr fontId="13" type="noConversion"/>
  </si>
  <si>
    <t>3915xj</t>
    <phoneticPr fontId="13" type="noConversion"/>
  </si>
  <si>
    <t>sueter rayado angosto con lizo mc rangla con puño delantero con cuello olgado presillas para cinto pretina con dobladillo</t>
    <phoneticPr fontId="13" type="noConversion"/>
  </si>
  <si>
    <t>desc.22sep.11</t>
    <phoneticPr fontId="13" type="noConversion"/>
  </si>
  <si>
    <t>licra estampada de flores con rayon zizada de licra floreada bies en ziza delantero externo escotado con bies y anillo abajo plizandolo top de tirante pretina abajo doble.</t>
    <phoneticPr fontId="13" type="noConversion"/>
  </si>
  <si>
    <t>3086xj</t>
    <phoneticPr fontId="13" type="noConversion"/>
  </si>
  <si>
    <t>desc.22sept.-11</t>
    <phoneticPr fontId="13" type="noConversion"/>
  </si>
  <si>
    <t>desc.22 sept.-11</t>
    <phoneticPr fontId="13" type="noConversion"/>
  </si>
  <si>
    <t>12-sept.-11</t>
    <phoneticPr fontId="13" type="noConversion"/>
  </si>
  <si>
    <t>licra tejido estampado flores con pieles mc con chino  o dobladillo cuello redondo con vista y aplicación, faldon plizado en costados</t>
    <phoneticPr fontId="13" type="noConversion"/>
  </si>
  <si>
    <t>3931xg</t>
    <phoneticPr fontId="13" type="noConversion"/>
  </si>
  <si>
    <t>rayon lizo media manguita con bies cuello olgado escarola plizada en un hombro presillas para cinto 3 olanes abajo plizados base interna</t>
    <phoneticPr fontId="13" type="noConversion"/>
  </si>
  <si>
    <t>licra grabada liza anibas con flores tipo tarzan con 2 escarolas plizadas en escote una flor de misma tela en pecho centro zizado con bies de un lado otro lado faldon con olan abajo plizado</t>
    <phoneticPr fontId="13" type="noConversion"/>
  </si>
  <si>
    <t>licra estampada pieles con rayon lizo mc con dobladillo abiera en hombro con bies y cuadritos para unirlo  cuello redondo con bies faldon plizado abajo en costados</t>
    <phoneticPr fontId="13" type="noConversion"/>
  </si>
  <si>
    <t>3954xg</t>
    <phoneticPr fontId="13" type="noConversion"/>
  </si>
  <si>
    <t>3956xj</t>
    <phoneticPr fontId="13" type="noConversion"/>
  </si>
  <si>
    <t>3923xg</t>
    <phoneticPr fontId="13" type="noConversion"/>
  </si>
  <si>
    <t>recogido en domicilio del costurero</t>
    <phoneticPr fontId="13" type="noConversion"/>
  </si>
  <si>
    <t>encaje rebordado lizo con rayon lizo mc con bies chaleco tipo torerita espalda con gota y bies faldon esplada top delantero de tirante pretina doble plizada en costados</t>
    <phoneticPr fontId="13" type="noConversion"/>
  </si>
  <si>
    <t>7-sept.-11</t>
    <phoneticPr fontId="13" type="noConversion"/>
  </si>
  <si>
    <t>7-sept.-11</t>
    <phoneticPr fontId="13" type="noConversion"/>
  </si>
  <si>
    <t>7-sept.-11</t>
    <phoneticPr fontId="13" type="noConversion"/>
  </si>
  <si>
    <t>licra estampada pieles mc vampira de un lado escote tipo trzan con resorte oculto con dobladillo 2 cintas como tirante plizadas fadon con ojal para cinto</t>
    <phoneticPr fontId="13" type="noConversion"/>
  </si>
  <si>
    <t>4012xj</t>
    <phoneticPr fontId="13" type="noConversion"/>
  </si>
  <si>
    <t>encaje grabado lizo con rayon lizo  torerita mc con bies escote con liga top cuello v con bies plizado en pecho, faldon plizado en costados abajo</t>
    <phoneticPr fontId="13" type="noConversion"/>
  </si>
  <si>
    <t>3968xj</t>
    <phoneticPr fontId="13" type="noConversion"/>
  </si>
  <si>
    <t>3992j</t>
    <phoneticPr fontId="13" type="noConversion"/>
  </si>
  <si>
    <t>sueter lizo tejido m 3/4 con dobldillo plizada en hombro y ziza delantero con duello olgado y top de ovalo faldon con dobladillo.</t>
    <phoneticPr fontId="13" type="noConversion"/>
  </si>
  <si>
    <t>2371xg</t>
    <phoneticPr fontId="13" type="noConversion"/>
  </si>
  <si>
    <t>licra estampada pieles con rayon lizo torerita pecheras con cinta de vista plizada con liga  manga corta con dobladillo, top de tirantes delantero plizado al centro y costados cuello v con bies pretina con dobladillo</t>
    <phoneticPr fontId="13" type="noConversion"/>
  </si>
  <si>
    <t>tejido licra estampadaa con rayon lizo mc con chino un poco de pico delantero plizado en pecho cuello v con bies, pretina con dobladillo plizada en costados</t>
    <phoneticPr fontId="13" type="noConversion"/>
  </si>
  <si>
    <t>licra pieles estampada cuello v con bies  mc con bies en el centro del pecho lleva resorte y terminado plizado la ziza es plizada con 2 olanes abajo base interna</t>
    <phoneticPr fontId="13" type="noConversion"/>
  </si>
  <si>
    <t>3359xj</t>
    <phoneticPr fontId="13" type="noConversion"/>
  </si>
  <si>
    <t>19-agost.-11</t>
    <phoneticPr fontId="13" type="noConversion"/>
  </si>
  <si>
    <t>3417xg</t>
    <phoneticPr fontId="13" type="noConversion"/>
  </si>
  <si>
    <t>3901xj</t>
    <phoneticPr fontId="13" type="noConversion"/>
  </si>
  <si>
    <t>3318xj</t>
    <phoneticPr fontId="13" type="noConversion"/>
  </si>
  <si>
    <t>descon</t>
    <phoneticPr fontId="13" type="noConversion"/>
  </si>
  <si>
    <t>adan 1-sept.-11</t>
    <phoneticPr fontId="13" type="noConversion"/>
  </si>
  <si>
    <t>3910xg</t>
    <phoneticPr fontId="13" type="noConversion"/>
  </si>
  <si>
    <t>7-sept.-11</t>
    <phoneticPr fontId="13" type="noConversion"/>
  </si>
  <si>
    <t>red grabada liza con rayon lizo tirante ancho pechera doble plizada en costados y al centro con anillo copas internas faldon con top un olan abajo con chino</t>
    <phoneticPr fontId="13" type="noConversion"/>
  </si>
  <si>
    <t>liza rigida tornasol mc con chino delantero y espalda unida pechera cuello redondo con bies plizada debajo de busto faldon</t>
    <phoneticPr fontId="13" type="noConversion"/>
  </si>
  <si>
    <t>3387xg</t>
    <phoneticPr fontId="13" type="noConversion"/>
  </si>
  <si>
    <t>3592xj</t>
    <phoneticPr fontId="13" type="noConversion"/>
  </si>
  <si>
    <t>red tejida con rayon lizo media manguita con puño torerita pecheras con vista en escote y espalda,top interno zizado en bies cuello redondo con bies delantero unido plizado abajo busto faldon con faldoncitos abajo</t>
    <phoneticPr fontId="13" type="noConversion"/>
  </si>
  <si>
    <t>encaje estampado pieles con rayon lizo mc vampira con bies cuello redondo con bies top de tirante en delantero y espalda pretina con dobladillo plizada con resorte al centro y costado</t>
    <phoneticPr fontId="13" type="noConversion"/>
  </si>
  <si>
    <t>3860xj</t>
    <phoneticPr fontId="13" type="noConversion"/>
  </si>
  <si>
    <t>desc.22sep.11</t>
    <phoneticPr fontId="13" type="noConversion"/>
  </si>
  <si>
    <t>desc. 22 sept.-11</t>
    <phoneticPr fontId="13" type="noConversion"/>
  </si>
  <si>
    <t>1533xj</t>
    <phoneticPr fontId="13" type="noConversion"/>
  </si>
  <si>
    <t>red normal liza con rayon lizo mc vampira de un lado delantero cruzado unido pechera con manga normal, cuello v con bies trenza en escote pretina con dobladillo plizada en costados.</t>
    <phoneticPr fontId="13" type="noConversion"/>
  </si>
  <si>
    <t>3985xg</t>
    <phoneticPr fontId="13" type="noConversion"/>
  </si>
  <si>
    <t>9-sept.-11</t>
    <phoneticPr fontId="13" type="noConversion"/>
  </si>
  <si>
    <t>20-sept.-11</t>
    <phoneticPr fontId="13" type="noConversion"/>
  </si>
  <si>
    <t>4007xj</t>
    <phoneticPr fontId="13" type="noConversion"/>
  </si>
  <si>
    <t>muestra   1</t>
    <phoneticPr fontId="13" type="noConversion"/>
  </si>
  <si>
    <t>red grabada liza con rayon lizo delantero unido pechera cuello v con bies plizada en pecho faldon forro en pecho y faldon, manga corta de olan</t>
    <phoneticPr fontId="13" type="noConversion"/>
  </si>
  <si>
    <t>encaje grabado y lunares rayon lizo mc con puño plizada en hombro y ziza delantero cuello redondo con bies to en delantero plizado  en costados</t>
    <phoneticPr fontId="13" type="noConversion"/>
  </si>
  <si>
    <t>3454xg</t>
    <phoneticPr fontId="13" type="noConversion"/>
  </si>
  <si>
    <t>1-sept.-11</t>
    <phoneticPr fontId="13" type="noConversion"/>
  </si>
  <si>
    <t>31-agost.-11</t>
    <phoneticPr fontId="13" type="noConversion"/>
  </si>
  <si>
    <t>encaje grabado lizo con rayon lizo torerita mc pechera curzada con bies 3 botones al costado frente top de tirante en delantero espalda</t>
    <phoneticPr fontId="13" type="noConversion"/>
  </si>
  <si>
    <t>3875xj</t>
    <phoneticPr fontId="13" type="noConversion"/>
  </si>
  <si>
    <t>adan 1 sept.-11</t>
    <phoneticPr fontId="13" type="noConversion"/>
  </si>
  <si>
    <t>3902xj</t>
    <phoneticPr fontId="13" type="noConversion"/>
  </si>
  <si>
    <t>22-agost.-11</t>
    <phoneticPr fontId="13" type="noConversion"/>
  </si>
  <si>
    <t>22-agost.-11</t>
    <phoneticPr fontId="13" type="noConversion"/>
  </si>
  <si>
    <t>3477xj</t>
    <phoneticPr fontId="13" type="noConversion"/>
  </si>
  <si>
    <t>Marcos Soriano</t>
    <phoneticPr fontId="13" type="noConversion"/>
  </si>
  <si>
    <t>red liza normal con raqyon lizo mc con dobladillo plizada en hombro y ziza, delantero con top  cuello redondo con bies un faldon  abajo plizado y chino</t>
    <phoneticPr fontId="13" type="noConversion"/>
  </si>
  <si>
    <t>3926xj</t>
    <phoneticPr fontId="13" type="noConversion"/>
  </si>
  <si>
    <t>rayon lizo con encaje estampado licra tirante ancho escarola donde empieza el busto copas resorte debajo de busto, la escarola lleva chino abajo y resorte</t>
    <phoneticPr fontId="13" type="noConversion"/>
  </si>
  <si>
    <t>2496xj</t>
    <phoneticPr fontId="13" type="noConversion"/>
  </si>
  <si>
    <t>gasa estampada flores con rayon lizo bombay mc kimono con chino ojal para cinto delantero cuello redondo con vista top interno en delantero</t>
    <phoneticPr fontId="13" type="noConversion"/>
  </si>
  <si>
    <t>3909xj</t>
    <phoneticPr fontId="13" type="noConversion"/>
  </si>
  <si>
    <t>9-sept.-11</t>
    <phoneticPr fontId="13" type="noConversion"/>
  </si>
  <si>
    <t>9-sept.-11</t>
    <phoneticPr fontId="13" type="noConversion"/>
  </si>
  <si>
    <t>red tejida con rayon lizo torerita mc con puño pechera con escarola y vista en escote tirante ancho interno pechera doble plizada con anillo al centro copas faldon con pretina con dobladillo plizada costados</t>
    <phoneticPr fontId="13" type="noConversion"/>
  </si>
  <si>
    <t>3810xg</t>
    <phoneticPr fontId="13" type="noConversion"/>
  </si>
  <si>
    <t>sueter lizo tejido con sueter raya angosta m 3/4 con puño plizada en hombro delantero y espalda con cuello alto olgado, pretina ancha con dobladillo</t>
    <phoneticPr fontId="13" type="noConversion"/>
  </si>
  <si>
    <t>encaje grabado lizo con lunares rayon lizo mc con dobladillo plizada en hombro ziza, delantero pechera con una cinta plizada en pecho cuello redondo con bies faldon con un olan plizado precillas para cinto</t>
    <phoneticPr fontId="13" type="noConversion"/>
  </si>
  <si>
    <t>rayon con tejido tirante doble olan abajo y plizado a los costados en busto y en el centro encima lleva terjio al igual que los olanes con resorte en la espalda</t>
    <phoneticPr fontId="13" type="noConversion"/>
  </si>
  <si>
    <t>3930xj</t>
    <phoneticPr fontId="13" type="noConversion"/>
  </si>
  <si>
    <t>gasa estampada claros bombay con gasa liza tirante normal con  amarre de moño pechera plizada con ligas aletilla en centro con 3 botones escarolita alrededor de aletilla faldon de globo co top</t>
    <phoneticPr fontId="13" type="noConversion"/>
  </si>
  <si>
    <t>26-agost.-11</t>
    <phoneticPr fontId="13" type="noConversion"/>
  </si>
  <si>
    <t>crayon lizo cuello cuadrado plizado delantero al centro manga corta pretina bies en media manga</t>
    <phoneticPr fontId="13" type="noConversion"/>
  </si>
  <si>
    <t>3801xg</t>
    <phoneticPr fontId="13" type="noConversion"/>
  </si>
  <si>
    <t>licra estampada pieles cuelo redondo con bies mc plizada en ziza pretina abajo y de un la en hombro lleva escarola</t>
    <phoneticPr fontId="13" type="noConversion"/>
  </si>
  <si>
    <t>encaje grabado lizo rayon lizo mc vampira con chino delantero unido con una escarola en estado frente cuello redndo con vista top pretina doble plizada en costados</t>
    <phoneticPr fontId="13" type="noConversion"/>
  </si>
  <si>
    <t>sueter tejido lizo con rayado fino mc con puño plizada en hombro delantero unido con 2 escarolas cuello redondo con bies ancho pretina con dobladillo</t>
    <phoneticPr fontId="13" type="noConversion"/>
  </si>
  <si>
    <t>3977xj</t>
    <phoneticPr fontId="13" type="noConversion"/>
  </si>
  <si>
    <t>desc. 8 sept.-11</t>
    <phoneticPr fontId="13" type="noConversion"/>
  </si>
  <si>
    <t>tejido red con rayon lizo cuello redondo con liga para que se vea como chino mc con resorte o liga en vez del bies con chaleco tejido termina en pico escote con bies</t>
    <phoneticPr fontId="13" type="noConversion"/>
  </si>
  <si>
    <t>encaje grabado lizo con rayon lizo mc con dobladilo, delantero y espalda unido pechera cuello redondo con bies faldon plizado al centro y costados espalda unida plizada.</t>
    <phoneticPr fontId="13" type="noConversion"/>
  </si>
  <si>
    <t>3859xj</t>
    <phoneticPr fontId="13" type="noConversion"/>
  </si>
  <si>
    <t>3571xg</t>
    <phoneticPr fontId="13" type="noConversion"/>
  </si>
  <si>
    <t>licra estampada poieles con rayon lizo mc rangla plizada con resorte y chino delantero pecheras cruzadas en v con bies faldon unido</t>
    <phoneticPr fontId="13" type="noConversion"/>
  </si>
  <si>
    <t>3953xj</t>
    <phoneticPr fontId="13" type="noConversion"/>
  </si>
  <si>
    <t>licra estampada pieles con rayon lizo halter cuello olgado con argolla en estado de cuello top de tirante, pretina abajo con dobladillo  plizado en costados.</t>
    <phoneticPr fontId="13" type="noConversion"/>
  </si>
  <si>
    <t>3070xj</t>
    <phoneticPr fontId="13" type="noConversion"/>
  </si>
  <si>
    <t>licra estampada pieles mc con dobalillo abierta en hombro escote redondo con vista en cuello 2 tirantitos pretina con dobladillo plizad en costados cinto de trenza combinada</t>
    <phoneticPr fontId="13" type="noConversion"/>
  </si>
  <si>
    <t>3878xj</t>
    <phoneticPr fontId="13" type="noConversion"/>
  </si>
  <si>
    <t>24-agost.-11</t>
    <phoneticPr fontId="13" type="noConversion"/>
  </si>
  <si>
    <t>encaje grabado lizo con lunares media manguita con bies  cuello olgado top de tirante un faldon  abajo con base interna</t>
    <phoneticPr fontId="13" type="noConversion"/>
  </si>
  <si>
    <t>3842xj</t>
    <phoneticPr fontId="13" type="noConversion"/>
  </si>
  <si>
    <t>3966xg</t>
    <phoneticPr fontId="13" type="noConversion"/>
  </si>
  <si>
    <t>rayon y tejido de red cuello v plizada en medio del busto y de bajo del busto lleva dos plizados en medio y a los costados mc con chaleco tejido</t>
    <phoneticPr fontId="13" type="noConversion"/>
  </si>
  <si>
    <t>3855xj</t>
    <phoneticPr fontId="13" type="noConversion"/>
  </si>
  <si>
    <t>3538xj</t>
    <phoneticPr fontId="13" type="noConversion"/>
  </si>
  <si>
    <t>encaje rebordado lizo con rayon lizo mc con dobladillo delantero unido olgado top de tirante pretina doble</t>
    <phoneticPr fontId="13" type="noConversion"/>
  </si>
  <si>
    <t>3936xj</t>
    <phoneticPr fontId="13" type="noConversion"/>
  </si>
  <si>
    <t>3327xj</t>
    <phoneticPr fontId="13" type="noConversion"/>
  </si>
  <si>
    <t>adan l setp-11</t>
    <phoneticPr fontId="13" type="noConversion"/>
  </si>
  <si>
    <t>licra tejido pieles estampado con encaje media manguita doblda delantero unido y plizado en centro pretina doblada cuello v con bies espalda superior de encaje</t>
    <phoneticPr fontId="13" type="noConversion"/>
  </si>
  <si>
    <t>3938xj</t>
    <phoneticPr fontId="13" type="noConversion"/>
  </si>
  <si>
    <t>3040xj</t>
    <phoneticPr fontId="13" type="noConversion"/>
  </si>
  <si>
    <t>rayon lizo con tejido o encaje sin manga a mitad de busto hacia abajo lleva encima encaje hasta abajo y la pretina con liga</t>
    <phoneticPr fontId="13" type="noConversion"/>
  </si>
  <si>
    <t>3247xj</t>
    <phoneticPr fontId="13" type="noConversion"/>
  </si>
  <si>
    <t>rayon lizo mc con puño delantero cuello redondo con bies una argolla en hombro frente, pretina con dobladillo</t>
    <phoneticPr fontId="13" type="noConversion"/>
  </si>
  <si>
    <t>encaje grabado y lunares rayon lizo mc con puño cuello olgado to de tirante pretina angosta con dobladillo</t>
    <phoneticPr fontId="13" type="noConversion"/>
  </si>
  <si>
    <t>138xg</t>
    <phoneticPr fontId="13" type="noConversion"/>
  </si>
  <si>
    <t>licra estampada pieles sm con bies delantero cuello redondo con aplicación 2 olanes ab ajo con liga y chino espalda con gota y bies</t>
    <phoneticPr fontId="13" type="noConversion"/>
  </si>
  <si>
    <t>3989xj</t>
    <phoneticPr fontId="13" type="noConversion"/>
  </si>
  <si>
    <t>encaje rebordado lizo con rayon lizo mc vampira pegada en costado top en ziza con bies delantero cuello redondo con bies  espalda unida superior</t>
    <phoneticPr fontId="13" type="noConversion"/>
  </si>
  <si>
    <t>3295xg</t>
    <phoneticPr fontId="13" type="noConversion"/>
  </si>
  <si>
    <t>liza rigida tornasol mc rangla plizada en puño con resorte cuello tipo campesina plizado con resorte gota en pecho y cinta de moño faldon plizado en cadera con resorte</t>
    <phoneticPr fontId="13" type="noConversion"/>
  </si>
  <si>
    <t>3927xg</t>
    <phoneticPr fontId="13" type="noConversion"/>
  </si>
  <si>
    <t>encaje grabado lizo con rayon lizo mc vampira con chino top en ziza, delantero cuello olgado top de cuello redondo con bies</t>
    <phoneticPr fontId="13" type="noConversion"/>
  </si>
  <si>
    <t>3941xj</t>
    <phoneticPr fontId="13" type="noConversion"/>
  </si>
  <si>
    <t>3920xg</t>
    <phoneticPr fontId="13" type="noConversion"/>
  </si>
  <si>
    <t>2828xj</t>
    <phoneticPr fontId="13" type="noConversion"/>
  </si>
  <si>
    <t>3957xj</t>
    <phoneticPr fontId="13" type="noConversion"/>
  </si>
  <si>
    <t>red tejido con lizo mc con dobladillo delantero unido y plizado con jareta  cuello redondo con bies top  interno</t>
    <phoneticPr fontId="13" type="noConversion"/>
  </si>
  <si>
    <t>3987xg</t>
    <phoneticPr fontId="13" type="noConversion"/>
  </si>
  <si>
    <t>tejido sueter lizo con encaje mc vampra con chino delantero unido cinta ancha en centro como vista con 4 botones 3 olancistos en un costado de pecho cuello v pretina doble</t>
    <phoneticPr fontId="13" type="noConversion"/>
  </si>
  <si>
    <t>3561xg</t>
    <phoneticPr fontId="13" type="noConversion"/>
  </si>
  <si>
    <t>3892xg</t>
    <phoneticPr fontId="13" type="noConversion"/>
  </si>
  <si>
    <t>Guadalupe Garza</t>
    <phoneticPr fontId="13" type="noConversion"/>
  </si>
  <si>
    <t>3884xj</t>
    <phoneticPr fontId="13" type="noConversion"/>
  </si>
  <si>
    <t>encaje rebordado lizo con rayon lizo m 3/4 con dobladillo delantero unido cruzado con una escarola cuello redondo con vista faldon abajo con chino</t>
    <phoneticPr fontId="13" type="noConversion"/>
  </si>
  <si>
    <t>3852xg</t>
    <phoneticPr fontId="13" type="noConversion"/>
  </si>
  <si>
    <t>19-agost.-1</t>
    <phoneticPr fontId="13" type="noConversion"/>
  </si>
  <si>
    <t>pieles estampada licra con rayon de tirantes ancho pechera doble con copa plizado al centro fadon con olan abajo plizado con chino</t>
    <phoneticPr fontId="13" type="noConversion"/>
  </si>
  <si>
    <t>licra estampada pieles cuello olgado mc con bies en manga y abajo y en el cuello  en espalda tambien lleva bies</t>
    <phoneticPr fontId="13" type="noConversion"/>
  </si>
  <si>
    <t>3886xj</t>
    <phoneticPr fontId="13" type="noConversion"/>
  </si>
  <si>
    <t>encaje grabado lizo con rayon lizo zizado con bies y anillos delantero cruzado con bies faldon  debajo de globo top cuello redondo con bies</t>
    <phoneticPr fontId="13" type="noConversion"/>
  </si>
  <si>
    <t>3329xj</t>
    <phoneticPr fontId="13" type="noConversion"/>
  </si>
  <si>
    <t>desc.8sept.-11</t>
    <phoneticPr fontId="13" type="noConversion"/>
  </si>
  <si>
    <t>31-agost.-11</t>
    <phoneticPr fontId="13" type="noConversion"/>
  </si>
  <si>
    <t>encaje grabado y lunares rayon lizo media manguita con bies delantero plizado en pecho cuello v con bies top en delantero pretina con dobladillo plizada en costados espalda escote en v con bies y cinta moño</t>
    <phoneticPr fontId="13" type="noConversion"/>
  </si>
  <si>
    <t>3865xj</t>
    <phoneticPr fontId="13" type="noConversion"/>
  </si>
  <si>
    <t>red grabada liza con rayon lizo tirante ancho pretina en pecho plizada con resorte faldon con top en delantero pretina en cadera plizada con resorte faldon abajo</t>
    <phoneticPr fontId="13" type="noConversion"/>
  </si>
  <si>
    <t>3320xj</t>
    <phoneticPr fontId="13" type="noConversion"/>
  </si>
  <si>
    <t>3912xg</t>
    <phoneticPr fontId="13" type="noConversion"/>
  </si>
  <si>
    <t>gasa estampada pieles kimono cuello redondo con bies 3 cintas escotadode pecho plizadas ojal para cinto</t>
    <phoneticPr fontId="13" type="noConversion"/>
  </si>
  <si>
    <t>3385xg</t>
    <phoneticPr fontId="13" type="noConversion"/>
  </si>
  <si>
    <t>3962xj</t>
    <phoneticPr fontId="13" type="noConversion"/>
  </si>
  <si>
    <t>5-sept.-11</t>
    <phoneticPr fontId="13" type="noConversion"/>
  </si>
  <si>
    <t>tejido liso con rayon lizo manga corta con puño cuello redondo con vista y escarola doble y olan abajo , botones al centro con aletilla</t>
    <phoneticPr fontId="13" type="noConversion"/>
  </si>
  <si>
    <t>3556xj</t>
    <phoneticPr fontId="13" type="noConversion"/>
  </si>
  <si>
    <t>encaje grabado lizo lunares con rayon lizo zizado con bies delantero con 2 faldones de pico top interno cuello redondo una flor de misma tela en costa de pecho</t>
    <phoneticPr fontId="13" type="noConversion"/>
  </si>
  <si>
    <t>3232xg</t>
    <phoneticPr fontId="13" type="noConversion"/>
  </si>
  <si>
    <t>3877xj</t>
    <phoneticPr fontId="13" type="noConversion"/>
  </si>
  <si>
    <t>gasa negra con brillo pieles con rayon lizo mc de olan con chino delantero y espalda unido deantero pechera con vista de cuello redondo con cinta plizada chino faldon plizado bajo busto l olan abajo plizado chino</t>
    <phoneticPr fontId="13" type="noConversion"/>
  </si>
  <si>
    <t>3804xj</t>
    <phoneticPr fontId="13" type="noConversion"/>
  </si>
  <si>
    <t>1082xg</t>
    <phoneticPr fontId="13" type="noConversion"/>
  </si>
  <si>
    <t>red tejido con rayon lizo mc de un lado con dobladillo aberta en hombro cinta moño capa externa de red cuello redondo</t>
    <phoneticPr fontId="13" type="noConversion"/>
  </si>
  <si>
    <t>3898xg</t>
    <phoneticPr fontId="13" type="noConversion"/>
  </si>
  <si>
    <t>3850xj</t>
    <phoneticPr fontId="13" type="noConversion"/>
  </si>
  <si>
    <t>desc.1 sept.-11</t>
    <phoneticPr fontId="13" type="noConversion"/>
  </si>
  <si>
    <t>rayon lizo con rayon rigido estampado cuello redondo top completo mc vampira con chino argolla en medio con resorte abajo y como faldon plizado de abajo</t>
    <phoneticPr fontId="13" type="noConversion"/>
  </si>
  <si>
    <t>desc.1 sept.-11</t>
    <phoneticPr fontId="13" type="noConversion"/>
  </si>
  <si>
    <t>30-agost.-11</t>
    <phoneticPr fontId="13" type="noConversion"/>
  </si>
  <si>
    <t>tejido red con rayon lizo ziza ancha cuello olgado con top pretina plizada en costados argolla en espalda tipo halter</t>
    <phoneticPr fontId="13" type="noConversion"/>
  </si>
  <si>
    <t>encaje grabado lunarer rayon lizo zizado delantero con top cuello redondo con bies pretina abajo doble</t>
    <phoneticPr fontId="13" type="noConversion"/>
  </si>
  <si>
    <t>1757xj</t>
    <phoneticPr fontId="13" type="noConversion"/>
  </si>
  <si>
    <t>adan 1sept.11</t>
    <phoneticPr fontId="13" type="noConversion"/>
  </si>
  <si>
    <t>5-sept.-11</t>
    <phoneticPr fontId="13" type="noConversion"/>
  </si>
  <si>
    <t>red liza normal con rayon lizo mc doble con chino delantero unido pechera de cuello redondo con bies faldon de red con forro</t>
    <phoneticPr fontId="13" type="noConversion"/>
  </si>
  <si>
    <t>tejido lizo con rayon lizo manga amplia cuello redondo con bies con vista plizado en cuello y plizado a los costados abajo</t>
    <phoneticPr fontId="13" type="noConversion"/>
  </si>
  <si>
    <t>encaje tejido grabado con rayon lizo mc con puño delantero y espalda con cuello de solapa con botonera hacia  el hombro con boton pretina doble top zizado con bies</t>
    <phoneticPr fontId="13" type="noConversion"/>
  </si>
  <si>
    <t>2378xg</t>
    <phoneticPr fontId="13" type="noConversion"/>
  </si>
  <si>
    <t>3540xj</t>
    <phoneticPr fontId="13" type="noConversion"/>
  </si>
  <si>
    <t>licra grabada liza anibas con flores media manguita con bies delantero cuello redondo con bies 3 cintas plizadas en pecho  hasta las mangas pretina doble plizada  en costados</t>
    <phoneticPr fontId="13" type="noConversion"/>
  </si>
  <si>
    <t>red liza normal con rayon lizo mc vampira con chino cuello redondo con bies 2 argollas en frente hombros irantitos corto top pretina doble</t>
    <phoneticPr fontId="13" type="noConversion"/>
  </si>
  <si>
    <t>tejido sweter lizo mc con puño plizado en hombro delantero cuello redondo con vista moño abajo en costado pretina doble , espalda unida con gota</t>
    <phoneticPr fontId="13" type="noConversion"/>
  </si>
  <si>
    <t>3562xj</t>
    <phoneticPr fontId="13" type="noConversion"/>
  </si>
  <si>
    <t>3579xj</t>
    <phoneticPr fontId="13" type="noConversion"/>
  </si>
  <si>
    <t>rayon lizo top con bies y tirantes con plizado al pecho y pretina manga amplia</t>
    <phoneticPr fontId="13" type="noConversion"/>
  </si>
  <si>
    <t>1776xg</t>
    <phoneticPr fontId="13" type="noConversion"/>
  </si>
  <si>
    <t>rayon lizo cuello v manga corta con escarola y plizada al centro cuello con bies</t>
    <phoneticPr fontId="13" type="noConversion"/>
  </si>
  <si>
    <t>rayon lizo tirante ancho pechera doble copa interna cuello redondo una flor 4 cintas plizadas en costado de pecho faldon  delantero y espalda plizados con resorte</t>
    <phoneticPr fontId="13" type="noConversion"/>
  </si>
  <si>
    <t>3406xj</t>
    <phoneticPr fontId="13" type="noConversion"/>
  </si>
  <si>
    <t>31-agost.-11</t>
    <phoneticPr fontId="13" type="noConversion"/>
  </si>
  <si>
    <t>red normal liza con rayon lizo mc con puño plizada en hombro delantero unido cruzado cuello v con bies forro en delantero</t>
    <phoneticPr fontId="13" type="noConversion"/>
  </si>
  <si>
    <t>3921j</t>
    <phoneticPr fontId="13" type="noConversion"/>
  </si>
  <si>
    <t>licra estampada pieles con rayon lizo mc vampira con chino delantero cuello redondo con bies, faldon plizado en costados  presilla para cinto trenza</t>
    <phoneticPr fontId="13" type="noConversion"/>
  </si>
  <si>
    <t>3907xj</t>
    <phoneticPr fontId="13" type="noConversion"/>
  </si>
  <si>
    <t>2338xj</t>
    <phoneticPr fontId="13" type="noConversion"/>
  </si>
  <si>
    <t>licra tejido pieles con rayon lzo mc rangla plizada en puño con resorte oculto escote tipo campesina  con resorte presillas y cindta de amarre faldon plizado en costados</t>
    <phoneticPr fontId="13" type="noConversion"/>
  </si>
  <si>
    <t>3911xj</t>
    <phoneticPr fontId="13" type="noConversion"/>
  </si>
  <si>
    <t>licra pieles estampada con rayon lizo mc vampira de un lado escote tipo tarzan con bies y tirante ancho faldon plizado en costados</t>
    <phoneticPr fontId="13" type="noConversion"/>
  </si>
  <si>
    <t>encaje grabado lizo rayon lizo mc vampira delantero cuello v con doble vista hombro unido en frente top en delantero</t>
    <phoneticPr fontId="13" type="noConversion"/>
  </si>
  <si>
    <t>22-agost.-11</t>
    <phoneticPr fontId="13" type="noConversion"/>
  </si>
  <si>
    <t>encaje grabado lizo y lunares con rayon lizo mc vampira con chino top en costado, delanteero cuello redondo con bies toop  espalda con gota y bies</t>
    <phoneticPr fontId="13" type="noConversion"/>
  </si>
  <si>
    <t>3888xj</t>
    <phoneticPr fontId="13" type="noConversion"/>
  </si>
  <si>
    <t>rayon lizo cuello redondo manga corta plizada ziza y en e pecho lleva encima un moño de misma tela y pretina ancha</t>
    <phoneticPr fontId="13" type="noConversion"/>
  </si>
  <si>
    <t>3835xg</t>
    <phoneticPr fontId="13" type="noConversion"/>
  </si>
  <si>
    <t>encaje rebordado lizao con rayon lizo torera mc con chino vampira pechera con bies, delantero espalda interno zizado con bies cuello redondo con bies pretina con dobladillo plizada</t>
    <phoneticPr fontId="13" type="noConversion"/>
  </si>
  <si>
    <t>encaje grabado lizo con rayon lizo tirante ancho pechera doble plizada con anillo pretina debajo de busto plizada con ligas faldon de globo plizado  forro</t>
    <phoneticPr fontId="13" type="noConversion"/>
  </si>
  <si>
    <t>3825xj</t>
    <phoneticPr fontId="13" type="noConversion"/>
  </si>
  <si>
    <t>3806xj</t>
    <phoneticPr fontId="13" type="noConversion"/>
  </si>
  <si>
    <t>3826xj</t>
    <phoneticPr fontId="13" type="noConversion"/>
  </si>
  <si>
    <t>3856xj</t>
    <phoneticPr fontId="13" type="noConversion"/>
  </si>
  <si>
    <t>red tejido con rayon  lizo m 3/4 con dobladillo chaleco de torerita con bies cinta muño, delantero unido con vista en centro y plizado, pretina doble top de trante</t>
    <phoneticPr fontId="13" type="noConversion"/>
  </si>
  <si>
    <t>3891xg</t>
    <phoneticPr fontId="13" type="noConversion"/>
  </si>
  <si>
    <t>3172xj</t>
    <phoneticPr fontId="13" type="noConversion"/>
  </si>
  <si>
    <t>licra estampada tejido pieles con rayon lizo mc doble doblada, delantero unido plizado al centro  cuello redondo con vista y aplicación  un faldon  abajo</t>
    <phoneticPr fontId="13" type="noConversion"/>
  </si>
  <si>
    <t>3906xj</t>
    <phoneticPr fontId="13" type="noConversion"/>
  </si>
  <si>
    <t>adan 1 sept.-11</t>
    <phoneticPr fontId="13" type="noConversion"/>
  </si>
  <si>
    <t>adan-1sept.-11</t>
    <phoneticPr fontId="13" type="noConversion"/>
  </si>
  <si>
    <t>tejido lizo con rayon lizo manga 3/4 con vista al final de la manga cuello redondo y plizado  entre el hombro con 3 olanes  abajo del busto</t>
    <phoneticPr fontId="13" type="noConversion"/>
  </si>
  <si>
    <t>rayon lizo cuello redondon con bies mc con chino ziza ajustada con escarola de un solo lado vista abajo plizado a los costados</t>
    <phoneticPr fontId="13" type="noConversion"/>
  </si>
  <si>
    <t>red estampada con rayon lizo mc con puño plizada en hombro y ziza  delantero tipo chaleco con vista pretina angosta precillas y cinta de amarre top</t>
    <phoneticPr fontId="13" type="noConversion"/>
  </si>
  <si>
    <t>encaje tejido grabado con rayon lizo mc con dobladillo plizada en hombro y ziza chaleco tipo torerita con vista delantero y espalda de encaje con top</t>
    <phoneticPr fontId="13" type="noConversion"/>
  </si>
  <si>
    <t>3583xj</t>
    <phoneticPr fontId="13" type="noConversion"/>
  </si>
  <si>
    <t>café                1</t>
    <phoneticPr fontId="13" type="noConversion"/>
  </si>
  <si>
    <t>café            1</t>
    <phoneticPr fontId="13" type="noConversion"/>
  </si>
  <si>
    <t>tejido piojo cuello cuadrado con vista manga corta con ziza , presilla para cinto la manga lleva chino vista abajo antes de los olanes</t>
    <phoneticPr fontId="13" type="noConversion"/>
  </si>
  <si>
    <t>desc.11 agost.</t>
    <phoneticPr fontId="13" type="noConversion"/>
  </si>
  <si>
    <t>adan 11 agost. 11</t>
    <phoneticPr fontId="13" type="noConversion"/>
  </si>
  <si>
    <t>adan 11 agost. 11</t>
    <phoneticPr fontId="13" type="noConversion"/>
  </si>
  <si>
    <t>gasa estampada pieles con rayon lizo campesina mc vampra abierta cuello plizado con resorte y chino cinta de moño cn frente top de tirante en delantero y espalda pretina plizada liga</t>
    <phoneticPr fontId="13" type="noConversion"/>
  </si>
  <si>
    <t>779xg</t>
    <phoneticPr fontId="13" type="noConversion"/>
  </si>
  <si>
    <t>23-agost.-11</t>
    <phoneticPr fontId="13" type="noConversion"/>
  </si>
  <si>
    <t>tejido licra pieles estampado con rayon lizo torerita de encaje con vista en escote mc con dobladillo tirante doble interno pechera interna y externa plizado con anillo al centro faldon 2 olanes</t>
    <phoneticPr fontId="13" type="noConversion"/>
  </si>
  <si>
    <t>3837xj</t>
    <phoneticPr fontId="13" type="noConversion"/>
  </si>
  <si>
    <t>3864xj</t>
    <phoneticPr fontId="13" type="noConversion"/>
  </si>
  <si>
    <t>3951xj</t>
    <phoneticPr fontId="13" type="noConversion"/>
  </si>
  <si>
    <t>encaje rebordado con rayon lizo mc con dobladillo manga vampira cuello redondo con bies top de tirante en delantero y espalda pretina con dobladillo plizada costados</t>
    <phoneticPr fontId="13" type="noConversion"/>
  </si>
  <si>
    <t>3849xg</t>
    <phoneticPr fontId="13" type="noConversion"/>
  </si>
  <si>
    <t>red normal liza con rayon lizo mc con puño delantero cuello olgado top de tirante pretina angosta con dobladillo</t>
    <phoneticPr fontId="13" type="noConversion"/>
  </si>
  <si>
    <t>3580xg</t>
    <phoneticPr fontId="13" type="noConversion"/>
  </si>
  <si>
    <t>gasa pieles con encaje de un tirante de encaje manga vampira de otro lado con aplicación de un flor misma tela pretina de liga cuello con bies</t>
    <phoneticPr fontId="13" type="noConversion"/>
  </si>
  <si>
    <t>licra estampada pieles  mc y plizada en hombros y ziza cuello redondo, hombro unido en frente con bies</t>
    <phoneticPr fontId="13" type="noConversion"/>
  </si>
  <si>
    <t>gasa estampada manchada con rayon lizo campesina plizada con resorte oculto en escote cinta de moño al frente top delanero espalda con tirnte pretina doble</t>
    <phoneticPr fontId="13" type="noConversion"/>
  </si>
  <si>
    <t>rayon sublimado rigido con rayon lizo tirante normal pechera interna y externa plizada al centro con anillo copas faldon unido en costados 3 olanes abajo plizados</t>
    <phoneticPr fontId="13" type="noConversion"/>
  </si>
  <si>
    <t>rayon lizo tirantes cuello redondo y en en espalda cuadrada con torera y toda trae escarola</t>
    <phoneticPr fontId="13" type="noConversion"/>
  </si>
  <si>
    <t>17-agost.-11</t>
    <phoneticPr fontId="13" type="noConversion"/>
  </si>
  <si>
    <t xml:space="preserve">rayon cuello redondo que se asimila saco con mucho pico manga case 3/4  con botones en las mangas y plizado </t>
    <phoneticPr fontId="13" type="noConversion"/>
  </si>
  <si>
    <t>1302xg</t>
    <phoneticPr fontId="13" type="noConversion"/>
  </si>
  <si>
    <t>15-agost.-11</t>
    <phoneticPr fontId="13" type="noConversion"/>
  </si>
  <si>
    <t>3861xj</t>
    <phoneticPr fontId="13" type="noConversion"/>
  </si>
  <si>
    <t>rayon lizo delantero  externo cruzado con bies top de tirante mc  escarola en un costado plizada</t>
    <phoneticPr fontId="13" type="noConversion"/>
  </si>
  <si>
    <t>encaje tejido grabado lizo con rayon mc con puño plizada en hombro, tipo torera cuello redondo con vista aletilla corta con 3 botones pretina debajo de busto faldon plizado en costados</t>
    <phoneticPr fontId="13" type="noConversion"/>
  </si>
  <si>
    <t>adan 1-sept.-11</t>
    <phoneticPr fontId="13" type="noConversion"/>
  </si>
  <si>
    <t>3899xg</t>
    <phoneticPr fontId="13" type="noConversion"/>
  </si>
  <si>
    <t>1-sept.-11</t>
    <phoneticPr fontId="13" type="noConversion"/>
  </si>
  <si>
    <t>rayon lizo bordado de tirante cuello redondo simula chaleco manga corta plizada en hombros y en ziza plizado  a mitad del cuello atrás</t>
    <phoneticPr fontId="13" type="noConversion"/>
  </si>
  <si>
    <t>red tejida con rayon lizo mc rangla con bies en puño cinta plizada en manga, delantero cuello redondo con bies presillas cinto de trenza de misma tela top en delantero</t>
    <phoneticPr fontId="13" type="noConversion"/>
  </si>
  <si>
    <t>Nancy Gonzalez</t>
    <phoneticPr fontId="13" type="noConversion"/>
  </si>
  <si>
    <t>31-agost.-11</t>
    <phoneticPr fontId="13" type="noConversion"/>
  </si>
  <si>
    <t>adan 1 sept.-1</t>
    <phoneticPr fontId="13" type="noConversion"/>
  </si>
  <si>
    <t>licra tejido estampado pieles con flores con rayon lizo mc con dobladillo plizada en hombros y zoza delantero y espalda simulando chaleco cuello redondo escotado con vista  top cuello redondo con bies  fadon con dobladillo</t>
    <phoneticPr fontId="13" type="noConversion"/>
  </si>
  <si>
    <t>3900xg</t>
    <phoneticPr fontId="13" type="noConversion"/>
  </si>
  <si>
    <t>encaje tejido lizo grabado con rayon copas externas con dobladillo cuello con vista presilla y boton zizado interno cuello redondo con bies</t>
    <phoneticPr fontId="13" type="noConversion"/>
  </si>
  <si>
    <t>3817xg</t>
    <phoneticPr fontId="13" type="noConversion"/>
  </si>
  <si>
    <t>adan 11 agost.</t>
    <phoneticPr fontId="13" type="noConversion"/>
  </si>
  <si>
    <t>descont 4-ago</t>
    <phoneticPr fontId="13" type="noConversion"/>
  </si>
  <si>
    <t>gasa estampada pieles con rayon kimono cuello redondo  de ojal con bies ojal para cnto de amarre top en delantero</t>
    <phoneticPr fontId="13" type="noConversion"/>
  </si>
  <si>
    <t>1102xg</t>
    <phoneticPr fontId="13" type="noConversion"/>
  </si>
  <si>
    <t>3869xj</t>
    <phoneticPr fontId="13" type="noConversion"/>
  </si>
  <si>
    <t>adan 1-sept-.11</t>
    <phoneticPr fontId="13" type="noConversion"/>
  </si>
  <si>
    <t>29-agost.-11</t>
    <phoneticPr fontId="13" type="noConversion"/>
  </si>
  <si>
    <t>encaje rebordado lizo con rayon lizo torerita mc con chino bies en escote de pecheras y cinta de moño, zizado interno con bies pechera plizad en centro cuelo con bies pretina doble plizada costados</t>
    <phoneticPr fontId="13" type="noConversion"/>
  </si>
  <si>
    <t>3868xj</t>
    <phoneticPr fontId="13" type="noConversion"/>
  </si>
  <si>
    <t>3803xg</t>
    <phoneticPr fontId="13" type="noConversion"/>
  </si>
  <si>
    <t>encaje rebordado lizo con rayon lizo mc ranga delantero unido plizado cuello en v con bies pretina con dobladillo chaleco  tipo torerita con vista</t>
    <phoneticPr fontId="13" type="noConversion"/>
  </si>
  <si>
    <t>adan 11 agost.11</t>
    <phoneticPr fontId="13" type="noConversion"/>
  </si>
  <si>
    <t>rayon lizo mc con bies delantero cuello olgado top de tirante espalda con gota y bies pretina doble</t>
    <phoneticPr fontId="13" type="noConversion"/>
  </si>
  <si>
    <t>Joel Acevedo</t>
    <phoneticPr fontId="13" type="noConversion"/>
  </si>
  <si>
    <t>encaje grabado lizo rayon lizo mc delanero cuello olgado pecheras con forro espalda unida superior faldon plizado abajo en costados</t>
    <phoneticPr fontId="13" type="noConversion"/>
  </si>
  <si>
    <t>3935xj</t>
    <phoneticPr fontId="13" type="noConversion"/>
  </si>
  <si>
    <t>Jose Manuel Sanchez</t>
    <phoneticPr fontId="13" type="noConversion"/>
  </si>
  <si>
    <t>Herlinda Santillan</t>
    <phoneticPr fontId="13" type="noConversion"/>
  </si>
  <si>
    <t>tejido licra pieles tallado mc rangla plizada en puño cuello escotado plizado con resorte oculto una escarola en escote faldon plizado abajo en costados</t>
    <phoneticPr fontId="13" type="noConversion"/>
  </si>
  <si>
    <t>gasa estampada pieles con rayon y bombay manga 3/4 plizada en puño con resorte delantero plizado en pecho vista de cuello redondo con bies top</t>
    <phoneticPr fontId="13" type="noConversion"/>
  </si>
  <si>
    <t>3821xj</t>
    <phoneticPr fontId="13" type="noConversion"/>
  </si>
  <si>
    <t>3241xj</t>
    <phoneticPr fontId="13" type="noConversion"/>
  </si>
  <si>
    <t>3515xj</t>
    <phoneticPr fontId="13" type="noConversion"/>
  </si>
  <si>
    <t>3577xj</t>
    <phoneticPr fontId="13" type="noConversion"/>
  </si>
  <si>
    <t>3357xj</t>
    <phoneticPr fontId="13" type="noConversion"/>
  </si>
  <si>
    <t>3288xj</t>
    <phoneticPr fontId="13" type="noConversion"/>
  </si>
  <si>
    <t>adan 4 agost.11</t>
    <phoneticPr fontId="13" type="noConversion"/>
  </si>
  <si>
    <t>licra tejida estamplada pieles con encaje negro media manguita con bies pecherita de encaje espalda superior unida con enncaje cuello redondo con bies faldon plizado con liga</t>
    <phoneticPr fontId="13" type="noConversion"/>
  </si>
  <si>
    <t>3442xj</t>
    <phoneticPr fontId="13" type="noConversion"/>
  </si>
  <si>
    <t>rayon lizo manga corta lizada de hombros cuello redondo con argolla  entre el cuello y la manga de ambos lados presilla para cinto  plizado de los lados de abajo</t>
    <phoneticPr fontId="13" type="noConversion"/>
  </si>
  <si>
    <t>3536xj</t>
    <phoneticPr fontId="13" type="noConversion"/>
  </si>
  <si>
    <t>rayon lizo mc vampira con chino plizada en escote hombro delantero con 8 tablitas cuello redondo con bies espalda con gota y bies</t>
    <phoneticPr fontId="13" type="noConversion"/>
  </si>
  <si>
    <t>licra estampada pieles mc con dobladillo plizada en hombro y ziza, delantero cuello redondo con bies espalda con aplicación prtina con dobladillo plizada en centro y costados</t>
    <phoneticPr fontId="13" type="noConversion"/>
  </si>
  <si>
    <t>encaje tejido gravado con rayon cuello redondo sin manga torera con fretnelarga con plizado a los lados y la torera lleva un boton en medio  y vista en cuello redondo</t>
    <phoneticPr fontId="13" type="noConversion"/>
  </si>
  <si>
    <t>gasa negra con brillo pieles con rayon lizo mc con chino pegado en costado de cuerpo delantero unido pecheras en v con bies top de tirante faldon plizado bajo busto ojal para cinto</t>
    <phoneticPr fontId="13" type="noConversion"/>
  </si>
  <si>
    <t>encaje tejido grabado lizo con rayon lizo media manguita con bies cuello olagado escotado top con cuello redondo con bies hombros unidos al frente pretina doble</t>
    <phoneticPr fontId="13" type="noConversion"/>
  </si>
  <si>
    <t>3444xj</t>
    <phoneticPr fontId="13" type="noConversion"/>
  </si>
  <si>
    <t>rayon lizo cuello redondo en delantero y aplicadion bordada en espalda  mc tipo vampira  pretina plizada en costados</t>
    <phoneticPr fontId="13" type="noConversion"/>
  </si>
  <si>
    <t>3840xj</t>
    <phoneticPr fontId="13" type="noConversion"/>
  </si>
  <si>
    <t>1 sept.-11</t>
    <phoneticPr fontId="13" type="noConversion"/>
  </si>
  <si>
    <t>rayon lizo y tejido top de tirante y rayon lizo pretina ancha  con 4 plices blusa encima manga vampira  de tejido  bies en cuello y  en manga</t>
    <phoneticPr fontId="13" type="noConversion"/>
  </si>
  <si>
    <t>3860xj</t>
    <phoneticPr fontId="13" type="noConversion"/>
  </si>
  <si>
    <t>1687xg</t>
    <phoneticPr fontId="13" type="noConversion"/>
  </si>
  <si>
    <t>licra pieles estampada con rayon lizo mc vampira solo de un lado escote de tarzan con bies tirante ancho de otro lado faldon plizado en costados de cuerpo</t>
    <phoneticPr fontId="13" type="noConversion"/>
  </si>
  <si>
    <t>3876xg</t>
    <phoneticPr fontId="13" type="noConversion"/>
  </si>
  <si>
    <t>3872xj</t>
    <phoneticPr fontId="13" type="noConversion"/>
  </si>
  <si>
    <t>gasa negra con brillo pieles con rayon lizo mc vampira top en zoza con bies cuello olgado top de cuello redondo con bies</t>
    <phoneticPr fontId="13" type="noConversion"/>
  </si>
  <si>
    <t>3303xg</t>
    <phoneticPr fontId="13" type="noConversion"/>
  </si>
  <si>
    <t>licra estampada pieles con rayon lizo, mc un poco de pico cuello redondo con bies hombro unido en frente faldon plizado en costados</t>
    <phoneticPr fontId="13" type="noConversion"/>
  </si>
  <si>
    <t>3537xg</t>
    <phoneticPr fontId="13" type="noConversion"/>
  </si>
  <si>
    <t>18-agost.11</t>
    <phoneticPr fontId="13" type="noConversion"/>
  </si>
  <si>
    <t>rayon lizo mc con dobladillo delantero cuello redondo con bies, espalda unida plizada pretina doble</t>
    <phoneticPr fontId="13" type="noConversion"/>
  </si>
  <si>
    <t xml:space="preserve">rayon lizo cuello olgado con boon manga corta plizada en hombro 2 olanes abajo </t>
    <phoneticPr fontId="13" type="noConversion"/>
  </si>
  <si>
    <t>3519xj</t>
    <phoneticPr fontId="13" type="noConversion"/>
  </si>
  <si>
    <t>encaje grabado lizo con rayon lizo mc vampira con chino cuello v con 2 vistas hombro unido en frente top en delantero</t>
    <phoneticPr fontId="13" type="noConversion"/>
  </si>
  <si>
    <t>2698xg</t>
    <phoneticPr fontId="13" type="noConversion"/>
  </si>
  <si>
    <t>encaje tejido grabado con rayon lizo mc vampira con chino delantero unido plizado en costados cuello redondo con bies top en delantero centro</t>
    <phoneticPr fontId="13" type="noConversion"/>
  </si>
  <si>
    <t>10-agost.-11</t>
    <phoneticPr fontId="13" type="noConversion"/>
  </si>
  <si>
    <t>encaje tejido grabado con rayon lizo mc con dobladillo delantero unido plizado en pecho centro cuello v con bies</t>
    <phoneticPr fontId="13" type="noConversion"/>
  </si>
  <si>
    <t>gasa estampada manchada con bombay y rayon manga corta vampira con chino delantero con top interno cuello redondo con vista</t>
    <phoneticPr fontId="13" type="noConversion"/>
  </si>
  <si>
    <t>3507xg</t>
    <phoneticPr fontId="13" type="noConversion"/>
  </si>
  <si>
    <t>3339xj</t>
    <phoneticPr fontId="13" type="noConversion"/>
  </si>
  <si>
    <t>3809xg</t>
    <phoneticPr fontId="13" type="noConversion"/>
  </si>
  <si>
    <t>2521xj</t>
    <phoneticPr fontId="13" type="noConversion"/>
  </si>
  <si>
    <t>rayon lizo y tejido sin manga cuello v plizado en medio del frente y a los costados con faldon, torera manga corta con bies de rayon</t>
    <phoneticPr fontId="13" type="noConversion"/>
  </si>
  <si>
    <t>3857xj</t>
    <phoneticPr fontId="13" type="noConversion"/>
  </si>
  <si>
    <t>café           1</t>
    <phoneticPr fontId="13" type="noConversion"/>
  </si>
  <si>
    <t>rayon lizo cuello vista manga corta con resorte en la parte del cuello plizado en cuello y en pretina amplia</t>
    <phoneticPr fontId="13" type="noConversion"/>
  </si>
  <si>
    <t>3824xg</t>
    <phoneticPr fontId="13" type="noConversion"/>
  </si>
  <si>
    <t>26-agost.-11</t>
    <phoneticPr fontId="13" type="noConversion"/>
  </si>
  <si>
    <t>rayon lizo con tejido de tirantes cuello con pretina plizada a los costados torera con manga un poco menos corta con resorte en hombros</t>
    <phoneticPr fontId="13" type="noConversion"/>
  </si>
  <si>
    <t>3828xj</t>
    <phoneticPr fontId="13" type="noConversion"/>
  </si>
  <si>
    <t>17-agost.-11</t>
    <phoneticPr fontId="13" type="noConversion"/>
  </si>
  <si>
    <t>tejido sweter lizo con rayon lizo mc con dobladillo plizada en ziza y hombro cuello redondo con vista faldon  con chino plizado</t>
    <phoneticPr fontId="13" type="noConversion"/>
  </si>
  <si>
    <t>3554xj</t>
    <phoneticPr fontId="13" type="noConversion"/>
  </si>
  <si>
    <t>con aplicación pieles estampado licra cuello v  con vista mitad y la otra mitad lleva aplicación junto con espalda mana vampira con bies abajo y resorte a los costados</t>
    <phoneticPr fontId="13" type="noConversion"/>
  </si>
  <si>
    <t>29-agost.-11</t>
    <phoneticPr fontId="13" type="noConversion"/>
  </si>
  <si>
    <t>rayon lizo manga corta con resorte cuello redondo con resorte entre la manga y cuello flor de misma tela doble faldon presillas para cinto</t>
    <phoneticPr fontId="13" type="noConversion"/>
  </si>
  <si>
    <t>rayon lizo top de tirante cuello redondo mc cuello v plizado de bajo del busto con vista en medio y botones doble pretina plizada en costados manga plizada en hombros</t>
    <phoneticPr fontId="13" type="noConversion"/>
  </si>
  <si>
    <t>3552xj</t>
    <phoneticPr fontId="13" type="noConversion"/>
  </si>
  <si>
    <t>rayon lizo mc vampira con chino cuello redondo con vista con ebilla al centro faldon plizado a los costados</t>
    <phoneticPr fontId="13" type="noConversion"/>
  </si>
  <si>
    <t>968xg</t>
    <phoneticPr fontId="13" type="noConversion"/>
  </si>
  <si>
    <t>3440xj</t>
    <phoneticPr fontId="13" type="noConversion"/>
  </si>
  <si>
    <t>2815xg</t>
    <phoneticPr fontId="13" type="noConversion"/>
  </si>
  <si>
    <t>rayado fino transparente con rayon lizo tirante plizado bies de base pechera doble con copa interna cinta pizada al centro y escote faldon plizado bajo de busto l faldon abajo plizado</t>
    <phoneticPr fontId="13" type="noConversion"/>
  </si>
  <si>
    <t>3319xj</t>
    <phoneticPr fontId="13" type="noConversion"/>
  </si>
  <si>
    <t>tejido de hojas con poli rayon lizo mc delantero de chaleco con bies y cinto moño top cuello redondo con bies  un olan abajo espalda unida</t>
    <phoneticPr fontId="13" type="noConversion"/>
  </si>
  <si>
    <t>rayon rigido estampado con rayon lizo tirante normal pechera unida plizada 2 cinta plizada en pecho copas faldon con olan abajo plizado espalda plizada ligas</t>
    <phoneticPr fontId="13" type="noConversion"/>
  </si>
  <si>
    <t>3495xj</t>
    <phoneticPr fontId="13" type="noConversion"/>
  </si>
  <si>
    <t>3485xg</t>
    <phoneticPr fontId="13" type="noConversion"/>
  </si>
  <si>
    <t>encaje tejido grabado lizo con rayon lizo torerita mc con puño vista en escote de torera top de tirante plizada en pecho y espalda con resorte 2 olanes abajo con chino</t>
    <phoneticPr fontId="13" type="noConversion"/>
  </si>
  <si>
    <t>3592xj</t>
    <phoneticPr fontId="13" type="noConversion"/>
  </si>
  <si>
    <t>rayon lizo con tejido cuello redondo sin manga con pretina abajo torera tejida con bies</t>
    <phoneticPr fontId="13" type="noConversion"/>
  </si>
  <si>
    <t>3827xj</t>
    <phoneticPr fontId="13" type="noConversion"/>
  </si>
  <si>
    <t>adan 1 sept.-11</t>
    <phoneticPr fontId="13" type="noConversion"/>
  </si>
  <si>
    <t>3925xj</t>
    <phoneticPr fontId="13" type="noConversion"/>
  </si>
  <si>
    <t>rayon rigido estampado con rayon lizo mc con dobladillo plizada en hombro y ziza delanteo tipo chaleco top de tirante espalda plizada en cintura con resorte</t>
    <phoneticPr fontId="13" type="noConversion"/>
  </si>
  <si>
    <t>rayon lizo con rayon rigido estampado encaje cuello red.  Con  vista mc tipo vampir es doble rayon con tejo encima pero en mangas no</t>
    <phoneticPr fontId="13" type="noConversion"/>
  </si>
  <si>
    <t>2701xg</t>
    <phoneticPr fontId="13" type="noConversion"/>
  </si>
  <si>
    <t>3541xj</t>
    <phoneticPr fontId="13" type="noConversion"/>
  </si>
  <si>
    <t>rayon lizo mc con un poco de pico plizada en hombro cuello redondo con bies faldon plizado en costados presillas para cinto</t>
    <phoneticPr fontId="13" type="noConversion"/>
  </si>
  <si>
    <t>3853xj</t>
    <phoneticPr fontId="13" type="noConversion"/>
  </si>
  <si>
    <t>8890xg</t>
    <phoneticPr fontId="13" type="noConversion"/>
  </si>
  <si>
    <t>licra estampada pieles cuello olgado hombro descubierto pretina con plizado a los costados</t>
    <phoneticPr fontId="13" type="noConversion"/>
  </si>
  <si>
    <t>encaje grabado lizo con rayon lizo mc con bies plizado en ziza y hombro delantero unido pechera cuello redondo con bies cinta plizada en pecho presillas para cinto un olan plizado abajo</t>
    <phoneticPr fontId="13" type="noConversion"/>
  </si>
  <si>
    <t>3522xj</t>
    <phoneticPr fontId="13" type="noConversion"/>
  </si>
  <si>
    <t>3544xj</t>
    <phoneticPr fontId="13" type="noConversion"/>
  </si>
  <si>
    <t>884xg</t>
    <phoneticPr fontId="13" type="noConversion"/>
  </si>
  <si>
    <t>adan 6 jul. 11</t>
    <phoneticPr fontId="13" type="noConversion"/>
  </si>
  <si>
    <t>adan 6 jul. 11</t>
    <phoneticPr fontId="13" type="noConversion"/>
  </si>
  <si>
    <t>rayon lizo mc rangla plizada con resorte cuello escotado tipo campesina con resorte plizado pechera y espalda unida con faldon plizada debajo de busto faldon plizado debajo de globo</t>
    <phoneticPr fontId="13" type="noConversion"/>
  </si>
  <si>
    <t>3567xj</t>
    <phoneticPr fontId="13" type="noConversion"/>
  </si>
  <si>
    <t>gasa estampada pieles con rayon lizo mc vampira con abetura campesina cuello escotado tipo campesina plizado cinta de moño top de tirante completo pretina plizada ligas</t>
    <phoneticPr fontId="13" type="noConversion"/>
  </si>
  <si>
    <t>3799xg</t>
    <phoneticPr fontId="13" type="noConversion"/>
  </si>
  <si>
    <t>rayon lizo combinado con hueso media manguita con bies delantero interno cuello redondo con bies chaleco con anillo en ziza</t>
    <phoneticPr fontId="13" type="noConversion"/>
  </si>
  <si>
    <t>gasa estampada pieles cuello v manga corta amplia de abajo lleva vista</t>
    <phoneticPr fontId="13" type="noConversion"/>
  </si>
  <si>
    <t>encaje tejido grabado con rayon 2 piezas  una completa y otra con tirantes plizado a los lados y la otra es tipo torera con acabado mas largo y en pico cuello redondo</t>
    <phoneticPr fontId="13" type="noConversion"/>
  </si>
  <si>
    <t>3588xj</t>
    <phoneticPr fontId="13" type="noConversion"/>
  </si>
  <si>
    <t>rayon lizo manga corta con plizado en hombros delantero plizado en pecho vista de cuello v con faldon abajo</t>
    <phoneticPr fontId="13" type="noConversion"/>
  </si>
  <si>
    <t>3572xj</t>
    <phoneticPr fontId="13" type="noConversion"/>
  </si>
  <si>
    <t>café               1</t>
    <phoneticPr fontId="13" type="noConversion"/>
  </si>
  <si>
    <t>1767xg</t>
    <phoneticPr fontId="13" type="noConversion"/>
  </si>
  <si>
    <t>gasa negra con brillo pieles con rayon lizo mc con cun poco de pico delantero espalda unido, delantero pecheras cruzadas en v con bies una cinta plizada en pecho faldon  plizado con ligas bajo busto</t>
    <phoneticPr fontId="13" type="noConversion"/>
  </si>
  <si>
    <t>rayon lizo manga corta con dos vistas al inicio de la manga plizado en pecho  cuello redondo y doble faldon abajo</t>
    <phoneticPr fontId="13" type="noConversion"/>
  </si>
  <si>
    <t>3492xj</t>
    <phoneticPr fontId="13" type="noConversion"/>
  </si>
  <si>
    <t>327xg</t>
    <phoneticPr fontId="13" type="noConversion"/>
  </si>
  <si>
    <t>3511xj</t>
    <phoneticPr fontId="13" type="noConversion"/>
  </si>
  <si>
    <t>3805xj</t>
    <phoneticPr fontId="13" type="noConversion"/>
  </si>
  <si>
    <t>rayon lizo cuello redondo manga abierta pegada en costado de cuerpo con cinturon faldon plizado abajo en costados</t>
    <phoneticPr fontId="13" type="noConversion"/>
  </si>
  <si>
    <t>3885xj</t>
    <phoneticPr fontId="13" type="noConversion"/>
  </si>
  <si>
    <t>tejido red con rayon lizo mc con dobladillo plizada en hombro y ziza delantero unido pechera cuello redondo con bies faldon plizado unido al centro un olan abjao plizado con chino</t>
    <phoneticPr fontId="13" type="noConversion"/>
  </si>
  <si>
    <t>rayon y tejido piojo cuello redondo con plizdo en el pecho maga corta con tejido piojo y cuello con vista y olan abajo levva presilla para cinto</t>
    <phoneticPr fontId="13" type="noConversion"/>
  </si>
  <si>
    <t>3525xj</t>
    <phoneticPr fontId="13" type="noConversion"/>
  </si>
  <si>
    <t>Elsa Lopez</t>
    <phoneticPr fontId="13" type="noConversion"/>
  </si>
  <si>
    <t>rayon jaspeado combinado con hueso mc rangla plizado con resorte delantero y espalda unida  cuello tipo campesina plizado con resorte pechera con faldon 2 olanes abajo</t>
    <phoneticPr fontId="13" type="noConversion"/>
  </si>
  <si>
    <t>rayon lizo combinado con hueso zizdo cuello olgado faldon delantero espalda 3 olanes  abajo</t>
    <phoneticPr fontId="13" type="noConversion"/>
  </si>
  <si>
    <t>encaje tejido gravado con rayon mc con dobladillo torera von vista abajo cuello redondo con bies faldon abajo con pretina doble, top de tirante</t>
    <phoneticPr fontId="13" type="noConversion"/>
  </si>
  <si>
    <t>3595xg</t>
    <phoneticPr fontId="13" type="noConversion"/>
  </si>
  <si>
    <t>café                 1</t>
    <phoneticPr fontId="13" type="noConversion"/>
  </si>
  <si>
    <t>rayon lizo manga corta doble  cuello v flor en medio con la misma tela  pechera faldon plizado  en costados</t>
    <phoneticPr fontId="13" type="noConversion"/>
  </si>
  <si>
    <t>3480xj</t>
    <phoneticPr fontId="13" type="noConversion"/>
  </si>
  <si>
    <t>rayon lizo top tipo  estraple de bajo  y encima es sin manga cuello olgado</t>
    <phoneticPr fontId="13" type="noConversion"/>
  </si>
  <si>
    <t>3524xj</t>
    <phoneticPr fontId="13" type="noConversion"/>
  </si>
  <si>
    <t>encaje tejido grabado con rayon espalda liza en rayon delantero y manga de encaje tejido pretina ancha cuello redodndo</t>
    <phoneticPr fontId="13" type="noConversion"/>
  </si>
  <si>
    <t>3593xj</t>
    <phoneticPr fontId="13" type="noConversion"/>
  </si>
  <si>
    <t>encaje rebordado lizo  con rayon lizo mc con dobladillo delantero y espalda pecheras en v con bies top de tirante faldon pretina deble plizada en costados</t>
    <phoneticPr fontId="13" type="noConversion"/>
  </si>
  <si>
    <t>rayon lizo cuello redondo con bies manga corta on chino ziza ajustada con escarola de un solo lado con pretina  plizada en costados</t>
    <phoneticPr fontId="13" type="noConversion"/>
  </si>
  <si>
    <t>3821xj</t>
    <phoneticPr fontId="13" type="noConversion"/>
  </si>
  <si>
    <t>rayado lizo con elastico mc de olan con chino cuello redodno con vista y cinta plizada  pretina con dobladillo plizada al centro y costados</t>
    <phoneticPr fontId="13" type="noConversion"/>
  </si>
  <si>
    <t>rayon lizo cuello olgado mc con pretina, plizada en ziza y hombros flores cosidas y plizado a los lados</t>
    <phoneticPr fontId="13" type="noConversion"/>
  </si>
  <si>
    <t>rayon lizo con tejido de red cuello redondo con bies mc  pretina, torer en cuello ovalado con 2 botones de madera  terminacion en v bies en dobladillo de torera</t>
    <phoneticPr fontId="13" type="noConversion"/>
  </si>
  <si>
    <t>3862xj</t>
    <phoneticPr fontId="13" type="noConversion"/>
  </si>
  <si>
    <t>pieles poli rayon cuello v con bies espalda y delntero pliado con resorte a los costados y en medio mc</t>
    <phoneticPr fontId="13" type="noConversion"/>
  </si>
  <si>
    <t>rayon estampado rigido con rayon lizo y encaje tirante normal pechera plizada con ligas y anillo con pecho faldon unido con 4 olanes  2 encaje 2 rayon estampado</t>
    <phoneticPr fontId="13" type="noConversion"/>
  </si>
  <si>
    <t>adan 6 jul.11</t>
    <phoneticPr fontId="13" type="noConversion"/>
  </si>
  <si>
    <t xml:space="preserve">rayobn rigido estampado zigzag  con rayo lizo zozado eon bies delantero unido plizado cuello redodno 2 faldones </t>
    <phoneticPr fontId="13" type="noConversion"/>
  </si>
  <si>
    <t>encaje grabado lizo con rayon lizo mc con puño plizada en hombro delantero cuello olgado escotado top  hombro unido en frente pretina con sobladillo</t>
    <phoneticPr fontId="13" type="noConversion"/>
  </si>
  <si>
    <t>3539xj</t>
    <phoneticPr fontId="13" type="noConversion"/>
  </si>
  <si>
    <t>rayon lizo con rayon hueso mc rangla con bies cuello escotado con bies con vista cuello redondo con bies 2 faldones abajo</t>
    <phoneticPr fontId="13" type="noConversion"/>
  </si>
  <si>
    <t>3493xj</t>
    <phoneticPr fontId="13" type="noConversion"/>
  </si>
  <si>
    <t>rayon lizo cuello v con bies manga amplia con chino resorte de bajo de busto en medio plizado</t>
    <phoneticPr fontId="13" type="noConversion"/>
  </si>
  <si>
    <t>1030xg</t>
    <phoneticPr fontId="13" type="noConversion"/>
  </si>
  <si>
    <t>encaje tejido grabado lizo con rayon zizado con bies delantero y espalda externo top interno 2 olanes abajo con base interna</t>
    <phoneticPr fontId="13" type="noConversion"/>
  </si>
  <si>
    <t>3812xj</t>
    <phoneticPr fontId="13" type="noConversion"/>
  </si>
  <si>
    <t>encaje grabado con rayon lizo media manguita doble cuello redondo con bies una flor de misma tela en pecho 3 olanes abajo con base interna</t>
    <phoneticPr fontId="13" type="noConversion"/>
  </si>
  <si>
    <t>3820xj</t>
    <phoneticPr fontId="13" type="noConversion"/>
  </si>
  <si>
    <t>encaje tejido grabado con rayon cuello redondo simlando chaleco con rayon  plizado en la manga hacia el pecho</t>
    <phoneticPr fontId="13" type="noConversion"/>
  </si>
  <si>
    <t>rayon lizo mc vampira delantero cuello olgado un poco bies en escote una cinta plizada con 3 tablitas y boton en una ziza frente pretina abajo doble plizada en costados</t>
    <phoneticPr fontId="13" type="noConversion"/>
  </si>
  <si>
    <t>3472xg</t>
    <phoneticPr fontId="13" type="noConversion"/>
  </si>
  <si>
    <t>3586xj</t>
    <phoneticPr fontId="13" type="noConversion"/>
  </si>
  <si>
    <t>rayon lizo manga corta plizada de ombros lleva presilla para cinturon cuello olgado y faldon abajo una flor msma tela combinada cinto de trenza de tela combinada</t>
    <phoneticPr fontId="13" type="noConversion"/>
  </si>
  <si>
    <t>3800xg</t>
    <phoneticPr fontId="13" type="noConversion"/>
  </si>
  <si>
    <t>18-agost.-11</t>
    <phoneticPr fontId="13" type="noConversion"/>
  </si>
  <si>
    <t>rayon lizo con encaje hueso media manguita con bies delantero unido pechera cuello redondo con bies pecho plizado faldon con olan abajo espalda unida</t>
    <phoneticPr fontId="13" type="noConversion"/>
  </si>
  <si>
    <t>adan 4 agost.11</t>
    <phoneticPr fontId="13" type="noConversion"/>
  </si>
  <si>
    <t>rayon lizo mc vampira con chino delantero plñizado en pecho vista de cuello redondo pretina doble</t>
    <phoneticPr fontId="13" type="noConversion"/>
  </si>
  <si>
    <t>rayon lizo mc rangla plizada en hombro cuello olgado vista en hombro faldon plizado en costados abajo presillas para cinto vista en escte de espalda</t>
    <phoneticPr fontId="13" type="noConversion"/>
  </si>
  <si>
    <t>3453xj</t>
    <phoneticPr fontId="13" type="noConversion"/>
  </si>
  <si>
    <t>3388xg</t>
    <phoneticPr fontId="13" type="noConversion"/>
  </si>
  <si>
    <t>desc. 29 jun.11</t>
    <phoneticPr fontId="13" type="noConversion"/>
  </si>
  <si>
    <t xml:space="preserve">encaje estampado rigido flores rayon mc de olan delantero cuello v con doble vista unido en hombro top </t>
    <phoneticPr fontId="13" type="noConversion"/>
  </si>
  <si>
    <t>rayon lizo con rayon lizo hueso media manga rangla plizada con dobladilo delantero plizado en pecho vista de cuelo redondo plresillas para cinto 2 olanes abajo</t>
    <phoneticPr fontId="13" type="noConversion"/>
  </si>
  <si>
    <t>encaje con rayon mc con puño delantero cuello olgado con top de tirante pretina con dobladillo</t>
    <phoneticPr fontId="13" type="noConversion"/>
  </si>
  <si>
    <t>3574xj</t>
    <phoneticPr fontId="13" type="noConversion"/>
  </si>
  <si>
    <t>3594xj</t>
    <phoneticPr fontId="13" type="noConversion"/>
  </si>
  <si>
    <t>rayon lizo media manguita con bies cuello redondo con  espalda con gota espalda 3 moños misma tela enun hombro pretina doble plizada en costados</t>
    <phoneticPr fontId="13" type="noConversion"/>
  </si>
  <si>
    <t>encaje tejido gravado con rayon sin manga con tirantes torera  plizada abajo a los lados de pretina</t>
    <phoneticPr fontId="13" type="noConversion"/>
  </si>
  <si>
    <t>3590xj</t>
    <phoneticPr fontId="13" type="noConversion"/>
  </si>
  <si>
    <t>gasa estampada pieles con colores  cuello redondo manga amplia vista en la partede abajo con plizado</t>
    <phoneticPr fontId="13" type="noConversion"/>
  </si>
  <si>
    <t>999xg</t>
    <phoneticPr fontId="13" type="noConversion"/>
  </si>
  <si>
    <t>rayon lizo y tejido blusa cuello redondo con bies sin manga pretina  torera con boton</t>
    <phoneticPr fontId="13" type="noConversion"/>
  </si>
  <si>
    <t>rayon estampado digito con rayon lizo manga 3/4 rangla con poco pico ñlizada en hombro delantero plizado en pecho vista de cuello redondo  hombro unido frente plizado</t>
    <phoneticPr fontId="13" type="noConversion"/>
  </si>
  <si>
    <t>1244xg</t>
    <phoneticPr fontId="13" type="noConversion"/>
  </si>
  <si>
    <t>17-agost.-11</t>
    <phoneticPr fontId="13" type="noConversion"/>
  </si>
  <si>
    <t>gasa estampada pieles con bombay y rayon mc con pico delantero unido al centro con escarola grande cuello v con bies pretina plizada con ligas</t>
    <phoneticPr fontId="13" type="noConversion"/>
  </si>
  <si>
    <t>3484xg</t>
    <phoneticPr fontId="13" type="noConversion"/>
  </si>
  <si>
    <t>rayon lizo con encaje hueso media manguita con bies delantero y espalda unida con encaje pecho plizado cuello redondo con b ies faldon con pretina plizado costados</t>
    <phoneticPr fontId="13" type="noConversion"/>
  </si>
  <si>
    <t>3501xj</t>
    <phoneticPr fontId="13" type="noConversion"/>
  </si>
  <si>
    <t>rayon lizo zizado con bies cuello redondo con bies  faldon de globo base interna</t>
    <phoneticPr fontId="13" type="noConversion"/>
  </si>
  <si>
    <t>rayon lizo con encaje hueso zizado con bies cuelo redondo con bies 2 escarolas plizadas en escote una flor al centro combinada  2 olanes abajo plizados</t>
    <phoneticPr fontId="13" type="noConversion"/>
  </si>
  <si>
    <t>3513xj</t>
    <phoneticPr fontId="13" type="noConversion"/>
  </si>
  <si>
    <t>3364xg</t>
    <phoneticPr fontId="13" type="noConversion"/>
  </si>
  <si>
    <t>2767xg</t>
    <phoneticPr fontId="13" type="noConversion"/>
  </si>
  <si>
    <t>gamuza liza mc con dobladillo plizada en hombro cuello olgado una flor de misma tela  faldon plizado en costados</t>
    <phoneticPr fontId="13" type="noConversion"/>
  </si>
  <si>
    <t>3460xg</t>
    <phoneticPr fontId="13" type="noConversion"/>
  </si>
  <si>
    <t>3172xj</t>
    <phoneticPr fontId="13" type="noConversion"/>
  </si>
  <si>
    <t>tejido red con rayon lizo media manguita con bies cuello olgado escotado top de cuello redondo con bies espalda unida  hombro unido frente pretina plizada al centro y costados</t>
    <phoneticPr fontId="13" type="noConversion"/>
  </si>
  <si>
    <t>licra estampada manchada con rayon lizo tirante doble normal pecherq doble argolla y gota al centro copas internnas faldon con 2 olanes abajo con chino base interna</t>
    <phoneticPr fontId="13" type="noConversion"/>
  </si>
  <si>
    <t>3520x</t>
    <phoneticPr fontId="13" type="noConversion"/>
  </si>
  <si>
    <t>rayon lizo con escaje de tirante  varios plices menos en escote y con pretina torera tejida cubre un poco mas el delantero</t>
    <phoneticPr fontId="13" type="noConversion"/>
  </si>
  <si>
    <t>3524xg</t>
    <phoneticPr fontId="13" type="noConversion"/>
  </si>
  <si>
    <t>3516xj</t>
    <phoneticPr fontId="13" type="noConversion"/>
  </si>
  <si>
    <t>3841xj</t>
    <phoneticPr fontId="13" type="noConversion"/>
  </si>
  <si>
    <t>3533xj</t>
    <phoneticPr fontId="13" type="noConversion"/>
  </si>
  <si>
    <t>3023xj</t>
    <phoneticPr fontId="13" type="noConversion"/>
  </si>
  <si>
    <t>3518xj</t>
    <phoneticPr fontId="13" type="noConversion"/>
  </si>
  <si>
    <t>3559xg</t>
    <phoneticPr fontId="13" type="noConversion"/>
  </si>
  <si>
    <t>rayon lizo cuello redondo con escarola en delantero manga 3/4 plizada en ziza y abajo en costados</t>
    <phoneticPr fontId="13" type="noConversion"/>
  </si>
  <si>
    <t>rayon lizo cuello redondo con bies mc en delantero lleva 5 tiras de escarola plizada espalda ajustada</t>
    <phoneticPr fontId="13" type="noConversion"/>
  </si>
  <si>
    <t>3589xj</t>
    <phoneticPr fontId="13" type="noConversion"/>
  </si>
  <si>
    <t>3447xg</t>
    <phoneticPr fontId="13" type="noConversion"/>
  </si>
  <si>
    <t>3317x</t>
    <phoneticPr fontId="13" type="noConversion"/>
  </si>
  <si>
    <t>rayon lizo mc rangla con puño plizada en escote y puño, delantero unido en costado con moño plizado con anillo escarola colgante cuello redondo con vista pretina con dobladillo</t>
    <phoneticPr fontId="13" type="noConversion"/>
  </si>
  <si>
    <t>tejido red con rayon lizo mc rangla con 3 contas como olancitos cuello redondo con bies top  faldon plizado en costados</t>
    <phoneticPr fontId="13" type="noConversion"/>
  </si>
  <si>
    <t>3439xj</t>
    <phoneticPr fontId="13" type="noConversion"/>
  </si>
  <si>
    <t>tejido piojo grande cuello olgado redondo manga corta con chino tejido piojo</t>
    <phoneticPr fontId="13" type="noConversion"/>
  </si>
  <si>
    <t>rayon lizo combinado con hueso media manguita con bies delantero interno cuello redondo con bies chaleco plizado al centro con jareta un olan abajo</t>
    <phoneticPr fontId="13" type="noConversion"/>
  </si>
  <si>
    <t>adan muestra  1</t>
    <phoneticPr fontId="13" type="noConversion"/>
  </si>
  <si>
    <t>3565xj</t>
    <phoneticPr fontId="13" type="noConversion"/>
  </si>
  <si>
    <t xml:space="preserve">adan 4 agost.11 </t>
    <phoneticPr fontId="13" type="noConversion"/>
  </si>
  <si>
    <t>gasa estampada pieles bombay rayon mc rangla con puño plizada en escote delantero plizado en pecho escote de cuadro con vista presillas y cinto de trenza top</t>
    <phoneticPr fontId="13" type="noConversion"/>
  </si>
  <si>
    <t>rayon lizo y tejido cuello v  con tipo moño en busto marga corta antes de que termine la ziza pretina chaleco tejido mangas con bies</t>
    <phoneticPr fontId="13" type="noConversion"/>
  </si>
  <si>
    <t>3815xj</t>
    <phoneticPr fontId="13" type="noConversion"/>
  </si>
  <si>
    <t>3543xg</t>
    <phoneticPr fontId="13" type="noConversion"/>
  </si>
  <si>
    <t>rayon lizo piojo cuello redondo con torera de encaje manga de olan con presilla para cinturon plizado a los lados</t>
    <phoneticPr fontId="13" type="noConversion"/>
  </si>
  <si>
    <t>rayon lizo mc rangla con dobladillo plizada en ziza y hombro delantero plizado con aletilla corta en pecho cuellov con bies faldon plizado en costados</t>
    <phoneticPr fontId="13" type="noConversion"/>
  </si>
  <si>
    <t>3482xg</t>
    <phoneticPr fontId="13" type="noConversion"/>
  </si>
  <si>
    <t>3530xj</t>
    <phoneticPr fontId="13" type="noConversion"/>
  </si>
  <si>
    <t>rayon lizo mc rangla con puño con dobladillo cuello redondo con solapa en delantero y espalda plizda en hombro con cinta de bies pretina doble</t>
    <phoneticPr fontId="13" type="noConversion"/>
  </si>
  <si>
    <t>rayon cuello v escote tipo top con argolla en el cuello, manga plizada de hombro con plizado a los costados abajo pretina doble</t>
    <phoneticPr fontId="13" type="noConversion"/>
  </si>
  <si>
    <t>3512xg</t>
    <phoneticPr fontId="13" type="noConversion"/>
  </si>
  <si>
    <t>gasa estampada flores con gasa liza mc rangla plizada con resorte delantero unido con aletilla al centro con 4 botones escote tipo campesina 2 olanes abajo</t>
    <phoneticPr fontId="13" type="noConversion"/>
  </si>
  <si>
    <t>licra estampada pieles media manguita rangla polizada en ziza delantero y espalda unida y plizada al centro y costados</t>
    <phoneticPr fontId="13" type="noConversion"/>
  </si>
  <si>
    <t>rayon rigido lizo con rayon lizo halter de trenza pechera con 2 escarolas en escote copa interna faldon plizado debajo de busto faldon abajo top espalda plizada</t>
    <phoneticPr fontId="13" type="noConversion"/>
  </si>
  <si>
    <t>3494xg</t>
    <phoneticPr fontId="13" type="noConversion"/>
  </si>
  <si>
    <t>3504xj</t>
    <phoneticPr fontId="13" type="noConversion"/>
  </si>
  <si>
    <t>desc, 11mayo 11</t>
    <phoneticPr fontId="13" type="noConversion"/>
  </si>
  <si>
    <t>gasa estampada flores cdon rayon con bombay mc vampira pegada en costados de cuerpo cuello redondo con bies top</t>
    <phoneticPr fontId="13" type="noConversion"/>
  </si>
  <si>
    <t>2710xg</t>
    <phoneticPr fontId="13" type="noConversion"/>
  </si>
  <si>
    <t>licra estampada pieles mc con dobladillo cuello olgado faldon plizado en costados</t>
    <phoneticPr fontId="13" type="noConversion"/>
  </si>
  <si>
    <t>desc.29 jun.11</t>
    <phoneticPr fontId="13" type="noConversion"/>
  </si>
  <si>
    <t>gasa estampada pieles con rayon lizo mc  vampira delantero plizado cuello v con vista  top en delantero cinta plizada en vista</t>
    <phoneticPr fontId="13" type="noConversion"/>
  </si>
  <si>
    <t>rayon lizo mc con chino plizada en hombro delantero con 4 escarolas en pecho cuello redondo con bies faldon plizado en costados</t>
    <phoneticPr fontId="13" type="noConversion"/>
  </si>
  <si>
    <t>rayon lizo con encaje hueso media manguita con bies cuello redondo con bies pretina en cadera con presillas para cinto 3 olanes abajo plizados</t>
    <phoneticPr fontId="13" type="noConversion"/>
  </si>
  <si>
    <t>tejido piojo con rayon lizo cuello redondo manga corta moño en medio casi a la cintura y con olan largo desde la cintura  hacia abajo con tejido piojo</t>
    <phoneticPr fontId="13" type="noConversion"/>
  </si>
  <si>
    <t>rayon lizo tipo top en el trasero con argolla en frente sin manga cuello olgado y los lados plizados</t>
    <phoneticPr fontId="13" type="noConversion"/>
  </si>
  <si>
    <t>3500xj</t>
    <phoneticPr fontId="13" type="noConversion"/>
  </si>
  <si>
    <t>3202xj</t>
    <phoneticPr fontId="13" type="noConversion"/>
  </si>
  <si>
    <t>gasa estampada con gasas liza tirante doble pechera con abanicos copas plizado bajo busto con liga faldon unido con 3 pzas.</t>
    <phoneticPr fontId="13" type="noConversion"/>
  </si>
  <si>
    <t>3184xj</t>
    <phoneticPr fontId="13" type="noConversion"/>
  </si>
  <si>
    <t>gasa estampada pieles con bombay mc vampira con chino cuello tipo campesina plizado con resorte una flor de misma tela top</t>
    <phoneticPr fontId="13" type="noConversion"/>
  </si>
  <si>
    <t>3388xg</t>
    <phoneticPr fontId="13" type="noConversion"/>
  </si>
  <si>
    <t>acostillado rayon lizo mc con dobladillo plizada en hombro delantero plizado en pecho cuello redondo con bies hombros unidos pretina con dobladillo</t>
    <phoneticPr fontId="13" type="noConversion"/>
  </si>
  <si>
    <t>tejido red con rayon lizo mc vampira delantero unido cuello redondo con bies top en costados</t>
    <phoneticPr fontId="13" type="noConversion"/>
  </si>
  <si>
    <t>rayon lizo mc con dobladillo chino cuello olgado, espalda unida cruzda en v con cinta cruzada pretina con dobladillo plizada en costados</t>
    <phoneticPr fontId="13" type="noConversion"/>
  </si>
  <si>
    <t>rayon lizo combinado con hueso mc con dobladillo pñizada en hombro y ziza cuello redondo con bies faldon con 2 olanes una flor misma tela 3 cintas plizadas un ola  flor combinada con hueso</t>
    <phoneticPr fontId="13" type="noConversion"/>
  </si>
  <si>
    <t>gasa estampada lunares con gasa liza mc vampira de un lado el otro escote tipo tarzan plizado con resorte una flor de msma tela pretina plizada con ligas</t>
    <phoneticPr fontId="13" type="noConversion"/>
  </si>
  <si>
    <t>entregadas 3-ago</t>
    <phoneticPr fontId="13" type="noConversion"/>
  </si>
  <si>
    <t>encaje estampado florecitas con licra mezclilla tirante normal doble con una argolla pechera plizada con ligas escarola en pecho escote faldon de globo con top interno</t>
    <phoneticPr fontId="13" type="noConversion"/>
  </si>
  <si>
    <t>red liza mc con puño delantero cuello olgado top de tirante pretina abajo con dobladillo</t>
    <phoneticPr fontId="13" type="noConversion"/>
  </si>
  <si>
    <t>rayon lizo mc rangla plizada en hombro escote escotado hombros descubiertos tirantitos cortos 2 olanes plizados base interna cuello olgado presillas para cnto</t>
    <phoneticPr fontId="13" type="noConversion"/>
  </si>
  <si>
    <t>883xg</t>
    <phoneticPr fontId="13" type="noConversion"/>
  </si>
  <si>
    <t>3506xj</t>
    <phoneticPr fontId="13" type="noConversion"/>
  </si>
  <si>
    <t>3446xj</t>
    <phoneticPr fontId="13" type="noConversion"/>
  </si>
  <si>
    <t>rayon estamlpadi rigido con rayon  lizo tirante doble normal delantero unido plizado aletilla al centro con botones copas 2 olanes plizados</t>
    <phoneticPr fontId="13" type="noConversion"/>
  </si>
  <si>
    <t>3362xj</t>
    <phoneticPr fontId="13" type="noConversion"/>
  </si>
  <si>
    <t>1246xg</t>
    <phoneticPr fontId="13" type="noConversion"/>
  </si>
  <si>
    <t>rayon jaspeado combinado con hueso  mc pegada en costado de cuerpo delantero unido cuello redondo con bies una argolla en hombro faldon plizado en costados</t>
    <phoneticPr fontId="13" type="noConversion"/>
  </si>
  <si>
    <t>3517xj</t>
    <phoneticPr fontId="13" type="noConversion"/>
  </si>
  <si>
    <t>3468xj</t>
    <phoneticPr fontId="13" type="noConversion"/>
  </si>
  <si>
    <t>3475xg</t>
    <phoneticPr fontId="13" type="noConversion"/>
  </si>
  <si>
    <t>3521xj</t>
    <phoneticPr fontId="13" type="noConversion"/>
  </si>
  <si>
    <t>encaje estampado florecitas con rayon zizado vista doble de cuello redondo  delantero unido una florde misma tela en pecho costado top en costados</t>
    <phoneticPr fontId="13" type="noConversion"/>
  </si>
  <si>
    <t>3444xj</t>
    <phoneticPr fontId="13" type="noConversion"/>
  </si>
  <si>
    <t>red liza con rayon media manguita plizada en hombro bies en ziza cuello redondo con bies precillas para cinto pretina y faldon plizado abajo</t>
    <phoneticPr fontId="13" type="noConversion"/>
  </si>
  <si>
    <t>rayon lizo manga corta cuello v  con plizado en medio y resorte en la manga pretina doble</t>
    <phoneticPr fontId="13" type="noConversion"/>
  </si>
  <si>
    <t>rayon lizo con hueso combinado  tirante normal pechera interna de base externa plizada copas fajilla bajo de busto faldon 3 olanes combinados plizados  espalda pizada presillas para cinto</t>
    <phoneticPr fontId="13" type="noConversion"/>
  </si>
  <si>
    <t>3306xj</t>
    <phoneticPr fontId="13" type="noConversion"/>
  </si>
  <si>
    <t>3479xj</t>
    <phoneticPr fontId="13" type="noConversion"/>
  </si>
  <si>
    <t>gasa estampada claros y gasa liza tirante plizado y chino pechera plizada en centro y costados anillo al centro y copa faldon unido con escarola al centro olan abajo</t>
    <phoneticPr fontId="13" type="noConversion"/>
  </si>
  <si>
    <t>3146xj</t>
    <phoneticPr fontId="13" type="noConversion"/>
  </si>
  <si>
    <t>encaje esampado rosas con rayon halter pechera doble copa anillo al centro plizando  pechera faldon con 3 olanes</t>
    <phoneticPr fontId="13" type="noConversion"/>
  </si>
  <si>
    <t>2829xj</t>
    <phoneticPr fontId="13" type="noConversion"/>
  </si>
  <si>
    <t>popelina cuadros senefa rebordada tirante normal doble argolla en tirante delantero y espalda plizado con ligas escarola de gasa en pecho y espalda faldon senefa rebordado abajo</t>
    <phoneticPr fontId="13" type="noConversion"/>
  </si>
  <si>
    <t>red liza con rayon media manguita con bies en ziza delangtero unido pechera plizada en costados cuello redondo con bies presillas para cinto faldon con 1 olan plizado</t>
    <phoneticPr fontId="13" type="noConversion"/>
  </si>
  <si>
    <t>3497xj</t>
    <phoneticPr fontId="13" type="noConversion"/>
  </si>
  <si>
    <t>3502xg</t>
    <phoneticPr fontId="13" type="noConversion"/>
  </si>
  <si>
    <t>tejido piojo con rayon lizo manga corta cuello redondo con plizado en las mangas en hombros con encaje que cubre via el busto y parte del  abdomen con doble olan</t>
    <phoneticPr fontId="13" type="noConversion"/>
  </si>
  <si>
    <t>rayon lizo mc con dobladillo plizada en ziza y hombro deantero plizado en pecho cuello redondo con bies pretina doble</t>
    <phoneticPr fontId="13" type="noConversion"/>
  </si>
  <si>
    <t>3385xg</t>
    <phoneticPr fontId="13" type="noConversion"/>
  </si>
  <si>
    <t>rayon lizo mc con puño plizado en hombro delantero plizado en pecho con 9 tabloncitos vista en m cuello redondo faldon</t>
    <phoneticPr fontId="13" type="noConversion"/>
  </si>
  <si>
    <t>3392xj</t>
    <phoneticPr fontId="13" type="noConversion"/>
  </si>
  <si>
    <t>red tejida con rayon lizo media manguita con bies deantero unido pecheras cuello redondo con bies faldon con forro pretina abajo en cadera  presillas para cinto 2 olanes plizados</t>
    <phoneticPr fontId="13" type="noConversion"/>
  </si>
  <si>
    <t>3341xj</t>
    <phoneticPr fontId="13" type="noConversion"/>
  </si>
  <si>
    <t>3346xj</t>
    <phoneticPr fontId="13" type="noConversion"/>
  </si>
  <si>
    <t>rayon lizo zizado con bies cuello olgado 2 olanes con base interna  presillas para cinto</t>
    <phoneticPr fontId="13" type="noConversion"/>
  </si>
  <si>
    <t>3263xj</t>
    <phoneticPr fontId="13" type="noConversion"/>
  </si>
  <si>
    <t>polirayon rayado fino kimono con banda en costado cuello redondo con bies ojal con cinta de amarre</t>
    <phoneticPr fontId="13" type="noConversion"/>
  </si>
  <si>
    <t>popelina cuadros senefa rebordada tirante plizado con gasa y bies pechera con aletilla al centro y escarola plizada 3 botones diamante faldon plizado abajo busto espalda plizada ligas</t>
    <phoneticPr fontId="13" type="noConversion"/>
  </si>
  <si>
    <t>3256xj</t>
    <phoneticPr fontId="13" type="noConversion"/>
  </si>
  <si>
    <t>acostillado rayon mc cuello red. Chaleco externo en espalda y delantero</t>
    <phoneticPr fontId="13" type="noConversion"/>
  </si>
  <si>
    <t>138xg</t>
    <phoneticPr fontId="13" type="noConversion"/>
  </si>
  <si>
    <t>2358xg</t>
    <phoneticPr fontId="13" type="noConversion"/>
  </si>
  <si>
    <t>licra estampada pieles mc vampira cuello redondo con bies faldon plizado en costados</t>
    <phoneticPr fontId="13" type="noConversion"/>
  </si>
  <si>
    <t>gamuza liza mc vampira plizada en escote delantero plizado en pecho vista de cuelo v pretina abajo doble plizada en costados</t>
    <phoneticPr fontId="13" type="noConversion"/>
  </si>
  <si>
    <t>rayon rigido estampado con rayon lizo mc vampira con top en ziza delantero plizado cuello en v con vista top de tirante pretina abajo plizada con ligas</t>
    <phoneticPr fontId="13" type="noConversion"/>
  </si>
  <si>
    <t>rayon lizo mc con dobladillo cuello olgado argola y gota en costado de hombro faldon plizado en costados</t>
    <phoneticPr fontId="13" type="noConversion"/>
  </si>
  <si>
    <t>adan 22 jun. 11</t>
    <phoneticPr fontId="13" type="noConversion"/>
  </si>
  <si>
    <t>encaje estampado transparente con gasa 1/2 manga plizada en ziza cuello redondo con bies escarola plizada en pecho faldon plizado abajo en costados top gota en espalda</t>
    <phoneticPr fontId="13" type="noConversion"/>
  </si>
  <si>
    <t>3498xg</t>
    <phoneticPr fontId="13" type="noConversion"/>
  </si>
  <si>
    <t>3242xj</t>
    <phoneticPr fontId="13" type="noConversion"/>
  </si>
  <si>
    <t>gasa estampada pieles con rayo lizo trante normal deobe pechera plizada en centro cinta plizada en escote copas faldon plizado</t>
    <phoneticPr fontId="13" type="noConversion"/>
  </si>
  <si>
    <t>tejido piojo con rayon lizo manga ancha larga con chino cuello redondo con vista abajo y con delantero con aplicación de  tejido piojo</t>
    <phoneticPr fontId="13" type="noConversion"/>
  </si>
  <si>
    <t>rayon lizo zizado con bies cuello redondo con bies precillas parq cinto faldon plizado de globo una flor de tela  al costado</t>
    <phoneticPr fontId="13" type="noConversion"/>
  </si>
  <si>
    <t>gasa estampada con rayon tirante normal pechera tipo estraple plizada fajilla debajo de busto faldon de 3 olanes vistas internas</t>
    <phoneticPr fontId="13" type="noConversion"/>
  </si>
  <si>
    <t>rayon lizo mc von bies de un lado manga vampira del otro lado con chino 2 escarolas en costado cuello redondo  espalda escotada en v con bies y cinta amarre</t>
    <phoneticPr fontId="13" type="noConversion"/>
  </si>
  <si>
    <t>3348xj</t>
    <phoneticPr fontId="13" type="noConversion"/>
  </si>
  <si>
    <t>rayob estampado rigido cuadrito con mezclilla tirante doble normal pechera unida plizada al centro copas unido 3 piezas `plizadas y chino</t>
    <phoneticPr fontId="13" type="noConversion"/>
  </si>
  <si>
    <t>licra estampada manchado con rayon lizo mc con puño plizada en hombro con  pincitas delantero cuello olgado un hombro frente unido y plizado con anillo</t>
    <phoneticPr fontId="13" type="noConversion"/>
  </si>
  <si>
    <t>3337xg</t>
    <phoneticPr fontId="13" type="noConversion"/>
  </si>
  <si>
    <t>rayon lizo mc con puño delantero plizado en pecho cuello olgado plizado con botonera en costado presillas para cinto pretina con dobladillo</t>
    <phoneticPr fontId="13" type="noConversion"/>
  </si>
  <si>
    <t>gasa estampada pieles con bombay y rayon mc con dobladillo hombro plizado con pinzas cuello redondo con gota y bies con moño faldon abajo plizado con resorte toop</t>
    <phoneticPr fontId="13" type="noConversion"/>
  </si>
  <si>
    <t>3464xg</t>
    <phoneticPr fontId="13" type="noConversion"/>
  </si>
  <si>
    <t>3379xj</t>
    <phoneticPr fontId="13" type="noConversion"/>
  </si>
  <si>
    <t>rayon lizo manga 3/4 con puño plizada en hombro cuello olgado escotado top pretina  con dobladillo hombro unido frente</t>
    <phoneticPr fontId="13" type="noConversion"/>
  </si>
  <si>
    <t>rayon lizo mc rangla con dobladillo plizada en hombro delantero unido pechera cuello redondo con bies faldon dlantero plizado al centro y costados</t>
    <phoneticPr fontId="13" type="noConversion"/>
  </si>
  <si>
    <t>3353xj</t>
    <phoneticPr fontId="13" type="noConversion"/>
  </si>
  <si>
    <t>3456xg</t>
    <phoneticPr fontId="13" type="noConversion"/>
  </si>
  <si>
    <t>rayon lizo zizado con bies delantero plizado al centro y costados cuello olgado de solapa una flor misma tela</t>
    <phoneticPr fontId="13" type="noConversion"/>
  </si>
  <si>
    <t>2676xj</t>
    <phoneticPr fontId="13" type="noConversion"/>
  </si>
  <si>
    <t xml:space="preserve">tejido red con rayon lizo mc de olan hombro unido frene ziza cuello olgado faldon plizado abajo en costados </t>
    <phoneticPr fontId="13" type="noConversion"/>
  </si>
  <si>
    <t>3417xg</t>
    <phoneticPr fontId="13" type="noConversion"/>
  </si>
  <si>
    <t>rayon lizo zizado con bies delantero unido plizado al centro y costados cuello en v tejido con una vista</t>
    <phoneticPr fontId="13" type="noConversion"/>
  </si>
  <si>
    <t>licra estampado lunares con encaje sizado con bies  cuello redondo con bies top de tirante pretina doblada delantero doble de bolas y encaje</t>
    <phoneticPr fontId="13" type="noConversion"/>
  </si>
  <si>
    <t>red estampada con rayon lizo torerita mc con bies escote con liga top plizado con pecho formando cuello v con bies faldon plizado en costados</t>
    <phoneticPr fontId="13" type="noConversion"/>
  </si>
  <si>
    <t>2152xj</t>
    <phoneticPr fontId="13" type="noConversion"/>
  </si>
  <si>
    <t>gasa estampada pieles con satin komono cuello de ojal con bies cinta de amarre con ojales</t>
    <phoneticPr fontId="13" type="noConversion"/>
  </si>
  <si>
    <t>desc.20abr.11</t>
    <phoneticPr fontId="13" type="noConversion"/>
  </si>
  <si>
    <t>encaje estampado rosas con rayon mc con dobladillo plizada en hombro y ziza cuello redondo con bies pliado en pecho pretina con dobladillo plizda en costados espalda encaje</t>
    <phoneticPr fontId="13" type="noConversion"/>
  </si>
  <si>
    <t>encaje rasgado lizo con rayon lizo media manga plizada con bies en ziza cuello redondo con bies pretina en cadera olan abajo top</t>
    <phoneticPr fontId="13" type="noConversion"/>
  </si>
  <si>
    <t>encaje de olanes con rayon tirantes normal pechera con aletillas al centro con 3 botones chicos faldon plizado debajo de busto con chino de vista olan a bajo plizado con chino de vista</t>
    <phoneticPr fontId="13" type="noConversion"/>
  </si>
  <si>
    <t>3474xj</t>
    <phoneticPr fontId="13" type="noConversion"/>
  </si>
  <si>
    <t>tejido piojo con rayon lizo manga corta con tejido piojo cuello cuadro  con vista plizados a los lados olan de tejido  flor de detalle</t>
    <phoneticPr fontId="13" type="noConversion"/>
  </si>
  <si>
    <t>3557xj</t>
    <phoneticPr fontId="13" type="noConversion"/>
  </si>
  <si>
    <t>encaje grabado lizo con rayon lizo media manguita con bies cuello olgado top de tirante 2 olanes abajo con base interna</t>
    <phoneticPr fontId="13" type="noConversion"/>
  </si>
  <si>
    <t>gasa estampada lunares con rayon lizo zizado con bies delantero unido plizado al centro cuello v con bies una flor de misma tela 2 olanes abajo plizadas y chino</t>
    <phoneticPr fontId="13" type="noConversion"/>
  </si>
  <si>
    <t>gsa estamlpada pieles con rayon lizo mc vampira delantero unido plizdo vista de cuello redodno espalda unida</t>
    <phoneticPr fontId="13" type="noConversion"/>
  </si>
  <si>
    <t>3367xg</t>
    <phoneticPr fontId="13" type="noConversion"/>
  </si>
  <si>
    <t>gasa estampada pieles con rayon lizo mc vampira con top en ziza cuello olgado top de cuello redondo con bies</t>
    <phoneticPr fontId="13" type="noConversion"/>
  </si>
  <si>
    <t>gasa estampada florecitas con rayon encaje tirante normal pechera argolla en centro plizandola deltero y espalda unido con 3 faldones</t>
    <phoneticPr fontId="13" type="noConversion"/>
  </si>
  <si>
    <t>3137xj</t>
    <phoneticPr fontId="13" type="noConversion"/>
  </si>
  <si>
    <t>tegido grabado con rayon tirante de trenza pecheras internas con copas pechera externa plizada faldon con 3 olanes abajo plizados con chino visgta interna de base</t>
    <phoneticPr fontId="13" type="noConversion"/>
  </si>
  <si>
    <t>3282xj</t>
    <phoneticPr fontId="13" type="noConversion"/>
  </si>
  <si>
    <t>3128xj</t>
    <phoneticPr fontId="13" type="noConversion"/>
  </si>
  <si>
    <t>rayon lizo al color combinado con hueso tirante normal argolla en espalda sujetando a tirante</t>
    <phoneticPr fontId="13" type="noConversion"/>
  </si>
  <si>
    <t>3384xj</t>
    <phoneticPr fontId="13" type="noConversion"/>
  </si>
  <si>
    <t>adan 6 jul.11</t>
    <phoneticPr fontId="13" type="noConversion"/>
  </si>
  <si>
    <t>encaje estampado florecitas con rayon mc vampira top en ziza con bies cuello redondo con bies top interno en delantero gota en espalda</t>
    <phoneticPr fontId="13" type="noConversion"/>
  </si>
  <si>
    <t>gasa estampada pieles con rayon mc rangla con dobadillo escote tipo campesina  plizado en resorte pretina plizada con liga cinta de moño</t>
    <phoneticPr fontId="13" type="noConversion"/>
  </si>
  <si>
    <t>3375xg</t>
    <phoneticPr fontId="13" type="noConversion"/>
  </si>
  <si>
    <t>3252xj</t>
    <phoneticPr fontId="13" type="noConversion"/>
  </si>
  <si>
    <t>adan 6 julio.11</t>
    <phoneticPr fontId="13" type="noConversion"/>
  </si>
  <si>
    <t>3358xj</t>
    <phoneticPr fontId="13" type="noConversion"/>
  </si>
  <si>
    <t>rayado fino transparente con rayon lizo tirante con cinta plizada  con chino pechera doble plizada al centro copas faldon 2 olanes plizados espalda unida plizada con ligas</t>
    <phoneticPr fontId="13" type="noConversion"/>
  </si>
  <si>
    <t>3350xj</t>
    <phoneticPr fontId="13" type="noConversion"/>
  </si>
  <si>
    <t>2614xj</t>
    <phoneticPr fontId="13" type="noConversion"/>
  </si>
  <si>
    <t>rayon lizo mc con chino delantero unido en hombros de un lado tejido y  otro piedra cuello redondo con bies faldon pñizado en costados</t>
    <phoneticPr fontId="13" type="noConversion"/>
  </si>
  <si>
    <t>licra estampada pieles mc rangla delantero hy espalda unido pizado con resorte cuello v con bies</t>
    <phoneticPr fontId="13" type="noConversion"/>
  </si>
  <si>
    <t>red estampada con rayon lizo mc de olan con chino delantero cuello redondo con vista top en delantero</t>
    <phoneticPr fontId="13" type="noConversion"/>
  </si>
  <si>
    <t>adan 3 jun. 11</t>
    <phoneticPr fontId="13" type="noConversion"/>
  </si>
  <si>
    <t>adan 1 jun.11</t>
    <phoneticPr fontId="13" type="noConversion"/>
  </si>
  <si>
    <t>adan 1 jun.11</t>
    <phoneticPr fontId="13" type="noConversion"/>
  </si>
  <si>
    <t>tejido grabado con rayon zizado con bies cuello redodno con bies delantero unido con 3 faldones plizados en delantero vista interna de base espalda con encaje de vista</t>
    <phoneticPr fontId="13" type="noConversion"/>
  </si>
  <si>
    <t>encaje estampado florecitas con rayon mc con dobladillo plizado en ziza delantero olgado plizado con anillo top de tirante pretina con dobladillo</t>
    <phoneticPr fontId="13" type="noConversion"/>
  </si>
  <si>
    <t>88009xg</t>
    <phoneticPr fontId="13" type="noConversion"/>
  </si>
  <si>
    <t>3115xj</t>
    <phoneticPr fontId="13" type="noConversion"/>
  </si>
  <si>
    <t>3186xg</t>
    <phoneticPr fontId="13" type="noConversion"/>
  </si>
  <si>
    <t>3195xj</t>
    <phoneticPr fontId="13" type="noConversion"/>
  </si>
  <si>
    <t>3169xj</t>
    <phoneticPr fontId="13" type="noConversion"/>
  </si>
  <si>
    <t>red liza con rayon mc con bies plizada en hombro delantero pecheras con bies cuello v faldon parido top cuello v con bies</t>
    <phoneticPr fontId="13" type="noConversion"/>
  </si>
  <si>
    <t>3372xj</t>
    <phoneticPr fontId="13" type="noConversion"/>
  </si>
  <si>
    <t>2742xg</t>
    <phoneticPr fontId="13" type="noConversion"/>
  </si>
  <si>
    <t>2485xg</t>
    <phoneticPr fontId="13" type="noConversion"/>
  </si>
  <si>
    <t>encaje de olanes con rayon mc con dobladillo unida en hombro cuello redondo con bies chaleco en delantero</t>
    <phoneticPr fontId="13" type="noConversion"/>
  </si>
  <si>
    <t>1697xg</t>
    <phoneticPr fontId="13" type="noConversion"/>
  </si>
  <si>
    <t>adan 6 abr.11</t>
    <phoneticPr fontId="13" type="noConversion"/>
  </si>
  <si>
    <t>1102xg</t>
    <phoneticPr fontId="13" type="noConversion"/>
  </si>
  <si>
    <t>sizado con bies delantero cuello redondo con bies y 2 escarolas plizaas en escote presillas para cinto 2 olanes abajo con  base interna</t>
    <phoneticPr fontId="13" type="noConversion"/>
  </si>
  <si>
    <t>adan 15 jun.11</t>
    <phoneticPr fontId="13" type="noConversion"/>
  </si>
  <si>
    <t>3178xj</t>
    <phoneticPr fontId="13" type="noConversion"/>
  </si>
  <si>
    <t>encaje grabado lizo con rayon lizo mc vampira pegada en costado de cuerpo to en ziza cuello redondo con bies espalda con gota y bies top en delantero</t>
    <phoneticPr fontId="13" type="noConversion"/>
  </si>
  <si>
    <t>3232xg</t>
    <phoneticPr fontId="13" type="noConversion"/>
  </si>
  <si>
    <t>3499xj</t>
    <phoneticPr fontId="13" type="noConversion"/>
  </si>
  <si>
    <t>rayon lizo mc rangla con dobladillo pñizada en zoza delantero unido plizado al centro y costado cuello v con bies</t>
    <phoneticPr fontId="13" type="noConversion"/>
  </si>
  <si>
    <t>Andrea Solorzano</t>
    <phoneticPr fontId="13" type="noConversion"/>
  </si>
  <si>
    <t>rayon lizo mc de olan con chino cuello redodno con vista y 4 escarolitas plzadas faldon plizado  en costados</t>
    <phoneticPr fontId="13" type="noConversion"/>
  </si>
  <si>
    <t>desc. 29 jun. 11</t>
    <phoneticPr fontId="13" type="noConversion"/>
  </si>
  <si>
    <t>desc. 29 jun. 11</t>
    <phoneticPr fontId="13" type="noConversion"/>
  </si>
  <si>
    <t>adan 22 jun.11</t>
    <phoneticPr fontId="13" type="noConversion"/>
  </si>
  <si>
    <t>3303xg</t>
    <phoneticPr fontId="13" type="noConversion"/>
  </si>
  <si>
    <t>rayon lizo mc con bies cuello red. Con solapa faldon plizado</t>
    <phoneticPr fontId="13" type="noConversion"/>
  </si>
  <si>
    <t>3386xg</t>
    <phoneticPr fontId="13" type="noConversion"/>
  </si>
  <si>
    <t>rayon lizo tirante normal pechera doble plizada en centro copas pretina debajo de busto faldon de 3 olanes con base interna precillas para cinto</t>
    <phoneticPr fontId="13" type="noConversion"/>
  </si>
  <si>
    <t>3211xj</t>
    <phoneticPr fontId="13" type="noConversion"/>
  </si>
  <si>
    <t>rayon lizo combinado con hueso zizado con bies delantero unido con 4 olanes con base interna cuello redondo con bies una flor de misma tela combinada espalda unida</t>
    <phoneticPr fontId="13" type="noConversion"/>
  </si>
  <si>
    <t>gasa estampada con encaje 1/2 manga de olan y escote cuello redondo con bies vista en pecho con encaje faldon con pretina plizada con resorte</t>
    <phoneticPr fontId="13" type="noConversion"/>
  </si>
  <si>
    <t>3026xj</t>
    <phoneticPr fontId="13" type="noConversion"/>
  </si>
  <si>
    <t>encaje con rayon zizado con bies cuello redondo con bies pecherita faldon unido con olanes</t>
    <phoneticPr fontId="13" type="noConversion"/>
  </si>
  <si>
    <t>3203xj</t>
    <phoneticPr fontId="13" type="noConversion"/>
  </si>
  <si>
    <t>2681xj</t>
    <phoneticPr fontId="13" type="noConversion"/>
  </si>
  <si>
    <t>entrego 3 pzas. El  4 de mayo 11  saldo 00</t>
    <phoneticPr fontId="13" type="noConversion"/>
  </si>
  <si>
    <t>encaje olanes con rayon lizo mc rangla plizada en escote delantero cuello redondo con bies top en delantero una flor de gasa liza</t>
    <phoneticPr fontId="13" type="noConversion"/>
  </si>
  <si>
    <t>3232xg</t>
    <phoneticPr fontId="13" type="noConversion"/>
  </si>
  <si>
    <t>3224xj</t>
    <phoneticPr fontId="13" type="noConversion"/>
  </si>
  <si>
    <t>gasa estampada con gasa liza flor escote tipo tarzan solo una manga vampira resorte en escote una flor de gasa liza pretina plizada liga</t>
    <phoneticPr fontId="13" type="noConversion"/>
  </si>
  <si>
    <t>3251xj</t>
    <phoneticPr fontId="13" type="noConversion"/>
  </si>
  <si>
    <t>adan 6 jul.11</t>
    <phoneticPr fontId="13" type="noConversion"/>
  </si>
  <si>
    <t>desc. 6 jul.11</t>
    <phoneticPr fontId="13" type="noConversion"/>
  </si>
  <si>
    <t>3105xj</t>
    <phoneticPr fontId="13" type="noConversion"/>
  </si>
  <si>
    <t>tejido grabado con rayon mc con puño delantero olgado top de tirante pretina ancosta con dobladillo</t>
    <phoneticPr fontId="13" type="noConversion"/>
  </si>
  <si>
    <t>3487xj</t>
    <phoneticPr fontId="13" type="noConversion"/>
  </si>
  <si>
    <t>66118xg</t>
    <phoneticPr fontId="13" type="noConversion"/>
  </si>
  <si>
    <t>rayon estampado rigido  zigzag con rayon lizo mc vampra delantero unido pechera con vista doble cuello redodo</t>
    <phoneticPr fontId="13" type="noConversion"/>
  </si>
  <si>
    <t>3365xg</t>
    <phoneticPr fontId="13" type="noConversion"/>
  </si>
  <si>
    <t>2801xg</t>
    <phoneticPr fontId="13" type="noConversion"/>
  </si>
  <si>
    <t>rayon lizo mc con dobladillo plizada en hombro y ziza cuello redondo con bies y 2 escarolas plizadas en escote faldon plizado en costados</t>
    <phoneticPr fontId="13" type="noConversion"/>
  </si>
  <si>
    <t>encaje rasgado lizo con rayon lizo sizado con bies anillo cuello olgado to  espalda argolla</t>
    <phoneticPr fontId="13" type="noConversion"/>
  </si>
  <si>
    <t>3277xj</t>
    <phoneticPr fontId="13" type="noConversion"/>
  </si>
  <si>
    <t>3357xj</t>
    <phoneticPr fontId="13" type="noConversion"/>
  </si>
  <si>
    <t>3317xj</t>
    <phoneticPr fontId="13" type="noConversion"/>
  </si>
  <si>
    <t>Rayon estampado rigido con rayon lizo mc vampira abierta un poco en hombro delantero plizado en pecho vista de cuello redondo pretina abajo con ligas</t>
    <phoneticPr fontId="13" type="noConversion"/>
  </si>
  <si>
    <t>1210xg</t>
    <phoneticPr fontId="13" type="noConversion"/>
  </si>
  <si>
    <t>3159xj</t>
    <phoneticPr fontId="13" type="noConversion"/>
  </si>
  <si>
    <t>rayon lizo mc rangla con puño delantero plizado en pecho cuello olgado plizado con botonera al costado presillas para cinto pretina con doblaillo</t>
    <phoneticPr fontId="13" type="noConversion"/>
  </si>
  <si>
    <t>desc.6 jul.11</t>
    <phoneticPr fontId="13" type="noConversion"/>
  </si>
  <si>
    <t>rayon rasgado lizo con rayon lizo mc vampira con top en ziza delantero cuello v con vista top en delantero</t>
    <phoneticPr fontId="13" type="noConversion"/>
  </si>
  <si>
    <t>rayado fino transparente ancho pecheras cruzadas doble dopa cinta plizada bajo de busto faldon plizdo debajo de busto un olan abajo</t>
    <phoneticPr fontId="13" type="noConversion"/>
  </si>
  <si>
    <t>desc. 6 julio 11</t>
    <phoneticPr fontId="13" type="noConversion"/>
  </si>
  <si>
    <t>rayon lizo al color combinado con hueso escote tipo tarzan con e escarolzas en escote faldon plizado  un olan</t>
    <phoneticPr fontId="13" type="noConversion"/>
  </si>
  <si>
    <t>rayon lizo mc vampira con chino cuello olgado unido en hombros faldon plizado en costados</t>
    <phoneticPr fontId="13" type="noConversion"/>
  </si>
  <si>
    <t>encaje con rayon mc con chino y poco pico delantero unido pecherita con una flor de encaje faldon con forro interno</t>
    <phoneticPr fontId="13" type="noConversion"/>
  </si>
  <si>
    <t>rayado con rayon tirante ancho pechera faldon plizado en centro y costados</t>
    <phoneticPr fontId="13" type="noConversion"/>
  </si>
  <si>
    <t>2767xg</t>
    <phoneticPr fontId="13" type="noConversion"/>
  </si>
  <si>
    <t>rayon con lentejuela mc vampira con chino delantero unido al costado frente plizado cuello redondo con bies</t>
    <phoneticPr fontId="13" type="noConversion"/>
  </si>
  <si>
    <t>encaje florecitas estampado con rayon tirante de trenza pechera doble plizada copa interna pretina bajo busto plizada faldon de globo con top interno</t>
    <phoneticPr fontId="13" type="noConversion"/>
  </si>
  <si>
    <t>desc. 22 jun.11</t>
    <phoneticPr fontId="13" type="noConversion"/>
  </si>
  <si>
    <t>3343xj</t>
    <phoneticPr fontId="13" type="noConversion"/>
  </si>
  <si>
    <t>licra estampada pieles mc vampira cuello redondo con bies faldon plizado abajo</t>
    <phoneticPr fontId="13" type="noConversion"/>
  </si>
  <si>
    <t>3360xg</t>
    <phoneticPr fontId="13" type="noConversion"/>
  </si>
  <si>
    <t>red estampada con rayon torerita mc con bies pechergtas con escote de 3 ligas y chino top de cuello v con bies plizado en centro faldon</t>
    <phoneticPr fontId="13" type="noConversion"/>
  </si>
  <si>
    <t>gasa estamplado pieles con rayon mc vampira con chino top en ziza cuello redondo con bies faldon abajo plizado en cadera con resorte</t>
    <phoneticPr fontId="13" type="noConversion"/>
  </si>
  <si>
    <t>licra estampaca manchada con rayon lizo tirante doble normal pechera plizada con argolla al centro copas faldon 2 olanes</t>
    <phoneticPr fontId="13" type="noConversion"/>
  </si>
  <si>
    <t>3390x</t>
    <phoneticPr fontId="13" type="noConversion"/>
  </si>
  <si>
    <t>3137xj</t>
    <phoneticPr fontId="13" type="noConversion"/>
  </si>
  <si>
    <t>desc. 29jun.11</t>
    <phoneticPr fontId="13" type="noConversion"/>
  </si>
  <si>
    <t>desc. 29 jun.11</t>
    <phoneticPr fontId="13" type="noConversion"/>
  </si>
  <si>
    <t>tejido grabado mc de olan con chino delantero con vista de cuello redondo top en delantero</t>
    <phoneticPr fontId="13" type="noConversion"/>
  </si>
  <si>
    <t>gasa estampada florecitas fondo negro con rayon bombay tirante de trenza pechera con escarola en escote faldon de globo con top</t>
    <phoneticPr fontId="13" type="noConversion"/>
  </si>
  <si>
    <t>adan 19may11</t>
    <phoneticPr fontId="13" type="noConversion"/>
  </si>
  <si>
    <t>gasa estampada con liza mc rangla con 2 cintas plizadas en puño cuello redondo con 2 cintas plizadas en escote faldon plizado con resrte abajo</t>
    <phoneticPr fontId="13" type="noConversion"/>
  </si>
  <si>
    <t>encaje transparente estampado con rayon zizado interno con bies zizado esterno en delantero y espalda con bies cuello redondo con bies pretina doble</t>
    <phoneticPr fontId="13" type="noConversion"/>
  </si>
  <si>
    <t>3169xj</t>
    <phoneticPr fontId="13" type="noConversion"/>
  </si>
  <si>
    <t>2579xg</t>
    <phoneticPr fontId="13" type="noConversion"/>
  </si>
  <si>
    <t>encaje estampado transparente con rayon mc de olan con chino delantero cuello v con vista pretina abajo doble top en delantero</t>
    <phoneticPr fontId="13" type="noConversion"/>
  </si>
  <si>
    <t>dan 19may11</t>
    <phoneticPr fontId="13" type="noConversion"/>
  </si>
  <si>
    <t>mjuestra 1</t>
    <phoneticPr fontId="13" type="noConversion"/>
  </si>
  <si>
    <t>encaje estampado rosas bombay con rayon zizado con bies cuello redondo con bies unido en hombro frente faldon de globo con top en delantero</t>
    <phoneticPr fontId="13" type="noConversion"/>
  </si>
  <si>
    <t>3091xj</t>
    <phoneticPr fontId="13" type="noConversion"/>
  </si>
  <si>
    <t>licra estampada lunares zizado con bies delantero doble, encaje y boleado 3 olanes abajo con chino espalda tipo camiseta con bies</t>
    <phoneticPr fontId="13" type="noConversion"/>
  </si>
  <si>
    <t>red estampada con rayon lizo mc con dobladillo cuello olgado escotado plizado con anillo  top pretina abajo</t>
    <phoneticPr fontId="13" type="noConversion"/>
  </si>
  <si>
    <t>88009xg</t>
    <phoneticPr fontId="13" type="noConversion"/>
  </si>
  <si>
    <t>gasa estampada flores con gasa liza tirantes 4 escarolas en pecho 2 flores misma tela a aun costado pretina plizada</t>
    <phoneticPr fontId="13" type="noConversion"/>
  </si>
  <si>
    <t>3148xj</t>
    <phoneticPr fontId="13" type="noConversion"/>
  </si>
  <si>
    <t>acostillado rayon mc con puño plizada en hombro y ziza delantero con solapa plizada cuello redondo una flor misma tela pretina doble</t>
    <phoneticPr fontId="13" type="noConversion"/>
  </si>
  <si>
    <t>2898xg</t>
    <phoneticPr fontId="13" type="noConversion"/>
  </si>
  <si>
    <t>2439xg</t>
    <phoneticPr fontId="13" type="noConversion"/>
  </si>
  <si>
    <t>rayon lizo combinado con hueso doble media manguita cuello redondo con bies una flor y 3 escarolitas plizadas misma tela combinada pretina con dobladillo plizada en costados</t>
    <phoneticPr fontId="13" type="noConversion"/>
  </si>
  <si>
    <t>2182xj</t>
    <phoneticPr fontId="13" type="noConversion"/>
  </si>
  <si>
    <t>rayon jaspeado combinado con hueso media manguita con bies pecheras largas cruzadas con bies top cuello redondo con bies hombro unido frente plizado pretina doble</t>
    <phoneticPr fontId="13" type="noConversion"/>
  </si>
  <si>
    <t>gasa estampada pieles mc vampira delantero cuello v con vista top de trriangulo con bies</t>
    <phoneticPr fontId="13" type="noConversion"/>
  </si>
  <si>
    <t>3503xj</t>
    <phoneticPr fontId="13" type="noConversion"/>
  </si>
  <si>
    <t>red liza con rayon mc plizada en hombro delantero tipo chaleco plizado en faldon top de cuello redondo con bies</t>
    <phoneticPr fontId="13" type="noConversion"/>
  </si>
  <si>
    <t>mc con bies delqnero olgado top de tirante espalda con gota y bies pretina doble  rayon lizo</t>
    <phoneticPr fontId="13" type="noConversion"/>
  </si>
  <si>
    <t>gasa estampada anibas con satin lizo kimono con ojal delantero cuello redondo con bies 3 contas plizada en hombro y pecho costado</t>
    <phoneticPr fontId="13" type="noConversion"/>
  </si>
  <si>
    <t>3176xj</t>
    <phoneticPr fontId="13" type="noConversion"/>
  </si>
  <si>
    <t>3122xj</t>
    <phoneticPr fontId="13" type="noConversion"/>
  </si>
  <si>
    <t>adan15jun11</t>
    <phoneticPr fontId="13" type="noConversion"/>
  </si>
  <si>
    <t>licra estampada pieles con rayon mc con puño cuello olgado top de tirante pretina delgada con dobladillo</t>
    <phoneticPr fontId="13" type="noConversion"/>
  </si>
  <si>
    <t>gasa estampada lunares con rayon lizo zizado con bies delantero plizado en pecho cuello redondo con bies 2 faldones abajo espalda unida con gasa</t>
    <phoneticPr fontId="13" type="noConversion"/>
  </si>
  <si>
    <t>3206xg</t>
    <phoneticPr fontId="13" type="noConversion"/>
  </si>
  <si>
    <t>2700xg</t>
    <phoneticPr fontId="13" type="noConversion"/>
  </si>
  <si>
    <t>encaje estampado florecitas con licra mezclilla tirante pechera doble con copa anillo al centro plizandola faldon unido con 3 piezas plizado un poco y chino la vista</t>
    <phoneticPr fontId="13" type="noConversion"/>
  </si>
  <si>
    <t>3252xj</t>
    <phoneticPr fontId="13" type="noConversion"/>
  </si>
  <si>
    <t>rayon lizo mc con chino cuello red. Con bies 5 olanes en pecho una flor misma tela  pretina plizada</t>
    <phoneticPr fontId="13" type="noConversion"/>
  </si>
  <si>
    <t>2996xj</t>
    <phoneticPr fontId="13" type="noConversion"/>
  </si>
  <si>
    <t>adan 6 -abril</t>
    <phoneticPr fontId="13" type="noConversion"/>
  </si>
  <si>
    <t>3030xg</t>
    <phoneticPr fontId="13" type="noConversion"/>
  </si>
  <si>
    <t>gasa estampada bolitas con rayon mc vampira cuello redondo con bies faldon plizado con ligas</t>
    <phoneticPr fontId="13" type="noConversion"/>
  </si>
  <si>
    <t>adan 6 abril-11</t>
    <phoneticPr fontId="13" type="noConversion"/>
  </si>
  <si>
    <t>adan 6 abril-11</t>
    <phoneticPr fontId="13" type="noConversion"/>
  </si>
  <si>
    <t>2944xj</t>
    <phoneticPr fontId="13" type="noConversion"/>
  </si>
  <si>
    <t>encaje estrampado transparente con rayon mc con puño plizada en hombro cuello olgado top de tirante pretina angosta abajo con dobladillo</t>
    <phoneticPr fontId="13" type="noConversion"/>
  </si>
  <si>
    <t>138xg</t>
    <phoneticPr fontId="13" type="noConversion"/>
  </si>
  <si>
    <t>.</t>
    <phoneticPr fontId="13" type="noConversion"/>
  </si>
  <si>
    <t>red estampada con rayon mc con bies delantero escotado en v con vistas to de cuello redondo con bies pretina con dobladillo plizado en costados</t>
    <phoneticPr fontId="13" type="noConversion"/>
  </si>
  <si>
    <t>972xg</t>
    <phoneticPr fontId="13" type="noConversion"/>
  </si>
  <si>
    <t>3037xg</t>
    <phoneticPr fontId="13" type="noConversion"/>
  </si>
  <si>
    <t>gasaq estampada mc vampira con pico delantero cuello escotado plizado con resorte y chino tipo campesina faldon plizado en cadera con resorte to interno</t>
    <phoneticPr fontId="13" type="noConversion"/>
  </si>
  <si>
    <t>red estampada con rayon lizo mc con dobadillo cuello olgado top  hombro unido al frente faldon plizado en costados</t>
    <phoneticPr fontId="13" type="noConversion"/>
  </si>
  <si>
    <t>990xg</t>
    <phoneticPr fontId="13" type="noConversion"/>
  </si>
  <si>
    <t>rayon lizo combinado con hueso zozado con bies cuello redondo con bies espalda tipo camiseta plizada con anillo faldon unido y combinado abajo</t>
    <phoneticPr fontId="13" type="noConversion"/>
  </si>
  <si>
    <t>3415xj</t>
    <phoneticPr fontId="13" type="noConversion"/>
  </si>
  <si>
    <t>tejido grabado con rayon mc con chino delantero unido don vista larga en centro cuello v top interno pretina</t>
    <phoneticPr fontId="13" type="noConversion"/>
  </si>
  <si>
    <t>rayon lizo combinado con hueso mc rangla doble delantero unido pechera plizada con  vista al centro cuello redondo con bies faldon con 2 olanes plizados</t>
    <phoneticPr fontId="13" type="noConversion"/>
  </si>
  <si>
    <t>adan29jun.11</t>
    <phoneticPr fontId="13" type="noConversion"/>
  </si>
  <si>
    <t>jaspeada liza 1/2 manguita con 3 escarolas escote tipo tarzan delantero y espalda plizadas a un costado con vista manguita solo un lado</t>
    <phoneticPr fontId="13" type="noConversion"/>
  </si>
  <si>
    <t>gasa estampada con pieles con rayon mc vampira con chino poco pico abajo delantero escotado en vcon bies argolla abajo al centro top cuello redondo con bies faldon plizado en cadera con resorte</t>
    <phoneticPr fontId="13" type="noConversion"/>
  </si>
  <si>
    <t>976xg</t>
    <phoneticPr fontId="13" type="noConversion"/>
  </si>
  <si>
    <t>encaje estampado transparente con rayon  tirante ancho plizado bies de base delantero y espalda tipo estraple con precillas para cinto 4 olanes abajo con vista de base interna</t>
    <phoneticPr fontId="13" type="noConversion"/>
  </si>
  <si>
    <t>tomo costurero</t>
    <phoneticPr fontId="13" type="noConversion"/>
  </si>
  <si>
    <t>red estampada c rayon lizo mc con bies plizada en hombro cuello v con vista top pretina plizada en costados</t>
    <phoneticPr fontId="13" type="noConversion"/>
  </si>
  <si>
    <t>3049xj</t>
    <phoneticPr fontId="13" type="noConversion"/>
  </si>
  <si>
    <t>licra estamada lunares con encaje zizado eon bies cuello red. Con bies 2 olanes delantero licra y encaje</t>
    <phoneticPr fontId="13" type="noConversion"/>
  </si>
  <si>
    <t>3265xj</t>
    <phoneticPr fontId="13" type="noConversion"/>
  </si>
  <si>
    <t>desc.19may11</t>
    <phoneticPr fontId="13" type="noConversion"/>
  </si>
  <si>
    <t>3149xg</t>
    <phoneticPr fontId="13" type="noConversion"/>
  </si>
  <si>
    <t>3175xj</t>
    <phoneticPr fontId="13" type="noConversion"/>
  </si>
  <si>
    <t>gasa estampada con encaje zizado con bies delantero con cinta plizada en pecho y vista de escote cuello redondo con bies pretina plizada con ligas</t>
    <phoneticPr fontId="13" type="noConversion"/>
  </si>
  <si>
    <t>3199xj</t>
    <phoneticPr fontId="13" type="noConversion"/>
  </si>
  <si>
    <t>3200xg</t>
    <phoneticPr fontId="13" type="noConversion"/>
  </si>
  <si>
    <t>gasa estampada lunares con rayon tirante halter delantero con escarola pliza al centro y cuello formando en v bies de tapa costura pretina  plizada ligas</t>
    <phoneticPr fontId="13" type="noConversion"/>
  </si>
  <si>
    <t>3238xj</t>
    <phoneticPr fontId="13" type="noConversion"/>
  </si>
  <si>
    <t>gasa estampada pieles con rayon y bombai mc kimono con chino en estado cuello redodno con bies delantero y espalda plizado bajo busto con ligas top una flor tela</t>
    <phoneticPr fontId="13" type="noConversion"/>
  </si>
  <si>
    <t>1066xg</t>
    <phoneticPr fontId="13" type="noConversion"/>
  </si>
  <si>
    <t>adan 22 jun. 11</t>
    <phoneticPr fontId="13" type="noConversion"/>
  </si>
  <si>
    <t>adan 22 jun. 11</t>
    <phoneticPr fontId="13" type="noConversion"/>
  </si>
  <si>
    <t>tejido red con rayon lizo zizado de un lado con bies plizado en hombro con cinta de moño escote tipo tarzan pretina doble</t>
    <phoneticPr fontId="13" type="noConversion"/>
  </si>
  <si>
    <t>encaje tasgado lizo con rayon lizo zizado en vies pecheras doble plizada en busto  faldon 2 olanes</t>
    <phoneticPr fontId="13" type="noConversion"/>
  </si>
  <si>
    <t>red liza con rayon mc con dobladillo delantero unido en hombro cuello olgado faldon plizado abajo con costados</t>
    <phoneticPr fontId="13" type="noConversion"/>
  </si>
  <si>
    <t>2777xg</t>
    <phoneticPr fontId="13" type="noConversion"/>
  </si>
  <si>
    <t>3132xj</t>
    <phoneticPr fontId="13" type="noConversion"/>
  </si>
  <si>
    <t>red liza con rayon mc plizada en hombro y ziza cuello olgado escotado top cuello v con bies plizado en pecho pretina plizada</t>
    <phoneticPr fontId="13" type="noConversion"/>
  </si>
  <si>
    <t>gasa estampada florecitas mc de olan con chino delantero pecheras cruzadas con bies faldon plizado top</t>
    <phoneticPr fontId="13" type="noConversion"/>
  </si>
  <si>
    <t>gasa estsampada  florecitas con encaje rayon tirante ancho pechera cuello v plizada bajo busto faldon con olan abajo plizado chino</t>
    <phoneticPr fontId="13" type="noConversion"/>
  </si>
  <si>
    <t>rayon lizo zizado con bies delantero cuello redondo con bies precillas para cinto faldon de globo plizado</t>
    <phoneticPr fontId="13" type="noConversion"/>
  </si>
  <si>
    <t>3285xj</t>
    <phoneticPr fontId="13" type="noConversion"/>
  </si>
  <si>
    <t>encaje estampado rosas con rayon tirante normal pechera doble faldon unido con 6 piezas pechera plizada en cengtro con resorte</t>
    <phoneticPr fontId="13" type="noConversion"/>
  </si>
  <si>
    <t>3051xj</t>
    <phoneticPr fontId="13" type="noConversion"/>
  </si>
  <si>
    <t>encaje estampado rosas con rayon gasa tirante normal pechera con 6 escarolas plizadas con chino copas faldon plizado de globo con top</t>
    <phoneticPr fontId="13" type="noConversion"/>
  </si>
  <si>
    <t>3257xj</t>
    <phoneticPr fontId="13" type="noConversion"/>
  </si>
  <si>
    <t>adan19may11</t>
    <phoneticPr fontId="13" type="noConversion"/>
  </si>
  <si>
    <t xml:space="preserve">  </t>
    <phoneticPr fontId="13" type="noConversion"/>
  </si>
  <si>
    <t>acostillado rayon mc con bies chaleco en delantero y espalda delantero interno cuello redondo con bies</t>
    <phoneticPr fontId="13" type="noConversion"/>
  </si>
  <si>
    <t>907xg</t>
    <phoneticPr fontId="13" type="noConversion"/>
  </si>
  <si>
    <t>rayon lizo zizado en bies pechera cuello redodno con bies una flor misma tela en pecho faldon unido con 4 olanes base interna epalda unida tipo camiseta</t>
    <phoneticPr fontId="13" type="noConversion"/>
  </si>
  <si>
    <t>rayon lizo combinado con hueso mc vampira delantero olgado top cuello redondo con bies 2 argollas en hombro frente pretina doble</t>
    <phoneticPr fontId="13" type="noConversion"/>
  </si>
  <si>
    <t>3392xj</t>
    <phoneticPr fontId="13" type="noConversion"/>
  </si>
  <si>
    <t>3097xg</t>
    <phoneticPr fontId="13" type="noConversion"/>
  </si>
  <si>
    <t>encaje rasgado lizo cin rayon lizo mc vampira con chino delantero unido pechera cuello v con cinta de vista conta plizada bajo de busto espalda unida faldon plizado</t>
    <phoneticPr fontId="13" type="noConversion"/>
  </si>
  <si>
    <t>polirayon rayado fino mc con puño plizada en hombro cuello olgado 9 abanicos como adornode misma tela en hombro faldon plizado en costados</t>
    <phoneticPr fontId="13" type="noConversion"/>
  </si>
  <si>
    <t>3236xj</t>
    <phoneticPr fontId="13" type="noConversion"/>
  </si>
  <si>
    <t>licra rayada al color mc con chino un poco abierta en hombro cuello red. Con bies faldon plizado</t>
    <phoneticPr fontId="13" type="noConversion"/>
  </si>
  <si>
    <t>encaje olanes con rayon lizo mc con dobladillo y pincitas en ziza cuello redondo una flor en pecho costado top</t>
    <phoneticPr fontId="13" type="noConversion"/>
  </si>
  <si>
    <t>rayada con rayon lizo mc con dobladillo delantero unido plizado cuello olgado  espalda unida plizada</t>
    <phoneticPr fontId="13" type="noConversion"/>
  </si>
  <si>
    <t>encae de olanes con rayon lizo tirante normal delantero y espalda tipo estraple plizado en pecho cn liga  con resorte top pretina doble una flor de misma tela de gasa</t>
    <phoneticPr fontId="13" type="noConversion"/>
  </si>
  <si>
    <t>encaje estampado rosas con rayon torerita mc con bies plizada en hombro pechera cuello en v con dobladillo plizada con anillo en centro top cuello redondo con bies faldones plizado abajo</t>
    <phoneticPr fontId="13" type="noConversion"/>
  </si>
  <si>
    <t>3237xj</t>
    <phoneticPr fontId="13" type="noConversion"/>
  </si>
  <si>
    <t>gasa estampada flores con rayon mc vampira con chino cuello redondo con bies faldon plizado</t>
    <phoneticPr fontId="13" type="noConversion"/>
  </si>
  <si>
    <t>desc.4 may.11</t>
    <phoneticPr fontId="13" type="noConversion"/>
  </si>
  <si>
    <t>2898xg</t>
    <phoneticPr fontId="13" type="noConversion"/>
  </si>
  <si>
    <t>encaje olanes con rayon mc con dobladillo pinzas en hombro cuello redondo con bies una flor misma tela</t>
    <phoneticPr fontId="13" type="noConversion"/>
  </si>
  <si>
    <t>encaje estampado rigido flores con rayon zizado con bies delantero cuello redondo con bies top espalda con encaje tipo camiseta 3 olanes abajo con vista de base</t>
    <phoneticPr fontId="13" type="noConversion"/>
  </si>
  <si>
    <t>licra estampada flores con pieles con rayon mc vampira con chino cuello olgado top de tirate faldon plizado en costados hombro unido con argolla</t>
    <phoneticPr fontId="13" type="noConversion"/>
  </si>
  <si>
    <t>3020xj</t>
    <phoneticPr fontId="13" type="noConversion"/>
  </si>
  <si>
    <t>encaje rasgado lizo con rayon lizo zizadi con bies delantero plizado en pecho cuello v con bies 3 faldones plizados  espalda cinta cruzada en escote</t>
    <phoneticPr fontId="13" type="noConversion"/>
  </si>
  <si>
    <t>red estampada con rayon mc rangla con chino cuello redondo con vista top en delantero</t>
    <phoneticPr fontId="13" type="noConversion"/>
  </si>
  <si>
    <t>2701xg</t>
    <phoneticPr fontId="13" type="noConversion"/>
  </si>
  <si>
    <t>desc.4may.11</t>
    <phoneticPr fontId="13" type="noConversion"/>
  </si>
  <si>
    <t>desc. 2feb.</t>
    <phoneticPr fontId="13" type="noConversion"/>
  </si>
  <si>
    <t>adan 2 feb. 11</t>
    <phoneticPr fontId="13" type="noConversion"/>
  </si>
  <si>
    <t>3245xj</t>
    <phoneticPr fontId="13" type="noConversion"/>
  </si>
  <si>
    <t>gasa entampada  con satin lizo kimono vista de cuello redodo falndon plizado en cadra 1 flor msma tela</t>
    <phoneticPr fontId="13" type="noConversion"/>
  </si>
  <si>
    <t>tejido grabado con rayon lizo mc de olan con chino cuello redodno con bies una flor en pecho costado top en delantero interno pretina abajo con dobladillo plizada en costados</t>
    <phoneticPr fontId="13" type="noConversion"/>
  </si>
  <si>
    <t>3216xj</t>
    <phoneticPr fontId="13" type="noConversion"/>
  </si>
  <si>
    <t>licra estampada florecitas  con negro zizado con bies delantero cuello redodo con pecherita con bies faldon con olan abajo flor misma tela</t>
    <phoneticPr fontId="13" type="noConversion"/>
  </si>
  <si>
    <t>Ricardo dio a oscar 22 blusones manga larga tejido para areglar</t>
    <phoneticPr fontId="13" type="noConversion"/>
  </si>
  <si>
    <t>gasa estampada con rayon zizado con bies delantero plizado en pecho cuello redondo con bies fajilla en cadera 2 olanes abajo</t>
    <phoneticPr fontId="13" type="noConversion"/>
  </si>
  <si>
    <t>rayon lizao con rayon hueso tirante de trenza combinado delantero y espalda tipo estraple cuerpos plizados pretina doble flor misma tela</t>
    <phoneticPr fontId="13" type="noConversion"/>
  </si>
  <si>
    <t>3011xj</t>
    <phoneticPr fontId="13" type="noConversion"/>
  </si>
  <si>
    <t>946xg</t>
    <phoneticPr fontId="13" type="noConversion"/>
  </si>
  <si>
    <t>972xg</t>
    <phoneticPr fontId="13" type="noConversion"/>
  </si>
  <si>
    <t>1895xg</t>
    <phoneticPr fontId="13" type="noConversion"/>
  </si>
  <si>
    <t>908xg</t>
    <phoneticPr fontId="13" type="noConversion"/>
  </si>
  <si>
    <t>gasa estampada con rayon mc vampira con chino top en ziza con bies pecheras con cinta de vista top de triangulo faldon plizado abao de busto</t>
    <phoneticPr fontId="13" type="noConversion"/>
  </si>
  <si>
    <t>3170xj</t>
    <phoneticPr fontId="13" type="noConversion"/>
  </si>
  <si>
    <t>rayon rigido estampado con mezclilla zizado de un lado con bies escote tipo tarzan co bies tirante plizado doble 3 olanes abajo plizados y vistas internas</t>
    <phoneticPr fontId="13" type="noConversion"/>
  </si>
  <si>
    <t>3268xj</t>
    <phoneticPr fontId="13" type="noConversion"/>
  </si>
  <si>
    <t>gasa estampada florecitas tirante normal escote tipo estrple plizado con resote ancho 2 escarolas en pecho faldon plizado en cadera</t>
    <phoneticPr fontId="13" type="noConversion"/>
  </si>
  <si>
    <t>rayon rigido estampado cuadrito con rayon lizo tirante doble normal delantero y espalda unido plizado al centro espalda solo unida presillas para cinto</t>
    <phoneticPr fontId="13" type="noConversion"/>
  </si>
  <si>
    <t>encaje estampado transparente con rayon zizado en bies cuello olgado faldon con 3 olanes abajo con vistas de base</t>
    <phoneticPr fontId="13" type="noConversion"/>
  </si>
  <si>
    <t>gasa estampado obscuros mc rangla plizada con resorte cuello escotado plizado con resorte tipo campesina gota con cinta moño faldon plizado top</t>
    <phoneticPr fontId="13" type="noConversion"/>
  </si>
  <si>
    <t>428xg</t>
    <phoneticPr fontId="13" type="noConversion"/>
  </si>
  <si>
    <t>2152xj</t>
    <phoneticPr fontId="13" type="noConversion"/>
  </si>
  <si>
    <t>2853xg</t>
    <phoneticPr fontId="13" type="noConversion"/>
  </si>
  <si>
    <t>encaje estampado anibas con rayon tirante de trenza pecheras plizadas pretina debajo de busto faldon de globo</t>
    <phoneticPr fontId="13" type="noConversion"/>
  </si>
  <si>
    <t>1708xg</t>
    <phoneticPr fontId="13" type="noConversion"/>
  </si>
  <si>
    <t>rayon lizo mc con dobladillo  cuello red. Con bies una flor misma tela  pretina plizado en costados</t>
    <phoneticPr fontId="13" type="noConversion"/>
  </si>
  <si>
    <t>licra estampada pieles con rayon kimono manga vampira con puño escote tipo campesina plizado con resorte  ojales y cinta de amarre pretina doble</t>
    <phoneticPr fontId="13" type="noConversion"/>
  </si>
  <si>
    <t>gasa estampada florecitas fondo negro irante normal delanero con 4 escarolas en pecho una flor misma tela en pecho cstado pretina plizada liga</t>
    <phoneticPr fontId="13" type="noConversion"/>
  </si>
  <si>
    <t>rayada colores con rayon tirante ancho delantero tipo estraple con 3 cintas plizada en pecho 2 flores de tela pretina faldon plizado</t>
    <phoneticPr fontId="13" type="noConversion"/>
  </si>
  <si>
    <t>2934xj</t>
    <phoneticPr fontId="13" type="noConversion"/>
  </si>
  <si>
    <t>2920xg</t>
    <phoneticPr fontId="13" type="noConversion"/>
  </si>
  <si>
    <t>encaje con rayon mc con dobladillo delantero unido cuello olgado faldon plizado abajo en costado top</t>
    <phoneticPr fontId="13" type="noConversion"/>
  </si>
  <si>
    <t>138xg</t>
    <phoneticPr fontId="13" type="noConversion"/>
  </si>
  <si>
    <t>encaje con rayon mc con dobladillo cuello olgado espalda con encaje faldon plizado abajo en costados</t>
    <phoneticPr fontId="13" type="noConversion"/>
  </si>
  <si>
    <t>encaje estamlpado transparente con rayon zizado con bies delantero cuello redondo con bies espalda esotada cuello redondo con bies cinta amarre en escote2 olanes abajo con chino</t>
    <phoneticPr fontId="13" type="noConversion"/>
  </si>
  <si>
    <t>3048xj</t>
    <phoneticPr fontId="13" type="noConversion"/>
  </si>
  <si>
    <t>encaje de olanes con rayon mc rangla de olan con chino cuello v con bies una flor de misma tela top interno en delantero</t>
    <phoneticPr fontId="13" type="noConversion"/>
  </si>
  <si>
    <t>adan 4 mayo 11</t>
    <phoneticPr fontId="13" type="noConversion"/>
  </si>
  <si>
    <t>138xg</t>
    <phoneticPr fontId="13" type="noConversion"/>
  </si>
  <si>
    <t>encaje con rayon mc vampira con chino cuello redondo con bies una flor  tela  pretina con dobladillo plizada en costados top</t>
    <phoneticPr fontId="13" type="noConversion"/>
  </si>
  <si>
    <t>gasa estampada en encaje mc de olan con chino manga solo un lado escote tipo tarzan con vista de encaje faldon con 2 olanes abajo</t>
    <phoneticPr fontId="13" type="noConversion"/>
  </si>
  <si>
    <t>rayon lizo mc con dobladillo cuello olgado piedra en hombro frente faldon plizado abajo en costados</t>
    <phoneticPr fontId="13" type="noConversion"/>
  </si>
  <si>
    <t>red liza con rayon mc con dobladillo delantero unido pecheras cuello en v con vista top espalda unida</t>
    <phoneticPr fontId="13" type="noConversion"/>
  </si>
  <si>
    <t>licra estampada lunares con encaje torerita mc con bies pecheras cuello v plizado con anillo faldon top faldon plizado en costados manga plizada</t>
    <phoneticPr fontId="13" type="noConversion"/>
  </si>
  <si>
    <t>encaje con rayon mc con bies plizada en hombro  y ziza cuello olgado con top  pretina plizada</t>
    <phoneticPr fontId="13" type="noConversion"/>
  </si>
  <si>
    <t>gasa estampada flores con rayon tirante de trenza pechera con copas anillo al centro 3 olanes de faldon en delantero vistas internas</t>
    <phoneticPr fontId="13" type="noConversion"/>
  </si>
  <si>
    <t>desc. 6 abr.11</t>
    <phoneticPr fontId="13" type="noConversion"/>
  </si>
  <si>
    <t>adan 6 abril 11</t>
    <phoneticPr fontId="13" type="noConversion"/>
  </si>
  <si>
    <t>rayado angosto transparente con rayon halter delantero unido plizado en centro una flor msma tela</t>
    <phoneticPr fontId="13" type="noConversion"/>
  </si>
  <si>
    <t>rayado con rayon encaje zizado con bies tirante plizado el otro lado escote tipo tarzan con vista y solapa encaje</t>
    <phoneticPr fontId="13" type="noConversion"/>
  </si>
  <si>
    <t>3326xj</t>
    <phoneticPr fontId="13" type="noConversion"/>
  </si>
  <si>
    <t>adan 20 abr.-</t>
    <phoneticPr fontId="13" type="noConversion"/>
  </si>
  <si>
    <t>1768xg</t>
    <phoneticPr fontId="13" type="noConversion"/>
  </si>
  <si>
    <t>gasa estampada con encaje mc doble con chino manga esterna de encaje delantero plizado en pecho cuello redondo con bies top interno en delantero</t>
    <phoneticPr fontId="13" type="noConversion"/>
  </si>
  <si>
    <t>3190xg</t>
    <phoneticPr fontId="13" type="noConversion"/>
  </si>
  <si>
    <t>3246xg</t>
    <phoneticPr fontId="13" type="noConversion"/>
  </si>
  <si>
    <t>2980xj</t>
    <phoneticPr fontId="13" type="noConversion"/>
  </si>
  <si>
    <t>adan28abr.11</t>
    <phoneticPr fontId="13" type="noConversion"/>
  </si>
  <si>
    <t>adan 20abril 11</t>
    <phoneticPr fontId="13" type="noConversion"/>
  </si>
  <si>
    <t>3124xj</t>
    <phoneticPr fontId="13" type="noConversion"/>
  </si>
  <si>
    <t>rayon con lentejuela 1/2 manguita con bies delantero unido cuello redondo con bies pretina doble</t>
    <phoneticPr fontId="13" type="noConversion"/>
  </si>
  <si>
    <t>encaje estampado florecitas con licra mezclilla tirante pecheras doble con copas faldon con top olan abajo plizado</t>
    <phoneticPr fontId="13" type="noConversion"/>
  </si>
  <si>
    <t>3262xj</t>
    <phoneticPr fontId="13" type="noConversion"/>
  </si>
  <si>
    <t>adan15may11</t>
    <phoneticPr fontId="13" type="noConversion"/>
  </si>
  <si>
    <t>2976xg</t>
    <phoneticPr fontId="13" type="noConversion"/>
  </si>
  <si>
    <t>3185xj</t>
    <phoneticPr fontId="13" type="noConversion"/>
  </si>
  <si>
    <t>2976xg</t>
    <phoneticPr fontId="13" type="noConversion"/>
  </si>
  <si>
    <t>3226xj</t>
    <phoneticPr fontId="13" type="noConversion"/>
  </si>
  <si>
    <t>3219xg</t>
    <phoneticPr fontId="13" type="noConversion"/>
  </si>
  <si>
    <t>adan 15 jun-11</t>
    <phoneticPr fontId="13" type="noConversion"/>
  </si>
  <si>
    <t>encaje de olanes con rayon tirante de trenza pechera plizada escarola en pechera y espalda faldon de globo con top interno</t>
    <phoneticPr fontId="13" type="noConversion"/>
  </si>
  <si>
    <t>3197xj</t>
    <phoneticPr fontId="13" type="noConversion"/>
  </si>
  <si>
    <t>encaje con rayon mc vampiro con puño cuello redondo con bies chaleco en delantero unido en hombro frente faldon con tabloncitos en costados</t>
    <phoneticPr fontId="13" type="noConversion"/>
  </si>
  <si>
    <t>3201xg</t>
    <phoneticPr fontId="13" type="noConversion"/>
  </si>
  <si>
    <t>gasa estampada con encaje campesina mc rangla plizada con resorte delantero y espalda unidos pechera cuello plizado con resorte faldon con 2 olanes abajo</t>
    <phoneticPr fontId="13" type="noConversion"/>
  </si>
  <si>
    <t>raya ancha con costura con rayon mc torerita bies en manga tira en escote con ligas top cuello v plizado en pecho</t>
    <phoneticPr fontId="13" type="noConversion"/>
  </si>
  <si>
    <t>rayada colores con rayon mc rangla con dobladillo cuello v con vista una flor misma tela pretina plizada con ebilla faldon</t>
    <phoneticPr fontId="13" type="noConversion"/>
  </si>
  <si>
    <t>2924xg</t>
    <phoneticPr fontId="13" type="noConversion"/>
  </si>
  <si>
    <t>2903xj</t>
    <phoneticPr fontId="13" type="noConversion"/>
  </si>
  <si>
    <t>rayon estampado rigido con rayon lizo halter con amarre tirante ancho delantero unido en costado frente con una cinta en pecho copas 3 olanes  abajo</t>
    <phoneticPr fontId="13" type="noConversion"/>
  </si>
  <si>
    <t>3275xj</t>
    <phoneticPr fontId="13" type="noConversion"/>
  </si>
  <si>
    <t>2482xg</t>
    <phoneticPr fontId="13" type="noConversion"/>
  </si>
  <si>
    <t>2881xj</t>
    <phoneticPr fontId="13" type="noConversion"/>
  </si>
  <si>
    <t>2940xg</t>
    <phoneticPr fontId="13" type="noConversion"/>
  </si>
  <si>
    <t>encaje estampado florecitas con rayon zizado con bies tirante ancho en espalda delanero cuello redondo 2 olanes grandes en delantero top una flor misma tela</t>
    <phoneticPr fontId="13" type="noConversion"/>
  </si>
  <si>
    <t>3070xj</t>
    <phoneticPr fontId="13" type="noConversion"/>
  </si>
  <si>
    <t>3260xj</t>
    <phoneticPr fontId="13" type="noConversion"/>
  </si>
  <si>
    <t>encaje estampado florecitas con rayon 1/2 manguita con bies delantero cuello olgado top de tirante 2 olanes abajo con chino</t>
    <phoneticPr fontId="13" type="noConversion"/>
  </si>
  <si>
    <t>rayada colores con rayon mc rangla con chino delantero plizado en pecho vista de cuello red. Pretina</t>
    <phoneticPr fontId="13" type="noConversion"/>
  </si>
  <si>
    <t>2804xg</t>
    <phoneticPr fontId="13" type="noConversion"/>
  </si>
  <si>
    <t>2809xg</t>
    <phoneticPr fontId="13" type="noConversion"/>
  </si>
  <si>
    <t>red liza con rayon mc con bies plizada en hombro y ziza delantero escotado en v con anillo plizado abajo pretina con dobladillo top</t>
    <phoneticPr fontId="13" type="noConversion"/>
  </si>
  <si>
    <t>3198xg</t>
    <phoneticPr fontId="13" type="noConversion"/>
  </si>
  <si>
    <t>adan 4 mayo 11</t>
    <phoneticPr fontId="13" type="noConversion"/>
  </si>
  <si>
    <t>2351xg</t>
    <phoneticPr fontId="13" type="noConversion"/>
  </si>
  <si>
    <t>2577xg</t>
    <phoneticPr fontId="13" type="noConversion"/>
  </si>
  <si>
    <t xml:space="preserve">bluson mc c/puño dlantro cuello olgado top d tirant </t>
    <phoneticPr fontId="13" type="noConversion"/>
  </si>
  <si>
    <t>3079xj</t>
    <phoneticPr fontId="13" type="noConversion"/>
  </si>
  <si>
    <t>rayon liso mc con dobladllo plizada en hombro pechera olgada faldon unido plizado pretina</t>
    <phoneticPr fontId="13" type="noConversion"/>
  </si>
  <si>
    <t>2952xj</t>
    <phoneticPr fontId="13" type="noConversion"/>
  </si>
  <si>
    <t>rayon lizo mc de olan con chino delantero cuello redondo con bies 2 flores de misma tela en hombro</t>
    <phoneticPr fontId="13" type="noConversion"/>
  </si>
  <si>
    <t>1769xg</t>
    <phoneticPr fontId="13" type="noConversion"/>
  </si>
  <si>
    <t>gasa estampada con rayon lizo halter pechera plizada con anillo en centro copas plizadas  bajo busto con liga faldon unido con 3 piezas con chino plizado de vista</t>
    <phoneticPr fontId="13" type="noConversion"/>
  </si>
  <si>
    <t>polyrayon rayado fino mc con dobladillo  cuello redondo con bies espalda unida plizada pretina doble</t>
    <phoneticPr fontId="13" type="noConversion"/>
  </si>
  <si>
    <t>3166xj</t>
    <phoneticPr fontId="13" type="noConversion"/>
  </si>
  <si>
    <t>2762xg</t>
    <phoneticPr fontId="13" type="noConversion"/>
  </si>
  <si>
    <t>encaje rebordado con rayon mc con pinzas bies en puño delantero doble cuello redondo con bies una flor misma tela</t>
    <phoneticPr fontId="13" type="noConversion"/>
  </si>
  <si>
    <t>rayado fino con rayon halter pechera interna y externa plizada copas una flor misma tela faldon plizado en costados</t>
    <phoneticPr fontId="13" type="noConversion"/>
  </si>
  <si>
    <t>gasa estampada oscura mc con bies con puño pretina abajo plizada con liga top</t>
    <phoneticPr fontId="13" type="noConversion"/>
  </si>
  <si>
    <t>desc.2 feb.</t>
    <phoneticPr fontId="13" type="noConversion"/>
  </si>
  <si>
    <t>2688xg</t>
    <phoneticPr fontId="13" type="noConversion"/>
  </si>
  <si>
    <t>adan 20 abr.11</t>
    <phoneticPr fontId="13" type="noConversion"/>
  </si>
  <si>
    <t>779xg</t>
    <phoneticPr fontId="13" type="noConversion"/>
  </si>
  <si>
    <t>adan 6 abr. 11</t>
    <phoneticPr fontId="13" type="noConversion"/>
  </si>
  <si>
    <t>adan 6 abr. 11</t>
    <phoneticPr fontId="13" type="noConversion"/>
  </si>
  <si>
    <t>acostillado rayon campesina mc rangla con chino cuello escotado con resorte plizado chaleco en delantero y fajilla en espalda</t>
    <phoneticPr fontId="13" type="noConversion"/>
  </si>
  <si>
    <t>encaje con rayon mc vampira con top en ziza  delantero plizado en pecho cuello redondo con bies</t>
    <phoneticPr fontId="13" type="noConversion"/>
  </si>
  <si>
    <t>3173xg</t>
    <phoneticPr fontId="13" type="noConversion"/>
  </si>
  <si>
    <t>bluson manga corta de olan delantero plizado en pecho cuello redondo pretina abajo</t>
    <phoneticPr fontId="13" type="noConversion"/>
  </si>
  <si>
    <t>muestra         1</t>
    <phoneticPr fontId="13" type="noConversion"/>
  </si>
  <si>
    <t>gasa estampada flores con rayon lizo tirante ancho pecheras cruzadas pretina abajo del busto 3 faldones de olan espalda resorte copas</t>
    <phoneticPr fontId="13" type="noConversion"/>
  </si>
  <si>
    <t>3076xj</t>
    <phoneticPr fontId="13" type="noConversion"/>
  </si>
  <si>
    <t>1767xg</t>
    <phoneticPr fontId="13" type="noConversion"/>
  </si>
  <si>
    <t>acostillado rayon mc vampira con bies plizada en hombro cuello redondo con bies pretina plizada en centro  y costados</t>
    <phoneticPr fontId="13" type="noConversion"/>
  </si>
  <si>
    <t>gasa estampada obscuros tiranteangosto doble escote tipo estraple plizado con ligas faldon plizado en cadera</t>
    <phoneticPr fontId="13" type="noConversion"/>
  </si>
  <si>
    <t>gasa estampada fllores con gasa liza mc rangla plizada con resorte y cinta plizada en puño delantero unido con aletilla y 4 botones al centro escte tipo campesina 2 olanes abajo</t>
    <phoneticPr fontId="13" type="noConversion"/>
  </si>
  <si>
    <t>3178xj</t>
    <phoneticPr fontId="13" type="noConversion"/>
  </si>
  <si>
    <t>rayon con lentejuela zizado con bies cuello redondo con bies escarola en un hombro frente 2 olanes abajo</t>
    <phoneticPr fontId="13" type="noConversion"/>
  </si>
  <si>
    <t>gasa estampada con gasa liza mc con chino vampira solo de un lado escote tipo tarzan con resorte tirante ancho con bies una flor gasa liza pretina plizada con liga</t>
    <phoneticPr fontId="13" type="noConversion"/>
  </si>
  <si>
    <t>gasa estampado flores con rayon mc vampira con chino delantero escotado en v con bies argolla abajo plizando top faldon plizado</t>
    <phoneticPr fontId="13" type="noConversion"/>
  </si>
  <si>
    <t>976xg</t>
    <phoneticPr fontId="13" type="noConversion"/>
  </si>
  <si>
    <t>gasa estamplado flores con popelina blanca doble tirante con amarre pechera tipo estraple plizado aletilla con escarola y botones al centro 2 olanes abajo</t>
    <phoneticPr fontId="13" type="noConversion"/>
  </si>
  <si>
    <t>gasa estampada con rayon lizo zizado tirante ancho pechera cuello v plizado bajo busto faldon  con olan debajo de encaje</t>
    <phoneticPr fontId="13" type="noConversion"/>
  </si>
  <si>
    <t>3120xj</t>
    <phoneticPr fontId="13" type="noConversion"/>
  </si>
  <si>
    <t>encaje olanes con rayon lizo una manga vampira con top en ziza la otra manga normal con dobladillo cuello redondo con bies top en delantero</t>
    <phoneticPr fontId="13" type="noConversion"/>
  </si>
  <si>
    <t>3227xg</t>
    <phoneticPr fontId="13" type="noConversion"/>
  </si>
  <si>
    <t>2768xg</t>
    <phoneticPr fontId="13" type="noConversion"/>
  </si>
  <si>
    <t>acostillado rayon mc juvenil con bies cuello v con bies plizado en hombro  frente faldon plizado y cinta moño</t>
    <phoneticPr fontId="13" type="noConversion"/>
  </si>
  <si>
    <t>red con rayon mc delantero escotado con vista en v top cuello alto pretina</t>
    <phoneticPr fontId="13" type="noConversion"/>
  </si>
  <si>
    <t>2426x</t>
    <phoneticPr fontId="13" type="noConversion"/>
  </si>
  <si>
    <t>nazario antonio</t>
    <phoneticPr fontId="13" type="noConversion"/>
  </si>
  <si>
    <t>red estqmpada con rayon lizo mc con doblaillo plizado en hombro y ziza delantero pecheras escotadas en v pretina</t>
    <phoneticPr fontId="13" type="noConversion"/>
  </si>
  <si>
    <t>rayon lizo mc con dobladillo cuello red.con gota y bies delantero unido abajo pretina y faldon plizado</t>
    <phoneticPr fontId="13" type="noConversion"/>
  </si>
  <si>
    <t>rayon lizo mc de olan con poco pico dlantero unido plizado vista en centro cuello red.</t>
    <phoneticPr fontId="13" type="noConversion"/>
  </si>
  <si>
    <t>rayon lizo con encajezizado con bies cuello olgado espalda con 5 olanes de encaje</t>
    <phoneticPr fontId="13" type="noConversion"/>
  </si>
  <si>
    <t>2967xj</t>
    <phoneticPr fontId="13" type="noConversion"/>
  </si>
  <si>
    <t>2915xg</t>
    <phoneticPr fontId="13" type="noConversion"/>
  </si>
  <si>
    <t>2725xj</t>
    <phoneticPr fontId="13" type="noConversion"/>
  </si>
  <si>
    <t>muestra 1</t>
    <phoneticPr fontId="13" type="noConversion"/>
  </si>
  <si>
    <t>licra estampado lunares con encaje zizado con bies delantero unido pechera cuello redond con bies faldon con aletilla al centro 2 olanes abajo</t>
    <phoneticPr fontId="13" type="noConversion"/>
  </si>
  <si>
    <t>3167xj</t>
    <phoneticPr fontId="13" type="noConversion"/>
  </si>
  <si>
    <t>2423xg</t>
    <phoneticPr fontId="13" type="noConversion"/>
  </si>
  <si>
    <t>3163xj</t>
    <phoneticPr fontId="13" type="noConversion"/>
  </si>
  <si>
    <t>desc.20abr.11</t>
    <phoneticPr fontId="13" type="noConversion"/>
  </si>
  <si>
    <t>adan 20abr.11</t>
    <phoneticPr fontId="13" type="noConversion"/>
  </si>
  <si>
    <t>adan20abr.11</t>
    <phoneticPr fontId="13" type="noConversion"/>
  </si>
  <si>
    <t>rayon con lentejuela mc vampira con chino delantero unido cuello redondo con bies 2 flores tela al costado</t>
    <phoneticPr fontId="13" type="noConversion"/>
  </si>
  <si>
    <t>desc.2 feb.</t>
    <phoneticPr fontId="13" type="noConversion"/>
  </si>
  <si>
    <t>rayado resorte con rayon zizada con bies cuello red. Con bies 4 escarolitas plizadas pretina</t>
    <phoneticPr fontId="13" type="noConversion"/>
  </si>
  <si>
    <t>rayon lizo con encaje zizado un lado con escarolitas escote tipo tarzan pretina debajo de busto faldon encaje sesgado</t>
    <phoneticPr fontId="13" type="noConversion"/>
  </si>
  <si>
    <t>licra algodón zizado con bies delantero plizado en hombros cuello v  faldon plizado</t>
    <phoneticPr fontId="13" type="noConversion"/>
  </si>
  <si>
    <t>res estampada con rayon mc con bies pñizada en hombro delantero escotado en v con bies jareta plizando delantero abajo top cuello redondo con bies pretina con dobladillo delantero unido en hombro</t>
    <phoneticPr fontId="13" type="noConversion"/>
  </si>
  <si>
    <t>2685xg</t>
    <phoneticPr fontId="13" type="noConversion"/>
  </si>
  <si>
    <t>2579xg</t>
    <phoneticPr fontId="13" type="noConversion"/>
  </si>
  <si>
    <t>raya ancha con costura y rayon mc con bies cuello v con vista plizado en pecho pretina plizada con jareta</t>
    <phoneticPr fontId="13" type="noConversion"/>
  </si>
  <si>
    <t>2874xj</t>
    <phoneticPr fontId="13" type="noConversion"/>
  </si>
  <si>
    <t>gasa estampada con rayon mc con chino cuello v con vista a un lado top en ziza de manga con bies</t>
    <phoneticPr fontId="13" type="noConversion"/>
  </si>
  <si>
    <t>2288xj</t>
    <phoneticPr fontId="13" type="noConversion"/>
  </si>
  <si>
    <t>rayada con rayon lizo zizado con bies cuello v con vista una escarola de encaje en delantero</t>
    <phoneticPr fontId="13" type="noConversion"/>
  </si>
  <si>
    <t>2831xj</t>
    <phoneticPr fontId="13" type="noConversion"/>
  </si>
  <si>
    <t>rayon lizo halter pecheras faldon delantero plizado con resorte</t>
    <phoneticPr fontId="13" type="noConversion"/>
  </si>
  <si>
    <t>desc. 3 feb.</t>
    <phoneticPr fontId="13" type="noConversion"/>
  </si>
  <si>
    <t>desc.3 feb.</t>
    <phoneticPr fontId="13" type="noConversion"/>
  </si>
  <si>
    <t>3165xj</t>
    <phoneticPr fontId="13" type="noConversion"/>
  </si>
  <si>
    <t>3073xj</t>
    <phoneticPr fontId="13" type="noConversion"/>
  </si>
  <si>
    <t>3191xj</t>
    <phoneticPr fontId="13" type="noConversion"/>
  </si>
  <si>
    <t>3154xj</t>
    <phoneticPr fontId="13" type="noConversion"/>
  </si>
  <si>
    <t>gasa estampada con encaje tirante normal pecherita de encaje pecho plizado con ligas faldon con 2 olanes abajo</t>
    <phoneticPr fontId="13" type="noConversion"/>
  </si>
  <si>
    <t>licra rayada transparente mc cuello olgado top de tirante pretina</t>
    <phoneticPr fontId="13" type="noConversion"/>
  </si>
  <si>
    <t>licra raya fina con rallon mc con pico delantero unido plizado una flor misma tela cuello v de lado con bies</t>
    <phoneticPr fontId="13" type="noConversion"/>
  </si>
  <si>
    <t>encaje con rayon mc con puño cuello olgado top de tirante pretina angosta con dobladillo</t>
    <phoneticPr fontId="13" type="noConversion"/>
  </si>
  <si>
    <t>rayada con reorte con rayon mc de olan delantero unido pecherita cuello red. Flor 3 escarolitas de misma tela pretina</t>
    <phoneticPr fontId="13" type="noConversion"/>
  </si>
  <si>
    <t>3082xj</t>
    <phoneticPr fontId="13" type="noConversion"/>
  </si>
  <si>
    <t>gasa estampada con encaje tirante plizado de encaje pecho polizado con liga escote tipo estraple faldon con olan debajo de encaje</t>
    <phoneticPr fontId="13" type="noConversion"/>
  </si>
  <si>
    <t>2899xg</t>
    <phoneticPr fontId="13" type="noConversion"/>
  </si>
  <si>
    <t>2919xg</t>
    <phoneticPr fontId="13" type="noConversion"/>
  </si>
  <si>
    <t>rayon con lentejuela zizado cuello olgado pretina doble plizada en costados</t>
    <phoneticPr fontId="13" type="noConversion"/>
  </si>
  <si>
    <t>encaje con rayon halter con cinta de bies delantero con argolla en pecho plizadolo faldon plizado en costados 2 olanes abajo top</t>
    <phoneticPr fontId="13" type="noConversion"/>
  </si>
  <si>
    <t>red estampada con rayon mc con bies plizada en hombro top cuello v con bies chaleco  con bies y cinta de amarre flor misma tela</t>
    <phoneticPr fontId="13" type="noConversion"/>
  </si>
  <si>
    <t>2918xg</t>
    <phoneticPr fontId="13" type="noConversion"/>
  </si>
  <si>
    <t>adan     2</t>
    <phoneticPr fontId="13" type="noConversion"/>
  </si>
  <si>
    <t>desc.4may11</t>
    <phoneticPr fontId="13" type="noConversion"/>
  </si>
  <si>
    <t>rayon lizo mc de olan plizado en hombro cuello red. Con bies 2  flores de misma tela</t>
    <phoneticPr fontId="13" type="noConversion"/>
  </si>
  <si>
    <t>2768xg</t>
    <phoneticPr fontId="13" type="noConversion"/>
  </si>
  <si>
    <t>desc.4may11</t>
    <phoneticPr fontId="13" type="noConversion"/>
  </si>
  <si>
    <t>rayon lizo con encaje mc de olan con escarola en costado de cuerpo y manga de un solo lado escote tipo tarzan flor mesma tela en hombro faldon de encaje</t>
    <phoneticPr fontId="13" type="noConversion"/>
  </si>
  <si>
    <t>8890xg</t>
    <phoneticPr fontId="13" type="noConversion"/>
  </si>
  <si>
    <t>2916xg</t>
    <phoneticPr fontId="13" type="noConversion"/>
  </si>
  <si>
    <t>1670xg</t>
    <phoneticPr fontId="13" type="noConversion"/>
  </si>
  <si>
    <t>acostillado juvenil szado con vs delantero cuello olgado</t>
    <phoneticPr fontId="13" type="noConversion"/>
  </si>
  <si>
    <t>acostillado mc vampira abiera en hombro un moño al lado de hombro cuello red. Con bies pretina</t>
    <phoneticPr fontId="13" type="noConversion"/>
  </si>
  <si>
    <t>2807xj</t>
    <phoneticPr fontId="13" type="noConversion"/>
  </si>
  <si>
    <t>acostillado mc delantero pecheras con vista plizada pretina plizada en costados</t>
    <phoneticPr fontId="13" type="noConversion"/>
  </si>
  <si>
    <t>desc. 20 ene.</t>
    <phoneticPr fontId="13" type="noConversion"/>
  </si>
  <si>
    <t>rayon lizo mc dobladillo con cinta pliazada en hombro y manga  delantero plizado cuello red. Falton plizado</t>
    <phoneticPr fontId="13" type="noConversion"/>
  </si>
  <si>
    <t>red estampada con rayon mc con puño cuello olgado top de tirante pretina angosta con dobladillo</t>
    <phoneticPr fontId="13" type="noConversion"/>
  </si>
  <si>
    <t>3118xj</t>
    <phoneticPr fontId="13" type="noConversion"/>
  </si>
  <si>
    <t>rayon lizo mc con puño plizada en hombro delantero solapa cruzada plizada una flor misma tela cuello v de lado</t>
    <phoneticPr fontId="13" type="noConversion"/>
  </si>
  <si>
    <t>rayado con rayon lizo mc botonera solo en un hombro c boton cuello red. Espaldacon cinta atravesada faldon plizado</t>
    <phoneticPr fontId="13" type="noConversion"/>
  </si>
  <si>
    <t>acostillado rayon lizo halter con argolla delantero tipo kanguro top tipo estraple pretina plizada y delantero plizado</t>
    <phoneticPr fontId="13" type="noConversion"/>
  </si>
  <si>
    <t>2975xj</t>
    <phoneticPr fontId="13" type="noConversion"/>
  </si>
  <si>
    <t>2683xg</t>
    <phoneticPr fontId="13" type="noConversion"/>
  </si>
  <si>
    <t>2336xj</t>
    <phoneticPr fontId="13" type="noConversion"/>
  </si>
  <si>
    <t>rayada con rayon lizo mc con dobladillo delantero unido plizado abajo cuello red. Con argolla en costado</t>
    <phoneticPr fontId="13" type="noConversion"/>
  </si>
  <si>
    <t>2862x</t>
    <phoneticPr fontId="13" type="noConversion"/>
  </si>
  <si>
    <t>2822xj</t>
    <phoneticPr fontId="13" type="noConversion"/>
  </si>
  <si>
    <t>2799xj</t>
    <phoneticPr fontId="13" type="noConversion"/>
  </si>
  <si>
    <t>2994xj</t>
    <phoneticPr fontId="13" type="noConversion"/>
  </si>
  <si>
    <t>adan 2 feb.</t>
    <phoneticPr fontId="13" type="noConversion"/>
  </si>
  <si>
    <t>licra rayada trasparente mc con bies plizada en hombro y ziza chaleco 2 flores en cada hombro misma tela tipotop estraple</t>
    <phoneticPr fontId="13" type="noConversion"/>
  </si>
  <si>
    <t>acostillado rayon m3/4 con botonera delantero escotado con bies plizado abajo c 2 botones top pretina</t>
    <phoneticPr fontId="13" type="noConversion"/>
  </si>
  <si>
    <t>2423xg</t>
    <phoneticPr fontId="13" type="noConversion"/>
  </si>
  <si>
    <t>3088xg</t>
    <phoneticPr fontId="13" type="noConversion"/>
  </si>
  <si>
    <t>muestra    1</t>
    <phoneticPr fontId="13" type="noConversion"/>
  </si>
  <si>
    <t>gasa estampada zizado escote tipo tarzan con escarola faldon plizado en cadera con ligas y un olan</t>
    <phoneticPr fontId="13" type="noConversion"/>
  </si>
  <si>
    <t>3099xj</t>
    <phoneticPr fontId="13" type="noConversion"/>
  </si>
  <si>
    <t>adan 6 abr.11</t>
    <phoneticPr fontId="13" type="noConversion"/>
  </si>
  <si>
    <t>rayon lizo tirante de trenzas pechera plizada con argolla  al centro copas faldon con pretina doble</t>
    <phoneticPr fontId="13" type="noConversion"/>
  </si>
  <si>
    <t>1024xg</t>
    <phoneticPr fontId="13" type="noConversion"/>
  </si>
  <si>
    <t>adan20abr.11</t>
    <phoneticPr fontId="13" type="noConversion"/>
  </si>
  <si>
    <t>acostillado poli rayon mc con bies plizada en hombro cuello olgado con botoneras en hombro pretina</t>
    <phoneticPr fontId="13" type="noConversion"/>
  </si>
  <si>
    <t>acostillado rayon mc vampira con puño para arriba con bies cuello redondo con bies pretina plizada en costados y al centro</t>
    <phoneticPr fontId="13" type="noConversion"/>
  </si>
  <si>
    <t>rayon lizo zizado cuello olgado 3pinzas en costado con boton faldon plizado</t>
    <phoneticPr fontId="13" type="noConversion"/>
  </si>
  <si>
    <t>rayon lizo halter pechera olgada flor misma tela falton plizado a los lados</t>
    <phoneticPr fontId="13" type="noConversion"/>
  </si>
  <si>
    <t>desc. 22 dic.</t>
    <phoneticPr fontId="13" type="noConversion"/>
  </si>
  <si>
    <t xml:space="preserve">rayon lizo mc bon bies plizada en hombro delantero unido cuello v con bies media luna abajo </t>
    <phoneticPr fontId="13" type="noConversion"/>
  </si>
  <si>
    <t>2665xg</t>
    <phoneticPr fontId="13" type="noConversion"/>
  </si>
  <si>
    <t>1195xg</t>
    <phoneticPr fontId="13" type="noConversion"/>
  </si>
  <si>
    <t>2984xj</t>
    <phoneticPr fontId="13" type="noConversion"/>
  </si>
  <si>
    <t>1769xg</t>
    <phoneticPr fontId="13" type="noConversion"/>
  </si>
  <si>
    <t>red con rayon lizo ml plizada cuello olgado top cuello red. Con bies pretina</t>
    <phoneticPr fontId="13" type="noConversion"/>
  </si>
  <si>
    <t>2720xj</t>
    <phoneticPr fontId="13" type="noConversion"/>
  </si>
  <si>
    <t>rayon lizo zizado con bies cuello red. Chaleco de encaje una flor misma tela plizado con jareta pretina</t>
    <phoneticPr fontId="13" type="noConversion"/>
  </si>
  <si>
    <t>licra rayada ancha con rayon halter delantero unido plizado flor de misma tela en tirante pecho</t>
    <phoneticPr fontId="13" type="noConversion"/>
  </si>
  <si>
    <t>2823xj</t>
    <phoneticPr fontId="13" type="noConversion"/>
  </si>
  <si>
    <t>rayon lizo zizado con bies pecheras cruzadas en v con bies faldon plizado</t>
    <phoneticPr fontId="13" type="noConversion"/>
  </si>
  <si>
    <t>2827xj</t>
    <phoneticPr fontId="13" type="noConversion"/>
  </si>
  <si>
    <t>rayon lizo zizado de un lado con vista y cintas plizadas escote tipo tarzan faldon oplizado</t>
    <phoneticPr fontId="13" type="noConversion"/>
  </si>
  <si>
    <t>2589xg</t>
    <phoneticPr fontId="13" type="noConversion"/>
  </si>
  <si>
    <t>2816xj</t>
    <phoneticPr fontId="13" type="noConversion"/>
  </si>
  <si>
    <t>rayado fino con rayon zizado con bies cuello v con bies  delantero plizado con jareta una flor de misma tela top</t>
    <phoneticPr fontId="13" type="noConversion"/>
  </si>
  <si>
    <t>muestra      1</t>
    <phoneticPr fontId="13" type="noConversion"/>
  </si>
  <si>
    <t>descontadas 10-feb</t>
    <phoneticPr fontId="13" type="noConversion"/>
  </si>
  <si>
    <t>raya ancha con costura rayon mc de olan cuello red. Con bies 3 escarolitas a un costado flor misma tela pretina</t>
    <phoneticPr fontId="13" type="noConversion"/>
  </si>
  <si>
    <t>2758xg</t>
    <phoneticPr fontId="13" type="noConversion"/>
  </si>
  <si>
    <t>red. Cot. Con rayon lizo mc con bies plizada n hombro y ziza cuello olgado top  cuello red. Con bies pretina plizada</t>
    <phoneticPr fontId="13" type="noConversion"/>
  </si>
  <si>
    <t>raya ancha con costura rayon mc vanpira cuello red. Con bies faldon plizado</t>
    <phoneticPr fontId="13" type="noConversion"/>
  </si>
  <si>
    <t>red estampada rayon lizo mc vampira con chino cuello redondo con bies top pretina plizado en costados</t>
    <phoneticPr fontId="13" type="noConversion"/>
  </si>
  <si>
    <t>rayado angosto transparente zizado con bies delantero unido con 4 olanes una flor de misma tela</t>
    <phoneticPr fontId="13" type="noConversion"/>
  </si>
  <si>
    <t>2904xj</t>
    <phoneticPr fontId="13" type="noConversion"/>
  </si>
  <si>
    <t>2836xj</t>
    <phoneticPr fontId="13" type="noConversion"/>
  </si>
  <si>
    <t>licra estampada lunares con encaje zizado con bies cuello redondo con bies 2 olanes abajo pretina en cadera delantero interno y externo</t>
    <phoneticPr fontId="13" type="noConversion"/>
  </si>
  <si>
    <t>rayon lizo tirante angosto  delantero pechera tipo estraple con copas una flor misma tela faldon plizado</t>
    <phoneticPr fontId="13" type="noConversion"/>
  </si>
  <si>
    <t>adan 10 feb.</t>
    <phoneticPr fontId="13" type="noConversion"/>
  </si>
  <si>
    <t>3180xg</t>
    <phoneticPr fontId="13" type="noConversion"/>
  </si>
  <si>
    <t>desc.4may.11</t>
    <phoneticPr fontId="13" type="noConversion"/>
  </si>
  <si>
    <t>2168xj</t>
    <phoneticPr fontId="13" type="noConversion"/>
  </si>
  <si>
    <t>rayon lizo mc con bies plizada en hombro y ziza escote tipo tarzan solo lleva l manga 6 escarolitas plizadas en costado pecho  faldon polizado</t>
    <phoneticPr fontId="13" type="noConversion"/>
  </si>
  <si>
    <t>19 ene desc.</t>
    <phoneticPr fontId="13" type="noConversion"/>
  </si>
  <si>
    <t>rayon lizo mc con bies plizada en hombro cuello v con bies una flor misma tela abajo costado plizado delantero</t>
    <phoneticPr fontId="13" type="noConversion"/>
  </si>
  <si>
    <t>adan20 abr.11</t>
    <phoneticPr fontId="13" type="noConversion"/>
  </si>
  <si>
    <t>2763xg</t>
    <phoneticPr fontId="13" type="noConversion"/>
  </si>
  <si>
    <t>2844xj</t>
    <phoneticPr fontId="13" type="noConversion"/>
  </si>
  <si>
    <t>rayado fino con rayon mc con puño plizada en hombro cuello olgado pretina plizada en costados espalda escotada en v con cinta arabezada</t>
    <phoneticPr fontId="13" type="noConversion"/>
  </si>
  <si>
    <t>2921xj</t>
    <phoneticPr fontId="13" type="noConversion"/>
  </si>
  <si>
    <t>red con rayon lizo mc pecheras en v con bies top de tirante cuello red.  Faldon plizado</t>
    <phoneticPr fontId="13" type="noConversion"/>
  </si>
  <si>
    <t>adan 20 ene.</t>
    <phoneticPr fontId="13" type="noConversion"/>
  </si>
  <si>
    <t>2884xj</t>
    <phoneticPr fontId="13" type="noConversion"/>
  </si>
  <si>
    <t>2928xj</t>
    <phoneticPr fontId="13" type="noConversion"/>
  </si>
  <si>
    <t>gasa estampada pieles con rayon campesina escote con resorte y chino top tirante pretina plizada con ligas</t>
    <phoneticPr fontId="13" type="noConversion"/>
  </si>
  <si>
    <t>rayon lizo mc solo de un lado escote tipo tarzan pretina una flor misma tela</t>
    <phoneticPr fontId="13" type="noConversion"/>
  </si>
  <si>
    <t>2950xj</t>
    <phoneticPr fontId="13" type="noConversion"/>
  </si>
  <si>
    <t>acostillado poly rayon mc con puño cuello red. Con bies plizado en escote espalda escotada con argolla pretina</t>
    <phoneticPr fontId="13" type="noConversion"/>
  </si>
  <si>
    <t>43xj</t>
    <phoneticPr fontId="13" type="noConversion"/>
  </si>
  <si>
    <t>2778xg</t>
    <phoneticPr fontId="13" type="noConversion"/>
  </si>
  <si>
    <t>2731xj</t>
    <phoneticPr fontId="13" type="noConversion"/>
  </si>
  <si>
    <t>rayon lizo zizado con bies pecheras top de tirante faldon plizado</t>
    <phoneticPr fontId="13" type="noConversion"/>
  </si>
  <si>
    <t>2657xj</t>
    <phoneticPr fontId="13" type="noConversion"/>
  </si>
  <si>
    <t>2772xj</t>
    <phoneticPr fontId="13" type="noConversion"/>
  </si>
  <si>
    <t>adan 10 feb.</t>
    <phoneticPr fontId="13" type="noConversion"/>
  </si>
  <si>
    <t>adan 10 feb.</t>
    <phoneticPr fontId="13" type="noConversion"/>
  </si>
  <si>
    <t>rayon lizo mc con bies delanero cuello olgado con top espalda con gota y bies pretina</t>
    <phoneticPr fontId="13" type="noConversion"/>
  </si>
  <si>
    <t>2580xg</t>
    <phoneticPr fontId="13" type="noConversion"/>
  </si>
  <si>
    <t xml:space="preserve">rayon lizo mc delantero plizado en escote cuello red.  Bies hombros unidos pretina </t>
    <phoneticPr fontId="13" type="noConversion"/>
  </si>
  <si>
    <t>red con rayon lizo mc chaleco top tirantes  banda debajo de chaleco</t>
    <phoneticPr fontId="13" type="noConversion"/>
  </si>
  <si>
    <t>2925xj</t>
    <phoneticPr fontId="13" type="noConversion"/>
  </si>
  <si>
    <t>adan 10 feb.</t>
    <phoneticPr fontId="13" type="noConversion"/>
  </si>
  <si>
    <t>2888xg</t>
    <phoneticPr fontId="13" type="noConversion"/>
  </si>
  <si>
    <t>138xg</t>
    <phoneticPr fontId="13" type="noConversion"/>
  </si>
  <si>
    <t xml:space="preserve">adan 10 feb. </t>
    <phoneticPr fontId="13" type="noConversion"/>
  </si>
  <si>
    <t>2973xj</t>
    <phoneticPr fontId="13" type="noConversion"/>
  </si>
  <si>
    <t>2750xj</t>
    <phoneticPr fontId="13" type="noConversion"/>
  </si>
  <si>
    <t>2715xj</t>
    <phoneticPr fontId="13" type="noConversion"/>
  </si>
  <si>
    <t>red estampada con rayon lizo mc con puño plizada en hombro y ziza delantgero chaleco top cuello redondo pretina cinta de amarre</t>
    <phoneticPr fontId="13" type="noConversion"/>
  </si>
  <si>
    <t>rayon lizo mc plizada en hombros cuello red. Hombro unido piedra pretina</t>
    <phoneticPr fontId="13" type="noConversion"/>
  </si>
  <si>
    <t>2583xg</t>
    <phoneticPr fontId="13" type="noConversion"/>
  </si>
  <si>
    <t>licra algodón estamp. Flor y hojas halter con tirante plizado pechera plizada flor en pecho msma tela</t>
    <phoneticPr fontId="13" type="noConversion"/>
  </si>
  <si>
    <t>2969xj</t>
    <phoneticPr fontId="13" type="noConversion"/>
  </si>
  <si>
    <t>desc.10 feb.</t>
    <phoneticPr fontId="13" type="noConversion"/>
  </si>
  <si>
    <t>acostillado rayon bluson mnga corta con olan cuello v</t>
    <phoneticPr fontId="13" type="noConversion"/>
  </si>
  <si>
    <t>2961xj</t>
    <phoneticPr fontId="13" type="noConversion"/>
  </si>
  <si>
    <t>rayado angosto transparete con rayon tipo tarzan una flor misma tela top con pechera plizada pretina</t>
    <phoneticPr fontId="13" type="noConversion"/>
  </si>
  <si>
    <t>2837xj</t>
    <phoneticPr fontId="13" type="noConversion"/>
  </si>
  <si>
    <t>2906xj</t>
    <phoneticPr fontId="13" type="noConversion"/>
  </si>
  <si>
    <t>rayado con rayon mc con bies plizada con botonera cuello v escotado con bies plizado abajo top pretina</t>
    <phoneticPr fontId="13" type="noConversion"/>
  </si>
  <si>
    <t>2912xj</t>
    <phoneticPr fontId="13" type="noConversion"/>
  </si>
  <si>
    <t>adan 16 feb.</t>
    <phoneticPr fontId="13" type="noConversion"/>
  </si>
  <si>
    <t>rayon lizo mc con bies delantero cruzado con bies hombro unido pretina en cadera y faldon abajo</t>
    <phoneticPr fontId="13" type="noConversion"/>
  </si>
  <si>
    <t>ryada grabada tranparente con rayon zizado escotado  cuello v top tipo estraple con una flor misma tela faldon plizado con jareta</t>
    <phoneticPr fontId="13" type="noConversion"/>
  </si>
  <si>
    <t>rayada con resorte con rayon mc con puño delantero plizado cuello v con vista pretina</t>
    <phoneticPr fontId="13" type="noConversion"/>
  </si>
  <si>
    <t>rayon lizo mc con bies cuello olgado top tirante espalda con gota y bies pretina</t>
    <phoneticPr fontId="13" type="noConversion"/>
  </si>
  <si>
    <t>2580xg</t>
    <phoneticPr fontId="13" type="noConversion"/>
  </si>
  <si>
    <t>3150xj</t>
    <phoneticPr fontId="13" type="noConversion"/>
  </si>
  <si>
    <t>encaje con rayon mc con bies con top en ziza delantero unido cuello redodno con bies centro de encaje pretina doble tabloncitosen costados</t>
    <phoneticPr fontId="13" type="noConversion"/>
  </si>
  <si>
    <t>Angel Ramos</t>
    <phoneticPr fontId="13" type="noConversion"/>
  </si>
  <si>
    <t>rayon lizo halter con bies cuello en v con bies delangtero con bolsa tipo kanguro flor misma tela pretina</t>
    <phoneticPr fontId="13" type="noConversion"/>
  </si>
  <si>
    <t>muetra   1</t>
    <phoneticPr fontId="13" type="noConversion"/>
  </si>
  <si>
    <t>encaje rebordado con rayon mc de olan con chino con top cuello redondo con vista</t>
    <phoneticPr fontId="13" type="noConversion"/>
  </si>
  <si>
    <t>1697xg</t>
    <phoneticPr fontId="13" type="noConversion"/>
  </si>
  <si>
    <t>muestra  1</t>
    <phoneticPr fontId="13" type="noConversion"/>
  </si>
  <si>
    <t>adan 6abril</t>
    <phoneticPr fontId="13" type="noConversion"/>
  </si>
  <si>
    <t>muestra     1</t>
    <phoneticPr fontId="13" type="noConversion"/>
  </si>
  <si>
    <t>2935xj</t>
    <phoneticPr fontId="13" type="noConversion"/>
  </si>
  <si>
    <t>juvenil manga corta con bies de un lado del otro trenza tirante escarola en plizado</t>
    <phoneticPr fontId="13" type="noConversion"/>
  </si>
  <si>
    <t>bluson manga corta plizado cuello v pretina abajo con dobladillo plizada con jareta</t>
    <phoneticPr fontId="13" type="noConversion"/>
  </si>
  <si>
    <t>adan 22 dic.</t>
    <phoneticPr fontId="13" type="noConversion"/>
  </si>
  <si>
    <t>145xg</t>
    <phoneticPr fontId="13" type="noConversion"/>
  </si>
  <si>
    <t>rayon lizo halter con pechera plizada faldon con pretina</t>
    <phoneticPr fontId="13" type="noConversion"/>
  </si>
  <si>
    <t>rayon lizo mc con dobladillo cuello olgado argolla y gota en un costado faldon plizado espalda con gota y bies</t>
    <phoneticPr fontId="13" type="noConversion"/>
  </si>
  <si>
    <t>3004xj</t>
    <phoneticPr fontId="13" type="noConversion"/>
  </si>
  <si>
    <t>2885xj</t>
    <phoneticPr fontId="13" type="noConversion"/>
  </si>
  <si>
    <t>rayon lizo mc vampira cuello red.  Con vista y escarolita plizada pretina plizado</t>
    <phoneticPr fontId="13" type="noConversion"/>
  </si>
  <si>
    <t>2815xg</t>
    <phoneticPr fontId="13" type="noConversion"/>
  </si>
  <si>
    <t xml:space="preserve">red. Est. Con rayon lizo mc con bies plizdad en hombros pecheras faldon tipo chaleco con bies y cinta de moño top flor misma tela </t>
    <phoneticPr fontId="13" type="noConversion"/>
  </si>
  <si>
    <t>2982xj</t>
    <phoneticPr fontId="13" type="noConversion"/>
  </si>
  <si>
    <t>rayon lizo mc con dobladillo cuello olgado faldon plizado en costados</t>
    <phoneticPr fontId="13" type="noConversion"/>
  </si>
  <si>
    <t>2589xg</t>
    <phoneticPr fontId="13" type="noConversion"/>
  </si>
  <si>
    <t>rayada colores jaspe con rayon tirante doble de trenza sujeto con argolla atrás delantero plizado cuello red. Pretina</t>
    <phoneticPr fontId="13" type="noConversion"/>
  </si>
  <si>
    <t>2828xj</t>
    <phoneticPr fontId="13" type="noConversion"/>
  </si>
  <si>
    <t>rayada ancha rayon halter pecheras con copas argollas sujetando tirantes plizado debajo de bustos pretina</t>
    <phoneticPr fontId="13" type="noConversion"/>
  </si>
  <si>
    <t>red con rayon ml plizada en hombro delantero abierto pecheras con bies top zizado flor misma tela</t>
    <phoneticPr fontId="13" type="noConversion"/>
  </si>
  <si>
    <t>2947xj</t>
    <phoneticPr fontId="13" type="noConversion"/>
  </si>
  <si>
    <t>rayado angosto transparente con rayon zizado interno cuello redondo delantero y espalda externo a medio cuerpo cuello red. Manga estendida de cuadro</t>
    <phoneticPr fontId="13" type="noConversion"/>
  </si>
  <si>
    <t>gasa estampada flores con gasa liza zizado con bies cuello redondo con bies aletilla cortita con botones unida en hombro frente espalda unida plizada 2 olanes abaja</t>
    <phoneticPr fontId="13" type="noConversion"/>
  </si>
  <si>
    <t>3157xj</t>
    <phoneticPr fontId="13" type="noConversion"/>
  </si>
  <si>
    <t>rayon lizo con encaje mc con puño plizada en hombro cuello v con vista flor misma tela faldon plizado</t>
    <phoneticPr fontId="13" type="noConversion"/>
  </si>
  <si>
    <t>2957xj</t>
    <phoneticPr fontId="13" type="noConversion"/>
  </si>
  <si>
    <t>acostillado mc con chino delantero unido plizado flor de misma tela</t>
    <phoneticPr fontId="13" type="noConversion"/>
  </si>
  <si>
    <t>acostillado rayonlizo mc con dobladillo cuello olgado un poco faldon plizado una flor de gasa</t>
    <phoneticPr fontId="13" type="noConversion"/>
  </si>
  <si>
    <t>2308xj</t>
    <phoneticPr fontId="13" type="noConversion"/>
  </si>
  <si>
    <t>juv mc doble dlantro plizado vista de cuello redondo espalda olgada c/cinta atravesada</t>
    <phoneticPr fontId="13" type="noConversion"/>
  </si>
  <si>
    <t>rayado fino con rayon halter con argolla y bies delantero olgado top de tirante pretina plizada en los lados</t>
    <phoneticPr fontId="13" type="noConversion"/>
  </si>
  <si>
    <t>1533xj</t>
    <phoneticPr fontId="13" type="noConversion"/>
  </si>
  <si>
    <t>desc. 10 feb.</t>
    <phoneticPr fontId="13" type="noConversion"/>
  </si>
  <si>
    <t>2834xg</t>
    <phoneticPr fontId="13" type="noConversion"/>
  </si>
  <si>
    <t>rayon lizo con encaje mc de olan cuello red. Con bies espalda unida con encaje faldon plizado</t>
    <phoneticPr fontId="13" type="noConversion"/>
  </si>
  <si>
    <t>2936xg</t>
    <phoneticPr fontId="13" type="noConversion"/>
  </si>
  <si>
    <t>muestra   1</t>
    <phoneticPr fontId="13" type="noConversion"/>
  </si>
  <si>
    <t>muestra adan             1</t>
    <phoneticPr fontId="13" type="noConversion"/>
  </si>
  <si>
    <t>desc.2 marzo '11</t>
    <phoneticPr fontId="13" type="noConversion"/>
  </si>
  <si>
    <t>2857xg</t>
    <phoneticPr fontId="13" type="noConversion"/>
  </si>
  <si>
    <t>licra rayada fino mc cuello olgado espalda escotado en v cintas cruzadas pretina plizada</t>
    <phoneticPr fontId="13" type="noConversion"/>
  </si>
  <si>
    <t>2898xg</t>
    <phoneticPr fontId="13" type="noConversion"/>
  </si>
  <si>
    <t>2864xj</t>
    <phoneticPr fontId="13" type="noConversion"/>
  </si>
  <si>
    <t>licra raya fina con rayon mc con puño plizada en ziza gota en hombro con bies cuello v con vista plizado en pecho</t>
    <phoneticPr fontId="13" type="noConversion"/>
  </si>
  <si>
    <t>2797xg</t>
    <phoneticPr fontId="13" type="noConversion"/>
  </si>
  <si>
    <t>rayada con resorte con rayon mc plizada en hombro bies en puño cuello red. Con bies una flor msma tela espalda unida con encaje</t>
    <phoneticPr fontId="13" type="noConversion"/>
  </si>
  <si>
    <t>rayon lizo mc de olan un pico plizado en hombro delantero unido cuello v solapa en delantero  y espalda faldon plizado</t>
    <phoneticPr fontId="13" type="noConversion"/>
  </si>
  <si>
    <t>2795xj</t>
    <phoneticPr fontId="13" type="noConversion"/>
  </si>
  <si>
    <t>rayon lizo zizado con bies delantero unido plizado en centro y costados cuello olgado con anillos en ziza</t>
    <phoneticPr fontId="13" type="noConversion"/>
  </si>
  <si>
    <t>acostillado rayon mc con dobladillo delantero escaotado en v con vista plizada top cuello redondocon bies pretina plizada en costados</t>
    <phoneticPr fontId="13" type="noConversion"/>
  </si>
  <si>
    <t>adan 2 marzo '11</t>
    <phoneticPr fontId="13" type="noConversion"/>
  </si>
  <si>
    <t>2457juvx</t>
    <phoneticPr fontId="13" type="noConversion"/>
  </si>
  <si>
    <t>adan 13-ene</t>
    <phoneticPr fontId="13" type="noConversion"/>
  </si>
  <si>
    <t>desc.22 dic.</t>
    <phoneticPr fontId="13" type="noConversion"/>
  </si>
  <si>
    <t>adan 22 dic.</t>
    <phoneticPr fontId="13" type="noConversion"/>
  </si>
  <si>
    <t>muestras 2</t>
    <phoneticPr fontId="13" type="noConversion"/>
  </si>
  <si>
    <t>licra estampado mariposa zizado</t>
    <phoneticPr fontId="13" type="noConversion"/>
  </si>
  <si>
    <t>2185x</t>
    <phoneticPr fontId="13" type="noConversion"/>
  </si>
  <si>
    <t>encaje transparente con rayon zizado cuello v con solapa argolla al centro con cinta plizado espalda c solapa faldon plizado</t>
    <phoneticPr fontId="13" type="noConversion"/>
  </si>
  <si>
    <t>2152xj</t>
    <phoneticPr fontId="13" type="noConversion"/>
  </si>
  <si>
    <t>licra algodón estampado lunares halter con trenza pecheras con flor misma tela plretina</t>
    <phoneticPr fontId="13" type="noConversion"/>
  </si>
  <si>
    <t>2761xj</t>
    <phoneticPr fontId="13" type="noConversion"/>
  </si>
  <si>
    <t>20 ene. Agarraron</t>
    <phoneticPr fontId="13" type="noConversion"/>
  </si>
  <si>
    <t>Elvia Villa</t>
    <phoneticPr fontId="13" type="noConversion"/>
  </si>
  <si>
    <t>2380x</t>
    <phoneticPr fontId="13" type="noConversion"/>
  </si>
  <si>
    <t>rayon lizo zizado con bies cuello red. Una flor misma tela en hombro frente 2 escarolas plizadas</t>
    <phoneticPr fontId="13" type="noConversion"/>
  </si>
  <si>
    <t>red con rayon lizo mc torerita escote con ligas toop de cuello red. Con bies</t>
    <phoneticPr fontId="13" type="noConversion"/>
  </si>
  <si>
    <t>2736xj</t>
    <phoneticPr fontId="13" type="noConversion"/>
  </si>
  <si>
    <t>2650xj</t>
    <phoneticPr fontId="13" type="noConversion"/>
  </si>
  <si>
    <t>2887xg</t>
    <phoneticPr fontId="13" type="noConversion"/>
  </si>
  <si>
    <t>encaje grabado lizo con rayon mc de olan con chino cuello v con bies una flor misma tela  faldon plizado en costados</t>
    <phoneticPr fontId="13" type="noConversion"/>
  </si>
  <si>
    <t>gasa estampada flores con rayon mc vampira con chino delantero escotado plizado con evilla top cuello redondo con bies pretina doble</t>
    <phoneticPr fontId="13" type="noConversion"/>
  </si>
  <si>
    <t>licra raya ancha con rayon torerita mc con puño plizada en hombro delantero plizado cuello vcon bies</t>
    <phoneticPr fontId="13" type="noConversion"/>
  </si>
  <si>
    <t>rayon lizo mc rangla con bies delantero con pincitas a un costado cuello olgado faldon plizado costados</t>
    <phoneticPr fontId="13" type="noConversion"/>
  </si>
  <si>
    <t>gasa estampada con rayon campesina mc vampira abierta un poco escote plizado con rsorte y chino pretina plizada top</t>
    <phoneticPr fontId="13" type="noConversion"/>
  </si>
  <si>
    <t>muestra     1</t>
    <phoneticPr fontId="13" type="noConversion"/>
  </si>
  <si>
    <t>rayon lizo mc vampira con puño delantero unido con vista al centro plizado en costados cuello v pretina</t>
    <phoneticPr fontId="13" type="noConversion"/>
  </si>
  <si>
    <t>2972xj</t>
    <phoneticPr fontId="13" type="noConversion"/>
  </si>
  <si>
    <t>2885xg</t>
    <phoneticPr fontId="13" type="noConversion"/>
  </si>
  <si>
    <t>acostillado lizo rayon mc con dobladillo delantero unido plizado cuello red. Una flor misma tela</t>
    <phoneticPr fontId="13" type="noConversion"/>
  </si>
  <si>
    <t>tejdo tornasol acostillado lizo ml cuello de solapa plizado c una botonera faldon plizado</t>
    <phoneticPr fontId="13" type="noConversion"/>
  </si>
  <si>
    <t>2524xj</t>
    <phoneticPr fontId="13" type="noConversion"/>
  </si>
  <si>
    <t xml:space="preserve">acostillado rayon juvenil mnga corta con dobladillo </t>
    <phoneticPr fontId="13" type="noConversion"/>
  </si>
  <si>
    <t>rayon lizo 1/2 manga cuello olgado faldon plizado pretina</t>
    <phoneticPr fontId="13" type="noConversion"/>
  </si>
  <si>
    <t>2249xj</t>
    <phoneticPr fontId="13" type="noConversion"/>
  </si>
  <si>
    <t>rayon lizo ml delantero plizado cuello alto unida en ziza con vista</t>
    <phoneticPr fontId="13" type="noConversion"/>
  </si>
  <si>
    <t>desc.10 feb.</t>
    <phoneticPr fontId="13" type="noConversion"/>
  </si>
  <si>
    <t>gasa liza plizada mc rangla vampira toop cuello v con vista pretina</t>
    <phoneticPr fontId="13" type="noConversion"/>
  </si>
  <si>
    <t>red hollo grande bluson mnga c3/4</t>
    <phoneticPr fontId="13" type="noConversion"/>
  </si>
  <si>
    <t>juvenil manga corta doble cuello v faldon plizado</t>
    <phoneticPr fontId="13" type="noConversion"/>
  </si>
  <si>
    <t>1857x</t>
    <phoneticPr fontId="13" type="noConversion"/>
  </si>
  <si>
    <t>acostillado poli rayon mc con bies plizado doble moño en hombro plizado con anillo pretina</t>
    <phoneticPr fontId="13" type="noConversion"/>
  </si>
  <si>
    <t>rayon lizo mc rangla plizada en puño cuello olgado 3 despuntes con 3 botones faldon plizado</t>
    <phoneticPr fontId="13" type="noConversion"/>
  </si>
  <si>
    <t>licra rayado transparente zizado con bies cuello olgado tipo estraple pretina plizado en los costados</t>
    <phoneticPr fontId="13" type="noConversion"/>
  </si>
  <si>
    <t>rayon lizo zizado en bies cuello olgado de encaje moño y 2 escarolitas</t>
    <phoneticPr fontId="13" type="noConversion"/>
  </si>
  <si>
    <t>2866xj</t>
    <phoneticPr fontId="13" type="noConversion"/>
  </si>
  <si>
    <t>2212xg</t>
    <phoneticPr fontId="13" type="noConversion"/>
  </si>
  <si>
    <t>rayon lizo oscuros mc de un solo lado plizada en hombro ziza escote tipo tarzan delantero plizado pretina</t>
    <phoneticPr fontId="13" type="noConversion"/>
  </si>
  <si>
    <t>tejido rayado juvenil media mngac</t>
    <phoneticPr fontId="13" type="noConversion"/>
  </si>
  <si>
    <t>2344x</t>
    <phoneticPr fontId="13" type="noConversion"/>
  </si>
  <si>
    <t>adan 13 ene</t>
    <phoneticPr fontId="13" type="noConversion"/>
  </si>
  <si>
    <t>2134xj</t>
    <phoneticPr fontId="13" type="noConversion"/>
  </si>
  <si>
    <t>adan 20 ene.</t>
    <phoneticPr fontId="13" type="noConversion"/>
  </si>
  <si>
    <t>escaje rebordado con rayon mc don dobladillo unida en hombro cuello redondo con bies chaleco esterno en delantero</t>
    <phoneticPr fontId="13" type="noConversion"/>
  </si>
  <si>
    <t>gasa estampada flores con rayon y bombay mc de olan con chino delantero pecheras cruzadas cuello en v con bies faldon plizado debajo de busto top</t>
    <phoneticPr fontId="13" type="noConversion"/>
  </si>
  <si>
    <t>rayon lizo delantero plizado  manga tipo vampira dobladillo en gota y manga</t>
    <phoneticPr fontId="13" type="noConversion"/>
  </si>
  <si>
    <t>muestra              1</t>
    <phoneticPr fontId="13" type="noConversion"/>
  </si>
  <si>
    <t>2941xj</t>
    <phoneticPr fontId="13" type="noConversion"/>
  </si>
  <si>
    <t>red con rayon lizo mc plizada en hombro y ziza delantero escotado olizado con anillo top pretina</t>
    <phoneticPr fontId="13" type="noConversion"/>
  </si>
  <si>
    <t>2759xj</t>
    <phoneticPr fontId="13" type="noConversion"/>
  </si>
  <si>
    <t>2402x</t>
    <phoneticPr fontId="13" type="noConversion"/>
  </si>
  <si>
    <t>piojorayon bluson mnga 3/4</t>
    <phoneticPr fontId="13" type="noConversion"/>
  </si>
  <si>
    <t>1322x</t>
    <phoneticPr fontId="13" type="noConversion"/>
  </si>
  <si>
    <t xml:space="preserve">red est. Con rayon lizo mc con puño cuello olgado con top de tirante pretina </t>
    <phoneticPr fontId="13" type="noConversion"/>
  </si>
  <si>
    <t>138x</t>
    <phoneticPr fontId="13" type="noConversion"/>
  </si>
  <si>
    <t xml:space="preserve">adan 2- marzo </t>
    <phoneticPr fontId="13" type="noConversion"/>
  </si>
  <si>
    <t>rayado fino con rayon 1/2 manga  con bies delantero unido con 2 flores misma tela 2 escarolas pretina</t>
    <phoneticPr fontId="13" type="noConversion"/>
  </si>
  <si>
    <t>rayado angosto transparente con rayon halter cuello v con vista 3 flores misma tela bolsa tipo kanguro pretina</t>
    <phoneticPr fontId="13" type="noConversion"/>
  </si>
  <si>
    <t>acostillado rayon lizo halter pechera con cuello red. Con vista interna  faldon sesgado</t>
    <phoneticPr fontId="13" type="noConversion"/>
  </si>
  <si>
    <t>rayon lizo mc con bies plizada en hombro cuello v escotado con bies argolla al centro pretina</t>
    <phoneticPr fontId="13" type="noConversion"/>
  </si>
  <si>
    <t>tejido raya ancha liza mc rangla c puño cuello alto algado precila para cinto</t>
    <phoneticPr fontId="13" type="noConversion"/>
  </si>
  <si>
    <t>2548xj</t>
    <phoneticPr fontId="13" type="noConversion"/>
  </si>
  <si>
    <t>2483xg</t>
    <phoneticPr fontId="13" type="noConversion"/>
  </si>
  <si>
    <t>2922xj</t>
    <phoneticPr fontId="13" type="noConversion"/>
  </si>
  <si>
    <t>2784xj</t>
    <phoneticPr fontId="13" type="noConversion"/>
  </si>
  <si>
    <t>2493xg</t>
    <phoneticPr fontId="13" type="noConversion"/>
  </si>
  <si>
    <t>2824xj</t>
    <phoneticPr fontId="13" type="noConversion"/>
  </si>
  <si>
    <t>jaspeada liza mc de holan cuello olgado una argolla en un hombro frente top de tirante faldon plizado en costados</t>
    <phoneticPr fontId="13" type="noConversion"/>
  </si>
  <si>
    <t>red con rayon lizo  delantero y manga de red con bies top espalda y pretina rayon lizo</t>
    <phoneticPr fontId="13" type="noConversion"/>
  </si>
  <si>
    <t>2833xj</t>
    <phoneticPr fontId="13" type="noConversion"/>
  </si>
  <si>
    <t>jaspeada liza 1/2 manguita escote tipo tarzan con bies manga solo de un lado faldon plizado</t>
    <phoneticPr fontId="13" type="noConversion"/>
  </si>
  <si>
    <t>encaje transparente con rayon mc vampira  bies largo en hombros delantero plizado cuello red. Toop pretina</t>
    <phoneticPr fontId="13" type="noConversion"/>
  </si>
  <si>
    <t>tejido dobe raya c rayon m3/4  cuello cinta de vista flor y escarola</t>
    <phoneticPr fontId="13" type="noConversion"/>
  </si>
  <si>
    <t>1768xg</t>
    <phoneticPr fontId="13" type="noConversion"/>
  </si>
  <si>
    <t>2609xj</t>
    <phoneticPr fontId="13" type="noConversion"/>
  </si>
  <si>
    <t>tejido raya doble lizo mc con dobladillo pechera formando aletilla corta en costado con boton cuello sport a un costado</t>
    <phoneticPr fontId="13" type="noConversion"/>
  </si>
  <si>
    <t>2522xj</t>
    <phoneticPr fontId="13" type="noConversion"/>
  </si>
  <si>
    <t>2476xg</t>
    <phoneticPr fontId="13" type="noConversion"/>
  </si>
  <si>
    <t>jaspeada liza mc con chino delantero cruzado cuello v con bies delantero plizado en un costado con vista</t>
    <phoneticPr fontId="13" type="noConversion"/>
  </si>
  <si>
    <t>licra rayada color mc plizado en hombro delantero tipo chaleco pecheras y faldon con bies y cinta de moño top  flor misma tela</t>
    <phoneticPr fontId="13" type="noConversion"/>
  </si>
  <si>
    <t>2978xj</t>
    <phoneticPr fontId="13" type="noConversion"/>
  </si>
  <si>
    <t>2048xj</t>
    <phoneticPr fontId="13" type="noConversion"/>
  </si>
  <si>
    <t>2465xg</t>
    <phoneticPr fontId="13" type="noConversion"/>
  </si>
  <si>
    <t>encaje rebordado con rayon mc con dobladillo delantero pecheras cuellov escotado con bies top pretina doble espalda unida una flor misma tela</t>
    <phoneticPr fontId="13" type="noConversion"/>
  </si>
  <si>
    <t>acostillado rayon lizo zizado con bies solo un lado tipo tarzan tirante de trenza flores en escote faldon plizado</t>
    <phoneticPr fontId="13" type="noConversion"/>
  </si>
  <si>
    <t>licra rayada fina con rayon mc con dobladillo plizada en un hombro con jareta cuello olgado espalda escotada redonda  top encaje con bies</t>
    <phoneticPr fontId="13" type="noConversion"/>
  </si>
  <si>
    <t>2280xj</t>
    <phoneticPr fontId="13" type="noConversion"/>
  </si>
  <si>
    <t>tejido acostillado m 3/4 chaleco cinta de vista top de tirane</t>
    <phoneticPr fontId="13" type="noConversion"/>
  </si>
  <si>
    <t>desc. 10feb.</t>
    <phoneticPr fontId="13" type="noConversion"/>
  </si>
  <si>
    <t>2637x</t>
    <phoneticPr fontId="13" type="noConversion"/>
  </si>
  <si>
    <t>tirante normal pecheras con copas una flor misma tela delantero faldon plizado</t>
    <phoneticPr fontId="13" type="noConversion"/>
  </si>
  <si>
    <t>red con rayon torerita mc top de cuello v  plizado en pecho faldon plizado flor misma tela</t>
    <phoneticPr fontId="13" type="noConversion"/>
  </si>
  <si>
    <t>tejido rayado estampado  rayon mc cuello v bies plizado chaleco pretina</t>
    <phoneticPr fontId="13" type="noConversion"/>
  </si>
  <si>
    <t>2345x</t>
    <phoneticPr fontId="13" type="noConversion"/>
  </si>
  <si>
    <t>rayado angosto transparente mc con bies pecheras cruzadas top de tirante faldon plizado espalda unida</t>
    <phoneticPr fontId="13" type="noConversion"/>
  </si>
  <si>
    <t>rayon lizo mc dobel escote tipo tarzan con bies una vista en cun costado faldon plizado en costados 1 sola manga</t>
    <phoneticPr fontId="13" type="noConversion"/>
  </si>
  <si>
    <t>2909xj</t>
    <phoneticPr fontId="13" type="noConversion"/>
  </si>
  <si>
    <t>2648xj</t>
    <phoneticPr fontId="13" type="noConversion"/>
  </si>
  <si>
    <t>rayon lizo tirante trenzado pechera copas pretina con pico estampado</t>
    <phoneticPr fontId="13" type="noConversion"/>
  </si>
  <si>
    <t>rayon lizo mc cuello olgado espalda esdcotada cuello v con bies atravesado pretina plizada</t>
    <phoneticPr fontId="13" type="noConversion"/>
  </si>
  <si>
    <t>rayon lizo tirante de trenza copas plizada con argolla  pretina plizado en costados</t>
    <phoneticPr fontId="13" type="noConversion"/>
  </si>
  <si>
    <t>1muestra</t>
    <phoneticPr fontId="13" type="noConversion"/>
  </si>
  <si>
    <t>rayon lizo con encaje zizado con bies con moño cuello redondocon bies faldon con fajilla plizada faldon en diagonal</t>
    <phoneticPr fontId="13" type="noConversion"/>
  </si>
  <si>
    <t>2955xj</t>
    <phoneticPr fontId="13" type="noConversion"/>
  </si>
  <si>
    <t>licra raya fina con rayon mc con bies plizada en hombro ziza torerita pecheras 2 flores en un hombro misma tela top pretina faldon con escarola y plizado a un lado</t>
    <phoneticPr fontId="13" type="noConversion"/>
  </si>
  <si>
    <t>tejido liso jaspeado juvenil mnga crat con puño</t>
    <phoneticPr fontId="13" type="noConversion"/>
  </si>
  <si>
    <t>adan 13 oct.</t>
    <phoneticPr fontId="13" type="noConversion"/>
  </si>
  <si>
    <t>rayon lizo mc cuello olgado faldon plizado en costados</t>
    <phoneticPr fontId="13" type="noConversion"/>
  </si>
  <si>
    <t xml:space="preserve">juv mc c/bs plizda en hombro dlantro plizdo en costado abajo c/flor </t>
    <phoneticPr fontId="13" type="noConversion"/>
  </si>
  <si>
    <t>gasa estampada obscuros kimono con ligas debajo de busto escote de ojal  top interno</t>
    <phoneticPr fontId="13" type="noConversion"/>
  </si>
  <si>
    <t>rayon lizo una soa manga corta con argolla 2 flores misma tela cuello v delantero plizado en pecho y lados</t>
    <phoneticPr fontId="13" type="noConversion"/>
  </si>
  <si>
    <t>138xg</t>
    <phoneticPr fontId="13" type="noConversion"/>
  </si>
  <si>
    <t>2191xj</t>
    <phoneticPr fontId="13" type="noConversion"/>
  </si>
  <si>
    <t>2760xj</t>
    <phoneticPr fontId="13" type="noConversion"/>
  </si>
  <si>
    <t>2710xg</t>
    <phoneticPr fontId="13" type="noConversion"/>
  </si>
  <si>
    <t>rayon liza claros zizado bies en espalda cuello olgado pretina</t>
    <phoneticPr fontId="13" type="noConversion"/>
  </si>
  <si>
    <t>rayon lizo claros zizado con bies cuello olgdo pretina precillas para cinto</t>
    <phoneticPr fontId="13" type="noConversion"/>
  </si>
  <si>
    <t>2570xj</t>
    <phoneticPr fontId="13" type="noConversion"/>
  </si>
  <si>
    <t>2667xg</t>
    <phoneticPr fontId="13" type="noConversion"/>
  </si>
  <si>
    <t>red con rayon lizo mc pecheras  con vista to de cuello red. Con bies  faldon delantero y espalda</t>
    <phoneticPr fontId="13" type="noConversion"/>
  </si>
  <si>
    <t>2855xj</t>
    <phoneticPr fontId="13" type="noConversion"/>
  </si>
  <si>
    <t>piojo rayon m3/4  chaleco top tirante con pechera busto cinto moño pretina</t>
    <phoneticPr fontId="13" type="noConversion"/>
  </si>
  <si>
    <t>2462xj</t>
    <phoneticPr fontId="13" type="noConversion"/>
  </si>
  <si>
    <t>encaje con rayon falda corta de 2 olanes  resorte ancho de faja  top de bombay</t>
    <phoneticPr fontId="13" type="noConversion"/>
  </si>
  <si>
    <t>2351xg</t>
    <phoneticPr fontId="13" type="noConversion"/>
  </si>
  <si>
    <t>juvenil tiarnte de trenza pechera plizada en argolla al centro pretina abajo</t>
    <phoneticPr fontId="13" type="noConversion"/>
  </si>
  <si>
    <t>2659xj</t>
    <phoneticPr fontId="13" type="noConversion"/>
  </si>
  <si>
    <t>rayon lizo plizado en hombro escote tipo tarzan un solo tirane ancho plizado delantero plizado 2 flores en hombro misma tela</t>
    <phoneticPr fontId="13" type="noConversion"/>
  </si>
  <si>
    <t>1195xg</t>
    <phoneticPr fontId="13" type="noConversion"/>
  </si>
  <si>
    <t>779xg</t>
    <phoneticPr fontId="13" type="noConversion"/>
  </si>
  <si>
    <t>1288x</t>
    <phoneticPr fontId="13" type="noConversion"/>
  </si>
  <si>
    <t>adan</t>
    <phoneticPr fontId="13" type="noConversion"/>
  </si>
  <si>
    <t>adan</t>
    <phoneticPr fontId="13" type="noConversion"/>
  </si>
  <si>
    <t xml:space="preserve">holanes rayon juvenil mnga corta con puño </t>
    <phoneticPr fontId="13" type="noConversion"/>
  </si>
  <si>
    <t>2905xg</t>
    <phoneticPr fontId="13" type="noConversion"/>
  </si>
  <si>
    <t>adan 21-oct-</t>
    <phoneticPr fontId="13" type="noConversion"/>
  </si>
  <si>
    <t>2168xj</t>
    <phoneticPr fontId="13" type="noConversion"/>
  </si>
  <si>
    <t>rayon lizo ml solo una manga escote tipo tarzan con resorte plizado delantero plizado con 1/2 luna pretina</t>
    <phoneticPr fontId="13" type="noConversion"/>
  </si>
  <si>
    <t>tejido lizo delgado m3/4 delantero c/v plizado bufanda</t>
    <phoneticPr fontId="13" type="noConversion"/>
  </si>
  <si>
    <t>2483xg</t>
    <phoneticPr fontId="13" type="noConversion"/>
  </si>
  <si>
    <t>red. Est. Con rayon lizo mc con puño plizada en hombro delantero tipo chaleco con vista  cinta de amarre top cuello red. Con bies pretina</t>
    <phoneticPr fontId="13" type="noConversion"/>
  </si>
  <si>
    <t xml:space="preserve">rayado colores con rayon mc con puño plizada en hombro cuello olgado escotado con top de ovalo </t>
    <phoneticPr fontId="13" type="noConversion"/>
  </si>
  <si>
    <t>desc. 20 ene.</t>
    <phoneticPr fontId="13" type="noConversion"/>
  </si>
  <si>
    <t>2479xj</t>
    <phoneticPr fontId="13" type="noConversion"/>
  </si>
  <si>
    <t>licra rayada rayada ancha mccuello olgado un hombro unido con una flor de misma tela pretina</t>
    <phoneticPr fontId="13" type="noConversion"/>
  </si>
  <si>
    <t>2809xg</t>
    <phoneticPr fontId="13" type="noConversion"/>
  </si>
  <si>
    <t>2914xg</t>
    <phoneticPr fontId="13" type="noConversion"/>
  </si>
  <si>
    <t>Alfredo Rico</t>
    <phoneticPr fontId="13" type="noConversion"/>
  </si>
  <si>
    <t>2521xj</t>
    <phoneticPr fontId="13" type="noConversion"/>
  </si>
  <si>
    <t>red con rayon lizo m 3/4 chaleco en delantero con cinta de amarre pretina cuello red.  Toop</t>
    <phoneticPr fontId="13" type="noConversion"/>
  </si>
  <si>
    <t>1269xg</t>
    <phoneticPr fontId="13" type="noConversion"/>
  </si>
  <si>
    <t>licra rayada fina con rayon mc con bies chaleco con botonera interno cuello red. Con bies</t>
    <phoneticPr fontId="13" type="noConversion"/>
  </si>
  <si>
    <t>1317x</t>
    <phoneticPr fontId="13" type="noConversion"/>
  </si>
  <si>
    <t>rayon lizo mc con chino delantero plizado en costados cuello de cuadro con bies hombros piedra y otro tapete tejido</t>
    <phoneticPr fontId="13" type="noConversion"/>
  </si>
  <si>
    <t>2801xg</t>
    <phoneticPr fontId="13" type="noConversion"/>
  </si>
  <si>
    <t>2910xj</t>
    <phoneticPr fontId="13" type="noConversion"/>
  </si>
  <si>
    <t>rayon lizo mc con puño plizada en hombro delantero plizado cuello v con vista pretinas solo en delantero</t>
    <phoneticPr fontId="13" type="noConversion"/>
  </si>
  <si>
    <t>2340xj</t>
    <phoneticPr fontId="13" type="noConversion"/>
  </si>
  <si>
    <t>tejido acostillado lizo ml delantero y espalda plizado c red. Flor misma tela</t>
    <phoneticPr fontId="13" type="noConversion"/>
  </si>
  <si>
    <t>gasa lisa normal bluson mnga corta kimono</t>
    <phoneticPr fontId="13" type="noConversion"/>
  </si>
  <si>
    <t>1552x</t>
    <phoneticPr fontId="13" type="noConversion"/>
  </si>
  <si>
    <t>874x</t>
    <phoneticPr fontId="13" type="noConversion"/>
  </si>
  <si>
    <t>1302x</t>
    <phoneticPr fontId="13" type="noConversion"/>
  </si>
  <si>
    <t>juvenil manga corta delantero cuello olgado botoneras saliendo de el cuello pretina abajo</t>
    <phoneticPr fontId="13" type="noConversion"/>
  </si>
  <si>
    <t>rayado fino con rayon mc con bies cuello red. Con bies faldon plizado con jareta espalda con gota y bies</t>
    <phoneticPr fontId="13" type="noConversion"/>
  </si>
  <si>
    <t>2654xj</t>
    <phoneticPr fontId="13" type="noConversion"/>
  </si>
  <si>
    <t>1568x</t>
    <phoneticPr fontId="13" type="noConversion"/>
  </si>
  <si>
    <t>2145xg</t>
    <phoneticPr fontId="13" type="noConversion"/>
  </si>
  <si>
    <t>2550xj</t>
    <phoneticPr fontId="13" type="noConversion"/>
  </si>
  <si>
    <t>gasa liza normal mc delantero plizado  cuello v  pretina top</t>
    <phoneticPr fontId="13" type="noConversion"/>
  </si>
  <si>
    <t>juvenil manga corta con puño cuello olgado top de obalo presillas para sinto</t>
    <phoneticPr fontId="13" type="noConversion"/>
  </si>
  <si>
    <t>rayon con encaje halter delantero plizado 2 escarolas d faldones de encaje</t>
    <phoneticPr fontId="13" type="noConversion"/>
  </si>
  <si>
    <t>1 muestra</t>
    <phoneticPr fontId="13" type="noConversion"/>
  </si>
  <si>
    <t>1 muestra</t>
    <phoneticPr fontId="13" type="noConversion"/>
  </si>
  <si>
    <t>rayon lizo mc de olan delantero plizado en pecho vista de cuello redondo pretina</t>
    <phoneticPr fontId="13" type="noConversion"/>
  </si>
  <si>
    <t>gasa con brillo mc con chino cuello red. Top</t>
    <phoneticPr fontId="13" type="noConversion"/>
  </si>
  <si>
    <t>adan 13-ene</t>
    <phoneticPr fontId="13" type="noConversion"/>
  </si>
  <si>
    <t>licra rayada fino c rayon 1/2 manguita c puño delantero unido plizado en centro con jareta moño cuello v</t>
    <phoneticPr fontId="13" type="noConversion"/>
  </si>
  <si>
    <t>2592xg</t>
    <phoneticPr fontId="13" type="noConversion"/>
  </si>
  <si>
    <t>rayon lizo mc con bies plizada en hombro de un lado manga el otro lado tirante ancho escote tipo tarzan delantero plizado abajo media luna</t>
    <phoneticPr fontId="13" type="noConversion"/>
  </si>
  <si>
    <t>1193x</t>
    <phoneticPr fontId="13" type="noConversion"/>
  </si>
  <si>
    <t>2285x</t>
    <phoneticPr fontId="13" type="noConversion"/>
  </si>
  <si>
    <t>tejido raya angosta lizo ml delantero cruzado con cinta de vista con 3 botones pretina</t>
    <phoneticPr fontId="13" type="noConversion"/>
  </si>
  <si>
    <t>rayon lizo mc cuello red. Con gota y bies pretina cadera y faldon abajo plizado centro y costados</t>
    <phoneticPr fontId="13" type="noConversion"/>
  </si>
  <si>
    <t>tejido lizo delgado mc plizada cello olgado precilas p cinto</t>
    <phoneticPr fontId="13" type="noConversion"/>
  </si>
  <si>
    <t>adan 13 oct.</t>
    <phoneticPr fontId="13" type="noConversion"/>
  </si>
  <si>
    <t>2586xj</t>
    <phoneticPr fontId="13" type="noConversion"/>
  </si>
  <si>
    <t xml:space="preserve">rayon lizo tirante trenza pechera copas prtina </t>
    <phoneticPr fontId="13" type="noConversion"/>
  </si>
  <si>
    <t>2108xj</t>
    <phoneticPr fontId="13" type="noConversion"/>
  </si>
  <si>
    <t>piojo rayon mc cuello olgado top de tirante pretina angosta</t>
    <phoneticPr fontId="13" type="noConversion"/>
  </si>
  <si>
    <t>rayon lizo mc cuello red. Chaleco faldon y anillo en espalda</t>
    <phoneticPr fontId="13" type="noConversion"/>
  </si>
  <si>
    <t>2639xj</t>
    <phoneticPr fontId="13" type="noConversion"/>
  </si>
  <si>
    <t>2642xj</t>
    <phoneticPr fontId="13" type="noConversion"/>
  </si>
  <si>
    <t>2104x</t>
    <phoneticPr fontId="13" type="noConversion"/>
  </si>
  <si>
    <t>rasgado cruzado juvenil manga corta con olan delantero cullo redondo</t>
    <phoneticPr fontId="13" type="noConversion"/>
  </si>
  <si>
    <t>alcala ejido liso juvenil sizado con vs delnatero 2 piezas</t>
    <phoneticPr fontId="13" type="noConversion"/>
  </si>
  <si>
    <t>2094x</t>
    <phoneticPr fontId="13" type="noConversion"/>
  </si>
  <si>
    <t>rayon lizo mc con bies delantero y espalda plizadas cuello red. Pretina</t>
    <phoneticPr fontId="13" type="noConversion"/>
  </si>
  <si>
    <t>2645xj</t>
    <phoneticPr fontId="13" type="noConversion"/>
  </si>
  <si>
    <t>2304x</t>
    <phoneticPr fontId="13" type="noConversion"/>
  </si>
  <si>
    <t>adan 29 dic.</t>
    <phoneticPr fontId="13" type="noConversion"/>
  </si>
  <si>
    <t xml:space="preserve">rayon lis juvenil tirante de trensa </t>
    <phoneticPr fontId="13" type="noConversion"/>
  </si>
  <si>
    <t>2308x</t>
    <phoneticPr fontId="13" type="noConversion"/>
  </si>
  <si>
    <t>rayon lizo mc con puño delantero unid plizado con jareta cuello v con bies una flor misma tela</t>
    <phoneticPr fontId="13" type="noConversion"/>
  </si>
  <si>
    <t>2360x</t>
    <phoneticPr fontId="13" type="noConversion"/>
  </si>
  <si>
    <t>2218xg</t>
    <phoneticPr fontId="13" type="noConversion"/>
  </si>
  <si>
    <t>2697xj</t>
    <phoneticPr fontId="13" type="noConversion"/>
  </si>
  <si>
    <t>2652xj</t>
    <phoneticPr fontId="13" type="noConversion"/>
  </si>
  <si>
    <t>2614xj</t>
    <phoneticPr fontId="13" type="noConversion"/>
  </si>
  <si>
    <t>2758xg</t>
    <phoneticPr fontId="13" type="noConversion"/>
  </si>
  <si>
    <t>2441xg</t>
    <phoneticPr fontId="13" type="noConversion"/>
  </si>
  <si>
    <t>desc. 29 dic.</t>
    <phoneticPr fontId="13" type="noConversion"/>
  </si>
  <si>
    <t>rayon lizo mc con bies rangla plizada en ziza cuello olgado chaleco</t>
    <phoneticPr fontId="13" type="noConversion"/>
  </si>
  <si>
    <t>encaje transparente c rayon mc con bies plizada en hombro cuello v delantero solapa 2 flores misma tela faldon plizado</t>
    <phoneticPr fontId="13" type="noConversion"/>
  </si>
  <si>
    <t>muestra</t>
    <phoneticPr fontId="13" type="noConversion"/>
  </si>
  <si>
    <t>rayon lizo mc plizada en hombros y ziza delantero plizado cuello red. Con vista botoneras faldon plizado</t>
    <phoneticPr fontId="13" type="noConversion"/>
  </si>
  <si>
    <t>rayon lizo zizado con bies escote tipo tarzan 3 flores y moños misma tela pechera plizada faldon con escarola en un costado</t>
    <phoneticPr fontId="13" type="noConversion"/>
  </si>
  <si>
    <t>red con rayon ml plizada en hombro y ziza cuello olgado top cuello v  pretina plizada con resorte</t>
    <phoneticPr fontId="13" type="noConversion"/>
  </si>
  <si>
    <t>2482xg</t>
    <phoneticPr fontId="13" type="noConversion"/>
  </si>
  <si>
    <t>rayon lizo sizado con bies holancitos en hombtro escote tipo tarzan tirante trenza delantero 2 pzas. Tipo olan</t>
    <phoneticPr fontId="13" type="noConversion"/>
  </si>
  <si>
    <t>2749xj</t>
    <phoneticPr fontId="13" type="noConversion"/>
  </si>
  <si>
    <t>2694xg</t>
    <phoneticPr fontId="13" type="noConversion"/>
  </si>
  <si>
    <t>rayon lizo mc cuello olgado espalda escotada en v conbies atrabesado faldon plizado</t>
    <phoneticPr fontId="13" type="noConversion"/>
  </si>
  <si>
    <t>acostillado poli juveiul media mnga</t>
    <phoneticPr fontId="13" type="noConversion"/>
  </si>
  <si>
    <t>rayon lizo mc plizada en hombro delantero cruzado cuello v media luna abajo en costado pretina</t>
    <phoneticPr fontId="13" type="noConversion"/>
  </si>
  <si>
    <t>2525xj</t>
    <phoneticPr fontId="13" type="noConversion"/>
  </si>
  <si>
    <t>desc.21 oct-</t>
    <phoneticPr fontId="13" type="noConversion"/>
  </si>
  <si>
    <t>desc.21 oct.</t>
    <phoneticPr fontId="13" type="noConversion"/>
  </si>
  <si>
    <t>90xg</t>
    <phoneticPr fontId="13" type="noConversion"/>
  </si>
  <si>
    <t xml:space="preserve">tejido rayado juveil torerita </t>
    <phoneticPr fontId="13" type="noConversion"/>
  </si>
  <si>
    <t>tejido acostillado lizo ml cuello olgado</t>
    <phoneticPr fontId="13" type="noConversion"/>
  </si>
  <si>
    <t>2838xg</t>
    <phoneticPr fontId="13" type="noConversion"/>
  </si>
  <si>
    <t>2425x</t>
    <phoneticPr fontId="13" type="noConversion"/>
  </si>
  <si>
    <t>rayado angosto transparente con rayon mc plizada en hombro escote tipo campesina con vista plizado en pecho chaleco 2 flores misma tela</t>
    <phoneticPr fontId="13" type="noConversion"/>
  </si>
  <si>
    <t>rayon lizo tirante pechera interna plizada copas busto tres flores misma tela faldon plizado en costados</t>
    <phoneticPr fontId="13" type="noConversion"/>
  </si>
  <si>
    <t>2562xj</t>
    <phoneticPr fontId="13" type="noConversion"/>
  </si>
  <si>
    <t>2685xg</t>
    <phoneticPr fontId="13" type="noConversion"/>
  </si>
  <si>
    <t xml:space="preserve">tejido jaspeado m 3/4 delantero pllzado c/v bufanda </t>
    <phoneticPr fontId="13" type="noConversion"/>
  </si>
  <si>
    <t>2351xg</t>
    <phoneticPr fontId="13" type="noConversion"/>
  </si>
  <si>
    <t>tejido raya ancha estamp. Rayon m3/4 chaleco top c/v pliado</t>
    <phoneticPr fontId="13" type="noConversion"/>
  </si>
  <si>
    <t>2194x</t>
    <phoneticPr fontId="13" type="noConversion"/>
  </si>
  <si>
    <t>acostillado rayon juvenl mnga corta delnatero chaleci</t>
    <phoneticPr fontId="13" type="noConversion"/>
  </si>
  <si>
    <t>2580xg</t>
    <phoneticPr fontId="13" type="noConversion"/>
  </si>
  <si>
    <t>1809x</t>
    <phoneticPr fontId="13" type="noConversion"/>
  </si>
  <si>
    <t>rayon lizo claros tirante trenza pechera plizada centro con argolla copas  faldon plizado</t>
    <phoneticPr fontId="13" type="noConversion"/>
  </si>
  <si>
    <t>2097xj</t>
    <phoneticPr fontId="13" type="noConversion"/>
  </si>
  <si>
    <t>rayada colores con rayon mc con dobladillo escote tipo tarzan con solapa tirante ancho2 flores misma tela manga de un lado y tirnte de otro faldon plizado</t>
    <phoneticPr fontId="13" type="noConversion"/>
  </si>
  <si>
    <t>2650xj</t>
    <phoneticPr fontId="13" type="noConversion"/>
  </si>
  <si>
    <t>2275xj</t>
    <phoneticPr fontId="13" type="noConversion"/>
  </si>
  <si>
    <t>rayon lizo zizado con bies y tirante ancho pechera plizada  unida pretina debajo de busto  faldon  plizado</t>
    <phoneticPr fontId="13" type="noConversion"/>
  </si>
  <si>
    <t>desc.22 dic.</t>
    <phoneticPr fontId="13" type="noConversion"/>
  </si>
  <si>
    <t>rayon lizo tirante coble de trenza pecheras 2 flores en cada lado misma tela</t>
    <phoneticPr fontId="13" type="noConversion"/>
  </si>
  <si>
    <t>devore gravado lizo ml delanteo olgado top  cuello alto pretina</t>
    <phoneticPr fontId="13" type="noConversion"/>
  </si>
  <si>
    <t>2606xj</t>
    <phoneticPr fontId="13" type="noConversion"/>
  </si>
  <si>
    <t>desc.13 oct.</t>
    <phoneticPr fontId="13" type="noConversion"/>
  </si>
  <si>
    <t>2329x</t>
    <phoneticPr fontId="13" type="noConversion"/>
  </si>
  <si>
    <t>2630xj</t>
    <phoneticPr fontId="13" type="noConversion"/>
  </si>
  <si>
    <t>2609xj</t>
    <phoneticPr fontId="13" type="noConversion"/>
  </si>
  <si>
    <t>rayon lizo ml una sola  busto faldon plizado en costados</t>
    <phoneticPr fontId="13" type="noConversion"/>
  </si>
  <si>
    <t>2810xj</t>
    <phoneticPr fontId="13" type="noConversion"/>
  </si>
  <si>
    <t>red holo grande cuello redondo</t>
    <phoneticPr fontId="13" type="noConversion"/>
  </si>
  <si>
    <t>rayon lizo m3/4 plizada en hombros c ziza cuello red. Pretina</t>
    <phoneticPr fontId="13" type="noConversion"/>
  </si>
  <si>
    <t>2494xg</t>
    <phoneticPr fontId="13" type="noConversion"/>
  </si>
  <si>
    <t>1896xg</t>
    <phoneticPr fontId="13" type="noConversion"/>
  </si>
  <si>
    <t>8890xg</t>
    <phoneticPr fontId="13" type="noConversion"/>
  </si>
  <si>
    <t>tejido acostillado mc cuello olgado bufanda pretina plizada</t>
    <phoneticPr fontId="13" type="noConversion"/>
  </si>
  <si>
    <t>2450x</t>
    <phoneticPr fontId="13" type="noConversion"/>
  </si>
  <si>
    <t>2359x</t>
    <phoneticPr fontId="13" type="noConversion"/>
  </si>
  <si>
    <t>rayado angosto transparente mc con bies cuello red. Con bies  espalda unida faldon delantero y espalda plizado en cadera</t>
    <phoneticPr fontId="13" type="noConversion"/>
  </si>
  <si>
    <t xml:space="preserve">acostillado rayon juveni mga corta con dobladillo </t>
    <phoneticPr fontId="13" type="noConversion"/>
  </si>
  <si>
    <t xml:space="preserve">juvenil manga corta con bies cuello redondo batita externa plizdqa con bies y tirante de tranza </t>
    <phoneticPr fontId="13" type="noConversion"/>
  </si>
  <si>
    <t>adan 21 oct.</t>
    <phoneticPr fontId="13" type="noConversion"/>
  </si>
  <si>
    <t>2098x</t>
    <phoneticPr fontId="13" type="noConversion"/>
  </si>
  <si>
    <t xml:space="preserve">tejido rayado ancho juvenil media manga </t>
    <phoneticPr fontId="13" type="noConversion"/>
  </si>
  <si>
    <t>2053x</t>
    <phoneticPr fontId="13" type="noConversion"/>
  </si>
  <si>
    <t>2182x</t>
    <phoneticPr fontId="13" type="noConversion"/>
  </si>
  <si>
    <t>desc. 3 nov.</t>
    <phoneticPr fontId="13" type="noConversion"/>
  </si>
  <si>
    <t>1946xg</t>
    <phoneticPr fontId="13" type="noConversion"/>
  </si>
  <si>
    <t>2545xj</t>
    <phoneticPr fontId="13" type="noConversion"/>
  </si>
  <si>
    <t>adan 10-nov</t>
    <phoneticPr fontId="13" type="noConversion"/>
  </si>
  <si>
    <t>tejido rayado delgado dobladillo pisado</t>
    <phoneticPr fontId="13" type="noConversion"/>
  </si>
  <si>
    <t>Johana ventura</t>
    <phoneticPr fontId="13" type="noConversion"/>
  </si>
  <si>
    <t>red con rayon mc cuello olgado top de tirante pretina  angosta</t>
    <phoneticPr fontId="13" type="noConversion"/>
  </si>
  <si>
    <t>rayon lizo m3/4 cuello olgado gota espalda pretina plizada en costados</t>
    <phoneticPr fontId="13" type="noConversion"/>
  </si>
  <si>
    <t>acostillado rayon bluson mnga corta con bs</t>
    <phoneticPr fontId="13" type="noConversion"/>
  </si>
  <si>
    <t>acostillado raon juvenil mnga  3/4</t>
    <phoneticPr fontId="13" type="noConversion"/>
  </si>
  <si>
    <t xml:space="preserve">holanes rayon juvenil sizad de un costado </t>
    <phoneticPr fontId="13" type="noConversion"/>
  </si>
  <si>
    <t xml:space="preserve">red con rayon mc pecheras con vista cuello v top </t>
    <phoneticPr fontId="13" type="noConversion"/>
  </si>
  <si>
    <t>2577xg</t>
    <phoneticPr fontId="13" type="noConversion"/>
  </si>
  <si>
    <t>rayon lizo tirante trenza coopas estampado</t>
    <phoneticPr fontId="13" type="noConversion"/>
  </si>
  <si>
    <t>2383xj</t>
    <phoneticPr fontId="13" type="noConversion"/>
  </si>
  <si>
    <t>tejido raya doble lizo m3/4 torera pecheritas con aletilla pretina faldon</t>
    <phoneticPr fontId="13" type="noConversion"/>
  </si>
  <si>
    <t>desc.21oct.</t>
    <phoneticPr fontId="13" type="noConversion"/>
  </si>
  <si>
    <t>2590xg</t>
    <phoneticPr fontId="13" type="noConversion"/>
  </si>
  <si>
    <t>2665xg</t>
    <phoneticPr fontId="13" type="noConversion"/>
  </si>
  <si>
    <t>2191xg</t>
    <phoneticPr fontId="13" type="noConversion"/>
  </si>
  <si>
    <t>rayon lizo tirante de trenza copas plizadas con anillo pretina</t>
    <phoneticPr fontId="13" type="noConversion"/>
  </si>
  <si>
    <t>tejido tornasol lizo m3/4 plizada en ziza cuello olgado c/top</t>
    <phoneticPr fontId="13" type="noConversion"/>
  </si>
  <si>
    <t>2502xj</t>
    <phoneticPr fontId="13" type="noConversion"/>
  </si>
  <si>
    <t>tejido liso juvenil mnga corta con puño</t>
    <phoneticPr fontId="13" type="noConversion"/>
  </si>
  <si>
    <t xml:space="preserve">rayon lizo 1/2 manguita cuello red. Con bies ancho flor de misma tela en un hombro faldon plizado </t>
    <phoneticPr fontId="13" type="noConversion"/>
  </si>
  <si>
    <t>rayon lizo zizado pechera plizada cuello olgado pretina busto faldon</t>
    <phoneticPr fontId="13" type="noConversion"/>
  </si>
  <si>
    <t>adan 20 ene</t>
    <phoneticPr fontId="13" type="noConversion"/>
  </si>
  <si>
    <t>2485xg</t>
    <phoneticPr fontId="13" type="noConversion"/>
  </si>
  <si>
    <t xml:space="preserve">red con rayon lizo mc plizada en hombro chaleco faldon plizado toop </t>
    <phoneticPr fontId="13" type="noConversion"/>
  </si>
  <si>
    <t>adan 20 ene</t>
    <phoneticPr fontId="13" type="noConversion"/>
  </si>
  <si>
    <t xml:space="preserve">licra estampada mariposa bluson mnga con vs delantero </t>
    <phoneticPr fontId="13" type="noConversion"/>
  </si>
  <si>
    <t>rayon lis bluson mnga corta plisad botoneras</t>
    <phoneticPr fontId="13" type="noConversion"/>
  </si>
  <si>
    <t>rayon lis bluson mnga corta con vs chaleco espalda botoneras</t>
    <phoneticPr fontId="13" type="noConversion"/>
  </si>
  <si>
    <t>2513xj</t>
    <phoneticPr fontId="13" type="noConversion"/>
  </si>
  <si>
    <t>2341xj</t>
    <phoneticPr fontId="13" type="noConversion"/>
  </si>
  <si>
    <t>1169x</t>
    <phoneticPr fontId="13" type="noConversion"/>
  </si>
  <si>
    <t xml:space="preserve">tejido rayado bluson mnga corta y anillos </t>
    <phoneticPr fontId="13" type="noConversion"/>
  </si>
  <si>
    <t>tejido rayado ancha juvenil con puo</t>
    <phoneticPr fontId="13" type="noConversion"/>
  </si>
  <si>
    <t>2032xj</t>
    <phoneticPr fontId="13" type="noConversion"/>
  </si>
  <si>
    <t>rayon liso juvenil mnga 3/4 bltonera</t>
    <phoneticPr fontId="13" type="noConversion"/>
  </si>
  <si>
    <t>rayon lizo 1/2 manguita con cintas plizadas trante normal escote tipo tarzan faldon plizado en costados</t>
    <phoneticPr fontId="13" type="noConversion"/>
  </si>
  <si>
    <t>2736xj</t>
    <phoneticPr fontId="13" type="noConversion"/>
  </si>
  <si>
    <t>R 30xj</t>
    <phoneticPr fontId="13" type="noConversion"/>
  </si>
  <si>
    <t>rayon liso bluson mnga vampira</t>
    <phoneticPr fontId="13" type="noConversion"/>
  </si>
  <si>
    <t>adan 27 oct-</t>
    <phoneticPr fontId="13" type="noConversion"/>
  </si>
  <si>
    <t>2443xjuv</t>
    <phoneticPr fontId="13" type="noConversion"/>
  </si>
  <si>
    <t xml:space="preserve">juvenil sizado con bies espalda tipo camiseta pretina abajo con dobladillo </t>
    <phoneticPr fontId="13" type="noConversion"/>
  </si>
  <si>
    <t>2265xj</t>
    <phoneticPr fontId="13" type="noConversion"/>
  </si>
  <si>
    <t>2660xj</t>
    <phoneticPr fontId="13" type="noConversion"/>
  </si>
  <si>
    <t>2605xg</t>
    <phoneticPr fontId="13" type="noConversion"/>
  </si>
  <si>
    <t>2033xg</t>
    <phoneticPr fontId="13" type="noConversion"/>
  </si>
  <si>
    <t>2587xj</t>
    <phoneticPr fontId="13" type="noConversion"/>
  </si>
  <si>
    <t>descontadas 22-sep</t>
    <phoneticPr fontId="13" type="noConversion"/>
  </si>
  <si>
    <t>acostillado m3/4 cuello olgado  top cuello redondo c bies pretina</t>
    <phoneticPr fontId="13" type="noConversion"/>
  </si>
  <si>
    <t>descontadas 8-nov</t>
    <phoneticPr fontId="13" type="noConversion"/>
  </si>
  <si>
    <t>piojito rayon juvenil mnga orta con vs chaleco</t>
    <phoneticPr fontId="13" type="noConversion"/>
  </si>
  <si>
    <t>2388x</t>
    <phoneticPr fontId="13" type="noConversion"/>
  </si>
  <si>
    <t>2437xjuv</t>
    <phoneticPr fontId="13" type="noConversion"/>
  </si>
  <si>
    <t>2336x</t>
    <phoneticPr fontId="13" type="noConversion"/>
  </si>
  <si>
    <t>adan</t>
    <phoneticPr fontId="13" type="noConversion"/>
  </si>
  <si>
    <t>rayon lizo mc plizada en un hombro gota en un hombro con bies escote tipo tarzan tirante ancho en otro lado pretina</t>
    <phoneticPr fontId="13" type="noConversion"/>
  </si>
  <si>
    <t xml:space="preserve">rayon liso juvenil torerita </t>
    <phoneticPr fontId="13" type="noConversion"/>
  </si>
  <si>
    <t>169+82</t>
    <phoneticPr fontId="13" type="noConversion"/>
  </si>
  <si>
    <t>2594xj</t>
    <phoneticPr fontId="13" type="noConversion"/>
  </si>
  <si>
    <t>desc.21-oct-</t>
    <phoneticPr fontId="13" type="noConversion"/>
  </si>
  <si>
    <t>tejido rayado delgado m3/4 cuello /v bufanda pretina</t>
    <phoneticPr fontId="13" type="noConversion"/>
  </si>
  <si>
    <t>rayon liso plisado con siza</t>
    <phoneticPr fontId="13" type="noConversion"/>
  </si>
  <si>
    <t>2932xj</t>
    <phoneticPr fontId="13" type="noConversion"/>
  </si>
  <si>
    <t>red hollo grande bluson con puo</t>
    <phoneticPr fontId="13" type="noConversion"/>
  </si>
  <si>
    <t>red devore juvenil manga con vs delatero itern</t>
    <phoneticPr fontId="13" type="noConversion"/>
  </si>
  <si>
    <t>Teodoro Garduño</t>
    <phoneticPr fontId="13" type="noConversion"/>
  </si>
  <si>
    <t>2685xg</t>
    <phoneticPr fontId="13" type="noConversion"/>
  </si>
  <si>
    <t>gasa plizada c resorte mc pegada en un costado gota en hombro cuello red. Toop</t>
    <phoneticPr fontId="13" type="noConversion"/>
  </si>
  <si>
    <t>tejido raya angosta ml cuello de solapa botones a un costado</t>
    <phoneticPr fontId="13" type="noConversion"/>
  </si>
  <si>
    <t>1820x</t>
    <phoneticPr fontId="13" type="noConversion"/>
  </si>
  <si>
    <t>bluson manga corta de olan delantero plizado en pecho cuello v con aplicación</t>
    <phoneticPr fontId="13" type="noConversion"/>
  </si>
  <si>
    <t>acostillado rayon mc plizada en hombro pechera plizada cuello red. Pretina debajo de busto</t>
    <phoneticPr fontId="13" type="noConversion"/>
  </si>
  <si>
    <t>2657xj</t>
    <phoneticPr fontId="13" type="noConversion"/>
  </si>
  <si>
    <t xml:space="preserve">piojo rayon bluson mnga corta plisada </t>
    <phoneticPr fontId="13" type="noConversion"/>
  </si>
  <si>
    <t>licra cuarteada juvenilchaleco</t>
    <phoneticPr fontId="13" type="noConversion"/>
  </si>
  <si>
    <t>descontadas 7-jul</t>
    <phoneticPr fontId="13" type="noConversion"/>
  </si>
  <si>
    <t>1769x</t>
    <phoneticPr fontId="13" type="noConversion"/>
  </si>
  <si>
    <t>1594x</t>
    <phoneticPr fontId="13" type="noConversion"/>
  </si>
  <si>
    <t>juvenil chaleco sizado con bies botonera en hombros tirante presillas cinta de amarre</t>
    <phoneticPr fontId="13" type="noConversion"/>
  </si>
  <si>
    <t>1821x</t>
    <phoneticPr fontId="13" type="noConversion"/>
  </si>
  <si>
    <t>2214x</t>
    <phoneticPr fontId="13" type="noConversion"/>
  </si>
  <si>
    <t>adan</t>
    <phoneticPr fontId="13" type="noConversion"/>
  </si>
  <si>
    <t>2308xjuv</t>
    <phoneticPr fontId="13" type="noConversion"/>
  </si>
  <si>
    <t>2422xg</t>
    <phoneticPr fontId="13" type="noConversion"/>
  </si>
  <si>
    <t>acostillado rayon mc plizada en hombro dlantero unido plizado faldon pecheras cuello en v rombo al centro</t>
    <phoneticPr fontId="13" type="noConversion"/>
  </si>
  <si>
    <t>2621xj</t>
    <phoneticPr fontId="13" type="noConversion"/>
  </si>
  <si>
    <t>2730xj</t>
    <phoneticPr fontId="13" type="noConversion"/>
  </si>
  <si>
    <t>2829xj</t>
    <phoneticPr fontId="13" type="noConversion"/>
  </si>
  <si>
    <t>rayon lizo mc rangla plizada delantero 3 botones en costado  falton plizado cuello olgado</t>
    <phoneticPr fontId="13" type="noConversion"/>
  </si>
  <si>
    <t>bluson mnga corta cuello redondo tela suelo ceco</t>
    <phoneticPr fontId="13" type="noConversion"/>
  </si>
  <si>
    <t>acostillado rayon juvenil mnga corta plisado chaleco</t>
    <phoneticPr fontId="13" type="noConversion"/>
  </si>
  <si>
    <t>acostillado rayon m3  plizada en hombro cuello olgago chaleco con una flor chaleco con una flor misma telasd</t>
    <phoneticPr fontId="13" type="noConversion"/>
  </si>
  <si>
    <t>2276x</t>
    <phoneticPr fontId="13" type="noConversion"/>
  </si>
  <si>
    <t>rayon lizo mc plizada en hombro pecheras plizadas pretina</t>
    <phoneticPr fontId="13" type="noConversion"/>
  </si>
  <si>
    <t>2277xj</t>
    <phoneticPr fontId="13" type="noConversion"/>
  </si>
  <si>
    <t>rayon lizo mc de olan delantero plizado vista de cuello redondo pretina</t>
    <phoneticPr fontId="13" type="noConversion"/>
  </si>
  <si>
    <t>2611xg</t>
    <phoneticPr fontId="13" type="noConversion"/>
  </si>
  <si>
    <t>2381x</t>
    <phoneticPr fontId="13" type="noConversion"/>
  </si>
  <si>
    <t>devore grabado ml cuello olgado escotado top cuello alto pretina</t>
    <phoneticPr fontId="13" type="noConversion"/>
  </si>
  <si>
    <t>2250xj</t>
    <phoneticPr fontId="13" type="noConversion"/>
  </si>
  <si>
    <t>2259x</t>
    <phoneticPr fontId="13" type="noConversion"/>
  </si>
  <si>
    <t>red con rayon lizo zizado con bies cuello red. Pretina</t>
    <phoneticPr fontId="13" type="noConversion"/>
  </si>
  <si>
    <t>2275xj</t>
    <phoneticPr fontId="13" type="noConversion"/>
  </si>
  <si>
    <t>2054x</t>
    <phoneticPr fontId="13" type="noConversion"/>
  </si>
  <si>
    <t>1605xj</t>
    <phoneticPr fontId="13" type="noConversion"/>
  </si>
  <si>
    <t>rayon lizo 1/2 manuita con cintas plizadas cuello olgado pretina</t>
    <phoneticPr fontId="13" type="noConversion"/>
  </si>
  <si>
    <t>licra algodón halter cuello v pretina abajo busto con 3 flores misma tela</t>
    <phoneticPr fontId="13" type="noConversion"/>
  </si>
  <si>
    <t>licra raya transparente halter pecheras largas top pretina plizada en costados</t>
    <phoneticPr fontId="13" type="noConversion"/>
  </si>
  <si>
    <t>tejido est. Pieles ml delantero plizado en cuello pretina</t>
    <phoneticPr fontId="13" type="noConversion"/>
  </si>
  <si>
    <t>tejido raya ancha rayon mc delantero cuello olgado  top</t>
    <phoneticPr fontId="13" type="noConversion"/>
  </si>
  <si>
    <t>acostillado rayon 1/2 manga doble delantero plizado cuello red. Con vista trencitas espalda gota precillas para cinto</t>
    <phoneticPr fontId="13" type="noConversion"/>
  </si>
  <si>
    <t>1193x</t>
    <phoneticPr fontId="13" type="noConversion"/>
  </si>
  <si>
    <t>2529xj</t>
    <phoneticPr fontId="13" type="noConversion"/>
  </si>
  <si>
    <t>2422xg</t>
    <phoneticPr fontId="13" type="noConversion"/>
  </si>
  <si>
    <t>968x</t>
    <phoneticPr fontId="13" type="noConversion"/>
  </si>
  <si>
    <t>2342x</t>
    <phoneticPr fontId="13" type="noConversion"/>
  </si>
  <si>
    <t>2365x</t>
    <phoneticPr fontId="13" type="noConversion"/>
  </si>
  <si>
    <t>2428xjuv</t>
    <phoneticPr fontId="13" type="noConversion"/>
  </si>
  <si>
    <t>rayon liso retaso cuello olgado</t>
    <phoneticPr fontId="13" type="noConversion"/>
  </si>
  <si>
    <t>tejido rayado fino bluson manga con dobladillo delantero interno cuello redondo</t>
    <phoneticPr fontId="13" type="noConversion"/>
  </si>
  <si>
    <t xml:space="preserve">juvenil media manga doble delantero plizado en pecho cuello redondo con trenzitas espalda con gota </t>
    <phoneticPr fontId="13" type="noConversion"/>
  </si>
  <si>
    <t>2179x</t>
    <phoneticPr fontId="13" type="noConversion"/>
  </si>
  <si>
    <t>2267x</t>
    <phoneticPr fontId="13" type="noConversion"/>
  </si>
  <si>
    <t>red con rayon mc con dobladilo unida en hombro con red cuello red. Chaleco</t>
    <phoneticPr fontId="13" type="noConversion"/>
  </si>
  <si>
    <t>1697xg</t>
    <phoneticPr fontId="13" type="noConversion"/>
  </si>
  <si>
    <t xml:space="preserve">licra algodón estampado flores hojas mc con bies cuello olgado pretina </t>
    <phoneticPr fontId="13" type="noConversion"/>
  </si>
  <si>
    <t>tejido raya delgada torera m3/4  cuello corbata top tirante</t>
    <phoneticPr fontId="13" type="noConversion"/>
  </si>
  <si>
    <t xml:space="preserve">rayon liso bluson mnga corta con vs </t>
    <phoneticPr fontId="13" type="noConversion"/>
  </si>
  <si>
    <t>rayon liso bluson con pouño cuello olgadi</t>
    <phoneticPr fontId="13" type="noConversion"/>
  </si>
  <si>
    <t>2211x</t>
    <phoneticPr fontId="13" type="noConversion"/>
  </si>
  <si>
    <t>2588xg</t>
    <phoneticPr fontId="13" type="noConversion"/>
  </si>
  <si>
    <t>2598xg</t>
    <phoneticPr fontId="13" type="noConversion"/>
  </si>
  <si>
    <t>acostillado rayon m3/4 torerita escote liga top cuello red.</t>
    <phoneticPr fontId="13" type="noConversion"/>
  </si>
  <si>
    <t>devore gravado ml con puño plizada en hombros cuello olgado con botonera cuello alto plizado abajo</t>
    <phoneticPr fontId="13" type="noConversion"/>
  </si>
  <si>
    <t>2152xj</t>
    <phoneticPr fontId="13" type="noConversion"/>
  </si>
  <si>
    <t>rayon liso bluson mnga corta con vs delnatero cuello v</t>
    <phoneticPr fontId="13" type="noConversion"/>
  </si>
  <si>
    <t>devore grabado lizo ml delantero pecheras con cuello solapa de top cuello alto</t>
    <phoneticPr fontId="13" type="noConversion"/>
  </si>
  <si>
    <t>2532xg</t>
    <phoneticPr fontId="13" type="noConversion"/>
  </si>
  <si>
    <t>etrego el dia 9 diciembre '10   3pzas. Y 8 saldos con adan  pzas. A su favor</t>
    <phoneticPr fontId="13" type="noConversion"/>
  </si>
  <si>
    <t>2735xj</t>
    <phoneticPr fontId="13" type="noConversion"/>
  </si>
  <si>
    <t>encaje olancitos con rayon halter pechera con copa plizada con anillo centro faldon 3 olanes</t>
    <phoneticPr fontId="13" type="noConversion"/>
  </si>
  <si>
    <t>rayon lizo tirante de trenzas pechera con copas plizadas con anillo faldon pretina en pico</t>
    <phoneticPr fontId="13" type="noConversion"/>
  </si>
  <si>
    <t>2275x</t>
    <phoneticPr fontId="13" type="noConversion"/>
  </si>
  <si>
    <t>adan 21-oct-</t>
    <phoneticPr fontId="13" type="noConversion"/>
  </si>
  <si>
    <t>gasa liza con rayon mc campesina escote resorte top tirante cinta de moño pretina plizada ligas</t>
    <phoneticPr fontId="13" type="noConversion"/>
  </si>
  <si>
    <t>2713xj</t>
    <phoneticPr fontId="13" type="noConversion"/>
  </si>
  <si>
    <t>desc. 22-dic.</t>
    <phoneticPr fontId="13" type="noConversion"/>
  </si>
  <si>
    <t>2327x</t>
    <phoneticPr fontId="13" type="noConversion"/>
  </si>
  <si>
    <t>2634xg</t>
    <phoneticPr fontId="13" type="noConversion"/>
  </si>
  <si>
    <t>tejido raya angosta ml cuello olgado</t>
    <phoneticPr fontId="13" type="noConversion"/>
  </si>
  <si>
    <t>90xg</t>
    <phoneticPr fontId="13" type="noConversion"/>
  </si>
  <si>
    <t>2493x</t>
    <phoneticPr fontId="13" type="noConversion"/>
  </si>
  <si>
    <t>tejido rayado brillo bluson 3/4</t>
    <phoneticPr fontId="13" type="noConversion"/>
  </si>
  <si>
    <t>1290x</t>
    <phoneticPr fontId="13" type="noConversion"/>
  </si>
  <si>
    <t>rayon liso juvenil mnga corta vs con gota cuello redondo</t>
    <phoneticPr fontId="13" type="noConversion"/>
  </si>
  <si>
    <t>descontadss</t>
    <phoneticPr fontId="13" type="noConversion"/>
  </si>
  <si>
    <t>2198x</t>
    <phoneticPr fontId="13" type="noConversion"/>
  </si>
  <si>
    <t>devore sebra bluson mnga con vs una manga plisada</t>
    <phoneticPr fontId="13" type="noConversion"/>
  </si>
  <si>
    <t>2127x</t>
    <phoneticPr fontId="13" type="noConversion"/>
  </si>
  <si>
    <t>tejido rayado liso juvenil dobadillo</t>
    <phoneticPr fontId="13" type="noConversion"/>
  </si>
  <si>
    <t>2662xj</t>
    <phoneticPr fontId="13" type="noConversion"/>
  </si>
  <si>
    <t>2143x</t>
    <phoneticPr fontId="13" type="noConversion"/>
  </si>
  <si>
    <t>1631xj</t>
    <phoneticPr fontId="13" type="noConversion"/>
  </si>
  <si>
    <t>tejido rayado juvenil mnga corta plisadi</t>
    <phoneticPr fontId="13" type="noConversion"/>
  </si>
  <si>
    <t>rayon liso juvenil mnga crta rangla delnatero plisado</t>
    <phoneticPr fontId="13" type="noConversion"/>
  </si>
  <si>
    <t>piojo rayon bluson mnga crat delnatero abierto</t>
    <phoneticPr fontId="13" type="noConversion"/>
  </si>
  <si>
    <t>tejido lizo ml cuello olgado</t>
    <phoneticPr fontId="13" type="noConversion"/>
  </si>
  <si>
    <t>138xg</t>
    <phoneticPr fontId="13" type="noConversion"/>
  </si>
  <si>
    <t>rayon lizo halter con vista hacia abajo en costado delantero plizado pretina</t>
    <phoneticPr fontId="13" type="noConversion"/>
  </si>
  <si>
    <t>2727xj</t>
    <phoneticPr fontId="13" type="noConversion"/>
  </si>
  <si>
    <t>1767xg</t>
    <phoneticPr fontId="13" type="noConversion"/>
  </si>
  <si>
    <t>2616xj</t>
    <phoneticPr fontId="13" type="noConversion"/>
  </si>
  <si>
    <t>descontasa</t>
    <phoneticPr fontId="13" type="noConversion"/>
  </si>
  <si>
    <t>rayon liso juvenil manga corta con vs echera doble</t>
    <phoneticPr fontId="13" type="noConversion"/>
  </si>
  <si>
    <t>acostillaodo polirayon</t>
    <phoneticPr fontId="13" type="noConversion"/>
  </si>
  <si>
    <t>2320x</t>
    <phoneticPr fontId="13" type="noConversion"/>
  </si>
  <si>
    <t xml:space="preserve">poli rayon bluson mnga vampira </t>
    <phoneticPr fontId="13" type="noConversion"/>
  </si>
  <si>
    <t>1044x</t>
    <phoneticPr fontId="13" type="noConversion"/>
  </si>
  <si>
    <t>2585xj</t>
    <phoneticPr fontId="13" type="noConversion"/>
  </si>
  <si>
    <t>2420xj</t>
    <phoneticPr fontId="13" type="noConversion"/>
  </si>
  <si>
    <t>rayado jaspeado juvenil manga cn vs delnatero cuello redondo</t>
    <phoneticPr fontId="13" type="noConversion"/>
  </si>
  <si>
    <t>1590x</t>
    <phoneticPr fontId="13" type="noConversion"/>
  </si>
  <si>
    <t>rasgado cruzado</t>
    <phoneticPr fontId="13" type="noConversion"/>
  </si>
  <si>
    <t>2653xj</t>
    <phoneticPr fontId="13" type="noConversion"/>
  </si>
  <si>
    <t>acostillado m3/4 delantero plizado cuello olgado pretina</t>
    <phoneticPr fontId="13" type="noConversion"/>
  </si>
  <si>
    <t>holanes rayon bluson mnga corta con olan</t>
    <phoneticPr fontId="13" type="noConversion"/>
  </si>
  <si>
    <t>rip rayado liso juvenil mnaga corta dobladillo peceras</t>
    <phoneticPr fontId="13" type="noConversion"/>
  </si>
  <si>
    <t>2391x</t>
    <phoneticPr fontId="13" type="noConversion"/>
  </si>
  <si>
    <t>rayado fino con rayon mc con puño pizada en hobro y ziza cuello red. Con vista anillo con 2 escarolas</t>
    <phoneticPr fontId="13" type="noConversion"/>
  </si>
  <si>
    <t>2666xj</t>
    <phoneticPr fontId="13" type="noConversion"/>
  </si>
  <si>
    <t>2660xj</t>
    <phoneticPr fontId="13" type="noConversion"/>
  </si>
  <si>
    <t>desc.21 0ct-</t>
    <phoneticPr fontId="13" type="noConversion"/>
  </si>
  <si>
    <t>gasa liza plizada mc rangla cuello cuadro tirante cadena pretina</t>
    <phoneticPr fontId="13" type="noConversion"/>
  </si>
  <si>
    <t>tejido raya ancha rayon torerita m3/4 cuello v con vista  faldon plizado top</t>
    <phoneticPr fontId="13" type="noConversion"/>
  </si>
  <si>
    <t>2365xjuv</t>
    <phoneticPr fontId="13" type="noConversion"/>
  </si>
  <si>
    <t>gasa plizada mc  de olanes delantero 4 olanes cruzado en pecho  cuello red. Faldon plizado</t>
    <phoneticPr fontId="13" type="noConversion"/>
  </si>
  <si>
    <t>2603xj</t>
    <phoneticPr fontId="13" type="noConversion"/>
  </si>
  <si>
    <t>acostillado torerita mc plizada  top de tirante 3 botones en torera</t>
    <phoneticPr fontId="13" type="noConversion"/>
  </si>
  <si>
    <t>2560xj</t>
    <phoneticPr fontId="13" type="noConversion"/>
  </si>
  <si>
    <t>tejido liso bluson manga 3/4 puño botonera</t>
    <phoneticPr fontId="13" type="noConversion"/>
  </si>
  <si>
    <t>2371x</t>
    <phoneticPr fontId="13" type="noConversion"/>
  </si>
  <si>
    <t>1158x</t>
    <phoneticPr fontId="13" type="noConversion"/>
  </si>
  <si>
    <t>acostillado rayon juveil media manga dobladillo cuello redondo</t>
    <phoneticPr fontId="13" type="noConversion"/>
  </si>
  <si>
    <t>1628x</t>
    <phoneticPr fontId="13" type="noConversion"/>
  </si>
  <si>
    <t>2069x</t>
    <phoneticPr fontId="13" type="noConversion"/>
  </si>
  <si>
    <t xml:space="preserve">tejido rayado </t>
    <phoneticPr fontId="13" type="noConversion"/>
  </si>
  <si>
    <t>2127x</t>
    <phoneticPr fontId="13" type="noConversion"/>
  </si>
  <si>
    <t>2464xg</t>
    <phoneticPr fontId="13" type="noConversion"/>
  </si>
  <si>
    <t>descontadas</t>
    <phoneticPr fontId="13" type="noConversion"/>
  </si>
  <si>
    <t>2340x</t>
    <phoneticPr fontId="13" type="noConversion"/>
  </si>
  <si>
    <t>rayon liso juvenil mnga olan</t>
    <phoneticPr fontId="13" type="noConversion"/>
  </si>
  <si>
    <t>rayon lizo ml con dobladillo plizado en hombro delantero unido pecheras con vista cuello v faldon</t>
    <phoneticPr fontId="13" type="noConversion"/>
  </si>
  <si>
    <t>piojito rayon mc con bies cuello red. Chaleco 2 botoneras sujetando chaleco</t>
    <phoneticPr fontId="13" type="noConversion"/>
  </si>
  <si>
    <t>2570xj</t>
    <phoneticPr fontId="13" type="noConversion"/>
  </si>
  <si>
    <t>2296x</t>
    <phoneticPr fontId="13" type="noConversion"/>
  </si>
  <si>
    <t>2403x</t>
    <phoneticPr fontId="13" type="noConversion"/>
  </si>
  <si>
    <t>acostillado rayon mc con dobladillo cuello olgado faldon plizado en costados</t>
    <phoneticPr fontId="13" type="noConversion"/>
  </si>
  <si>
    <t>descont 11-nov</t>
    <phoneticPr fontId="13" type="noConversion"/>
  </si>
  <si>
    <t>2038x</t>
    <phoneticPr fontId="13" type="noConversion"/>
  </si>
  <si>
    <t>entrego 13oct.</t>
    <phoneticPr fontId="13" type="noConversion"/>
  </si>
  <si>
    <t xml:space="preserve">acostillado punteado bluson manga corta  dobladillo plisado botonera así </t>
    <phoneticPr fontId="13" type="noConversion"/>
  </si>
  <si>
    <t>1514x</t>
    <phoneticPr fontId="13" type="noConversion"/>
  </si>
  <si>
    <t>2175x</t>
    <phoneticPr fontId="13" type="noConversion"/>
  </si>
  <si>
    <t>2379x</t>
    <phoneticPr fontId="13" type="noConversion"/>
  </si>
  <si>
    <t>1545x</t>
    <phoneticPr fontId="13" type="noConversion"/>
  </si>
  <si>
    <t>2484xj</t>
    <phoneticPr fontId="13" type="noConversion"/>
  </si>
  <si>
    <t>2635xg</t>
    <phoneticPr fontId="13" type="noConversion"/>
  </si>
  <si>
    <t>2412xg</t>
    <phoneticPr fontId="13" type="noConversion"/>
  </si>
  <si>
    <t>acostillado mc puño plizado con tablitas chaleco piedra en homb ros  top</t>
    <phoneticPr fontId="13" type="noConversion"/>
  </si>
  <si>
    <t>rayon liso juvenil managa con dobladillo delnatero unido con escarola</t>
    <phoneticPr fontId="13" type="noConversion"/>
  </si>
  <si>
    <t>tejido lizo m3/4  plizada en hombros cuello de solapa pretina</t>
    <phoneticPr fontId="13" type="noConversion"/>
  </si>
  <si>
    <t xml:space="preserve">licra rayada gris juvenil media manga plisada con vs </t>
    <phoneticPr fontId="13" type="noConversion"/>
  </si>
  <si>
    <t>2265x</t>
    <phoneticPr fontId="13" type="noConversion"/>
  </si>
  <si>
    <t>rayon lizo retazo mc duello olgado top espalda gota pretina</t>
    <phoneticPr fontId="13" type="noConversion"/>
  </si>
  <si>
    <t>2631xj</t>
    <phoneticPr fontId="13" type="noConversion"/>
  </si>
  <si>
    <t>2289x</t>
    <phoneticPr fontId="13" type="noConversion"/>
  </si>
  <si>
    <t>descontadas 9dic</t>
    <phoneticPr fontId="13" type="noConversion"/>
  </si>
  <si>
    <t>2332x</t>
    <phoneticPr fontId="13" type="noConversion"/>
  </si>
  <si>
    <t>2376x</t>
    <phoneticPr fontId="13" type="noConversion"/>
  </si>
  <si>
    <t>encaje olancitos con rayon mc plizada en hombro y ziza cuello red. Flor misma tela en hombro frente 2 escarolas colgando faldon plizado</t>
    <phoneticPr fontId="13" type="noConversion"/>
  </si>
  <si>
    <t>2499xj</t>
    <phoneticPr fontId="13" type="noConversion"/>
  </si>
  <si>
    <t>rayon lizo mc plizada en hombros cuello v con vista pretina plizada</t>
    <phoneticPr fontId="13" type="noConversion"/>
  </si>
  <si>
    <t>2254x</t>
    <phoneticPr fontId="13" type="noConversion"/>
  </si>
  <si>
    <t>1573x</t>
    <phoneticPr fontId="13" type="noConversion"/>
  </si>
  <si>
    <t>2599xg</t>
    <phoneticPr fontId="13" type="noConversion"/>
  </si>
  <si>
    <t xml:space="preserve">rayon liso juvenil halter cuello olgado con vs top </t>
    <phoneticPr fontId="13" type="noConversion"/>
  </si>
  <si>
    <t>acostillado rayon juvenil</t>
    <phoneticPr fontId="13" type="noConversion"/>
  </si>
  <si>
    <t>rayon liso juveni manga crta con gota</t>
    <phoneticPr fontId="13" type="noConversion"/>
  </si>
  <si>
    <t>juvenil sizado con bies cuelloredondo delanteo externo olgado pretina doblada al costado trenza</t>
    <phoneticPr fontId="13" type="noConversion"/>
  </si>
  <si>
    <t>2223x</t>
    <phoneticPr fontId="13" type="noConversion"/>
  </si>
  <si>
    <t>2109x</t>
    <phoneticPr fontId="13" type="noConversion"/>
  </si>
  <si>
    <t>rayon lizo mc pecheras plizadas con anillo top de tirante</t>
    <phoneticPr fontId="13" type="noConversion"/>
  </si>
  <si>
    <t>2100x</t>
    <phoneticPr fontId="13" type="noConversion"/>
  </si>
  <si>
    <t>tejido raya ancha lizo ml  cuello v con vista faldon plizado en costados abajo</t>
    <phoneticPr fontId="13" type="noConversion"/>
  </si>
  <si>
    <t>2596xg</t>
    <phoneticPr fontId="13" type="noConversion"/>
  </si>
  <si>
    <t>tejido raya est. M3/4 dobladillo y botonera cuello olgado</t>
    <phoneticPr fontId="13" type="noConversion"/>
  </si>
  <si>
    <t>2393x</t>
    <phoneticPr fontId="13" type="noConversion"/>
  </si>
  <si>
    <t>desc. 3 nov</t>
    <phoneticPr fontId="13" type="noConversion"/>
  </si>
  <si>
    <t>tejido raya liza jaspeado mc plizada en hombro cuello  abiertode solapa con aletilla y boton</t>
    <phoneticPr fontId="13" type="noConversion"/>
  </si>
  <si>
    <t>1181xj</t>
    <phoneticPr fontId="13" type="noConversion"/>
  </si>
  <si>
    <t>desc.22 di.</t>
    <phoneticPr fontId="13" type="noConversion"/>
  </si>
  <si>
    <t xml:space="preserve">bluson manga corta vampira cuello redondo faldon de curba </t>
    <phoneticPr fontId="13" type="noConversion"/>
  </si>
  <si>
    <t>1631x</t>
    <phoneticPr fontId="13" type="noConversion"/>
  </si>
  <si>
    <t>tejido lizo ml  plizado en hombro cuello olgado top cuello red bies pretina</t>
    <phoneticPr fontId="13" type="noConversion"/>
  </si>
  <si>
    <t>tejido rayado juvenil 3/4</t>
    <phoneticPr fontId="13" type="noConversion"/>
  </si>
  <si>
    <t>rayon lizo  mc plizada  en hombro chaleco plizado botoneras top cuello red. Con bies</t>
    <phoneticPr fontId="13" type="noConversion"/>
  </si>
  <si>
    <t>licra rayada transparente mc con bies plizada con botonera cuello v con bies top de tirante con vista pretina</t>
    <phoneticPr fontId="13" type="noConversion"/>
  </si>
  <si>
    <t>2423xg</t>
    <phoneticPr fontId="13" type="noConversion"/>
  </si>
  <si>
    <t>descontadas 22-sep</t>
    <phoneticPr fontId="13" type="noConversion"/>
  </si>
  <si>
    <t>2157x</t>
    <phoneticPr fontId="13" type="noConversion"/>
  </si>
  <si>
    <t>bluson manga corta de olan delantero plizado en cuello espalda cn gota faldon plizado en cadra</t>
    <phoneticPr fontId="13" type="noConversion"/>
  </si>
  <si>
    <t>rayon liso juvenil mnga con vs torerita con ligas</t>
    <phoneticPr fontId="13" type="noConversion"/>
  </si>
  <si>
    <t>2633xg</t>
    <phoneticPr fontId="13" type="noConversion"/>
  </si>
  <si>
    <t>juvenil manga corta plizada con resorte  oculto gota en hombro tirante corto cuello redondo pretina abajo</t>
    <phoneticPr fontId="13" type="noConversion"/>
  </si>
  <si>
    <t>rayon lizo mc plizada en hombro abajo anillo top de cuello redondo pretina</t>
    <phoneticPr fontId="13" type="noConversion"/>
  </si>
  <si>
    <t>1896x</t>
    <phoneticPr fontId="13" type="noConversion"/>
  </si>
  <si>
    <t>rayon lizo mc plizada en hombro y ziza delantero plizado cuello red. Con vista cn moño plizado con anillo pretina</t>
    <phoneticPr fontId="13" type="noConversion"/>
  </si>
  <si>
    <t>acostillado rayon mc plizada en hombro y delantero cuello v con vista pretin</t>
    <phoneticPr fontId="13" type="noConversion"/>
  </si>
  <si>
    <t>acostillado punteado juvenil pecheras con copas tirate u argolla</t>
    <phoneticPr fontId="13" type="noConversion"/>
  </si>
  <si>
    <t>2097x</t>
    <phoneticPr fontId="13" type="noConversion"/>
  </si>
  <si>
    <t xml:space="preserve">rasgado cruzdi blsuon mnga con oan </t>
    <phoneticPr fontId="13" type="noConversion"/>
  </si>
  <si>
    <t>ada n 7-jul</t>
    <phoneticPr fontId="13" type="noConversion"/>
  </si>
  <si>
    <t>1757x</t>
    <phoneticPr fontId="13" type="noConversion"/>
  </si>
  <si>
    <t>juvenil sizado c/bs cuello redondo c/bs anillos plizados en tirantes pretina abajo doblada</t>
    <phoneticPr fontId="13" type="noConversion"/>
  </si>
  <si>
    <t>1776x</t>
    <phoneticPr fontId="13" type="noConversion"/>
  </si>
  <si>
    <t>tejido acostillado lizo ml  delantero corbata con anillo</t>
    <phoneticPr fontId="13" type="noConversion"/>
  </si>
  <si>
    <t>rasgado juvenilmedia manga</t>
    <phoneticPr fontId="13" type="noConversion"/>
  </si>
  <si>
    <t>descontadas 8-dic</t>
    <phoneticPr fontId="13" type="noConversion"/>
  </si>
  <si>
    <t>2649xj</t>
    <phoneticPr fontId="13" type="noConversion"/>
  </si>
  <si>
    <t>tejido rayado con brillo bluso n con pño</t>
    <phoneticPr fontId="13" type="noConversion"/>
  </si>
  <si>
    <t>acostillado mc delantero plizado cuello cuadrado con vista 2 botoneras en un hombro pretina</t>
    <phoneticPr fontId="13" type="noConversion"/>
  </si>
  <si>
    <t>blusoa juvenil rasgado manchado</t>
    <phoneticPr fontId="13" type="noConversion"/>
  </si>
  <si>
    <t>rip ratyado liso bluson mnga corta con dobladillo</t>
    <phoneticPr fontId="13" type="noConversion"/>
  </si>
  <si>
    <t>descontadas</t>
    <phoneticPr fontId="13" type="noConversion"/>
  </si>
  <si>
    <t>tejido lizo ml con dobladillo cuello alto olgado un poco plizado c botonera a un colstado faldon plizado</t>
    <phoneticPr fontId="13" type="noConversion"/>
  </si>
  <si>
    <t>rayon lizo m3/4 con dobladillo cuello v con vista faldon plizado a los lados bufanda</t>
    <phoneticPr fontId="13" type="noConversion"/>
  </si>
  <si>
    <t>2508xj</t>
    <phoneticPr fontId="13" type="noConversion"/>
  </si>
  <si>
    <t>juvenil manga corta abierta en hombro cinta de moño cuello v faldon plizado</t>
    <phoneticPr fontId="13" type="noConversion"/>
  </si>
  <si>
    <t>adaN</t>
    <phoneticPr fontId="13" type="noConversion"/>
  </si>
  <si>
    <t>rayon piojo manga corta con vs delantero duello rdondo</t>
    <phoneticPr fontId="13" type="noConversion"/>
  </si>
  <si>
    <t>juvenil sizado chaleco en delantero</t>
    <phoneticPr fontId="13" type="noConversion"/>
  </si>
  <si>
    <t>acostillado rayon mc plizada en hombros cuello escotado  con bies plizado con anillo abajo top espalda unida  plizada</t>
    <phoneticPr fontId="13" type="noConversion"/>
  </si>
  <si>
    <t>2075x</t>
    <phoneticPr fontId="13" type="noConversion"/>
  </si>
  <si>
    <t>2351xg</t>
    <phoneticPr fontId="13" type="noConversion"/>
  </si>
  <si>
    <t>tejido rayado juvenil mnga corta con olan bies ziza</t>
    <phoneticPr fontId="13" type="noConversion"/>
  </si>
  <si>
    <t>tejido lizo delgado m3/4 pechera cuello olgado faldon plizado</t>
    <phoneticPr fontId="13" type="noConversion"/>
  </si>
  <si>
    <t>2718xj</t>
    <phoneticPr fontId="13" type="noConversion"/>
  </si>
  <si>
    <t>adan 21 oct.-</t>
    <phoneticPr fontId="13" type="noConversion"/>
  </si>
  <si>
    <t xml:space="preserve">rayon piojito bluson mnga con vs </t>
    <phoneticPr fontId="13" type="noConversion"/>
  </si>
  <si>
    <t>1002x</t>
    <phoneticPr fontId="13" type="noConversion"/>
  </si>
  <si>
    <t>1290xg</t>
    <phoneticPr fontId="13" type="noConversion"/>
  </si>
  <si>
    <t>tejido rayado bluson mnga corta con vs gota en hombro</t>
    <phoneticPr fontId="13" type="noConversion"/>
  </si>
  <si>
    <t>rayon lizo mc con bies pedceras plizada top  faldon plizado</t>
    <phoneticPr fontId="13" type="noConversion"/>
  </si>
  <si>
    <t>acostillado rayon juvenil mga 3</t>
    <phoneticPr fontId="13" type="noConversion"/>
  </si>
  <si>
    <t>tejido rayado estampado mangga rangla</t>
    <phoneticPr fontId="13" type="noConversion"/>
  </si>
  <si>
    <t>2097xj</t>
    <phoneticPr fontId="13" type="noConversion"/>
  </si>
  <si>
    <t>tejido acostillado lizo m3/4 plizado en ziza y pecho pretina</t>
    <phoneticPr fontId="13" type="noConversion"/>
  </si>
  <si>
    <t>31-6</t>
    <phoneticPr fontId="13" type="noConversion"/>
  </si>
  <si>
    <t>devore bluson manga dobladillo delantero cuelo redondo</t>
    <phoneticPr fontId="13" type="noConversion"/>
  </si>
  <si>
    <t>1826x</t>
    <phoneticPr fontId="13" type="noConversion"/>
  </si>
  <si>
    <t xml:space="preserve">juvenil halter cuello redondo con bies top de estraple </t>
    <phoneticPr fontId="13" type="noConversion"/>
  </si>
  <si>
    <t>2199x</t>
    <phoneticPr fontId="13" type="noConversion"/>
  </si>
  <si>
    <t>257x</t>
    <phoneticPr fontId="13" type="noConversion"/>
  </si>
  <si>
    <t>retazo rayon bluson nga corta plisada</t>
    <phoneticPr fontId="13" type="noConversion"/>
  </si>
  <si>
    <t>19510x</t>
    <phoneticPr fontId="13" type="noConversion"/>
  </si>
  <si>
    <t xml:space="preserve"> </t>
    <phoneticPr fontId="13" type="noConversion"/>
  </si>
  <si>
    <t>29-se</t>
    <phoneticPr fontId="13" type="noConversion"/>
  </si>
  <si>
    <t>rayon lizo claros mc plizada con botonera cuello red. Faldon plizado con jareta</t>
    <phoneticPr fontId="13" type="noConversion"/>
  </si>
  <si>
    <t>rayon iso juvenil con puño delnateri interno</t>
    <phoneticPr fontId="13" type="noConversion"/>
  </si>
  <si>
    <t>descontadas</t>
    <phoneticPr fontId="13" type="noConversion"/>
  </si>
  <si>
    <t>raya ancha liza ml con dobladillo cuello alto pretina</t>
    <phoneticPr fontId="13" type="noConversion"/>
  </si>
  <si>
    <t>2501xj</t>
    <phoneticPr fontId="13" type="noConversion"/>
  </si>
  <si>
    <t>acostillado rayon juvenill torera top pecheras</t>
    <phoneticPr fontId="13" type="noConversion"/>
  </si>
  <si>
    <t>2328x</t>
    <phoneticPr fontId="13" type="noConversion"/>
  </si>
  <si>
    <t>rayon liso juvenil halter argoya</t>
    <phoneticPr fontId="13" type="noConversion"/>
  </si>
  <si>
    <t>2170x</t>
    <phoneticPr fontId="13" type="noConversion"/>
  </si>
  <si>
    <t>juvenil manga corta con  bies de un lado gota en hombro cuello escotado tipo tarzan con  tirante</t>
    <phoneticPr fontId="13" type="noConversion"/>
  </si>
  <si>
    <t>2032x</t>
    <phoneticPr fontId="13" type="noConversion"/>
  </si>
  <si>
    <t>2124x</t>
    <phoneticPr fontId="13" type="noConversion"/>
  </si>
  <si>
    <t>rayon lizo claros mc de un solo lado otro lado tirante de trenza tipo tarzan con escarola</t>
    <phoneticPr fontId="13" type="noConversion"/>
  </si>
  <si>
    <t>tejido rayado doble bluson con dobladilo</t>
    <phoneticPr fontId="13" type="noConversion"/>
  </si>
  <si>
    <t>bluson manga corta con dobladillo botonera hacia hombro cuello redondo pretina abajo</t>
    <phoneticPr fontId="13" type="noConversion"/>
  </si>
  <si>
    <t>2312x</t>
    <phoneticPr fontId="13" type="noConversion"/>
  </si>
  <si>
    <t>juvenil tirante ancho pecheras cuello v busto con ebilla</t>
    <phoneticPr fontId="13" type="noConversion"/>
  </si>
  <si>
    <t>adan 27 oct.</t>
    <phoneticPr fontId="13" type="noConversion"/>
  </si>
  <si>
    <t>rayon lizo mc delantero cruzado plizado cuello v  plizado en hombros</t>
    <phoneticPr fontId="13" type="noConversion"/>
  </si>
  <si>
    <t>juvenil mnga cortaplisada rayon liso chaleco externo</t>
    <phoneticPr fontId="13" type="noConversion"/>
  </si>
  <si>
    <t>2171x</t>
    <phoneticPr fontId="13" type="noConversion"/>
  </si>
  <si>
    <t>devore gravado ml chaleco top plizado cuello alto</t>
    <phoneticPr fontId="13" type="noConversion"/>
  </si>
  <si>
    <t>2634xg</t>
    <phoneticPr fontId="13" type="noConversion"/>
  </si>
  <si>
    <t>111xg</t>
    <phoneticPr fontId="13" type="noConversion"/>
  </si>
  <si>
    <t>1269xg</t>
    <phoneticPr fontId="13" type="noConversion"/>
  </si>
  <si>
    <t xml:space="preserve">poli rayon liso bluson mnga crta doblsdillo </t>
    <phoneticPr fontId="13" type="noConversion"/>
  </si>
  <si>
    <t>rayon lizo media manquita delantero plizado duello olgado pretina</t>
    <phoneticPr fontId="13" type="noConversion"/>
  </si>
  <si>
    <t>2249xj</t>
    <phoneticPr fontId="13" type="noConversion"/>
  </si>
  <si>
    <t xml:space="preserve">tejido rayad delgado juvenil mga corta con botonera </t>
    <phoneticPr fontId="13" type="noConversion"/>
  </si>
  <si>
    <t>24-maro</t>
    <phoneticPr fontId="13" type="noConversion"/>
  </si>
  <si>
    <t xml:space="preserve">devore juvenil sizado con vs delantero cuello olgado </t>
    <phoneticPr fontId="13" type="noConversion"/>
  </si>
  <si>
    <t xml:space="preserve">bluson manga corta con dobladillo cuello redondo moño con anillo enfrente espalda con gota </t>
    <phoneticPr fontId="13" type="noConversion"/>
  </si>
  <si>
    <t>red lisa bluson mnga corta con s hombro dezcubierto</t>
    <phoneticPr fontId="13" type="noConversion"/>
  </si>
  <si>
    <t>2158x</t>
    <phoneticPr fontId="13" type="noConversion"/>
  </si>
  <si>
    <t>blusa manga corta con dobladillo cuello redondo pretina abajo</t>
    <phoneticPr fontId="13" type="noConversion"/>
  </si>
  <si>
    <t>poli rayon iso bluson mnga corta que sale del mismo cuepo</t>
    <phoneticPr fontId="13" type="noConversion"/>
  </si>
  <si>
    <t>swether liso juvenil managa corta cn puño cuello lgado aletilla</t>
    <phoneticPr fontId="13" type="noConversion"/>
  </si>
  <si>
    <t>2141x</t>
    <phoneticPr fontId="13" type="noConversion"/>
  </si>
  <si>
    <t>acostillado rayon juvenil mnga corta puño orera</t>
    <phoneticPr fontId="13" type="noConversion"/>
  </si>
  <si>
    <t>rayon piojo juvenil mnga corta con dobladillo</t>
    <phoneticPr fontId="13" type="noConversion"/>
  </si>
  <si>
    <t>alfredo daniel</t>
    <phoneticPr fontId="13" type="noConversion"/>
  </si>
  <si>
    <t>descontadas 4-ago</t>
    <phoneticPr fontId="13" type="noConversion"/>
  </si>
  <si>
    <t xml:space="preserve">rasgado recto juvenil mga plisada resorte </t>
    <phoneticPr fontId="13" type="noConversion"/>
  </si>
  <si>
    <t>descontada</t>
    <phoneticPr fontId="13" type="noConversion"/>
  </si>
  <si>
    <t>acostillado m 3/4 cuello olgado top de obalo con bies pretina plizada en costados</t>
    <phoneticPr fontId="13" type="noConversion"/>
  </si>
  <si>
    <t>rasgado cruzado juvenil mnga corta cn vs delantero cuello redondo</t>
    <phoneticPr fontId="13" type="noConversion"/>
  </si>
  <si>
    <t>gasa estampada con rayon mc campesina escote con resorte top de tirante pretina</t>
    <phoneticPr fontId="13" type="noConversion"/>
  </si>
  <si>
    <t>devore grabado ml chaleco top delantero plizado cuello alto</t>
    <phoneticPr fontId="13" type="noConversion"/>
  </si>
  <si>
    <t>2147x</t>
    <phoneticPr fontId="13" type="noConversion"/>
  </si>
  <si>
    <t xml:space="preserve">devore juveil sizado  con vs </t>
    <phoneticPr fontId="13" type="noConversion"/>
  </si>
  <si>
    <t>licra rayada con hueso sizado delantero unido</t>
    <phoneticPr fontId="13" type="noConversion"/>
  </si>
  <si>
    <t>2191x</t>
    <phoneticPr fontId="13" type="noConversion"/>
  </si>
  <si>
    <t xml:space="preserve">acostillado rayon uvenil mnha corta pisada </t>
    <phoneticPr fontId="13" type="noConversion"/>
  </si>
  <si>
    <t>2419x</t>
    <phoneticPr fontId="13" type="noConversion"/>
  </si>
  <si>
    <t>2377x</t>
    <phoneticPr fontId="13" type="noConversion"/>
  </si>
  <si>
    <t>adan 21-0ct.</t>
    <phoneticPr fontId="13" type="noConversion"/>
  </si>
  <si>
    <t>tejido raya ancha lizo ml pecherita con cuello alto un poco olgado faldon</t>
    <phoneticPr fontId="13" type="noConversion"/>
  </si>
  <si>
    <t>1637x</t>
    <phoneticPr fontId="13" type="noConversion"/>
  </si>
  <si>
    <t>rayon lizo mc cuello olgado top tirante espalda con gota pretina</t>
    <phoneticPr fontId="13" type="noConversion"/>
  </si>
  <si>
    <t>2308xj</t>
    <phoneticPr fontId="13" type="noConversion"/>
  </si>
  <si>
    <t>2498xj</t>
    <phoneticPr fontId="13" type="noConversion"/>
  </si>
  <si>
    <t>acostillado poli juvenil manga cprta rangla doble cuello escotado</t>
    <phoneticPr fontId="13" type="noConversion"/>
  </si>
  <si>
    <t>2357x</t>
    <phoneticPr fontId="13" type="noConversion"/>
  </si>
  <si>
    <t>2415x</t>
    <phoneticPr fontId="13" type="noConversion"/>
  </si>
  <si>
    <t>2389x</t>
    <phoneticPr fontId="13" type="noConversion"/>
  </si>
  <si>
    <t>gasa grabada lisa manga ancha pecheras con plis¡ce central</t>
    <phoneticPr fontId="13" type="noConversion"/>
  </si>
  <si>
    <t>tomaron 2 10 nov.</t>
    <phoneticPr fontId="13" type="noConversion"/>
  </si>
  <si>
    <t>medio bulto</t>
    <phoneticPr fontId="13" type="noConversion"/>
  </si>
  <si>
    <t>acostillado zizado con bies cuello aolgado pretina</t>
    <phoneticPr fontId="13" type="noConversion"/>
  </si>
  <si>
    <t>1816x</t>
    <phoneticPr fontId="13" type="noConversion"/>
  </si>
  <si>
    <t>···</t>
    <phoneticPr fontId="13" type="noConversion"/>
  </si>
  <si>
    <t>juvenil manga corta plizado con  botonera cuello v faldon con pico</t>
    <phoneticPr fontId="13" type="noConversion"/>
  </si>
  <si>
    <t>2013x</t>
    <phoneticPr fontId="13" type="noConversion"/>
  </si>
  <si>
    <t>66118x</t>
    <phoneticPr fontId="13" type="noConversion"/>
  </si>
  <si>
    <t>2248x</t>
    <phoneticPr fontId="13" type="noConversion"/>
  </si>
  <si>
    <t>acostillado rayado juvenil tirante de trensa</t>
    <phoneticPr fontId="13" type="noConversion"/>
  </si>
  <si>
    <t>2078x</t>
    <phoneticPr fontId="13" type="noConversion"/>
  </si>
  <si>
    <t>acostillado polirayon uson mnga rangña</t>
    <phoneticPr fontId="13" type="noConversion"/>
  </si>
  <si>
    <t>1916x</t>
    <phoneticPr fontId="13" type="noConversion"/>
  </si>
  <si>
    <t>p.</t>
    <phoneticPr fontId="13" type="noConversion"/>
  </si>
  <si>
    <t>2014x</t>
    <phoneticPr fontId="13" type="noConversion"/>
  </si>
  <si>
    <t>2174x</t>
    <phoneticPr fontId="13" type="noConversion"/>
  </si>
  <si>
    <t>juvenil manga corta con bies plizado en hombro cuello redondo cuello v faldon con una pinsita  adajo en costado</t>
    <phoneticPr fontId="13" type="noConversion"/>
  </si>
  <si>
    <t>2136x</t>
    <phoneticPr fontId="13" type="noConversion"/>
  </si>
  <si>
    <t>2277x</t>
    <phoneticPr fontId="13" type="noConversion"/>
  </si>
  <si>
    <t>descontadas</t>
    <phoneticPr fontId="13" type="noConversion"/>
  </si>
  <si>
    <t>2071x</t>
    <phoneticPr fontId="13" type="noConversion"/>
  </si>
  <si>
    <t>descontadas 28-7</t>
    <phoneticPr fontId="13" type="noConversion"/>
  </si>
  <si>
    <t>juvenil 1/2 manga plizada cuello redondo flor en un lado  faldon plizado</t>
    <phoneticPr fontId="13" type="noConversion"/>
  </si>
  <si>
    <t>2261x</t>
    <phoneticPr fontId="13" type="noConversion"/>
  </si>
  <si>
    <t xml:space="preserve">bluson capa manga vampira cuello redondo con bies </t>
    <phoneticPr fontId="13" type="noConversion"/>
  </si>
  <si>
    <t>tomaron 6   27 oct.</t>
    <phoneticPr fontId="13" type="noConversion"/>
  </si>
  <si>
    <t>tejido rayado ml plizada en hombros chaleco corbata en escote</t>
    <phoneticPr fontId="13" type="noConversion"/>
  </si>
  <si>
    <t>1628x</t>
    <phoneticPr fontId="13" type="noConversion"/>
  </si>
  <si>
    <t>2227x</t>
    <phoneticPr fontId="13" type="noConversion"/>
  </si>
  <si>
    <t>1985x</t>
    <phoneticPr fontId="13" type="noConversion"/>
  </si>
  <si>
    <t>bluson manga rangla cuello de solapa</t>
    <phoneticPr fontId="13" type="noConversion"/>
  </si>
  <si>
    <t>desc. 27 oct.</t>
    <phoneticPr fontId="13" type="noConversion"/>
  </si>
  <si>
    <t>1370x</t>
    <phoneticPr fontId="13" type="noConversion"/>
  </si>
  <si>
    <t>1269x</t>
    <phoneticPr fontId="13" type="noConversion"/>
  </si>
  <si>
    <t>2279x</t>
    <phoneticPr fontId="13" type="noConversion"/>
  </si>
  <si>
    <t>196ng</t>
    <phoneticPr fontId="13" type="noConversion"/>
  </si>
  <si>
    <t>2096x</t>
    <phoneticPr fontId="13" type="noConversion"/>
  </si>
  <si>
    <t>2146x</t>
    <phoneticPr fontId="13" type="noConversion"/>
  </si>
  <si>
    <t xml:space="preserve">rasgado cruzadi juvenil mnga corata con olan </t>
    <phoneticPr fontId="13" type="noConversion"/>
  </si>
  <si>
    <t>tomaron 3   27 oct.</t>
    <phoneticPr fontId="13" type="noConversion"/>
  </si>
  <si>
    <t>acostillado rayon mc chaleco tipo tererita ligas en escote top cuello red. Con bies</t>
    <phoneticPr fontId="13" type="noConversion"/>
  </si>
  <si>
    <t>2355x</t>
    <phoneticPr fontId="13" type="noConversion"/>
  </si>
  <si>
    <t>2287x</t>
    <phoneticPr fontId="13" type="noConversion"/>
  </si>
  <si>
    <t xml:space="preserve">tejido punto delgado juvenil rangla con vs delantero con va </t>
    <phoneticPr fontId="13" type="noConversion"/>
  </si>
  <si>
    <t>2552xj</t>
    <phoneticPr fontId="13" type="noConversion"/>
  </si>
  <si>
    <t>2104xj</t>
    <phoneticPr fontId="13" type="noConversion"/>
  </si>
  <si>
    <t>2671xj</t>
    <phoneticPr fontId="13" type="noConversion"/>
  </si>
  <si>
    <t>2290x</t>
    <phoneticPr fontId="13" type="noConversion"/>
  </si>
  <si>
    <t>rasgado cruzado bluson manga rangla delnatero cuello redondo</t>
    <phoneticPr fontId="13" type="noConversion"/>
  </si>
  <si>
    <t>tejido rayado estampado juvenil mnga corta plisada tipo prncesa</t>
    <phoneticPr fontId="13" type="noConversion"/>
  </si>
  <si>
    <t>rayon crudo juvenil managa con vs delantero interno cuello redondo</t>
    <phoneticPr fontId="13" type="noConversion"/>
  </si>
  <si>
    <t>1584x</t>
    <phoneticPr fontId="13" type="noConversion"/>
  </si>
  <si>
    <t>2156x</t>
    <phoneticPr fontId="13" type="noConversion"/>
  </si>
  <si>
    <t>acostillado poli bluson mnga corta con chaleco</t>
    <phoneticPr fontId="13" type="noConversion"/>
  </si>
  <si>
    <t>acostillado liso blusonn mbag corta que sal del mismo cuepo</t>
    <phoneticPr fontId="13" type="noConversion"/>
  </si>
  <si>
    <t>rayon raya ancha juvenil con vs pecheras cruzadas</t>
    <phoneticPr fontId="13" type="noConversion"/>
  </si>
  <si>
    <t>rayadi lurex bluson mga corta con puño</t>
    <phoneticPr fontId="13" type="noConversion"/>
  </si>
  <si>
    <t>2150x</t>
    <phoneticPr fontId="13" type="noConversion"/>
  </si>
  <si>
    <t>rayon liso juvenil sizado de un lado el otro lado manga de olan</t>
    <phoneticPr fontId="13" type="noConversion"/>
  </si>
  <si>
    <t>2121x</t>
    <phoneticPr fontId="13" type="noConversion"/>
  </si>
  <si>
    <t>1520x</t>
    <phoneticPr fontId="13" type="noConversion"/>
  </si>
  <si>
    <t>acostillado juvenil mc resrte plisado</t>
    <phoneticPr fontId="13" type="noConversion"/>
  </si>
  <si>
    <t>1611x</t>
    <phoneticPr fontId="13" type="noConversion"/>
  </si>
  <si>
    <t>rip acostillado juvenilmnga con dobladillo pecheras e v</t>
    <phoneticPr fontId="13" type="noConversion"/>
  </si>
  <si>
    <t>1557x</t>
    <phoneticPr fontId="13" type="noConversion"/>
  </si>
  <si>
    <t xml:space="preserve">juvenil media manga bies en siza bista en hombro delantero cruzado con bies </t>
    <phoneticPr fontId="13" type="noConversion"/>
  </si>
  <si>
    <t>2164x</t>
    <phoneticPr fontId="13" type="noConversion"/>
  </si>
  <si>
    <t>acostillaod rayon juvenil sizado</t>
    <phoneticPr fontId="13" type="noConversion"/>
  </si>
  <si>
    <t>red oyo grande c rayon lizo mc torerita plizado cuello v faldon plizado flor misma tela</t>
    <phoneticPr fontId="13" type="noConversion"/>
  </si>
  <si>
    <t>juvenil manga corta cuello redondo pretina doblada</t>
    <phoneticPr fontId="13" type="noConversion"/>
  </si>
  <si>
    <t>rasgado recto juvenil sizado con vs tirante de 2 trensas argolla en espalda</t>
    <phoneticPr fontId="13" type="noConversion"/>
  </si>
  <si>
    <t>2048x</t>
    <phoneticPr fontId="13" type="noConversion"/>
  </si>
  <si>
    <t>adan 11-ago</t>
    <phoneticPr fontId="13" type="noConversion"/>
  </si>
  <si>
    <t>2231x</t>
    <phoneticPr fontId="13" type="noConversion"/>
  </si>
  <si>
    <t>779xg</t>
    <phoneticPr fontId="13" type="noConversion"/>
  </si>
  <si>
    <t>2563xj</t>
    <phoneticPr fontId="13" type="noConversion"/>
  </si>
  <si>
    <t>descontadas</t>
    <phoneticPr fontId="13" type="noConversion"/>
  </si>
  <si>
    <t>1181x</t>
    <phoneticPr fontId="13" type="noConversion"/>
  </si>
  <si>
    <t>1895xg</t>
    <phoneticPr fontId="13" type="noConversion"/>
  </si>
  <si>
    <t>descont 11-ago</t>
    <phoneticPr fontId="13" type="noConversion"/>
  </si>
  <si>
    <t>1778x</t>
    <phoneticPr fontId="13" type="noConversion"/>
  </si>
  <si>
    <t xml:space="preserve">acostilald rayn bluson mnga corta co puño </t>
    <phoneticPr fontId="13" type="noConversion"/>
  </si>
  <si>
    <t>2237x</t>
    <phoneticPr fontId="13" type="noConversion"/>
  </si>
  <si>
    <t xml:space="preserve">red lisa rayon juvenil manga corta con vs hombro descuberto </t>
    <phoneticPr fontId="13" type="noConversion"/>
  </si>
  <si>
    <t>1868x</t>
    <phoneticPr fontId="13" type="noConversion"/>
  </si>
  <si>
    <t xml:space="preserve">juvenil chaleco sizado top de tirante cuello redondo argolla en un hombro </t>
    <phoneticPr fontId="13" type="noConversion"/>
  </si>
  <si>
    <t>rayon liso buson oble pedra cuello con pieddra</t>
    <phoneticPr fontId="13" type="noConversion"/>
  </si>
  <si>
    <t>adan 10 nov.</t>
    <phoneticPr fontId="13" type="noConversion"/>
  </si>
  <si>
    <t xml:space="preserve">rayon liso bluson mga cota con vs </t>
    <phoneticPr fontId="13" type="noConversion"/>
  </si>
  <si>
    <t>2148x</t>
    <phoneticPr fontId="13" type="noConversion"/>
  </si>
  <si>
    <t>poli rayon bluson mnga vampira delantero redondo</t>
    <phoneticPr fontId="13" type="noConversion"/>
  </si>
  <si>
    <t>bluson manga corta vampira cuello redondo faldon plizado</t>
    <phoneticPr fontId="13" type="noConversion"/>
  </si>
  <si>
    <t>408x</t>
    <phoneticPr fontId="13" type="noConversion"/>
  </si>
  <si>
    <t>bluson manga corta con bies cuello olgado top de cuello redondo</t>
    <phoneticPr fontId="13" type="noConversion"/>
  </si>
  <si>
    <t>1552x</t>
    <phoneticPr fontId="13" type="noConversion"/>
  </si>
  <si>
    <t>rasgado manchado bluson mnga olgada cuello redondo</t>
    <phoneticPr fontId="13" type="noConversion"/>
  </si>
  <si>
    <t>2303x</t>
    <phoneticPr fontId="13" type="noConversion"/>
  </si>
  <si>
    <t>2032x</t>
    <phoneticPr fontId="13" type="noConversion"/>
  </si>
  <si>
    <t>2098x</t>
    <phoneticPr fontId="13" type="noConversion"/>
  </si>
  <si>
    <t>total a pagar</t>
    <phoneticPr fontId="13" type="noConversion"/>
  </si>
  <si>
    <t>poli rayon liso juvenil manag corta sal ed del oso cuepi</t>
    <phoneticPr fontId="13" type="noConversion"/>
  </si>
  <si>
    <t>descontadas</t>
    <phoneticPr fontId="13" type="noConversion"/>
  </si>
  <si>
    <t>descontadas</t>
    <phoneticPr fontId="13" type="noConversion"/>
  </si>
  <si>
    <t>rip rayado liso bliso m ga corat con puño</t>
    <phoneticPr fontId="13" type="noConversion"/>
  </si>
  <si>
    <t>pijito rayon ml cuello alto olgado chaleco crizado c bes</t>
    <phoneticPr fontId="13" type="noConversion"/>
  </si>
  <si>
    <t>2440xju</t>
    <phoneticPr fontId="13" type="noConversion"/>
  </si>
  <si>
    <t>tejido acostillado m 3/4 chaleco top c/v</t>
    <phoneticPr fontId="13" type="noConversion"/>
  </si>
  <si>
    <t>adan 24 nov.</t>
    <phoneticPr fontId="13" type="noConversion"/>
  </si>
  <si>
    <t xml:space="preserve">juvenil manga corta con bies cuello olgado top tipo camizeta cuello redondo pretina doblada </t>
    <phoneticPr fontId="13" type="noConversion"/>
  </si>
  <si>
    <t>1553x</t>
    <phoneticPr fontId="13" type="noConversion"/>
  </si>
  <si>
    <t>acostillado juvenil manga rangla plisada con resorte</t>
    <phoneticPr fontId="13" type="noConversion"/>
  </si>
  <si>
    <t>2193x</t>
    <phoneticPr fontId="13" type="noConversion"/>
  </si>
  <si>
    <t>1820x</t>
    <phoneticPr fontId="13" type="noConversion"/>
  </si>
  <si>
    <t>rayon lsio juvenil tirante con trensa</t>
    <phoneticPr fontId="13" type="noConversion"/>
  </si>
  <si>
    <t>tejido lizo ml con dobladillo plizado en hombro cuello alto aletilla ancha con 4 botones</t>
    <phoneticPr fontId="13" type="noConversion"/>
  </si>
  <si>
    <t>rayon lizo zizado con bies cuello algado plizado en pecho pretina</t>
    <phoneticPr fontId="13" type="noConversion"/>
  </si>
  <si>
    <t>rayado ancho bluson mnga dobladillo anch</t>
    <phoneticPr fontId="13" type="noConversion"/>
  </si>
  <si>
    <t>2030x</t>
    <phoneticPr fontId="13" type="noConversion"/>
  </si>
  <si>
    <t>rayon liso juvenil torera</t>
    <phoneticPr fontId="13" type="noConversion"/>
  </si>
  <si>
    <t>juvenil tirante de trenza cuello v busto plizado en resorte cina moño de trenza</t>
    <phoneticPr fontId="13" type="noConversion"/>
  </si>
  <si>
    <t xml:space="preserve">juvenil manga larga de un lado del otro tipo tarzan trenza </t>
    <phoneticPr fontId="13" type="noConversion"/>
  </si>
  <si>
    <t>adan agrego</t>
    <phoneticPr fontId="13" type="noConversion"/>
  </si>
  <si>
    <t xml:space="preserve">juvenil sizado con bies chaleco con jareta y 2 botones top de tirante </t>
    <phoneticPr fontId="13" type="noConversion"/>
  </si>
  <si>
    <t>descontadas 11 -ago</t>
    <phoneticPr fontId="13" type="noConversion"/>
  </si>
  <si>
    <t>Fabiola</t>
    <phoneticPr fontId="13" type="noConversion"/>
  </si>
  <si>
    <t>acostillado juvenil mnga corta cruzado</t>
    <phoneticPr fontId="13" type="noConversion"/>
  </si>
  <si>
    <t>1644x</t>
    <phoneticPr fontId="13" type="noConversion"/>
  </si>
  <si>
    <t>MUESTRA</t>
    <phoneticPr fontId="13" type="noConversion"/>
  </si>
  <si>
    <t>adan 13 oct.</t>
    <phoneticPr fontId="13" type="noConversion"/>
  </si>
  <si>
    <t>2390x</t>
    <phoneticPr fontId="13" type="noConversion"/>
  </si>
  <si>
    <t>jorge</t>
    <phoneticPr fontId="13" type="noConversion"/>
  </si>
  <si>
    <t>adan</t>
    <phoneticPr fontId="13" type="noConversion"/>
  </si>
  <si>
    <t>2666xj</t>
    <phoneticPr fontId="13" type="noConversion"/>
  </si>
  <si>
    <t>alcala tejido liso juvenil manga corta con vs escotado</t>
    <phoneticPr fontId="13" type="noConversion"/>
  </si>
  <si>
    <t>juvenil manga corta saliendo del mismo cuerpo delantero olgao tirantes de cadena gota en hombro pretina</t>
    <phoneticPr fontId="13" type="noConversion"/>
  </si>
  <si>
    <t>1671x</t>
    <phoneticPr fontId="13" type="noConversion"/>
  </si>
  <si>
    <t>1804x</t>
    <phoneticPr fontId="13" type="noConversion"/>
  </si>
  <si>
    <t>2128x</t>
    <phoneticPr fontId="13" type="noConversion"/>
  </si>
  <si>
    <t>descontadas</t>
    <phoneticPr fontId="13" type="noConversion"/>
  </si>
  <si>
    <t>rayon liso juvenil mnga crat</t>
    <phoneticPr fontId="13" type="noConversion"/>
  </si>
  <si>
    <t>2250x</t>
    <phoneticPr fontId="13" type="noConversion"/>
  </si>
  <si>
    <t>rip acostillado bluson mnga corta con dobladillo</t>
    <phoneticPr fontId="13" type="noConversion"/>
  </si>
  <si>
    <t>2196x</t>
    <phoneticPr fontId="13" type="noConversion"/>
  </si>
  <si>
    <t xml:space="preserve">bluson manga corta vampira plizado en pecho cuello redondo pretina </t>
    <phoneticPr fontId="13" type="noConversion"/>
  </si>
  <si>
    <t>2658xj</t>
    <phoneticPr fontId="13" type="noConversion"/>
  </si>
  <si>
    <t>tejido rayado delagdo bluson torera rangla pecheras</t>
    <phoneticPr fontId="13" type="noConversion"/>
  </si>
  <si>
    <t>red c/rayon  mc red en centro de manga chaleco</t>
    <phoneticPr fontId="13" type="noConversion"/>
  </si>
  <si>
    <t>desc. 3 nov.</t>
    <phoneticPr fontId="13" type="noConversion"/>
  </si>
  <si>
    <t>2475xg</t>
    <phoneticPr fontId="13" type="noConversion"/>
  </si>
  <si>
    <t>2527xg</t>
    <phoneticPr fontId="13" type="noConversion"/>
  </si>
  <si>
    <t>2530xj</t>
    <phoneticPr fontId="13" type="noConversion"/>
  </si>
  <si>
    <t>piojo rayon bluson mga corta con dobladillo</t>
    <phoneticPr fontId="13" type="noConversion"/>
  </si>
  <si>
    <t>2277xjuv</t>
    <phoneticPr fontId="13" type="noConversion"/>
  </si>
  <si>
    <t>2348x</t>
    <phoneticPr fontId="13" type="noConversion"/>
  </si>
  <si>
    <t>2368x</t>
    <phoneticPr fontId="13" type="noConversion"/>
  </si>
  <si>
    <t>alcala tejido lisa juvenil sizado con vs delantero cuello redondo</t>
    <phoneticPr fontId="13" type="noConversion"/>
  </si>
  <si>
    <t>2145x</t>
    <phoneticPr fontId="13" type="noConversion"/>
  </si>
  <si>
    <t>rip rayado liso bluson manga corta con dobladillo delantero cuello redondo</t>
    <phoneticPr fontId="13" type="noConversion"/>
  </si>
  <si>
    <t>2192x</t>
    <phoneticPr fontId="13" type="noConversion"/>
  </si>
  <si>
    <t xml:space="preserve">acostillado bluson mnga corta convs plisado </t>
    <phoneticPr fontId="13" type="noConversion"/>
  </si>
  <si>
    <t>sierre piojo</t>
    <phoneticPr fontId="13" type="noConversion"/>
  </si>
  <si>
    <t>2582xj</t>
    <phoneticPr fontId="13" type="noConversion"/>
  </si>
  <si>
    <t>1650xj</t>
    <phoneticPr fontId="13" type="noConversion"/>
  </si>
  <si>
    <t>poli rayon bluson vampira cuello redondo con vs faldon</t>
    <phoneticPr fontId="13" type="noConversion"/>
  </si>
  <si>
    <t>1812x</t>
    <phoneticPr fontId="13" type="noConversion"/>
  </si>
  <si>
    <t>2390xj</t>
    <phoneticPr fontId="13" type="noConversion"/>
  </si>
  <si>
    <t>rayon lizo claros mc de un lado plizado en hombro y ziza escote tipo tarzan</t>
    <phoneticPr fontId="13" type="noConversion"/>
  </si>
  <si>
    <t xml:space="preserve">rayon liso con tokio juvenil plisado con hmbro </t>
    <phoneticPr fontId="13" type="noConversion"/>
  </si>
  <si>
    <t>acostillado rayon campesina mc. Chaleco cuello c resorte</t>
    <phoneticPr fontId="13" type="noConversion"/>
  </si>
  <si>
    <t>gasa lisa brillosa blusn mga corta vampira</t>
    <phoneticPr fontId="13" type="noConversion"/>
  </si>
  <si>
    <t>2086x</t>
    <phoneticPr fontId="13" type="noConversion"/>
  </si>
  <si>
    <t xml:space="preserve">juvenil tirante de tranzade un lado del otro manga corta con bies cuello escotado escarola en frente </t>
    <phoneticPr fontId="13" type="noConversion"/>
  </si>
  <si>
    <t>2159x</t>
    <phoneticPr fontId="13" type="noConversion"/>
  </si>
  <si>
    <t>juvenil manga corta de olan delantero unido en hombro con despuntes cuello v con moño pretina abajo</t>
    <phoneticPr fontId="13" type="noConversion"/>
  </si>
  <si>
    <t>1948x</t>
    <phoneticPr fontId="13" type="noConversion"/>
  </si>
  <si>
    <t>rayon lizo mc plizada en ziza gota en hombro cuello v con vista</t>
    <phoneticPr fontId="13" type="noConversion"/>
  </si>
  <si>
    <t>descontadas 14-7</t>
    <phoneticPr fontId="13" type="noConversion"/>
  </si>
  <si>
    <t xml:space="preserve">gasa lisa satinada bluson mnaga corta vampira </t>
    <phoneticPr fontId="13" type="noConversion"/>
  </si>
  <si>
    <t>rayon liso juvenil manga corta delantero con vs</t>
    <phoneticPr fontId="13" type="noConversion"/>
  </si>
  <si>
    <t>1981x</t>
    <phoneticPr fontId="13" type="noConversion"/>
  </si>
  <si>
    <t>pago semanal</t>
    <phoneticPr fontId="13" type="noConversion"/>
  </si>
  <si>
    <t>1942x</t>
    <phoneticPr fontId="13" type="noConversion"/>
  </si>
  <si>
    <t xml:space="preserve">juvenil manga corta con puño chaleco externo plizado con anillo top unido con tirante </t>
    <phoneticPr fontId="13" type="noConversion"/>
  </si>
  <si>
    <t>adan 4-nov</t>
    <phoneticPr fontId="13" type="noConversion"/>
  </si>
  <si>
    <t>juvenil sizado con bies plizado en hombros frente con resorte cuello v faldones abajo cinta moño</t>
    <phoneticPr fontId="13" type="noConversion"/>
  </si>
  <si>
    <t xml:space="preserve">swether rayado liso bluson nga larga </t>
    <phoneticPr fontId="13" type="noConversion"/>
  </si>
  <si>
    <t>tejido lizo ml delantero c/solapa</t>
    <phoneticPr fontId="13" type="noConversion"/>
  </si>
  <si>
    <t>2575xg</t>
    <phoneticPr fontId="13" type="noConversion"/>
  </si>
  <si>
    <t xml:space="preserve">rip rayado liso manag corat con dobladilo cuelo redondo </t>
    <phoneticPr fontId="13" type="noConversion"/>
  </si>
  <si>
    <t>rip acosillado juvenil tirante cormal pecheras cona nillo</t>
    <phoneticPr fontId="13" type="noConversion"/>
  </si>
  <si>
    <t>1191x</t>
    <phoneticPr fontId="13" type="noConversion"/>
  </si>
  <si>
    <t>muestra</t>
    <phoneticPr fontId="13" type="noConversion"/>
  </si>
  <si>
    <t>juan jose</t>
    <phoneticPr fontId="13" type="noConversion"/>
  </si>
  <si>
    <t>bluson mc vampra delantero unido plizado c/evilla al centro cuello en v c/bs pretina abajo c/dobladillo</t>
    <phoneticPr fontId="13" type="noConversion"/>
  </si>
  <si>
    <t>2343x</t>
    <phoneticPr fontId="13" type="noConversion"/>
  </si>
  <si>
    <t>2234x</t>
    <phoneticPr fontId="13" type="noConversion"/>
  </si>
  <si>
    <t>1766x</t>
    <phoneticPr fontId="13" type="noConversion"/>
  </si>
  <si>
    <t>bluson manga corta con puño cuello olgado top de obalo</t>
    <phoneticPr fontId="13" type="noConversion"/>
  </si>
  <si>
    <t>2389xg</t>
    <phoneticPr fontId="13" type="noConversion"/>
  </si>
  <si>
    <t>acostillado rayon juvenil sizado</t>
    <phoneticPr fontId="13" type="noConversion"/>
  </si>
  <si>
    <t>rayon lizo mc con bies chaleco con botonera y boton top de cuello olgado</t>
    <phoneticPr fontId="13" type="noConversion"/>
  </si>
  <si>
    <t>desc. 13 oct.</t>
    <phoneticPr fontId="13" type="noConversion"/>
  </si>
  <si>
    <t>257x</t>
    <phoneticPr fontId="13" type="noConversion"/>
  </si>
  <si>
    <t>red de rayon juvenil manga con vs delnatero cuello redondo</t>
    <phoneticPr fontId="13" type="noConversion"/>
  </si>
  <si>
    <t>2162x</t>
    <phoneticPr fontId="13" type="noConversion"/>
  </si>
  <si>
    <t>bluson mc c/dobladillo ombros c/cuadritos c/despunt pecheras top de triangulo faldon c/resorte plizado bajo busto</t>
    <phoneticPr fontId="13" type="noConversion"/>
  </si>
  <si>
    <t>adan 24-nov</t>
    <phoneticPr fontId="13" type="noConversion"/>
  </si>
  <si>
    <t>rayon lizo mc con pico delantero  cuello red. Faldon plizado en lados</t>
    <phoneticPr fontId="13" type="noConversion"/>
  </si>
  <si>
    <t>descontads</t>
    <phoneticPr fontId="13" type="noConversion"/>
  </si>
  <si>
    <t>acostillado ratado juveil sizado con vs tirante de trensa delnatero cuello redondo</t>
    <phoneticPr fontId="13" type="noConversion"/>
  </si>
  <si>
    <t>1775x</t>
    <phoneticPr fontId="13" type="noConversion"/>
  </si>
  <si>
    <t>juvenil delantero cuello olgado top de tirante espalda tipo camiza anillo plizado</t>
    <phoneticPr fontId="13" type="noConversion"/>
  </si>
  <si>
    <t>1370x</t>
    <phoneticPr fontId="13" type="noConversion"/>
  </si>
  <si>
    <t>1784x</t>
    <phoneticPr fontId="13" type="noConversion"/>
  </si>
  <si>
    <t>muestra</t>
    <phoneticPr fontId="13" type="noConversion"/>
  </si>
  <si>
    <t>1977x</t>
    <phoneticPr fontId="13" type="noConversion"/>
  </si>
  <si>
    <t>2161x</t>
    <phoneticPr fontId="13" type="noConversion"/>
  </si>
  <si>
    <t>1890x</t>
    <phoneticPr fontId="13" type="noConversion"/>
  </si>
  <si>
    <t>rayon lizo mc bies cuello olgado toop de tirante gota en espalda pretina</t>
    <phoneticPr fontId="13" type="noConversion"/>
  </si>
  <si>
    <t>tejido tornasol acostillado lizo m3/4 plizado hombro delantero aletilla cruzada ancha c botonera</t>
    <phoneticPr fontId="13" type="noConversion"/>
  </si>
  <si>
    <t>juvenil manga corta rangla cuello olgado espalda con aplicación</t>
    <phoneticPr fontId="13" type="noConversion"/>
  </si>
  <si>
    <t>descontas 4-ago</t>
    <phoneticPr fontId="13" type="noConversion"/>
  </si>
  <si>
    <t>1134x</t>
    <phoneticPr fontId="13" type="noConversion"/>
  </si>
  <si>
    <t xml:space="preserve">licra rayada hueso juvenol sizado con s </t>
    <phoneticPr fontId="13" type="noConversion"/>
  </si>
  <si>
    <t>2227x</t>
    <phoneticPr fontId="13" type="noConversion"/>
  </si>
  <si>
    <t xml:space="preserve">rayon liso bluson mhga corta con vs </t>
    <phoneticPr fontId="13" type="noConversion"/>
  </si>
  <si>
    <t>rayon jaspeado buson mnaga con pico</t>
    <phoneticPr fontId="13" type="noConversion"/>
  </si>
  <si>
    <t>bluson manga corta con dobladillo cuello redondo faldon poco pico</t>
    <phoneticPr fontId="13" type="noConversion"/>
  </si>
  <si>
    <t>juvenil manga corta rangla cuello redondo</t>
    <phoneticPr fontId="13" type="noConversion"/>
  </si>
  <si>
    <t>2188x</t>
    <phoneticPr fontId="13" type="noConversion"/>
  </si>
  <si>
    <t>2423x</t>
    <phoneticPr fontId="13" type="noConversion"/>
  </si>
  <si>
    <t>779x</t>
    <phoneticPr fontId="13" type="noConversion"/>
  </si>
  <si>
    <t>acostillado rayon juvenil manga 3/4 botonera en puño</t>
    <phoneticPr fontId="13" type="noConversion"/>
  </si>
  <si>
    <t>tejido lizo m3/4 plizado en hombro cuello red. Con vista top cuello alto pretina</t>
    <phoneticPr fontId="13" type="noConversion"/>
  </si>
  <si>
    <t>2340xj</t>
    <phoneticPr fontId="13" type="noConversion"/>
  </si>
  <si>
    <t>2587xj</t>
    <phoneticPr fontId="13" type="noConversion"/>
  </si>
  <si>
    <t>acostillado rayon blsuon mnga con puño abierto en hombro</t>
    <phoneticPr fontId="13" type="noConversion"/>
  </si>
  <si>
    <t>2563xj</t>
    <phoneticPr fontId="13" type="noConversion"/>
  </si>
  <si>
    <t>66118xg</t>
    <phoneticPr fontId="13" type="noConversion"/>
  </si>
  <si>
    <t>rayon lizo zizado pechera con cuello olgado faldon plizado 2 flores en un hombro</t>
    <phoneticPr fontId="13" type="noConversion"/>
  </si>
  <si>
    <t>holanes rayon bluson mnga corta chaleco</t>
    <phoneticPr fontId="13" type="noConversion"/>
  </si>
  <si>
    <t>2746xj</t>
    <phoneticPr fontId="13" type="noConversion"/>
  </si>
  <si>
    <t>desc.3 nov.</t>
    <phoneticPr fontId="13" type="noConversion"/>
  </si>
  <si>
    <t>acostillado rayon bluson manga corta con s delantero cuello redondo</t>
    <phoneticPr fontId="13" type="noConversion"/>
  </si>
  <si>
    <t>1896x</t>
    <phoneticPr fontId="13" type="noConversion"/>
  </si>
  <si>
    <t>rayon lizo mc plizada en hombros cuello red. Chaleco anillos en delantero</t>
    <phoneticPr fontId="13" type="noConversion"/>
  </si>
  <si>
    <t>2203x</t>
    <phoneticPr fontId="13" type="noConversion"/>
  </si>
  <si>
    <t>tejido rayado libro bluson mnga corta con vs delantero unido plisado</t>
    <phoneticPr fontId="13" type="noConversion"/>
  </si>
  <si>
    <t>2296x</t>
    <phoneticPr fontId="13" type="noConversion"/>
  </si>
  <si>
    <t>2152xjuv</t>
    <phoneticPr fontId="13" type="noConversion"/>
  </si>
  <si>
    <t>2043x</t>
    <phoneticPr fontId="13" type="noConversion"/>
  </si>
  <si>
    <t>1606x</t>
    <phoneticPr fontId="13" type="noConversion"/>
  </si>
  <si>
    <t>enrique guzman</t>
    <phoneticPr fontId="13" type="noConversion"/>
  </si>
  <si>
    <t>1856x</t>
    <phoneticPr fontId="13" type="noConversion"/>
  </si>
  <si>
    <t>descontadas 16-dic</t>
    <phoneticPr fontId="13" type="noConversion"/>
  </si>
  <si>
    <t>descontadas</t>
    <phoneticPr fontId="13" type="noConversion"/>
  </si>
  <si>
    <t>2460xjuv</t>
    <phoneticPr fontId="13" type="noConversion"/>
  </si>
  <si>
    <t>juvenil tirante ancho con bies anillos argolla en espalda pechera aplicación tejida</t>
    <phoneticPr fontId="13" type="noConversion"/>
  </si>
  <si>
    <t>rayado deagado bbluson mnga plisada</t>
    <phoneticPr fontId="13" type="noConversion"/>
  </si>
  <si>
    <t>blusa manga corta con b ies delantero unido cuello redondo cinta de biste en anillo plizado en centro</t>
    <phoneticPr fontId="13" type="noConversion"/>
  </si>
  <si>
    <t>1759x</t>
    <phoneticPr fontId="13" type="noConversion"/>
  </si>
  <si>
    <t xml:space="preserve">rip rayon liso bluson mnga corta con vs </t>
    <phoneticPr fontId="13" type="noConversion"/>
  </si>
  <si>
    <t>1644x</t>
    <phoneticPr fontId="13" type="noConversion"/>
  </si>
  <si>
    <t xml:space="preserve">juvenil manga corta con bies gota en hombro cuello redondo con aplicación pecho plizado espalda escotada con cintas </t>
    <phoneticPr fontId="13" type="noConversion"/>
  </si>
  <si>
    <t>juvenil sizado c/bs hombro plizado en frente cinta de moño delantero y espalda cuello v</t>
    <phoneticPr fontId="13" type="noConversion"/>
  </si>
  <si>
    <t>desc. 10 nov.</t>
    <phoneticPr fontId="13" type="noConversion"/>
  </si>
  <si>
    <t>desc.10 nov</t>
    <phoneticPr fontId="13" type="noConversion"/>
  </si>
  <si>
    <t xml:space="preserve">poli rayon liso blueon mnga con dobladillo delanetro cuello redondo </t>
    <phoneticPr fontId="13" type="noConversion"/>
  </si>
  <si>
    <t>2104x</t>
    <phoneticPr fontId="13" type="noConversion"/>
  </si>
  <si>
    <t>1246x</t>
    <phoneticPr fontId="13" type="noConversion"/>
  </si>
  <si>
    <t>bluson manga corta con bies gota en hombro tirante corto de cadena cuello olgado pretina abajo</t>
    <phoneticPr fontId="13" type="noConversion"/>
  </si>
  <si>
    <t>2676xj</t>
    <phoneticPr fontId="13" type="noConversion"/>
  </si>
  <si>
    <t xml:space="preserve">tejido piojo juvenil chaleco sizado puño </t>
    <phoneticPr fontId="13" type="noConversion"/>
  </si>
  <si>
    <t>2032x</t>
    <phoneticPr fontId="13" type="noConversion"/>
  </si>
  <si>
    <t>2205x</t>
    <phoneticPr fontId="13" type="noConversion"/>
  </si>
  <si>
    <t>1288xg</t>
    <phoneticPr fontId="13" type="noConversion"/>
  </si>
  <si>
    <t>1885x</t>
    <phoneticPr fontId="13" type="noConversion"/>
  </si>
  <si>
    <t>adan 24-nov</t>
    <phoneticPr fontId="13" type="noConversion"/>
  </si>
  <si>
    <t>desc.24nov.</t>
    <phoneticPr fontId="13" type="noConversion"/>
  </si>
  <si>
    <t xml:space="preserve">rayado tejido mediano bluson managc corta con dobladillo </t>
    <phoneticPr fontId="13" type="noConversion"/>
  </si>
  <si>
    <t>tejido tornasol lizo m3/4 plizado en hombros c red. Plizado en pecho</t>
    <phoneticPr fontId="13" type="noConversion"/>
  </si>
  <si>
    <t>desc.13 oct.</t>
    <phoneticPr fontId="13" type="noConversion"/>
  </si>
  <si>
    <t>2528xg</t>
    <phoneticPr fontId="13" type="noConversion"/>
  </si>
  <si>
    <t>1775x</t>
    <phoneticPr fontId="13" type="noConversion"/>
  </si>
  <si>
    <t>adan</t>
    <phoneticPr fontId="13" type="noConversion"/>
  </si>
  <si>
    <t>1482x</t>
    <phoneticPr fontId="13" type="noConversion"/>
  </si>
  <si>
    <t>pago semal</t>
    <phoneticPr fontId="13" type="noConversion"/>
  </si>
  <si>
    <t>1084x</t>
    <phoneticPr fontId="13" type="noConversion"/>
  </si>
  <si>
    <t>adan 24-nov</t>
    <phoneticPr fontId="13" type="noConversion"/>
  </si>
  <si>
    <t>1514x</t>
    <phoneticPr fontId="13" type="noConversion"/>
  </si>
  <si>
    <t>rasgado cruzado bsuon mnga rangla plisado en hombro</t>
    <phoneticPr fontId="13" type="noConversion"/>
  </si>
  <si>
    <t>2176x</t>
    <phoneticPr fontId="13" type="noConversion"/>
  </si>
  <si>
    <t>tejido rayado liso bluson mnga corta dobladillo delgao</t>
    <phoneticPr fontId="13" type="noConversion"/>
  </si>
  <si>
    <t>2236x</t>
    <phoneticPr fontId="13" type="noConversion"/>
  </si>
  <si>
    <t>gasa retazo  hater juvenil pevheras faldon</t>
    <phoneticPr fontId="13" type="noConversion"/>
  </si>
  <si>
    <t>73x</t>
    <phoneticPr fontId="13" type="noConversion"/>
  </si>
  <si>
    <t>1684x</t>
    <phoneticPr fontId="13" type="noConversion"/>
  </si>
  <si>
    <t>2592xg</t>
    <phoneticPr fontId="13" type="noConversion"/>
  </si>
  <si>
    <t>2468xj</t>
    <phoneticPr fontId="13" type="noConversion"/>
  </si>
  <si>
    <t>8890xg</t>
    <phoneticPr fontId="13" type="noConversion"/>
  </si>
  <si>
    <t>devore lizo grabado m3/4 dobladillo pizada en hombro cuello olgado una flor en hombro pretina</t>
    <phoneticPr fontId="13" type="noConversion"/>
  </si>
  <si>
    <t>descontadas 16-jun</t>
    <phoneticPr fontId="13" type="noConversion"/>
  </si>
  <si>
    <t>573x</t>
    <phoneticPr fontId="13" type="noConversion"/>
  </si>
  <si>
    <t xml:space="preserve">juvenil manga corta con dobladillo flor en hombro cuello v  espalda moño y bies </t>
    <phoneticPr fontId="13" type="noConversion"/>
  </si>
  <si>
    <t>2046x</t>
    <phoneticPr fontId="13" type="noConversion"/>
  </si>
  <si>
    <t>bluson mnga corta que sale del mismo cuepo plisado</t>
    <phoneticPr fontId="13" type="noConversion"/>
  </si>
  <si>
    <t>red con devore juvenil tirante con trensa  delantero cuelo redondo</t>
    <phoneticPr fontId="13" type="noConversion"/>
  </si>
  <si>
    <t>tejido lizo juvenil mc c/puño delantero plizado c/v</t>
    <phoneticPr fontId="13" type="noConversion"/>
  </si>
  <si>
    <t>2141x</t>
    <phoneticPr fontId="13" type="noConversion"/>
  </si>
  <si>
    <t>rayon liso bluson mnga corta vampira</t>
    <phoneticPr fontId="13" type="noConversion"/>
  </si>
  <si>
    <t>tejido tornasol acostillado lizo ml cuello de solapa pretina</t>
    <phoneticPr fontId="13" type="noConversion"/>
  </si>
  <si>
    <t>rayon lizo mc plizada en hombro chaleco c/top</t>
    <phoneticPr fontId="13" type="noConversion"/>
  </si>
  <si>
    <t xml:space="preserve">acostillado puenteado juvenil escote tipo tarzan </t>
    <phoneticPr fontId="13" type="noConversion"/>
  </si>
  <si>
    <t>1766x</t>
    <phoneticPr fontId="13" type="noConversion"/>
  </si>
  <si>
    <t>2565xj</t>
    <phoneticPr fontId="13" type="noConversion"/>
  </si>
  <si>
    <t xml:space="preserve">bluson manga corta rangla cuello v con bies </t>
    <phoneticPr fontId="13" type="noConversion"/>
  </si>
  <si>
    <t>2177x</t>
    <phoneticPr fontId="13" type="noConversion"/>
  </si>
  <si>
    <t>184xg</t>
    <phoneticPr fontId="13" type="noConversion"/>
  </si>
  <si>
    <t>rayon piojito juvenil sizado con vs tirante de trensa</t>
    <phoneticPr fontId="13" type="noConversion"/>
  </si>
  <si>
    <t>2282x</t>
    <phoneticPr fontId="13" type="noConversion"/>
  </si>
  <si>
    <t>2190x</t>
    <phoneticPr fontId="13" type="noConversion"/>
  </si>
  <si>
    <t>licra subliumada manga corta rangla</t>
    <phoneticPr fontId="13" type="noConversion"/>
  </si>
  <si>
    <t>rayon lizo mc torerita escote plizado top c/v plizado</t>
    <phoneticPr fontId="13" type="noConversion"/>
  </si>
  <si>
    <t>2338x</t>
    <phoneticPr fontId="13" type="noConversion"/>
  </si>
  <si>
    <t>2283x</t>
    <phoneticPr fontId="13" type="noConversion"/>
  </si>
  <si>
    <t>desc.21-oct-</t>
    <phoneticPr fontId="13" type="noConversion"/>
  </si>
  <si>
    <t>muestra</t>
    <phoneticPr fontId="13" type="noConversion"/>
  </si>
  <si>
    <t>tejido acostillado m3/4 chaleco top tirante</t>
    <phoneticPr fontId="13" type="noConversion"/>
  </si>
  <si>
    <t>encaje y gasa tirane ancho</t>
    <phoneticPr fontId="13" type="noConversion"/>
  </si>
  <si>
    <t>1864x</t>
    <phoneticPr fontId="13" type="noConversion"/>
  </si>
  <si>
    <t>1773x</t>
    <phoneticPr fontId="13" type="noConversion"/>
  </si>
  <si>
    <t>2085x</t>
    <phoneticPr fontId="13" type="noConversion"/>
  </si>
  <si>
    <t>2061g</t>
    <phoneticPr fontId="13" type="noConversion"/>
  </si>
  <si>
    <t>1766xg</t>
    <phoneticPr fontId="13" type="noConversion"/>
  </si>
  <si>
    <t>adan</t>
    <phoneticPr fontId="13" type="noConversion"/>
  </si>
  <si>
    <t xml:space="preserve">juvenil manga corta con bies de un lado del oro sizado 2 flores de tela </t>
    <phoneticPr fontId="13" type="noConversion"/>
  </si>
  <si>
    <t xml:space="preserve">juvenil tirante con trenza pechera plizada con anillo espalda plizada con ligas argolla con espalda </t>
    <phoneticPr fontId="13" type="noConversion"/>
  </si>
  <si>
    <t>2084x</t>
    <phoneticPr fontId="13" type="noConversion"/>
  </si>
  <si>
    <t>bluson manga corta con puño  cuello v  espalda cuello v faldon con pico</t>
    <phoneticPr fontId="13" type="noConversion"/>
  </si>
  <si>
    <t>1825x</t>
    <phoneticPr fontId="13" type="noConversion"/>
  </si>
  <si>
    <t>juan carlos</t>
    <phoneticPr fontId="13" type="noConversion"/>
  </si>
  <si>
    <t xml:space="preserve">rip acostillaod juvenil vampira </t>
    <phoneticPr fontId="13" type="noConversion"/>
  </si>
  <si>
    <t>1980x</t>
    <phoneticPr fontId="13" type="noConversion"/>
  </si>
  <si>
    <t xml:space="preserve"> </t>
    <phoneticPr fontId="13" type="noConversion"/>
  </si>
  <si>
    <t>936x</t>
    <phoneticPr fontId="13" type="noConversion"/>
  </si>
  <si>
    <t>2238x</t>
    <phoneticPr fontId="13" type="noConversion"/>
  </si>
  <si>
    <t>bluson manga corta vampira cuello redondo pretina abajo</t>
    <phoneticPr fontId="13" type="noConversion"/>
  </si>
  <si>
    <t>descontadas 11-agosto</t>
    <phoneticPr fontId="13" type="noConversion"/>
  </si>
  <si>
    <t xml:space="preserve">rayado delgado juvenil manga con vs gota en manga </t>
    <phoneticPr fontId="13" type="noConversion"/>
  </si>
  <si>
    <t>juvenil manga corta que sale del mismo cuerpo cuello redondo con bies hombro descubiero pechera y faldon plisado</t>
    <phoneticPr fontId="13" type="noConversion"/>
  </si>
  <si>
    <t>tejido lizo ml con puño delantero con aletilla atrabezada con botones cuello alto</t>
    <phoneticPr fontId="13" type="noConversion"/>
  </si>
  <si>
    <t>2600xg</t>
    <phoneticPr fontId="13" type="noConversion"/>
  </si>
  <si>
    <t>adan saldo 21 oct-</t>
    <phoneticPr fontId="13" type="noConversion"/>
  </si>
  <si>
    <t>2415xg</t>
    <phoneticPr fontId="13" type="noConversion"/>
  </si>
  <si>
    <t>2351x</t>
    <phoneticPr fontId="13" type="noConversion"/>
  </si>
  <si>
    <t>1533x</t>
    <phoneticPr fontId="13" type="noConversion"/>
  </si>
  <si>
    <t xml:space="preserve">bluson manga corta vampira delantero con despunte gota en espalda con bies </t>
    <phoneticPr fontId="13" type="noConversion"/>
  </si>
  <si>
    <t>8890x</t>
    <phoneticPr fontId="13" type="noConversion"/>
  </si>
  <si>
    <t>descontadas 4-ago</t>
    <phoneticPr fontId="13" type="noConversion"/>
  </si>
  <si>
    <t>juvenil sizado con bies yop de tirante delantero cuello olgado espalda tipo camiceta pretina abajo doblada</t>
    <phoneticPr fontId="13" type="noConversion"/>
  </si>
  <si>
    <t>juvenil m/c con piedra cuello redondo plizado con bies pretina abajo</t>
    <phoneticPr fontId="13" type="noConversion"/>
  </si>
  <si>
    <t>rayon lizo tirante  pecheras cruzadas plizadas con anillo copas</t>
    <phoneticPr fontId="13" type="noConversion"/>
  </si>
  <si>
    <t>adan2</t>
    <phoneticPr fontId="13" type="noConversion"/>
  </si>
  <si>
    <t>adan</t>
    <phoneticPr fontId="13" type="noConversion"/>
  </si>
  <si>
    <t>2581xj</t>
    <phoneticPr fontId="13" type="noConversion"/>
  </si>
  <si>
    <t>desc. 24 n0v.</t>
    <phoneticPr fontId="13" type="noConversion"/>
  </si>
  <si>
    <t>2013x</t>
    <phoneticPr fontId="13" type="noConversion"/>
  </si>
  <si>
    <t>2509xg</t>
    <phoneticPr fontId="13" type="noConversion"/>
  </si>
  <si>
    <t>rayon lizo mc cuello olgado faldon plizado con 4 resortes</t>
    <phoneticPr fontId="13" type="noConversion"/>
  </si>
  <si>
    <t>tejido raya ancha lizo ml con dobladillo delantero con corbata sujeta con anillo</t>
    <phoneticPr fontId="13" type="noConversion"/>
  </si>
  <si>
    <t>111xg</t>
    <phoneticPr fontId="13" type="noConversion"/>
  </si>
  <si>
    <t>1237xg</t>
    <phoneticPr fontId="13" type="noConversion"/>
  </si>
  <si>
    <t>1669x</t>
    <phoneticPr fontId="13" type="noConversion"/>
  </si>
  <si>
    <t>saul valeriano</t>
    <phoneticPr fontId="13" type="noConversion"/>
  </si>
  <si>
    <t>juvenil tirante de trenza cuello v delantero plizado alrededor  de vista pretina</t>
    <phoneticPr fontId="13" type="noConversion"/>
  </si>
  <si>
    <t>1980x</t>
    <phoneticPr fontId="13" type="noConversion"/>
  </si>
  <si>
    <t>juvenil manga corta doble doblada delantero plizado en pecho cuello redondo con 6 tranzas de vista</t>
    <phoneticPr fontId="13" type="noConversion"/>
  </si>
  <si>
    <t>2032x</t>
    <phoneticPr fontId="13" type="noConversion"/>
  </si>
  <si>
    <t>1774x</t>
    <phoneticPr fontId="13" type="noConversion"/>
  </si>
  <si>
    <t>1791x</t>
    <phoneticPr fontId="13" type="noConversion"/>
  </si>
  <si>
    <t>1901x</t>
    <phoneticPr fontId="13" type="noConversion"/>
  </si>
  <si>
    <t>1883x</t>
    <phoneticPr fontId="13" type="noConversion"/>
  </si>
  <si>
    <t xml:space="preserve">juvenil sizado con bies cuello v aun costado con bies flor de la misma tela </t>
    <phoneticPr fontId="13" type="noConversion"/>
  </si>
  <si>
    <t>2258x</t>
    <phoneticPr fontId="13" type="noConversion"/>
  </si>
  <si>
    <t>red ollito pallos bluson mnga corta dobladillo delantero</t>
    <phoneticPr fontId="13" type="noConversion"/>
  </si>
  <si>
    <t>adan mas estas piesas</t>
    <phoneticPr fontId="13" type="noConversion"/>
  </si>
  <si>
    <t>1634x</t>
    <phoneticPr fontId="13" type="noConversion"/>
  </si>
  <si>
    <t>1634x</t>
    <phoneticPr fontId="13" type="noConversion"/>
  </si>
  <si>
    <t>adan</t>
    <phoneticPr fontId="13" type="noConversion"/>
  </si>
  <si>
    <t>descontadas 21-abr</t>
    <phoneticPr fontId="13" type="noConversion"/>
  </si>
  <si>
    <t xml:space="preserve">reed devore liso bluson mnga corta con oln </t>
    <phoneticPr fontId="13" type="noConversion"/>
  </si>
  <si>
    <t>omar villegas</t>
    <phoneticPr fontId="13" type="noConversion"/>
  </si>
  <si>
    <t>2223x</t>
    <phoneticPr fontId="13" type="noConversion"/>
  </si>
  <si>
    <t>2638xj</t>
    <phoneticPr fontId="13" type="noConversion"/>
  </si>
  <si>
    <t>adan 13-10</t>
    <phoneticPr fontId="13" type="noConversion"/>
  </si>
  <si>
    <t>desc. 13 oct.</t>
    <phoneticPr fontId="13" type="noConversion"/>
  </si>
  <si>
    <t>tejido acostillado lizo ml delantero c aletilla a un costado con botones  olgado solapa aberto</t>
    <phoneticPr fontId="13" type="noConversion"/>
  </si>
  <si>
    <t>adan</t>
    <phoneticPr fontId="13" type="noConversion"/>
  </si>
  <si>
    <t>2291x</t>
    <phoneticPr fontId="13" type="noConversion"/>
  </si>
  <si>
    <t>tejido rayado</t>
    <phoneticPr fontId="13" type="noConversion"/>
  </si>
  <si>
    <t>2339x</t>
    <phoneticPr fontId="13" type="noConversion"/>
  </si>
  <si>
    <t>licra grabada lisa juvenil mnga corta</t>
    <phoneticPr fontId="13" type="noConversion"/>
  </si>
  <si>
    <t>1978x</t>
    <phoneticPr fontId="13" type="noConversion"/>
  </si>
  <si>
    <t xml:space="preserve">acostillado juvenil sizado delantero interno </t>
    <phoneticPr fontId="13" type="noConversion"/>
  </si>
  <si>
    <t xml:space="preserve">juvenil media manga cuello olgado  faldon en picos </t>
    <phoneticPr fontId="13" type="noConversion"/>
  </si>
  <si>
    <t>1979x</t>
    <phoneticPr fontId="13" type="noConversion"/>
  </si>
  <si>
    <t>1697xg</t>
    <phoneticPr fontId="13" type="noConversion"/>
  </si>
  <si>
    <t>red hollo grande juvenil manga crta chaeco tipo torera</t>
    <phoneticPr fontId="13" type="noConversion"/>
  </si>
  <si>
    <t>descontadas</t>
    <phoneticPr fontId="13" type="noConversion"/>
  </si>
  <si>
    <t>2471xjuv</t>
    <phoneticPr fontId="13" type="noConversion"/>
  </si>
  <si>
    <t>acostillado rayon bluson mnga corta con vs y botoneras</t>
    <phoneticPr fontId="13" type="noConversion"/>
  </si>
  <si>
    <t>tejido lizo ml con dobladillo delantero con cuello d solapa</t>
    <phoneticPr fontId="13" type="noConversion"/>
  </si>
  <si>
    <t>rayon lizo mc pecheras cuello v faldon plizado pretina</t>
    <phoneticPr fontId="13" type="noConversion"/>
  </si>
  <si>
    <t>2610xj</t>
    <phoneticPr fontId="13" type="noConversion"/>
  </si>
  <si>
    <t>2411x</t>
    <phoneticPr fontId="13" type="noConversion"/>
  </si>
  <si>
    <t>rayn liso bluso a de obalo con piedra</t>
    <phoneticPr fontId="13" type="noConversion"/>
  </si>
  <si>
    <t>desc. 10 nov.</t>
    <phoneticPr fontId="13" type="noConversion"/>
  </si>
  <si>
    <t>1078x</t>
    <phoneticPr fontId="13" type="noConversion"/>
  </si>
  <si>
    <t>desc.21-10</t>
    <phoneticPr fontId="13" type="noConversion"/>
  </si>
  <si>
    <t>2058x</t>
    <phoneticPr fontId="13" type="noConversion"/>
  </si>
  <si>
    <t>acostillado zizado pedhera plizada con anillo cuello v  pretina</t>
    <phoneticPr fontId="13" type="noConversion"/>
  </si>
  <si>
    <t>devore estampado bluson manga corta cuello redondo</t>
    <phoneticPr fontId="13" type="noConversion"/>
  </si>
  <si>
    <t>descontadas 18-ago</t>
    <phoneticPr fontId="13" type="noConversion"/>
  </si>
  <si>
    <t>descontadas 28-jul</t>
    <phoneticPr fontId="13" type="noConversion"/>
  </si>
  <si>
    <t>gasa rayada juvenil mnga corta con puño pecheras largas</t>
    <phoneticPr fontId="13" type="noConversion"/>
  </si>
  <si>
    <t>2122x</t>
    <phoneticPr fontId="13" type="noConversion"/>
  </si>
  <si>
    <t>acostillado polirayon bluson mnga corta con puño delantero cuello redondo</t>
    <phoneticPr fontId="13" type="noConversion"/>
  </si>
  <si>
    <t>descontadas 17-jun</t>
    <phoneticPr fontId="13" type="noConversion"/>
  </si>
  <si>
    <t>2150x</t>
    <phoneticPr fontId="13" type="noConversion"/>
  </si>
  <si>
    <t>descontadas 28-jul</t>
    <phoneticPr fontId="13" type="noConversion"/>
  </si>
  <si>
    <t>rayon liso bluson mnga corta con vs delnatero cuello olgado</t>
    <phoneticPr fontId="13" type="noConversion"/>
  </si>
  <si>
    <t>adan</t>
    <phoneticPr fontId="13" type="noConversion"/>
  </si>
  <si>
    <t>desc.10 nov.</t>
    <phoneticPr fontId="13" type="noConversion"/>
  </si>
  <si>
    <t>1233x</t>
    <phoneticPr fontId="13" type="noConversion"/>
  </si>
  <si>
    <t>1554x</t>
    <phoneticPr fontId="13" type="noConversion"/>
  </si>
  <si>
    <t>bluson manga corta con bies torera pechera plizado con anillo bies en escote</t>
    <phoneticPr fontId="13" type="noConversion"/>
  </si>
  <si>
    <t xml:space="preserve">gasa estampada flores bluson camesina </t>
    <phoneticPr fontId="13" type="noConversion"/>
  </si>
  <si>
    <t>1935x</t>
    <phoneticPr fontId="13" type="noConversion"/>
  </si>
  <si>
    <t xml:space="preserve">juvenil tirante de trenza con argolla en espalda pechera plizada en anillo </t>
    <phoneticPr fontId="13" type="noConversion"/>
  </si>
  <si>
    <t>rayon liso bluson mnga corta plisado oculto gota de resorte</t>
    <phoneticPr fontId="13" type="noConversion"/>
  </si>
  <si>
    <t>devore juvenil tirante de trensa delantero plisado</t>
    <phoneticPr fontId="13" type="noConversion"/>
  </si>
  <si>
    <t>acostillado bluson mnga olan delntero plisado cuello v</t>
    <phoneticPr fontId="13" type="noConversion"/>
  </si>
  <si>
    <t>bluson mc d olan dlantro interno cuello rdondo c/vista plizda</t>
    <phoneticPr fontId="13" type="noConversion"/>
  </si>
  <si>
    <t>21-jul adan</t>
    <phoneticPr fontId="13" type="noConversion"/>
  </si>
  <si>
    <t xml:space="preserve">gasa grabada bluson mnga corta plisada hombro pecheras </t>
    <phoneticPr fontId="13" type="noConversion"/>
  </si>
  <si>
    <t>bluson manga corta vampira delantero y espalda cuello redondo cuello plizado gota en hombro cinta de amarre</t>
    <phoneticPr fontId="13" type="noConversion"/>
  </si>
  <si>
    <t>willi</t>
    <phoneticPr fontId="13" type="noConversion"/>
  </si>
  <si>
    <t>daniel vargas</t>
    <phoneticPr fontId="13" type="noConversion"/>
  </si>
  <si>
    <t>1808x</t>
    <phoneticPr fontId="13" type="noConversion"/>
  </si>
  <si>
    <t>1854x</t>
    <phoneticPr fontId="13" type="noConversion"/>
  </si>
  <si>
    <t>1739x</t>
    <phoneticPr fontId="13" type="noConversion"/>
  </si>
  <si>
    <t>201n g</t>
    <phoneticPr fontId="13" type="noConversion"/>
  </si>
  <si>
    <t>acostillado mc plizada en hombros delantero plizado cuello v pretina</t>
    <phoneticPr fontId="13" type="noConversion"/>
  </si>
  <si>
    <t>2613xg</t>
    <phoneticPr fontId="13" type="noConversion"/>
  </si>
  <si>
    <t xml:space="preserve">juvenil tirante con trenza cuello v busto plizado faldon con cinta trenza de moño </t>
    <phoneticPr fontId="13" type="noConversion"/>
  </si>
  <si>
    <t>1697x</t>
    <phoneticPr fontId="13" type="noConversion"/>
  </si>
  <si>
    <t>juvenil sizado c/bs dlantro cuello olgado xtrno</t>
    <phoneticPr fontId="13" type="noConversion"/>
  </si>
  <si>
    <t xml:space="preserve">devore manchado juvenil mnga con olan </t>
    <phoneticPr fontId="13" type="noConversion"/>
  </si>
  <si>
    <t>1301x</t>
    <phoneticPr fontId="13" type="noConversion"/>
  </si>
  <si>
    <t>18-ago 38 piezas no están descontads</t>
    <phoneticPr fontId="13" type="noConversion"/>
  </si>
  <si>
    <t>1002x</t>
    <phoneticPr fontId="13" type="noConversion"/>
  </si>
  <si>
    <t>red devore liso juvenil sizao cuello redondo</t>
    <phoneticPr fontId="13" type="noConversion"/>
  </si>
  <si>
    <t>1614x</t>
    <phoneticPr fontId="13" type="noConversion"/>
  </si>
  <si>
    <t>acostillado rayon juvenil mnga cora</t>
    <phoneticPr fontId="13" type="noConversion"/>
  </si>
  <si>
    <t xml:space="preserve">juvenil manga rangla plizado en zisa cuello redondo españda escotada en v  pretina </t>
    <phoneticPr fontId="13" type="noConversion"/>
  </si>
  <si>
    <t>rayon liso juvenil tirante normal pevheras</t>
    <phoneticPr fontId="13" type="noConversion"/>
  </si>
  <si>
    <t>piojo rayon bluson mga 3/4 con puño botonera delantero con cuello olgado</t>
    <phoneticPr fontId="13" type="noConversion"/>
  </si>
  <si>
    <t>juvenil manga 3/4 botonera asia hombro chaleco top de tirante espalda plizada en centro</t>
    <phoneticPr fontId="13" type="noConversion"/>
  </si>
  <si>
    <t>desontadas 4-ago</t>
    <phoneticPr fontId="13" type="noConversion"/>
  </si>
  <si>
    <t>acostillado polirayo blusonmnga corta con resorte</t>
    <phoneticPr fontId="13" type="noConversion"/>
  </si>
  <si>
    <t>968x</t>
    <phoneticPr fontId="13" type="noConversion"/>
  </si>
  <si>
    <t>descontadas 24-jun</t>
    <phoneticPr fontId="13" type="noConversion"/>
  </si>
  <si>
    <t>2181x</t>
    <phoneticPr fontId="13" type="noConversion"/>
  </si>
  <si>
    <t>2048x</t>
    <phoneticPr fontId="13" type="noConversion"/>
  </si>
  <si>
    <t>1854x</t>
    <phoneticPr fontId="13" type="noConversion"/>
  </si>
  <si>
    <t>2153x</t>
    <phoneticPr fontId="13" type="noConversion"/>
  </si>
  <si>
    <t xml:space="preserve">juvenil maga rangla con puño cuello v presillas grandes con botones </t>
    <phoneticPr fontId="13" type="noConversion"/>
  </si>
  <si>
    <t xml:space="preserve">juvenil m/c hombro descubierto de un lado y tirante cadena cuello un poco olgado pretina </t>
    <phoneticPr fontId="13" type="noConversion"/>
  </si>
  <si>
    <t>bluson mc c/bs dlantro intrno cuelo rdondo c/bs chaleco xtrno</t>
    <phoneticPr fontId="13" type="noConversion"/>
  </si>
  <si>
    <t>1938x</t>
    <phoneticPr fontId="13" type="noConversion"/>
  </si>
  <si>
    <t>rip rayado liso juvenil mnaga corta con dobladillo pecheras y faldom</t>
    <phoneticPr fontId="13" type="noConversion"/>
  </si>
  <si>
    <t>2260x</t>
    <phoneticPr fontId="13" type="noConversion"/>
  </si>
  <si>
    <t>2167x</t>
    <phoneticPr fontId="13" type="noConversion"/>
  </si>
  <si>
    <t>devore estampado estilo flores juvenil halter pecheras copas</t>
    <phoneticPr fontId="13" type="noConversion"/>
  </si>
  <si>
    <t>2439xg</t>
    <phoneticPr fontId="13" type="noConversion"/>
  </si>
  <si>
    <t>1999x</t>
    <phoneticPr fontId="13" type="noConversion"/>
  </si>
  <si>
    <t>gasa lisa normal kimono ajales</t>
    <phoneticPr fontId="13" type="noConversion"/>
  </si>
  <si>
    <t>2140x</t>
    <phoneticPr fontId="13" type="noConversion"/>
  </si>
  <si>
    <t>bluson manga corta con pico cuello redondo espalda con gota faldon plizado</t>
    <phoneticPr fontId="13" type="noConversion"/>
  </si>
  <si>
    <t>juvenil sizado co bies  pecheras cuello v faldon unido en costados</t>
    <phoneticPr fontId="13" type="noConversion"/>
  </si>
  <si>
    <t>adan</t>
    <phoneticPr fontId="13" type="noConversion"/>
  </si>
  <si>
    <t xml:space="preserve">juvenil sizado con bies cuello redondo con bies plizado en hombro frente cinta de amarre </t>
    <phoneticPr fontId="13" type="noConversion"/>
  </si>
  <si>
    <t>2133x</t>
    <phoneticPr fontId="13" type="noConversion"/>
  </si>
  <si>
    <t>acostillado punteado bluson mnga corta con vs delnatero cuelo redondo</t>
    <phoneticPr fontId="13" type="noConversion"/>
  </si>
  <si>
    <t>rayon liso juvenil sizado con vs liso interno cuello redondo</t>
    <phoneticPr fontId="13" type="noConversion"/>
  </si>
  <si>
    <t>rayon liso juvenil sizado de lado</t>
    <phoneticPr fontId="13" type="noConversion"/>
  </si>
  <si>
    <t>juvenil sizado c/bs delantero cuello redondo c/bs tirants c/anillos plizados pretina abajo plizada</t>
    <phoneticPr fontId="13" type="noConversion"/>
  </si>
  <si>
    <t>licra estampada rombos juvenil con puños</t>
    <phoneticPr fontId="13" type="noConversion"/>
  </si>
  <si>
    <t>1468x</t>
    <phoneticPr fontId="13" type="noConversion"/>
  </si>
  <si>
    <t>devore bluson vampira</t>
    <phoneticPr fontId="13" type="noConversion"/>
  </si>
  <si>
    <t>bluson mc olan dlantro plizdo vsta d cuello rdondo c/piedra</t>
    <phoneticPr fontId="13" type="noConversion"/>
  </si>
  <si>
    <t xml:space="preserve">bluson capa manga corta vampira cuello redondo con bies </t>
    <phoneticPr fontId="13" type="noConversion"/>
  </si>
  <si>
    <t>poli rayon liso bluson mnga corta con vs abierta en hombro  delnatero cuello redondo</t>
    <phoneticPr fontId="13" type="noConversion"/>
  </si>
  <si>
    <t xml:space="preserve">gasa estampada bluson mnga con puño delantero plisado </t>
    <phoneticPr fontId="13" type="noConversion"/>
  </si>
  <si>
    <t>adan 21 oct-</t>
    <phoneticPr fontId="13" type="noConversion"/>
  </si>
  <si>
    <t>adan 21 oct.</t>
    <phoneticPr fontId="13" type="noConversion"/>
  </si>
  <si>
    <t>adan-21 oct-</t>
    <phoneticPr fontId="13" type="noConversion"/>
  </si>
  <si>
    <t>marcos aguilar</t>
    <phoneticPr fontId="13" type="noConversion"/>
  </si>
  <si>
    <t>2191x</t>
    <phoneticPr fontId="13" type="noConversion"/>
  </si>
  <si>
    <t>2054x</t>
    <phoneticPr fontId="13" type="noConversion"/>
  </si>
  <si>
    <t>1066x</t>
    <phoneticPr fontId="13" type="noConversion"/>
  </si>
  <si>
    <t>tejido liso jvenil mnga crta pecheras largas</t>
    <phoneticPr fontId="13" type="noConversion"/>
  </si>
  <si>
    <t xml:space="preserve">ratejido rayad juvenil mnga corta con puño </t>
    <phoneticPr fontId="13" type="noConversion"/>
  </si>
  <si>
    <t xml:space="preserve">juvenil sizado con bies y anillos top tipo estraple pretina abajo </t>
    <phoneticPr fontId="13" type="noConversion"/>
  </si>
  <si>
    <t>devore manchado juvenil mnga corta con gota</t>
    <phoneticPr fontId="13" type="noConversion"/>
  </si>
  <si>
    <t>2080x</t>
    <phoneticPr fontId="13" type="noConversion"/>
  </si>
  <si>
    <t>gasa rayada blison 2 tipos de manga</t>
    <phoneticPr fontId="13" type="noConversion"/>
  </si>
  <si>
    <t>rayado manga corta con vs delantero cuello redondo</t>
    <phoneticPr fontId="13" type="noConversion"/>
  </si>
  <si>
    <t>adan 10 nov.</t>
    <phoneticPr fontId="13" type="noConversion"/>
  </si>
  <si>
    <t>juvenil sizda c/bs chaleco xtrno top d tirant c/bs aplica. N spalda</t>
    <phoneticPr fontId="13" type="noConversion"/>
  </si>
  <si>
    <t>2361x</t>
    <phoneticPr fontId="13" type="noConversion"/>
  </si>
  <si>
    <t>rayon iso juvnil manga corat doble delnatero plisado</t>
    <phoneticPr fontId="13" type="noConversion"/>
  </si>
  <si>
    <t>tejido lizo ml plizado en hombros cuello v con vista aletilla botones flor en un hombro pretina</t>
    <phoneticPr fontId="13" type="noConversion"/>
  </si>
  <si>
    <t>bluson manga corta vampira delantero con gota y cinta moño cuello tipo campesina</t>
    <phoneticPr fontId="13" type="noConversion"/>
  </si>
  <si>
    <t>devolvieron pagadas</t>
    <phoneticPr fontId="13" type="noConversion"/>
  </si>
  <si>
    <t>rsyon liso juvenil sizado de un lddo y del otro sierre</t>
    <phoneticPr fontId="13" type="noConversion"/>
  </si>
  <si>
    <t>2197x</t>
    <phoneticPr fontId="13" type="noConversion"/>
  </si>
  <si>
    <t>1593x</t>
    <phoneticPr fontId="13" type="noConversion"/>
  </si>
  <si>
    <t>2241x</t>
    <phoneticPr fontId="13" type="noConversion"/>
  </si>
  <si>
    <t>1999x</t>
    <phoneticPr fontId="13" type="noConversion"/>
  </si>
  <si>
    <t>rayado delgado juvenil halter cuello olgado con vs argolla</t>
    <phoneticPr fontId="13" type="noConversion"/>
  </si>
  <si>
    <t># d bultos</t>
    <phoneticPr fontId="13" type="noConversion"/>
  </si>
  <si>
    <t># d piezas</t>
  </si>
  <si>
    <t xml:space="preserve">rayon liso bluson mnga corta con vs </t>
    <phoneticPr fontId="13" type="noConversion"/>
  </si>
  <si>
    <t>2081x</t>
    <phoneticPr fontId="13" type="noConversion"/>
  </si>
  <si>
    <t>lucio ponce</t>
    <phoneticPr fontId="13" type="noConversion"/>
  </si>
  <si>
    <t>juvenil chaleco sizado top de tirante espalda plizada</t>
    <phoneticPr fontId="13" type="noConversion"/>
  </si>
  <si>
    <t>1723x</t>
    <phoneticPr fontId="13" type="noConversion"/>
  </si>
  <si>
    <t xml:space="preserve">juvenil tirante de trenza y moño en frente escote plizado en bies y zisa </t>
    <phoneticPr fontId="13" type="noConversion"/>
  </si>
  <si>
    <t>acostillado  poli rayon juvenil maga corta sale del mismo ceperpo</t>
    <phoneticPr fontId="13" type="noConversion"/>
  </si>
  <si>
    <t>2508xjuv</t>
    <phoneticPr fontId="13" type="noConversion"/>
  </si>
  <si>
    <t>73x</t>
    <phoneticPr fontId="13" type="noConversion"/>
  </si>
  <si>
    <t xml:space="preserve">bluson manga corta vampira delantero cuello v pretina abajo doblada </t>
    <phoneticPr fontId="13" type="noConversion"/>
  </si>
  <si>
    <t>bluson manga corta de olan delantero cruzado cuello v faldon plizado cierre en delantero</t>
    <phoneticPr fontId="13" type="noConversion"/>
  </si>
  <si>
    <t>tejido acostillado lizo ml plizado en hombro cuello olgado c toop</t>
    <phoneticPr fontId="13" type="noConversion"/>
  </si>
  <si>
    <t>2218xg</t>
    <phoneticPr fontId="13" type="noConversion"/>
  </si>
  <si>
    <t xml:space="preserve">tejido liso bluso mnaga corat con olan </t>
    <phoneticPr fontId="13" type="noConversion"/>
  </si>
  <si>
    <t>2434x</t>
    <phoneticPr fontId="13" type="noConversion"/>
  </si>
  <si>
    <t>2105x</t>
    <phoneticPr fontId="13" type="noConversion"/>
  </si>
  <si>
    <t xml:space="preserve">juvenil sizado con bies argollas en frente en tirantes pecheras con copas </t>
    <phoneticPr fontId="13" type="noConversion"/>
  </si>
  <si>
    <t>rayon crudo juvenl canga corta con vs delantero interno</t>
    <phoneticPr fontId="13" type="noConversion"/>
  </si>
  <si>
    <t>1370x</t>
    <phoneticPr fontId="13" type="noConversion"/>
  </si>
  <si>
    <t>1769x</t>
    <phoneticPr fontId="13" type="noConversion"/>
  </si>
  <si>
    <t>rayon crudo juven manag co cota</t>
    <phoneticPr fontId="13" type="noConversion"/>
  </si>
  <si>
    <t>tejido rayado con brillo bluson mnga corta compuño</t>
    <phoneticPr fontId="13" type="noConversion"/>
  </si>
  <si>
    <t>2311x</t>
    <phoneticPr fontId="13" type="noConversion"/>
  </si>
  <si>
    <t>rayon lsio juvenil mnag corta botoneras</t>
    <phoneticPr fontId="13" type="noConversion"/>
  </si>
  <si>
    <t>1938x</t>
    <phoneticPr fontId="13" type="noConversion"/>
  </si>
  <si>
    <t>1573x</t>
    <phoneticPr fontId="13" type="noConversion"/>
  </si>
  <si>
    <t>rip rayado liso bluson mnga corta que sal edel smo cuepo</t>
    <phoneticPr fontId="13" type="noConversion"/>
  </si>
  <si>
    <t>2034x</t>
    <phoneticPr fontId="13" type="noConversion"/>
  </si>
  <si>
    <t>2075x</t>
    <phoneticPr fontId="13" type="noConversion"/>
  </si>
  <si>
    <t>bluson manga corta plizado en hombro cuello redondo con bies plizado en pecho pretina doblada</t>
    <phoneticPr fontId="13" type="noConversion"/>
  </si>
  <si>
    <t>juvenil manga corta con puño cuello redondo preina abajo</t>
    <phoneticPr fontId="13" type="noConversion"/>
  </si>
  <si>
    <t>gasa piel de cebolla vampira cuello cuadrado</t>
    <phoneticPr fontId="13" type="noConversion"/>
  </si>
  <si>
    <t xml:space="preserve">rasgado cruzado juvenil con vs </t>
    <phoneticPr fontId="13" type="noConversion"/>
  </si>
  <si>
    <t>2178x</t>
    <phoneticPr fontId="13" type="noConversion"/>
  </si>
  <si>
    <t>descontadas 28-7</t>
    <phoneticPr fontId="13" type="noConversion"/>
  </si>
  <si>
    <t>1814x</t>
    <phoneticPr fontId="13" type="noConversion"/>
  </si>
  <si>
    <t>2301x</t>
    <phoneticPr fontId="13" type="noConversion"/>
  </si>
  <si>
    <t xml:space="preserve">acostillado punteado bluson con vs delantero y espalda cuell v </t>
    <phoneticPr fontId="13" type="noConversion"/>
  </si>
  <si>
    <t>poli rayon blsuon manga crta dobladillo hombro descubierto</t>
    <phoneticPr fontId="13" type="noConversion"/>
  </si>
  <si>
    <t>2037x</t>
    <phoneticPr fontId="13" type="noConversion"/>
  </si>
  <si>
    <t>icra rabada bluson mnga corta sale del mismo cuepo ccruces</t>
    <phoneticPr fontId="13" type="noConversion"/>
  </si>
  <si>
    <t>rayon liso bluson mnga corta con vs delnatero cuello redondo</t>
    <phoneticPr fontId="13" type="noConversion"/>
  </si>
  <si>
    <t xml:space="preserve">bluson manga corta con dobladillo unida en hombro con red cuello redondo   </t>
    <phoneticPr fontId="13" type="noConversion"/>
  </si>
  <si>
    <t>1843x</t>
    <phoneticPr fontId="13" type="noConversion"/>
  </si>
  <si>
    <t>2041x</t>
    <phoneticPr fontId="13" type="noConversion"/>
  </si>
  <si>
    <t>bluson manga corta con bies gota en hombro con anillo cuello olgado</t>
    <phoneticPr fontId="13" type="noConversion"/>
  </si>
  <si>
    <t>juvenil sizado con bies top de tirante faldon plizado en costados</t>
    <phoneticPr fontId="13" type="noConversion"/>
  </si>
  <si>
    <t>descontada</t>
    <phoneticPr fontId="13" type="noConversion"/>
  </si>
  <si>
    <t>2185x</t>
    <phoneticPr fontId="13" type="noConversion"/>
  </si>
  <si>
    <t>1817x</t>
    <phoneticPr fontId="13" type="noConversion"/>
  </si>
  <si>
    <t xml:space="preserve">devore juvenil con media manga </t>
    <phoneticPr fontId="13" type="noConversion"/>
  </si>
  <si>
    <t>tejido jaspeado m3/4 delantero chaleco top tirante</t>
    <phoneticPr fontId="13" type="noConversion"/>
  </si>
  <si>
    <t>juvenil manga corta con bies delantero interno cuello redondo chaleco externomoño abajo en costado pretina</t>
    <phoneticPr fontId="13" type="noConversion"/>
  </si>
  <si>
    <t>bluso  manga corta con puño plizado en pecho cuello redondo</t>
    <phoneticPr fontId="13" type="noConversion"/>
  </si>
  <si>
    <t>1557x</t>
    <phoneticPr fontId="13" type="noConversion"/>
  </si>
  <si>
    <t>1658x</t>
    <phoneticPr fontId="13" type="noConversion"/>
  </si>
  <si>
    <t>1597x</t>
    <phoneticPr fontId="13" type="noConversion"/>
  </si>
  <si>
    <t>descontadsas</t>
    <phoneticPr fontId="13" type="noConversion"/>
  </si>
  <si>
    <t>2035x</t>
    <phoneticPr fontId="13" type="noConversion"/>
  </si>
  <si>
    <t xml:space="preserve">rayon lis bluson vampiradelanetero </t>
    <phoneticPr fontId="13" type="noConversion"/>
  </si>
  <si>
    <t xml:space="preserve">bluson  manga corta con dobladillo cuello olgado faldon plizado con resorte en cadera y cinta moño cuello v </t>
    <phoneticPr fontId="13" type="noConversion"/>
  </si>
  <si>
    <t>1871x</t>
    <phoneticPr fontId="13" type="noConversion"/>
  </si>
  <si>
    <t>total a pagar</t>
  </si>
  <si>
    <t>bluson manga corta en hombro con cinta dee moño cuello v faldon plizado</t>
    <phoneticPr fontId="13" type="noConversion"/>
  </si>
  <si>
    <t>tejido acostillado m larga cuello de solapa pretina plizado en costado</t>
    <phoneticPr fontId="13" type="noConversion"/>
  </si>
  <si>
    <t>2484xjuv</t>
    <phoneticPr fontId="13" type="noConversion"/>
  </si>
  <si>
    <t>adan</t>
    <phoneticPr fontId="13" type="noConversion"/>
  </si>
  <si>
    <t>rayon liso juvenil mnga crta torerita</t>
    <phoneticPr fontId="13" type="noConversion"/>
  </si>
  <si>
    <t>1137x</t>
    <phoneticPr fontId="13" type="noConversion"/>
  </si>
  <si>
    <t xml:space="preserve">juvenil manga delantero unido formando aletilla </t>
    <phoneticPr fontId="13" type="noConversion"/>
  </si>
  <si>
    <t>2482xg</t>
    <phoneticPr fontId="13" type="noConversion"/>
  </si>
  <si>
    <t>pzas entregadas</t>
    <phoneticPr fontId="13" type="noConversion"/>
  </si>
  <si>
    <t>2459xjuv</t>
    <phoneticPr fontId="13" type="noConversion"/>
  </si>
  <si>
    <t>pago semanal</t>
    <phoneticPr fontId="13" type="noConversion"/>
  </si>
  <si>
    <t>2109x</t>
    <phoneticPr fontId="13" type="noConversion"/>
  </si>
  <si>
    <t>licra grabada lisa bluson media manga</t>
    <phoneticPr fontId="13" type="noConversion"/>
  </si>
  <si>
    <t xml:space="preserve">acostillado rayon juvenil sizado convs cuelo olgado </t>
    <phoneticPr fontId="13" type="noConversion"/>
  </si>
  <si>
    <t>tejido raya ancha rayon m larga chaleco espalda c/anillo top</t>
    <phoneticPr fontId="13" type="noConversion"/>
  </si>
  <si>
    <t>2301xjuv</t>
    <phoneticPr fontId="13" type="noConversion"/>
  </si>
  <si>
    <t xml:space="preserve">tejido rayado mediana juvenil mnga corta plisada </t>
    <phoneticPr fontId="13" type="noConversion"/>
  </si>
  <si>
    <t>juvenil tirant ancho pchras fajilla bajo busto c/evilla faldon</t>
    <phoneticPr fontId="13" type="noConversion"/>
  </si>
  <si>
    <t xml:space="preserve">rayon liso  juveil mnga corta con vs </t>
    <phoneticPr fontId="13" type="noConversion"/>
  </si>
  <si>
    <t>juvenil tirant ancho lado c/cierre gariboleado el otro lado manga de olan delantero cuello redondo c/bs faldon plizado abajo en costado</t>
    <phoneticPr fontId="13" type="noConversion"/>
  </si>
  <si>
    <t>1557x</t>
    <phoneticPr fontId="13" type="noConversion"/>
  </si>
  <si>
    <t xml:space="preserve">bluson manga corta con puño cullo redondo arolla en hombro y gota con bies </t>
    <phoneticPr fontId="13" type="noConversion"/>
  </si>
  <si>
    <t>2145x</t>
    <phoneticPr fontId="13" type="noConversion"/>
  </si>
  <si>
    <t>rayon liso bluson mnga corta cn vs cuello escotad</t>
    <phoneticPr fontId="13" type="noConversion"/>
  </si>
  <si>
    <t>2152x</t>
    <phoneticPr fontId="13" type="noConversion"/>
  </si>
  <si>
    <t>devore pieles bluson mnga corta con olan plisado en siza</t>
    <phoneticPr fontId="13" type="noConversion"/>
  </si>
  <si>
    <t>poli rayon liso bluson mnga corra con vs  gota</t>
    <phoneticPr fontId="13" type="noConversion"/>
  </si>
  <si>
    <t xml:space="preserve">red devore juvenil manga corta con olan </t>
    <phoneticPr fontId="13" type="noConversion"/>
  </si>
  <si>
    <t>juvenil manga corta hombro descubierto con bies tirantes cortos con resorte ancho cuello redondo pretina abajo</t>
    <phoneticPr fontId="13" type="noConversion"/>
  </si>
  <si>
    <t>tolal</t>
    <phoneticPr fontId="13" type="noConversion"/>
  </si>
  <si>
    <t>1858x</t>
    <phoneticPr fontId="13" type="noConversion"/>
  </si>
  <si>
    <t>licra grabada liza manga corta con vs</t>
    <phoneticPr fontId="13" type="noConversion"/>
  </si>
  <si>
    <t>adan</t>
    <phoneticPr fontId="13" type="noConversion"/>
  </si>
  <si>
    <t>bluson mc c/bs plizada n hombros spalda scotada c/bs</t>
    <phoneticPr fontId="13" type="noConversion"/>
  </si>
  <si>
    <t>1051x</t>
    <phoneticPr fontId="13" type="noConversion"/>
  </si>
  <si>
    <t xml:space="preserve">bluson manga corta con bies cuello olgado top de tirante espalda gota y bies pretina </t>
    <phoneticPr fontId="13" type="noConversion"/>
  </si>
  <si>
    <t xml:space="preserve">devore manchad bluson mnag con olan </t>
    <phoneticPr fontId="13" type="noConversion"/>
  </si>
  <si>
    <t>ericka</t>
    <phoneticPr fontId="13" type="noConversion"/>
  </si>
  <si>
    <t>1882x</t>
    <phoneticPr fontId="13" type="noConversion"/>
  </si>
  <si>
    <t>1045x</t>
    <phoneticPr fontId="13" type="noConversion"/>
  </si>
  <si>
    <t>2310x</t>
    <phoneticPr fontId="13" type="noConversion"/>
  </si>
  <si>
    <t>rayon liso juvenil mnag c3/4</t>
    <phoneticPr fontId="13" type="noConversion"/>
  </si>
  <si>
    <t>1311x</t>
    <phoneticPr fontId="13" type="noConversion"/>
  </si>
  <si>
    <t>2252x</t>
    <phoneticPr fontId="13" type="noConversion"/>
  </si>
  <si>
    <t>costo</t>
    <phoneticPr fontId="13" type="noConversion"/>
  </si>
  <si>
    <t>juvenil tirant d trnza bs n siza cuello rdondo c/trnza cinta moño faldon plizado abajo n costados</t>
    <phoneticPr fontId="13" type="noConversion"/>
  </si>
  <si>
    <t>1501x</t>
    <phoneticPr fontId="13" type="noConversion"/>
  </si>
  <si>
    <t>rayon liso juenil manag con puño cullo alto</t>
    <phoneticPr fontId="13" type="noConversion"/>
  </si>
  <si>
    <t>acostillado bluson mnga vampira cuello en v</t>
    <phoneticPr fontId="13" type="noConversion"/>
  </si>
  <si>
    <t>juvenil sizado con bies plizado en hombro cuello v con bies plizada ala cadera cinta moño</t>
    <phoneticPr fontId="13" type="noConversion"/>
  </si>
  <si>
    <t>juvenil manga corta con bies  cuello olgado top de tirante tipo camizeta pretina abajo</t>
    <phoneticPr fontId="13" type="noConversion"/>
  </si>
  <si>
    <t>gasa estampada bluson mnga crta con vs delantero cuello olgado</t>
    <phoneticPr fontId="13" type="noConversion"/>
  </si>
  <si>
    <t># d piezas</t>
    <phoneticPr fontId="13" type="noConversion"/>
  </si>
  <si>
    <t>1710x</t>
    <phoneticPr fontId="13" type="noConversion"/>
  </si>
  <si>
    <t>juvenil manga corta plizado en hombro y gota cuello redondo chaleco externo</t>
    <phoneticPr fontId="13" type="noConversion"/>
  </si>
  <si>
    <t>descontads</t>
    <phoneticPr fontId="13" type="noConversion"/>
  </si>
  <si>
    <t>bluson manga corta con resorte oculto cuello redondo gotas en hombro pretina abajo</t>
    <phoneticPr fontId="13" type="noConversion"/>
  </si>
  <si>
    <t xml:space="preserve">mari lisa bluson mnga corta </t>
    <phoneticPr fontId="13" type="noConversion"/>
  </si>
  <si>
    <t>rayon lis juvenil sizado cuello olgado</t>
    <phoneticPr fontId="13" type="noConversion"/>
  </si>
  <si>
    <t>1540x</t>
    <phoneticPr fontId="13" type="noConversion"/>
  </si>
  <si>
    <t>2034x</t>
    <phoneticPr fontId="13" type="noConversion"/>
  </si>
  <si>
    <t>acostillado bluson manga sale del mismo cuepo</t>
    <phoneticPr fontId="13" type="noConversion"/>
  </si>
  <si>
    <t>2317x</t>
    <phoneticPr fontId="13" type="noConversion"/>
  </si>
  <si>
    <t>1304x</t>
    <phoneticPr fontId="13" type="noConversion"/>
  </si>
  <si>
    <t># d bultos</t>
  </si>
  <si>
    <t>1533x</t>
    <phoneticPr fontId="13" type="noConversion"/>
  </si>
  <si>
    <t>juvenil sizado con ies top de cuello redondo anillo en la espalda pretina abajo con dobledillo</t>
    <phoneticPr fontId="13" type="noConversion"/>
  </si>
  <si>
    <t>descontadas</t>
    <phoneticPr fontId="13" type="noConversion"/>
  </si>
  <si>
    <t>juvenil cuello olgado con bies top de tirante argolla en un costadode hombro</t>
    <phoneticPr fontId="13" type="noConversion"/>
  </si>
  <si>
    <t>juvenil sizado c/bs delantero cuello redondo c/bs top de tirante anillo en espalda plizado pretina abajo c/dobladillo plizada en costados c/cinta</t>
    <phoneticPr fontId="13" type="noConversion"/>
  </si>
  <si>
    <t>descont 8-sep</t>
    <phoneticPr fontId="13" type="noConversion"/>
  </si>
  <si>
    <t>adan 28-jul</t>
    <phoneticPr fontId="13" type="noConversion"/>
  </si>
  <si>
    <t>2036x</t>
    <phoneticPr fontId="13" type="noConversion"/>
  </si>
  <si>
    <t xml:space="preserve">pellisco blusonmnga corta con oan </t>
    <phoneticPr fontId="13" type="noConversion"/>
  </si>
  <si>
    <t>1514x</t>
    <phoneticPr fontId="13" type="noConversion"/>
  </si>
  <si>
    <t>999x</t>
    <phoneticPr fontId="13" type="noConversion"/>
  </si>
  <si>
    <t>1571x</t>
    <phoneticPr fontId="13" type="noConversion"/>
  </si>
  <si>
    <t>gasa lisa bluson mnga corta vampira</t>
    <phoneticPr fontId="13" type="noConversion"/>
  </si>
  <si>
    <t>poli rayon bluson mnga corta  dobadillo plisado</t>
    <phoneticPr fontId="13" type="noConversion"/>
  </si>
  <si>
    <t>1568x</t>
    <phoneticPr fontId="13" type="noConversion"/>
  </si>
  <si>
    <t>1670x</t>
    <phoneticPr fontId="13" type="noConversion"/>
  </si>
  <si>
    <t>Antonio Valeriano</t>
    <phoneticPr fontId="13" type="noConversion"/>
  </si>
  <si>
    <t>1670x</t>
    <phoneticPr fontId="13" type="noConversion"/>
  </si>
  <si>
    <t>bluson manga corta delantero plizado cuello redondo pretina abajo cinta de moño</t>
    <phoneticPr fontId="13" type="noConversion"/>
  </si>
  <si>
    <t>2381x</t>
    <phoneticPr fontId="13" type="noConversion"/>
  </si>
  <si>
    <t>1144x</t>
    <phoneticPr fontId="13" type="noConversion"/>
  </si>
  <si>
    <t>2010x</t>
    <phoneticPr fontId="13" type="noConversion"/>
  </si>
  <si>
    <t>juvenil mc rangla plizda n puño c/rsort oculto pchras n V</t>
    <phoneticPr fontId="13" type="noConversion"/>
  </si>
  <si>
    <t>devore liza grabado delantero chaleco top de tirante</t>
    <phoneticPr fontId="13" type="noConversion"/>
  </si>
  <si>
    <t>1757x</t>
    <phoneticPr fontId="13" type="noConversion"/>
  </si>
  <si>
    <t>1889x</t>
    <phoneticPr fontId="13" type="noConversion"/>
  </si>
  <si>
    <t>pzas restantes</t>
  </si>
  <si>
    <t>2339xg</t>
    <phoneticPr fontId="13" type="noConversion"/>
  </si>
  <si>
    <t>adan 27oct.</t>
    <phoneticPr fontId="13" type="noConversion"/>
  </si>
  <si>
    <t>1947x</t>
    <phoneticPr fontId="13" type="noConversion"/>
  </si>
  <si>
    <t>1813x</t>
    <phoneticPr fontId="13" type="noConversion"/>
  </si>
  <si>
    <t xml:space="preserve">acostillado rayon liso juvenil manga corta con vs </t>
    <phoneticPr fontId="13" type="noConversion"/>
  </si>
  <si>
    <t>bluson campsina c/chaleco rsort n scote vampira</t>
    <phoneticPr fontId="13" type="noConversion"/>
  </si>
  <si>
    <t>desc. 3 nov.</t>
    <phoneticPr fontId="13" type="noConversion"/>
  </si>
  <si>
    <t>adan 10-nov.</t>
    <phoneticPr fontId="13" type="noConversion"/>
  </si>
  <si>
    <t>2383x</t>
    <phoneticPr fontId="13" type="noConversion"/>
  </si>
  <si>
    <t>gasa lisa campesina con liga</t>
    <phoneticPr fontId="13" type="noConversion"/>
  </si>
  <si>
    <t>juvenil mc c/dobladillo dlantro cuello olgado</t>
    <phoneticPr fontId="13" type="noConversion"/>
  </si>
  <si>
    <t>1611x</t>
    <phoneticPr fontId="13" type="noConversion"/>
  </si>
  <si>
    <t>2036x</t>
    <phoneticPr fontId="13" type="noConversion"/>
  </si>
  <si>
    <t>juvenil manga corta con bies de un lado manga rangla del otro lado con bies pechera unida cuello redondo vista interna con copa hombro plizado</t>
    <phoneticPr fontId="13" type="noConversion"/>
  </si>
  <si>
    <t>1514x</t>
    <phoneticPr fontId="13" type="noConversion"/>
  </si>
  <si>
    <t>2067x</t>
    <phoneticPr fontId="13" type="noConversion"/>
  </si>
  <si>
    <t>descontadas</t>
    <phoneticPr fontId="13" type="noConversion"/>
  </si>
  <si>
    <t>juvenil manga corta rangla escote en espalda cuello olgado</t>
    <phoneticPr fontId="13" type="noConversion"/>
  </si>
  <si>
    <t>muestra 1-jul</t>
    <phoneticPr fontId="13" type="noConversion"/>
  </si>
  <si>
    <t>bluson mc c/dobladillo delantero y espalda escotado un poco con cuello olgado faldon plizado c/resorte y moño en frente</t>
    <phoneticPr fontId="13" type="noConversion"/>
  </si>
  <si>
    <t>tejido acostilado m 3/4  delantero y faldon plizado bufanda misma tela</t>
    <phoneticPr fontId="13" type="noConversion"/>
  </si>
  <si>
    <t>2216x</t>
    <phoneticPr fontId="13" type="noConversion"/>
  </si>
  <si>
    <t>2182x</t>
    <phoneticPr fontId="13" type="noConversion"/>
  </si>
  <si>
    <t xml:space="preserve">rayon crudo bluson mnga corta con puño </t>
    <phoneticPr fontId="13" type="noConversion"/>
  </si>
  <si>
    <t>1817x</t>
    <phoneticPr fontId="13" type="noConversion"/>
  </si>
  <si>
    <t>bluson mc q sale d mismo cuerpo cntro d olancitos</t>
    <phoneticPr fontId="13" type="noConversion"/>
  </si>
  <si>
    <t>2001x</t>
    <phoneticPr fontId="13" type="noConversion"/>
  </si>
  <si>
    <t>juvenil manga corta hombro plizado cuello v falon plizado</t>
    <phoneticPr fontId="13" type="noConversion"/>
  </si>
  <si>
    <t>adan</t>
    <phoneticPr fontId="13" type="noConversion"/>
  </si>
  <si>
    <t>bluson manga corta vampira delantero unido top en delantero cuello redondo</t>
    <phoneticPr fontId="13" type="noConversion"/>
  </si>
  <si>
    <t>2060x</t>
    <phoneticPr fontId="13" type="noConversion"/>
  </si>
  <si>
    <t>1051x</t>
    <phoneticPr fontId="13" type="noConversion"/>
  </si>
  <si>
    <t>1675x</t>
    <phoneticPr fontId="13" type="noConversion"/>
  </si>
  <si>
    <t>1687x</t>
    <phoneticPr fontId="13" type="noConversion"/>
  </si>
  <si>
    <t>2134x</t>
    <phoneticPr fontId="13" type="noConversion"/>
  </si>
  <si>
    <t>2016x</t>
    <phoneticPr fontId="13" type="noConversion"/>
  </si>
  <si>
    <t>descont 18-ago</t>
    <phoneticPr fontId="13" type="noConversion"/>
  </si>
  <si>
    <t>bluson mc q sae d mismo cuerpo c/bs hombro dscubierto c/bs</t>
    <phoneticPr fontId="13" type="noConversion"/>
  </si>
  <si>
    <t>acostillado rayado juvenil tiranre de trensa cuelo v</t>
    <phoneticPr fontId="13" type="noConversion"/>
  </si>
  <si>
    <t>2040x</t>
    <phoneticPr fontId="13" type="noConversion"/>
  </si>
  <si>
    <t xml:space="preserve">bluson manga corta con puño cuello v espalda con gota </t>
    <phoneticPr fontId="13" type="noConversion"/>
  </si>
  <si>
    <t>1805x</t>
    <phoneticPr fontId="13" type="noConversion"/>
  </si>
  <si>
    <t>1765x</t>
    <phoneticPr fontId="13" type="noConversion"/>
  </si>
  <si>
    <t>gasa estampada rangla plisado en siza</t>
    <phoneticPr fontId="13" type="noConversion"/>
  </si>
  <si>
    <t>2523xj</t>
    <phoneticPr fontId="13" type="noConversion"/>
  </si>
  <si>
    <t xml:space="preserve">bluson manga corta cuello redondo argolla en un costado de hombro </t>
    <phoneticPr fontId="13" type="noConversion"/>
  </si>
  <si>
    <t xml:space="preserve">juvenil chaleco con botones </t>
    <phoneticPr fontId="13" type="noConversion"/>
  </si>
  <si>
    <t>bluson manga 3/4 pecheras cruzadas plizado en ombro faldon plizado</t>
    <phoneticPr fontId="13" type="noConversion"/>
  </si>
  <si>
    <t>bluson manga corta con dobladillo cuello redondo con bies  gota en hombro pretina abajo</t>
    <phoneticPr fontId="13" type="noConversion"/>
  </si>
  <si>
    <t>2239x</t>
    <phoneticPr fontId="13" type="noConversion"/>
  </si>
  <si>
    <t>1644x</t>
    <phoneticPr fontId="13" type="noConversion"/>
  </si>
  <si>
    <t>descontadas</t>
    <phoneticPr fontId="13" type="noConversion"/>
  </si>
  <si>
    <t>juvenil manga corta rangla cuello redondo pretina abajo plizado en costados  aberturas en hombro</t>
    <phoneticPr fontId="13" type="noConversion"/>
  </si>
  <si>
    <t>1984x</t>
    <phoneticPr fontId="13" type="noConversion"/>
  </si>
  <si>
    <t>descontada 17-jun</t>
    <phoneticPr fontId="13" type="noConversion"/>
  </si>
  <si>
    <t>rayon lizo rayado m3/4plizada delantero c/chaleco top rayado</t>
    <phoneticPr fontId="13" type="noConversion"/>
  </si>
  <si>
    <t>2292x</t>
    <phoneticPr fontId="13" type="noConversion"/>
  </si>
  <si>
    <t>adan</t>
    <phoneticPr fontId="13" type="noConversion"/>
  </si>
  <si>
    <t>bluson manga corta con bies cuello redondo espalda con gota pretina abajo</t>
    <phoneticPr fontId="13" type="noConversion"/>
  </si>
  <si>
    <t>rayon liso juvenil aga 3/4 puño cuello alto</t>
    <phoneticPr fontId="13" type="noConversion"/>
  </si>
  <si>
    <t>muestra6oct.</t>
    <phoneticPr fontId="13" type="noConversion"/>
  </si>
  <si>
    <t>1520x</t>
    <phoneticPr fontId="13" type="noConversion"/>
  </si>
  <si>
    <t>bluson campesina kimono mc c/banda cuello plizdo c/rsort y chino</t>
    <phoneticPr fontId="13" type="noConversion"/>
  </si>
  <si>
    <t>descontadas 11-ago</t>
    <phoneticPr fontId="13" type="noConversion"/>
  </si>
  <si>
    <t xml:space="preserve">juvenil manga corta con dobladillo  botonera plizado manga asia hombro cuello v </t>
    <phoneticPr fontId="13" type="noConversion"/>
  </si>
  <si>
    <t>1802x</t>
    <phoneticPr fontId="13" type="noConversion"/>
  </si>
  <si>
    <t>juvenil mnga corta con dobladillo chaleco doble</t>
    <phoneticPr fontId="13" type="noConversion"/>
  </si>
  <si>
    <t>2307x</t>
    <phoneticPr fontId="13" type="noConversion"/>
  </si>
  <si>
    <t>rayon liso blusonmnga corta vampira</t>
    <phoneticPr fontId="13" type="noConversion"/>
  </si>
  <si>
    <t>1676x</t>
    <phoneticPr fontId="13" type="noConversion"/>
  </si>
  <si>
    <t>poli rayon liso bluson mnga corta vampira</t>
    <phoneticPr fontId="13" type="noConversion"/>
  </si>
  <si>
    <t>fecha</t>
  </si>
  <si>
    <t>1500x</t>
    <phoneticPr fontId="13" type="noConversion"/>
  </si>
  <si>
    <t>1334x</t>
    <phoneticPr fontId="13" type="noConversion"/>
  </si>
  <si>
    <t>pago semanal</t>
    <phoneticPr fontId="13" type="noConversion"/>
  </si>
  <si>
    <t>acostillado bluson mnga rangla plisado en hombro vista en cuello v</t>
    <phoneticPr fontId="13" type="noConversion"/>
  </si>
  <si>
    <t>poli rayon liso juvenil media manga con vs ecote plisado chalina</t>
    <phoneticPr fontId="13" type="noConversion"/>
  </si>
  <si>
    <t>tejido raya ancha rayon m3/4  c/v c/bies plizado pecho chaleco precillas para cinto</t>
    <phoneticPr fontId="13" type="noConversion"/>
  </si>
  <si>
    <t>juvenil sizado con cinta bista cuello v pretina doblada botonera en hombro</t>
    <phoneticPr fontId="13" type="noConversion"/>
  </si>
  <si>
    <t>779x</t>
    <phoneticPr fontId="13" type="noConversion"/>
  </si>
  <si>
    <t>juvenil sizado c/bs oculto delantero cuello olgado botoneras en hombro c/boton faldon plizado abajo en costados</t>
    <phoneticPr fontId="13" type="noConversion"/>
  </si>
  <si>
    <t>bluson manga corta con dobladilo pecheras largas cruzadas top de tirante plizado en costados</t>
    <phoneticPr fontId="13" type="noConversion"/>
  </si>
  <si>
    <t>330x</t>
    <phoneticPr fontId="13" type="noConversion"/>
  </si>
  <si>
    <t xml:space="preserve">rayon grabado liso hombro doble </t>
    <phoneticPr fontId="13" type="noConversion"/>
  </si>
  <si>
    <t># d modelo</t>
    <phoneticPr fontId="13" type="noConversion"/>
  </si>
  <si>
    <t>acostillado liso juvenil sizado con vs top tirante</t>
    <phoneticPr fontId="13" type="noConversion"/>
  </si>
  <si>
    <t>devore bluosn mnga corta con dobladillo deantero cuello redondo</t>
    <phoneticPr fontId="13" type="noConversion"/>
  </si>
  <si>
    <t>acostillado polirayon bluson mnga corta dobladillo en hombro</t>
    <phoneticPr fontId="13" type="noConversion"/>
  </si>
  <si>
    <t>tejido lizo rayado ml plizado en hombro y ziza cuello de solapa</t>
    <phoneticPr fontId="13" type="noConversion"/>
  </si>
  <si>
    <t>2163x</t>
    <phoneticPr fontId="13" type="noConversion"/>
  </si>
  <si>
    <t>juveni 1/2 manga doble cuelo rdondo c/bs prtina doblada</t>
    <phoneticPr fontId="13" type="noConversion"/>
  </si>
  <si>
    <t>gasa rayon liso bluson mnga 3/4 c</t>
    <phoneticPr fontId="13" type="noConversion"/>
  </si>
  <si>
    <t>gasa piel de cebolla</t>
    <phoneticPr fontId="13" type="noConversion"/>
  </si>
  <si>
    <t>poli rayon iso blsuon mnag corta</t>
    <phoneticPr fontId="13" type="noConversion"/>
  </si>
  <si>
    <t>juana caballero</t>
    <phoneticPr fontId="13" type="noConversion"/>
  </si>
  <si>
    <t>2168x</t>
    <phoneticPr fontId="13" type="noConversion"/>
  </si>
  <si>
    <t>2337xjuv</t>
    <phoneticPr fontId="13" type="noConversion"/>
  </si>
  <si>
    <t>2250x</t>
    <phoneticPr fontId="13" type="noConversion"/>
  </si>
  <si>
    <t>2265x</t>
    <phoneticPr fontId="13" type="noConversion"/>
  </si>
  <si>
    <t>1896x</t>
    <phoneticPr fontId="13" type="noConversion"/>
  </si>
  <si>
    <t>1893x</t>
    <phoneticPr fontId="13" type="noConversion"/>
  </si>
  <si>
    <t>1854x</t>
    <phoneticPr fontId="13" type="noConversion"/>
  </si>
  <si>
    <t>1772x</t>
    <phoneticPr fontId="13" type="noConversion"/>
  </si>
  <si>
    <t>tejido rayon juvenil mnga corta con vs delnatero unido</t>
    <phoneticPr fontId="13" type="noConversion"/>
  </si>
  <si>
    <t xml:space="preserve">bluson manga corta de olan delantero plizado en vista pretina doblada </t>
    <phoneticPr fontId="13" type="noConversion"/>
  </si>
  <si>
    <t>2148x</t>
    <phoneticPr fontId="13" type="noConversion"/>
  </si>
  <si>
    <t>2064x</t>
    <phoneticPr fontId="13" type="noConversion"/>
  </si>
  <si>
    <t>1514x</t>
    <phoneticPr fontId="13" type="noConversion"/>
  </si>
  <si>
    <t>1859x</t>
    <phoneticPr fontId="13" type="noConversion"/>
  </si>
  <si>
    <t>1246x</t>
    <phoneticPr fontId="13" type="noConversion"/>
  </si>
  <si>
    <t>1934x</t>
    <phoneticPr fontId="13" type="noConversion"/>
  </si>
  <si>
    <t>1190x</t>
    <phoneticPr fontId="13" type="noConversion"/>
  </si>
  <si>
    <t>tejido raya angosta lizo m3/4 plizado hombros delantero plizado en pecho cuello red. Chaleco 2 flores misma tela</t>
    <phoneticPr fontId="13" type="noConversion"/>
  </si>
  <si>
    <t>tejido rayado lurex mc chaleco cuello alto anillo espalda</t>
    <phoneticPr fontId="13" type="noConversion"/>
  </si>
  <si>
    <t>rayon liso bluson mnga corta con vs mnaga sale del msmo cuepo</t>
    <phoneticPr fontId="13" type="noConversion"/>
  </si>
  <si>
    <t>2228x</t>
    <phoneticPr fontId="13" type="noConversion"/>
  </si>
  <si>
    <t>1002x</t>
    <phoneticPr fontId="13" type="noConversion"/>
  </si>
  <si>
    <t>1757x</t>
    <phoneticPr fontId="13" type="noConversion"/>
  </si>
  <si>
    <t>1759x</t>
    <phoneticPr fontId="13" type="noConversion"/>
  </si>
  <si>
    <t>1879x</t>
    <phoneticPr fontId="13" type="noConversion"/>
  </si>
  <si>
    <t>tejido raya  delgada m3/4 cuello v c bista flor en hombro</t>
    <phoneticPr fontId="13" type="noConversion"/>
  </si>
  <si>
    <t>···</t>
    <phoneticPr fontId="13" type="noConversion"/>
  </si>
  <si>
    <t>rallon liso bluson mnga corta que sal del mismocuepo</t>
    <phoneticPr fontId="13" type="noConversion"/>
  </si>
  <si>
    <t>299xg</t>
    <phoneticPr fontId="13" type="noConversion"/>
  </si>
  <si>
    <t>1902x</t>
    <phoneticPr fontId="13" type="noConversion"/>
  </si>
  <si>
    <t>1595x</t>
    <phoneticPr fontId="13" type="noConversion"/>
  </si>
  <si>
    <t>descontadas</t>
    <phoneticPr fontId="13" type="noConversion"/>
  </si>
  <si>
    <t>2021x</t>
    <phoneticPr fontId="13" type="noConversion"/>
  </si>
  <si>
    <t>juvenil m3/4 c/dobladillo chaleco xtrno n dlantro top cuello rdondo c/bs</t>
    <phoneticPr fontId="13" type="noConversion"/>
  </si>
  <si>
    <t>juvenil 1/2 manga delantero cuello olgado</t>
    <phoneticPr fontId="13" type="noConversion"/>
  </si>
  <si>
    <t>tejido rayado doble</t>
    <phoneticPr fontId="13" type="noConversion"/>
  </si>
  <si>
    <t>2123x</t>
    <phoneticPr fontId="13" type="noConversion"/>
  </si>
  <si>
    <t>1706x</t>
    <phoneticPr fontId="13" type="noConversion"/>
  </si>
  <si>
    <t>bluson manga corta de olan plizado en zisa cuello redondo</t>
    <phoneticPr fontId="13" type="noConversion"/>
  </si>
  <si>
    <t>bluson manga corta rangla con dobladillo cuello redondo espalda con gota</t>
    <phoneticPr fontId="13" type="noConversion"/>
  </si>
  <si>
    <t>bluson manga corta de vampiro pechera con cuello v fajilla abajo busto con flot</t>
    <phoneticPr fontId="13" type="noConversion"/>
  </si>
  <si>
    <t>bluson manga corta con dobladillo cuello redondo faldon en picos</t>
    <phoneticPr fontId="13" type="noConversion"/>
  </si>
  <si>
    <t>bluson manga corta tipo campesina cuello escotado plizado resorte oculto chaleco externo</t>
    <phoneticPr fontId="13" type="noConversion"/>
  </si>
  <si>
    <t>acostillado rayon juvenil mnga corta cn estapado</t>
    <phoneticPr fontId="13" type="noConversion"/>
  </si>
  <si>
    <t>1823x</t>
    <phoneticPr fontId="13" type="noConversion"/>
  </si>
  <si>
    <t>1926x</t>
    <phoneticPr fontId="13" type="noConversion"/>
  </si>
  <si>
    <t>1806x</t>
    <phoneticPr fontId="13" type="noConversion"/>
  </si>
  <si>
    <t>1128x</t>
    <phoneticPr fontId="13" type="noConversion"/>
  </si>
  <si>
    <t>victor zoto rodriguez</t>
    <phoneticPr fontId="13" type="noConversion"/>
  </si>
  <si>
    <t xml:space="preserve">rip acostillado manga corta con dobladillo delantero cuello v </t>
    <phoneticPr fontId="13" type="noConversion"/>
  </si>
  <si>
    <t>2118x</t>
    <phoneticPr fontId="13" type="noConversion"/>
  </si>
  <si>
    <t>2264x</t>
    <phoneticPr fontId="13" type="noConversion"/>
  </si>
  <si>
    <t>1384x</t>
    <phoneticPr fontId="13" type="noConversion"/>
  </si>
  <si>
    <t>fecha</t>
    <phoneticPr fontId="13" type="noConversion"/>
  </si>
  <si>
    <t xml:space="preserve">rayon liso bluson cuello redondo dobladillo </t>
    <phoneticPr fontId="13" type="noConversion"/>
  </si>
  <si>
    <t>1497x</t>
    <phoneticPr fontId="13" type="noConversion"/>
  </si>
  <si>
    <t>alfredo delgado</t>
    <phoneticPr fontId="13" type="noConversion"/>
  </si>
  <si>
    <t>rayon liso juvenil mnagc orta que sale del mismo cuepo</t>
    <phoneticPr fontId="13" type="noConversion"/>
  </si>
  <si>
    <t>bluson manga corta con bies cuello redondo chaleco externo faldones con pico</t>
    <phoneticPr fontId="13" type="noConversion"/>
  </si>
  <si>
    <t>2068x</t>
    <phoneticPr fontId="13" type="noConversion"/>
  </si>
  <si>
    <t>1605x</t>
    <phoneticPr fontId="13" type="noConversion"/>
  </si>
  <si>
    <t>2275x</t>
    <phoneticPr fontId="13" type="noConversion"/>
  </si>
  <si>
    <t>1908x</t>
    <phoneticPr fontId="13" type="noConversion"/>
  </si>
  <si>
    <t>adan 28-jul</t>
    <phoneticPr fontId="13" type="noConversion"/>
  </si>
  <si>
    <t>adan</t>
    <phoneticPr fontId="13" type="noConversion"/>
  </si>
  <si>
    <t>juvenil manga corta rangla con dobladillo cuello redondo con bies espalda escotada en hombros pretina abajo</t>
    <phoneticPr fontId="13" type="noConversion"/>
  </si>
  <si>
    <t>2431xjuv</t>
    <phoneticPr fontId="13" type="noConversion"/>
  </si>
  <si>
    <t xml:space="preserve">mari lisa bluson mga sale del mismo cuepo </t>
    <phoneticPr fontId="13" type="noConversion"/>
  </si>
  <si>
    <t>1628x</t>
    <phoneticPr fontId="13" type="noConversion"/>
  </si>
  <si>
    <t>refugio torres</t>
    <phoneticPr fontId="13" type="noConversion"/>
  </si>
  <si>
    <t>1895x</t>
    <phoneticPr fontId="13" type="noConversion"/>
  </si>
  <si>
    <t>2027x</t>
    <phoneticPr fontId="13" type="noConversion"/>
  </si>
  <si>
    <t>mari lisa bluson juvenil sizadoo</t>
    <phoneticPr fontId="13" type="noConversion"/>
  </si>
  <si>
    <t>1498x</t>
    <phoneticPr fontId="13" type="noConversion"/>
  </si>
  <si>
    <t>19510x</t>
    <phoneticPr fontId="13" type="noConversion"/>
  </si>
  <si>
    <t>retzo gasas 73x</t>
    <phoneticPr fontId="13" type="noConversion"/>
  </si>
  <si>
    <t xml:space="preserve">bluson manga corta con dobladillo cuello olgado </t>
    <phoneticPr fontId="13" type="noConversion"/>
  </si>
  <si>
    <t>2052x</t>
    <phoneticPr fontId="13" type="noConversion"/>
  </si>
  <si>
    <t>1895x</t>
    <phoneticPr fontId="13" type="noConversion"/>
  </si>
  <si>
    <t>pago semanal</t>
    <phoneticPr fontId="13" type="noConversion"/>
  </si>
  <si>
    <t>2099x</t>
    <phoneticPr fontId="13" type="noConversion"/>
  </si>
  <si>
    <t>1313x</t>
    <phoneticPr fontId="13" type="noConversion"/>
  </si>
  <si>
    <t>1206x</t>
    <phoneticPr fontId="13" type="noConversion"/>
  </si>
  <si>
    <t xml:space="preserve">juvenil m/c plizada delantero plizado en peccho cuello redondo </t>
    <phoneticPr fontId="13" type="noConversion"/>
  </si>
  <si>
    <t>1890x</t>
    <phoneticPr fontId="13" type="noConversion"/>
  </si>
  <si>
    <t>2259x</t>
    <phoneticPr fontId="13" type="noConversion"/>
  </si>
  <si>
    <t>bluson mnaga corta cuello redondo pretina abajo</t>
    <phoneticPr fontId="13" type="noConversion"/>
  </si>
  <si>
    <t>1167x</t>
    <phoneticPr fontId="13" type="noConversion"/>
  </si>
  <si>
    <t xml:space="preserve">bluson manga tres cuartos cuello escotado plizado en resorte  top con tirante </t>
    <phoneticPr fontId="13" type="noConversion"/>
  </si>
  <si>
    <t>acostillado rayon juvenil sizado con vs cuello redodndo</t>
    <phoneticPr fontId="13" type="noConversion"/>
  </si>
  <si>
    <t>1650x</t>
    <phoneticPr fontId="13" type="noConversion"/>
  </si>
  <si>
    <t>1650x</t>
    <phoneticPr fontId="13" type="noConversion"/>
  </si>
  <si>
    <t>2000x</t>
    <phoneticPr fontId="13" type="noConversion"/>
  </si>
  <si>
    <t>1868x</t>
    <phoneticPr fontId="13" type="noConversion"/>
  </si>
  <si>
    <t>bluson ml c/puño cuello alto delantero c/chaleco</t>
    <phoneticPr fontId="13" type="noConversion"/>
  </si>
  <si>
    <t>1933x</t>
    <phoneticPr fontId="13" type="noConversion"/>
  </si>
  <si>
    <t>acostillado  bluson mnga corta con dobladillo</t>
    <phoneticPr fontId="13" type="noConversion"/>
  </si>
  <si>
    <t>1044x</t>
    <phoneticPr fontId="13" type="noConversion"/>
  </si>
  <si>
    <t>2169x</t>
    <phoneticPr fontId="13" type="noConversion"/>
  </si>
  <si>
    <t>1553x</t>
    <phoneticPr fontId="13" type="noConversion"/>
  </si>
  <si>
    <t>2429xjuv</t>
    <phoneticPr fontId="13" type="noConversion"/>
  </si>
  <si>
    <t>Rene Gutierrez</t>
    <phoneticPr fontId="13" type="noConversion"/>
  </si>
  <si>
    <t>rayon acostado juvenil manga corta con dobladillo espalda</t>
    <phoneticPr fontId="13" type="noConversion"/>
  </si>
  <si>
    <t>juvenil 1/2 manga delantero cuello redondo plizado en hombro</t>
    <phoneticPr fontId="13" type="noConversion"/>
  </si>
  <si>
    <t>tejido mc pecheras largas cruzadas top zizado pretina doble</t>
    <phoneticPr fontId="13" type="noConversion"/>
  </si>
  <si>
    <t>2469xjuv</t>
    <phoneticPr fontId="13" type="noConversion"/>
  </si>
  <si>
    <t>2018x</t>
    <phoneticPr fontId="13" type="noConversion"/>
  </si>
  <si>
    <t>red y rayon juvenil sizado con nudos</t>
    <phoneticPr fontId="13" type="noConversion"/>
  </si>
  <si>
    <t>327x</t>
    <phoneticPr fontId="13" type="noConversion"/>
  </si>
  <si>
    <t>rayon liso bluson mga corta que sale del mismo cueoi</t>
    <phoneticPr fontId="13" type="noConversion"/>
  </si>
  <si>
    <t>uno y medio</t>
    <phoneticPr fontId="13" type="noConversion"/>
  </si>
  <si>
    <t>1731x</t>
    <phoneticPr fontId="13" type="noConversion"/>
  </si>
  <si>
    <t>rip rayado liso juvenil mnga corta con olan</t>
    <phoneticPr fontId="13" type="noConversion"/>
  </si>
  <si>
    <t>1567x</t>
    <phoneticPr fontId="13" type="noConversion"/>
  </si>
  <si>
    <t xml:space="preserve">poli rayon cronchado juvenil mnaga corta </t>
    <phoneticPr fontId="13" type="noConversion"/>
  </si>
  <si>
    <t>2213x</t>
    <phoneticPr fontId="13" type="noConversion"/>
  </si>
  <si>
    <t>desc.8 dic.</t>
    <phoneticPr fontId="13" type="noConversion"/>
  </si>
  <si>
    <t>acostillado liso juvenil 2 tipos de mangas</t>
    <phoneticPr fontId="13" type="noConversion"/>
  </si>
  <si>
    <t>bluson ml c/puño cuelo olgado un poco chaleco externo c/botones</t>
    <phoneticPr fontId="13" type="noConversion"/>
  </si>
  <si>
    <t>rayon delgado juvenil manga corta de un lado</t>
    <phoneticPr fontId="13" type="noConversion"/>
  </si>
  <si>
    <t>tejido raya ancha mc c/olgado precillas p/cinto pretina doblada</t>
    <phoneticPr fontId="13" type="noConversion"/>
  </si>
  <si>
    <t>1138xjuv</t>
    <phoneticPr fontId="13" type="noConversion"/>
  </si>
  <si>
    <t>2172x</t>
    <phoneticPr fontId="13" type="noConversion"/>
  </si>
  <si>
    <t>juvenil manga corta con bies plizado en puño cuello redondo 7 flores en bies delantero</t>
    <phoneticPr fontId="13" type="noConversion"/>
  </si>
  <si>
    <t>rayon lsio bluson mnga corta cuello con flor</t>
    <phoneticPr fontId="13" type="noConversion"/>
  </si>
  <si>
    <t>1307x</t>
    <phoneticPr fontId="13" type="noConversion"/>
  </si>
  <si>
    <t>tejido rayado liso bluson mnga corta con puño delantero plisdo enpecho</t>
    <phoneticPr fontId="13" type="noConversion"/>
  </si>
  <si>
    <t>1422x</t>
    <phoneticPr fontId="13" type="noConversion"/>
  </si>
  <si>
    <t>rayon liso bluson mnga corta que sale del mismo cuo</t>
    <phoneticPr fontId="13" type="noConversion"/>
  </si>
  <si>
    <t>2152x</t>
    <phoneticPr fontId="13" type="noConversion"/>
  </si>
  <si>
    <t>2353x</t>
    <phoneticPr fontId="13" type="noConversion"/>
  </si>
  <si>
    <t>adan</t>
    <phoneticPr fontId="13" type="noConversion"/>
  </si>
  <si>
    <t>jose luis espinoza</t>
    <phoneticPr fontId="13" type="noConversion"/>
  </si>
  <si>
    <t>2486xg</t>
    <phoneticPr fontId="13" type="noConversion"/>
  </si>
  <si>
    <t>1637x</t>
    <phoneticPr fontId="13" type="noConversion"/>
  </si>
  <si>
    <t>juvenil manga corta con puño cuello de solapa olgado con botonera con presillas</t>
    <phoneticPr fontId="13" type="noConversion"/>
  </si>
  <si>
    <t>2212x</t>
    <phoneticPr fontId="13" type="noConversion"/>
  </si>
  <si>
    <t>1697x</t>
    <phoneticPr fontId="13" type="noConversion"/>
  </si>
  <si>
    <t>2098x</t>
    <phoneticPr fontId="13" type="noConversion"/>
  </si>
  <si>
    <t>rayon lizo mc c/gota bies y cinta aplicación espalda</t>
    <phoneticPr fontId="13" type="noConversion"/>
  </si>
  <si>
    <t>2398x</t>
    <phoneticPr fontId="13" type="noConversion"/>
  </si>
  <si>
    <t>1710x</t>
    <phoneticPr fontId="13" type="noConversion"/>
  </si>
  <si>
    <t>sdsn</t>
    <phoneticPr fontId="13" type="noConversion"/>
  </si>
  <si>
    <t>2073x</t>
    <phoneticPr fontId="13" type="noConversion"/>
  </si>
  <si>
    <t>devre estampado piees</t>
    <phoneticPr fontId="13" type="noConversion"/>
  </si>
  <si>
    <t xml:space="preserve">juvenil manga corta con dobladillo cuello v pretina abajo </t>
    <phoneticPr fontId="13" type="noConversion"/>
  </si>
  <si>
    <t>descontada</t>
    <phoneticPr fontId="13" type="noConversion"/>
  </si>
  <si>
    <t>gasa satinada vampira</t>
    <phoneticPr fontId="13" type="noConversion"/>
  </si>
  <si>
    <t>1979x</t>
    <phoneticPr fontId="13" type="noConversion"/>
  </si>
  <si>
    <t>2144x</t>
    <phoneticPr fontId="13" type="noConversion"/>
  </si>
  <si>
    <t>bluson manga corta vampira con top en zisa top en delantero cuello redondo ebilla abajo plizado pretina co ligas</t>
    <phoneticPr fontId="13" type="noConversion"/>
  </si>
  <si>
    <t>poli rayon liso bluson mnga con gota</t>
    <phoneticPr fontId="13" type="noConversion"/>
  </si>
  <si>
    <t>2443xj</t>
    <phoneticPr fontId="13" type="noConversion"/>
  </si>
  <si>
    <t>m3/4 doblaillo plizado en hombros delantero plizado cuello v con vilsta flor misma tela bufanda</t>
    <phoneticPr fontId="13" type="noConversion"/>
  </si>
  <si>
    <t>peluche c/brillo m3/4 delantero bista abierto cuello v cinta amarre c top</t>
    <phoneticPr fontId="13" type="noConversion"/>
  </si>
  <si>
    <t>1137x</t>
    <phoneticPr fontId="13" type="noConversion"/>
  </si>
  <si>
    <t>1204x</t>
    <phoneticPr fontId="13" type="noConversion"/>
  </si>
  <si>
    <t>acostillado poli rayon manga corta kimono</t>
    <phoneticPr fontId="13" type="noConversion"/>
  </si>
  <si>
    <t>2168x</t>
    <phoneticPr fontId="13" type="noConversion"/>
  </si>
  <si>
    <t>2386x</t>
    <phoneticPr fontId="13" type="noConversion"/>
  </si>
  <si>
    <t>2422x</t>
    <phoneticPr fontId="13" type="noConversion"/>
  </si>
  <si>
    <t>juvenil sizado c/bs cuello olgado un poco c/bs</t>
    <phoneticPr fontId="13" type="noConversion"/>
  </si>
  <si>
    <t>licra grabada lisa camzeta</t>
    <phoneticPr fontId="13" type="noConversion"/>
  </si>
  <si>
    <t>bluson mc dlantro cuell olgado top intrno cierre n hombros frnt</t>
    <phoneticPr fontId="13" type="noConversion"/>
  </si>
  <si>
    <t>rayon lizo zizado con bies  delantero unido con faldon plizado en pecho cuello olgado pretina</t>
    <phoneticPr fontId="13" type="noConversion"/>
  </si>
  <si>
    <t>encaje con flores rayon mc con bies plizada en hombro cuello olgado top cuello red.  Pretina plizada</t>
    <phoneticPr fontId="13" type="noConversion"/>
  </si>
  <si>
    <t xml:space="preserve">bluson manga corta con bies cuello olgado top de tirante espalda con gota </t>
    <phoneticPr fontId="13" type="noConversion"/>
  </si>
  <si>
    <t>8890x</t>
    <phoneticPr fontId="13" type="noConversion"/>
  </si>
  <si>
    <t>1982x</t>
    <phoneticPr fontId="13" type="noConversion"/>
  </si>
  <si>
    <t>adan</t>
    <phoneticPr fontId="13" type="noConversion"/>
  </si>
  <si>
    <t>juvenil sizado con bies delantero cuello redondo pretina abajo</t>
    <phoneticPr fontId="13" type="noConversion"/>
  </si>
  <si>
    <t>2081x</t>
    <phoneticPr fontId="13" type="noConversion"/>
  </si>
  <si>
    <t xml:space="preserve">rayon liso bluson mnga vampira </t>
    <phoneticPr fontId="13" type="noConversion"/>
  </si>
  <si>
    <t xml:space="preserve">juvenil con bies manga corta delangtero y espalda plizados con resorte </t>
    <phoneticPr fontId="13" type="noConversion"/>
  </si>
  <si>
    <t>1790x</t>
    <phoneticPr fontId="13" type="noConversion"/>
  </si>
  <si>
    <t>red con rayon mc pecheras largas faldon plizado cinta de vista en escote top</t>
    <phoneticPr fontId="13" type="noConversion"/>
  </si>
  <si>
    <t>2485xg</t>
    <phoneticPr fontId="13" type="noConversion"/>
  </si>
  <si>
    <t>2399xg</t>
    <phoneticPr fontId="13" type="noConversion"/>
  </si>
  <si>
    <t>muestra 8-sep</t>
    <phoneticPr fontId="13" type="noConversion"/>
  </si>
  <si>
    <t>1776x</t>
    <phoneticPr fontId="13" type="noConversion"/>
  </si>
  <si>
    <t>1927x</t>
    <phoneticPr fontId="13" type="noConversion"/>
  </si>
  <si>
    <t xml:space="preserve">bluson manga corta olan  plizado desde siza asta faldon cuello v </t>
    <phoneticPr fontId="13" type="noConversion"/>
  </si>
  <si>
    <t>1812x</t>
    <phoneticPr fontId="13" type="noConversion"/>
  </si>
  <si>
    <t>bluson manga corta con puño cuello olgado top de tirante pretina angosta</t>
    <phoneticPr fontId="13" type="noConversion"/>
  </si>
  <si>
    <t>mc rangla con puño delantero plizado en pecho cuello olgado pretina</t>
    <phoneticPr fontId="13" type="noConversion"/>
  </si>
  <si>
    <t>1999x</t>
    <phoneticPr fontId="13" type="noConversion"/>
  </si>
  <si>
    <t>rayon lizoolizado hombro aplicación espalda</t>
    <phoneticPr fontId="13" type="noConversion"/>
  </si>
  <si>
    <t>2195x</t>
    <phoneticPr fontId="13" type="noConversion"/>
  </si>
  <si>
    <t xml:space="preserve">descontadas </t>
    <phoneticPr fontId="13" type="noConversion"/>
  </si>
  <si>
    <t xml:space="preserve">juvenil manga corta con dobladillo chaleco externo con botonera top de tirante </t>
    <phoneticPr fontId="13" type="noConversion"/>
  </si>
  <si>
    <t>2266x</t>
    <phoneticPr fontId="13" type="noConversion"/>
  </si>
  <si>
    <t>muestras</t>
    <phoneticPr fontId="13" type="noConversion"/>
  </si>
  <si>
    <t xml:space="preserve">gasa lisa estampada bluson manga vampira </t>
    <phoneticPr fontId="13" type="noConversion"/>
  </si>
  <si>
    <t>acostillado rayon juvenil amnag con vs plisado</t>
    <phoneticPr fontId="13" type="noConversion"/>
  </si>
  <si>
    <t>tejido rayado juvenil sizado con vs cuello redondo</t>
    <phoneticPr fontId="13" type="noConversion"/>
  </si>
  <si>
    <t>981x</t>
    <phoneticPr fontId="13" type="noConversion"/>
  </si>
  <si>
    <t>936x</t>
    <phoneticPr fontId="13" type="noConversion"/>
  </si>
  <si>
    <t xml:space="preserve">acostillado rayon juvenil maga corta con vs </t>
    <phoneticPr fontId="13" type="noConversion"/>
  </si>
  <si>
    <t>bluson mc c/bs dlantro cuello d lado c/bs cierre n hombro</t>
    <phoneticPr fontId="13" type="noConversion"/>
  </si>
  <si>
    <t>2012x</t>
    <phoneticPr fontId="13" type="noConversion"/>
  </si>
  <si>
    <t xml:space="preserve">rayon crudo bluson mnga corta con pico </t>
    <phoneticPr fontId="13" type="noConversion"/>
  </si>
  <si>
    <t>tejido lizo rayado ml cuello ancho escote redondo c cinta de vista y pretina</t>
    <phoneticPr fontId="13" type="noConversion"/>
  </si>
  <si>
    <t>rayon liso bluson mnga vampira</t>
    <phoneticPr fontId="13" type="noConversion"/>
  </si>
  <si>
    <t>tejido raya angosta ml delantero unido cruzado cinta de vista 2 botones</t>
    <phoneticPr fontId="13" type="noConversion"/>
  </si>
  <si>
    <t>2301xjuv</t>
    <phoneticPr fontId="13" type="noConversion"/>
  </si>
  <si>
    <t>desc.27 oct.</t>
    <phoneticPr fontId="13" type="noConversion"/>
  </si>
  <si>
    <t>1443x</t>
    <phoneticPr fontId="13" type="noConversion"/>
  </si>
  <si>
    <t>tejido raya ancha mc cuello olgado pretina</t>
    <phoneticPr fontId="13" type="noConversion"/>
  </si>
  <si>
    <t>2737xj</t>
    <phoneticPr fontId="13" type="noConversion"/>
  </si>
  <si>
    <t>acostillado mc c/v c bies delantero plizado en costados.</t>
    <phoneticPr fontId="13" type="noConversion"/>
  </si>
  <si>
    <t>1882xg</t>
    <phoneticPr fontId="13" type="noConversion"/>
  </si>
  <si>
    <t xml:space="preserve"> </t>
    <phoneticPr fontId="13" type="noConversion"/>
  </si>
  <si>
    <t>rayado juvenil con vs y oño</t>
    <phoneticPr fontId="13" type="noConversion"/>
  </si>
  <si>
    <t>1520x</t>
    <phoneticPr fontId="13" type="noConversion"/>
  </si>
  <si>
    <t>rayon liso bluson mnga corta olan</t>
    <phoneticPr fontId="13" type="noConversion"/>
  </si>
  <si>
    <t>2333xg</t>
    <phoneticPr fontId="13" type="noConversion"/>
  </si>
  <si>
    <t>1514x</t>
    <phoneticPr fontId="13" type="noConversion"/>
  </si>
  <si>
    <t>desc. 28-oct.</t>
    <phoneticPr fontId="13" type="noConversion"/>
  </si>
  <si>
    <t>2181xg</t>
    <phoneticPr fontId="13" type="noConversion"/>
  </si>
  <si>
    <t>rip rayado iso bluson mnga corta con vs unid en hombro</t>
    <phoneticPr fontId="13" type="noConversion"/>
  </si>
  <si>
    <t>juvenil mc c/dobladillo pechera d ncaje cuello rdondo faldon c/holan</t>
    <phoneticPr fontId="13" type="noConversion"/>
  </si>
  <si>
    <t>tejido jaspeado lizo m3/4 cuello red. Bufanda misma tela pretina</t>
    <phoneticPr fontId="13" type="noConversion"/>
  </si>
  <si>
    <t>980x</t>
    <phoneticPr fontId="13" type="noConversion"/>
  </si>
  <si>
    <t>bluson manga corta de olan delantero plizado en pecho cuello redondo</t>
    <phoneticPr fontId="13" type="noConversion"/>
  </si>
  <si>
    <t>gasa plisada lisa bluson mnga corta con olan top delantero</t>
    <phoneticPr fontId="13" type="noConversion"/>
  </si>
  <si>
    <t>adan</t>
    <phoneticPr fontId="13" type="noConversion"/>
  </si>
  <si>
    <t>acostillado mc plizado en hombros c/olgado  top</t>
    <phoneticPr fontId="13" type="noConversion"/>
  </si>
  <si>
    <t>2432xjuv</t>
    <phoneticPr fontId="13" type="noConversion"/>
  </si>
  <si>
    <t>juvenl 1/2 manga con piedra en hombro cuello redondo plizado en cuello pretina doblada</t>
    <phoneticPr fontId="13" type="noConversion"/>
  </si>
  <si>
    <t xml:space="preserve">bluson manga corta  con bies plizado en hombro cuello redondo cuellov </t>
    <phoneticPr fontId="13" type="noConversion"/>
  </si>
  <si>
    <t>2142x</t>
    <phoneticPr fontId="13" type="noConversion"/>
  </si>
  <si>
    <t>poli rayon iso bluson mnga ranga</t>
    <phoneticPr fontId="13" type="noConversion"/>
  </si>
  <si>
    <t>1571x</t>
    <phoneticPr fontId="13" type="noConversion"/>
  </si>
  <si>
    <t>mc con puño cuello red. Tirante ancho con argollas  aletillas simulando botones bolsitas en costados</t>
    <phoneticPr fontId="13" type="noConversion"/>
  </si>
  <si>
    <t>bluson manga corta con bies delantero interno cuello redondo delantero externo cruzado</t>
    <phoneticPr fontId="13" type="noConversion"/>
  </si>
  <si>
    <t>2217x</t>
    <phoneticPr fontId="13" type="noConversion"/>
  </si>
  <si>
    <t>1629x</t>
    <phoneticPr fontId="13" type="noConversion"/>
  </si>
  <si>
    <t xml:space="preserve">gasa lssa brillosa bluson nga corta rangla </t>
    <phoneticPr fontId="13" type="noConversion"/>
  </si>
  <si>
    <t>mari liso bluson mbga corta rangla plisado y vs econ puño</t>
    <phoneticPr fontId="13" type="noConversion"/>
  </si>
  <si>
    <t>juvenil sizado con bies cuello redondo top de tirante faldo con pico</t>
    <phoneticPr fontId="13" type="noConversion"/>
  </si>
  <si>
    <t>bluson manga corta con dobladillo cuello redondo pretina abajo</t>
    <phoneticPr fontId="13" type="noConversion"/>
  </si>
  <si>
    <t>acostillado poli bluson mbga corta con vs delnatero cuel¡lo redndo</t>
    <phoneticPr fontId="13" type="noConversion"/>
  </si>
  <si>
    <t>tejido acostillado lizo mc delantero unido c aletilla larga al centro botones c red. Cinto de amarre</t>
    <phoneticPr fontId="13" type="noConversion"/>
  </si>
  <si>
    <t>juvenil torerita mc c/bs top pchra plizda c/tirant rsort n spalda</t>
    <phoneticPr fontId="13" type="noConversion"/>
  </si>
  <si>
    <t>2328x</t>
    <phoneticPr fontId="13" type="noConversion"/>
  </si>
  <si>
    <t>1704x</t>
    <phoneticPr fontId="13" type="noConversion"/>
  </si>
  <si>
    <t>tejido raya est ancha jaspeado ml cuello alto faldon plizado en costados</t>
    <phoneticPr fontId="13" type="noConversion"/>
  </si>
  <si>
    <t>tejido lizo jaspeado m/3/4 c/v c/bies plizado centro</t>
    <phoneticPr fontId="13" type="noConversion"/>
  </si>
  <si>
    <t>juvenil sizado con bies delantero cuello olgado faldon plizado abajo en costados</t>
    <phoneticPr fontId="13" type="noConversion"/>
  </si>
  <si>
    <t>2224x</t>
    <phoneticPr fontId="13" type="noConversion"/>
  </si>
  <si>
    <t>2368xg</t>
    <phoneticPr fontId="13" type="noConversion"/>
  </si>
  <si>
    <t>88660x</t>
    <phoneticPr fontId="13" type="noConversion"/>
  </si>
  <si>
    <t>rayon liso bluson mnga</t>
    <phoneticPr fontId="13" type="noConversion"/>
  </si>
  <si>
    <t>2464xg</t>
    <phoneticPr fontId="13" type="noConversion"/>
  </si>
  <si>
    <t>2447x</t>
    <phoneticPr fontId="13" type="noConversion"/>
  </si>
  <si>
    <t>2394x</t>
    <phoneticPr fontId="13" type="noConversion"/>
  </si>
  <si>
    <t>juvenil manga corta de un lado de olan del otro lado cierre en hombro cuello redondo</t>
    <phoneticPr fontId="13" type="noConversion"/>
  </si>
  <si>
    <t>acostillado juvenil manga que sale del mimo cuep</t>
    <phoneticPr fontId="13" type="noConversion"/>
  </si>
  <si>
    <t>990x</t>
    <phoneticPr fontId="13" type="noConversion"/>
  </si>
  <si>
    <t>1563x</t>
    <phoneticPr fontId="13" type="noConversion"/>
  </si>
  <si>
    <t>2032x</t>
    <phoneticPr fontId="13" type="noConversion"/>
  </si>
  <si>
    <t>rayon lsio juvenil mnga corta que sale del miso cupeo</t>
    <phoneticPr fontId="13" type="noConversion"/>
  </si>
  <si>
    <t>bluson manga corta plizada en hombro cuello redondo con bies plizado en pecho pretina abajo</t>
    <phoneticPr fontId="13" type="noConversion"/>
  </si>
  <si>
    <t>779x</t>
    <phoneticPr fontId="13" type="noConversion"/>
  </si>
  <si>
    <t>1776x</t>
    <phoneticPr fontId="13" type="noConversion"/>
  </si>
  <si>
    <t>adan 8-sep</t>
    <phoneticPr fontId="13" type="noConversion"/>
  </si>
  <si>
    <t>tejido raya est.delgada m3/4 chaleco sujeto c/botoneras cinta de amarre</t>
    <phoneticPr fontId="13" type="noConversion"/>
  </si>
  <si>
    <t>mayra</t>
    <phoneticPr fontId="13" type="noConversion"/>
  </si>
  <si>
    <t>gasa estampada bluson 3/4 delnatero plisado con aplicación</t>
    <phoneticPr fontId="13" type="noConversion"/>
  </si>
  <si>
    <t>dejo muestra 1</t>
    <phoneticPr fontId="13" type="noConversion"/>
  </si>
  <si>
    <t>juvenil manga corta con ota en hombro cuello olgado tirante con cadena pretina abajo</t>
    <phoneticPr fontId="13" type="noConversion"/>
  </si>
  <si>
    <t>juvenil media manga con bies cuello redondo y gota 3 despuntes en cada hombro pretina abajo</t>
    <phoneticPr fontId="13" type="noConversion"/>
  </si>
  <si>
    <t>2225x</t>
    <phoneticPr fontId="13" type="noConversion"/>
  </si>
  <si>
    <t>juvenil manga corta con puño plizado cuello redondo pretina abajo</t>
    <phoneticPr fontId="13" type="noConversion"/>
  </si>
  <si>
    <t>retazo bluson mnga corta con puño cuelo v</t>
    <phoneticPr fontId="13" type="noConversion"/>
  </si>
  <si>
    <t>rayon lis retazo juvenil manga corta plisada</t>
    <phoneticPr fontId="13" type="noConversion"/>
  </si>
  <si>
    <t>desc.27 oct.</t>
    <phoneticPr fontId="13" type="noConversion"/>
  </si>
  <si>
    <t>1288xg</t>
    <phoneticPr fontId="13" type="noConversion"/>
  </si>
  <si>
    <t>swether liso juvenil con puño cuello espory</t>
    <phoneticPr fontId="13" type="noConversion"/>
  </si>
  <si>
    <t>pendientes de descontar 11 vampira argolla gasa</t>
    <phoneticPr fontId="13" type="noConversion"/>
  </si>
  <si>
    <t>red de rayon liso juvenil vampira sale del mismo cuepo</t>
    <phoneticPr fontId="13" type="noConversion"/>
  </si>
  <si>
    <t>1725x</t>
    <phoneticPr fontId="13" type="noConversion"/>
  </si>
  <si>
    <t>adan 27 oct.</t>
    <phoneticPr fontId="13" type="noConversion"/>
  </si>
  <si>
    <t>2313xjuv</t>
    <phoneticPr fontId="13" type="noConversion"/>
  </si>
  <si>
    <t>descontadas 8-sep</t>
    <phoneticPr fontId="13" type="noConversion"/>
  </si>
  <si>
    <t>rayon lizo mc vampira de un lado 2 flores en hombro misma tela escote tipo tarzan</t>
    <phoneticPr fontId="13" type="noConversion"/>
  </si>
  <si>
    <t>tejido lizo rayon lizo m3/4 chaleco c/2flores en hombro</t>
    <phoneticPr fontId="13" type="noConversion"/>
  </si>
  <si>
    <t>1258xg</t>
    <phoneticPr fontId="13" type="noConversion"/>
  </si>
  <si>
    <t>rasgado cruzadi bluson mnga con olan delantero cuello redondo</t>
    <phoneticPr fontId="13" type="noConversion"/>
  </si>
  <si>
    <t>tejido rayado m3/4 faldon plizado abajo costados c red. Bufanda misma tela</t>
    <phoneticPr fontId="13" type="noConversion"/>
  </si>
  <si>
    <t>descontadas</t>
    <phoneticPr fontId="13" type="noConversion"/>
  </si>
  <si>
    <t>tejido piojo juvenil mnga corta plisada con puño</t>
    <phoneticPr fontId="13" type="noConversion"/>
  </si>
  <si>
    <t>rayon liso bluson mnga corta ue sale del mismo cuepo</t>
    <phoneticPr fontId="13" type="noConversion"/>
  </si>
  <si>
    <t>tejido acostillado m3/4 c chaleco flor misma tela top de cello alto liga espalda y delantero</t>
    <phoneticPr fontId="13" type="noConversion"/>
  </si>
  <si>
    <t>bluson mc c/dspunts y puño delantero plizado en pecho vista de cuello redondo c/piedra</t>
    <phoneticPr fontId="13" type="noConversion"/>
  </si>
  <si>
    <t>1556x</t>
    <phoneticPr fontId="13" type="noConversion"/>
  </si>
  <si>
    <t>1628x</t>
    <phoneticPr fontId="13" type="noConversion"/>
  </si>
  <si>
    <t>buson mc c/bs dlantro cuello rdondo c/bs faldon plizdo abajo c/jarta</t>
    <phoneticPr fontId="13" type="noConversion"/>
  </si>
  <si>
    <t>mari lisa juvenil sizado pretin</t>
    <phoneticPr fontId="13" type="noConversion"/>
  </si>
  <si>
    <t>bluson kimono cuello tipo campesina cinta de amarre pretina abajo</t>
    <phoneticPr fontId="13" type="noConversion"/>
  </si>
  <si>
    <t>1882x</t>
    <phoneticPr fontId="13" type="noConversion"/>
  </si>
  <si>
    <t>mari liso bluson manga corta plisado</t>
    <phoneticPr fontId="13" type="noConversion"/>
  </si>
  <si>
    <t xml:space="preserve">           </t>
    <phoneticPr fontId="13" type="noConversion"/>
  </si>
  <si>
    <t>modelo</t>
    <phoneticPr fontId="13" type="noConversion"/>
  </si>
  <si>
    <t>bluson manga corta de olan plizado en siza cuello v faldon plizado</t>
    <phoneticPr fontId="13" type="noConversion"/>
  </si>
  <si>
    <t>gustavo ortega</t>
    <phoneticPr fontId="13" type="noConversion"/>
  </si>
  <si>
    <t>tejido lizo rayas mc. Dobladillo plizadohombro</t>
    <phoneticPr fontId="13" type="noConversion"/>
  </si>
  <si>
    <t>bluson mc holan dlantro unido pecherita cuello redondo c/bs flor y olancitos</t>
    <phoneticPr fontId="13" type="noConversion"/>
  </si>
  <si>
    <t xml:space="preserve">devbluson mnga crta con chalecoore huella </t>
    <phoneticPr fontId="13" type="noConversion"/>
  </si>
  <si>
    <t>edgar</t>
    <phoneticPr fontId="13" type="noConversion"/>
  </si>
  <si>
    <t>2202x</t>
    <phoneticPr fontId="13" type="noConversion"/>
  </si>
  <si>
    <t xml:space="preserve">bluson manga corta con rangla delantero plizado cuello con bies pretina </t>
    <phoneticPr fontId="13" type="noConversion"/>
  </si>
  <si>
    <t>1689x</t>
    <phoneticPr fontId="13" type="noConversion"/>
  </si>
  <si>
    <t xml:space="preserve">tejido rayon liso mangadelantero con letilla </t>
    <phoneticPr fontId="13" type="noConversion"/>
  </si>
  <si>
    <t>modelo</t>
  </si>
  <si>
    <t>1593x</t>
    <phoneticPr fontId="13" type="noConversion"/>
  </si>
  <si>
    <t>1630x</t>
    <phoneticPr fontId="13" type="noConversion"/>
  </si>
  <si>
    <t xml:space="preserve">bluson manga corta abierta  en hombro plizado en hombro cuello v </t>
    <phoneticPr fontId="13" type="noConversion"/>
  </si>
  <si>
    <t>martin espejel</t>
    <phoneticPr fontId="13" type="noConversion"/>
  </si>
  <si>
    <t>bluson mc c/dobladillo dlantro intrno cuello rdondo c/bs chaleco xtrno</t>
    <phoneticPr fontId="13" type="noConversion"/>
  </si>
  <si>
    <t>1564x</t>
    <phoneticPr fontId="13" type="noConversion"/>
  </si>
  <si>
    <t>1780x</t>
    <phoneticPr fontId="13" type="noConversion"/>
  </si>
  <si>
    <t>licra rayada angosta mc delantero plizado cuello red. C vista pretina</t>
    <phoneticPr fontId="13" type="noConversion"/>
  </si>
  <si>
    <t>rayon lisio juvenil sizado cuello redondo</t>
    <phoneticPr fontId="13" type="noConversion"/>
  </si>
  <si>
    <t xml:space="preserve">2423xg </t>
    <phoneticPr fontId="13" type="noConversion"/>
  </si>
  <si>
    <t>tejido liza jaspeado m3/4 cuello red. Chaleco</t>
    <phoneticPr fontId="13" type="noConversion"/>
  </si>
  <si>
    <t>2456xjuv</t>
    <phoneticPr fontId="13" type="noConversion"/>
  </si>
  <si>
    <t>1066xg</t>
    <phoneticPr fontId="13" type="noConversion"/>
  </si>
  <si>
    <t>bluson manga corta con puño gota en el hombro botones en faldon cuello redondo</t>
    <phoneticPr fontId="13" type="noConversion"/>
  </si>
  <si>
    <t>fecha de entrega</t>
  </si>
  <si>
    <t>rayado lurex tejido c/rayon mc c/punto y botonera c/sport</t>
    <phoneticPr fontId="13" type="noConversion"/>
  </si>
  <si>
    <t>2311xg</t>
    <phoneticPr fontId="13" type="noConversion"/>
  </si>
  <si>
    <t xml:space="preserve">bluson 3/4 c/puño abierto delantero c/top de popelina </t>
    <phoneticPr fontId="13" type="noConversion"/>
  </si>
  <si>
    <t>juvenil mang corta con bies delantero y espalda plizada con resorte pretina doblada</t>
    <phoneticPr fontId="13" type="noConversion"/>
  </si>
  <si>
    <t>devore huella juvenil manga corta vampira</t>
    <phoneticPr fontId="13" type="noConversion"/>
  </si>
  <si>
    <t>poli rayon liso bluson manga a meio hombro</t>
    <phoneticPr fontId="13" type="noConversion"/>
  </si>
  <si>
    <t>138x</t>
    <phoneticPr fontId="13" type="noConversion"/>
  </si>
  <si>
    <t>tejido tornasol acostillado mc delantero plizado vista c red. Cinta tejida pretina</t>
    <phoneticPr fontId="13" type="noConversion"/>
  </si>
  <si>
    <t xml:space="preserve">poli rayon juvenil mnga rangla delantero plisado </t>
    <phoneticPr fontId="13" type="noConversion"/>
  </si>
  <si>
    <t>1688x</t>
    <phoneticPr fontId="13" type="noConversion"/>
  </si>
  <si>
    <t>tejido rayado estampado  mc delantero plizado cuello olgado precillas p cinto</t>
    <phoneticPr fontId="13" type="noConversion"/>
  </si>
  <si>
    <t>descont 8-sep</t>
    <phoneticPr fontId="13" type="noConversion"/>
  </si>
  <si>
    <t>2327xjuv</t>
    <phoneticPr fontId="13" type="noConversion"/>
  </si>
  <si>
    <t>rayado delgado juvenil sizado con vs delantero olgado</t>
    <phoneticPr fontId="13" type="noConversion"/>
  </si>
  <si>
    <t>pzas entregadas</t>
  </si>
  <si>
    <t>1745x</t>
    <phoneticPr fontId="13" type="noConversion"/>
  </si>
  <si>
    <t xml:space="preserve">payon liso juvenil sizado </t>
    <phoneticPr fontId="13" type="noConversion"/>
  </si>
  <si>
    <t>2334x</t>
    <phoneticPr fontId="13" type="noConversion"/>
  </si>
  <si>
    <t>2342xj</t>
    <phoneticPr fontId="13" type="noConversion"/>
  </si>
  <si>
    <t>bluson mc c/dobladillo dlanro cuello olgado plizdo en costados</t>
    <phoneticPr fontId="13" type="noConversion"/>
  </si>
  <si>
    <t>juvenil halter con argolla cuello olgado pretina abajo con dobladillo plizado en costados</t>
    <phoneticPr fontId="13" type="noConversion"/>
  </si>
  <si>
    <t>1591x</t>
    <phoneticPr fontId="13" type="noConversion"/>
  </si>
  <si>
    <t>tejido  jaspeado mc cuello alto pretina mangas plizadas</t>
    <phoneticPr fontId="13" type="noConversion"/>
  </si>
  <si>
    <t>rayon lis juvenil sizado</t>
    <phoneticPr fontId="13" type="noConversion"/>
  </si>
  <si>
    <t>gasa plisada lisa cuello cuadrado</t>
    <phoneticPr fontId="13" type="noConversion"/>
  </si>
  <si>
    <t>1814x</t>
    <phoneticPr fontId="13" type="noConversion"/>
  </si>
  <si>
    <t>tejido tornasol acostillado ml cuello alto precilla p cinto pretina</t>
    <phoneticPr fontId="13" type="noConversion"/>
  </si>
  <si>
    <t>1137xjuv</t>
    <phoneticPr fontId="13" type="noConversion"/>
  </si>
  <si>
    <t>1766x</t>
    <phoneticPr fontId="13" type="noConversion"/>
  </si>
  <si>
    <t>tejido raya est.angosta jaspeado ml cuello de solapa plizada</t>
    <phoneticPr fontId="13" type="noConversion"/>
  </si>
  <si>
    <t>2039x</t>
    <phoneticPr fontId="13" type="noConversion"/>
  </si>
  <si>
    <t>2500xjuv</t>
    <phoneticPr fontId="13" type="noConversion"/>
  </si>
  <si>
    <t>1173xj</t>
    <phoneticPr fontId="13" type="noConversion"/>
  </si>
  <si>
    <t xml:space="preserve">  </t>
    <phoneticPr fontId="13" type="noConversion"/>
  </si>
  <si>
    <t>edgar</t>
    <phoneticPr fontId="13" type="noConversion"/>
  </si>
  <si>
    <t>rayon liso media maga con vs plisado en hombro</t>
    <phoneticPr fontId="13" type="noConversion"/>
  </si>
  <si>
    <t>2421xjuv.</t>
    <phoneticPr fontId="13" type="noConversion"/>
  </si>
  <si>
    <t>juvenil sizado cuello olgado top de tiran te anillo y colgante de un costado</t>
    <phoneticPr fontId="13" type="noConversion"/>
  </si>
  <si>
    <t>gasa plizado mc vampira cuello redondo con bies pretina</t>
    <phoneticPr fontId="13" type="noConversion"/>
  </si>
  <si>
    <t>2358x</t>
    <phoneticPr fontId="13" type="noConversion"/>
  </si>
  <si>
    <t>entrego 8-sep</t>
    <phoneticPr fontId="13" type="noConversion"/>
  </si>
  <si>
    <t>8-dic. Muest</t>
    <phoneticPr fontId="13" type="noConversion"/>
  </si>
  <si>
    <t>8dic. Muest</t>
    <phoneticPr fontId="13" type="noConversion"/>
  </si>
  <si>
    <t>tejido liso bluson mnga con dobladillo delantero simulad</t>
    <phoneticPr fontId="13" type="noConversion"/>
  </si>
  <si>
    <t>1301x</t>
    <phoneticPr fontId="13" type="noConversion"/>
  </si>
  <si>
    <t xml:space="preserve">bluson mc c/dobladillo dlantro interno cuello redondo c/bs chaleco externo en dlantro y spalda  </t>
    <phoneticPr fontId="13" type="noConversion"/>
  </si>
  <si>
    <t>1408x</t>
    <phoneticPr fontId="13" type="noConversion"/>
  </si>
  <si>
    <t>rayon raya ancha juvenil tirante ancho con  vs  9 flores</t>
    <phoneticPr fontId="13" type="noConversion"/>
  </si>
  <si>
    <t>2333x</t>
    <phoneticPr fontId="13" type="noConversion"/>
  </si>
  <si>
    <t>2288x</t>
    <phoneticPr fontId="13" type="noConversion"/>
  </si>
  <si>
    <t>tejido lizo mc c/v escotado bolsa kanguro</t>
    <phoneticPr fontId="13" type="noConversion"/>
  </si>
  <si>
    <t>muestra</t>
    <phoneticPr fontId="13" type="noConversion"/>
  </si>
  <si>
    <t>bluson mc vampira c/puño gota n hombro c/bs</t>
    <phoneticPr fontId="13" type="noConversion"/>
  </si>
  <si>
    <t>2461xjuv</t>
    <phoneticPr fontId="13" type="noConversion"/>
  </si>
  <si>
    <t>1302xg</t>
    <phoneticPr fontId="13" type="noConversion"/>
  </si>
  <si>
    <t>2319x</t>
    <phoneticPr fontId="13" type="noConversion"/>
  </si>
  <si>
    <t>bluson mc c/puño cuello rdondo c/bs scot plizdo spalda c/argolla</t>
    <phoneticPr fontId="13" type="noConversion"/>
  </si>
  <si>
    <t>1291x</t>
    <phoneticPr fontId="13" type="noConversion"/>
  </si>
  <si>
    <t>1795x</t>
    <phoneticPr fontId="13" type="noConversion"/>
  </si>
  <si>
    <t>red lisa con rayon juvenil sizado con vs pecheras</t>
    <phoneticPr fontId="13" type="noConversion"/>
  </si>
  <si>
    <t>rayon liso jjuvenil manga corta</t>
    <phoneticPr fontId="13" type="noConversion"/>
  </si>
  <si>
    <t>1672x</t>
    <phoneticPr fontId="13" type="noConversion"/>
  </si>
  <si>
    <t>tejido rayon pelitos bluson mnga cort con vs espalda cuello olgado</t>
    <phoneticPr fontId="13" type="noConversion"/>
  </si>
  <si>
    <t>2284x</t>
    <phoneticPr fontId="13" type="noConversion"/>
  </si>
  <si>
    <t>rayon iso juvenil sizado con vs  estampado</t>
    <phoneticPr fontId="13" type="noConversion"/>
  </si>
  <si>
    <t>juvenil sizado con bies hombro plizado chaleco externo plizado</t>
    <phoneticPr fontId="13" type="noConversion"/>
  </si>
  <si>
    <t>2270x</t>
    <phoneticPr fontId="13" type="noConversion"/>
  </si>
  <si>
    <t xml:space="preserve">pago semanal </t>
    <phoneticPr fontId="13" type="noConversion"/>
  </si>
  <si>
    <t>tejido raya angosta liza m3/4 cuello v con bufanda de misma tela pretina</t>
    <phoneticPr fontId="13" type="noConversion"/>
  </si>
  <si>
    <t>juv mc c/bs hombro dscubierto tirante ancho corto dlantro cuello olgado redondo faldon plizdo</t>
    <phoneticPr fontId="13" type="noConversion"/>
  </si>
  <si>
    <t>bluson manga corta con bies gota en hombro anillo plizado pretina abajo</t>
    <phoneticPr fontId="13" type="noConversion"/>
  </si>
  <si>
    <t>pago semanal</t>
  </si>
  <si>
    <t>yolanda arias</t>
    <phoneticPr fontId="13" type="noConversion"/>
  </si>
  <si>
    <t xml:space="preserve">rayon lis </t>
    <phoneticPr fontId="13" type="noConversion"/>
  </si>
  <si>
    <t>tolal</t>
  </si>
  <si>
    <t>otros</t>
    <phoneticPr fontId="13" type="noConversion"/>
  </si>
  <si>
    <t>1998x</t>
    <phoneticPr fontId="13" type="noConversion"/>
  </si>
  <si>
    <t>tejido rayado m3/4  tipo chaleco top tirante cuello solapa cinta de vista chaleco</t>
    <phoneticPr fontId="13" type="noConversion"/>
  </si>
  <si>
    <t>2095x</t>
    <phoneticPr fontId="13" type="noConversion"/>
  </si>
  <si>
    <t>2371xg</t>
    <phoneticPr fontId="13" type="noConversion"/>
  </si>
  <si>
    <t>66118x</t>
    <phoneticPr fontId="13" type="noConversion"/>
  </si>
  <si>
    <t>tejido jaspeado lizo m3/4 delantero plizado c/v  vista pretina</t>
    <phoneticPr fontId="13" type="noConversion"/>
  </si>
  <si>
    <t>red oyo grande rayon lizo mc delantero unido c vista el centro cuello vl pretina</t>
    <phoneticPr fontId="13" type="noConversion"/>
  </si>
  <si>
    <t>2579xg</t>
    <phoneticPr fontId="13" type="noConversion"/>
  </si>
  <si>
    <t>1985x</t>
    <phoneticPr fontId="13" type="noConversion"/>
  </si>
  <si>
    <t>tejido raya ancha rayon mc rangla de olan pecheras c cinta de vistas cuello v  faldon plizado centro</t>
    <phoneticPr fontId="13" type="noConversion"/>
  </si>
  <si>
    <t>adan 10-nov</t>
    <phoneticPr fontId="13" type="noConversion"/>
  </si>
  <si>
    <t>m3/4  con puño cuello v con vista pretina</t>
    <phoneticPr fontId="13" type="noConversion"/>
  </si>
  <si>
    <t>adan</t>
    <phoneticPr fontId="13" type="noConversion"/>
  </si>
  <si>
    <t>juvenil mc c/pico d un lado otro lado scotado tipo tarzn c/tirant ancho</t>
    <phoneticPr fontId="13" type="noConversion"/>
  </si>
  <si>
    <t>1362x</t>
    <phoneticPr fontId="13" type="noConversion"/>
  </si>
  <si>
    <t>1578x</t>
    <phoneticPr fontId="13" type="noConversion"/>
  </si>
  <si>
    <t>907x</t>
    <phoneticPr fontId="13" type="noConversion"/>
  </si>
  <si>
    <t>1757x</t>
    <phoneticPr fontId="13" type="noConversion"/>
  </si>
  <si>
    <t>red con rayon mc cuello olgado pretina  top tirante</t>
    <phoneticPr fontId="13" type="noConversion"/>
  </si>
  <si>
    <t>retazo juvenil</t>
    <phoneticPr fontId="13" type="noConversion"/>
  </si>
  <si>
    <t>2425xg</t>
    <phoneticPr fontId="13" type="noConversion"/>
  </si>
  <si>
    <t>tejido rayon ngro juvenil manga corta con vs delnatero interno</t>
    <phoneticPr fontId="13" type="noConversion"/>
  </si>
  <si>
    <t>pzas restantes</t>
    <phoneticPr fontId="13" type="noConversion"/>
  </si>
  <si>
    <t>1671x</t>
    <phoneticPr fontId="13" type="noConversion"/>
  </si>
  <si>
    <t>tejido lizo m3/4 chaleco bufanda unida top</t>
    <phoneticPr fontId="13" type="noConversion"/>
  </si>
  <si>
    <t>2455xjuv</t>
    <phoneticPr fontId="13" type="noConversion"/>
  </si>
  <si>
    <t># d modelo</t>
  </si>
  <si>
    <t>1082x</t>
    <phoneticPr fontId="13" type="noConversion"/>
  </si>
  <si>
    <t>1084xg</t>
    <phoneticPr fontId="13" type="noConversion"/>
  </si>
  <si>
    <t>gasa liza mc de holan delantero plizado cuello red. Vista plizada top</t>
    <phoneticPr fontId="13" type="noConversion"/>
  </si>
  <si>
    <t>red devore juvnil manga corta con vs delantero cuello redondo</t>
    <phoneticPr fontId="13" type="noConversion"/>
  </si>
  <si>
    <t xml:space="preserve">rio rayado liso bluson mnga corta vampira </t>
    <phoneticPr fontId="13" type="noConversion"/>
  </si>
  <si>
    <t>poli rayon lsio bluson mnga corta que sale del moismo cuepo</t>
    <phoneticPr fontId="13" type="noConversion"/>
  </si>
  <si>
    <t>juvenil tirante de trenza pechera plizada con copa fajilla en busto</t>
    <phoneticPr fontId="13" type="noConversion"/>
  </si>
  <si>
    <t>2037x</t>
    <phoneticPr fontId="13" type="noConversion"/>
  </si>
  <si>
    <t>2305x</t>
    <phoneticPr fontId="13" type="noConversion"/>
  </si>
  <si>
    <t>tejido rayon liso juvenil mga corat con puño</t>
    <phoneticPr fontId="13" type="noConversion"/>
  </si>
  <si>
    <t>tejido tornasol acostillado ml cuello v solapa plizado hacia un costado 2 flores</t>
    <phoneticPr fontId="13" type="noConversion"/>
  </si>
  <si>
    <t>adan 17 nov.</t>
    <phoneticPr fontId="13" type="noConversion"/>
  </si>
  <si>
    <t>adan 8 dic.</t>
    <phoneticPr fontId="13" type="noConversion"/>
  </si>
  <si>
    <t>rayon lizo m3/4 pllizada en hombro delantero plizado cuello v vista con piedra faldon plizado abajo</t>
    <phoneticPr fontId="13" type="noConversion"/>
  </si>
  <si>
    <t>adan 70ct-</t>
    <phoneticPr fontId="13" type="noConversion"/>
  </si>
  <si>
    <t>1 muestra</t>
    <phoneticPr fontId="13" type="noConversion"/>
  </si>
  <si>
    <t>rayon liso bluosn con puño delantero cuello redondo</t>
    <phoneticPr fontId="13" type="noConversion"/>
  </si>
  <si>
    <t>327x</t>
    <phoneticPr fontId="13" type="noConversion"/>
  </si>
  <si>
    <t>tejido raya ancha est.jaspeado ml cuello dobladillo torerita olgado toop</t>
    <phoneticPr fontId="13" type="noConversion"/>
  </si>
  <si>
    <t>2421xj</t>
    <phoneticPr fontId="13" type="noConversion"/>
  </si>
  <si>
    <t xml:space="preserve">tejido acosillado m/3/4 plizada en ziza y hombro cuello solapa v   </t>
    <phoneticPr fontId="13" type="noConversion"/>
  </si>
  <si>
    <t>1181xjuv</t>
    <phoneticPr fontId="13" type="noConversion"/>
  </si>
  <si>
    <t>2647xg</t>
    <phoneticPr fontId="13" type="noConversion"/>
  </si>
  <si>
    <t>bluson mc vampira dlantro cuello rdondo c/bs top interno</t>
    <phoneticPr fontId="13" type="noConversion"/>
  </si>
  <si>
    <t>1769x</t>
    <phoneticPr fontId="13" type="noConversion"/>
  </si>
  <si>
    <t>2142x</t>
    <phoneticPr fontId="13" type="noConversion"/>
  </si>
  <si>
    <t xml:space="preserve">bluson manga corta con chino pretinas internas y externas cuello v con flor en centro </t>
    <phoneticPr fontId="13" type="noConversion"/>
  </si>
  <si>
    <t>1384x</t>
    <phoneticPr fontId="13" type="noConversion"/>
  </si>
  <si>
    <t>1770x</t>
    <phoneticPr fontId="13" type="noConversion"/>
  </si>
  <si>
    <t>juvenil manga corta con dobladillo cuello olgado espalda cuello v con bies atravesado plizado en centro y costados</t>
    <phoneticPr fontId="13" type="noConversion"/>
  </si>
  <si>
    <t>adan</t>
    <phoneticPr fontId="13" type="noConversion"/>
  </si>
  <si>
    <t>acostillado bluson mnag corta sale del mismo cuepo</t>
    <phoneticPr fontId="13" type="noConversion"/>
  </si>
  <si>
    <t>2208x</t>
    <phoneticPr fontId="13" type="noConversion"/>
  </si>
  <si>
    <t>2303x</t>
    <phoneticPr fontId="13" type="noConversion"/>
  </si>
  <si>
    <t>rayon lizo media manguita plizado en hombros pecheras largas plizado abajo con anillo  pretina</t>
    <phoneticPr fontId="13" type="noConversion"/>
  </si>
  <si>
    <t>muestra</t>
    <phoneticPr fontId="13" type="noConversion"/>
  </si>
  <si>
    <t>desc.27 oct-</t>
    <phoneticPr fontId="13" type="noConversion"/>
  </si>
  <si>
    <t>bluson mc c/dobladillo cuello rdondo c/bs 2 flores n hombro</t>
    <phoneticPr fontId="13" type="noConversion"/>
  </si>
  <si>
    <t>piojo rayon campesina kimono resorte en escote ojal y cinta de amarre preina</t>
    <phoneticPr fontId="13" type="noConversion"/>
  </si>
  <si>
    <t>1066xg</t>
    <phoneticPr fontId="13" type="noConversion"/>
  </si>
  <si>
    <t>rap rayado iso bluson mnga corta con dobladillo</t>
    <phoneticPr fontId="13" type="noConversion"/>
  </si>
  <si>
    <t>piojo rayon mc cuello red.chaleco espalda y delantero anillos plizados</t>
    <phoneticPr fontId="13" type="noConversion"/>
  </si>
  <si>
    <t>1764xg</t>
    <phoneticPr fontId="13" type="noConversion"/>
  </si>
  <si>
    <t>2186x</t>
    <phoneticPr fontId="13" type="noConversion"/>
  </si>
  <si>
    <t>1675x</t>
    <phoneticPr fontId="13" type="noConversion"/>
  </si>
  <si>
    <t>rayon liso bluson mnga corta que sal edl mismo cuepo</t>
    <phoneticPr fontId="13" type="noConversion"/>
  </si>
  <si>
    <t xml:space="preserve">mari lisa bluson kimono </t>
    <phoneticPr fontId="13" type="noConversion"/>
  </si>
  <si>
    <t>bluson manga corta rangla cuello v plizado en pecho</t>
    <phoneticPr fontId="13" type="noConversion"/>
  </si>
  <si>
    <t>tejido raya delgada m3/4 botonera plizada cuello olgado top</t>
    <phoneticPr fontId="13" type="noConversion"/>
  </si>
  <si>
    <t>2768xg</t>
    <phoneticPr fontId="13" type="noConversion"/>
  </si>
  <si>
    <t>rayon lizo 1/2 manguita cints plizadas cuello olgado pretina</t>
    <phoneticPr fontId="13" type="noConversion"/>
  </si>
  <si>
    <t>2777x</t>
    <phoneticPr fontId="13" type="noConversion"/>
  </si>
  <si>
    <t>piojo rayon campesina mc vampira con cinta de banda prtina</t>
    <phoneticPr fontId="13" type="noConversion"/>
  </si>
  <si>
    <t>acostillado 1/2 manga doble con piedra cuello red. Pretina con piedra</t>
    <phoneticPr fontId="13" type="noConversion"/>
  </si>
  <si>
    <t>tejido rayado ancho rayon m3/4 chaleco precillas c/cinta de amarre top</t>
    <phoneticPr fontId="13" type="noConversion"/>
  </si>
  <si>
    <t>2466xg</t>
    <phoneticPr fontId="13" type="noConversion"/>
  </si>
  <si>
    <t>tejido lizo jaspeado m3/4 chaleco  cuello v</t>
    <phoneticPr fontId="13" type="noConversion"/>
  </si>
  <si>
    <t>tejido rayado ancho mc cuello olgado precillas c/cinta de amarre</t>
    <phoneticPr fontId="13" type="noConversion"/>
  </si>
  <si>
    <t>968x</t>
    <phoneticPr fontId="13" type="noConversion"/>
  </si>
  <si>
    <t>bluson mc c/bs pecherita cuello redondo c/bs y piedra</t>
    <phoneticPr fontId="13" type="noConversion"/>
  </si>
  <si>
    <t>2541xj</t>
    <phoneticPr fontId="13" type="noConversion"/>
  </si>
  <si>
    <t>desc.6oct.</t>
    <phoneticPr fontId="13" type="noConversion"/>
  </si>
  <si>
    <t xml:space="preserve">bluson mc c/dobladillo abierta n hombro tirantito corto ancho </t>
    <phoneticPr fontId="13" type="noConversion"/>
  </si>
  <si>
    <t>tejido rayado lizo mc plizado resorte chaleco top cintas amarre</t>
    <phoneticPr fontId="13" type="noConversion"/>
  </si>
  <si>
    <t>tejido lizo c/rayado mc plizada torerita top cuello red.</t>
    <phoneticPr fontId="13" type="noConversion"/>
  </si>
  <si>
    <t>2332xj</t>
    <phoneticPr fontId="13" type="noConversion"/>
  </si>
  <si>
    <t xml:space="preserve">bluson mnag corat rangla delnatero cuello redondo </t>
    <phoneticPr fontId="13" type="noConversion"/>
  </si>
  <si>
    <t>adan 15 dic.</t>
    <phoneticPr fontId="13" type="noConversion"/>
  </si>
  <si>
    <t>tejido raya doble ml plizado en hombro delantero aletilla cruzada c boton cuello alto pretina</t>
    <phoneticPr fontId="13" type="noConversion"/>
  </si>
  <si>
    <t>tejido raya ahcha rayon m 3/4 cuello alto chaleco sujeto c/botonera</t>
    <phoneticPr fontId="13" type="noConversion"/>
  </si>
  <si>
    <t>rayada juvenil manga crta con vista</t>
    <phoneticPr fontId="13" type="noConversion"/>
  </si>
  <si>
    <t>rayon liso juvenil tirante copas anillo</t>
    <phoneticPr fontId="13" type="noConversion"/>
  </si>
  <si>
    <t>1045xg</t>
    <phoneticPr fontId="13" type="noConversion"/>
  </si>
  <si>
    <t>acostillado poli bluson mnga crta con dobladillo</t>
    <phoneticPr fontId="13" type="noConversion"/>
  </si>
  <si>
    <t>descontadas</t>
    <phoneticPr fontId="13" type="noConversion"/>
  </si>
  <si>
    <t>descontadas 7-sep</t>
    <phoneticPr fontId="13" type="noConversion"/>
  </si>
  <si>
    <t>adan</t>
    <phoneticPr fontId="13" type="noConversion"/>
  </si>
  <si>
    <t>1045x</t>
    <phoneticPr fontId="13" type="noConversion"/>
  </si>
  <si>
    <t>1311xjuv</t>
    <phoneticPr fontId="13" type="noConversion"/>
  </si>
  <si>
    <t>gasa estampada flores campesina mc vampira pretina ligas top</t>
    <phoneticPr fontId="13" type="noConversion"/>
  </si>
  <si>
    <t>encaje y rayon juvenil mnga corta con chaleco</t>
    <phoneticPr fontId="13" type="noConversion"/>
  </si>
  <si>
    <t>tejido rayado ancho bluson mnga corta vampira</t>
    <phoneticPr fontId="13" type="noConversion"/>
  </si>
  <si>
    <t>1707x</t>
    <phoneticPr fontId="13" type="noConversion"/>
  </si>
  <si>
    <t>otros</t>
    <phoneticPr fontId="13" type="noConversion"/>
  </si>
  <si>
    <t>1466x</t>
    <phoneticPr fontId="13" type="noConversion"/>
  </si>
  <si>
    <t>fecha de entrega</t>
    <phoneticPr fontId="13" type="noConversion"/>
  </si>
  <si>
    <t>juvenil sizado anillo en espalda delantero cuello redondo top de tirante pretina abajo</t>
    <phoneticPr fontId="13" type="noConversion"/>
  </si>
  <si>
    <t>desc.6oct.</t>
    <phoneticPr fontId="13" type="noConversion"/>
  </si>
  <si>
    <t>1562x</t>
    <phoneticPr fontId="13" type="noConversion"/>
  </si>
  <si>
    <t>costo</t>
  </si>
  <si>
    <t>rayon lizo mc plizado en hombro c red. C bies aletilla cortita botones chaleco botonera en hombros</t>
    <phoneticPr fontId="13" type="noConversion"/>
  </si>
  <si>
    <t>tejido raya ancha mc cuello olgado botonera al lado</t>
    <phoneticPr fontId="13" type="noConversion"/>
  </si>
  <si>
    <t>2250xj</t>
    <phoneticPr fontId="13" type="noConversion"/>
  </si>
  <si>
    <t>yacar c olancitos mc bies delantero unido pechera con anillo</t>
    <phoneticPr fontId="13" type="noConversion"/>
  </si>
  <si>
    <t>miriam montaño</t>
    <phoneticPr fontId="13" type="noConversion"/>
  </si>
  <si>
    <t>2478xjuv</t>
    <phoneticPr fontId="13" type="noConversion"/>
  </si>
  <si>
    <t>adan 7oct.</t>
    <phoneticPr fontId="13" type="noConversion"/>
  </si>
  <si>
    <t>bluson mc vampira top n siza dlantro cuello rdondo c/bs</t>
    <phoneticPr fontId="13" type="noConversion"/>
  </si>
  <si>
    <t>bluson mc c/dobladillo plizdo princza dlantro plizdo cuello rdondo c/bs</t>
    <phoneticPr fontId="13" type="noConversion"/>
  </si>
  <si>
    <t>adan 17 nov</t>
    <phoneticPr fontId="13" type="noConversion"/>
  </si>
  <si>
    <t>adan 7oc.</t>
    <phoneticPr fontId="13" type="noConversion"/>
  </si>
  <si>
    <t>nc</t>
    <phoneticPr fontId="13" type="noConversion"/>
  </si>
  <si>
    <t>tejido acostillado lizo mc cuello solapa aletilla c/botones</t>
    <phoneticPr fontId="13" type="noConversion"/>
  </si>
  <si>
    <t>acostillado mc delantero unido cruzado plizado en un costado cuello v faldon plizado</t>
    <phoneticPr fontId="13" type="noConversion"/>
  </si>
  <si>
    <t>2380xg</t>
    <phoneticPr fontId="13" type="noConversion"/>
  </si>
  <si>
    <t>2535xj</t>
    <phoneticPr fontId="13" type="noConversion"/>
  </si>
  <si>
    <t>ejido rayado est. Ancho jaspeado m3/4 faldon plizado costados c v con vista</t>
    <phoneticPr fontId="13" type="noConversion"/>
  </si>
  <si>
    <t>2491xjuv</t>
    <phoneticPr fontId="13" type="noConversion"/>
  </si>
  <si>
    <t>descon 18-ago</t>
    <phoneticPr fontId="13" type="noConversion"/>
  </si>
  <si>
    <t>acostilado m3/4 plizado en ziza  2flores en cada hombro misma tela chaleco simulado</t>
    <phoneticPr fontId="13" type="noConversion"/>
  </si>
  <si>
    <t>acotillado mc. Cuello olgado espalda c/v cintas atravezadas</t>
    <phoneticPr fontId="13" type="noConversion"/>
  </si>
  <si>
    <t>rayon lizo m3/4 plizada chaleco top tirante cuello v ojal para cinto</t>
    <phoneticPr fontId="13" type="noConversion"/>
  </si>
  <si>
    <t>acostillado zizado plizado en hombro cuello v c bies faldon plizado con resorte</t>
    <phoneticPr fontId="13" type="noConversion"/>
  </si>
  <si>
    <t>juvenil sizado cinta en siza cuello olgado presillas en faldon</t>
    <phoneticPr fontId="13" type="noConversion"/>
  </si>
  <si>
    <t>1302xg</t>
    <phoneticPr fontId="13" type="noConversion"/>
  </si>
  <si>
    <t>bluson manga corta cuello v plizado top en delantero</t>
    <phoneticPr fontId="13" type="noConversion"/>
  </si>
  <si>
    <t>adan 6Octub.</t>
    <phoneticPr fontId="13" type="noConversion"/>
  </si>
  <si>
    <t>2250xjuv</t>
    <phoneticPr fontId="13" type="noConversion"/>
  </si>
  <si>
    <t>adan 6oct.</t>
    <phoneticPr fontId="13" type="noConversion"/>
  </si>
  <si>
    <t>poli rayon lis bluson mnga c`lisada en hmbro</t>
    <phoneticPr fontId="13" type="noConversion"/>
  </si>
  <si>
    <t>2206x</t>
    <phoneticPr fontId="13" type="noConversion"/>
  </si>
  <si>
    <t>rayon lizo mc plizado en hombros delantero polizado cuello red. Gargantilla pretina</t>
    <phoneticPr fontId="13" type="noConversion"/>
  </si>
  <si>
    <t>2543xj</t>
    <phoneticPr fontId="13" type="noConversion"/>
  </si>
  <si>
    <t>rayon lizo m3/4 aplicación espalda delantero tipo chaleco</t>
    <phoneticPr fontId="13" type="noConversion"/>
  </si>
  <si>
    <t>990x</t>
    <phoneticPr fontId="13" type="noConversion"/>
  </si>
  <si>
    <t>1826x</t>
    <phoneticPr fontId="13" type="noConversion"/>
  </si>
  <si>
    <t>1993x</t>
    <phoneticPr fontId="13" type="noConversion"/>
  </si>
  <si>
    <t>1302x</t>
    <phoneticPr fontId="13" type="noConversion"/>
  </si>
  <si>
    <t>2458xjuv</t>
    <phoneticPr fontId="13" type="noConversion"/>
  </si>
  <si>
    <t>bluson manga corta con dobladillo cuello redondo chaleco externo con reed</t>
    <phoneticPr fontId="13" type="noConversion"/>
  </si>
  <si>
    <t>adan</t>
    <phoneticPr fontId="13" type="noConversion"/>
  </si>
  <si>
    <t>retazo tejido delantero tipo chaleco</t>
    <phoneticPr fontId="13" type="noConversion"/>
  </si>
  <si>
    <t>tejido jaspeado lizo mc cuello algado precillas para cinto top</t>
    <phoneticPr fontId="13" type="noConversion"/>
  </si>
  <si>
    <t>acostillado mc delantero plizado en pecho c/v c/top</t>
    <phoneticPr fontId="13" type="noConversion"/>
  </si>
  <si>
    <t>1233x</t>
    <phoneticPr fontId="13" type="noConversion"/>
  </si>
  <si>
    <t>2804xg</t>
    <phoneticPr fontId="13" type="noConversion"/>
  </si>
  <si>
    <t>2701xg</t>
    <phoneticPr fontId="13" type="noConversion"/>
  </si>
  <si>
    <t>24-mar adan</t>
    <phoneticPr fontId="13" type="noConversion"/>
  </si>
  <si>
    <t>rayon lizo mc puño plizado en hombro cuello v de lado solapa plizada en hombro unido con flor misma tela</t>
    <phoneticPr fontId="13" type="noConversion"/>
  </si>
  <si>
    <t>2763xg</t>
    <phoneticPr fontId="13" type="noConversion"/>
  </si>
  <si>
    <t>2097xj</t>
    <phoneticPr fontId="13" type="noConversion"/>
  </si>
  <si>
    <t>1195xg</t>
    <phoneticPr fontId="13" type="noConversion"/>
  </si>
  <si>
    <t>gasa con brillo mc tipo kimono cuelo red. Faldon plizado top</t>
    <phoneticPr fontId="13" type="noConversion"/>
  </si>
  <si>
    <t>acostillado rayon mc vampiro delantero unido plizado en centro cuello v pretina</t>
    <phoneticPr fontId="13" type="noConversion"/>
  </si>
  <si>
    <t>rayon lizo zizado pechera plizada cuello olgado pretina</t>
    <phoneticPr fontId="13" type="noConversion"/>
  </si>
  <si>
    <t>1554xg</t>
    <phoneticPr fontId="13" type="noConversion"/>
  </si>
  <si>
    <t>tejido rayado lizo ml cuello alto olgado pretina</t>
    <phoneticPr fontId="13" type="noConversion"/>
  </si>
  <si>
    <t>2501xjuv</t>
    <phoneticPr fontId="13" type="noConversion"/>
  </si>
  <si>
    <t>red pinta con rayon juvenil manga corta con olan</t>
    <phoneticPr fontId="13" type="noConversion"/>
  </si>
  <si>
    <t>138xg</t>
    <phoneticPr fontId="13" type="noConversion"/>
  </si>
  <si>
    <t>1202xg</t>
    <phoneticPr fontId="13" type="noConversion"/>
  </si>
  <si>
    <t>rayon lizo mc delantero plizado cuello algado pretina</t>
    <phoneticPr fontId="13" type="noConversion"/>
  </si>
  <si>
    <t>2512xjuv</t>
    <phoneticPr fontId="13" type="noConversion"/>
  </si>
  <si>
    <t>red con rayon</t>
    <phoneticPr fontId="13" type="noConversion"/>
  </si>
  <si>
    <t>2152x</t>
    <phoneticPr fontId="13" type="noConversion"/>
  </si>
  <si>
    <t>2772x</t>
    <phoneticPr fontId="13" type="noConversion"/>
  </si>
  <si>
    <t>tejido lizo c/rayon mc pecheras cruzadas faldon c/cinta</t>
    <phoneticPr fontId="13" type="noConversion"/>
  </si>
  <si>
    <t>acostillado mc plizada en hombros con 2 rombos cuello v pretina</t>
    <phoneticPr fontId="13" type="noConversion"/>
  </si>
  <si>
    <t>2497xjuv</t>
    <phoneticPr fontId="13" type="noConversion"/>
  </si>
  <si>
    <t xml:space="preserve">rayon lizo 1/2 manguita delantero plizado cuello v con vista </t>
    <phoneticPr fontId="13" type="noConversion"/>
  </si>
  <si>
    <t>gas aplisada con brillo campesin aliga abajo</t>
    <phoneticPr fontId="13" type="noConversion"/>
  </si>
  <si>
    <t>1193xj</t>
    <phoneticPr fontId="13" type="noConversion"/>
  </si>
  <si>
    <t>adan</t>
    <phoneticPr fontId="13" type="noConversion"/>
  </si>
  <si>
    <t>rayon lizo m3/4 delantero c/ollgado flor misma tela aplicación espalda</t>
    <phoneticPr fontId="13" type="noConversion"/>
  </si>
  <si>
    <t>adan 10-nov</t>
    <phoneticPr fontId="13" type="noConversion"/>
  </si>
  <si>
    <t>tejido piojo juvenil mnga corta delantero plisado</t>
    <phoneticPr fontId="13" type="noConversion"/>
  </si>
  <si>
    <t>rayado juvenil con vs manga corta con dobladilo</t>
    <phoneticPr fontId="13" type="noConversion"/>
  </si>
  <si>
    <t>desc. 6oct.</t>
    <phoneticPr fontId="13" type="noConversion"/>
  </si>
  <si>
    <t>2455xjuv</t>
    <phoneticPr fontId="13" type="noConversion"/>
  </si>
  <si>
    <t xml:space="preserve">raon liso con tokio </t>
    <phoneticPr fontId="13" type="noConversion"/>
  </si>
  <si>
    <t>acostllad bluson mnga corta con dobladillo mnaga ale del mismo cuepo</t>
    <phoneticPr fontId="13" type="noConversion"/>
  </si>
  <si>
    <t>1776x</t>
    <phoneticPr fontId="13" type="noConversion"/>
  </si>
  <si>
    <t>1979x</t>
    <phoneticPr fontId="13" type="noConversion"/>
  </si>
  <si>
    <t>juv torerita mc c/bs liga en escote top de cuello redondo c/bs</t>
    <phoneticPr fontId="13" type="noConversion"/>
  </si>
  <si>
    <t>tejido rayon doble juvenil torera</t>
    <phoneticPr fontId="13" type="noConversion"/>
  </si>
  <si>
    <t>2433xjuv</t>
    <phoneticPr fontId="13" type="noConversion"/>
  </si>
  <si>
    <t>desc 26 ene.</t>
    <phoneticPr fontId="13" type="noConversion"/>
  </si>
  <si>
    <t>2261xj</t>
    <phoneticPr fontId="13" type="noConversion"/>
  </si>
  <si>
    <t>2134xj</t>
    <phoneticPr fontId="13" type="noConversion"/>
  </si>
  <si>
    <t>muestra 1</t>
    <phoneticPr fontId="13" type="noConversion"/>
  </si>
  <si>
    <t>tejido raya liza jaspe y rayon ml chaleco con cinta de vista top de tirante</t>
    <phoneticPr fontId="13" type="noConversion"/>
  </si>
  <si>
    <t>juv sizado c/bs dlantro unido y plizado en costados y cntro cuello olgado c/anillos en siza</t>
    <phoneticPr fontId="13" type="noConversion"/>
  </si>
  <si>
    <t>2681xj</t>
    <phoneticPr fontId="13" type="noConversion"/>
  </si>
  <si>
    <t>adan 17 nov</t>
    <phoneticPr fontId="13" type="noConversion"/>
  </si>
  <si>
    <t>2733xj</t>
    <phoneticPr fontId="13" type="noConversion"/>
  </si>
  <si>
    <t>bluson mc c/chino abierta un poco plizada n hombro dlantro cuelo rdondo c/bs spalda cuello v c/bs faldon plizado abajo n costados</t>
    <phoneticPr fontId="13" type="noConversion"/>
  </si>
  <si>
    <t>2473xg</t>
    <phoneticPr fontId="13" type="noConversion"/>
  </si>
  <si>
    <t>rayon lis juvenil tirante evilla tirate de  vs escote tipo tarzan</t>
    <phoneticPr fontId="13" type="noConversion"/>
  </si>
  <si>
    <t>mc rangla con puño cuello olgado pretina presillas para cinto</t>
    <phoneticPr fontId="13" type="noConversion"/>
  </si>
  <si>
    <t>desc.17 nov.</t>
    <phoneticPr fontId="13" type="noConversion"/>
  </si>
  <si>
    <t>muestra l</t>
    <phoneticPr fontId="13" type="noConversion"/>
  </si>
  <si>
    <t>desc. 17 nov.</t>
    <phoneticPr fontId="13" type="noConversion"/>
  </si>
  <si>
    <t>239x</t>
    <phoneticPr fontId="13" type="noConversion"/>
  </si>
  <si>
    <t>adan 27-octub.</t>
    <phoneticPr fontId="13" type="noConversion"/>
  </si>
  <si>
    <t>1317xg</t>
    <phoneticPr fontId="13" type="noConversion"/>
  </si>
  <si>
    <t>2542xj</t>
    <phoneticPr fontId="13" type="noConversion"/>
  </si>
  <si>
    <t>2465xg</t>
    <phoneticPr fontId="13" type="noConversion"/>
  </si>
  <si>
    <t>acostillado rayon mc piedra en manga y pretina plizado en cuello</t>
    <phoneticPr fontId="13" type="noConversion"/>
  </si>
  <si>
    <t>licra rayadaangosta mc plizada en hombro y ziza delanteri plizado vista de cuello redondo con moñito a un costado plizado con anillo pretina</t>
    <phoneticPr fontId="13" type="noConversion"/>
  </si>
  <si>
    <t>bluson mc vampira dlantro cuello redondo c/vista y 4 escarolitas en un costado</t>
    <phoneticPr fontId="13" type="noConversion"/>
  </si>
  <si>
    <t>2767x</t>
    <phoneticPr fontId="13" type="noConversion"/>
  </si>
  <si>
    <t>2779x</t>
    <phoneticPr fontId="13" type="noConversion"/>
  </si>
  <si>
    <t>adan 1 dic.</t>
    <phoneticPr fontId="13" type="noConversion"/>
  </si>
  <si>
    <t>acostillado mc cuello olgado espalda escotada en v  cintas atravesadas pretina resortes</t>
    <phoneticPr fontId="13" type="noConversion"/>
  </si>
  <si>
    <t>8890xg</t>
    <phoneticPr fontId="13" type="noConversion"/>
  </si>
  <si>
    <t>2442xjuv</t>
    <phoneticPr fontId="13" type="noConversion"/>
  </si>
  <si>
    <t>2421xj</t>
    <phoneticPr fontId="13" type="noConversion"/>
  </si>
  <si>
    <t>rayon lizo mc con puño plizado delantero plizado cuello v con vista pretina</t>
    <phoneticPr fontId="13" type="noConversion"/>
  </si>
  <si>
    <t>adan 8 dic.</t>
    <phoneticPr fontId="13" type="noConversion"/>
  </si>
  <si>
    <t>tejido lizo rayado ml plizado en hombro flor en hombro faldon cuello un poco olgado</t>
    <phoneticPr fontId="13" type="noConversion"/>
  </si>
  <si>
    <t>1554xg</t>
    <phoneticPr fontId="13" type="noConversion"/>
  </si>
  <si>
    <t>tejido raya angosta est. Ml cuello alto pretina</t>
    <phoneticPr fontId="13" type="noConversion"/>
  </si>
  <si>
    <t>bluson mc vampira dlantro cuello olgado plizdo abajo en costados top de cuello redondoc/bs</t>
    <phoneticPr fontId="13" type="noConversion"/>
  </si>
  <si>
    <t>2771xj</t>
    <phoneticPr fontId="13" type="noConversion"/>
  </si>
  <si>
    <t>2526xj</t>
    <phoneticPr fontId="13" type="noConversion"/>
  </si>
  <si>
    <t>1571x</t>
    <phoneticPr fontId="13" type="noConversion"/>
  </si>
  <si>
    <t>2401xg</t>
    <phoneticPr fontId="13" type="noConversion"/>
  </si>
  <si>
    <t>2034xj</t>
    <phoneticPr fontId="13" type="noConversion"/>
  </si>
  <si>
    <t>2484xj</t>
    <phoneticPr fontId="13" type="noConversion"/>
  </si>
  <si>
    <t>2859xj</t>
    <phoneticPr fontId="13" type="noConversion"/>
  </si>
  <si>
    <t>2587xj</t>
    <phoneticPr fontId="13" type="noConversion"/>
  </si>
  <si>
    <t>mari lisa bluson mnga corta plisad</t>
    <phoneticPr fontId="13" type="noConversion"/>
  </si>
  <si>
    <t>rayon lizo mc vampira plizada enhombro cuello red. Con bies 2 flores misma tela en hombro</t>
    <phoneticPr fontId="13" type="noConversion"/>
  </si>
  <si>
    <t>2770xg</t>
    <phoneticPr fontId="13" type="noConversion"/>
  </si>
  <si>
    <t>1764x</t>
    <phoneticPr fontId="13" type="noConversion"/>
  </si>
  <si>
    <t>tejido raya delgada m3/4 cuello v  chelina misma tela prertina</t>
    <phoneticPr fontId="13" type="noConversion"/>
  </si>
  <si>
    <t>2161x</t>
    <phoneticPr fontId="13" type="noConversion"/>
  </si>
  <si>
    <t>2464xg</t>
    <phoneticPr fontId="13" type="noConversion"/>
  </si>
  <si>
    <t>1554x</t>
    <phoneticPr fontId="13" type="noConversion"/>
  </si>
  <si>
    <t>rayon liso bluson 3/4 manga</t>
    <phoneticPr fontId="13" type="noConversion"/>
  </si>
  <si>
    <t>descontadas</t>
    <phoneticPr fontId="13" type="noConversion"/>
  </si>
  <si>
    <t>bluson mc c/dobladillo abierta n hombro y cinta moño cuello V</t>
    <phoneticPr fontId="13" type="noConversion"/>
  </si>
  <si>
    <t>2492xg</t>
    <phoneticPr fontId="13" type="noConversion"/>
  </si>
  <si>
    <t>juvenil m3/4 c/puño plizda n siza cuello cuadro c/vista argolla n hombro</t>
    <phoneticPr fontId="13" type="noConversion"/>
  </si>
  <si>
    <t>2067x</t>
    <phoneticPr fontId="13" type="noConversion"/>
  </si>
  <si>
    <t>devore rayado con flor rayon mc rangla en puño delantero plizado en pecho cuello cuadro con vista 2 botoneras pretina</t>
    <phoneticPr fontId="13" type="noConversion"/>
  </si>
  <si>
    <t>desc.28 oct-</t>
    <phoneticPr fontId="13" type="noConversion"/>
  </si>
  <si>
    <t>rayon lizo mc doble cuello red. Vista c trencitas cinto gota espalda</t>
    <phoneticPr fontId="13" type="noConversion"/>
  </si>
  <si>
    <t>rayon lizo ml cuello red. Con bies pretina</t>
    <phoneticPr fontId="13" type="noConversion"/>
  </si>
  <si>
    <t>2710xg</t>
    <phoneticPr fontId="13" type="noConversion"/>
  </si>
  <si>
    <t>desc.1 dic.</t>
    <phoneticPr fontId="13" type="noConversion"/>
  </si>
  <si>
    <t>1523x</t>
    <phoneticPr fontId="13" type="noConversion"/>
  </si>
  <si>
    <t>2751x</t>
    <phoneticPr fontId="13" type="noConversion"/>
  </si>
  <si>
    <t>juv mc c/puño plizdo n hombro y siza dlantro cuello V escotado plizdo c/anillo abajo</t>
    <phoneticPr fontId="13" type="noConversion"/>
  </si>
  <si>
    <t>2662x</t>
    <phoneticPr fontId="13" type="noConversion"/>
  </si>
  <si>
    <t>juv campecina mc rangla plizda c/resorte escote plizdo c/resorte top intrno</t>
    <phoneticPr fontId="13" type="noConversion"/>
  </si>
  <si>
    <t>juv sizado c/bs dlantro unido plizado n cntro c/jareta cuello V c/escarola y una flor</t>
    <phoneticPr fontId="13" type="noConversion"/>
  </si>
  <si>
    <t>tejido tornasol lizo ml pechera torerita cuello v faldon plizado cuello alto</t>
    <phoneticPr fontId="13" type="noConversion"/>
  </si>
  <si>
    <t>rayon lizo mc con puño solo de un lado  y tirante ancho con una flor misma tela tipo tarzan pretina</t>
    <phoneticPr fontId="13" type="noConversion"/>
  </si>
  <si>
    <t>acostillado rayon m 3/4 botonera cuello v escotado bies  2 botones pretina</t>
    <phoneticPr fontId="13" type="noConversion"/>
  </si>
  <si>
    <t>2654xj</t>
    <phoneticPr fontId="13" type="noConversion"/>
  </si>
  <si>
    <t>acostillado m 3/4 con puño plizada en hombro delantero olgado cuello red. Pretina</t>
    <phoneticPr fontId="13" type="noConversion"/>
  </si>
  <si>
    <t>tejido acostillado lizo mc cuello olgado top precillas para cinto</t>
    <phoneticPr fontId="13" type="noConversion"/>
  </si>
  <si>
    <t>rayon lizo mc cuello v con bies hombro frente unido plizado pretina</t>
    <phoneticPr fontId="13" type="noConversion"/>
  </si>
  <si>
    <t>2588xg</t>
    <phoneticPr fontId="13" type="noConversion"/>
  </si>
  <si>
    <t>bluson mc c/dobladillo dlantro intrno cuello rdondo c/bs chaleco xtrno</t>
    <phoneticPr fontId="13" type="noConversion"/>
  </si>
  <si>
    <t>tejido raya ancha mc cuello red. Precillas y cinta amarre pretina</t>
    <phoneticPr fontId="13" type="noConversion"/>
  </si>
  <si>
    <t>tejido raya ancha rayon m3/4 pecheritas plizadas c/v vista flor hombro</t>
    <phoneticPr fontId="13" type="noConversion"/>
  </si>
  <si>
    <t>2496xjuv</t>
    <phoneticPr fontId="13" type="noConversion"/>
  </si>
  <si>
    <t>tejido liza jaspeado m 3/4 simulado chaleco top plizado cinta moño 3 botones</t>
    <phoneticPr fontId="13" type="noConversion"/>
  </si>
  <si>
    <t>1587x</t>
    <phoneticPr fontId="13" type="noConversion"/>
  </si>
  <si>
    <t>138x</t>
    <phoneticPr fontId="13" type="noConversion"/>
  </si>
  <si>
    <t>2505xjuv</t>
    <phoneticPr fontId="13" type="noConversion"/>
  </si>
  <si>
    <t>2553xj</t>
    <phoneticPr fontId="13" type="noConversion"/>
  </si>
  <si>
    <t>rayon liso juvenil sizao con vs cuello rddondo</t>
    <phoneticPr fontId="13" type="noConversion"/>
  </si>
  <si>
    <t>1556x</t>
    <phoneticPr fontId="13" type="noConversion"/>
  </si>
  <si>
    <t>licra ryado angosto mc con bies delantero olgado hombro unido   espalda gota faldon plizado</t>
    <phoneticPr fontId="13" type="noConversion"/>
  </si>
  <si>
    <t>2275xjuv</t>
    <phoneticPr fontId="13" type="noConversion"/>
  </si>
  <si>
    <t>1859x</t>
    <phoneticPr fontId="13" type="noConversion"/>
  </si>
  <si>
    <t>8890xg</t>
    <phoneticPr fontId="13" type="noConversion"/>
  </si>
  <si>
    <t>desc 5-ene</t>
    <phoneticPr fontId="13" type="noConversion"/>
  </si>
  <si>
    <t>2685xg</t>
    <phoneticPr fontId="13" type="noConversion"/>
  </si>
  <si>
    <t>rayon lizo halter cuello olgado con flor misma tela faldon plizado argolla abajo en costado</t>
    <phoneticPr fontId="13" type="noConversion"/>
  </si>
  <si>
    <t>2465xg</t>
    <phoneticPr fontId="13" type="noConversion"/>
  </si>
  <si>
    <t>desc. 17 nov.</t>
    <phoneticPr fontId="13" type="noConversion"/>
  </si>
  <si>
    <t>rayada colores jaspe con encaje rayon zizado externo cuello red. Escotado con bies en ziza cuello top rayado de tirante pretina</t>
    <phoneticPr fontId="13" type="noConversion"/>
  </si>
  <si>
    <t>rayon lizo mc cuello olgado top tirante pretina gota espalda</t>
    <phoneticPr fontId="13" type="noConversion"/>
  </si>
  <si>
    <t>2806xj</t>
    <phoneticPr fontId="13" type="noConversion"/>
  </si>
  <si>
    <t>2753xj</t>
    <phoneticPr fontId="13" type="noConversion"/>
  </si>
  <si>
    <t>2669xj</t>
    <phoneticPr fontId="13" type="noConversion"/>
  </si>
  <si>
    <t>2645xj</t>
    <phoneticPr fontId="13" type="noConversion"/>
  </si>
  <si>
    <t>desc.13 ene</t>
    <phoneticPr fontId="13" type="noConversion"/>
  </si>
  <si>
    <t>devore rayado conflor rayon mc con dobladillo cuello v con bies unido en hombro frente plizado pretina plizado costados</t>
    <phoneticPr fontId="13" type="noConversion"/>
  </si>
  <si>
    <t>rayon lizo mc con puño delanero plizado cuello olgado sujeto con botonera precillas lpara  cinto</t>
    <phoneticPr fontId="13" type="noConversion"/>
  </si>
  <si>
    <t>rayon lizo mc con bies delantero olgado top espalda con gota  pretina</t>
    <phoneticPr fontId="13" type="noConversion"/>
  </si>
  <si>
    <t>2778x</t>
    <phoneticPr fontId="13" type="noConversion"/>
  </si>
  <si>
    <t>acostillado1/2 manga plizada con bies cuello cuadradoflor misma tela faldon plizado</t>
    <phoneticPr fontId="13" type="noConversion"/>
  </si>
  <si>
    <t>2721x</t>
    <phoneticPr fontId="13" type="noConversion"/>
  </si>
  <si>
    <t>tejido raya angosta ml con corbata a un lado pretina</t>
    <phoneticPr fontId="13" type="noConversion"/>
  </si>
  <si>
    <t>2400xjuv.</t>
    <phoneticPr fontId="13" type="noConversion"/>
  </si>
  <si>
    <t>ralon lizo m 3/4 delantero chaleco top c/red. C bies</t>
    <phoneticPr fontId="13" type="noConversion"/>
  </si>
  <si>
    <t>2145x</t>
    <phoneticPr fontId="13" type="noConversion"/>
  </si>
  <si>
    <t>tejido tornasol acostillado m3/4 plizado ziza chaleco con vista botonera top</t>
    <phoneticPr fontId="13" type="noConversion"/>
  </si>
  <si>
    <t>tejido raya delgada ml delantero cruzado cinta de vista con boton pretina</t>
    <phoneticPr fontId="13" type="noConversion"/>
  </si>
  <si>
    <t>1288xg</t>
    <phoneticPr fontId="13" type="noConversion"/>
  </si>
  <si>
    <t>adan 27 ene.</t>
    <phoneticPr fontId="13" type="noConversion"/>
  </si>
  <si>
    <t>adan 27 ene</t>
    <phoneticPr fontId="13" type="noConversion"/>
  </si>
  <si>
    <t>rayon lizo cuello red. Con bufanda de misma tela  falton plizado abajo costados</t>
    <phoneticPr fontId="13" type="noConversion"/>
  </si>
  <si>
    <t>acostillado m 3/4 cuello olgado pretina plizada en costados</t>
    <phoneticPr fontId="13" type="noConversion"/>
  </si>
  <si>
    <t>tejido acostillado ml cuello olgado solapa faldon plizado en costados</t>
    <phoneticPr fontId="13" type="noConversion"/>
  </si>
  <si>
    <t>juvenil media manga doble pechera plizada al centro  con resorte copa cuello v faldon unido con olan</t>
    <phoneticPr fontId="13" type="noConversion"/>
  </si>
  <si>
    <t>tejido raya angosta est. Mc cuello red. De vista espalda con gota falton plizado costados</t>
    <phoneticPr fontId="13" type="noConversion"/>
  </si>
  <si>
    <t>rayado colores jaspe c rayon mc con puño plizdo en hombro y ziza cuello red. Con bies pretina</t>
    <phoneticPr fontId="13" type="noConversion"/>
  </si>
  <si>
    <t>2616xj</t>
    <phoneticPr fontId="13" type="noConversion"/>
  </si>
  <si>
    <t>2554xj</t>
    <phoneticPr fontId="13" type="noConversion"/>
  </si>
  <si>
    <t>2805xj</t>
    <phoneticPr fontId="13" type="noConversion"/>
  </si>
  <si>
    <t>juv mc c/dobladillo plizda c/botonera y espalda cuello redondo c/bs</t>
    <phoneticPr fontId="13" type="noConversion"/>
  </si>
  <si>
    <t>2653x</t>
    <phoneticPr fontId="13" type="noConversion"/>
  </si>
  <si>
    <t>2104xj</t>
    <phoneticPr fontId="13" type="noConversion"/>
  </si>
  <si>
    <t>2769x</t>
    <phoneticPr fontId="13" type="noConversion"/>
  </si>
  <si>
    <t>2786xj</t>
    <phoneticPr fontId="13" type="noConversion"/>
  </si>
  <si>
    <t>rayon lizo m3/4 delantero plizado en pecho</t>
    <phoneticPr fontId="13" type="noConversion"/>
  </si>
  <si>
    <t>desc. 1 dic.</t>
    <phoneticPr fontId="13" type="noConversion"/>
  </si>
  <si>
    <t>la compraron</t>
    <phoneticPr fontId="13" type="noConversion"/>
  </si>
  <si>
    <t>tejido raya angosa est. Ml delantero unido plizado aletilla al centro botones cuello alto</t>
    <phoneticPr fontId="13" type="noConversion"/>
  </si>
  <si>
    <t>2194x</t>
    <phoneticPr fontId="13" type="noConversion"/>
  </si>
  <si>
    <t>2680xg</t>
    <phoneticPr fontId="13" type="noConversion"/>
  </si>
  <si>
    <t>2773xj</t>
    <phoneticPr fontId="13" type="noConversion"/>
  </si>
  <si>
    <t>2726xj</t>
    <phoneticPr fontId="13" type="noConversion"/>
  </si>
  <si>
    <t>piojo rayon mc cuello red. C bies chaleco espalda anillo</t>
    <phoneticPr fontId="13" type="noConversion"/>
  </si>
  <si>
    <t>juv sizado c/bs dlantro xtrno olgado top intrno cuello rdondo c/bs 2 flor y 2 argollas</t>
    <phoneticPr fontId="13" type="noConversion"/>
  </si>
  <si>
    <t>juv mc c(dobladillo plizda n hombro y siza dlantro plizdo vista de cuello redondo pretina abajo doble</t>
    <phoneticPr fontId="13" type="noConversion"/>
  </si>
  <si>
    <t>2642x</t>
    <phoneticPr fontId="13" type="noConversion"/>
  </si>
  <si>
    <t>2688xg</t>
    <phoneticPr fontId="13" type="noConversion"/>
  </si>
  <si>
    <t>2503xj</t>
    <phoneticPr fontId="13" type="noConversion"/>
  </si>
  <si>
    <t>rayon lizo mc con piedra delantero plizado cuello red. Con bies pretina con piedra</t>
    <phoneticPr fontId="13" type="noConversion"/>
  </si>
  <si>
    <t>2780x</t>
    <phoneticPr fontId="13" type="noConversion"/>
  </si>
  <si>
    <t>2782x</t>
    <phoneticPr fontId="13" type="noConversion"/>
  </si>
  <si>
    <t>1631x</t>
    <phoneticPr fontId="13" type="noConversion"/>
  </si>
  <si>
    <t>2584xj</t>
    <phoneticPr fontId="13" type="noConversion"/>
  </si>
  <si>
    <t>2388xg</t>
    <phoneticPr fontId="13" type="noConversion"/>
  </si>
  <si>
    <t>2434xg</t>
    <phoneticPr fontId="13" type="noConversion"/>
  </si>
  <si>
    <t>tejido doble raya rayon mc plizada chaleco c top tirante</t>
    <phoneticPr fontId="13" type="noConversion"/>
  </si>
  <si>
    <t>1138xj</t>
    <phoneticPr fontId="13" type="noConversion"/>
  </si>
  <si>
    <t>2388x</t>
    <phoneticPr fontId="13" type="noConversion"/>
  </si>
  <si>
    <t>tejido rayado lurex y rayon m 3/4 tipo chaleco vista plizadas 1 boton</t>
    <phoneticPr fontId="13" type="noConversion"/>
  </si>
  <si>
    <t>1210x</t>
    <phoneticPr fontId="13" type="noConversion"/>
  </si>
  <si>
    <t>dexscontadas</t>
    <phoneticPr fontId="13" type="noConversion"/>
  </si>
  <si>
    <t>1367x</t>
    <phoneticPr fontId="13" type="noConversion"/>
  </si>
  <si>
    <t>juv mc c/puño d un lado sizdo dl otro lado c/bs dlantro unido plizdo vista d ncaje cuello redondo</t>
    <phoneticPr fontId="13" type="noConversion"/>
  </si>
  <si>
    <t xml:space="preserve">juvenil 1/2 manga con puñito plizado en centro con jareta cuello v </t>
    <phoneticPr fontId="13" type="noConversion"/>
  </si>
  <si>
    <t>desc.6-oct.</t>
    <phoneticPr fontId="13" type="noConversion"/>
  </si>
  <si>
    <t>desc. 1 dic.</t>
    <phoneticPr fontId="13" type="noConversion"/>
  </si>
  <si>
    <t>2189x</t>
    <phoneticPr fontId="13" type="noConversion"/>
  </si>
  <si>
    <t xml:space="preserve">tejido raya delgada con lizo m3/4 delantero c/aletilla larga botones c/v </t>
    <phoneticPr fontId="13" type="noConversion"/>
  </si>
  <si>
    <t>tejido piojo bluson mng vapira</t>
    <phoneticPr fontId="13" type="noConversion"/>
  </si>
  <si>
    <t>2515xjuv</t>
    <phoneticPr fontId="13" type="noConversion"/>
  </si>
  <si>
    <t xml:space="preserve">rip rayado liso bluson mga corat con puño </t>
    <phoneticPr fontId="13" type="noConversion"/>
  </si>
  <si>
    <t>tejido doble raya mc bies c red. Bies chaleco presillas sujetando chaleco</t>
    <phoneticPr fontId="13" type="noConversion"/>
  </si>
  <si>
    <t>licra rayada angosta tirante tipo halter pechera plizada centro copas faldon plizado</t>
    <phoneticPr fontId="13" type="noConversion"/>
  </si>
  <si>
    <t>2391xj</t>
    <phoneticPr fontId="13" type="noConversion"/>
  </si>
  <si>
    <t>rayon lizo zizado hombro unido cuello olgado pretina plizada</t>
    <phoneticPr fontId="13" type="noConversion"/>
  </si>
  <si>
    <t>2807xj</t>
    <phoneticPr fontId="13" type="noConversion"/>
  </si>
  <si>
    <t>2034xj</t>
    <phoneticPr fontId="13" type="noConversion"/>
  </si>
  <si>
    <t>rayon lizo halter pechera plizada faldon pretina espalda resorte ancho</t>
    <phoneticPr fontId="13" type="noConversion"/>
  </si>
  <si>
    <t>peluche c/brillo mc c/red. Gota en hombro cinta de moño pretina</t>
    <phoneticPr fontId="13" type="noConversion"/>
  </si>
  <si>
    <t>2573xj</t>
    <phoneticPr fontId="13" type="noConversion"/>
  </si>
  <si>
    <t>2773xj</t>
    <phoneticPr fontId="13" type="noConversion"/>
  </si>
  <si>
    <t>ryon lizo mc con bies cuello olgado con chaleco</t>
    <phoneticPr fontId="13" type="noConversion"/>
  </si>
  <si>
    <t>2738xj</t>
    <phoneticPr fontId="13" type="noConversion"/>
  </si>
  <si>
    <t>2631x</t>
    <phoneticPr fontId="13" type="noConversion"/>
  </si>
  <si>
    <t xml:space="preserve">licra rayada ancha 1/2 manguita cuello olgado unido en un hombro frente cinta plizada pretina plizada </t>
    <phoneticPr fontId="13" type="noConversion"/>
  </si>
  <si>
    <t>acostillado bluson mc plizada en hombros cuello escotado c bies plizado abajo con jareta top</t>
    <phoneticPr fontId="13" type="noConversion"/>
  </si>
  <si>
    <t>devore rayado con flor encaje 1/2 manguita con bies cuello red. Interno zizado de encaje  cuello red. Escotado externo olan en faldon flor misma tela</t>
    <phoneticPr fontId="13" type="noConversion"/>
  </si>
  <si>
    <t>2614xj</t>
    <phoneticPr fontId="13" type="noConversion"/>
  </si>
  <si>
    <t>2694xg</t>
    <phoneticPr fontId="13" type="noConversion"/>
  </si>
  <si>
    <t>red c rayon m3/4 pechera cuello v  bies faldones abierto cinta de moño top</t>
    <phoneticPr fontId="13" type="noConversion"/>
  </si>
  <si>
    <t>2723x</t>
    <phoneticPr fontId="13" type="noConversion"/>
  </si>
  <si>
    <t>tejido acostillado ml pechera plizada faldon cuello alto</t>
    <phoneticPr fontId="13" type="noConversion"/>
  </si>
  <si>
    <t>2427xjuv</t>
    <phoneticPr fontId="13" type="noConversion"/>
  </si>
  <si>
    <t>tejido doble raya ml plizado en ziza cuello alto</t>
    <phoneticPr fontId="13" type="noConversion"/>
  </si>
  <si>
    <t>licra algodón est. Lunares mc delanero plizado cuello redondo moño plizado con anillo en hombro pretina</t>
    <phoneticPr fontId="13" type="noConversion"/>
  </si>
  <si>
    <t>2753xj</t>
    <phoneticPr fontId="13" type="noConversion"/>
  </si>
  <si>
    <t>acostillado mc pecheras plizadas c/top</t>
    <phoneticPr fontId="13" type="noConversion"/>
  </si>
  <si>
    <t>2264xg</t>
    <phoneticPr fontId="13" type="noConversion"/>
  </si>
  <si>
    <t>2510xg</t>
    <phoneticPr fontId="13" type="noConversion"/>
  </si>
  <si>
    <t>1552x</t>
    <phoneticPr fontId="13" type="noConversion"/>
  </si>
  <si>
    <t>red con rayon lizo mc plizado en hombro unida escote tipo campesina delantero plizado cuello red. Chaleco flor misma tela</t>
    <phoneticPr fontId="13" type="noConversion"/>
  </si>
  <si>
    <t>tejido raya delgada torerita ml bies en torerita  top pecheras tirante</t>
    <phoneticPr fontId="13" type="noConversion"/>
  </si>
  <si>
    <t>2479xjuv</t>
    <phoneticPr fontId="13" type="noConversion"/>
  </si>
  <si>
    <t>2414xg</t>
    <phoneticPr fontId="13" type="noConversion"/>
  </si>
  <si>
    <t>2201x</t>
    <phoneticPr fontId="13" type="noConversion"/>
  </si>
  <si>
    <t>1291xg</t>
    <phoneticPr fontId="13" type="noConversion"/>
  </si>
  <si>
    <t>rayon lizo zizado con bies cuello olgado anillos en tirante  delantero plizado</t>
    <phoneticPr fontId="13" type="noConversion"/>
  </si>
  <si>
    <t>2417xjuv</t>
    <phoneticPr fontId="13" type="noConversion"/>
  </si>
  <si>
    <t>2075x</t>
    <phoneticPr fontId="13" type="noConversion"/>
  </si>
  <si>
    <t>acostillado m3/4 c/botonera torerita top</t>
    <phoneticPr fontId="13" type="noConversion"/>
  </si>
  <si>
    <t>2384xjuv.</t>
    <phoneticPr fontId="13" type="noConversion"/>
  </si>
  <si>
    <t>2313x</t>
    <phoneticPr fontId="13" type="noConversion"/>
  </si>
  <si>
    <t>tejido lizo ml con dobladillo delantero cuello olgado con top</t>
    <phoneticPr fontId="13" type="noConversion"/>
  </si>
  <si>
    <t>2734xj</t>
    <phoneticPr fontId="13" type="noConversion"/>
  </si>
  <si>
    <t>bluson mc c/piño dlantro plizdo en pecho cuello olgado en dlantro pretina abajo doble</t>
    <phoneticPr fontId="13" type="noConversion"/>
  </si>
  <si>
    <t>juv mc c/dobladillo hombro dlantro unido olgado pretina abajo doble</t>
    <phoneticPr fontId="13" type="noConversion"/>
  </si>
  <si>
    <t>rayon lizo mc vanpira delantero unido plizado plizado cuello cuadro flor misma tela pretina</t>
    <phoneticPr fontId="13" type="noConversion"/>
  </si>
  <si>
    <t>tejdio rayon entampado ancho jaspeado ml cuello alto</t>
    <phoneticPr fontId="13" type="noConversion"/>
  </si>
  <si>
    <t>2506xjuv</t>
    <phoneticPr fontId="13" type="noConversion"/>
  </si>
  <si>
    <t>rayon lizo 1/2 manguita con bies cuello olgado espalda escotada en encaje prtina</t>
    <phoneticPr fontId="13" type="noConversion"/>
  </si>
  <si>
    <t>2775x</t>
    <phoneticPr fontId="13" type="noConversion"/>
  </si>
  <si>
    <t>1  muestra</t>
    <phoneticPr fontId="13" type="noConversion"/>
  </si>
  <si>
    <t>tejido tornasol acostillado m 3/4 chaleco c cinta de vista pretina precillas cinta de amarre top</t>
    <phoneticPr fontId="13" type="noConversion"/>
  </si>
  <si>
    <t>acotillado poli rayon mc con bies en un lado otro tirante trenzas escote tipo tarzan delantero unido una escarola al lado</t>
    <phoneticPr fontId="13" type="noConversion"/>
  </si>
  <si>
    <t>1370xg</t>
    <phoneticPr fontId="13" type="noConversion"/>
  </si>
  <si>
    <t>2333xg</t>
    <phoneticPr fontId="13" type="noConversion"/>
  </si>
  <si>
    <t>rayon lizo zizado con bies cuello red. Con bies media luna abajo al centro delantero plizado</t>
    <phoneticPr fontId="13" type="noConversion"/>
  </si>
  <si>
    <t>adan 16 feb.</t>
    <phoneticPr fontId="13" type="noConversion"/>
  </si>
  <si>
    <t>2565x</t>
    <phoneticPr fontId="13" type="noConversion"/>
  </si>
  <si>
    <t>red devore juvenil manga rangla plisada delantero cuello redondo</t>
    <phoneticPr fontId="13" type="noConversion"/>
  </si>
  <si>
    <t>1843x</t>
    <phoneticPr fontId="13" type="noConversion"/>
  </si>
  <si>
    <t>rayon lis retazo bluson mnga 3/4</t>
    <phoneticPr fontId="13" type="noConversion"/>
  </si>
  <si>
    <t>2249x</t>
    <phoneticPr fontId="13" type="noConversion"/>
  </si>
  <si>
    <t>2696xj</t>
    <phoneticPr fontId="13" type="noConversion"/>
  </si>
  <si>
    <t>1613x</t>
    <phoneticPr fontId="13" type="noConversion"/>
  </si>
  <si>
    <t xml:space="preserve">juv mc c/dobladillo unido en hombro frnt plizdo dlantro cuello V c/bs espalda c/gota y bs </t>
    <phoneticPr fontId="13" type="noConversion"/>
  </si>
  <si>
    <t>tejido raya ancha m 3/4 c/sport torera 2 botones en chaleco faldon plizado costados</t>
    <phoneticPr fontId="13" type="noConversion"/>
  </si>
  <si>
    <t>2152x</t>
    <phoneticPr fontId="13" type="noConversion"/>
  </si>
  <si>
    <t>2462xjuv</t>
    <phoneticPr fontId="13" type="noConversion"/>
  </si>
  <si>
    <t>rayon lizo mc con bies delantero cruzado cuello v media luna abajo faldon plizado pretina</t>
    <phoneticPr fontId="13" type="noConversion"/>
  </si>
  <si>
    <t>acostillado rayon tirante ancho c bies pechera doble cuello en v faldon plizao con cinta de moño 2 anllos en tirantes</t>
    <phoneticPr fontId="13" type="noConversion"/>
  </si>
  <si>
    <t>desc. 26 ene.</t>
    <phoneticPr fontId="13" type="noConversion"/>
  </si>
  <si>
    <t xml:space="preserve">tejido acostillado m3/4 plizada hombro c v  plizado delantero </t>
    <phoneticPr fontId="13" type="noConversion"/>
  </si>
  <si>
    <t>tejido raya angosta est. Jaspeado mc plizada cuello algado precillas para cinto</t>
    <phoneticPr fontId="13" type="noConversion"/>
  </si>
  <si>
    <t>juv sizdo c/bs dlantro cuello olgado pretina abajo doble</t>
    <phoneticPr fontId="13" type="noConversion"/>
  </si>
  <si>
    <t>licra raya ancha 1/2 manguita con bies cuello olgado top de ovalo con bies pretina plizada flor misma tela</t>
    <phoneticPr fontId="13" type="noConversion"/>
  </si>
  <si>
    <t>poli rayon rayado jaspe 1/2 manga con 4 escarolas cuello red. Con 2 escarolas una flor de misma tela en un hombro frente</t>
    <phoneticPr fontId="13" type="noConversion"/>
  </si>
  <si>
    <t>2839xg</t>
    <phoneticPr fontId="13" type="noConversion"/>
  </si>
  <si>
    <t>tejido acostillado lizo mc cuello red. Moño misma tela en hombro pretina</t>
    <phoneticPr fontId="13" type="noConversion"/>
  </si>
  <si>
    <t>tejido tornasol lizo ml cuello olgado flor misma tela faldon plizado costados</t>
    <phoneticPr fontId="13" type="noConversion"/>
  </si>
  <si>
    <t>2288xjuv</t>
    <phoneticPr fontId="13" type="noConversion"/>
  </si>
  <si>
    <t>2032xj</t>
    <phoneticPr fontId="13" type="noConversion"/>
  </si>
  <si>
    <t>desc. 4 nov.</t>
    <phoneticPr fontId="13" type="noConversion"/>
  </si>
  <si>
    <t>2754xj</t>
    <phoneticPr fontId="13" type="noConversion"/>
  </si>
  <si>
    <t>acostillado sizado pechera cuello v de lado una flor y 2 trenzas  en una siza faldon plizado espalda con gota</t>
    <phoneticPr fontId="13" type="noConversion"/>
  </si>
  <si>
    <t>2745xj</t>
    <phoneticPr fontId="13" type="noConversion"/>
  </si>
  <si>
    <t>2751xj</t>
    <phoneticPr fontId="13" type="noConversion"/>
  </si>
  <si>
    <t>rayon lizo mc con puño plizada en hombro y ziza delantero unido plizado cuello v con vista pretina</t>
    <phoneticPr fontId="13" type="noConversion"/>
  </si>
  <si>
    <t>1767x</t>
    <phoneticPr fontId="13" type="noConversion"/>
  </si>
  <si>
    <t>rayon lizo mc c/chaleco simulado top zizado</t>
    <phoneticPr fontId="13" type="noConversion"/>
  </si>
  <si>
    <t xml:space="preserve">cuello lgado liso </t>
    <phoneticPr fontId="13" type="noConversion"/>
  </si>
  <si>
    <t>adan 8 dic.</t>
    <phoneticPr fontId="13" type="noConversion"/>
  </si>
  <si>
    <t>2569xg</t>
    <phoneticPr fontId="13" type="noConversion"/>
  </si>
  <si>
    <t>acostillado 1/2 mga. Plizada c/cuadrado faldon plizado costados</t>
    <phoneticPr fontId="13" type="noConversion"/>
  </si>
  <si>
    <t>2261xjuv</t>
    <phoneticPr fontId="13" type="noConversion"/>
  </si>
  <si>
    <t>2863xj</t>
    <phoneticPr fontId="13" type="noConversion"/>
  </si>
  <si>
    <t>2665xg</t>
    <phoneticPr fontId="13" type="noConversion"/>
  </si>
  <si>
    <t>juv 1/2 manguita de un lado otro lado pechera y m a la vez plizda cuello V pretina bajo busto</t>
    <phoneticPr fontId="13" type="noConversion"/>
  </si>
  <si>
    <t>2728x</t>
    <phoneticPr fontId="13" type="noConversion"/>
  </si>
  <si>
    <t>acostillado mc rangla con dobladillo hombro descubierto con bies  cuello red. Con vista pretia plizado a los costdos.</t>
    <phoneticPr fontId="13" type="noConversion"/>
  </si>
  <si>
    <t>2781xj</t>
    <phoneticPr fontId="13" type="noConversion"/>
  </si>
  <si>
    <t>mjuestra 1</t>
    <phoneticPr fontId="13" type="noConversion"/>
  </si>
  <si>
    <t>2575xg</t>
    <phoneticPr fontId="13" type="noConversion"/>
  </si>
  <si>
    <t>2444xjuv</t>
    <phoneticPr fontId="13" type="noConversion"/>
  </si>
  <si>
    <t>licra algodón estampado lunares 1/2 manguita bies en ziza cuello redondo flor misma tela en un hombro 3 escarolas</t>
    <phoneticPr fontId="13" type="noConversion"/>
  </si>
  <si>
    <t>acostillado mc cuello v  bies fajilla abajo busto falldon pretinas en pico</t>
    <phoneticPr fontId="13" type="noConversion"/>
  </si>
  <si>
    <t>2565xj</t>
    <phoneticPr fontId="13" type="noConversion"/>
  </si>
  <si>
    <t>juv 1/2 manguita c/puño dlantro unido plizado c/jareta moño top de tirante</t>
    <phoneticPr fontId="13" type="noConversion"/>
  </si>
  <si>
    <t>2550xj</t>
    <phoneticPr fontId="13" type="noConversion"/>
  </si>
  <si>
    <t>acostillado plirayon mc bon bies dlantero plizao cuello v con vista pretina</t>
    <phoneticPr fontId="13" type="noConversion"/>
  </si>
  <si>
    <t>licra rayado ancho zizado con bies delantero plizado en cuello alto  faldon plizado en cadera con ligas</t>
    <phoneticPr fontId="13" type="noConversion"/>
  </si>
  <si>
    <t>1711xj</t>
    <phoneticPr fontId="13" type="noConversion"/>
  </si>
  <si>
    <t xml:space="preserve">juv 1/2 manguita c/bs dlantro unido en costado c/2 escarolas y 2 flores </t>
    <phoneticPr fontId="13" type="noConversion"/>
  </si>
  <si>
    <t>acotillado mc pecheras largas cruzadas top rayado</t>
    <phoneticPr fontId="13" type="noConversion"/>
  </si>
  <si>
    <t>rayado con rayon tirante doble de trenza pecheras curzadas en v 2 flores en tirante de tela faldon plizado</t>
    <phoneticPr fontId="13" type="noConversion"/>
  </si>
  <si>
    <t>juv sizado c/bs pchra plizada c/anillo cuello en V pretina abajo doble</t>
    <phoneticPr fontId="13" type="noConversion"/>
  </si>
  <si>
    <t>2563x</t>
    <phoneticPr fontId="13" type="noConversion"/>
  </si>
  <si>
    <t>2813xj</t>
    <phoneticPr fontId="13" type="noConversion"/>
  </si>
  <si>
    <t>rayon lizo 1/2 manguita con bies vistas eh hombros cuello olgado pretina</t>
    <phoneticPr fontId="13" type="noConversion"/>
  </si>
  <si>
    <t>acostillado 1/2 manguita de un lado el otro lado tirante escote tipo tarzan 2 moños en hombro</t>
    <phoneticPr fontId="13" type="noConversion"/>
  </si>
  <si>
    <t>acostillado rayon mc con dobladillo cuello redondo con bies chaleco  en delantero y espalda</t>
    <phoneticPr fontId="13" type="noConversion"/>
  </si>
  <si>
    <t>juvenil tirant d trnza bs n siza faldon plizdo n costados cinta moño</t>
    <phoneticPr fontId="13" type="noConversion"/>
  </si>
  <si>
    <t>rayon lizo torerita m3/4  plizada c botonera top zizado c bies al centro</t>
    <phoneticPr fontId="13" type="noConversion"/>
  </si>
  <si>
    <t>2435xg</t>
    <phoneticPr fontId="13" type="noConversion"/>
  </si>
  <si>
    <t>rayon lizo mc de un lado de olan escote tipo tarzan con bies tirante de trenza en el otro lado pecherita faldon plizado en costado</t>
    <phoneticPr fontId="13" type="noConversion"/>
  </si>
  <si>
    <t>piojito rayon m3/4rangala bies cuello olgado chaleco c bies</t>
    <phoneticPr fontId="13" type="noConversion"/>
  </si>
  <si>
    <t>acostillado m 3/4 chaleco cinta de vista escote botonera 2 botones top</t>
    <phoneticPr fontId="13" type="noConversion"/>
  </si>
  <si>
    <t>manchado juvenil trencita con vs</t>
    <phoneticPr fontId="13" type="noConversion"/>
  </si>
  <si>
    <t>acostillado jaspeado mc vampiro cuello redondo con bies media luna abajo delanero plizado a un costado</t>
    <phoneticPr fontId="13" type="noConversion"/>
  </si>
  <si>
    <t>tejido lizo jaspeado m/3/4 delantero plizado top de tirante</t>
    <phoneticPr fontId="13" type="noConversion"/>
  </si>
  <si>
    <t>acostillado plirayon mc plizada en hombro delantero unido pecherita cuello red. Con bies ancho plizada pretina debajo de busto faldon</t>
    <phoneticPr fontId="13" type="noConversion"/>
  </si>
  <si>
    <t>descont 08-sep</t>
    <phoneticPr fontId="13" type="noConversion"/>
  </si>
  <si>
    <t>rayon lizo 1/2 manga con bies plizada en hombro y ziza cuello de cuadro con vista flor misma tela en costado faldon plizado</t>
    <phoneticPr fontId="13" type="noConversion"/>
  </si>
  <si>
    <t>licra rayada ancha zizado delantero unido plizado jareta de moño top tipo estraple cuello v</t>
    <phoneticPr fontId="13" type="noConversion"/>
  </si>
  <si>
    <t>rayon lizo mc rangla con cintas plizadas en frente hombro delantero plizado en pecho cuello red. Pretina</t>
    <phoneticPr fontId="13" type="noConversion"/>
  </si>
  <si>
    <t>rayado grabado trnasparente con rayon mc y botoneraplizado hacia el hombro cuello v escotado plizado abajo al centro2 botones pretina top</t>
    <phoneticPr fontId="13" type="noConversion"/>
  </si>
  <si>
    <t>desc.23 feb.</t>
    <phoneticPr fontId="13" type="noConversion"/>
  </si>
  <si>
    <t>2591xg</t>
    <phoneticPr fontId="13" type="noConversion"/>
  </si>
  <si>
    <t>2715xj</t>
    <phoneticPr fontId="13" type="noConversion"/>
  </si>
  <si>
    <t>1 mujestra</t>
    <phoneticPr fontId="13" type="noConversion"/>
  </si>
  <si>
    <t>1523xj</t>
    <phoneticPr fontId="13" type="noConversion"/>
  </si>
  <si>
    <t>juv mc c/bs dlantro c/vista en cuello V pretina abajo plizda en centro y costados</t>
    <phoneticPr fontId="13" type="noConversion"/>
  </si>
  <si>
    <t>rayado grabado transparente con rayon zizado cn  bies cuello red. Una flor en hombro misma tela faldon plizado cinta tipo halter</t>
    <phoneticPr fontId="13" type="noConversion"/>
  </si>
  <si>
    <t>juvenil manga corta con bies cuello redondo chaleco externo</t>
    <phoneticPr fontId="13" type="noConversion"/>
  </si>
  <si>
    <t>rayon lizo tiante pecera doble con copas plizado solapa en pecchera faldon plzado</t>
    <phoneticPr fontId="13" type="noConversion"/>
  </si>
  <si>
    <t>acostillado bluson mnga corta plisado en puño resorte</t>
    <phoneticPr fontId="13" type="noConversion"/>
  </si>
  <si>
    <t>2311x</t>
    <phoneticPr fontId="13" type="noConversion"/>
  </si>
  <si>
    <t>3016xj</t>
    <phoneticPr fontId="13" type="noConversion"/>
  </si>
  <si>
    <t>acostillado jaspeado mc con dobladillo delantero unido cruzado plizado con bies faldon plizado cuello v con bies</t>
    <phoneticPr fontId="13" type="noConversion"/>
  </si>
  <si>
    <t>2647xg</t>
    <phoneticPr fontId="13" type="noConversion"/>
  </si>
  <si>
    <t>rayon lizo m3/4 plizado en hombros cheleco estraple con resorte 2 botoneras en hombros</t>
    <phoneticPr fontId="13" type="noConversion"/>
  </si>
  <si>
    <t>tejido raya angosta jaspeado m3/4 plizada c botoera cuello v 2 bolsitas abajo c botonera</t>
    <phoneticPr fontId="13" type="noConversion"/>
  </si>
  <si>
    <t>2394xg</t>
    <phoneticPr fontId="13" type="noConversion"/>
  </si>
  <si>
    <t>adan 27-ene.</t>
    <phoneticPr fontId="13" type="noConversion"/>
  </si>
  <si>
    <t>rayado colores jaspe rayon mc con bies chaleco con botonera top de tirante</t>
    <phoneticPr fontId="13" type="noConversion"/>
  </si>
  <si>
    <t>2762xg</t>
    <phoneticPr fontId="13" type="noConversion"/>
  </si>
  <si>
    <t>2729x</t>
    <phoneticPr fontId="13" type="noConversion"/>
  </si>
  <si>
    <t>2658x</t>
    <phoneticPr fontId="13" type="noConversion"/>
  </si>
  <si>
    <t>desc. 16 feb.</t>
    <phoneticPr fontId="13" type="noConversion"/>
  </si>
  <si>
    <t>2583xg</t>
    <phoneticPr fontId="13" type="noConversion"/>
  </si>
  <si>
    <t>1766xg</t>
    <phoneticPr fontId="13" type="noConversion"/>
  </si>
  <si>
    <t>2483xg</t>
    <phoneticPr fontId="13" type="noConversion"/>
  </si>
  <si>
    <t>rayon lizo mc. Cuello red. Bies chaleco sujetado c 2 botoneras</t>
    <phoneticPr fontId="13" type="noConversion"/>
  </si>
  <si>
    <t>2308xj</t>
    <phoneticPr fontId="13" type="noConversion"/>
  </si>
  <si>
    <t>2493xg</t>
    <phoneticPr fontId="13" type="noConversion"/>
  </si>
  <si>
    <t>tejido doble raya con rayon lizo m3/4 con dobladillo plizado en hombros cuello v c bies  cheleco</t>
    <phoneticPr fontId="13" type="noConversion"/>
  </si>
  <si>
    <t>adan 13 ene</t>
    <phoneticPr fontId="13" type="noConversion"/>
  </si>
  <si>
    <t>licra rayada ancha mc delantero plizado cuello redonde c vista cinta tejida moño pretina</t>
    <phoneticPr fontId="13" type="noConversion"/>
  </si>
  <si>
    <t>2782xj</t>
    <phoneticPr fontId="13" type="noConversion"/>
  </si>
  <si>
    <t>juv halter pchrita en cuello V c/vista inrna faldon medio c/faldon bajo de holan</t>
    <phoneticPr fontId="13" type="noConversion"/>
  </si>
  <si>
    <t>jaspeado acostillado cuello red.  Manga con puño  pretina plizada cruzada en delantero</t>
    <phoneticPr fontId="13" type="noConversion"/>
  </si>
  <si>
    <t>2299xg</t>
    <phoneticPr fontId="13" type="noConversion"/>
  </si>
  <si>
    <t>2657xj</t>
    <phoneticPr fontId="13" type="noConversion"/>
  </si>
  <si>
    <t>raya grabada transparente con rayon mc delantero y espalda cuello escotado con bies faldon a la altura de omliguera top</t>
    <phoneticPr fontId="13" type="noConversion"/>
  </si>
  <si>
    <t>2725xj</t>
    <phoneticPr fontId="13" type="noConversion"/>
  </si>
  <si>
    <t>2351xg</t>
    <phoneticPr fontId="13" type="noConversion"/>
  </si>
  <si>
    <t>desc.17 Nov.</t>
    <phoneticPr fontId="13" type="noConversion"/>
  </si>
  <si>
    <t>encaje rayon mc con dobladillo plizada en hombro y ziza cuello redondo con bies encaje externo cruzado pkizado en un costado una flor tela</t>
    <phoneticPr fontId="13" type="noConversion"/>
  </si>
  <si>
    <t>acostillado 1/2 manguita plizada bies en ziza cuello cuadrado una flor en hombro misma tela plizados costados</t>
    <phoneticPr fontId="13" type="noConversion"/>
  </si>
  <si>
    <t>2261xj</t>
    <phoneticPr fontId="13" type="noConversion"/>
  </si>
  <si>
    <t>rayon lizo claros mc cuello olgado top espalda con gota</t>
    <phoneticPr fontId="13" type="noConversion"/>
  </si>
  <si>
    <t>licra rayado al color con rayon lizo mc con bies plizada en ziza y  hombro delantero unido en hombro delantero plizado pretina</t>
    <phoneticPr fontId="13" type="noConversion"/>
  </si>
  <si>
    <t>raya grabada transparente con rayon mc delantero unido plizado cuello red. Con bies gota en costado con argolla</t>
    <phoneticPr fontId="13" type="noConversion"/>
  </si>
  <si>
    <t>jaspeado acostillado olanes en pretina con chino cuello olgdo manga con bies</t>
    <phoneticPr fontId="13" type="noConversion"/>
  </si>
  <si>
    <t>rayada con rayon mc rangla con puño delantero y espalda escote redondo con vista una flor de tela faldon plizado</t>
    <phoneticPr fontId="13" type="noConversion"/>
  </si>
  <si>
    <t>2780xj</t>
    <phoneticPr fontId="13" type="noConversion"/>
  </si>
  <si>
    <t>2784x</t>
    <phoneticPr fontId="13" type="noConversion"/>
  </si>
  <si>
    <t>2134x</t>
    <phoneticPr fontId="13" type="noConversion"/>
  </si>
  <si>
    <t>licra rayada angosta mc con bies cuello v con bies hombro plizado frente faldon plizado cinta de moño</t>
    <phoneticPr fontId="13" type="noConversion"/>
  </si>
  <si>
    <t>red oyo grande rayon lizo mc cuello red. Top zizado</t>
    <phoneticPr fontId="13" type="noConversion"/>
  </si>
  <si>
    <t>acostillado poli rayon halter con una flos misma tela cuello olgado pretina debajo de busto faldon plizado</t>
    <phoneticPr fontId="13" type="noConversion"/>
  </si>
  <si>
    <t>2730xj</t>
    <phoneticPr fontId="13" type="noConversion"/>
  </si>
  <si>
    <t>rayado fino con rayon mc con bies plizada en hombro cuello v escotado plizado abajo con jareta top pretina</t>
    <phoneticPr fontId="13" type="noConversion"/>
  </si>
  <si>
    <t>1776xg</t>
    <phoneticPr fontId="13" type="noConversion"/>
  </si>
  <si>
    <t>desc.26 ene.</t>
    <phoneticPr fontId="13" type="noConversion"/>
  </si>
  <si>
    <t>3-dec</t>
    <phoneticPr fontId="13" type="noConversion"/>
  </si>
  <si>
    <t>acostillado  1/2 manga con puño delantero plizado cuello en v cn bies top tirante</t>
    <phoneticPr fontId="13" type="noConversion"/>
  </si>
  <si>
    <t>rayon lizo mc escote tipo tarzan tirante ancho una manga y un tirante cintas plizdas en hombro faldon plizado en costados</t>
    <phoneticPr fontId="13" type="noConversion"/>
  </si>
  <si>
    <t>desc.23 feb.</t>
    <phoneticPr fontId="13" type="noConversion"/>
  </si>
  <si>
    <t>rayon lizo 1/2 manguita con bies cuello olgado hombro unido con cinta plizado solo l hombro pretina plizada</t>
    <phoneticPr fontId="13" type="noConversion"/>
  </si>
  <si>
    <t>rayon lizo mc con bies plizada en hombro delantero unido cruzado cuello v con bies falton 1/2 luna abajo pretina</t>
    <phoneticPr fontId="13" type="noConversion"/>
  </si>
  <si>
    <t>2504xj</t>
    <phoneticPr fontId="13" type="noConversion"/>
  </si>
  <si>
    <t>rayon lizo mc vampira con chino cuello red. Con vista cinta plizada en escote pretina plizada</t>
    <phoneticPr fontId="13" type="noConversion"/>
  </si>
  <si>
    <t>rayon lizo mc  vampira manga solo un lado otro lado tirante tranzado escote tipo tarzan con bies deantero plizado en un costado argolla abajo  faldon pliza</t>
    <phoneticPr fontId="13" type="noConversion"/>
  </si>
  <si>
    <t>2737xj</t>
    <phoneticPr fontId="13" type="noConversion"/>
  </si>
  <si>
    <t>acostillado rayon mc con puño plizada en hombro y ziza cuello olgado una flor misma tela pretina</t>
    <phoneticPr fontId="13" type="noConversion"/>
  </si>
  <si>
    <t>acostillado zizado pechera plizada c/anillo cuello v faldon pretina abajo en pico</t>
    <phoneticPr fontId="13" type="noConversion"/>
  </si>
  <si>
    <t>1 muestra</t>
    <phoneticPr fontId="13" type="noConversion"/>
  </si>
  <si>
    <t>rayado con rayon mc doble cuello red. Con vista un triangulo con cinta tejida en pecho faldon plizado</t>
    <phoneticPr fontId="13" type="noConversion"/>
  </si>
  <si>
    <t>3111xj</t>
    <phoneticPr fontId="13" type="noConversion"/>
  </si>
  <si>
    <t xml:space="preserve">encaje transparente con rayon mc plizada con rsorte en puño flor misma tela en hombro delantero escote plizado con ligas cuelo red.  Faldon </t>
    <phoneticPr fontId="13" type="noConversion"/>
  </si>
  <si>
    <t xml:space="preserve">rayon lizo halter con tirante largo que baja en delantero en costado delantero plizado preina </t>
    <phoneticPr fontId="13" type="noConversion"/>
  </si>
  <si>
    <t>tejido raya  liza y jaspeado mc pecheras largas cruzadas top zizado pretina</t>
    <phoneticPr fontId="13" type="noConversion"/>
  </si>
  <si>
    <t>encaje con rayon mc con dobladillo encaje en hombro cuello redondo con bies chaleco</t>
    <phoneticPr fontId="13" type="noConversion"/>
  </si>
  <si>
    <t>1697x</t>
    <phoneticPr fontId="13" type="noConversion"/>
  </si>
  <si>
    <t>rayada grabada transparente con rayon zizado con bies delantero unido en hombros frente cuello red. Faldon en delantero y espalda unida plizada</t>
    <phoneticPr fontId="13" type="noConversion"/>
  </si>
  <si>
    <t>2266xj</t>
    <phoneticPr fontId="13" type="noConversion"/>
  </si>
  <si>
    <t>rip rayado iiso juvenil mga corat con puño</t>
    <phoneticPr fontId="13" type="noConversion"/>
  </si>
  <si>
    <t>1193xjuv</t>
    <phoneticPr fontId="13" type="noConversion"/>
  </si>
  <si>
    <t>2307xjuv</t>
    <phoneticPr fontId="13" type="noConversion"/>
  </si>
  <si>
    <t>2511xg</t>
    <phoneticPr fontId="13" type="noConversion"/>
  </si>
  <si>
    <t>2464xg</t>
    <phoneticPr fontId="13" type="noConversion"/>
  </si>
  <si>
    <t xml:space="preserve">tejido doble raya lizo ml rangla cuello red. Con solapa </t>
    <phoneticPr fontId="13" type="noConversion"/>
  </si>
  <si>
    <t>2796xj</t>
    <phoneticPr fontId="13" type="noConversion"/>
  </si>
  <si>
    <t>2926xg</t>
    <phoneticPr fontId="13" type="noConversion"/>
  </si>
  <si>
    <t>rayon lizo mc vampira con dobladillo cuello red. Con bies pretina pizada en costados</t>
    <phoneticPr fontId="13" type="noConversion"/>
  </si>
  <si>
    <t>1568xg</t>
    <phoneticPr fontId="13" type="noConversion"/>
  </si>
  <si>
    <t>2152xj</t>
    <phoneticPr fontId="13" type="noConversion"/>
  </si>
  <si>
    <t>encaje rayon mc con dobladillo delantero unido pechera cuello v top de tirante pretina  espalda unida</t>
    <phoneticPr fontId="13" type="noConversion"/>
  </si>
  <si>
    <t>rayon lizo 1/2 manguita con bies delantgero unido plizado con anillo pretna</t>
    <phoneticPr fontId="13" type="noConversion"/>
  </si>
  <si>
    <t>acostillado polirayon tirante de trenza pechera copas plizado en busto  pretina</t>
    <phoneticPr fontId="13" type="noConversion"/>
  </si>
  <si>
    <t>rayado colores jaspe c rayon mc plizado en hombro y ziza delantero interno cuello v plizado en pecho chaleco con 3 botones pretina</t>
    <phoneticPr fontId="13" type="noConversion"/>
  </si>
  <si>
    <t>entrego 16 feb. 19 pzas. Restan 3 pzas.</t>
    <phoneticPr fontId="13" type="noConversion"/>
  </si>
  <si>
    <t>manga vampira cuello red. Gasa acanalada</t>
    <phoneticPr fontId="13" type="noConversion"/>
  </si>
  <si>
    <t>2699xj</t>
    <phoneticPr fontId="13" type="noConversion"/>
  </si>
  <si>
    <t>encaje con flores rayon mc con bies plizada en hombro y ziza cuello red. Con bies chaleco  anillos en tirante</t>
    <phoneticPr fontId="13" type="noConversion"/>
  </si>
  <si>
    <t>rayada razgada lizo con rayon mc con chino delantero cuello redondo con vista top</t>
    <phoneticPr fontId="13" type="noConversion"/>
  </si>
  <si>
    <t>2769xg</t>
    <phoneticPr fontId="13" type="noConversion"/>
  </si>
  <si>
    <t>2733xj</t>
    <phoneticPr fontId="13" type="noConversion"/>
  </si>
  <si>
    <t>floreado con rayon lizo  delantero y espalda lizos mangas flores con flor misma tela pretina plizada en los lados</t>
    <phoneticPr fontId="13" type="noConversion"/>
  </si>
  <si>
    <t>2887xg</t>
    <phoneticPr fontId="13" type="noConversion"/>
  </si>
  <si>
    <t>devore rayado con flor encaje 1/2 manguita con bies en ziza delantero escotado plizado cuello red. Top flor misma tela faldon plizado</t>
    <phoneticPr fontId="13" type="noConversion"/>
  </si>
  <si>
    <t>2868xj</t>
    <phoneticPr fontId="13" type="noConversion"/>
  </si>
  <si>
    <t>Ernesto Ordaz</t>
    <phoneticPr fontId="13" type="noConversion"/>
  </si>
  <si>
    <t>3040xj</t>
    <phoneticPr fontId="13" type="noConversion"/>
  </si>
  <si>
    <t>jaspeado acostillado manga vampira plizado delantero de un lado y del otro lado media luna</t>
    <phoneticPr fontId="13" type="noConversion"/>
  </si>
  <si>
    <t>2870xj</t>
    <phoneticPr fontId="13" type="noConversion"/>
  </si>
  <si>
    <t>2804xg</t>
    <phoneticPr fontId="13" type="noConversion"/>
  </si>
  <si>
    <t>2862xg</t>
    <phoneticPr fontId="13" type="noConversion"/>
  </si>
  <si>
    <t>2261xj</t>
    <phoneticPr fontId="13" type="noConversion"/>
  </si>
  <si>
    <t>rayon lizo halter delantero plizado en pecho cuello olgado con top de obalo faldon con 2 olanes</t>
    <phoneticPr fontId="13" type="noConversion"/>
  </si>
  <si>
    <t>2989xj</t>
    <phoneticPr fontId="13" type="noConversion"/>
  </si>
  <si>
    <t>Serafin</t>
    <phoneticPr fontId="13" type="noConversion"/>
  </si>
  <si>
    <t>rayon lizo mc de olan con chino cuello red. Con bies plizado abajo en costado con un ovalo</t>
    <phoneticPr fontId="13" type="noConversion"/>
  </si>
  <si>
    <t>tejido rayado torerita m3/4 chaleco top de tirante plizado centro</t>
    <phoneticPr fontId="13" type="noConversion"/>
  </si>
  <si>
    <t>rayon lizo con encaje halter delantero y espalda tipo estraple pecho plizado  con base y cinta plizada pretina</t>
    <phoneticPr fontId="13" type="noConversion"/>
  </si>
  <si>
    <t>2987xj</t>
    <phoneticPr fontId="13" type="noConversion"/>
  </si>
  <si>
    <t>2423xg</t>
    <phoneticPr fontId="13" type="noConversion"/>
  </si>
  <si>
    <t>1 muestra</t>
    <phoneticPr fontId="13" type="noConversion"/>
  </si>
  <si>
    <t>3001xj</t>
    <phoneticPr fontId="13" type="noConversion"/>
  </si>
  <si>
    <t>2613xg</t>
    <phoneticPr fontId="13" type="noConversion"/>
  </si>
  <si>
    <t>red liza con rayon lizo mc con bies plizada en hombro y ziza cuello v escotado con bies pizado abajo con anillo top con pretina</t>
    <phoneticPr fontId="13" type="noConversion"/>
  </si>
  <si>
    <t>2351xg</t>
    <phoneticPr fontId="13" type="noConversion"/>
  </si>
  <si>
    <t>tejido jaspeado lizom3/4 plizado hombros cuello v de solapa toop</t>
    <phoneticPr fontId="13" type="noConversion"/>
  </si>
  <si>
    <t>rayon lizo mc con puño plizada en hombro cuello olgado faldon plizado en costados</t>
    <phoneticPr fontId="13" type="noConversion"/>
  </si>
  <si>
    <t>2953xj</t>
    <phoneticPr fontId="13" type="noConversion"/>
  </si>
  <si>
    <t>2830xj</t>
    <phoneticPr fontId="13" type="noConversion"/>
  </si>
  <si>
    <t>2971xg</t>
    <phoneticPr fontId="13" type="noConversion"/>
  </si>
  <si>
    <t>licra raya ancha mc con bies plizada en hombro delantero unido plizado centro solapa en escote olgado</t>
    <phoneticPr fontId="13" type="noConversion"/>
  </si>
  <si>
    <t>2797xg</t>
    <phoneticPr fontId="13" type="noConversion"/>
  </si>
  <si>
    <t>rayado colores con rayon zizado con bies delantero pecherita cuello red. Espalda unida faldon plizado</t>
    <phoneticPr fontId="13" type="noConversion"/>
  </si>
  <si>
    <t>rayon lizo mc con bes plizada en hombro delantero escotado en v plizada abajo con jareta top pretina</t>
    <phoneticPr fontId="13" type="noConversion"/>
  </si>
  <si>
    <t>2852xj</t>
    <phoneticPr fontId="13" type="noConversion"/>
  </si>
  <si>
    <t>encaje estampado con rayon falda juvenil con dos olanes  rosote ancho como faja</t>
    <phoneticPr fontId="13" type="noConversion"/>
  </si>
  <si>
    <t>polirayon acostillado mc plizada en hombro y ziza delantero plizado cuello red. C vista 2 botoneras falton plizado</t>
    <phoneticPr fontId="13" type="noConversion"/>
  </si>
  <si>
    <t>raya ancha con costura rayon 1/2 manga doblada cuello red. Con  bies faldon plizado delantero a medio cuerpo cuello red. Flor de misma tela</t>
    <phoneticPr fontId="13" type="noConversion"/>
  </si>
  <si>
    <t>plirayon jaspe rayado con lizo mc con chino cuello red. Con bies 5 escarolas dobladas en escote una flor misma tela en hombro pretina</t>
    <phoneticPr fontId="13" type="noConversion"/>
  </si>
  <si>
    <t>rayon lizo 1/2 manguita con bies delantero plizado cuello olgado</t>
    <phoneticPr fontId="13" type="noConversion"/>
  </si>
  <si>
    <t>1 muesrtra</t>
    <phoneticPr fontId="13" type="noConversion"/>
  </si>
  <si>
    <t>muestra  1</t>
    <phoneticPr fontId="13" type="noConversion"/>
  </si>
  <si>
    <t>muestra   1</t>
    <phoneticPr fontId="13" type="noConversion"/>
  </si>
  <si>
    <t>rayon lizo mc con bies gota en hombro plizada en ziza cuello olgado</t>
    <phoneticPr fontId="13" type="noConversion"/>
  </si>
  <si>
    <t>2949xg</t>
    <phoneticPr fontId="13" type="noConversion"/>
  </si>
  <si>
    <t>3047xg</t>
    <phoneticPr fontId="13" type="noConversion"/>
  </si>
  <si>
    <t>licra raya ancha mc delantero piizado cuello v en vista pretina plizada a un lado</t>
    <phoneticPr fontId="13" type="noConversion"/>
  </si>
  <si>
    <t>2908xg</t>
    <phoneticPr fontId="13" type="noConversion"/>
  </si>
  <si>
    <t>181xg</t>
    <phoneticPr fontId="13" type="noConversion"/>
  </si>
  <si>
    <t>red estampada con rayon lizo mc con bies cuello olgado con top pretina plizada a los lados y en manga</t>
    <phoneticPr fontId="13" type="noConversion"/>
  </si>
  <si>
    <t>adan 16 feb.</t>
    <phoneticPr fontId="13" type="noConversion"/>
  </si>
  <si>
    <t>desc. 16 feb.</t>
    <phoneticPr fontId="13" type="noConversion"/>
  </si>
  <si>
    <t>2848xj</t>
    <phoneticPr fontId="13" type="noConversion"/>
  </si>
  <si>
    <t>2777xg</t>
    <phoneticPr fontId="13" type="noConversion"/>
  </si>
  <si>
    <t>2843xj</t>
    <phoneticPr fontId="13" type="noConversion"/>
  </si>
  <si>
    <t xml:space="preserve">rayado con rayon mc con bies abierta en hombro amarre en puño cuello red. Co bies flores de circulos misma tela </t>
    <phoneticPr fontId="13" type="noConversion"/>
  </si>
  <si>
    <t>rayado con resorte con rayon 1/2 manguita con bies cuello olgado topl de obalo una flor misma tela  pretina plizada</t>
    <phoneticPr fontId="13" type="noConversion"/>
  </si>
  <si>
    <t>adan 13  ene</t>
    <phoneticPr fontId="13" type="noConversion"/>
  </si>
  <si>
    <t>2443x</t>
    <phoneticPr fontId="13" type="noConversion"/>
  </si>
  <si>
    <t>rayon lizo halter cuello olgado delantero plizado en los costados flor misma tela en hombro frente</t>
    <phoneticPr fontId="13" type="noConversion"/>
  </si>
  <si>
    <t xml:space="preserve">encaje estampado con rayon lizo mc plizada en hombro y ziza cuello redondo en bies una flor miema tela en un hombro </t>
    <phoneticPr fontId="13" type="noConversion"/>
  </si>
  <si>
    <t>2856xj</t>
    <phoneticPr fontId="13" type="noConversion"/>
  </si>
  <si>
    <t>2695xj</t>
    <phoneticPr fontId="13" type="noConversion"/>
  </si>
  <si>
    <t>jaspeado acostillado un tirante manga tipo vampira sale de la manga hacia abajo</t>
    <phoneticPr fontId="13" type="noConversion"/>
  </si>
  <si>
    <t>raya angosta transparente con rayon 1/2 manga con bies cuello red.  A medio cuerpo flor misma tela</t>
    <phoneticPr fontId="13" type="noConversion"/>
  </si>
  <si>
    <t>desc. 23 feb.</t>
    <phoneticPr fontId="13" type="noConversion"/>
  </si>
  <si>
    <t>rayon lizo zizado con bies delantero unido y plizado al centro con jareta solapa en cuello una flor misma tela</t>
    <phoneticPr fontId="13" type="noConversion"/>
  </si>
  <si>
    <t>rayon lizo con encaje con un solo tirante plizado de encaje tirante bajo en delantero pechera plizada hasta abajo tipo estraple pretina</t>
    <phoneticPr fontId="13" type="noConversion"/>
  </si>
  <si>
    <t>desc.26 ene.</t>
    <phoneticPr fontId="13" type="noConversion"/>
  </si>
  <si>
    <t>red estampada con rayon mc plizada en hombros y ziza cuello olgado top de cuello red. Con bies pretina plizada</t>
    <phoneticPr fontId="13" type="noConversion"/>
  </si>
  <si>
    <t>acostillado jaspeado halter con copas plizada con anillo moño en pecherafaldon plizado</t>
    <phoneticPr fontId="13" type="noConversion"/>
  </si>
  <si>
    <t>poli rayon rayado jaspe mc vampira cuello olgado  pretina plizada 2 flores misma tela en hombro</t>
    <phoneticPr fontId="13" type="noConversion"/>
  </si>
  <si>
    <t>2168xj</t>
    <phoneticPr fontId="13" type="noConversion"/>
  </si>
  <si>
    <t>encaje transparente con rayon halter pechera en 2 flores misma tela 2 colgantesde tla  pretina con ligas</t>
    <phoneticPr fontId="13" type="noConversion"/>
  </si>
  <si>
    <t>2835xj</t>
    <phoneticPr fontId="13" type="noConversion"/>
  </si>
  <si>
    <t>licra rayada ancha tirante trenza pechera plizada anillo centro copas fadon pretina plizada</t>
    <phoneticPr fontId="13" type="noConversion"/>
  </si>
  <si>
    <t>2808xj</t>
    <phoneticPr fontId="13" type="noConversion"/>
  </si>
  <si>
    <t>licra rayada angosta mc con bies delantero pecheras cuello v top de tirante faldon plizado</t>
    <phoneticPr fontId="13" type="noConversion"/>
  </si>
  <si>
    <t>2580xg</t>
    <phoneticPr fontId="13" type="noConversion"/>
  </si>
  <si>
    <t>2613xg</t>
    <phoneticPr fontId="13" type="noConversion"/>
  </si>
  <si>
    <t>rayon lizo mc con dobladillo plizada en hombro y ziza delantero plizado con vista en cuello v faldon plizado</t>
    <phoneticPr fontId="13" type="noConversion"/>
  </si>
  <si>
    <t>red estampada con rayon mc con dobladillo plizada en hombro y ziza delantero cuello v escotado con vista top y pretina</t>
    <phoneticPr fontId="13" type="noConversion"/>
  </si>
  <si>
    <t>rayon lizo zizado c bies solapa plizada en escote delantero plizado pretina</t>
    <phoneticPr fontId="13" type="noConversion"/>
  </si>
  <si>
    <t>acostillado rayon mc cuello olgado sujetado c botonera pretina precillas para cinto</t>
    <phoneticPr fontId="13" type="noConversion"/>
  </si>
  <si>
    <t>gasa estamada florecitas con encaje zizado con bies faldon con 2 olanes uno gasa y uno encaje espalda unida cn encaje</t>
    <phoneticPr fontId="13" type="noConversion"/>
  </si>
  <si>
    <t>2787xj</t>
    <phoneticPr fontId="13" type="noConversion"/>
  </si>
  <si>
    <t>2892xj</t>
    <phoneticPr fontId="13" type="noConversion"/>
  </si>
  <si>
    <t>2439xg</t>
    <phoneticPr fontId="13" type="noConversion"/>
  </si>
  <si>
    <t>2923xg</t>
    <phoneticPr fontId="13" type="noConversion"/>
  </si>
  <si>
    <t>2815x</t>
    <phoneticPr fontId="13" type="noConversion"/>
  </si>
  <si>
    <t>2846xj</t>
    <phoneticPr fontId="13" type="noConversion"/>
  </si>
  <si>
    <t>rayon lizo mc vampira gota enhombro delantero 4 escarolitas enpecho cuello red. C vista</t>
    <phoneticPr fontId="13" type="noConversion"/>
  </si>
  <si>
    <t>encaje con flores rayon 1/2 manguita con bies en ziza cuello v con bies plizado en pecho chaleco de encaje espalda 3 olancitos flor rayon</t>
    <phoneticPr fontId="13" type="noConversion"/>
  </si>
  <si>
    <t>2879xg</t>
    <phoneticPr fontId="13" type="noConversion"/>
  </si>
  <si>
    <t>2883xg</t>
    <phoneticPr fontId="13" type="noConversion"/>
  </si>
  <si>
    <t>desc. 13 ene</t>
    <phoneticPr fontId="13" type="noConversion"/>
  </si>
  <si>
    <t>tejido lurex rayado rayon mc delantero interno c/red.chaleco separqdo</t>
    <phoneticPr fontId="13" type="noConversion"/>
  </si>
  <si>
    <t>adan 13 ene</t>
    <phoneticPr fontId="13" type="noConversion"/>
  </si>
  <si>
    <t>encaje con rayon mc con bies argolla en hombro cuello red. Con bies solapa en escote pretina con argolla</t>
    <phoneticPr fontId="13" type="noConversion"/>
  </si>
  <si>
    <t>encaje estampada con rayon mc. Vampiras delantero unido cuello redondo con bies faldon plizado en cogtado</t>
    <phoneticPr fontId="13" type="noConversion"/>
  </si>
  <si>
    <t>acostillado tirane de trenza pechera plizada con anillo faldon pretina en pico</t>
    <phoneticPr fontId="13" type="noConversion"/>
  </si>
  <si>
    <t>desc13 ene</t>
    <phoneticPr fontId="13" type="noConversion"/>
  </si>
  <si>
    <t>adan 13 ene</t>
    <phoneticPr fontId="13" type="noConversion"/>
  </si>
  <si>
    <t xml:space="preserve">bluson mc vampira dlantro plizdo abajo en un costado c/una media luna cuello redondo </t>
    <phoneticPr fontId="13" type="noConversion"/>
  </si>
  <si>
    <t>red.est. Con rayon lizo mc con bies plizada en hombro cuello v con bies plizado abajo cn anillo top pretina espalda unida plizada</t>
    <phoneticPr fontId="13" type="noConversion"/>
  </si>
  <si>
    <t>3031xg</t>
    <phoneticPr fontId="13" type="noConversion"/>
  </si>
  <si>
    <t>Jordan</t>
    <phoneticPr fontId="13" type="noConversion"/>
  </si>
  <si>
    <t>2136xg</t>
    <phoneticPr fontId="13" type="noConversion"/>
  </si>
  <si>
    <t>2264xg</t>
    <phoneticPr fontId="13" type="noConversion"/>
  </si>
  <si>
    <t>2878xj</t>
    <phoneticPr fontId="13" type="noConversion"/>
  </si>
  <si>
    <t>2832xj</t>
    <phoneticPr fontId="13" type="noConversion"/>
  </si>
  <si>
    <t>red estampada con rayon mc con dobladillo cuello olgado top de cuello redondo con bies hombro unido faldon plizado en costados</t>
    <phoneticPr fontId="13" type="noConversion"/>
  </si>
  <si>
    <t>rayado angosto transparente con rayon halter con 2 argollas pecheras cruzadas con copas prtina</t>
    <phoneticPr fontId="13" type="noConversion"/>
  </si>
  <si>
    <t>138xg</t>
    <phoneticPr fontId="13" type="noConversion"/>
  </si>
  <si>
    <t>2438xg</t>
    <phoneticPr fontId="13" type="noConversion"/>
  </si>
  <si>
    <t>muestr     1</t>
    <phoneticPr fontId="13" type="noConversion"/>
  </si>
  <si>
    <t>rayon lizo mc con bies plizada en hombro y ziza delantero escotado  con bes plizado con anillo top pretina</t>
    <phoneticPr fontId="13" type="noConversion"/>
  </si>
  <si>
    <t>615xg</t>
    <phoneticPr fontId="13" type="noConversion"/>
  </si>
  <si>
    <t>rayada colores jaspe con rayon mc plizada en hombro frente con vista delntero plizado faldon espalda con gota</t>
    <phoneticPr fontId="13" type="noConversion"/>
  </si>
  <si>
    <t>1896xg</t>
    <phoneticPr fontId="13" type="noConversion"/>
  </si>
  <si>
    <t>2895xg</t>
    <phoneticPr fontId="13" type="noConversion"/>
  </si>
  <si>
    <t>lic ra rayada con rayon lizo zizado con bies delantero plizado cuello red. Pretina espalda tipo camiseta plizada con anillo</t>
    <phoneticPr fontId="13" type="noConversion"/>
  </si>
  <si>
    <t>adan 13ene</t>
    <phoneticPr fontId="13" type="noConversion"/>
  </si>
  <si>
    <t>devore rayado c flor rayon mc e olan delantero plizado en pecho cuello red. Con vista pretina</t>
    <phoneticPr fontId="13" type="noConversion"/>
  </si>
  <si>
    <t>adan 23 feb. 11</t>
    <phoneticPr fontId="13" type="noConversion"/>
  </si>
  <si>
    <t>2900xj</t>
    <phoneticPr fontId="13" type="noConversion"/>
  </si>
  <si>
    <t>2812xj</t>
    <phoneticPr fontId="13" type="noConversion"/>
  </si>
  <si>
    <t>2977xj</t>
    <phoneticPr fontId="13" type="noConversion"/>
  </si>
  <si>
    <t>rayon lizo halter de 2 trenzas pecheras cruzadas cuello  v bies 2 escarolitas solo en pechera externa una flor msma tela en un costado pretina</t>
    <phoneticPr fontId="13" type="noConversion"/>
  </si>
  <si>
    <t>encaje estampado con rayon mc vampira delantero unido cuello redondo con bies dos flores a un costado de tela</t>
    <phoneticPr fontId="13" type="noConversion"/>
  </si>
  <si>
    <t>adan 23 feb. 11</t>
    <phoneticPr fontId="13" type="noConversion"/>
  </si>
  <si>
    <t>2483xg</t>
    <phoneticPr fontId="13" type="noConversion"/>
  </si>
  <si>
    <t>floreada con rayon delantero y espalda liza flor de tela en pecho faldones  lo. Y tercero floreado el  de en medio  encaje</t>
    <phoneticPr fontId="13" type="noConversion"/>
  </si>
  <si>
    <t xml:space="preserve">rayon lizo tirante de trenza top tipo estraple media luna en costado pretina una flor mism tela </t>
    <phoneticPr fontId="13" type="noConversion"/>
  </si>
  <si>
    <t>2990xj</t>
    <phoneticPr fontId="13" type="noConversion"/>
  </si>
  <si>
    <t>acostillado rayon mc con bies plizada en hombro cuello v escotado con bies plizado abajo con jareta top pretina</t>
    <phoneticPr fontId="13" type="noConversion"/>
  </si>
  <si>
    <t>3025xj</t>
    <phoneticPr fontId="13" type="noConversion"/>
  </si>
  <si>
    <t>encaje estampado con rayon mc con puño plizada en hombro delantero escotado env plizado abajo con anillo pretina</t>
    <phoneticPr fontId="13" type="noConversion"/>
  </si>
  <si>
    <t>muestras    2</t>
    <phoneticPr fontId="13" type="noConversion"/>
  </si>
  <si>
    <t>muesrtra   1</t>
    <phoneticPr fontId="13" type="noConversion"/>
  </si>
  <si>
    <t>2876xj</t>
    <phoneticPr fontId="13" type="noConversion"/>
  </si>
  <si>
    <t>2880xg</t>
    <phoneticPr fontId="13" type="noConversion"/>
  </si>
  <si>
    <t>rayon lizo mc con chino con dobladillo cuello red. Con bies un olan en costado plizado delantero y espalda</t>
    <phoneticPr fontId="13" type="noConversion"/>
  </si>
  <si>
    <t>2918xg</t>
    <phoneticPr fontId="13" type="noConversion"/>
  </si>
  <si>
    <t>rayon lizo mc de olan delantero  unido plizado cuello cuadro con bies una flor misma tela pretina</t>
    <phoneticPr fontId="13" type="noConversion"/>
  </si>
  <si>
    <t>2575xg</t>
    <phoneticPr fontId="13" type="noConversion"/>
  </si>
  <si>
    <t>2759xj</t>
    <phoneticPr fontId="13" type="noConversion"/>
  </si>
  <si>
    <t>2499xjuv</t>
    <phoneticPr fontId="13" type="noConversion"/>
  </si>
  <si>
    <t>2576xj</t>
    <phoneticPr fontId="13" type="noConversion"/>
  </si>
  <si>
    <t>encaje estampado con rayon torera mc con bies petera plizada con anillo top de cuello red. Con bies</t>
    <phoneticPr fontId="13" type="noConversion"/>
  </si>
  <si>
    <t>2913xg</t>
    <phoneticPr fontId="13" type="noConversion"/>
  </si>
  <si>
    <t>1102xg</t>
    <phoneticPr fontId="13" type="noConversion"/>
  </si>
  <si>
    <t>jaspeado acostillado zizado olanes en delantero con chino en faldon flor de tela espalda cintas de bies</t>
    <phoneticPr fontId="13" type="noConversion"/>
  </si>
  <si>
    <t>2810xj</t>
    <phoneticPr fontId="13" type="noConversion"/>
  </si>
  <si>
    <t>rayon lizo mc con bies plizada en hombro ziza solo de un lado otro tirante ancho pechera tipo tarzan delantero plizado</t>
    <phoneticPr fontId="13" type="noConversion"/>
  </si>
  <si>
    <t>2249xjuv</t>
    <phoneticPr fontId="13" type="noConversion"/>
  </si>
  <si>
    <t>2649xj</t>
    <phoneticPr fontId="13" type="noConversion"/>
  </si>
  <si>
    <t>2060xg</t>
    <phoneticPr fontId="13" type="noConversion"/>
  </si>
  <si>
    <t>tejido raya delgada c/rayon m3/4 pechera plizada anillo pretina plizada c/chaleco</t>
    <phoneticPr fontId="13" type="noConversion"/>
  </si>
  <si>
    <t>2472xjuv</t>
    <phoneticPr fontId="13" type="noConversion"/>
  </si>
  <si>
    <t>j. Carlos mendoza</t>
    <phoneticPr fontId="13" type="noConversion"/>
  </si>
  <si>
    <t>1066x</t>
    <phoneticPr fontId="13" type="noConversion"/>
  </si>
  <si>
    <t>2829xj</t>
    <phoneticPr fontId="13" type="noConversion"/>
  </si>
  <si>
    <t>2482xg</t>
    <phoneticPr fontId="13" type="noConversion"/>
  </si>
  <si>
    <t>rayon lizo halter pechera plizada una flor misma tela al centro copas y faldon</t>
    <phoneticPr fontId="13" type="noConversion"/>
  </si>
  <si>
    <t>2713xj</t>
    <phoneticPr fontId="13" type="noConversion"/>
  </si>
  <si>
    <t>No.bultos</t>
    <phoneticPr fontId="13" type="noConversion"/>
  </si>
  <si>
    <t>2851xj</t>
    <phoneticPr fontId="13" type="noConversion"/>
  </si>
  <si>
    <t>2873xj</t>
    <phoneticPr fontId="13" type="noConversion"/>
  </si>
  <si>
    <t>licra rayada el color con encaje zizado con bies cuello red. Con bies delantero y espalda unido en costados y faldones debajo de encaje</t>
    <phoneticPr fontId="13" type="noConversion"/>
  </si>
  <si>
    <t>3028xj</t>
    <phoneticPr fontId="13" type="noConversion"/>
  </si>
  <si>
    <t>floreado con rayon pechera liza con bies anillo floreado faldon lizo delantero y espald floreados resorte en espalda</t>
    <phoneticPr fontId="13" type="noConversion"/>
  </si>
  <si>
    <t>licra estampada florecitas fondo neg. Popelina con encaje mc rangla plizada  delantero unio con pechera plizada en escote tipo campesina faldon 2 olanes</t>
    <phoneticPr fontId="13" type="noConversion"/>
  </si>
  <si>
    <t>gasa estampada flores campesina mc rangla plizada  y chino escote tipo campesina plizado con chino faldon con olan plizado</t>
    <phoneticPr fontId="13" type="noConversion"/>
  </si>
  <si>
    <t>3102xj</t>
    <phoneticPr fontId="13" type="noConversion"/>
  </si>
  <si>
    <t>3005xj</t>
    <phoneticPr fontId="13" type="noConversion"/>
  </si>
  <si>
    <t>gasa estampada florecitas con rayon 1/2 manguita doble con chino cuello redondo con bies una flor de gasa con chino 3 olanes con chino</t>
    <phoneticPr fontId="13" type="noConversion"/>
  </si>
  <si>
    <t>rayon lizo mc con puño delantero plizado vista grande al centro cuello v pretina</t>
    <phoneticPr fontId="13" type="noConversion"/>
  </si>
  <si>
    <t xml:space="preserve">red estampada con rayon lizo mc con puño cuello olgado con top de tirante prtina angosta </t>
    <phoneticPr fontId="13" type="noConversion"/>
  </si>
  <si>
    <t>juv tirante de trnza pchrita d ncaje c/2 flores de acostillado faldon dlantro plizdo</t>
    <phoneticPr fontId="13" type="noConversion"/>
  </si>
  <si>
    <t>2854xj</t>
    <phoneticPr fontId="13" type="noConversion"/>
  </si>
  <si>
    <t>gasa rebordada campesina mc rangla plizada escote plizado top faldon plizado</t>
    <phoneticPr fontId="13" type="noConversion"/>
  </si>
  <si>
    <t>desc. 13 ene</t>
    <phoneticPr fontId="13" type="noConversion"/>
  </si>
  <si>
    <t>2814xj</t>
    <phoneticPr fontId="13" type="noConversion"/>
  </si>
  <si>
    <t>2803xj</t>
    <phoneticPr fontId="13" type="noConversion"/>
  </si>
  <si>
    <t>2761xj</t>
    <phoneticPr fontId="13" type="noConversion"/>
  </si>
  <si>
    <t>desc. 16 feb.  11</t>
    <phoneticPr fontId="13" type="noConversion"/>
  </si>
  <si>
    <t>desc. 16 feb. 11</t>
    <phoneticPr fontId="13" type="noConversion"/>
  </si>
  <si>
    <t>juvenil manga corta con bies plizado en hombro pecheras olgadas con anillo pretina abajo doblada top unido plizado centro</t>
    <phoneticPr fontId="13" type="noConversion"/>
  </si>
  <si>
    <t>2265x</t>
    <phoneticPr fontId="13" type="noConversion"/>
  </si>
  <si>
    <t>2674xj</t>
    <phoneticPr fontId="13" type="noConversion"/>
  </si>
  <si>
    <t>rayon con encaje mc con bies delantero con pecherita cuello v con bies faldon con olan una flor misma tela</t>
    <phoneticPr fontId="13" type="noConversion"/>
  </si>
  <si>
    <t>rayada razgada liza con rayon mc con dobladillo plizada en hombro cuelo olgado escotado pñizado con anillo top tirante faldon dobladillo</t>
    <phoneticPr fontId="13" type="noConversion"/>
  </si>
  <si>
    <t>88009xg</t>
    <phoneticPr fontId="13" type="noConversion"/>
  </si>
  <si>
    <t>acostillado jaspeado halter delantero con pechera faldones en delanero y espalda</t>
    <phoneticPr fontId="13" type="noConversion"/>
  </si>
  <si>
    <t>2842xj</t>
    <phoneticPr fontId="13" type="noConversion"/>
  </si>
  <si>
    <t>rayon lizo mc con dobladillo cuello redondo con bies pretina espalda unida plizada</t>
    <phoneticPr fontId="13" type="noConversion"/>
  </si>
  <si>
    <t>encaje con estampado rayon tirante trenza pechera de encaje tipo estraple plizado en pecho faldon con olan de encaje</t>
    <phoneticPr fontId="13" type="noConversion"/>
  </si>
  <si>
    <t>3059xj</t>
    <phoneticPr fontId="13" type="noConversion"/>
  </si>
  <si>
    <t>rayon lizo mc vampira con chino cuello redondo con bies media luna abajo en costado plizado cuerpo en costados</t>
    <phoneticPr fontId="13" type="noConversion"/>
  </si>
  <si>
    <t>2168xj</t>
    <phoneticPr fontId="13" type="noConversion"/>
  </si>
  <si>
    <t>rayon lizo con manguita y cuello red. Con bies jarea al lado flores de tela en medio</t>
    <phoneticPr fontId="13" type="noConversion"/>
  </si>
  <si>
    <t>3049xj</t>
    <phoneticPr fontId="13" type="noConversion"/>
  </si>
  <si>
    <t>licra rayada al color zizado con bies un hombro frete 2 flores en hombro cuello olgado faldon plizado</t>
    <phoneticPr fontId="13" type="noConversion"/>
  </si>
  <si>
    <t>2676xj</t>
    <phoneticPr fontId="13" type="noConversion"/>
  </si>
  <si>
    <t>972xg</t>
    <phoneticPr fontId="13" type="noConversion"/>
  </si>
  <si>
    <t>rayon lizo 1/2 manguita plizada con bies en puño y ziza delantero plizado cuello cuadro flor misma tela</t>
    <phoneticPr fontId="13" type="noConversion"/>
  </si>
  <si>
    <t>licra estampada florecitas con rayon encaje popelina tirante ancho pechera plizada con ebilla copas faldon plizado en cadera 2 olanes abajo</t>
    <phoneticPr fontId="13" type="noConversion"/>
  </si>
  <si>
    <t>polirayon jaspe rayado con lizo mc con puño cuello red. Delantero y espalda plizada plizada en costados con jareta</t>
    <phoneticPr fontId="13" type="noConversion"/>
  </si>
  <si>
    <t>rayon lizo mc rangla con puño plizado con ligas delantero 3 desputes a un lado 3botones cuello olgado faldon plizado</t>
    <phoneticPr fontId="13" type="noConversion"/>
  </si>
  <si>
    <t>2768xg</t>
    <phoneticPr fontId="13" type="noConversion"/>
  </si>
  <si>
    <t>2940xg</t>
    <phoneticPr fontId="13" type="noConversion"/>
  </si>
  <si>
    <t>rayon lizo mc con puño plizada en hombro y ziza delantero plizado en centro cuello v con vista pretina</t>
    <phoneticPr fontId="13" type="noConversion"/>
  </si>
  <si>
    <t>2993xj</t>
    <phoneticPr fontId="13" type="noConversion"/>
  </si>
  <si>
    <t>encaje rayon halter pechera plizada con anillo copas faldon con 3 olanes</t>
    <phoneticPr fontId="13" type="noConversion"/>
  </si>
  <si>
    <t>rayon lizo mc plizada con resorte chino todo el costado cuello red. Con bies</t>
    <phoneticPr fontId="13" type="noConversion"/>
  </si>
  <si>
    <t>Tomas Juarez</t>
    <phoneticPr fontId="13" type="noConversion"/>
  </si>
  <si>
    <t>rayon lizo mc  con puño cuello red. Con bies argolla y gota en un hombro pretina</t>
    <phoneticPr fontId="13" type="noConversion"/>
  </si>
  <si>
    <t>acostillado polirayon mc vampira de un lado el otro lado zizado con bies unido con argolla plizado escote redondo con bies pretina</t>
    <phoneticPr fontId="13" type="noConversion"/>
  </si>
  <si>
    <t>2309xj</t>
    <phoneticPr fontId="13" type="noConversion"/>
  </si>
  <si>
    <t>encaje con rayon mc con bies plizada en hombro y ziza delantero escotado en v con bies plizado con anillo abajo pretina espalda unida plizada</t>
    <phoneticPr fontId="13" type="noConversion"/>
  </si>
  <si>
    <t>poli rayon jaspe rayado con lizo mc delantero unido plizado con jareta cuello red. Flor misma tela en hombro frente</t>
    <phoneticPr fontId="13" type="noConversion"/>
  </si>
  <si>
    <t>2652xj</t>
    <phoneticPr fontId="13" type="noConversion"/>
  </si>
  <si>
    <t>liest mc vampira de un lado escote tipo tarzan etirantes de bies 2 flores misma tela faldon plizado abajo en costados</t>
    <phoneticPr fontId="13" type="noConversion"/>
  </si>
  <si>
    <t>muestras 2</t>
    <phoneticPr fontId="13" type="noConversion"/>
  </si>
  <si>
    <t>rayado lizo  rasgado con rayon zizado con bies cuello v con bes plizado en pecho 3 olanes plizados abajo</t>
    <phoneticPr fontId="13" type="noConversion"/>
  </si>
  <si>
    <t>3065xj</t>
    <phoneticPr fontId="13" type="noConversion"/>
  </si>
  <si>
    <t>2974xg</t>
    <phoneticPr fontId="13" type="noConversion"/>
  </si>
  <si>
    <t>adan 23 feb.</t>
    <phoneticPr fontId="13" type="noConversion"/>
  </si>
  <si>
    <t>encaje grabado lizo con rayon zizado con bies delantero pecheras cuello v plizadas en busto faldon 2 olanes</t>
    <phoneticPr fontId="13" type="noConversion"/>
  </si>
  <si>
    <t>rayon lizo mc vampira con chino cuello olgado con argolla en hombro top tirante faldon plizado en los  lados</t>
    <phoneticPr fontId="13" type="noConversion"/>
  </si>
  <si>
    <t>muestra 1</t>
    <phoneticPr fontId="13" type="noConversion"/>
  </si>
  <si>
    <t>desc.23 feb.11</t>
    <phoneticPr fontId="13" type="noConversion"/>
  </si>
  <si>
    <t>rayon lizo mc con dobladillo plizado en hombro frente otra manga vampira con chino delantero 2 escarolas cuello redond con bies</t>
    <phoneticPr fontId="13" type="noConversion"/>
  </si>
  <si>
    <t>acostillado lizo rayon mc vampira cuello red. Con bies faldon plizado</t>
    <phoneticPr fontId="13" type="noConversion"/>
  </si>
  <si>
    <t>adan 23 feb.11</t>
    <phoneticPr fontId="13" type="noConversion"/>
  </si>
  <si>
    <t>desc. 23 feb.11</t>
    <phoneticPr fontId="13" type="noConversion"/>
  </si>
  <si>
    <t>2902xj</t>
    <phoneticPr fontId="13" type="noConversion"/>
  </si>
  <si>
    <t>rayado colores jaspe con polirayon jaspe zizado con bies cuello v flor misma tela en pecho faldon plizado en costados</t>
    <phoneticPr fontId="13" type="noConversion"/>
  </si>
  <si>
    <t>rayado grabado transparente con rayon mc de olan con chino cuello v con bies dos flores en hombro faldon plizado</t>
    <phoneticPr fontId="13" type="noConversion"/>
  </si>
  <si>
    <t>2883xg</t>
    <phoneticPr fontId="13" type="noConversion"/>
  </si>
  <si>
    <t>2869xj</t>
    <phoneticPr fontId="13" type="noConversion"/>
  </si>
  <si>
    <t>floreado con rayon lizo colores claros delantero y espalda floreado escarola y bies lizo faldon plizado a los lados</t>
    <phoneticPr fontId="13" type="noConversion"/>
  </si>
  <si>
    <t>3032xj</t>
    <phoneticPr fontId="13" type="noConversion"/>
  </si>
  <si>
    <t>2770xg</t>
    <phoneticPr fontId="13" type="noConversion"/>
  </si>
  <si>
    <t>acostillado rayon zizado pechera plizada con anillo copas cuello v con vista faldon con pretina en pico</t>
    <phoneticPr fontId="13" type="noConversion"/>
  </si>
  <si>
    <t>2898xg</t>
    <phoneticPr fontId="13" type="noConversion"/>
  </si>
  <si>
    <t>3030xg</t>
    <phoneticPr fontId="13" type="noConversion"/>
  </si>
  <si>
    <t>gasa estampada bolitas con rayon kimono cuello v con vista cinta de amarre con ojal</t>
    <phoneticPr fontId="13" type="noConversion"/>
  </si>
  <si>
    <t>1077xg</t>
    <phoneticPr fontId="13" type="noConversion"/>
  </si>
  <si>
    <t>licra estampada florecitas zizado con bies escote cuello v con bies escarola alrededor faldon c 2 olanes</t>
    <phoneticPr fontId="13" type="noConversion"/>
  </si>
  <si>
    <t>3138xj</t>
    <phoneticPr fontId="13" type="noConversion"/>
  </si>
  <si>
    <t>1776xg</t>
    <phoneticPr fontId="13" type="noConversion"/>
  </si>
  <si>
    <t>adan 26 ene.</t>
    <phoneticPr fontId="13" type="noConversion"/>
  </si>
  <si>
    <t>adan 26 ene. Saldo</t>
    <phoneticPr fontId="13" type="noConversion"/>
  </si>
  <si>
    <t>rayon lizo mc vampira cuello red. Coen bies espalda unida plizada pretina doble</t>
    <phoneticPr fontId="13" type="noConversion"/>
  </si>
  <si>
    <t>rayon lizo mc con puño cuello olgado faldon plizado gota en hombro con bies</t>
    <phoneticPr fontId="13" type="noConversion"/>
  </si>
  <si>
    <t>desc.13 ene</t>
    <phoneticPr fontId="13" type="noConversion"/>
  </si>
  <si>
    <t>gasa estampada con encaje tirante normal delantero con 3 escarolas en pecho faldon con 2 olaes</t>
    <phoneticPr fontId="13" type="noConversion"/>
  </si>
  <si>
    <t>rayon lizo mc con puño plizada en hombro delantero plizado en pecho con tablitas vista en m cuello redondo</t>
    <phoneticPr fontId="13" type="noConversion"/>
  </si>
  <si>
    <t>2980xj</t>
    <phoneticPr fontId="13" type="noConversion"/>
  </si>
  <si>
    <t>rayon lizo espalda con moño y bies en escotes manga tipo vampira con jareta y dobladillo</t>
    <phoneticPr fontId="13" type="noConversion"/>
  </si>
  <si>
    <t>2140xg</t>
    <phoneticPr fontId="13" type="noConversion"/>
  </si>
  <si>
    <t>3114xj</t>
    <phoneticPr fontId="13" type="noConversion"/>
  </si>
  <si>
    <t>3039xj</t>
    <phoneticPr fontId="13" type="noConversion"/>
  </si>
  <si>
    <t>gasa estampada florecitas con rayon tirante de trenza pechera tipo estraple 4 fadones 2 gasa y 2 rayon</t>
    <phoneticPr fontId="13" type="noConversion"/>
  </si>
  <si>
    <t>encaje grabado lizo con rayon zizado con bies delanero unido en hombro cuello redondo con bies  faldon de globo con resorte abajo</t>
    <phoneticPr fontId="13" type="noConversion"/>
  </si>
  <si>
    <t>muestra  1</t>
    <phoneticPr fontId="13" type="noConversion"/>
  </si>
  <si>
    <t>desc. 23 feb.</t>
    <phoneticPr fontId="13" type="noConversion"/>
  </si>
  <si>
    <t>2727xj</t>
    <phoneticPr fontId="13" type="noConversion"/>
  </si>
  <si>
    <t>encaje transparente con rayon 1/2 manguita doble plizada delantero tipo chaleco faldon unido plizado en cadera con jareta top</t>
    <phoneticPr fontId="13" type="noConversion"/>
  </si>
  <si>
    <t>rayado colores jaspe con rayon mc vampira con bies cuello olgado 1/2 luna abajo en costado falton plizado en costados</t>
    <phoneticPr fontId="13" type="noConversion"/>
  </si>
  <si>
    <t>2666xj</t>
    <phoneticPr fontId="13" type="noConversion"/>
  </si>
  <si>
    <t>floreado con rayon mangas de encaje dobles espalda y delantero floreado cuello olgado con bies resorte en los lados</t>
    <phoneticPr fontId="13" type="noConversion"/>
  </si>
  <si>
    <t>floreado con rayon lizo zizado delantero y espalda liza faldones floreados flor de las 2 telas escarolas en espalda floreadas</t>
    <phoneticPr fontId="13" type="noConversion"/>
  </si>
  <si>
    <t>rayado lizo razgado con rayon tirante doble angosto con copas plizadad faldon cn 2 olanes fajilla interna</t>
    <phoneticPr fontId="13" type="noConversion"/>
  </si>
  <si>
    <t>3066xj</t>
    <phoneticPr fontId="13" type="noConversion"/>
  </si>
  <si>
    <t>encaje grabado lizo con rayon mc plizada en hombro delantero interno cuellov con bies chaleco pecheras con bies cinta moño faldon abierto una flor  tela</t>
    <phoneticPr fontId="13" type="noConversion"/>
  </si>
  <si>
    <t>rayada resorte con rayon mc con bies delantero unido plizado al centro cuello con solapa</t>
    <phoneticPr fontId="13" type="noConversion"/>
  </si>
  <si>
    <t>gasa liza mc con chino plizada en todo el costado cuello olgado poco top de cuello redondo con bies zizado interno una flor misma tela</t>
    <phoneticPr fontId="13" type="noConversion"/>
  </si>
  <si>
    <t>2683xg</t>
    <phoneticPr fontId="13" type="noConversion"/>
  </si>
  <si>
    <t>3026xj</t>
    <phoneticPr fontId="13" type="noConversion"/>
  </si>
  <si>
    <t>licra tirante tipo  halter pechera plizada con jareta faldon con olan copas intrnas</t>
    <phoneticPr fontId="13" type="noConversion"/>
  </si>
  <si>
    <t>rayon lizo kimono plizado en costados y chino cuello redondo con bies</t>
    <phoneticPr fontId="13" type="noConversion"/>
  </si>
  <si>
    <t>2762xg</t>
    <phoneticPr fontId="13" type="noConversion"/>
  </si>
  <si>
    <t>2423xg</t>
    <phoneticPr fontId="13" type="noConversion"/>
  </si>
  <si>
    <t>encaje con rayon mc con bies botonera en hombro con un boton delantero escotado en v con bies plizado abajo con 2 botones top de tirnte con vista cuello redondo pretina doble</t>
    <phoneticPr fontId="13" type="noConversion"/>
  </si>
  <si>
    <t>red liza con rayon torerita mc con puño plizada en ziza pecheritas con vista una flor misma tela top cuello v plizado en pecho faldon plizado costados</t>
    <phoneticPr fontId="13" type="noConversion"/>
  </si>
  <si>
    <t>3084xg</t>
    <phoneticPr fontId="13" type="noConversion"/>
  </si>
  <si>
    <t>adan 25 may 11</t>
    <phoneticPr fontId="13" type="noConversion"/>
  </si>
  <si>
    <t>2949xg</t>
    <phoneticPr fontId="13" type="noConversion"/>
  </si>
  <si>
    <t>2867xj</t>
    <phoneticPr fontId="13" type="noConversion"/>
  </si>
  <si>
    <t>rayon lizo mc con puño plizada en hombro delantero plizado cuello v con vista</t>
    <phoneticPr fontId="13" type="noConversion"/>
  </si>
  <si>
    <t>2685xg</t>
    <phoneticPr fontId="13" type="noConversion"/>
  </si>
  <si>
    <t>rayon lizo manga corta cuello olgadon  botoneras a los lados tipo chaleco puños y cuello bies</t>
    <phoneticPr fontId="13" type="noConversion"/>
  </si>
  <si>
    <t>3160xj</t>
    <phoneticPr fontId="13" type="noConversion"/>
  </si>
  <si>
    <t>2956xj</t>
    <phoneticPr fontId="13" type="noConversion"/>
  </si>
  <si>
    <t>encaje con rayon mc con bies plizada con pincitas en ziza cuello redondo con bies una flor misma tela</t>
    <phoneticPr fontId="13" type="noConversion"/>
  </si>
  <si>
    <t>2991xj</t>
    <phoneticPr fontId="13" type="noConversion"/>
  </si>
  <si>
    <t>rayon lizo tirante trenza pechera plizada con resortey anillo al centro copas faldon pretina plizada al centro y costados</t>
    <phoneticPr fontId="13" type="noConversion"/>
  </si>
  <si>
    <t>2808xj</t>
    <phoneticPr fontId="13" type="noConversion"/>
  </si>
  <si>
    <t>rayada colores jaspe c rayon mc con dobladillo plizado en hombro y ziza chaleco con cinta de amarre top</t>
    <phoneticPr fontId="13" type="noConversion"/>
  </si>
  <si>
    <t>2425xg</t>
    <phoneticPr fontId="13" type="noConversion"/>
  </si>
  <si>
    <t>floreado con encaje y rayon espalda y costados del delantero flores centro deldelantero lizo con bies faldones encaje</t>
    <phoneticPr fontId="13" type="noConversion"/>
  </si>
  <si>
    <t>licra estampada con encaje zizado con bies cuello redondocon bies 3 olanes abajo</t>
    <phoneticPr fontId="13" type="noConversion"/>
  </si>
  <si>
    <t>rayon lizo halter  zizado cuello v con bies delantero unido 2 escarolas en frente costado pretina doble</t>
    <phoneticPr fontId="13" type="noConversion"/>
  </si>
  <si>
    <t>2793xj</t>
    <phoneticPr fontId="13" type="noConversion"/>
  </si>
  <si>
    <t>2483xg</t>
    <phoneticPr fontId="13" type="noConversion"/>
  </si>
  <si>
    <t>red estampada con rayon mc con puño delantero olgado top tirante pretina con dobladillo</t>
    <phoneticPr fontId="13" type="noConversion"/>
  </si>
  <si>
    <t>138xg</t>
    <phoneticPr fontId="13" type="noConversion"/>
  </si>
  <si>
    <t>304xj</t>
    <phoneticPr fontId="13" type="noConversion"/>
  </si>
  <si>
    <t>muestra       1</t>
    <phoneticPr fontId="13" type="noConversion"/>
  </si>
  <si>
    <t>licra estampada florecitas fondo negro licra estampada zizado en bies cuello olgado faldon con 3 olanes</t>
    <phoneticPr fontId="13" type="noConversion"/>
  </si>
  <si>
    <t>desc.11may.11</t>
    <phoneticPr fontId="13" type="noConversion"/>
  </si>
  <si>
    <t>red estamplada con rayon mc con chino delantero unido con vista en centro de cuello v pretina  doble top en delantero</t>
    <phoneticPr fontId="13" type="noConversion"/>
  </si>
  <si>
    <t>rayon lizo mc con dibladillo cuello redondo con bies tejido faldon plizado en costados</t>
    <phoneticPr fontId="13" type="noConversion"/>
  </si>
  <si>
    <t>rayon lizo mc de olan plizada en  hombro cuello red. Con vista 4 escarolitas en costado de cuello faldon plizado</t>
    <phoneticPr fontId="13" type="noConversion"/>
  </si>
  <si>
    <t>3207xj</t>
    <phoneticPr fontId="13" type="noConversion"/>
  </si>
  <si>
    <t>rayon lizo mc vampira con dobladillo gota en hombro con dobladillo delantero plizado en pecho cuello redondo con bies pretina doble</t>
    <phoneticPr fontId="13" type="noConversion"/>
  </si>
  <si>
    <t>2931xg</t>
    <phoneticPr fontId="13" type="noConversion"/>
  </si>
  <si>
    <t>rayado con rayon 1/2 manguita con bies cuello olgado cinta plizada en un hombro pretina plizada</t>
    <phoneticPr fontId="13" type="noConversion"/>
  </si>
  <si>
    <t>2965xj</t>
    <phoneticPr fontId="13" type="noConversion"/>
  </si>
  <si>
    <t xml:space="preserve">2023xj </t>
    <phoneticPr fontId="13" type="noConversion"/>
  </si>
  <si>
    <t>de 611 pzas. Se devolvio y porterior entrego 609 nos debe 2pzas. Ya pagadas</t>
    <phoneticPr fontId="13" type="noConversion"/>
  </si>
  <si>
    <t>rayon lizo mc con dobldillo delantero unido en hombro pizado cuello v con bies prtina</t>
    <phoneticPr fontId="13" type="noConversion"/>
  </si>
  <si>
    <t>2680xg</t>
    <phoneticPr fontId="13" type="noConversion"/>
  </si>
  <si>
    <t>No. Mod.</t>
    <phoneticPr fontId="13" type="noConversion"/>
  </si>
  <si>
    <t>1901xg</t>
    <phoneticPr fontId="13" type="noConversion"/>
  </si>
  <si>
    <t>rayado colores jaspe con encaje mc plizada en ziza con tabloncitos cuello red. Con bies escarolas encaje en un hombro</t>
    <phoneticPr fontId="13" type="noConversion"/>
  </si>
  <si>
    <t>3033xj</t>
    <phoneticPr fontId="13" type="noConversion"/>
  </si>
  <si>
    <t>No.pzas.</t>
    <phoneticPr fontId="13" type="noConversion"/>
  </si>
  <si>
    <t>encaje estampado con rayon lizo zizado tirante ancho vista de cuello red. 2 flores misma tela falton plizado en costados</t>
    <phoneticPr fontId="13" type="noConversion"/>
  </si>
  <si>
    <t>encaje con rayon 1/2 manga plizada delantero plizado en centro y costados cuello red. Pretina</t>
    <phoneticPr fontId="13" type="noConversion"/>
  </si>
  <si>
    <t>3008xj</t>
    <phoneticPr fontId="13" type="noConversion"/>
  </si>
  <si>
    <t>2351xg</t>
    <phoneticPr fontId="13" type="noConversion"/>
  </si>
  <si>
    <t>rayon lizo mc con dobladillo plizada en hombro y ziza delantero unido plizado con jareta moño cuello v con bies</t>
    <phoneticPr fontId="13" type="noConversion"/>
  </si>
  <si>
    <t>gasa estampada florecitas con rayon zizado con bies delantero plizado en centro cuello v con bies una flor de gasa 2 faldones plizados con chino</t>
    <phoneticPr fontId="13" type="noConversion"/>
  </si>
  <si>
    <t>3020xj</t>
    <phoneticPr fontId="13" type="noConversion"/>
  </si>
  <si>
    <t>licra estampada lunares zizado con bies pecherita cuello redondo con bies una flor en pecho faldon un olan espalda unida con encaje</t>
    <phoneticPr fontId="13" type="noConversion"/>
  </si>
  <si>
    <t>acostillado rayon mc con chino poco pico delantero unido plizado vista en centro de delantero cuello redondo</t>
    <phoneticPr fontId="13" type="noConversion"/>
  </si>
  <si>
    <t>gasa estampada florecitas con rayon encaje tirante normal pechra plizada con anillo al centro delantero 4 faldones 2 de gas 2 encaje</t>
    <phoneticPr fontId="13" type="noConversion"/>
  </si>
  <si>
    <t>3117xj</t>
    <phoneticPr fontId="13" type="noConversion"/>
  </si>
  <si>
    <t>rayon lizo tirante normal pecheras con copas una flor misma tela  delantero unido plizado  aletilla en centro</t>
    <phoneticPr fontId="13" type="noConversion"/>
  </si>
  <si>
    <t>rayon lizo con encaje mc rangla con bies plizada en hombro pechera de encaje escot tipo campesina  tirantes de trenza faldon de encaje</t>
    <phoneticPr fontId="13" type="noConversion"/>
  </si>
  <si>
    <t>2995xj</t>
    <phoneticPr fontId="13" type="noConversion"/>
  </si>
  <si>
    <t>rayado fino con encaje mc rangla con bies delantero plizado en pecho vista de cuello redondo</t>
    <phoneticPr fontId="13" type="noConversion"/>
  </si>
  <si>
    <t>licra estamplada florecitas con rayon negro mc doble con chino mana solo de un lado el otro tirante de trenza faldon con 2 olanes abajo.</t>
    <phoneticPr fontId="13" type="noConversion"/>
  </si>
  <si>
    <t>se regreso ya esta pagado</t>
    <phoneticPr fontId="13" type="noConversion"/>
  </si>
  <si>
    <t>floreado con rayon espalda y costados delantero floreado centro del delantero lizo con bies faldones  encaje</t>
    <phoneticPr fontId="13" type="noConversion"/>
  </si>
  <si>
    <t>adan 26 ene</t>
    <phoneticPr fontId="13" type="noConversion"/>
  </si>
  <si>
    <t>encaje grabado lizo con rayon mc con dobladillo plizada en hombro y ziza cuello red. Con bies delantero cruzado con pico una flor misma tela</t>
    <phoneticPr fontId="13" type="noConversion"/>
  </si>
  <si>
    <t>adan 25 mayo-11</t>
    <phoneticPr fontId="13" type="noConversion"/>
  </si>
  <si>
    <t>encaje  grabado lizo con rayon mc con dobladillo delantero y espalda unid en parte de escote cuello redondo con bies una flor misma tela faldon corrido</t>
    <phoneticPr fontId="13" type="noConversion"/>
  </si>
  <si>
    <t>muestra  1</t>
    <phoneticPr fontId="13" type="noConversion"/>
  </si>
  <si>
    <t>encaje con rayon mc con bies delantero con pechera cuello red. Una flor misma tela faldon con olan plizado espalda unida</t>
    <phoneticPr fontId="13" type="noConversion"/>
  </si>
  <si>
    <t>3010xg</t>
    <phoneticPr fontId="13" type="noConversion"/>
  </si>
  <si>
    <t>rayon lizo tirante ancho pechera plizada 2 flores en pecho faldon con pretina dobladillo</t>
    <phoneticPr fontId="13" type="noConversion"/>
  </si>
  <si>
    <t>3214xg</t>
    <phoneticPr fontId="13" type="noConversion"/>
  </si>
  <si>
    <t>rayado fino con encaje bluson mc con puño de encaje con dobladillo cuello redondo con bies encaje externo tipo chaleco</t>
    <phoneticPr fontId="13" type="noConversion"/>
  </si>
  <si>
    <t>licra estampada florecitas con rayon tirante normal pechera plizada con anillo fajilla debajo de busto 3 faldones de olan</t>
    <phoneticPr fontId="13" type="noConversion"/>
  </si>
  <si>
    <t>adan1 jun.11</t>
    <phoneticPr fontId="13" type="noConversion"/>
  </si>
  <si>
    <t>rayon lizo mc con dobladillo plizada en hombro y ziza cuello redondo con bies plizado en pecho unido en hombro pretina solo delantero</t>
    <phoneticPr fontId="13" type="noConversion"/>
  </si>
  <si>
    <t>red estampada negro mc con bies plizda en hombro y ziza delantero escogtado en v con bies anillo abajo plizado top pretina espalda unida plizada</t>
    <phoneticPr fontId="13" type="noConversion"/>
  </si>
  <si>
    <t>3015xg</t>
    <phoneticPr fontId="13" type="noConversion"/>
  </si>
  <si>
    <t>3003xg</t>
    <phoneticPr fontId="13" type="noConversion"/>
  </si>
  <si>
    <t>rayado fino con rayon mc de olan que baja a un costado del cuerpo plizada en hombro y ziza cuello red. Con bies faldoncito plizado</t>
    <phoneticPr fontId="13" type="noConversion"/>
  </si>
  <si>
    <t>rayado fino con encaje zizado con bies pecherita de encaje cuello redondo con bies cinta plizada en pecho faldon con 2 olanes y una cinta plizada</t>
    <phoneticPr fontId="13" type="noConversion"/>
  </si>
  <si>
    <t>3168xj</t>
    <phoneticPr fontId="13" type="noConversion"/>
  </si>
  <si>
    <t>2698xg</t>
    <phoneticPr fontId="13" type="noConversion"/>
  </si>
  <si>
    <t>rayon lizo mc con bies cuello olgado top de tirante espalda con gota y bies pretina doble</t>
    <phoneticPr fontId="13" type="noConversion"/>
  </si>
  <si>
    <t>3060xj</t>
    <phoneticPr fontId="13" type="noConversion"/>
  </si>
  <si>
    <t>rayon lizo mc con bies cuello olgado top de tirante espalda con gota y bies pretina doble</t>
    <phoneticPr fontId="13" type="noConversion"/>
  </si>
  <si>
    <t>2638xj</t>
    <phoneticPr fontId="13" type="noConversion"/>
  </si>
  <si>
    <t>3095xj</t>
    <phoneticPr fontId="13" type="noConversion"/>
  </si>
  <si>
    <t>floreado con rayon chaleco floreado mangas floreadas cuello v bajo con visa top lizo  pretina liza plizada a los lados</t>
    <phoneticPr fontId="13" type="noConversion"/>
  </si>
  <si>
    <t>2580xg</t>
    <phoneticPr fontId="13" type="noConversion"/>
  </si>
  <si>
    <t>licra estampada florecitas con rayon fondo negro tirante normal escarola en escote faldon con 2 olanes</t>
    <phoneticPr fontId="13" type="noConversion"/>
  </si>
  <si>
    <t>3026xj</t>
    <phoneticPr fontId="13" type="noConversion"/>
  </si>
  <si>
    <t>encaje con rayon tirante de trenza pechera con copas faldon plizado al centro y costados  faldon plizado de globo con vista interna</t>
    <phoneticPr fontId="13" type="noConversion"/>
  </si>
  <si>
    <t>3222xj</t>
    <phoneticPr fontId="13" type="noConversion"/>
  </si>
  <si>
    <t>rayon lizo mc con dobladillo cuello olgado fadon plizado en costados</t>
    <phoneticPr fontId="13" type="noConversion"/>
  </si>
  <si>
    <t>2589xg</t>
    <phoneticPr fontId="13" type="noConversion"/>
  </si>
  <si>
    <t>2798xg</t>
    <phoneticPr fontId="13" type="noConversion"/>
  </si>
  <si>
    <t>rayado colores con rayon mc con bies cuello olgado hombro unido con una flor misma tela pretina</t>
    <phoneticPr fontId="13" type="noConversion"/>
  </si>
  <si>
    <t>desc.16mz.</t>
    <phoneticPr fontId="13" type="noConversion"/>
  </si>
  <si>
    <t>red estampada con rayon mc con puño delantero tipo chaleco con vista y cinta de amarre cuello red. Con bies</t>
    <phoneticPr fontId="13" type="noConversion"/>
  </si>
  <si>
    <t>gasa estampada clara con rayon lizo tirante normal pechera tipo estrapla plizada con resorte aletilla al centro faldon faldon unido con 3 holanes vista interna de rayon.</t>
    <phoneticPr fontId="13" type="noConversion"/>
  </si>
  <si>
    <t>encaje con rayon zizado con bies delantero unido en pecho cuello redondo con bies faldon con 2 olanes con chino</t>
    <phoneticPr fontId="13" type="noConversion"/>
  </si>
  <si>
    <t>desc.1jun11</t>
    <phoneticPr fontId="13" type="noConversion"/>
  </si>
  <si>
    <t>rayon lizo tirante de trenza  pechera plizada y anillo al centro con copas pretina plizada en los costados</t>
    <phoneticPr fontId="13" type="noConversion"/>
  </si>
  <si>
    <t>adan18may11</t>
    <phoneticPr fontId="13" type="noConversion"/>
  </si>
  <si>
    <t>radado razgado lizo con rayon tirante ancho plizado con resorte pechera plizada con ainillo y resorte faldon con top olan abajo plizado</t>
    <phoneticPr fontId="13" type="noConversion"/>
  </si>
  <si>
    <t>licra estampada con rayon mc vampira con top en ziza delantero plizado en pecho vista de cuello redondo pretina plizada</t>
    <phoneticPr fontId="13" type="noConversion"/>
  </si>
  <si>
    <t>3225xj</t>
    <phoneticPr fontId="13" type="noConversion"/>
  </si>
  <si>
    <t>licra estampado florecitas con rayon tirante ancho plizado pechera plizada con anillos y resorte faldon  con olan plizado</t>
    <phoneticPr fontId="13" type="noConversion"/>
  </si>
  <si>
    <t>2959xj</t>
    <phoneticPr fontId="13" type="noConversion"/>
  </si>
  <si>
    <t>2778xg</t>
    <phoneticPr fontId="13" type="noConversion"/>
  </si>
  <si>
    <t>rayon lizo manga vampira plice con 2 flores tela cuello red. Con bies</t>
    <phoneticPr fontId="13" type="noConversion"/>
  </si>
  <si>
    <t>rayon lizo halter pechera plizada  flor misma tela al centro faldon lizado en costados</t>
    <phoneticPr fontId="13" type="noConversion"/>
  </si>
  <si>
    <t>rayon lizo mc doble de ovalo delantero plizado en pecho cuello red. Pretina</t>
    <phoneticPr fontId="13" type="noConversion"/>
  </si>
  <si>
    <t>rayado con rayon mc con bies plizada en hombro ziza delantero plizado cuello red. Hombro unido en frente pretina plizada en costados</t>
    <phoneticPr fontId="13" type="noConversion"/>
  </si>
  <si>
    <t>3046xj</t>
    <phoneticPr fontId="13" type="noConversion"/>
  </si>
  <si>
    <t>rayon lizo mc plizada en hombros delantero escotado plizado abajo con jareta pretina  top cuello red. Con bies</t>
    <phoneticPr fontId="13" type="noConversion"/>
  </si>
  <si>
    <t>3074xj</t>
    <phoneticPr fontId="13" type="noConversion"/>
  </si>
  <si>
    <t>encaje olanes con rayon lizo trante normal pechera con escarolita plizada en escote anillo al centro plizandola falldon unido con 4 olanes con chino</t>
    <phoneticPr fontId="13" type="noConversion"/>
  </si>
  <si>
    <t>gasa estampada con rayon lizo mc con chino abierta en hombro delantero plizado en cuelo redondo con bes cinta de moño en cosltado pretina plizada ligas</t>
    <phoneticPr fontId="13" type="noConversion"/>
  </si>
  <si>
    <t>licra estampada flores hueso con rayon mc de un lado el otro lado tirante ancho delanero plizado en pecho escote tipo tarzan con vista  faldon plizado en costados</t>
    <phoneticPr fontId="13" type="noConversion"/>
  </si>
  <si>
    <t>2008xj</t>
    <phoneticPr fontId="13" type="noConversion"/>
  </si>
  <si>
    <t>gasa estampada con rayon tirante de trenza pechera plizada con anillo delantero unido con 3 olanres vista interna</t>
    <phoneticPr fontId="13" type="noConversion"/>
  </si>
  <si>
    <t>encaje estampado con rayon mc vampira delantero unido plizado cuello redondo con bies falton plizado en costados</t>
    <phoneticPr fontId="13" type="noConversion"/>
  </si>
  <si>
    <t>licra estampada florecitas fondo negro con rayon zizado con bies cuello redondo con bies una flor misma tela espalda pizada faldon abajo</t>
    <phoneticPr fontId="13" type="noConversion"/>
  </si>
  <si>
    <t>red liza con rayon lizo mc con bies delantero unido pecheras en v top de tirante faldon plizado en costados</t>
    <phoneticPr fontId="13" type="noConversion"/>
  </si>
  <si>
    <t>desc.25may1</t>
    <phoneticPr fontId="13" type="noConversion"/>
  </si>
  <si>
    <t>desc.25may11</t>
    <phoneticPr fontId="13" type="noConversion"/>
  </si>
  <si>
    <t>rayado angosto transparente zizado con anillos en tirante cuello olgado top deullo red. Pretina espalda unida plizada con argolla</t>
    <phoneticPr fontId="13" type="noConversion"/>
  </si>
  <si>
    <t>gasa estampada pieles con rayon tirante normal pecheras con copas faldon plizado bajo el busto y en cadera con ligas olan debajo de encaje con chino</t>
    <phoneticPr fontId="13" type="noConversion"/>
  </si>
  <si>
    <t>mc vampira con dobladillo cuello v con bies plizado en pecho top interno en delantero y en ziza pretna doble</t>
    <phoneticPr fontId="13" type="noConversion"/>
  </si>
  <si>
    <t>red con rayon lizo espalda liza top lizo faldon lizo con dobladillo pecheras escote mangas de red bies en manga y top</t>
    <phoneticPr fontId="13" type="noConversion"/>
  </si>
  <si>
    <t>rayon lizo 1/2 manga con bies cuello red. Con vista aletilla en un costado plizado en ambos lados</t>
    <phoneticPr fontId="13" type="noConversion"/>
  </si>
  <si>
    <t>rayada con encaje mc con dobladillo delantero plizado en pecho cuello v una flor msma tela faldon plizado en costados espalda unida escote en v</t>
    <phoneticPr fontId="13" type="noConversion"/>
  </si>
  <si>
    <t>2962xg</t>
    <phoneticPr fontId="13" type="noConversion"/>
  </si>
  <si>
    <t>rayado fino con encaje manga vampira con puño delantero plizado en pecho cuello redondo cn bies faldon plizado con resorte espalda con encaje una flor de misma tela</t>
    <phoneticPr fontId="13" type="noConversion"/>
  </si>
  <si>
    <t>3204xg</t>
    <phoneticPr fontId="13" type="noConversion"/>
  </si>
  <si>
    <t>floreado con rayon lizo colores claros cuello olgado lizo  faldones uno y uno floreado y liza  bies en ziza escote lizo</t>
    <phoneticPr fontId="13" type="noConversion"/>
  </si>
  <si>
    <t>licra estampada florecitas con rayon mc plizada en hombro y ziza cuello olgado pretina con argolla pretina abajo</t>
    <phoneticPr fontId="13" type="noConversion"/>
  </si>
  <si>
    <t>3013xg</t>
    <phoneticPr fontId="13" type="noConversion"/>
  </si>
  <si>
    <t>2351xg</t>
    <phoneticPr fontId="13" type="noConversion"/>
  </si>
  <si>
    <t>encaje con rayon mc con dobladillo delantero unido pecheras cuello v escotado con bies pretina plizada en costados top una flor en pecho misma tela espalda unida</t>
    <phoneticPr fontId="13" type="noConversion"/>
  </si>
  <si>
    <t>tejido rayon negro juvenil con puño</t>
    <phoneticPr fontId="13" type="noConversion"/>
  </si>
  <si>
    <t>981xg</t>
    <phoneticPr fontId="13" type="noConversion"/>
  </si>
  <si>
    <t>encaje con rayon mc con dobldillo delantero unido cuello v escotado con bies top tirante pretina plizada en costados espalda unida</t>
    <phoneticPr fontId="13" type="noConversion"/>
  </si>
  <si>
    <t>encaje con rayon zizado con bies delantero pechera cuello redondo  con bies faldon con dos olanespllizados espalda unida y gota de bies</t>
    <phoneticPr fontId="13" type="noConversion"/>
  </si>
  <si>
    <t>3220xj</t>
    <phoneticPr fontId="13" type="noConversion"/>
  </si>
  <si>
    <t xml:space="preserve">licra estampada florecitas fondo negro zizado con bies cuello redondo con bies faldon 3 olanes </t>
    <phoneticPr fontId="13" type="noConversion"/>
  </si>
  <si>
    <t>rayado fino con encaje mc con dobladillo plizada en hombro cuello redondo con bies una flor de misma tela  faldon plizado en costados</t>
    <phoneticPr fontId="13" type="noConversion"/>
  </si>
  <si>
    <t>gasa estampada claros on rayon tirante normal pechera plizada esterna copas faldon plizado al centro y costados 2 olanes de globo plizados vista interna</t>
    <phoneticPr fontId="13" type="noConversion"/>
  </si>
  <si>
    <t>red estampada negra mc con puño plizada en ziza cuello olgado top pretina angosta</t>
    <phoneticPr fontId="13" type="noConversion"/>
  </si>
  <si>
    <t>red liza con rayon lizo mc plizada en hombro delantero unido tipo chaleco abierto con bies y cinta de moño top cuello v con bies una flor misma tela</t>
    <phoneticPr fontId="13" type="noConversion"/>
  </si>
  <si>
    <t>rayado angosto transparente con rayon mc con puño cuello olgado top de tirante pretina</t>
    <phoneticPr fontId="13" type="noConversion"/>
  </si>
  <si>
    <t>rayon lizo con encaje  cuello red. Encaje en espalda pretina plizada a los lados flor misma tela</t>
    <phoneticPr fontId="13" type="noConversion"/>
  </si>
  <si>
    <t>138xg</t>
    <phoneticPr fontId="13" type="noConversion"/>
  </si>
  <si>
    <t>2929xg</t>
    <phoneticPr fontId="13" type="noConversion"/>
  </si>
  <si>
    <t>acostillado rayon mc con dobladillo cuello olgado top plizado en pecho pretina</t>
    <phoneticPr fontId="13" type="noConversion"/>
  </si>
  <si>
    <t>2590xg</t>
    <phoneticPr fontId="13" type="noConversion"/>
  </si>
  <si>
    <t>encaje con rayon lizo toririta mc con bies escote plizado con ligas top cuello v con bies plizado en pecho</t>
    <phoneticPr fontId="13" type="noConversion"/>
  </si>
  <si>
    <t>2152xj</t>
    <phoneticPr fontId="13" type="noConversion"/>
  </si>
  <si>
    <t>327xg</t>
    <phoneticPr fontId="13" type="noConversion"/>
  </si>
  <si>
    <t>934xg</t>
    <phoneticPr fontId="13" type="noConversion"/>
  </si>
  <si>
    <t>rayada con rayon mc con dobladillo delantero con pechers largas y vista pliazada top pretina plizada</t>
    <phoneticPr fontId="13" type="noConversion"/>
  </si>
  <si>
    <t>rayon lizo mc vanira delantero unido plizdo vista en centro doble cuello redondo</t>
    <phoneticPr fontId="13" type="noConversion"/>
  </si>
  <si>
    <t>3060xj</t>
    <phoneticPr fontId="13" type="noConversion"/>
  </si>
  <si>
    <t>gasa estampada con encaje rayon tirante con moño amarre pechera plizada con ligas faldon con 3 olanes con vista iinterna</t>
    <phoneticPr fontId="13" type="noConversion"/>
  </si>
  <si>
    <t>3061xj</t>
    <phoneticPr fontId="13" type="noConversion"/>
  </si>
  <si>
    <t>encaje con rayon 1/2 manguita con bies cuello redondo con bies 3 olancitos en delantero</t>
    <phoneticPr fontId="13" type="noConversion"/>
  </si>
  <si>
    <t>muestra  2</t>
    <phoneticPr fontId="13" type="noConversion"/>
  </si>
  <si>
    <t>1887xg</t>
    <phoneticPr fontId="13" type="noConversion"/>
  </si>
  <si>
    <t>2482xg</t>
    <phoneticPr fontId="13" type="noConversion"/>
  </si>
  <si>
    <t>20abr. 11</t>
    <phoneticPr fontId="13" type="noConversion"/>
  </si>
  <si>
    <t>encaje rebordado con rayon mc vampira con chino  top en ziza delantero cuello redondo con bies top ,espalda con gota de bies</t>
    <phoneticPr fontId="13" type="noConversion"/>
  </si>
  <si>
    <t>3232xg</t>
    <phoneticPr fontId="13" type="noConversion"/>
  </si>
  <si>
    <t>licra estampada lunares con escaje y rayon zizado con bies delantero interno cuello redondo con bies esterno escotado redondo con b¡es faldon con pretina en cadera y 2 olanes</t>
    <phoneticPr fontId="13" type="noConversion"/>
  </si>
  <si>
    <t>3163xj</t>
    <phoneticPr fontId="13" type="noConversion"/>
  </si>
  <si>
    <t>gasa estampada con rayon tirante de trenza pechera tipo estraple con escarola en escote faldon de globo</t>
    <phoneticPr fontId="13" type="noConversion"/>
  </si>
  <si>
    <t>rayado fino con encaje mc on dobladillo plizada en hombro y ziza, delantero unido cuello v con bies 2 escarolas en costado de cuello y pincitas el otro lado</t>
    <phoneticPr fontId="13" type="noConversion"/>
  </si>
  <si>
    <t>adan 25 mayo-11</t>
    <phoneticPr fontId="13" type="noConversion"/>
  </si>
  <si>
    <t>2358xg</t>
    <phoneticPr fontId="13" type="noConversion"/>
  </si>
  <si>
    <t>adan25 may 11</t>
    <phoneticPr fontId="13" type="noConversion"/>
  </si>
  <si>
    <t>muestras  2</t>
    <phoneticPr fontId="13" type="noConversion"/>
  </si>
  <si>
    <t>adan 25may11</t>
    <phoneticPr fontId="13" type="noConversion"/>
  </si>
  <si>
    <t>encaje con rayon mc con dobladillo plizado en hombro y ziza delantero plizdado en cuello  redondo con bies una flor misma tela pretina</t>
    <phoneticPr fontId="13" type="noConversion"/>
  </si>
  <si>
    <t>3096xg</t>
    <phoneticPr fontId="13" type="noConversion"/>
  </si>
  <si>
    <t>3049xj</t>
    <phoneticPr fontId="13" type="noConversion"/>
  </si>
  <si>
    <t>encaje con rayon mc con puño delantero cuello olgado top de tirante pretina angosta abajo con dobladillo</t>
    <phoneticPr fontId="13" type="noConversion"/>
  </si>
  <si>
    <t>floreada con rayon falda corta de 3 olanes resorte ancho de faja primer faldon floreado  en medio lizo y abajo floreado</t>
    <phoneticPr fontId="13" type="noConversion"/>
  </si>
  <si>
    <t>acotillado rayon mc con dobladillo delantero con solapa y una flor de misma tela faldon plizado en costados</t>
    <phoneticPr fontId="13" type="noConversion"/>
  </si>
  <si>
    <t>desc.20abr.11</t>
    <phoneticPr fontId="13" type="noConversion"/>
  </si>
  <si>
    <t>gasa estampada florecitas con encaje juvenil tirante pecheras con bies plizado debajo de busto faldon plizado en cadera olan de encaje</t>
    <phoneticPr fontId="13" type="noConversion"/>
  </si>
  <si>
    <t>3105xj</t>
    <phoneticPr fontId="13" type="noConversion"/>
  </si>
  <si>
    <t>3023xj</t>
    <phoneticPr fontId="13" type="noConversion"/>
  </si>
  <si>
    <t>3012xj</t>
    <phoneticPr fontId="13" type="noConversion"/>
  </si>
  <si>
    <t>adan 23feb.11</t>
    <phoneticPr fontId="13" type="noConversion"/>
  </si>
  <si>
    <t>encaje estampado rosas con rayon torerita manga corta con bies escote con ligas plizado top cuello v con bies plizado en centro</t>
    <phoneticPr fontId="13" type="noConversion"/>
  </si>
  <si>
    <t>licra rayada angosta halter pecheras copas cuello v faldon plizado con resorte</t>
    <phoneticPr fontId="13" type="noConversion"/>
  </si>
  <si>
    <t>Ignacio lopez</t>
    <phoneticPr fontId="13" type="noConversion"/>
  </si>
  <si>
    <t>3205xj</t>
    <phoneticPr fontId="13" type="noConversion"/>
  </si>
  <si>
    <t>1497xg</t>
    <phoneticPr fontId="13" type="noConversion"/>
  </si>
  <si>
    <t>licra estampada con rayon zizado con bies cuello redondo con bies hombro unido faldon plizado encaje en espalda</t>
    <phoneticPr fontId="13" type="noConversion"/>
  </si>
  <si>
    <t>1794xg</t>
    <phoneticPr fontId="13" type="noConversion"/>
  </si>
  <si>
    <t>1105xg</t>
    <phoneticPr fontId="13" type="noConversion"/>
  </si>
  <si>
    <t>3151xj</t>
    <phoneticPr fontId="13" type="noConversion"/>
  </si>
  <si>
    <t>adan11may.11</t>
    <phoneticPr fontId="13" type="noConversion"/>
  </si>
  <si>
    <t>mjuestra  1</t>
    <phoneticPr fontId="13" type="noConversion"/>
  </si>
  <si>
    <t>gasa estampada liza y bombai tirante normal con amarre de moño pecho plizado con liga escote tipo estraple faldon de globo top</t>
    <phoneticPr fontId="13" type="noConversion"/>
  </si>
  <si>
    <t>3159xj</t>
    <phoneticPr fontId="13" type="noConversion"/>
  </si>
  <si>
    <t>adan 18 mayo'11</t>
    <phoneticPr fontId="13" type="noConversion"/>
  </si>
  <si>
    <t>adan 18 mayo 11</t>
    <phoneticPr fontId="13" type="noConversion"/>
  </si>
  <si>
    <t>rayon rigido estampado con mezclilla juvenil halter pechera plizada al centro con anillo pechera unida faldon unido 2 olanes abajo plizados</t>
    <phoneticPr fontId="13" type="noConversion"/>
  </si>
  <si>
    <t>adan18may11</t>
    <phoneticPr fontId="13" type="noConversion"/>
  </si>
  <si>
    <t>gasa estampada 2 floreados halter delantero y espalda unido con olanes plizdos con chino pechera tipo  estraple plizado con ligas</t>
    <phoneticPr fontId="13" type="noConversion"/>
  </si>
  <si>
    <t>3152xj</t>
    <phoneticPr fontId="13" type="noConversion"/>
  </si>
  <si>
    <t>3049xj</t>
    <phoneticPr fontId="13" type="noConversion"/>
  </si>
  <si>
    <t>licra estampada florecitas fondo negro encaje con rayon tirante normal pechera plizada al centro faldon unido 3 pzas. 2 olanes abajo</t>
    <phoneticPr fontId="13" type="noConversion"/>
  </si>
  <si>
    <t>3068xj</t>
    <phoneticPr fontId="13" type="noConversion"/>
  </si>
  <si>
    <t>encaje con rayontirante de trenza pedchera plizda con anillo copas delantero y espalda unido con 3 olanes  vista interna</t>
    <phoneticPr fontId="13" type="noConversion"/>
  </si>
  <si>
    <t>3124xj</t>
    <phoneticPr fontId="13" type="noConversion"/>
  </si>
  <si>
    <t>tejido grabado con rayon tirante normal delantero cuello redondo con bies pretina plizada en cadera con cinta de amarre faldon con top</t>
    <phoneticPr fontId="13" type="noConversion"/>
  </si>
  <si>
    <t>3274xj</t>
    <phoneticPr fontId="13" type="noConversion"/>
  </si>
  <si>
    <t>adan 18 may11</t>
    <phoneticPr fontId="13" type="noConversion"/>
  </si>
  <si>
    <t>adan18may11</t>
    <phoneticPr fontId="13" type="noConversion"/>
  </si>
  <si>
    <t>adan18may1</t>
    <phoneticPr fontId="13" type="noConversion"/>
  </si>
  <si>
    <t>gasa estampada paliacate florecitas con rayon lizo kimono unido plizado costados delantero cuello v con vista cinta de amarre  liga en espalda top</t>
    <phoneticPr fontId="13" type="noConversion"/>
  </si>
  <si>
    <t>red estampada con rayon lizo mc con dobladillo unida en hombro cuello redondo con bies chaleco externo</t>
    <phoneticPr fontId="13" type="noConversion"/>
  </si>
  <si>
    <t>1697xg</t>
    <phoneticPr fontId="13" type="noConversion"/>
  </si>
  <si>
    <t>rayon estampado rigido con rayon lizo blua short escarola en pecho y cinta de moño</t>
    <phoneticPr fontId="13" type="noConversion"/>
  </si>
  <si>
    <t>adan 1jun.11</t>
    <phoneticPr fontId="13" type="noConversion"/>
  </si>
  <si>
    <t>gasa estampada claros con rayon lizo tiante ancho plizado con resorte pecheras con copas faldon con un olan abajo plizado vista de chino tirante  parte desde pechera</t>
    <phoneticPr fontId="13" type="noConversion"/>
  </si>
  <si>
    <t>1084xg</t>
    <phoneticPr fontId="13" type="noConversion"/>
  </si>
  <si>
    <t>encaje con rayon falda juvenil 4 olanes 2 encaje 2 rayon</t>
    <phoneticPr fontId="13" type="noConversion"/>
  </si>
  <si>
    <t>licra estampado flores hueso con rayon  zizado con bies delantero escotado en v con bies plizado abajo con anillo top pretina</t>
    <phoneticPr fontId="13" type="noConversion"/>
  </si>
  <si>
    <t>3086xj</t>
    <phoneticPr fontId="13" type="noConversion"/>
  </si>
  <si>
    <t>encaje con rayon zizado con bies delantero unido cuello red. Cn bies faldon con 2 faltoncitos</t>
    <phoneticPr fontId="13" type="noConversion"/>
  </si>
  <si>
    <t>3045xj</t>
    <phoneticPr fontId="13" type="noConversion"/>
  </si>
  <si>
    <t>adan 7 abr.11</t>
    <phoneticPr fontId="13" type="noConversion"/>
  </si>
  <si>
    <t>encaje rasgado con rayon lizo media manguita con puño deantero escotado en v con bies faldon plizado al centro con jareta moño top de tirante</t>
    <phoneticPr fontId="13" type="noConversion"/>
  </si>
  <si>
    <t>2960xj</t>
    <phoneticPr fontId="13" type="noConversion"/>
  </si>
  <si>
    <t>encaje estampado rosas con rayon lizo mc con bies en puño delantero con vista de cuello de cuadro pretina con dobladillo</t>
    <phoneticPr fontId="13" type="noConversion"/>
  </si>
  <si>
    <t>1947xg</t>
    <phoneticPr fontId="13" type="noConversion"/>
  </si>
  <si>
    <t>licra estampada con rayon zozado en bies cuello olgado top de cuello redondo con bies 2 argollas en un costado y una flor misma tela faldon plizado en costados</t>
    <phoneticPr fontId="13" type="noConversion"/>
  </si>
  <si>
    <t>2264xg</t>
    <phoneticPr fontId="13" type="noConversion"/>
  </si>
  <si>
    <t>3091xj</t>
    <phoneticPr fontId="13" type="noConversion"/>
  </si>
  <si>
    <t>2778xg</t>
    <phoneticPr fontId="13" type="noConversion"/>
  </si>
  <si>
    <t>desc.1 jun.11</t>
    <phoneticPr fontId="13" type="noConversion"/>
  </si>
  <si>
    <t>adan 25 mayo 11</t>
    <phoneticPr fontId="13" type="noConversion"/>
  </si>
  <si>
    <t>desc.25 may.11</t>
    <phoneticPr fontId="13" type="noConversion"/>
  </si>
  <si>
    <t>adan 25may 11</t>
    <phoneticPr fontId="13" type="noConversion"/>
  </si>
  <si>
    <t>gasa estampada pieles bombay con rayon mc vampira con chino cuello redondo con bies to en delantero</t>
    <phoneticPr fontId="13" type="noConversion"/>
  </si>
  <si>
    <t>desc.1 jun. 11</t>
    <phoneticPr fontId="13" type="noConversion"/>
  </si>
  <si>
    <t>gasa estampada florecitas con rayon fondo negro sizado de un lado con bies escote tipo tazan doble tirante con argolla 2 escarolas  en escote faldon cn olan plizado</t>
    <phoneticPr fontId="13" type="noConversion"/>
  </si>
  <si>
    <t>3014xj</t>
    <phoneticPr fontId="13" type="noConversion"/>
  </si>
  <si>
    <t>gasa estampada claros con rayon y bombay campesina mc rangla plizada con resorte y chino cuello plizado con resorte y chino gota delane</t>
    <phoneticPr fontId="13" type="noConversion"/>
  </si>
  <si>
    <t>tero y cinta de moño top faldon plizado en cadera</t>
    <phoneticPr fontId="13" type="noConversion"/>
  </si>
  <si>
    <t>3290xj</t>
    <phoneticPr fontId="13" type="noConversion"/>
  </si>
  <si>
    <t>rayon estampado rigido con rayon lizo zizado con bies pretina cuello redondo con bies busto plizado con liga precillas para cinto faldon 3 olanes</t>
    <phoneticPr fontId="13" type="noConversion"/>
  </si>
  <si>
    <t>3303xg</t>
    <phoneticPr fontId="13" type="noConversion"/>
  </si>
  <si>
    <t>2152xj</t>
    <phoneticPr fontId="13" type="noConversion"/>
  </si>
  <si>
    <t>2358xg</t>
    <phoneticPr fontId="13" type="noConversion"/>
  </si>
  <si>
    <t>licra estampada flores hueso con rayon mc con bies plizada en hombro y ziza delantero escotado en v plizado con anillo top de cuello redondo pretina</t>
    <phoneticPr fontId="13" type="noConversion"/>
  </si>
  <si>
    <t>adan 13 abr.</t>
    <phoneticPr fontId="13" type="noConversion"/>
  </si>
  <si>
    <t>mc con bies tipo en ziza delantero unido cuello redondo con bies pincitas en costado pretina abajo doble</t>
    <phoneticPr fontId="13" type="noConversion"/>
  </si>
  <si>
    <t>3058xj</t>
    <phoneticPr fontId="13" type="noConversion"/>
  </si>
  <si>
    <t>2946xj</t>
    <phoneticPr fontId="13" type="noConversion"/>
  </si>
  <si>
    <t>rayon lizo con encaje tirante ancho delantero tipo estraple con pecherita con cinta plizada una flor  de broche faldon plizado</t>
    <phoneticPr fontId="13" type="noConversion"/>
  </si>
  <si>
    <t>adan 18 may11</t>
    <phoneticPr fontId="13" type="noConversion"/>
  </si>
  <si>
    <t>red estampado con rayon estampado mc con dobladillo pechera cuello en v con vista faldon top cuello redondo</t>
    <phoneticPr fontId="13" type="noConversion"/>
  </si>
  <si>
    <t>encaje con rayon zizado con bies delantero olgado escotado de lato top tirante cuello red.  Flor en un hombro faldon plizado abajo</t>
    <phoneticPr fontId="13" type="noConversion"/>
  </si>
  <si>
    <t>gasa liza con lunares con rayon lizo mc con chino delantero unido plizado cuello olgado top de cuello redondo con bies pretina doble</t>
    <phoneticPr fontId="13" type="noConversion"/>
  </si>
  <si>
    <t>encaje con rayon mc con dobladillo delantero unido y plizado en pecho cuelo redondo con bies faldon plizdo abajo en cosltados pretina doble una flor tela</t>
    <phoneticPr fontId="13" type="noConversion"/>
  </si>
  <si>
    <t>3215xg</t>
    <phoneticPr fontId="13" type="noConversion"/>
  </si>
  <si>
    <t>1497xg</t>
    <phoneticPr fontId="13" type="noConversion"/>
  </si>
  <si>
    <t>gasa liza con lunares con rayon lizo zizado interno escote tipo tarzan con bies delantero y espalda esterna e gasa escote tarzan con bies abierta enhombro</t>
    <phoneticPr fontId="13" type="noConversion"/>
  </si>
  <si>
    <t>gasa estampada florecitas con encaje mc de olan delantero unido pretina plizada en ligas pecherita cuello redondo con gota y bies</t>
    <phoneticPr fontId="13" type="noConversion"/>
  </si>
  <si>
    <t>3249xg</t>
    <phoneticPr fontId="13" type="noConversion"/>
  </si>
  <si>
    <t>936xg</t>
    <phoneticPr fontId="13" type="noConversion"/>
  </si>
  <si>
    <t>encaje con rayon mc con bies pliada en hombro y ziza delantero cuello v escotado con bies plizado abajo con anillo pretina espalda unida plizada</t>
    <phoneticPr fontId="13" type="noConversion"/>
  </si>
  <si>
    <t>acostillado rayon mc con bies plizado con botonera hacia el hombro cuello v escotado con bies plizado abajo con 2 botones top pretina</t>
    <phoneticPr fontId="13" type="noConversion"/>
  </si>
  <si>
    <t>razgada rayada liza con rayon mc con dobladillo unida en hombro cuello redondo con bies chaleco</t>
    <phoneticPr fontId="13" type="noConversion"/>
  </si>
  <si>
    <t>3243xj</t>
    <phoneticPr fontId="13" type="noConversion"/>
  </si>
  <si>
    <t>red liza con rayon lizo mc con bies gota en hombro con bies cuello red. Con bies pretina  plizada en costados</t>
    <phoneticPr fontId="13" type="noConversion"/>
  </si>
  <si>
    <t>2158xg</t>
    <phoneticPr fontId="13" type="noConversion"/>
  </si>
  <si>
    <t>muestra       1</t>
    <phoneticPr fontId="13" type="noConversion"/>
  </si>
  <si>
    <t>gasa estampada pieles mc rangla con chino cuello redondo con vista y cinta plizada pecho  top</t>
    <phoneticPr fontId="13" type="noConversion"/>
  </si>
  <si>
    <t>licra estampada con encaje rayon 1/2 manguita con bies delantero con escarola plizada olanes abajo</t>
    <phoneticPr fontId="13" type="noConversion"/>
  </si>
  <si>
    <t>3052xj</t>
    <phoneticPr fontId="13" type="noConversion"/>
  </si>
  <si>
    <t>muestra               1</t>
    <phoneticPr fontId="13" type="noConversion"/>
  </si>
  <si>
    <t>2588xg</t>
    <phoneticPr fontId="13" type="noConversion"/>
  </si>
  <si>
    <t>poli rayon lizo mc con bies cuello red. Pretina plizada en costados espalda unida con bies y gota con anillo</t>
    <phoneticPr fontId="13" type="noConversion"/>
  </si>
  <si>
    <t>1684xg</t>
    <phoneticPr fontId="13" type="noConversion"/>
  </si>
  <si>
    <t>adan 7abr.11</t>
    <phoneticPr fontId="13" type="noConversion"/>
  </si>
  <si>
    <t>encaje grabado lizo con rayon zizado con bies cuello redondo con bies2 escarolas en pecho pizadas faldon con olan plizado</t>
    <phoneticPr fontId="13" type="noConversion"/>
  </si>
  <si>
    <t>3127xj</t>
    <phoneticPr fontId="13" type="noConversion"/>
  </si>
  <si>
    <t>gasa estampada claros con gasa liza tirante halter faldon plizado en pecho con ligas olan abajo abajo plizado y chino 2 escarolas plizadas en pecho y chino</t>
    <phoneticPr fontId="13" type="noConversion"/>
  </si>
  <si>
    <t>3334xj</t>
    <phoneticPr fontId="13" type="noConversion"/>
  </si>
  <si>
    <t>rayon lizo tirante normal pechera con copa interna cinta plizada en centro faldon plizado bajo de busto con liga chino de vista</t>
    <phoneticPr fontId="13" type="noConversion"/>
  </si>
  <si>
    <t>3314xj</t>
    <phoneticPr fontId="13" type="noConversion"/>
  </si>
  <si>
    <t>gasa plizada mc cuello v con vista  top interno</t>
    <phoneticPr fontId="13" type="noConversion"/>
  </si>
  <si>
    <t>red estampada con rayon  lizo mc con dobladillo cuello olgado plizado en hombros top  cuello redondo con bies vista en hombro faldon polizado en costados</t>
    <phoneticPr fontId="13" type="noConversion"/>
  </si>
  <si>
    <t>rayado rasgado liza con rayon zizado con bies delantero unido solapa cruzada cuello v con bies faldon plizado en costados</t>
    <phoneticPr fontId="13" type="noConversion"/>
  </si>
  <si>
    <t>licra estampada plieles con rayon mc vampira con chino top en ziza delantero unido plizado en pecho vista en cuadro cuello redondo pretina ligas</t>
    <phoneticPr fontId="13" type="noConversion"/>
  </si>
  <si>
    <t xml:space="preserve">licra estampada lunares con encaje y rayon zizado con bies cuello olgado faldon con 3 olanes </t>
    <phoneticPr fontId="13" type="noConversion"/>
  </si>
  <si>
    <t>3231xj</t>
    <phoneticPr fontId="13" type="noConversion"/>
  </si>
  <si>
    <t>desc.9jun.11</t>
    <phoneticPr fontId="13" type="noConversion"/>
  </si>
  <si>
    <t>desc.9jun.11</t>
    <phoneticPr fontId="13" type="noConversion"/>
  </si>
  <si>
    <t>desc.9 jun.11</t>
    <phoneticPr fontId="13" type="noConversion"/>
  </si>
  <si>
    <t>779xg</t>
    <phoneticPr fontId="13" type="noConversion"/>
  </si>
  <si>
    <t>red estampada con rayon negro mc con puño plizada en hombro y ziza delantero tipo chaleco con vista  plretina abajo doble top de cuello redondo con bies</t>
    <phoneticPr fontId="13" type="noConversion"/>
  </si>
  <si>
    <t>3113xj</t>
    <phoneticPr fontId="13" type="noConversion"/>
  </si>
  <si>
    <t>encaje con rayon tirante normal delantero unido c/3 olanes al centro</t>
    <phoneticPr fontId="13" type="noConversion"/>
  </si>
  <si>
    <t>3067xj</t>
    <phoneticPr fontId="13" type="noConversion"/>
  </si>
  <si>
    <t>adan  13 abri.11</t>
    <phoneticPr fontId="13" type="noConversion"/>
  </si>
  <si>
    <t>acostillado rayon mc rangla con cinta plizada delantero plizado en pecho cuello redondo con bies pretina doble</t>
    <phoneticPr fontId="13" type="noConversion"/>
  </si>
  <si>
    <t>2913xg</t>
    <phoneticPr fontId="13" type="noConversion"/>
  </si>
  <si>
    <t>3213xj</t>
    <phoneticPr fontId="13" type="noConversion"/>
  </si>
  <si>
    <t>licra estampada con rayon tirante normal delantero plizado en pecho vista de cuello redondo faldon 3 olanes</t>
    <phoneticPr fontId="13" type="noConversion"/>
  </si>
  <si>
    <t>tejido grabado con rayon tirante normal delantero unido plizdo en centro con ligas 2 olanes abajo con chino  escote tipo estraple</t>
    <phoneticPr fontId="13" type="noConversion"/>
  </si>
  <si>
    <t>3278xj</t>
    <phoneticPr fontId="13" type="noConversion"/>
  </si>
  <si>
    <t>gasa estampada flores fondo negro tirante doble normal pretina en pecho plizada con ligas faldon abajo plizado con ligas</t>
    <phoneticPr fontId="13" type="noConversion"/>
  </si>
  <si>
    <t>3073xj</t>
    <phoneticPr fontId="13" type="noConversion"/>
  </si>
  <si>
    <t>adan11may.11</t>
    <phoneticPr fontId="13" type="noConversion"/>
  </si>
  <si>
    <t>rayon estampado rigido con rayon lizo mc con un poco de pico cuello plizado con resorte y chino tipo campesina gota y bies de moño  faldon plizado abajo e cadera</t>
    <phoneticPr fontId="13" type="noConversion"/>
  </si>
  <si>
    <t>licra estampada con rayon mc vampira de un lado del otro lado zizado con bies delantero unido costado plizado cuello redondo con bies</t>
    <phoneticPr fontId="13" type="noConversion"/>
  </si>
  <si>
    <t>3054xj</t>
    <phoneticPr fontId="13" type="noConversion"/>
  </si>
  <si>
    <t>rayon lizo tirante doble normal pechera doble plizada al centro copas fajilla debajo de busto con 2 cintas plizadas y una flor misma tela faldon con un olan plizado con chino</t>
    <phoneticPr fontId="13" type="noConversion"/>
  </si>
  <si>
    <t xml:space="preserve">rayon lizo mc con dobladillo plizada en hombro delantero plizdo en pecho vista de cuello v con top </t>
    <phoneticPr fontId="13" type="noConversion"/>
  </si>
  <si>
    <t>encaje estampado florecitas rayon lizo zizado con bies cuello redondo con bies delantero esterno olgado ,argolla abajo en costado con 2 trencitas pretina doble</t>
    <phoneticPr fontId="13" type="noConversion"/>
  </si>
  <si>
    <t>gasa liza lunares con rayon tirante normal pechera plizada top interno faldon plizado abajo del busto con ligas un olan abajo un tirante de trenza con argolla</t>
    <phoneticPr fontId="13" type="noConversion"/>
  </si>
  <si>
    <t>3310xj</t>
    <phoneticPr fontId="13" type="noConversion"/>
  </si>
  <si>
    <t>adan 11 mayo 11</t>
    <phoneticPr fontId="13" type="noConversion"/>
  </si>
  <si>
    <t>adan 18 mayo11</t>
    <phoneticPr fontId="13" type="noConversion"/>
  </si>
  <si>
    <t>rayon lizo tirante ancho plizado con resorte pechera plizada con resorte anillo al centro faldon con un olan abajo lizado y chino</t>
    <phoneticPr fontId="13" type="noConversion"/>
  </si>
  <si>
    <t>gasa estamàda florecitas con satin kimono de escote ojal con bies de satin cinta deamarre</t>
    <phoneticPr fontId="13" type="noConversion"/>
  </si>
  <si>
    <t>rayon lizo mc vampira  con chino delantero olgado top de tirante argolla en delantero a un costado del hombro</t>
    <phoneticPr fontId="13" type="noConversion"/>
  </si>
  <si>
    <t>encaje estampado rigido rayon flores m 3/4 con bies plizada en hombro escote tipo tarzan con bies delantero pechera plizada interna foffo pretina abajo del busto faldon plizado en costados con forro</t>
    <phoneticPr fontId="13" type="noConversion"/>
  </si>
  <si>
    <t>desc.18 mayo 11</t>
    <phoneticPr fontId="13" type="noConversion"/>
  </si>
  <si>
    <t>licra estampada con rayon zizado con bies delantero unido plizado en centro cuello redondo con bies gota en espalda 2 faldones</t>
    <phoneticPr fontId="13" type="noConversion"/>
  </si>
  <si>
    <t>2206xg</t>
    <phoneticPr fontId="13" type="noConversion"/>
  </si>
  <si>
    <t>3116xj</t>
    <phoneticPr fontId="13" type="noConversion"/>
  </si>
  <si>
    <t>rayon estampado rigido con encaje y rayon lizo tirante normal pecheras cruzadas doble con copas faldon normal estremo abierto</t>
    <phoneticPr fontId="13" type="noConversion"/>
  </si>
  <si>
    <t>desc. 30 jun.11</t>
    <phoneticPr fontId="13" type="noConversion"/>
  </si>
  <si>
    <t>1161xg</t>
    <phoneticPr fontId="13" type="noConversion"/>
  </si>
  <si>
    <t>tejido red con rayon lizo media manguita con bies delantero cuello redondo con bies top faldon  de olan en delantero y espalda</t>
    <phoneticPr fontId="13" type="noConversion"/>
  </si>
  <si>
    <t>3477xj</t>
    <phoneticPr fontId="13" type="noConversion"/>
  </si>
  <si>
    <t>3349xj</t>
    <phoneticPr fontId="13" type="noConversion"/>
  </si>
  <si>
    <t>encaje con rayon torerita mc con bies escote con ligas top plizado en pecho faldon plizado en costados</t>
    <phoneticPr fontId="13" type="noConversion"/>
  </si>
  <si>
    <t>adan 30 jun.11</t>
    <phoneticPr fontId="13" type="noConversion"/>
  </si>
  <si>
    <t>3422xj</t>
    <phoneticPr fontId="13" type="noConversion"/>
  </si>
  <si>
    <t>gasa lisa lunares con rayon lizo tirante normal pechera con cintas plizadas faldon con 2 olanes abajo con vista de base</t>
    <phoneticPr fontId="13" type="noConversion"/>
  </si>
  <si>
    <t>desc.16jun.11</t>
    <phoneticPr fontId="13" type="noConversion"/>
  </si>
  <si>
    <t>3311xg</t>
    <phoneticPr fontId="13" type="noConversion"/>
  </si>
  <si>
    <t>popelina cuadros senefa rebordada tipo estraple delantero espalda plizada con ligas 2 olanes abajo como faldon, faldones rebordados senefa</t>
    <phoneticPr fontId="13" type="noConversion"/>
  </si>
  <si>
    <t>3261xg</t>
    <phoneticPr fontId="13" type="noConversion"/>
  </si>
  <si>
    <t>rayon lizo tirante de trenza pechera con argolla al centro coa interna faldon con 2 olanes plizados abajo base interna</t>
    <phoneticPr fontId="13" type="noConversion"/>
  </si>
  <si>
    <t>licra estampado lunares con encaje y rayon zizado con bies delanter doble cuello v eon bies plizado al centro 3 olanes plizados vistas internas espalda escotada con cinta de miño</t>
    <phoneticPr fontId="13" type="noConversion"/>
  </si>
  <si>
    <t>rayon lizo tirante de trenza delantero pechera doble con copa interna cinta plizada en pecho faldon con olan plizado abajo</t>
    <phoneticPr fontId="13" type="noConversion"/>
  </si>
  <si>
    <t>gasa estampada flores mc de olan con chino delantero pecheras cuello en v con bies faldon plizado bajo del busto top</t>
    <phoneticPr fontId="13" type="noConversion"/>
  </si>
  <si>
    <t>gasa estampada florecitas con encaje fondo negro tirante normal pechera unida pretina debajo de busto plizada al centro con ligas 3 olanes plizados</t>
    <phoneticPr fontId="13" type="noConversion"/>
  </si>
  <si>
    <t>3250xj</t>
    <phoneticPr fontId="13" type="noConversion"/>
  </si>
  <si>
    <t>2438xg</t>
    <phoneticPr fontId="13" type="noConversion"/>
  </si>
  <si>
    <t>encaje con rayon mc de olan con chino cuello v con bies top 2 flores de misma tela faldon plizado en costados</t>
    <phoneticPr fontId="13" type="noConversion"/>
  </si>
  <si>
    <t>rayon lizo escote tipo estraple con resorte ancho delantero unido plizdo en costados  una flor misma tela</t>
    <phoneticPr fontId="13" type="noConversion"/>
  </si>
  <si>
    <t>rayon rigido sublimado con rayon lizo zizado con bies delantero y espalda unido debajo de busto faldon plizado debajo de busto con liga 2 olanes debajo de plizado 1 flor y 3 cintas plizadas</t>
    <phoneticPr fontId="13" type="noConversion"/>
  </si>
  <si>
    <t>rayon estampado rigido con rayon lizo zizado con bies delantero con 3 escarolas cruzadas plizadas cuello redondo con bies olan abajo plizado con chino</t>
    <phoneticPr fontId="13" type="noConversion"/>
  </si>
  <si>
    <t>adan25may11</t>
    <phoneticPr fontId="13" type="noConversion"/>
  </si>
  <si>
    <t>adan25may 11</t>
    <phoneticPr fontId="13" type="noConversion"/>
  </si>
  <si>
    <t>tejido red con rayon tirante normal pretina en pecho plizada con ligas faldon con forro pretina en cadera plizada con ligas un olan abajo</t>
    <phoneticPr fontId="13" type="noConversion"/>
  </si>
  <si>
    <t>3320xj</t>
    <phoneticPr fontId="13" type="noConversion"/>
  </si>
  <si>
    <t xml:space="preserve">rayon lizo mc con dobladillo plizada en hombro y ziza cuello redondo con bies 2 escarolas cruzadas </t>
    <phoneticPr fontId="13" type="noConversion"/>
  </si>
  <si>
    <t>3312xj</t>
    <phoneticPr fontId="13" type="noConversion"/>
  </si>
  <si>
    <t>3359xj</t>
    <phoneticPr fontId="13" type="noConversion"/>
  </si>
  <si>
    <t>licra estampada pieles mc con dobladillo cuello olgado  bies en escote de espalda faldon plizado en costados</t>
    <phoneticPr fontId="13" type="noConversion"/>
  </si>
  <si>
    <t>2580xg</t>
    <phoneticPr fontId="13" type="noConversion"/>
  </si>
  <si>
    <t>adan 16jun.11</t>
    <phoneticPr fontId="13" type="noConversion"/>
  </si>
  <si>
    <t>3296xg</t>
    <phoneticPr fontId="13" type="noConversion"/>
  </si>
  <si>
    <t>3326xj</t>
    <phoneticPr fontId="13" type="noConversion"/>
  </si>
  <si>
    <t>licra estamplada pieles mc vampira delantero cuello redondo con bies faldon plizado en costados</t>
    <phoneticPr fontId="13" type="noConversion"/>
  </si>
  <si>
    <t>rayon estampado rigido con rayon lizo media manguita campesina plizada con resorte pechera plizada al centro cuello v con bies faldon plizado debajo de busto con ligas</t>
    <phoneticPr fontId="13" type="noConversion"/>
  </si>
  <si>
    <t>3276xj</t>
    <phoneticPr fontId="13" type="noConversion"/>
  </si>
  <si>
    <t>gasa entampada pieles mc vampira con pico escote tipo campesina plizada con resorte y chino faldon plizado en cadera top</t>
    <phoneticPr fontId="13" type="noConversion"/>
  </si>
  <si>
    <t>1161xg</t>
    <phoneticPr fontId="13" type="noConversion"/>
  </si>
  <si>
    <t>encaje rebordado mc con bies y botonera plizandola  cuello v escotado con bies  plizada abajo 2 botones top cuello redondo con vista pretina</t>
    <phoneticPr fontId="13" type="noConversion"/>
  </si>
  <si>
    <t>3239xj</t>
    <phoneticPr fontId="13" type="noConversion"/>
  </si>
  <si>
    <t>licra estampado florecitas con rayon encaje 1/2  manguita doble cuelo redondo con bies plizado en pecho faldon plizado de encaje</t>
    <phoneticPr fontId="13" type="noConversion"/>
  </si>
  <si>
    <t>3090xj</t>
    <phoneticPr fontId="13" type="noConversion"/>
  </si>
  <si>
    <t>gasa estampada paliacate floresitas rayon lizo mc plizada en puño con bies delantero plizado top interno pretina plizada con ligas</t>
    <phoneticPr fontId="13" type="noConversion"/>
  </si>
  <si>
    <t>1024xg</t>
    <phoneticPr fontId="13" type="noConversion"/>
  </si>
  <si>
    <t>gasa estampado claros con rayon lizo tirante halter amarre pecheras con copas 3 escarolad plizadas en pecho faldon con  2 olanes abajo plizados</t>
    <phoneticPr fontId="13" type="noConversion"/>
  </si>
  <si>
    <t>tejido de hojas con poli rayon lizo mc de olan pechera doble cuello en v plizada en centro espalda plizada escote tipo campesina faldones</t>
    <phoneticPr fontId="13" type="noConversion"/>
  </si>
  <si>
    <t>3437xg</t>
    <phoneticPr fontId="13" type="noConversion"/>
  </si>
  <si>
    <t>3295xg</t>
    <phoneticPr fontId="13" type="noConversion"/>
  </si>
  <si>
    <t>Francisco de la Rosa</t>
    <phoneticPr fontId="13" type="noConversion"/>
  </si>
  <si>
    <t>rayon rigido estampado con rayon lizo con dobladillo  chino plizada en hombro delantero tipo chaleco con anillos y bufanda top</t>
    <phoneticPr fontId="13" type="noConversion"/>
  </si>
  <si>
    <t>3394xg</t>
    <phoneticPr fontId="13" type="noConversion"/>
  </si>
  <si>
    <t>pellisco 1/2 manguita co n bies pechera cuello redondo con bies faldon con pretina en cadra presillas para cinto 2 olanes abajo top</t>
    <phoneticPr fontId="13" type="noConversion"/>
  </si>
  <si>
    <t>3341xj</t>
    <phoneticPr fontId="13" type="noConversion"/>
  </si>
  <si>
    <t>acostillado rayon lizo mc de olan con chino plizada en ziza delantero cuello v con bies faldon plizado abajo en costados top</t>
    <phoneticPr fontId="13" type="noConversion"/>
  </si>
  <si>
    <t>2259xg</t>
    <phoneticPr fontId="13" type="noConversion"/>
  </si>
  <si>
    <t>327xg</t>
    <phoneticPr fontId="13" type="noConversion"/>
  </si>
  <si>
    <t>3382xj</t>
    <phoneticPr fontId="13" type="noConversion"/>
  </si>
  <si>
    <t>adan 30 jun.11</t>
    <phoneticPr fontId="13" type="noConversion"/>
  </si>
  <si>
    <t>3445xj</t>
    <phoneticPr fontId="13" type="noConversion"/>
  </si>
  <si>
    <t>gasa estampada con bombai mc vampira con un poco de pico cuello escotado tipo campesina con resorte y chino faldon plizado en cadera con resorte y chino top</t>
    <phoneticPr fontId="13" type="noConversion"/>
  </si>
  <si>
    <t>encaje estampado rosas cn rayon lizo gasa liza   tirante normal pechera doble con coas 2 escarolas en pecho escote faldon con precillas para cinto pretina doble</t>
    <phoneticPr fontId="13" type="noConversion"/>
  </si>
  <si>
    <t>pellisco con rayon lizo zizado con bies 1/2 manguita pechera cuello redodno con bies faldon de pico top</t>
    <phoneticPr fontId="13" type="noConversion"/>
  </si>
  <si>
    <t>rayon estampado rigido con rayon lizo tirante plizado doble bes de base pechera doble plizada copas faldon plizado en costdos precillas para cinto espalda plizada con ligas</t>
    <phoneticPr fontId="13" type="noConversion"/>
  </si>
  <si>
    <t>3297xj</t>
    <phoneticPr fontId="13" type="noConversion"/>
  </si>
  <si>
    <t>pellisco con rayon lizo mc pechera cuello redodno con bies faldon deantero unido cruzado con top espalda unida</t>
    <phoneticPr fontId="13" type="noConversion"/>
  </si>
  <si>
    <t>3336xg</t>
    <phoneticPr fontId="13" type="noConversion"/>
  </si>
  <si>
    <t>encaje estampado rigido flores rayon lizo zizado con bies y anillos plizados  cuello redondo con bies top  pretina doble</t>
    <phoneticPr fontId="13" type="noConversion"/>
  </si>
  <si>
    <t>1757xj</t>
    <phoneticPr fontId="13" type="noConversion"/>
  </si>
  <si>
    <t>3309xj</t>
    <phoneticPr fontId="13" type="noConversion"/>
  </si>
  <si>
    <t>3323xj</t>
    <phoneticPr fontId="13" type="noConversion"/>
  </si>
  <si>
    <t>3376xj</t>
    <phoneticPr fontId="13" type="noConversion"/>
  </si>
  <si>
    <t>gasa liza lunares mc de olan con chino espalda de gasa tipo capita espalda interna completa delantero plizado en cuello cuello redondo con bies fadon plizado en costados</t>
    <phoneticPr fontId="13" type="noConversion"/>
  </si>
  <si>
    <t>encaje rasgado lizo con rayon lizo mc con dobladillo cuello olgado plizado con anillo top de tirante pretina abajo con dobladillo</t>
    <phoneticPr fontId="13" type="noConversion"/>
  </si>
  <si>
    <t>88009xg</t>
    <phoneticPr fontId="13" type="noConversion"/>
  </si>
  <si>
    <t>gasa estampada pieles bombay con rayon lizo mc vampira delantero espalda unida plizada bajo busto cuello redondo con vista</t>
    <phoneticPr fontId="13" type="noConversion"/>
  </si>
  <si>
    <t>3430xg</t>
    <phoneticPr fontId="13" type="noConversion"/>
  </si>
  <si>
    <t>3448xj</t>
    <phoneticPr fontId="13" type="noConversion"/>
  </si>
  <si>
    <t>licra estampada pieles media manga rangla delantero plizado en pecho cuello redondo con bies 2 olanes abajo</t>
    <phoneticPr fontId="13" type="noConversion"/>
  </si>
  <si>
    <t>rayon estampado rigido con gasa liza tirante de trenza pechera unida plizada al centro con evilla copas faldon plizado en abdomen y espalda con ligas 2 faldones abajo</t>
    <phoneticPr fontId="13" type="noConversion"/>
  </si>
  <si>
    <t>encaje con rayon mc de olan con chino delantero unido cuello redodo con bies una flor misma tela top en centro.</t>
    <phoneticPr fontId="13" type="noConversion"/>
  </si>
  <si>
    <t>921xg</t>
    <phoneticPr fontId="13" type="noConversion"/>
  </si>
  <si>
    <t>3452xg</t>
    <phoneticPr fontId="13" type="noConversion"/>
  </si>
  <si>
    <t>rayon rigido lizo tirante normal pechera con solapa plizada faldon plizado debajo de busto faldon globo  faldoncito  debajo de globo top</t>
    <phoneticPr fontId="13" type="noConversion"/>
  </si>
  <si>
    <t>3030xj</t>
    <phoneticPr fontId="13" type="noConversion"/>
  </si>
  <si>
    <t>3325xj</t>
    <phoneticPr fontId="13" type="noConversion"/>
  </si>
  <si>
    <t>rayon rigido lizo con popelina estampada campesina plizada con resorte y chino pechera con aletilla corta faldon con ola de globo  top plizado abajo del busto</t>
    <phoneticPr fontId="13" type="noConversion"/>
  </si>
  <si>
    <t>3351xj</t>
    <phoneticPr fontId="13" type="noConversion"/>
  </si>
  <si>
    <t>rayon lizo mc con dobladillo plizada en hombro frente delantero cuello olgado faldon plizado en costado pretina abajo doble</t>
    <phoneticPr fontId="13" type="noConversion"/>
  </si>
  <si>
    <t>2249xj</t>
    <phoneticPr fontId="13" type="noConversion"/>
  </si>
  <si>
    <t>3327xj</t>
    <phoneticPr fontId="13" type="noConversion"/>
  </si>
  <si>
    <t>3301xj</t>
    <phoneticPr fontId="13" type="noConversion"/>
  </si>
  <si>
    <t>encaje estampado rosas con rayon lizo mc vampiraq con top en ziza con bies cuello olgado top de cuello redondo con bies</t>
    <phoneticPr fontId="13" type="noConversion"/>
  </si>
  <si>
    <t>encaje rasgado lizo con rayon lizo zizado tirante ancho en espalda delantero interno completo 2 faldones externos de pico flor de misma tela</t>
    <phoneticPr fontId="13" type="noConversion"/>
  </si>
  <si>
    <t>1078xg</t>
    <phoneticPr fontId="13" type="noConversion"/>
  </si>
  <si>
    <t>gasa estampada de paliacate florecitas con rayon halter pechr plizada con anillo al centro copas, faldon plizado y ababjo de busto con ligas faldones  plizados y chino</t>
    <phoneticPr fontId="13" type="noConversion"/>
  </si>
  <si>
    <t>1077xg</t>
    <phoneticPr fontId="13" type="noConversion"/>
  </si>
  <si>
    <t>desc.30 jun.11</t>
    <phoneticPr fontId="13" type="noConversion"/>
  </si>
  <si>
    <t>gamuza liza media manguita con bies delantero unido pechera plizada debajo de busto cuello redondo con bies faldon con 2 olanes plizados espalda con gota y bies</t>
    <phoneticPr fontId="13" type="noConversion"/>
  </si>
  <si>
    <t>encaje estampado florecitas con rayon lizo bombay zizado con bies pechera plizada top, vista de cuello redondo faldon con 2 olanes tipo globo con vista</t>
    <phoneticPr fontId="13" type="noConversion"/>
  </si>
  <si>
    <t>3398xj</t>
    <phoneticPr fontId="13" type="noConversion"/>
  </si>
  <si>
    <t>rayon lizo mc con puño cuello olgado espalda escotado cuello redondo con bies 2 cintas de amarre de miño faldon plizado abajo en costados</t>
    <phoneticPr fontId="13" type="noConversion"/>
  </si>
  <si>
    <t>desc.30 jun. 11</t>
    <phoneticPr fontId="13" type="noConversion"/>
  </si>
  <si>
    <t>desc.30 jun.11</t>
    <phoneticPr fontId="13" type="noConversion"/>
  </si>
  <si>
    <t>rayas finas transparentes con rayon lzo tirante doble normal pechera doble copas faldon con 2 olanes  plizados espalda unida plizada con ligas</t>
    <phoneticPr fontId="13" type="noConversion"/>
  </si>
  <si>
    <t>3352xj</t>
    <phoneticPr fontId="13" type="noConversion"/>
  </si>
  <si>
    <t>adan  30 jun.11</t>
    <phoneticPr fontId="13" type="noConversion"/>
  </si>
  <si>
    <t>1901xg</t>
    <phoneticPr fontId="13" type="noConversion"/>
  </si>
  <si>
    <t>rayon estampado rigido con gasa liza tirante ancho plizado con bies interno de base faldon plizado en pecho y espalda un olan abajo plizado.</t>
    <phoneticPr fontId="13" type="noConversion"/>
  </si>
  <si>
    <t>3401xg</t>
    <phoneticPr fontId="13" type="noConversion"/>
  </si>
  <si>
    <t>2887xg</t>
    <phoneticPr fontId="13" type="noConversion"/>
  </si>
  <si>
    <t>adan1jun.11</t>
    <phoneticPr fontId="13" type="noConversion"/>
  </si>
  <si>
    <t>desc.1jun.11</t>
    <phoneticPr fontId="13" type="noConversion"/>
  </si>
  <si>
    <t>3307xj</t>
    <phoneticPr fontId="13" type="noConversion"/>
  </si>
  <si>
    <t>pellisco con rayon lizo zizado con bies pechera unida plizada en costados cuello redondo con b ies pretina debajo de busto faldon con olan abajo plizado prex</t>
    <phoneticPr fontId="13" type="noConversion"/>
  </si>
  <si>
    <t>3335xj</t>
    <phoneticPr fontId="13" type="noConversion"/>
  </si>
  <si>
    <t>tejido red con rayon lizo mc con dobladillo vampira delantero cuello redondo con bies delantero interno rayon externo red</t>
    <phoneticPr fontId="13" type="noConversion"/>
  </si>
  <si>
    <t>3293xg</t>
    <phoneticPr fontId="13" type="noConversion"/>
  </si>
  <si>
    <t>adan16 jun.11</t>
    <phoneticPr fontId="13" type="noConversion"/>
  </si>
  <si>
    <t>rayon lizo media manguita con bies delantero cuello redondo con bies 3 escarolas en pecho plizadas , una escarola en un estado plizada pretina doble plizada en costados</t>
    <phoneticPr fontId="13" type="noConversion"/>
  </si>
  <si>
    <t>gasa estampada claros con gqsa liza tirante normal pechera plizada con ligas faldon con chino</t>
    <phoneticPr fontId="13" type="noConversion"/>
  </si>
  <si>
    <t>3266xj</t>
    <phoneticPr fontId="13" type="noConversion"/>
  </si>
  <si>
    <t>3101xj</t>
    <phoneticPr fontId="13" type="noConversion"/>
  </si>
  <si>
    <t>rayon lizo combinado con hueso mc con pulño plizada en hombro y ziza cuello v con vista una flor misma tela frente 3 olanes abajo</t>
    <phoneticPr fontId="13" type="noConversion"/>
  </si>
  <si>
    <t>tejido de red con rayon lizo zizado con bies pecherita cuello redondo con bies faldn con forro petina  plizada con ligas</t>
    <phoneticPr fontId="13" type="noConversion"/>
  </si>
  <si>
    <t>tejido red con rayon lizo tirante normal pechera tipo estraple con forro faldon unido con 3 pzas. Plizado en costados 2 olanes abajo con base interna</t>
    <phoneticPr fontId="13" type="noConversion"/>
  </si>
  <si>
    <t>3318xj</t>
    <phoneticPr fontId="13" type="noConversion"/>
  </si>
  <si>
    <t>3360xg</t>
    <phoneticPr fontId="13" type="noConversion"/>
  </si>
  <si>
    <t>2588xg</t>
    <phoneticPr fontId="13" type="noConversion"/>
  </si>
  <si>
    <t>3291xj</t>
    <phoneticPr fontId="13" type="noConversion"/>
  </si>
  <si>
    <t>encaje rasgado con rayon lizo  mc vampira delntero unido pechera cuello redondo con bies to en  delantero una flor de misma tela</t>
    <phoneticPr fontId="13" type="noConversion"/>
  </si>
  <si>
    <t>Ubaldo Martinez</t>
    <phoneticPr fontId="13" type="noConversion"/>
  </si>
  <si>
    <t>3354xj</t>
    <phoneticPr fontId="13" type="noConversion"/>
  </si>
  <si>
    <t>rayada liza con elastico mc con chino abierta en hombro un poco hombro plizado cuello redodno con bies faldon plizado en costados</t>
    <phoneticPr fontId="13" type="noConversion"/>
  </si>
  <si>
    <t>rayon rigido estampado con rayon lizo tirante normal pechera externa plizada con resorte fajilla bajo de busto faldon con 2 olanes</t>
    <phoneticPr fontId="13" type="noConversion"/>
  </si>
  <si>
    <t>encaje grabado lizo con rayon zizado en bies cuello redondo con bies faldon  con 2 olanes espalda escotada con bies  cinta de amarre</t>
    <phoneticPr fontId="13" type="noConversion"/>
  </si>
  <si>
    <t>3048xj</t>
    <phoneticPr fontId="13" type="noConversion"/>
  </si>
  <si>
    <t>rayon lizo estraple faldon plizado en costados cinta plizada al centro una flor de misma tela en pecho costado</t>
    <phoneticPr fontId="13" type="noConversion"/>
  </si>
  <si>
    <t>rayon lizo mc con bies cuello olgado top de tirante espalda con gota y bies pretina doble</t>
    <phoneticPr fontId="13" type="noConversion"/>
  </si>
  <si>
    <t>2282xj</t>
    <phoneticPr fontId="13" type="noConversion"/>
  </si>
  <si>
    <t>rayon lizo halter pechera plizada con resorte pechera doble copas una flor de tela al centro faldon con presillas olanes abajo</t>
    <phoneticPr fontId="13" type="noConversion"/>
  </si>
  <si>
    <t>2713xj</t>
    <phoneticPr fontId="13" type="noConversion"/>
  </si>
  <si>
    <t>red estampada con rayon mc con bies delantero unido con vista en m cuello redondo con bies  y tirantito corto una flor misma tela  pretina</t>
    <phoneticPr fontId="13" type="noConversion"/>
  </si>
  <si>
    <t>adan 11 mayo 11</t>
    <phoneticPr fontId="13" type="noConversion"/>
  </si>
  <si>
    <t>rayon estampado rigido cuadrito con rayon lizo encaje zizado con bies delantero pechera con vista doble cuello redondo faldon delantero espalda plizado bajo de busto</t>
    <phoneticPr fontId="13" type="noConversion"/>
  </si>
  <si>
    <t>1246xg</t>
    <phoneticPr fontId="13" type="noConversion"/>
  </si>
  <si>
    <t>licra estampada pieles mc con dobladillo delantero cuello olgado faldon plizado abajo en costadeos</t>
    <phoneticPr fontId="13" type="noConversion"/>
  </si>
  <si>
    <t>3457xj</t>
    <phoneticPr fontId="13" type="noConversion"/>
  </si>
  <si>
    <t>rayada liza con elastico mc con puño cuello redondo con bies plizado en pecho pretina plizada en costados</t>
    <phoneticPr fontId="13" type="noConversion"/>
  </si>
  <si>
    <t>rayon lizo  media manguita con bies delangtero unido con 3 escarolas plizadas base internas</t>
    <phoneticPr fontId="13" type="noConversion"/>
  </si>
  <si>
    <t>3022xj</t>
    <phoneticPr fontId="13" type="noConversion"/>
  </si>
  <si>
    <t>rayon lizo tirante normal pechera doble plizada al centro copas pretina debajo de busto con una flor y 2 cintas plizadas faldon con olan plizado</t>
    <phoneticPr fontId="13" type="noConversion"/>
  </si>
  <si>
    <t>rayon lizo retazo mc con bies delantero unido gota cuello redondo con bies prtina abajo con fajilla plizado a los  lados</t>
    <phoneticPr fontId="13" type="noConversion"/>
  </si>
  <si>
    <t>tejido red con rayon zozado en bies delantero cuello redodndo con bies y 2 escarlitas plizadas en escote presillas para cinto 2 olanes abajo</t>
    <phoneticPr fontId="13" type="noConversion"/>
  </si>
  <si>
    <t>3042xj</t>
    <phoneticPr fontId="13" type="noConversion"/>
  </si>
  <si>
    <t>encaje rasgado lizo con rayon lizo mc de olan con chino cuello redondo con vista top</t>
    <phoneticPr fontId="13" type="noConversion"/>
  </si>
  <si>
    <t>rayon lizo tirante normal dobel pechera doble plizada en centro copas faldon plizado debajo de busto con ligas olan  abajo plizado</t>
    <phoneticPr fontId="13" type="noConversion"/>
  </si>
  <si>
    <t>3305xj</t>
    <phoneticPr fontId="13" type="noConversion"/>
  </si>
  <si>
    <t>pellisco con rayon lizo mc vampira top en ziza delantero unido 2 vistass de cuello cuadrado</t>
    <phoneticPr fontId="13" type="noConversion"/>
  </si>
  <si>
    <t>2175xg</t>
    <phoneticPr fontId="13" type="noConversion"/>
  </si>
  <si>
    <t>gasa liza lunares con rayon lizo tirante normal pechera plizada faldon externo plizado cruzado una flor en costado</t>
    <phoneticPr fontId="13" type="noConversion"/>
  </si>
  <si>
    <t>encaje estampado florecitas rayon lizo bombay zizado con bies cuello redondo con bies, top  faldoncito plizado</t>
    <phoneticPr fontId="13" type="noConversion"/>
  </si>
  <si>
    <t>3189xj</t>
    <phoneticPr fontId="13" type="noConversion"/>
  </si>
  <si>
    <t>popelina cueadros senefa rebordada tirante con argolla en espalda pechera tipo estraple plizada con ligas  faldon rebordado debajo de senefa</t>
    <phoneticPr fontId="13" type="noConversion"/>
  </si>
  <si>
    <t>rayon lizo mc con dobladillo  cuello olagado un poco, espalda escotada en v con bies y cintas atravesadas pretina doble plizada en costados</t>
    <phoneticPr fontId="13" type="noConversion"/>
  </si>
  <si>
    <t>2250xj</t>
    <phoneticPr fontId="13" type="noConversion"/>
  </si>
  <si>
    <t>3247xj</t>
    <phoneticPr fontId="13" type="noConversion"/>
  </si>
  <si>
    <t xml:space="preserve">rayon rigido sublimado con rayon lizo zizado con bies  escote de tarzan con bies 2 tirantes de un lado una flor de misma tela pretina debajo de busto faldon plizado </t>
    <phoneticPr fontId="13" type="noConversion"/>
  </si>
  <si>
    <t>3394xj</t>
    <phoneticPr fontId="13" type="noConversion"/>
  </si>
  <si>
    <t>3244xj</t>
    <phoneticPr fontId="13" type="noConversion"/>
  </si>
  <si>
    <t>rayon lizo combinado con hueso mc vampira cuello olagado una flor de misma tela presillas para cinto 3 olanes</t>
    <phoneticPr fontId="13" type="noConversion"/>
  </si>
  <si>
    <t>gasa estampada pieles con rayon mc con puño delantero plizado en pecho cuello redondo on vista top pretina doble</t>
    <phoneticPr fontId="13" type="noConversion"/>
  </si>
  <si>
    <t>936xg</t>
    <phoneticPr fontId="13" type="noConversion"/>
  </si>
  <si>
    <t>tejido de hojas con polirayon lizo mc rangla plizada en hombro cuello redondo con bies 3 cintas en hombro escote pretina doble top</t>
    <phoneticPr fontId="13" type="noConversion"/>
  </si>
  <si>
    <t>rayon lizo zizado con bies delantero interno top cuello redondo con bies, delantero externo olgado tipo halter una argolla abajo en costado plizando 2 trencitas colgantes pretina doble</t>
    <phoneticPr fontId="13" type="noConversion"/>
  </si>
  <si>
    <t>muestra   1</t>
    <phoneticPr fontId="13" type="noConversion"/>
  </si>
  <si>
    <t>Oscar Herrera</t>
    <phoneticPr fontId="13" type="noConversion"/>
  </si>
  <si>
    <t>licra estampada flores pieles con rayon lizo encaje zizado con bies delantero unido pecherita cuello redondo con bies faldon con aletilla al cento 4 botones 2 olanes  plizados y chino</t>
    <phoneticPr fontId="13" type="noConversion"/>
  </si>
  <si>
    <t>gasa estampada bolitas con rayon kimono  cuello redondo con bies cinta de amarre con ojal pretina angosta</t>
    <phoneticPr fontId="13" type="noConversion"/>
  </si>
  <si>
    <t>desc.11 mayo 11</t>
    <phoneticPr fontId="13" type="noConversion"/>
  </si>
  <si>
    <t>gasa estampada pieles con rayon mc con chino delantero con gota y cinta de miño escote tipo campesina plizado con resorte faldon plizado con resorte y chino top</t>
    <phoneticPr fontId="13" type="noConversion"/>
  </si>
  <si>
    <t>encaje estampado rosas con rayon 1/2 manguita con bes cuello redodno con bies 3 falldoncitos abajo cruzados con base interna</t>
    <phoneticPr fontId="13" type="noConversion"/>
  </si>
  <si>
    <t>desc. 11 mayo 11</t>
    <phoneticPr fontId="13" type="noConversion"/>
  </si>
  <si>
    <t>3269xj</t>
    <phoneticPr fontId="13" type="noConversion"/>
  </si>
  <si>
    <t>3324xj</t>
    <phoneticPr fontId="13" type="noConversion"/>
  </si>
  <si>
    <t>2699xg</t>
    <phoneticPr fontId="13" type="noConversion"/>
  </si>
  <si>
    <t>rayon lizo mc con un poco de pico delantero unido cuello redondo con bies pechera y vista faldon plizado abajo en costados</t>
    <phoneticPr fontId="13" type="noConversion"/>
  </si>
  <si>
    <t>rayon lizo con hueso combinado  media manguita plizada en hombro cuello redondo con bies una flor de misma tela combinada  faldon plizado</t>
    <phoneticPr fontId="13" type="noConversion"/>
  </si>
  <si>
    <t>3414xj</t>
    <phoneticPr fontId="13" type="noConversion"/>
  </si>
  <si>
    <t>R-13</t>
    <phoneticPr fontId="13" type="noConversion"/>
  </si>
  <si>
    <t>3361xj</t>
    <phoneticPr fontId="13" type="noConversion"/>
  </si>
  <si>
    <t>encaje estampado rigido flores con rayon mc plizada en hombro y ziza dobladillo en puño delantero pecherita de encaje cuello redondo con bies olan plizado precillas para cinto</t>
    <phoneticPr fontId="13" type="noConversion"/>
  </si>
  <si>
    <t>3172xj</t>
    <phoneticPr fontId="13" type="noConversion"/>
  </si>
  <si>
    <t>3404xj</t>
    <phoneticPr fontId="13" type="noConversion"/>
  </si>
  <si>
    <t>3329xj</t>
    <phoneticPr fontId="13" type="noConversion"/>
  </si>
  <si>
    <t>encaje rebordado con rayon zizado con bies y anillo en ziza delantero cruzado top interno faldon de globo con base interna</t>
    <phoneticPr fontId="13" type="noConversion"/>
  </si>
  <si>
    <t>3344xj</t>
    <phoneticPr fontId="13" type="noConversion"/>
  </si>
  <si>
    <t>3433xj</t>
    <phoneticPr fontId="13" type="noConversion"/>
  </si>
  <si>
    <t>3413xj</t>
    <phoneticPr fontId="13" type="noConversion"/>
  </si>
  <si>
    <t>red estampada con rayon lizo mc con bies plizada en hombro y ziza delantero esotado en v con bies plizado abajo con anillo top de tirante pretina con dobladillo espalda unida plizada</t>
    <phoneticPr fontId="13" type="noConversion"/>
  </si>
  <si>
    <t>rayon lizo media manguita con bies vista en hombro ziza cuello olgado pretina doble</t>
    <phoneticPr fontId="13" type="noConversion"/>
  </si>
  <si>
    <t>gasa estampada pieles con rayon lizo media manguita  3 pzas. Delantero espalda unido bajo busto plizado con resorte cuello redondo con bies una flor msisma tela faldon unido 4 pzas.</t>
    <phoneticPr fontId="13" type="noConversion"/>
  </si>
  <si>
    <t>3490xj</t>
    <phoneticPr fontId="13" type="noConversion"/>
  </si>
  <si>
    <t>encaje rebordado con rayon lizo tirante ancho pechera interna y externa pizada con anillo al centro pretina bajo de busto con ligas faldon tipo glogo olan abajo plizado con chino</t>
    <phoneticPr fontId="13" type="noConversion"/>
  </si>
  <si>
    <t>3284xj</t>
    <phoneticPr fontId="13" type="noConversion"/>
  </si>
  <si>
    <t>rayon reigido estampado con rayon lizo tirnte normal delantero unido al centro lizo costados plizados copas olan abajo plizado con chino de vista</t>
    <phoneticPr fontId="13" type="noConversion"/>
  </si>
  <si>
    <t>polirayon rayas finas mc con puño cuello redondo con bies argolla y gota en costado de escote pretina con dobladillo</t>
    <phoneticPr fontId="13" type="noConversion"/>
  </si>
  <si>
    <t>gasa estampados claros con rayon lizo tirante ancho delantero con una flor misma tela faldon con 2 olanes abajo on chino</t>
    <phoneticPr fontId="13" type="noConversion"/>
  </si>
  <si>
    <t>3248xj</t>
    <phoneticPr fontId="13" type="noConversion"/>
  </si>
  <si>
    <t>3419xg</t>
    <phoneticPr fontId="13" type="noConversion"/>
  </si>
  <si>
    <t>3476xj</t>
    <phoneticPr fontId="13" type="noConversion"/>
  </si>
  <si>
    <t>pellisco con rayon lizo tirante normal plechera doble con copa inerna faldon con top interno 2 olanes con base interna</t>
    <phoneticPr fontId="13" type="noConversion"/>
  </si>
  <si>
    <t>3328xj</t>
    <phoneticPr fontId="13" type="noConversion"/>
  </si>
  <si>
    <t>3380xg</t>
    <phoneticPr fontId="13" type="noConversion"/>
  </si>
  <si>
    <t>encaje estampado florecitas rayon lizo bombay mc con dobladillo cuerpo tipo vampira cuello redondo con vista pretina plizada con ligas top</t>
    <phoneticPr fontId="13" type="noConversion"/>
  </si>
  <si>
    <t>1778xg</t>
    <phoneticPr fontId="13" type="noConversion"/>
  </si>
  <si>
    <t>3408xj</t>
    <phoneticPr fontId="13" type="noConversion"/>
  </si>
  <si>
    <t>encaje estampado pieles con rayon lizo mc con dobladillo plizada en hombro con resorte delantero unido cruzado 2 cintas plizadas cuello redondo una flor tela top</t>
    <phoneticPr fontId="13" type="noConversion"/>
  </si>
  <si>
    <t>licra estampada flor con pieles encaje con rayon mc con dobladillo plizada en hombro y ziza delantero plizado en cuello  redondo con bies pretina con dobladillo plizado costados flor de encaje y espalda</t>
    <phoneticPr fontId="13" type="noConversion"/>
  </si>
  <si>
    <t>3332xg</t>
    <phoneticPr fontId="13" type="noConversion"/>
  </si>
  <si>
    <t>3292xj</t>
    <phoneticPr fontId="13" type="noConversion"/>
  </si>
  <si>
    <t>rayon lizo zizado con bies cuello redondo con bies chaleco externo en delantero pñizado con cinta en centro</t>
    <phoneticPr fontId="13" type="noConversion"/>
  </si>
  <si>
    <t>1628xj</t>
    <phoneticPr fontId="13" type="noConversion"/>
  </si>
  <si>
    <t>tejido jaspeado cuello v con bies ancho manga corta con 2 botones de cada manga y dobladillo abajo</t>
    <phoneticPr fontId="13" type="noConversion"/>
  </si>
  <si>
    <t>sueter rayado ancho cuello redondo con solapa con 3 botones manga larga plizada en pecho  unido en delantero con dobladillo abajo y en manga</t>
    <phoneticPr fontId="13" type="noConversion"/>
  </si>
  <si>
    <t>rayon lizo tirante ancho pechera doble plizada al centro con copa interna faldon con 3 olanes  plizados con chino</t>
    <phoneticPr fontId="13" type="noConversion"/>
  </si>
  <si>
    <t xml:space="preserve">rayon rigido estampado con rayon lizo mc vampira con chino abierta, delantero plizado en pecho  cuello redondo con vista  pretina plizada con liga </t>
    <phoneticPr fontId="13" type="noConversion"/>
  </si>
  <si>
    <t>rayon lizo mc con doblaidllo delantero cuello redondo con gota y bies pretina angosta y ancha plizado en costados hombro plizado</t>
    <phoneticPr fontId="13" type="noConversion"/>
  </si>
  <si>
    <t>2758xg</t>
    <phoneticPr fontId="13" type="noConversion"/>
  </si>
  <si>
    <t>3426xj</t>
    <phoneticPr fontId="13" type="noConversion"/>
  </si>
  <si>
    <t>rayon lizo mc con pico delantero pecheras con vista en v plizadas pretina abajo del busto faldon plizado</t>
    <phoneticPr fontId="13" type="noConversion"/>
  </si>
  <si>
    <t>3396xg</t>
    <phoneticPr fontId="13" type="noConversion"/>
  </si>
  <si>
    <t>gasa estampada pieles bombay con rayon mc de olan delantero con vista de cuello redondo top en delantero</t>
    <phoneticPr fontId="13" type="noConversion"/>
  </si>
  <si>
    <t>encaje bordado con rayon mc con puño plizada en hombro  y unida cuello olgado top cuello redondo con bies pretina con dobladillo</t>
    <phoneticPr fontId="13" type="noConversion"/>
  </si>
  <si>
    <t>rayon lizo mc rangla plizada en pluño y escote con resorte oculto delantero plizado en pecho cuello v con 3 vistas pretina doble</t>
    <phoneticPr fontId="13" type="noConversion"/>
  </si>
  <si>
    <t>rayon lizo mc plizada en hombros y resorte con vista en cuello nadamas en el delantero atrás lleva corte caleco pegado y plizado en pecho chaleco delantero</t>
    <phoneticPr fontId="13" type="noConversion"/>
  </si>
  <si>
    <t>rayon lizo combinado con hueso escote tipo tarzan con bies una manga vampira tirante de bies torcido precillas y trenza combinada de cinto 2 olanes plizados combinados</t>
    <phoneticPr fontId="13" type="noConversion"/>
  </si>
  <si>
    <t>3389xj</t>
    <phoneticPr fontId="13" type="noConversion"/>
  </si>
  <si>
    <t>polyrayon jaspeado mc con pico delantero pecherqs en v con punta colgante top de tirante faldon plizado en costados</t>
    <phoneticPr fontId="13" type="noConversion"/>
  </si>
  <si>
    <t>rayon lizo mc con bies delantero escotado olgado top de tirante espalda con gota y bies pretina doble</t>
    <phoneticPr fontId="13" type="noConversion"/>
  </si>
  <si>
    <t>rayon lizo mc con dobladillo delantero unido pecheras en v con vista plizada top de trante fajilla debajo de busto faldon con un olan plizado y chino</t>
    <phoneticPr fontId="13" type="noConversion"/>
  </si>
  <si>
    <t xml:space="preserve">muestra 1 </t>
    <phoneticPr fontId="13" type="noConversion"/>
  </si>
  <si>
    <t>rayon rigido lizo con popelina estampada irante mediano delantero unido y aletilla al centro pretina en cadera 2 olanes plizados espalda unida y plizada liga</t>
    <phoneticPr fontId="13" type="noConversion"/>
  </si>
  <si>
    <t>adan24ags.11</t>
    <phoneticPr fontId="13" type="noConversion"/>
  </si>
  <si>
    <t>licra estampada pieles con rayon lizo mc con dobladillo delantero cuello redondo con bies un tirantito en un hombro y argolla prtina abajo doble presillas para cinto</t>
    <phoneticPr fontId="13" type="noConversion"/>
  </si>
  <si>
    <t>4125xj</t>
    <phoneticPr fontId="13" type="noConversion"/>
  </si>
  <si>
    <t>tejido red con rayon lizo mc de olan con chino delantero cuello redondo con bies delantero interno rayon  externo de tejido  espalda sup.de tejido</t>
    <phoneticPr fontId="13" type="noConversion"/>
  </si>
  <si>
    <t>rayon lizo combinado con hueso media manguita rangla cuello redondo con bies plizado en pecho al centro faldon con 3 olanes, ziza plizadoen costados presillas para cinto</t>
    <phoneticPr fontId="13" type="noConversion"/>
  </si>
  <si>
    <t>3406xj</t>
    <phoneticPr fontId="13" type="noConversion"/>
  </si>
  <si>
    <t>3400xj</t>
    <phoneticPr fontId="13" type="noConversion"/>
  </si>
  <si>
    <t>3427xj</t>
    <phoneticPr fontId="13" type="noConversion"/>
  </si>
  <si>
    <t>Miguel Galvez</t>
    <phoneticPr fontId="13" type="noConversion"/>
  </si>
  <si>
    <t>tejido de hojas con polirayon lizo mc con pico delantero unido pechera cuello redo ndo con bies faldon 3 olanes plizados base interna</t>
    <phoneticPr fontId="13" type="noConversion"/>
  </si>
  <si>
    <t>3436xj</t>
    <phoneticPr fontId="13" type="noConversion"/>
  </si>
  <si>
    <t>rayon lizo media manguitas doble pechera plizada al centro cuello v con bies faldon con 3 escarolas plizadas cruzadas</t>
    <phoneticPr fontId="13" type="noConversion"/>
  </si>
  <si>
    <t>4043xj</t>
    <phoneticPr fontId="13" type="noConversion"/>
  </si>
  <si>
    <t xml:space="preserve">encaje estampado pieles con rayon lizo zizado con bies delantero con 2 faldones  a medio cuerpo top plizado abajo en costados cuello redondo con bies espalda unida </t>
    <phoneticPr fontId="13" type="noConversion"/>
  </si>
  <si>
    <t>gasa estampada pieles con bombay con rayon mc vampira kimono delantero unido pecheras cuello en v con bies top  faldon plizado en busto  to de bombay</t>
    <phoneticPr fontId="13" type="noConversion"/>
  </si>
  <si>
    <t>3485xg</t>
    <phoneticPr fontId="13" type="noConversion"/>
  </si>
  <si>
    <t>3331xj</t>
    <phoneticPr fontId="13" type="noConversion"/>
  </si>
  <si>
    <t>3267xj</t>
    <phoneticPr fontId="13" type="noConversion"/>
  </si>
  <si>
    <t>Nancy Venegas</t>
    <phoneticPr fontId="13" type="noConversion"/>
  </si>
  <si>
    <t>rayon lizo media manguita con bies delantero plizado en costados una vista al costado de cuerpo vista de cuello redondo</t>
    <phoneticPr fontId="13" type="noConversion"/>
  </si>
  <si>
    <t>2830x</t>
    <phoneticPr fontId="13" type="noConversion"/>
  </si>
  <si>
    <t>2701xg</t>
    <phoneticPr fontId="13" type="noConversion"/>
  </si>
  <si>
    <t>muestra            1</t>
    <phoneticPr fontId="13" type="noConversion"/>
  </si>
  <si>
    <t>gasa estampada con rayon lizo campesina mc vampira con chino cuello escotado moño top de tirante pretina plizada ligas</t>
    <phoneticPr fontId="13" type="noConversion"/>
  </si>
  <si>
    <t>tejido lizo jaspeado interna de tirante ancho cuello redondo con pretina y lleva 4 plizados al centro, torera manga larga con puño escote con vista y 2 botones uno de cada lado con pretina</t>
    <phoneticPr fontId="13" type="noConversion"/>
  </si>
  <si>
    <t>4109xj</t>
    <phoneticPr fontId="13" type="noConversion"/>
  </si>
  <si>
    <t>rayon rigido estampado con rayon lizo mc vampira con top en ziza delantero plizado en pecho cuello v con bies</t>
    <phoneticPr fontId="13" type="noConversion"/>
  </si>
  <si>
    <t>gasa estampada pieles con rayon lizo escote de tarzan con 2 escarolas plizadas en escote pechera con fajilla debajo de busto faldon con  con un olan plizado</t>
    <phoneticPr fontId="13" type="noConversion"/>
  </si>
  <si>
    <t>3273xj</t>
    <phoneticPr fontId="13" type="noConversion"/>
  </si>
  <si>
    <t>adan 18-ago</t>
    <phoneticPr fontId="13" type="noConversion"/>
  </si>
  <si>
    <t>adan</t>
    <phoneticPr fontId="13" type="noConversion"/>
  </si>
  <si>
    <t>adan 18-ago</t>
    <phoneticPr fontId="13" type="noConversion"/>
  </si>
  <si>
    <t>adan 18-ago</t>
    <phoneticPr fontId="13" type="noConversion"/>
  </si>
  <si>
    <t>pellisco con rayon lizo mc vampira delantero unido plizado en costados top en delantero cuello redondo con bies</t>
    <phoneticPr fontId="13" type="noConversion"/>
  </si>
  <si>
    <t xml:space="preserve">gasa estampada pieles con bombay y rayon lizo mc vampira delantero con solapa en pecho, hombro unido top en delantero  pretina plizada con ligas </t>
    <phoneticPr fontId="13" type="noConversion"/>
  </si>
  <si>
    <t>3425XG</t>
    <phoneticPr fontId="13" type="noConversion"/>
  </si>
  <si>
    <t>3416xj</t>
    <phoneticPr fontId="13" type="noConversion"/>
  </si>
  <si>
    <t>tejido de punto con rayon con brillo bolitas cuello olgado con vista delantero unido  abajo va plizado a los costados mc con puño espalda unida pretina debajo de busto</t>
    <phoneticPr fontId="13" type="noConversion"/>
  </si>
  <si>
    <t>rayon rigido sublimado con rayon lizo media manguita con bies delantero y espalda unido debajo de busto pechera plizada al centro cuello v con bies una flor tela</t>
    <phoneticPr fontId="13" type="noConversion"/>
  </si>
  <si>
    <t>4127xg</t>
    <phoneticPr fontId="13" type="noConversion"/>
  </si>
  <si>
    <t>descontadas 18-ago</t>
    <phoneticPr fontId="13" type="noConversion"/>
  </si>
  <si>
    <t>descontada 18-ago</t>
    <phoneticPr fontId="13" type="noConversion"/>
  </si>
  <si>
    <t>adan 18-ao</t>
    <phoneticPr fontId="13" type="noConversion"/>
  </si>
  <si>
    <t xml:space="preserve">adan 18-ago </t>
    <phoneticPr fontId="13" type="noConversion"/>
  </si>
  <si>
    <t>rayon lizo combinado mc con dobladillo plizada en hombro y ziza, delantero tipo chaleco con bufanda interna combinada top</t>
    <phoneticPr fontId="13" type="noConversion"/>
  </si>
  <si>
    <t>3393xg</t>
    <phoneticPr fontId="13" type="noConversion"/>
  </si>
  <si>
    <t>adan24ags.11.</t>
    <phoneticPr fontId="13" type="noConversion"/>
  </si>
  <si>
    <t>adan 3 agos.11</t>
    <phoneticPr fontId="13" type="noConversion"/>
  </si>
  <si>
    <t>rayon lizo media manguita doble pechera plizada en centro cuello v con bies faldon con 3 escarolitas plizadas cruzadas</t>
    <phoneticPr fontId="13" type="noConversion"/>
  </si>
  <si>
    <t>rayon rigido estampado con rayon lizo halter con tirante normal de amarre pechera unida plizada al centro faldon plizado 2 olanes plizados</t>
    <phoneticPr fontId="13" type="noConversion"/>
  </si>
  <si>
    <t>adan3agost.11</t>
    <phoneticPr fontId="13" type="noConversion"/>
  </si>
  <si>
    <t>rayon lizo con combinado hueso media manguita doble delantero unido pecheras doble cuello v plizados bajo de busto faldon con 3 olanes combinado hueso</t>
    <phoneticPr fontId="13" type="noConversion"/>
  </si>
  <si>
    <t>3483xj</t>
    <phoneticPr fontId="13" type="noConversion"/>
  </si>
  <si>
    <t>rayon lizo mc de olan plizada en hombro  delanterocruzados con bies top de cuello redondo con bies evilla aun costado delantero</t>
    <phoneticPr fontId="13" type="noConversion"/>
  </si>
  <si>
    <t>adan 3 agosto-11</t>
    <phoneticPr fontId="13" type="noConversion"/>
  </si>
  <si>
    <t>desc- 3agosto -11</t>
    <phoneticPr fontId="13" type="noConversion"/>
  </si>
  <si>
    <t>licra estampada pieles con rayon lizo cuello redondo irante ancho con escarola en delantero en ziza con bies en cuello y en ziza plizada a los costados</t>
    <phoneticPr fontId="13" type="noConversion"/>
  </si>
  <si>
    <t>tejido lizo con gasa pegada a la torera el delantero es de gasa y es en cuello v con tirante ancho o sin manga plizada  bajo el busto torera lleva tipo bufanda manga 3/4 con puño plizado ziza</t>
    <phoneticPr fontId="13" type="noConversion"/>
  </si>
  <si>
    <t>4063xj</t>
    <phoneticPr fontId="13" type="noConversion"/>
  </si>
  <si>
    <t>13-oct.-11</t>
    <phoneticPr fontId="13" type="noConversion"/>
  </si>
  <si>
    <t>tejido red rayon zizado con bies delantero cuellov escotado con biesw anillo abajo top de tirante pretina abajo</t>
    <phoneticPr fontId="13" type="noConversion"/>
  </si>
  <si>
    <t>polirayon jaspeado combinado con hueso zizado con bies delantero unido con bies al centro como aletilla con 5 botones cuello en v una flor mima tela 2 olanes abajo</t>
    <phoneticPr fontId="13" type="noConversion"/>
  </si>
  <si>
    <t>3451xj</t>
    <phoneticPr fontId="13" type="noConversion"/>
  </si>
  <si>
    <t>sueter lizo mc con puño plizada en hombro delantero espalda en cuello de solapa abierto en frente con 3 botones en aletilla presillas para cinto faldon plizado en costados</t>
    <phoneticPr fontId="13" type="noConversion"/>
  </si>
  <si>
    <t>1181xj</t>
    <phoneticPr fontId="13" type="noConversion"/>
  </si>
  <si>
    <t>encaje rebordado con rayon lizo tirante normal cinta pllizada en pecho y tirante pechera faldon y 3 olanes abajo plizados con chino</t>
    <phoneticPr fontId="13" type="noConversion"/>
  </si>
  <si>
    <t>rayon rigido sublimado con rayon lizo media manguita con bies plizada en hombro delantero y espalda unido fajilla debajo de busto presillas para cinto cuello redondo con bies una flor tela</t>
    <phoneticPr fontId="13" type="noConversion"/>
  </si>
  <si>
    <t>3431xj</t>
    <phoneticPr fontId="13" type="noConversion"/>
  </si>
  <si>
    <t>20-agost.-11</t>
    <phoneticPr fontId="13" type="noConversion"/>
  </si>
  <si>
    <t>24-agost.-11</t>
    <phoneticPr fontId="13" type="noConversion"/>
  </si>
  <si>
    <t>24-agost.-11</t>
    <phoneticPr fontId="13" type="noConversion"/>
  </si>
  <si>
    <t>sueter rayado ancho cuello redondo con bufanda ml plizada a los costados con 5 botones en medio con dobladillo en manga y abajo en la ziza lleva tipo chaleco</t>
    <phoneticPr fontId="13" type="noConversion"/>
  </si>
  <si>
    <t>14-oct.-11</t>
    <phoneticPr fontId="13" type="noConversion"/>
  </si>
  <si>
    <t>sueter jaspeado lizo con rayado m 3/4 con puño plizada en ante brazo delantero con cuello olgado un poco con 2 botones en  pecho pretina doblada</t>
    <phoneticPr fontId="13" type="noConversion"/>
  </si>
  <si>
    <t>4117xj</t>
    <phoneticPr fontId="13" type="noConversion"/>
  </si>
  <si>
    <t>17-oct.-11</t>
    <phoneticPr fontId="13" type="noConversion"/>
  </si>
  <si>
    <t>rayon lizo con rayon hueso tirante ancho pechera doble con copas cuello v 4 escsrolitas en pecho plizadas  una fllor de tela faldon plizado al centro y costados</t>
    <phoneticPr fontId="13" type="noConversion"/>
  </si>
  <si>
    <t>rayon lizo mc rangla plizada en resorte en escote y puño delantero plizado al centro y costados pretina doble cuello redodno con vista interna</t>
    <phoneticPr fontId="13" type="noConversion"/>
  </si>
  <si>
    <t>rayon lizo tirante ancho con dobladillo vista en pecho tipo estraple 3 flores de misma tela una hueso  faldon ancho externo olan abajo con top de bombay interno</t>
    <phoneticPr fontId="13" type="noConversion"/>
  </si>
  <si>
    <t>rayon lizo media manguita con bies plizada en hombro cuello de solapa faldon plizado abajo en costados  presillas para cinto</t>
    <phoneticPr fontId="13" type="noConversion"/>
  </si>
  <si>
    <t>2996xg</t>
    <phoneticPr fontId="13" type="noConversion"/>
  </si>
  <si>
    <t>4119xj</t>
    <phoneticPr fontId="13" type="noConversion"/>
  </si>
  <si>
    <t>encaje atiguerado estampado cuello redondo manga amplia con chino pretina ancha plizado con liga a los costados y top sin manga con bies en cuello y ziza</t>
    <phoneticPr fontId="13" type="noConversion"/>
  </si>
  <si>
    <t>3849xg</t>
    <phoneticPr fontId="13" type="noConversion"/>
  </si>
  <si>
    <t>tejido lizo jaspeado cuello redondo con solapa manga vampira corta con puño dobladillo pretina abajo</t>
    <phoneticPr fontId="13" type="noConversion"/>
  </si>
  <si>
    <t>4124xg</t>
    <phoneticPr fontId="13" type="noConversion"/>
  </si>
  <si>
    <t>polyrayon jaspeado combinado con hueso media manguita doble delantero plizado en costados y centro cuello redondo con bies 2 olanes plizados abajo</t>
    <phoneticPr fontId="13" type="noConversion"/>
  </si>
  <si>
    <t>rayon lizo mc con bies  cuello escotado olgado top de tirantes espalda con gota y bies pretina doble</t>
    <phoneticPr fontId="13" type="noConversion"/>
  </si>
  <si>
    <t>tejido sueter rayas angostas cuello v con poco solapa en delantero lleva 6 botones m larga plizada en ziza con pretina ancha</t>
    <phoneticPr fontId="13" type="noConversion"/>
  </si>
  <si>
    <t>4138xj</t>
    <phoneticPr fontId="13" type="noConversion"/>
  </si>
  <si>
    <t>sueter raya delgada con gasa liza tirante cuello redondo con vista y de bajo de la vista va plizado escote tipo solapa 1/2 manguita</t>
    <phoneticPr fontId="13" type="noConversion"/>
  </si>
  <si>
    <t>4161xj</t>
    <phoneticPr fontId="13" type="noConversion"/>
  </si>
  <si>
    <t>sueter lizo con ray angosta mc con puño delantero unido cuello redondo con vista pretina abajo con dobladillo</t>
    <phoneticPr fontId="13" type="noConversion"/>
  </si>
  <si>
    <t xml:space="preserve">            </t>
    <phoneticPr fontId="13" type="noConversion"/>
  </si>
  <si>
    <t>24-agost.-11</t>
    <phoneticPr fontId="13" type="noConversion"/>
  </si>
  <si>
    <t>10-oct.-11</t>
    <phoneticPr fontId="13" type="noConversion"/>
  </si>
  <si>
    <t>4072xg</t>
    <phoneticPr fontId="13" type="noConversion"/>
  </si>
  <si>
    <t>muestra                    1</t>
    <phoneticPr fontId="13" type="noConversion"/>
  </si>
  <si>
    <t>desc.24agos.11</t>
    <phoneticPr fontId="13" type="noConversion"/>
  </si>
  <si>
    <t>tejido lizo jaspeado cuello redondo con vista en rayas mc plizada en ziza con puño pretina, delanero 5 botones al centro</t>
    <phoneticPr fontId="13" type="noConversion"/>
  </si>
  <si>
    <t>4108xg</t>
    <phoneticPr fontId="13" type="noConversion"/>
  </si>
  <si>
    <t>tejido de hojas con plirayon lizo mc rangla plizada en hombro y ziza delantero plizado en pecho cuello redondo con vista y 3 cintas en hombro top pretina doble</t>
    <phoneticPr fontId="13" type="noConversion"/>
  </si>
  <si>
    <t>13-oct.-11</t>
    <phoneticPr fontId="13" type="noConversion"/>
  </si>
  <si>
    <t>tejido lizo jaspeado rayas cuello redondo con solapa y 2 botones manga corta amplia tipo vampira cuello en lizo todo lode mas tela rayada con dobladillo abajo</t>
    <phoneticPr fontId="13" type="noConversion"/>
  </si>
  <si>
    <t>rayon lizo solo una manga con chino escote tipo tarzan con bies escarola chica y grande en pecho tirante ancho a un lado faldon plizado en costados</t>
    <phoneticPr fontId="13" type="noConversion"/>
  </si>
  <si>
    <t>3877xj</t>
    <phoneticPr fontId="13" type="noConversion"/>
  </si>
  <si>
    <t>2778xg</t>
    <phoneticPr fontId="13" type="noConversion"/>
  </si>
  <si>
    <t>24-agost.11</t>
    <phoneticPr fontId="13" type="noConversion"/>
  </si>
  <si>
    <t>desc.24agos.11</t>
    <phoneticPr fontId="13" type="noConversion"/>
  </si>
  <si>
    <t>3553xg</t>
    <phoneticPr fontId="13" type="noConversion"/>
  </si>
  <si>
    <t>17-agost. 11</t>
    <phoneticPr fontId="13" type="noConversion"/>
  </si>
  <si>
    <t>rayon retaceria cuello redondo sm con bies cuello lleva pegada la torera de las ziza en delantero y en espalda del busto abajo dobladillo plizado a los lados torera mc plizada en hombros y delanteo forma de moño</t>
    <phoneticPr fontId="13" type="noConversion"/>
  </si>
  <si>
    <t>4130xg</t>
    <phoneticPr fontId="13" type="noConversion"/>
  </si>
  <si>
    <t>rayon lizo de estraple con flor de la misma tela plizada a los costados y escarola de un lado  es delantero</t>
    <phoneticPr fontId="13" type="noConversion"/>
  </si>
  <si>
    <t>sueter rayado ancho lizo cuello redondo medio alto manga larga de lado del hombro va todo plizado con puño pretina</t>
    <phoneticPr fontId="13" type="noConversion"/>
  </si>
  <si>
    <t>4168xg</t>
    <phoneticPr fontId="13" type="noConversion"/>
  </si>
  <si>
    <t>2554x3</t>
    <phoneticPr fontId="13" type="noConversion"/>
  </si>
  <si>
    <t>ADAN 14-JUL</t>
    <phoneticPr fontId="13" type="noConversion"/>
  </si>
  <si>
    <t>ADAN 14-JUL</t>
    <phoneticPr fontId="13" type="noConversion"/>
  </si>
  <si>
    <t>3469XJ</t>
    <phoneticPr fontId="13" type="noConversion"/>
  </si>
  <si>
    <t>2960xj</t>
    <phoneticPr fontId="13" type="noConversion"/>
  </si>
  <si>
    <t>tejido rayas delantero unido pechera faldon con aletilla en centro plizado en pecho manga larga cuello alto espalda super¡or unido</t>
    <phoneticPr fontId="13" type="noConversion"/>
  </si>
  <si>
    <t>tejido jaspeado cuello alto en rayas con escote blusa tejida jaspado cuello redondo mc con puño y pretina abajo plizada en ziza</t>
    <phoneticPr fontId="13" type="noConversion"/>
  </si>
  <si>
    <t>4129xj</t>
    <phoneticPr fontId="13" type="noConversion"/>
  </si>
  <si>
    <t>19-oct.-11</t>
    <phoneticPr fontId="13" type="noConversion"/>
  </si>
  <si>
    <t>19-oct.-11</t>
    <phoneticPr fontId="13" type="noConversion"/>
  </si>
  <si>
    <t>15-oct.-11</t>
    <phoneticPr fontId="13" type="noConversion"/>
  </si>
  <si>
    <t>11-oct.-1</t>
    <phoneticPr fontId="13" type="noConversion"/>
  </si>
  <si>
    <t>11-oct.-11</t>
    <phoneticPr fontId="13" type="noConversion"/>
  </si>
  <si>
    <t>12-oct.-11</t>
    <phoneticPr fontId="13" type="noConversion"/>
  </si>
  <si>
    <t>12-oct.-11</t>
    <phoneticPr fontId="13" type="noConversion"/>
  </si>
  <si>
    <t>rayon rigido estampado con rayon lizo media manguita rangla plizada con resorte delantero y espalda unida pechera plizada al centro cuello v con bies faldon plizado debajo de busto con ligas</t>
    <phoneticPr fontId="13" type="noConversion"/>
  </si>
  <si>
    <t>descontadas 12-ago</t>
    <phoneticPr fontId="13" type="noConversion"/>
  </si>
  <si>
    <t xml:space="preserve">12-ago adan </t>
    <phoneticPr fontId="13" type="noConversion"/>
  </si>
  <si>
    <t>17 agosto.11</t>
    <phoneticPr fontId="13" type="noConversion"/>
  </si>
  <si>
    <t>15-agost.-11</t>
    <phoneticPr fontId="13" type="noConversion"/>
  </si>
  <si>
    <t>12-ago adan</t>
    <phoneticPr fontId="13" type="noConversion"/>
  </si>
  <si>
    <t>rayon lizo mc con dobladillo plizado en hombro y ziza cuello redondo con bies una flor misma tela una cinta plizada cruzada 2 olanes abajo plizados base interna</t>
    <phoneticPr fontId="13" type="noConversion"/>
  </si>
  <si>
    <t>3478xj</t>
    <phoneticPr fontId="13" type="noConversion"/>
  </si>
  <si>
    <t>4104xj</t>
    <phoneticPr fontId="13" type="noConversion"/>
  </si>
  <si>
    <t>sueter lizo ml con dobladillo plizada un poco en hombro delantero con cuello de solapa con dobladillo con chino</t>
    <phoneticPr fontId="13" type="noConversion"/>
  </si>
  <si>
    <t>184xg</t>
    <phoneticPr fontId="13" type="noConversion"/>
  </si>
  <si>
    <t>2421xj</t>
    <phoneticPr fontId="13" type="noConversion"/>
  </si>
  <si>
    <t>7-oct.-11</t>
    <phoneticPr fontId="13" type="noConversion"/>
  </si>
  <si>
    <t>7-oct.-11</t>
    <phoneticPr fontId="13" type="noConversion"/>
  </si>
  <si>
    <t>8-oct.-11</t>
    <phoneticPr fontId="13" type="noConversion"/>
  </si>
  <si>
    <t>11-oct.-11</t>
    <phoneticPr fontId="13" type="noConversion"/>
  </si>
  <si>
    <t>defectos 3</t>
    <phoneticPr fontId="13" type="noConversion"/>
  </si>
  <si>
    <t>defectos 4</t>
    <phoneticPr fontId="13" type="noConversion"/>
  </si>
  <si>
    <t>licra estampada pieles con rayon lizo mc con dobldillo delantero cuello olgado precillcas y cinto de trenza combinada faldon plizado  en costados</t>
    <phoneticPr fontId="13" type="noConversion"/>
  </si>
  <si>
    <t>sueter lizo mc con puño plizada en hombro cuello olgado un poco plizado con botonera precillas para cinto</t>
    <phoneticPr fontId="13" type="noConversion"/>
  </si>
  <si>
    <t>1137xj</t>
    <phoneticPr fontId="13" type="noConversion"/>
  </si>
  <si>
    <t>4043xj</t>
    <phoneticPr fontId="13" type="noConversion"/>
  </si>
  <si>
    <t>4134xj</t>
    <phoneticPr fontId="13" type="noConversion"/>
  </si>
  <si>
    <t>desc.20-oct.11</t>
    <phoneticPr fontId="13" type="noConversion"/>
  </si>
  <si>
    <t>rayada liza con elastico mc con dobladillo cuello v con bies unido al hombro plizado vista de encaje en hombro frente pretina con dobladillo plizada en costados</t>
    <phoneticPr fontId="13" type="noConversion"/>
  </si>
  <si>
    <t>3416xj</t>
    <phoneticPr fontId="13" type="noConversion"/>
  </si>
  <si>
    <t>936xg</t>
    <phoneticPr fontId="13" type="noConversion"/>
  </si>
  <si>
    <t>sueter lizo tejido mla con dobladillo plizada en hombro delanero con cuello de solapa plizada con botonera hacia un lado faldon plizado en costados</t>
    <phoneticPr fontId="13" type="noConversion"/>
  </si>
  <si>
    <t>sueter rayado ancho lizo cuello redondo con solapa  como olgado manga 3/4  con dobaldillo con pretina ancha 3 botones</t>
    <phoneticPr fontId="13" type="noConversion"/>
  </si>
  <si>
    <t>3465xg</t>
    <phoneticPr fontId="13" type="noConversion"/>
  </si>
  <si>
    <t>2506xj</t>
    <phoneticPr fontId="13" type="noConversion"/>
  </si>
  <si>
    <t>licra estampada pieles cuello redondo con l tirante y manga vampira con escarola en cuello y la manga lleva chino plizaada a los costados con bies en cuello y dobladillo</t>
    <phoneticPr fontId="13" type="noConversion"/>
  </si>
  <si>
    <t>3429xg</t>
    <phoneticPr fontId="13" type="noConversion"/>
  </si>
  <si>
    <t>tejido  lizo mc con pecho ancho cuello v con vista y escarola botones en medio con escarola y doble olan abajo manga plizada casi en el hombro</t>
    <phoneticPr fontId="13" type="noConversion"/>
  </si>
  <si>
    <t>tejido red con rayon lizo zizado con bies delantero unido en costado zizado plizado cuello redondo con bies top un olan abajo plizado espalda unida superior</t>
    <phoneticPr fontId="13" type="noConversion"/>
  </si>
  <si>
    <t>3322xj</t>
    <phoneticPr fontId="13" type="noConversion"/>
  </si>
  <si>
    <t>licra estampada pieles con rayon lizo cuello redondo con bies sin manga dobladillo en ziza en el cuello lleva escarola con pretina plizada a los costados</t>
    <phoneticPr fontId="13" type="noConversion"/>
  </si>
  <si>
    <t>4014xj</t>
    <phoneticPr fontId="13" type="noConversion"/>
  </si>
  <si>
    <t>sueter lizo ml plizado en ziza y hombro delanero cuello v con vista haciendo aletita corta con 3 botones una flor de misma tela en costado de pecho prtina con dobladillo</t>
    <phoneticPr fontId="13" type="noConversion"/>
  </si>
  <si>
    <t>2552xj</t>
    <phoneticPr fontId="13" type="noConversion"/>
  </si>
  <si>
    <t>tejido rayado de estraple plizada de bajo del busto con liga faldon plizado en delantero y espalda unida con chaleco  con manga corta con puño abajo lleva dobladillo ancho y en el escote tambien lleva  dobladillo ancho</t>
    <phoneticPr fontId="13" type="noConversion"/>
  </si>
  <si>
    <t>rayon lizo mc rangla con dobladillo plizada en hombro y ziza delantero plizado en pecho vist de cuello reddondo faldon con 2 olanes  plizados</t>
    <phoneticPr fontId="13" type="noConversion"/>
  </si>
  <si>
    <t>rayon lizo mc plizada en hombro y ziza dobladillo en puño delantero plizado en pecho unido en hombro cuello redondo en bies pretina doble plizada en costados</t>
    <phoneticPr fontId="13" type="noConversion"/>
  </si>
  <si>
    <t>2583xg</t>
    <phoneticPr fontId="13" type="noConversion"/>
  </si>
  <si>
    <t xml:space="preserve">rayon lizo mc con dobladillo hombro unido cuello faldon plizado en costados pretina  doblada </t>
    <phoneticPr fontId="13" type="noConversion"/>
  </si>
  <si>
    <t>2493xg</t>
    <phoneticPr fontId="13" type="noConversion"/>
  </si>
  <si>
    <t>DESCONT 14-JUL</t>
    <phoneticPr fontId="13" type="noConversion"/>
  </si>
  <si>
    <t>DESCONT 14-JUL</t>
    <phoneticPr fontId="13" type="noConversion"/>
  </si>
  <si>
    <t>encaje brillo con rayon lizo cuello redondo con bies mc amplia con chino y abajo lleva prtina ancha con dobladillo y va plizada a los costados con top zizado.</t>
    <phoneticPr fontId="13" type="noConversion"/>
  </si>
  <si>
    <t>4110xj</t>
    <phoneticPr fontId="13" type="noConversion"/>
  </si>
  <si>
    <t>desc.24 agost.-11</t>
    <phoneticPr fontId="13" type="noConversion"/>
  </si>
  <si>
    <t>descontadas 18-ago</t>
    <phoneticPr fontId="13" type="noConversion"/>
  </si>
  <si>
    <t>tejido jaspeado lizo con rayon cuello v con vista y 3 botones abajo en el centro en delantero manga larga pretina con top de cuello redondo alto</t>
    <phoneticPr fontId="13" type="noConversion"/>
  </si>
  <si>
    <t>4118xg</t>
    <phoneticPr fontId="13" type="noConversion"/>
  </si>
  <si>
    <t>tejido rayas cuello olgado manga 3/4 plizada en hombros y ziza con dobladillo abajo y top de cuello alto ruso</t>
    <phoneticPr fontId="13" type="noConversion"/>
  </si>
  <si>
    <t>tejido jaspeado rayado cuello redondo con vista y una flor misma tela manga 3/4 con puño pretina abajo plizado en el hombro</t>
    <phoneticPr fontId="13" type="noConversion"/>
  </si>
  <si>
    <t>2550xj</t>
    <phoneticPr fontId="13" type="noConversion"/>
  </si>
  <si>
    <t>4178xg</t>
    <phoneticPr fontId="13" type="noConversion"/>
  </si>
  <si>
    <t>encaje atiguerado estampado cuello v con abertura en pecho pequeño y del bies salen 2 cintos paqra amarrar mc  abetura entre cuello y hombros pretina top</t>
    <phoneticPr fontId="13" type="noConversion"/>
  </si>
  <si>
    <t>4133xj</t>
    <phoneticPr fontId="13" type="noConversion"/>
  </si>
  <si>
    <t>licra estampada cuello olgado manga vampira con chino abajo a los costados va plizada con resorte top cuello redondo con bies argolla en un hombro</t>
    <phoneticPr fontId="13" type="noConversion"/>
  </si>
  <si>
    <t>4088xg</t>
    <phoneticPr fontId="13" type="noConversion"/>
  </si>
  <si>
    <t>4107xg</t>
    <phoneticPr fontId="13" type="noConversion"/>
  </si>
  <si>
    <t>sueter lizo mc con dobladillo delantero tipo chaleco simulado con botoneras top cuello redondo con bies</t>
    <phoneticPr fontId="13" type="noConversion"/>
  </si>
  <si>
    <t>rayon lizo m 3/4  con dobladillo delantero y espalda unido pechera delantera cuello olgado una flor misma tela faldon plizado en costados</t>
    <phoneticPr fontId="13" type="noConversion"/>
  </si>
  <si>
    <t>licra estampada cuello redondo plizaa en pecho torera unida en delantero mc con bies escote con vista pretina doble plizada a los costados espalda unida gota y bies</t>
    <phoneticPr fontId="13" type="noConversion"/>
  </si>
  <si>
    <t>tejido jaspeado olgado con solapa ml dobladillo y abajo tambien lleva dobladillo y cinturon</t>
    <phoneticPr fontId="13" type="noConversion"/>
  </si>
  <si>
    <t>4131xj</t>
    <phoneticPr fontId="13" type="noConversion"/>
  </si>
  <si>
    <t>rayon lizo mc con puño plizado en hombro delantero plizado en pecho eon  9 tabloncitos vista en m de cuello redondo faldon</t>
    <phoneticPr fontId="13" type="noConversion"/>
  </si>
  <si>
    <t>tejido rayas cuello redondo con solapa manga corta con puño plizado en hombro abajo lleva plretina sencilla plizada del cuello hacia abajo</t>
    <phoneticPr fontId="13" type="noConversion"/>
  </si>
  <si>
    <t>tejido rayas cuello redondo con solapa manga polizada de abajo a los costados con resorte hombro plizado</t>
    <phoneticPr fontId="13" type="noConversion"/>
  </si>
  <si>
    <t>19-oct.-11</t>
    <phoneticPr fontId="13" type="noConversion"/>
  </si>
  <si>
    <t>tgejido rayado cuello olgado con vista manga corta con puño plizada en hombro con pretina normal tipo faldon</t>
    <phoneticPr fontId="13" type="noConversion"/>
  </si>
  <si>
    <t>encaje atiguerado estampado cuello redondo con bies manga amplia con bies pretina y plizados en pretina con resorte  top de tirante</t>
    <phoneticPr fontId="13" type="noConversion"/>
  </si>
  <si>
    <t>4157xj</t>
    <phoneticPr fontId="13" type="noConversion"/>
  </si>
  <si>
    <t>tejido de red con rayon lizo mc rangla doble cuello redondo con bies top en delantero una flor misma tela pretina plizada en costados</t>
    <phoneticPr fontId="13" type="noConversion"/>
  </si>
  <si>
    <t>tejido lizo jaspeado cuello redondo media manguita con escarola liza con olan debajo de gasa</t>
    <phoneticPr fontId="13" type="noConversion"/>
  </si>
  <si>
    <t>4066xj</t>
    <phoneticPr fontId="13" type="noConversion"/>
  </si>
  <si>
    <t>desc. 13 oct.-11</t>
    <phoneticPr fontId="13" type="noConversion"/>
  </si>
  <si>
    <t>sueter lizo m 3/4 con puño plizada en hombro delantero unido con aletilla al centro con 5 botones holan abajo</t>
    <phoneticPr fontId="13" type="noConversion"/>
  </si>
  <si>
    <t>tejido lizo jaspeado chaleco con top en delantero de tirantes cuello redondo mc con puño  vista de escote</t>
    <phoneticPr fontId="13" type="noConversion"/>
  </si>
  <si>
    <t>desc.20-oct.-11</t>
    <phoneticPr fontId="13" type="noConversion"/>
  </si>
  <si>
    <t>desc.20-oct.-11</t>
    <phoneticPr fontId="13" type="noConversion"/>
  </si>
  <si>
    <t>4065xj</t>
    <phoneticPr fontId="13" type="noConversion"/>
  </si>
  <si>
    <t>encaje estampado pieles con rayon lizo media manguita con bies cuello redondo con bies 4 olanes abajo  precillas para cinto</t>
    <phoneticPr fontId="13" type="noConversion"/>
  </si>
  <si>
    <t>3339xj</t>
    <phoneticPr fontId="13" type="noConversion"/>
  </si>
  <si>
    <t>24-agost.-11</t>
    <phoneticPr fontId="13" type="noConversion"/>
  </si>
  <si>
    <t>2891xj</t>
    <phoneticPr fontId="13" type="noConversion"/>
  </si>
  <si>
    <t>licra estampada pieles con rayon lizo media manguita con bies delantero unido con 5 faldones con pico b ase interna cuello redondo con bies</t>
    <phoneticPr fontId="13" type="noConversion"/>
  </si>
  <si>
    <t>licra estampada manchado con rayon zizado con bies delantero unido con 4 olanes de pico base interna</t>
    <phoneticPr fontId="13" type="noConversion"/>
  </si>
  <si>
    <t>sueter rayado con gasa liza cuello redondo con vista plizada en busto resorte donde termina el pecho chaleco simulado mc  plizada en ziza y hombro la manga lleva dobladillo</t>
    <phoneticPr fontId="13" type="noConversion"/>
  </si>
  <si>
    <t>licra estampada pieles con rayon lizo tirantes cuello redondo tipo chaleco mc plizada en hombros con escote con vista un pco mas  corto la blusa abajo  en costados plizada</t>
    <phoneticPr fontId="13" type="noConversion"/>
  </si>
  <si>
    <t>4045xj</t>
    <phoneticPr fontId="13" type="noConversion"/>
  </si>
  <si>
    <t>4146xj</t>
    <phoneticPr fontId="13" type="noConversion"/>
  </si>
  <si>
    <t>adan 20-oct</t>
    <phoneticPr fontId="13" type="noConversion"/>
  </si>
  <si>
    <t>tejido con tira lurex y peluche sueter lizo rayon lizo cuello v cruzado con vista manga larga con dobladillo plizada en hombros y ziza con pretina abajo  y lleva top cuello alto</t>
    <phoneticPr fontId="13" type="noConversion"/>
  </si>
  <si>
    <t>4197xj</t>
    <phoneticPr fontId="13" type="noConversion"/>
  </si>
  <si>
    <t>tejido jaspeado cuello redondo con bies ancho y escarola a la mitad del pecho hacia el hombro mc plizada en hombro y ziza con dobladillo abajo y lleva  abajo en costados plizado</t>
    <phoneticPr fontId="13" type="noConversion"/>
  </si>
  <si>
    <t>4135xj</t>
    <phoneticPr fontId="13" type="noConversion"/>
  </si>
  <si>
    <t>tejido lizo cuello un poco olgdo con solapa abertura de lado manga media con puño hasta terminar la manga de bajo del custo va toda liza con dobladillo abajo</t>
    <phoneticPr fontId="13" type="noConversion"/>
  </si>
  <si>
    <t>4098xj</t>
    <phoneticPr fontId="13" type="noConversion"/>
  </si>
  <si>
    <t>14-oct.-11</t>
    <phoneticPr fontId="13" type="noConversion"/>
  </si>
  <si>
    <t>4116xj</t>
    <phoneticPr fontId="13" type="noConversion"/>
  </si>
  <si>
    <t>2437xj</t>
    <phoneticPr fontId="13" type="noConversion"/>
  </si>
  <si>
    <t>6-oct.-11</t>
    <phoneticPr fontId="13" type="noConversion"/>
  </si>
  <si>
    <t>tejido rayado cuello v con vista cruzado manga 3/4 con puño ancho y abajo lleva pretina ancha con dobladillo</t>
    <phoneticPr fontId="13" type="noConversion"/>
  </si>
  <si>
    <t>4144xj</t>
    <phoneticPr fontId="13" type="noConversion"/>
  </si>
  <si>
    <t>4137xg</t>
    <phoneticPr fontId="13" type="noConversion"/>
  </si>
  <si>
    <t>adan 3 nov.-11</t>
    <phoneticPr fontId="13" type="noConversion"/>
  </si>
  <si>
    <t>adan 3 nov.-11</t>
    <phoneticPr fontId="13" type="noConversion"/>
  </si>
  <si>
    <t>desc.13oct.-11</t>
    <phoneticPr fontId="13" type="noConversion"/>
  </si>
  <si>
    <t>acostillado rayon lizo mc con dobladillo plizada en hombro delantero plizado en pecho vista de cuello v con top de triangulo</t>
    <phoneticPr fontId="13" type="noConversion"/>
  </si>
  <si>
    <t>299xg</t>
    <phoneticPr fontId="13" type="noConversion"/>
  </si>
  <si>
    <t>rayon lizo mc con puñito angosto plizada en hombro pechera plizada cuello redondo con bies ancho pretina abajo del busto</t>
    <phoneticPr fontId="13" type="noConversion"/>
  </si>
  <si>
    <t>2652xj</t>
    <phoneticPr fontId="13" type="noConversion"/>
  </si>
  <si>
    <t>tejido sueter jaspeado con rayado ancho lizo ml con puño plizada en hombro dellantero unido formando aletilla con botones solapitas en hombro con boton cuello alto pretina doblada</t>
    <phoneticPr fontId="13" type="noConversion"/>
  </si>
  <si>
    <t>4165xj</t>
    <phoneticPr fontId="13" type="noConversion"/>
  </si>
  <si>
    <t>desc.27oct.11</t>
    <phoneticPr fontId="13" type="noConversion"/>
  </si>
  <si>
    <t>4122xj</t>
    <phoneticPr fontId="13" type="noConversion"/>
  </si>
  <si>
    <t>tejido sueter jaspe cuello v con bies plizada en busto manga corta  plizado con liga y lleva pretina abajo chaledo pegado en pretina con 3 botones la manga lleva dobladillo tipo puño</t>
    <phoneticPr fontId="13" type="noConversion"/>
  </si>
  <si>
    <t>4132xj</t>
    <phoneticPr fontId="13" type="noConversion"/>
  </si>
  <si>
    <t>tejido cueter raya angosta cuello redondo con solapa hasta los hombros con 2 flores misma tela manga corta con puño pretina</t>
    <phoneticPr fontId="13" type="noConversion"/>
  </si>
  <si>
    <t>tejido lizo cuello ruso olgado manga corta con puño leva plizado ancho en el centro con boton y pretina abajo</t>
    <phoneticPr fontId="13" type="noConversion"/>
  </si>
  <si>
    <t>15-oct.-11</t>
    <phoneticPr fontId="13" type="noConversion"/>
  </si>
  <si>
    <t>suetrer rayado ancho lizo cuello redondo alto con flor misma tela al lado manga larga con  puño pretina ancha</t>
    <phoneticPr fontId="13" type="noConversion"/>
  </si>
  <si>
    <t>licra pieles estampado con encaje cuello v cruzado manga corta con bies en cuello y manga dobladillo abajo</t>
    <phoneticPr fontId="13" type="noConversion"/>
  </si>
  <si>
    <t>27-oct.-11</t>
    <phoneticPr fontId="13" type="noConversion"/>
  </si>
  <si>
    <t>2197xj</t>
    <phoneticPr fontId="13" type="noConversion"/>
  </si>
  <si>
    <t>tejido rayado ancho lizo tirantes con ligas en pecho leva olan abajo el delantero y espalda va unido con pechera torera con escote solapa manga larga moño</t>
    <phoneticPr fontId="13" type="noConversion"/>
  </si>
  <si>
    <t>4154xj</t>
    <phoneticPr fontId="13" type="noConversion"/>
  </si>
  <si>
    <t>20-oct.-11</t>
    <phoneticPr fontId="13" type="noConversion"/>
  </si>
  <si>
    <t>20-oct.-11</t>
    <phoneticPr fontId="13" type="noConversion"/>
  </si>
  <si>
    <t>4212xj</t>
    <phoneticPr fontId="13" type="noConversion"/>
  </si>
  <si>
    <t>gasa estampada pieles con bombay mc vampira con chino cuello tipo campesina plizada con resorte y chino top en ziza de manga top en delantero l flor de tela</t>
    <phoneticPr fontId="13" type="noConversion"/>
  </si>
  <si>
    <t>3388xg</t>
    <phoneticPr fontId="13" type="noConversion"/>
  </si>
  <si>
    <t>28-oct.-11</t>
    <phoneticPr fontId="13" type="noConversion"/>
  </si>
  <si>
    <t>25-oct.-11</t>
    <phoneticPr fontId="13" type="noConversion"/>
  </si>
  <si>
    <t xml:space="preserve">sueter lizo cuello redondo con solapa y botonera mc con puño 2 bolsas con 2 botones </t>
    <phoneticPr fontId="13" type="noConversion"/>
  </si>
  <si>
    <t>330xj</t>
    <phoneticPr fontId="13" type="noConversion"/>
  </si>
  <si>
    <t>tejido lizo mc vampira con chino delantero unido cuello con vistqas top de cuello redondo con dobladillo pretina doble</t>
    <phoneticPr fontId="13" type="noConversion"/>
  </si>
  <si>
    <t>adan20-oct.-11</t>
    <phoneticPr fontId="13" type="noConversion"/>
  </si>
  <si>
    <t>24-oct.-11</t>
    <phoneticPr fontId="13" type="noConversion"/>
  </si>
  <si>
    <t>licra estampada pieles con rayon lizo mc cn dobladillo delantero cuello olgado bies en escoe de espalda precillas y cinto de trenza de bies faldon plizado en costados</t>
    <phoneticPr fontId="13" type="noConversion"/>
  </si>
  <si>
    <t>suter rayado delgado con gasa liza cuello redondo con solapa con 2 botones manga 3/4 tipo globo con lia en bies con pretina  con dobladillo</t>
    <phoneticPr fontId="13" type="noConversion"/>
  </si>
  <si>
    <t>4153xj</t>
    <phoneticPr fontId="13" type="noConversion"/>
  </si>
  <si>
    <t>tejido con tira lurex y peluche con rayon lizo cuello redondo alto manga 3/4 con dobladillo plizada en ziza chaleco de bufanda con tela de tejido abajo va plizada a los costados con dobladillo</t>
    <phoneticPr fontId="13" type="noConversion"/>
  </si>
  <si>
    <t>4196xg</t>
    <phoneticPr fontId="13" type="noConversion"/>
  </si>
  <si>
    <t>sueter raya delgada cuello redondo con escarola en cuello mc con chino faldon abajo chaleco simulado en delantero</t>
    <phoneticPr fontId="13" type="noConversion"/>
  </si>
  <si>
    <t>4159xj</t>
    <phoneticPr fontId="13" type="noConversion"/>
  </si>
  <si>
    <t>adan 20-oct.11</t>
    <phoneticPr fontId="13" type="noConversion"/>
  </si>
  <si>
    <t>adan 20-oct.11</t>
    <phoneticPr fontId="13" type="noConversion"/>
  </si>
  <si>
    <t>adan20-oct.11</t>
    <phoneticPr fontId="13" type="noConversion"/>
  </si>
  <si>
    <t>tejido lizo irantes larga lleva torera encima cuello olgado con pretina corrida sin bestones manga larga con flor</t>
    <phoneticPr fontId="13" type="noConversion"/>
  </si>
  <si>
    <t>sueter lizo cuello olgado con solapa manga corta abajo lleva dobladillo</t>
    <phoneticPr fontId="13" type="noConversion"/>
  </si>
  <si>
    <t>4120xg</t>
    <phoneticPr fontId="13" type="noConversion"/>
  </si>
  <si>
    <t>adan 27 oct.11</t>
    <phoneticPr fontId="13" type="noConversion"/>
  </si>
  <si>
    <t>sueter rayado con gasa de tirante con 4 ligas en pecho plizada torera pegada en espalda unida y el escote lleva vista  con escarola manga larga plizada en hombro y ziza</t>
    <phoneticPr fontId="13" type="noConversion"/>
  </si>
  <si>
    <t>4158xj</t>
    <phoneticPr fontId="13" type="noConversion"/>
  </si>
  <si>
    <t>tejido lizo cuello v con vista manga larga con dobladillo plizada en ziza con pretina abajo la manga tambien va plizada en hombro</t>
    <phoneticPr fontId="13" type="noConversion"/>
  </si>
  <si>
    <t>desc.13oct.-11</t>
    <phoneticPr fontId="13" type="noConversion"/>
  </si>
  <si>
    <t>tejido jaspeado con gasa unida delantero cuello v con solapa 2 botoneras en pecho y pretina  en la union plizada  manga 1/2 manguita</t>
    <phoneticPr fontId="13" type="noConversion"/>
  </si>
  <si>
    <t>fue devuelto y ya se hizo sobre para pago</t>
    <phoneticPr fontId="13" type="noConversion"/>
  </si>
  <si>
    <t>sueter lizo m 3/4  con puño plizada en hombro y ziza delantero con cuello de bufanda con dobladillo faldon plizado abajo en costados</t>
    <phoneticPr fontId="13" type="noConversion"/>
  </si>
  <si>
    <t>2500xj</t>
    <phoneticPr fontId="13" type="noConversion"/>
  </si>
  <si>
    <t>licra estamplada pieles con rayon lizo mc con dobladillo plizada en hombro y ziza gota en hombro torerita pechera con bies top tipo estraple plizado en centro holan abajo</t>
    <phoneticPr fontId="13" type="noConversion"/>
  </si>
  <si>
    <t>sueter pelos cuello redondo alto manga larga tipo chaleco en delantero</t>
    <phoneticPr fontId="13" type="noConversion"/>
  </si>
  <si>
    <t>4147xg</t>
    <phoneticPr fontId="13" type="noConversion"/>
  </si>
  <si>
    <t>licra estampada pieles torerita media mangita con bies pechera con dobladilo  plizado en costados con  jareta top tipo estrapale pechera plizada falldon con olan abajo.</t>
    <phoneticPr fontId="13" type="noConversion"/>
  </si>
  <si>
    <t>4164xg</t>
    <phoneticPr fontId="13" type="noConversion"/>
  </si>
  <si>
    <t>desc.27oct.11</t>
    <phoneticPr fontId="13" type="noConversion"/>
  </si>
  <si>
    <t>desc.27-oct.-11</t>
    <phoneticPr fontId="13" type="noConversion"/>
  </si>
  <si>
    <t>adan 27oct.11</t>
    <phoneticPr fontId="13" type="noConversion"/>
  </si>
  <si>
    <t>21-oct.-11</t>
    <phoneticPr fontId="13" type="noConversion"/>
  </si>
  <si>
    <t>21-oct.-11</t>
    <phoneticPr fontId="13" type="noConversion"/>
  </si>
  <si>
    <t>4019xj</t>
    <phoneticPr fontId="13" type="noConversion"/>
  </si>
  <si>
    <t>sueter lizo tipo chaleco cerrado cuello v con 2 botoneras pretina</t>
    <phoneticPr fontId="13" type="noConversion"/>
  </si>
  <si>
    <t>encaje estampado en pieles con resorte ancho estraple prtina debajo de busto faldon de 3 olanes en delantero y espalda base interna en faldones polizados</t>
    <phoneticPr fontId="13" type="noConversion"/>
  </si>
  <si>
    <t>tejido sueter jaspeado lizo ml con dobladillo plizada en hombro y ziza delantro unido con aletilla ancha subiendo hasta cuello de escote 6 botones en aletilla pretina doblada</t>
    <phoneticPr fontId="13" type="noConversion"/>
  </si>
  <si>
    <t>rayon lizo con rayon estampado retazo cuello v plizada en busto en el centro media manga con resorte en ziza debajo de busto plizado</t>
    <phoneticPr fontId="13" type="noConversion"/>
  </si>
  <si>
    <t>pieles licra estampada con rayon cuello v con bies de tirante lleva pegada una torera tipo chaleco en el delantero en medio trae  delantero plizado con jareta</t>
    <phoneticPr fontId="13" type="noConversion"/>
  </si>
  <si>
    <t>desc.20-oct.11</t>
    <phoneticPr fontId="13" type="noConversion"/>
  </si>
  <si>
    <t>licra estampada pieles cuello olgado mc tipo vampira con pretina dos argollas arriba del busto con top</t>
    <phoneticPr fontId="13" type="noConversion"/>
  </si>
  <si>
    <t>tejido sueter raya angosta cuello redondo con vista media manga con 2 botoneras en cintura y pretina con dobladillo con 2 cortes  en delantero  tipo chaleco</t>
    <phoneticPr fontId="13" type="noConversion"/>
  </si>
  <si>
    <t>desc.3nov.-11</t>
    <phoneticPr fontId="13" type="noConversion"/>
  </si>
  <si>
    <t>encaje de brllo con rayon lizo cuello v con bies sin manga el top  es manga tipo vampira con pretina y dobladillo en el delantero en el centro lleva 3 botones</t>
    <phoneticPr fontId="13" type="noConversion"/>
  </si>
  <si>
    <t>4175xj</t>
    <phoneticPr fontId="13" type="noConversion"/>
  </si>
  <si>
    <t>sueter pelos con gasa cuellov plizada en centro  debajo del busto va polizado mc con liga tipo campana lleva top chaleco cuello alto con 2 botones</t>
    <phoneticPr fontId="13" type="noConversion"/>
  </si>
  <si>
    <t>4150xj</t>
    <phoneticPr fontId="13" type="noConversion"/>
  </si>
  <si>
    <t>sueter jaspeado con gasa liza media manguita doblada torerita simulada pecheras cruzadas con botones cuello de solapa con dobladillo pretina en espalda  y delantero faldo d.e. De gasa</t>
    <phoneticPr fontId="13" type="noConversion"/>
  </si>
  <si>
    <t>4156xj</t>
    <phoneticPr fontId="13" type="noConversion"/>
  </si>
  <si>
    <t>desc.3 nov.11</t>
    <phoneticPr fontId="13" type="noConversion"/>
  </si>
  <si>
    <t>adan 20-oct.11</t>
    <phoneticPr fontId="13" type="noConversion"/>
  </si>
  <si>
    <t>adan 20-oct.11</t>
    <phoneticPr fontId="13" type="noConversion"/>
  </si>
  <si>
    <t>adan 20 -oct.-11</t>
    <phoneticPr fontId="13" type="noConversion"/>
  </si>
  <si>
    <t>4082xj</t>
    <phoneticPr fontId="13" type="noConversion"/>
  </si>
  <si>
    <t>sueter lizo con sueter raya angosta mc con puño plizada en hombro delantero cuello v con vista pretina abajo con dobladillo</t>
    <phoneticPr fontId="13" type="noConversion"/>
  </si>
  <si>
    <t>tejido rayado ancho lizo cuello v con flor misa tela manga larga con puño y pretina abajo el cuello lleva vista</t>
    <phoneticPr fontId="13" type="noConversion"/>
  </si>
  <si>
    <t>2486xg</t>
    <phoneticPr fontId="13" type="noConversion"/>
  </si>
  <si>
    <t>4151x</t>
    <phoneticPr fontId="13" type="noConversion"/>
  </si>
  <si>
    <t>2600xg</t>
    <phoneticPr fontId="13" type="noConversion"/>
  </si>
  <si>
    <t>tejido borrgo lizo ml con dobladillo cuello alto plizado con una botonera faldon plizado abajo en costados</t>
    <phoneticPr fontId="13" type="noConversion"/>
  </si>
  <si>
    <t>tejido rayas cuello redondo con bufanda delantero unido pechera liza faldon rayado manga larga con puño espalda unida con bies abajo</t>
    <phoneticPr fontId="13" type="noConversion"/>
  </si>
  <si>
    <t>4167xj</t>
    <phoneticPr fontId="13" type="noConversion"/>
  </si>
  <si>
    <t>tejido con lurex con rayon lizo m 3/4 con chino acampanada delantero externo olgado delantero interno cuello alto pretina doblada</t>
    <phoneticPr fontId="13" type="noConversion"/>
  </si>
  <si>
    <t>4171xj</t>
    <phoneticPr fontId="13" type="noConversion"/>
  </si>
  <si>
    <t>4200xj</t>
    <phoneticPr fontId="13" type="noConversion"/>
  </si>
  <si>
    <t>tejido estambre con rayon lizo ml con puño delantero con vistas en ziza con boton forro interno en delantero cuello alto pretina abajo doblada</t>
    <phoneticPr fontId="13" type="noConversion"/>
  </si>
  <si>
    <t>1-nov.-11</t>
    <phoneticPr fontId="13" type="noConversion"/>
  </si>
  <si>
    <t>encaje de brillo con lurex cuello redondo con bies manga vampira con chino abajo con dobldillo</t>
    <phoneticPr fontId="13" type="noConversion"/>
  </si>
  <si>
    <t>rayon lizo con encaje brilloso lurex cuello redondo con solapa y botonera mc con dobladillo y abajo tamben lleva dobldillo</t>
    <phoneticPr fontId="13" type="noConversion"/>
  </si>
  <si>
    <t>4182xj</t>
    <phoneticPr fontId="13" type="noConversion"/>
  </si>
  <si>
    <t>3447xg</t>
    <phoneticPr fontId="13" type="noConversion"/>
  </si>
  <si>
    <t>4080xj</t>
    <phoneticPr fontId="13" type="noConversion"/>
  </si>
  <si>
    <t>licra de pieles cuello olgado manga corta con dobladillo en manga y abajo plizada en costados abajo precillas para cinto de trenza</t>
    <phoneticPr fontId="13" type="noConversion"/>
  </si>
  <si>
    <t>sueter lizo mc con puño delantero con cuello olgado un poco presillas para cinto pretina abajo doblada</t>
    <phoneticPr fontId="13" type="noConversion"/>
  </si>
  <si>
    <t>936xg</t>
    <phoneticPr fontId="13" type="noConversion"/>
  </si>
  <si>
    <t>tejido lizo con lurex ml con dobladillo plizada en hombro delantero cuello olgado con top de ovalo con dobladillo pretina abajo con dobladillo plizada en costados</t>
    <phoneticPr fontId="13" type="noConversion"/>
  </si>
  <si>
    <t>4209xj</t>
    <phoneticPr fontId="13" type="noConversion"/>
  </si>
  <si>
    <t>24-oct.-11</t>
    <phoneticPr fontId="13" type="noConversion"/>
  </si>
  <si>
    <t>licra estampada pieles con rayon lizo cuello redondo con bies manga corta con dobladillo y 3 aberturas en hombro plizada abajo en los costados y abajo lleva dobladillo</t>
    <phoneticPr fontId="13" type="noConversion"/>
  </si>
  <si>
    <t>borrego sueter lizo cuello olgado manga 3/4 plizada en hombros con dobladillo top en v con resorte y abajo tambien lleva dobladillo faldon debajo de gasa delantero y espalda</t>
    <phoneticPr fontId="13" type="noConversion"/>
  </si>
  <si>
    <t>sueter rayado con gasa estraple con resorte plizada en busto resorte abajo del busto con sueter pegado con con botorero abajo</t>
    <phoneticPr fontId="13" type="noConversion"/>
  </si>
  <si>
    <t>4163xj</t>
    <phoneticPr fontId="13" type="noConversion"/>
  </si>
  <si>
    <t>4187xg</t>
    <phoneticPr fontId="13" type="noConversion"/>
  </si>
  <si>
    <t>adan 27 oct.-11</t>
    <phoneticPr fontId="13" type="noConversion"/>
  </si>
  <si>
    <t>adan 27oct.11</t>
    <phoneticPr fontId="13" type="noConversion"/>
  </si>
  <si>
    <t>adan27 oct.11</t>
    <phoneticPr fontId="13" type="noConversion"/>
  </si>
  <si>
    <t>adan 270ct.11</t>
    <phoneticPr fontId="13" type="noConversion"/>
  </si>
  <si>
    <t>adan27oct.11</t>
    <phoneticPr fontId="13" type="noConversion"/>
  </si>
  <si>
    <t>tejido jaspeado cuello redondo con solapa 2 botones en e mismo manga tipo vampira amplia con dobladillo abajo</t>
    <phoneticPr fontId="13" type="noConversion"/>
  </si>
  <si>
    <t>tejido de punto con rayon con brilo bolitas cuello alto redondo abajo espalda unida ml pizada en hombros y ziza con dobladillos donde teermina la union va plizada escote con vista</t>
    <phoneticPr fontId="13" type="noConversion"/>
  </si>
  <si>
    <t>2497xj</t>
    <phoneticPr fontId="13" type="noConversion"/>
  </si>
  <si>
    <t>4193xj</t>
    <phoneticPr fontId="13" type="noConversion"/>
  </si>
  <si>
    <t>4199x</t>
    <phoneticPr fontId="13" type="noConversion"/>
  </si>
  <si>
    <t>tejido con tira lurex y peluche con sueter lizo cuello redondo con bufanda angosta tela estampada y el delantero va en tela liza y espalda tambien anga 3/4 plizada en hombro</t>
    <phoneticPr fontId="13" type="noConversion"/>
  </si>
  <si>
    <t>4177xg</t>
    <phoneticPr fontId="13" type="noConversion"/>
  </si>
  <si>
    <t>tejido sueter jaspe piojo cuello redondo bies en cuello y en ziza pretina abajo con torera media manguita con dobladillo en escote cuello redondo con vista y 2 botones</t>
    <phoneticPr fontId="13" type="noConversion"/>
  </si>
  <si>
    <t>tejido sueter con lentejuela con bolitas cuello alto manga corta con puño con chaleco pegado y escote con solapa 2 botones en  punta del escote</t>
    <phoneticPr fontId="13" type="noConversion"/>
  </si>
  <si>
    <t>4185xj</t>
    <phoneticPr fontId="13" type="noConversion"/>
  </si>
  <si>
    <t>sueter rayado jaspeado con gasa liza ml con dobladillo plizada en hombro torera simulada cuello alto pretina en delantro y  espalda faldon  de globo con base internade forro</t>
    <phoneticPr fontId="13" type="noConversion"/>
  </si>
  <si>
    <t>4210xj</t>
    <phoneticPr fontId="13" type="noConversion"/>
  </si>
  <si>
    <t>sueter tejido borrego cuello redondo alto manga larga con puño lleva botones en pecho crusado 3 y abajo  va con dobladillo</t>
    <phoneticPr fontId="13" type="noConversion"/>
  </si>
  <si>
    <t>sueter lizo cuello ruso manga larga</t>
    <phoneticPr fontId="13" type="noConversion"/>
  </si>
  <si>
    <t>2617xj</t>
    <phoneticPr fontId="13" type="noConversion"/>
  </si>
  <si>
    <t>tejido jaspeado cuello v con vista 2 botones ml plizada en ziza con dobladillo abajo tambien lleva dobadillo y plizado a los costados</t>
    <phoneticPr fontId="13" type="noConversion"/>
  </si>
  <si>
    <t>4275xj</t>
    <phoneticPr fontId="13" type="noConversion"/>
  </si>
  <si>
    <t>rayon lizo retazo cuello redondo con tirantes que salen del bies en como abertura para la manga que es corta plizada en hombro y delcuello  hacia donde termina la manga pretina</t>
    <phoneticPr fontId="13" type="noConversion"/>
  </si>
  <si>
    <t>tejido jaspeado lizo con raqyado ancho lizo ml con puño delantero unido con vista y 4 cuadritos parches cuello alto pretina abajo con dobladillo</t>
    <phoneticPr fontId="13" type="noConversion"/>
  </si>
  <si>
    <t>desc.27.oct.11</t>
    <phoneticPr fontId="13" type="noConversion"/>
  </si>
  <si>
    <t>desc.27.oct.-11</t>
    <phoneticPr fontId="13" type="noConversion"/>
  </si>
  <si>
    <t>desc.27.oct.11</t>
    <phoneticPr fontId="13" type="noConversion"/>
  </si>
  <si>
    <t>3934xj</t>
    <phoneticPr fontId="13" type="noConversion"/>
  </si>
  <si>
    <t>rayon chalis cuello redondo con escarolas en pecho y 1flor misma tela gota en hmbros  en frente con bies y argolla plizandolo mc vampira pretina con dobladilo plizada en centro y costados</t>
    <phoneticPr fontId="13" type="noConversion"/>
  </si>
  <si>
    <t>adan 27.oct.11</t>
    <phoneticPr fontId="13" type="noConversion"/>
  </si>
  <si>
    <t>27-oct.-11</t>
    <phoneticPr fontId="13" type="noConversion"/>
  </si>
  <si>
    <t>4149xj</t>
    <phoneticPr fontId="13" type="noConversion"/>
  </si>
  <si>
    <t>27-oct.-11</t>
    <phoneticPr fontId="13" type="noConversion"/>
  </si>
  <si>
    <t>1-nov.-11</t>
    <phoneticPr fontId="13" type="noConversion"/>
  </si>
  <si>
    <t>tejido rayado cuello redondo con dobladillo  unida en pretina con gasa media manga con escarola</t>
    <phoneticPr fontId="13" type="noConversion"/>
  </si>
  <si>
    <t>4066xj</t>
    <phoneticPr fontId="13" type="noConversion"/>
  </si>
  <si>
    <t>tejido con lurex con rayon lizo mc con puño manga vampira formando cuerpo delantero con forro cuello redondo con bies pretina abajo doblada</t>
    <phoneticPr fontId="13" type="noConversion"/>
  </si>
  <si>
    <t>28-oct.-11</t>
    <phoneticPr fontId="13" type="noConversion"/>
  </si>
  <si>
    <t>rayon lizo ml con dobladillo delantero unido plizado aletilla al centro pretina abajo doble cuello alto olgado un poco</t>
    <phoneticPr fontId="13" type="noConversion"/>
  </si>
  <si>
    <t>4306xj</t>
    <phoneticPr fontId="13" type="noConversion"/>
  </si>
  <si>
    <t>21-nov.-11</t>
    <phoneticPr fontId="13" type="noConversion"/>
  </si>
  <si>
    <t>rayon lizo zizada con bies con escarola en cuello redondo prtina abajo plizada a los costados</t>
    <phoneticPr fontId="13" type="noConversion"/>
  </si>
  <si>
    <t>4355xg</t>
    <phoneticPr fontId="13" type="noConversion"/>
  </si>
  <si>
    <t>adan 3 nov.-1</t>
    <phoneticPr fontId="13" type="noConversion"/>
  </si>
  <si>
    <t>tejido rayado con gasa cuello redondo con solapa y 2 botones delantero unido lleva pretina en la union plizada media manguita y en el de abajo lleva faldon con olan</t>
    <phoneticPr fontId="13" type="noConversion"/>
  </si>
  <si>
    <t>1322xg</t>
    <phoneticPr fontId="13" type="noConversion"/>
  </si>
  <si>
    <t>tejido con lentejuela con rayon lizo torerita ml con dobladillo plizado en hombro chaleco con solapa faldon en espalda abajo top en delantero de cuello alto faldon plizado abajo escotados</t>
    <phoneticPr fontId="13" type="noConversion"/>
  </si>
  <si>
    <t>4284xj</t>
    <phoneticPr fontId="13" type="noConversion"/>
  </si>
  <si>
    <t>4202xj</t>
    <phoneticPr fontId="13" type="noConversion"/>
  </si>
  <si>
    <t>4105xj</t>
    <phoneticPr fontId="13" type="noConversion"/>
  </si>
  <si>
    <t>3990xj</t>
    <phoneticPr fontId="13" type="noConversion"/>
  </si>
  <si>
    <t>25-oct.-11</t>
    <phoneticPr fontId="13" type="noConversion"/>
  </si>
  <si>
    <t>26-oct.-11</t>
    <phoneticPr fontId="13" type="noConversion"/>
  </si>
  <si>
    <t>26-oct.-11</t>
    <phoneticPr fontId="13" type="noConversion"/>
  </si>
  <si>
    <t>sueter rayado ancho con rayon lizo cuello redondo tirante en delantero con tipo chaleco  cinto misma tela manga plizada en hombro y ziza manga corta</t>
    <phoneticPr fontId="13" type="noConversion"/>
  </si>
  <si>
    <t>20-oct.-11</t>
    <phoneticPr fontId="13" type="noConversion"/>
  </si>
  <si>
    <t>sueter lizo con lurex cuello v con top mc con puño y plizada en hombro con pretina y uno debajo del busto</t>
    <phoneticPr fontId="13" type="noConversion"/>
  </si>
  <si>
    <t>4206xj</t>
    <phoneticPr fontId="13" type="noConversion"/>
  </si>
  <si>
    <t>2-nov.-11</t>
    <phoneticPr fontId="13" type="noConversion"/>
  </si>
  <si>
    <t>20 oct.-11</t>
    <phoneticPr fontId="13" type="noConversion"/>
  </si>
  <si>
    <t>3-nov.-11</t>
    <phoneticPr fontId="13" type="noConversion"/>
  </si>
  <si>
    <t>desc.3 nov.-11</t>
    <phoneticPr fontId="13" type="noConversion"/>
  </si>
  <si>
    <t>desc.3 nov.-11</t>
    <phoneticPr fontId="13" type="noConversion"/>
  </si>
  <si>
    <t>desc.3-nov.-11</t>
    <phoneticPr fontId="13" type="noConversion"/>
  </si>
  <si>
    <t>tejido con tira lurex y peluche tejido lizo cuello de solapa manga 3/4 con dobladillo pretina angosta abajo</t>
    <phoneticPr fontId="13" type="noConversion"/>
  </si>
  <si>
    <t>sueter lizo  con sueter lurex mc con puño plizada en hombro delantero cuello v con vista top de triangulo con sobladillo pretina abajo con dobladillo plizada en costados</t>
    <phoneticPr fontId="13" type="noConversion"/>
  </si>
  <si>
    <t>adan 24-nov.-11</t>
    <phoneticPr fontId="13" type="noConversion"/>
  </si>
  <si>
    <t>tejido sueter jaspe piojo cuello v vista  escote con botones con bolsas y abajo lleva dobladillo manga corta con dobladillo</t>
    <phoneticPr fontId="13" type="noConversion"/>
  </si>
  <si>
    <t>4143xg</t>
    <phoneticPr fontId="13" type="noConversion"/>
  </si>
  <si>
    <t>4160xj</t>
    <phoneticPr fontId="13" type="noConversion"/>
  </si>
  <si>
    <t>tejido jaspeado lizo con rayado ancho lizo mc con puño plizada en hombro delantero cuello v con vista pretina abajo con dobladillo</t>
    <phoneticPr fontId="13" type="noConversion"/>
  </si>
  <si>
    <t>3850xj</t>
    <phoneticPr fontId="13" type="noConversion"/>
  </si>
  <si>
    <t>licra estampada pieles cuello redondo manga 3/4 con dobladillo tipo media campana abajo va plizada a los costados</t>
    <phoneticPr fontId="13" type="noConversion"/>
  </si>
  <si>
    <t>4348xj</t>
    <phoneticPr fontId="13" type="noConversion"/>
  </si>
  <si>
    <t>28-nov.-11</t>
    <phoneticPr fontId="13" type="noConversion"/>
  </si>
  <si>
    <t>4172xj</t>
    <phoneticPr fontId="13" type="noConversion"/>
  </si>
  <si>
    <t>gasa estampada pieles con rayon lizo bombay cuello redondo con bies manga vampira pretina ancha con cinturon de trenza top de bombay en delantero</t>
    <phoneticPr fontId="13" type="noConversion"/>
  </si>
  <si>
    <t>3800xg</t>
    <phoneticPr fontId="13" type="noConversion"/>
  </si>
  <si>
    <t>tejido con tira lurex y peluche cuello redondo con solapa manga larga con dobladillo y abajo tambien lleva dobladillo</t>
    <phoneticPr fontId="13" type="noConversion"/>
  </si>
  <si>
    <t>201xg</t>
    <phoneticPr fontId="13" type="noConversion"/>
  </si>
  <si>
    <t>rayon lizo ml con puño con dobladillo plizada en hombro cuello alto olgado un poco pretina en delantero con argolla como cinto pretina abajo doble</t>
    <phoneticPr fontId="13" type="noConversion"/>
  </si>
  <si>
    <t>sueter rayado ancho con gasa liza ml con dobladillo torerita cuello de solapa con dobldillo faldon espalda faldon delantero con pechera plizada en ligas  tirantito corto</t>
    <phoneticPr fontId="13" type="noConversion"/>
  </si>
  <si>
    <t>4154xj</t>
    <phoneticPr fontId="13" type="noConversion"/>
  </si>
  <si>
    <t>sueter rayas delgadas cuello v con solapa delantero unido en busto lleva 2 botones con olan plizado en pechera y en el faldon lleva pliazado en la union y abajo con chino media manguita</t>
    <phoneticPr fontId="13" type="noConversion"/>
  </si>
  <si>
    <t>4156xj</t>
    <phoneticPr fontId="13" type="noConversion"/>
  </si>
  <si>
    <t>encaje de brillo con rayon lizo cin manga cuello v con bies en el centro del busto va plizado abajo lleva pretina torera de encaje y en todo e escote lleva bies manga 3/4</t>
    <phoneticPr fontId="13" type="noConversion"/>
  </si>
  <si>
    <t>adan27.oct.11</t>
    <phoneticPr fontId="13" type="noConversion"/>
  </si>
  <si>
    <t>2-nov.-11</t>
    <phoneticPr fontId="13" type="noConversion"/>
  </si>
  <si>
    <t>sueter pelos con gasa tirantes con liga en busto chaleco pegado media manga escote con vista</t>
    <phoneticPr fontId="13" type="noConversion"/>
  </si>
  <si>
    <t>tejido jaspeado lizo cuello redondo con solapa 2 botones manga corta con puño pretina en la union con olan</t>
    <phoneticPr fontId="13" type="noConversion"/>
  </si>
  <si>
    <t>1-nov.-11</t>
    <phoneticPr fontId="13" type="noConversion"/>
  </si>
  <si>
    <t>tejido de punto con rayon con brillo y bolitas zizada cuello olgado plizada a los costados con torera manga corta con escote de solapa con dobladillo</t>
    <phoneticPr fontId="13" type="noConversion"/>
  </si>
  <si>
    <t>adan 3nov.-11</t>
    <phoneticPr fontId="13" type="noConversion"/>
  </si>
  <si>
    <t>2333xg</t>
    <phoneticPr fontId="13" type="noConversion"/>
  </si>
  <si>
    <t>4176xj</t>
    <phoneticPr fontId="13" type="noConversion"/>
  </si>
  <si>
    <t>licra de pieles cuello v plizada en centro lleva tipo chaleco en delantero manga corta con plice en hombro y dobladillo el escote va combinado</t>
    <phoneticPr fontId="13" type="noConversion"/>
  </si>
  <si>
    <t>2441xg</t>
    <phoneticPr fontId="13" type="noConversion"/>
  </si>
  <si>
    <t>tejido de punto con rayon  brillo con bolitas cuello redondo con bies manga corta plizada e hombros y ziza con dobladilo abajo tambien lleva dobladillods.</t>
    <phoneticPr fontId="13" type="noConversion"/>
  </si>
  <si>
    <t>4039xg</t>
    <phoneticPr fontId="13" type="noConversion"/>
  </si>
  <si>
    <t>4213xg</t>
    <phoneticPr fontId="13" type="noConversion"/>
  </si>
  <si>
    <t>tejido de pieles con rayon lizo cuello redondo con vista 2 botones en centro a mitad de pecho manga 3/4 con puño top interno en delantero 2 botoneras abajo dobladillo plizado en cuello</t>
    <phoneticPr fontId="13" type="noConversion"/>
  </si>
  <si>
    <t>sueter pieles con rayon lizo cuello redondo con bies con dobladillo abajo tipo chaleco pegado de los costados con mc con dobladillo plizada en ziza y en hombro tipo solapa escaroleada en escote 2 botones</t>
    <phoneticPr fontId="13" type="noConversion"/>
  </si>
  <si>
    <t>4330xj</t>
    <phoneticPr fontId="13" type="noConversion"/>
  </si>
  <si>
    <t>licra estampada pieles con rayon lizo m 3/4 amplia en ziza dobladillo en puño delantero cuello olgado pretina abajo con dobladillo</t>
    <phoneticPr fontId="13" type="noConversion"/>
  </si>
  <si>
    <t>4332xg</t>
    <phoneticPr fontId="13" type="noConversion"/>
  </si>
  <si>
    <t>2589xg</t>
    <phoneticPr fontId="13" type="noConversion"/>
  </si>
  <si>
    <t>2-nov.-11</t>
    <phoneticPr fontId="13" type="noConversion"/>
  </si>
  <si>
    <t>4121xj</t>
    <phoneticPr fontId="13" type="noConversion"/>
  </si>
  <si>
    <t>tejido estampado flores fondo negro con rayon lizo cuello red. Con vista dobladilo y abajo lleba dobldillo espalda y delntero unidos manga  tambien unida</t>
    <phoneticPr fontId="13" type="noConversion"/>
  </si>
  <si>
    <t>4289xg</t>
    <phoneticPr fontId="13" type="noConversion"/>
  </si>
  <si>
    <t>4208xj</t>
    <phoneticPr fontId="13" type="noConversion"/>
  </si>
  <si>
    <t>19-oct.-11</t>
    <phoneticPr fontId="13" type="noConversion"/>
  </si>
  <si>
    <t>tejido lizo jaspeado cuello redondo con solapa mc con puño y plizado en hombro y ziza debajo del busto lleva plretina abajo lleva plizado a los costados  en rayon en solapa 2 botones</t>
    <phoneticPr fontId="13" type="noConversion"/>
  </si>
  <si>
    <t>adan 27 oct.11</t>
    <phoneticPr fontId="13" type="noConversion"/>
  </si>
  <si>
    <t>desc.3-nov.-11</t>
    <phoneticPr fontId="13" type="noConversion"/>
  </si>
  <si>
    <t>sueter lizo cuello redondo con solapa y botonera mc con puño abajo lleva dobladillo con pretilla plizada de ziza</t>
    <phoneticPr fontId="13" type="noConversion"/>
  </si>
  <si>
    <t>1137xj</t>
    <phoneticPr fontId="13" type="noConversion"/>
  </si>
  <si>
    <t>3485xg</t>
    <phoneticPr fontId="13" type="noConversion"/>
  </si>
  <si>
    <t>4111xj</t>
    <phoneticPr fontId="13" type="noConversion"/>
  </si>
  <si>
    <t>tejido con tira lurex y peluche con rayon lizo cuello redondo con solapa lleva 6 botones en pecho manga 3/4 con pretina en delatero unido la manga lleva botonera en la parte del rayon va plizada en centro y plizado a los costados</t>
    <phoneticPr fontId="13" type="noConversion"/>
  </si>
  <si>
    <t>4184xj</t>
    <phoneticPr fontId="13" type="noConversion"/>
  </si>
  <si>
    <t>adan 23 nov.-11</t>
    <phoneticPr fontId="13" type="noConversion"/>
  </si>
  <si>
    <t>desc. 23 nov.-11</t>
    <phoneticPr fontId="13" type="noConversion"/>
  </si>
  <si>
    <t>rayon lizo topo chaleco con botoneras en ziza plizada en hombro mc con bies  el escote con dobladillo top cuello olgado en delantero</t>
    <phoneticPr fontId="13" type="noConversion"/>
  </si>
  <si>
    <t>31-oct.-11</t>
    <phoneticPr fontId="13" type="noConversion"/>
  </si>
  <si>
    <t>999xg</t>
    <phoneticPr fontId="13" type="noConversion"/>
  </si>
  <si>
    <t>26-nov.-11</t>
    <phoneticPr fontId="13" type="noConversion"/>
  </si>
  <si>
    <t>adan 24 nov.-11</t>
    <phoneticPr fontId="13" type="noConversion"/>
  </si>
  <si>
    <t>adan 24 nov.-11</t>
    <phoneticPr fontId="13" type="noConversion"/>
  </si>
  <si>
    <t>24-nov.-11</t>
    <phoneticPr fontId="13" type="noConversion"/>
  </si>
  <si>
    <t>24-nov.-11</t>
    <phoneticPr fontId="13" type="noConversion"/>
  </si>
  <si>
    <t>licra estampada pieles mc con dobladillo delantero cuelllo olagao bies en escote de espalda precillas para conto de trnza combinada faldon plizado abajo en costados</t>
    <phoneticPr fontId="13" type="noConversion"/>
  </si>
  <si>
    <t>28-nov.-11</t>
    <phoneticPr fontId="13" type="noConversion"/>
  </si>
  <si>
    <t>licra estamlpada pieles con rayon lizo ml con dobladillo delantero cuello vo con bies plizado en centro y costados hombro unido con frente</t>
    <phoneticPr fontId="13" type="noConversion"/>
  </si>
  <si>
    <t>4333xj</t>
    <phoneticPr fontId="13" type="noConversion"/>
  </si>
  <si>
    <t>tejido rayado ancho y gasa liza media manguita doblada torerita pecheras cruzadas con 3 botones cuello de solapa pretina bajo busto y espalda faldon plizado de gasa</t>
    <phoneticPr fontId="13" type="noConversion"/>
  </si>
  <si>
    <t>4156xj</t>
    <phoneticPr fontId="13" type="noConversion"/>
  </si>
  <si>
    <t>17-nov.-11</t>
    <phoneticPr fontId="13" type="noConversion"/>
  </si>
  <si>
    <t>sueter jaspeado lizo cuello redondo con poca vista y escarola de o lado mc plizada en ziza y en hombro abajo va con dobladillo y plizada cn liga</t>
    <phoneticPr fontId="13" type="noConversion"/>
  </si>
  <si>
    <t>tejido sueter lizo con encaje m 3/4  con puño plizada en hombro delantero unido aletilla ancha en centro de encaje 2 escarolas en costados de aletilla cuello red. Con vista</t>
    <phoneticPr fontId="13" type="noConversion"/>
  </si>
  <si>
    <t>3573xj</t>
    <phoneticPr fontId="13" type="noConversion"/>
  </si>
  <si>
    <t>tejido de pieles con rayon l izo cuelo red. Con vista botonera de 1 boton manga vampira con dobladillo pretina ancha normal con dobladillo liza como el cuello</t>
    <phoneticPr fontId="13" type="noConversion"/>
  </si>
  <si>
    <t>4303xj</t>
    <phoneticPr fontId="13" type="noConversion"/>
  </si>
  <si>
    <t>tejido con lurex con rayon lizo mc vampira con chino delantero unido pecheras con bies top de tirante faldon plizado abajo en costados espalda unida superior con forrode tirante.</t>
    <phoneticPr fontId="13" type="noConversion"/>
  </si>
  <si>
    <t>tejido estambre con rayon lizo ml con dobladillo plizado en hombro delanteo espalda interna cuello alto caleco externo tejido</t>
    <phoneticPr fontId="13" type="noConversion"/>
  </si>
  <si>
    <t>4181xj</t>
    <phoneticPr fontId="13" type="noConversion"/>
  </si>
  <si>
    <t>tejido estamplado tipo chaleco manga 3/4 con puño y en escote lleva  vista con cinta misma con presilla top de tirante cuello redondo con bies en delantero</t>
    <phoneticPr fontId="13" type="noConversion"/>
  </si>
  <si>
    <t>2493xg</t>
    <phoneticPr fontId="13" type="noConversion"/>
  </si>
  <si>
    <t>tejido sueter con lentejuela cuello v con solapa 3 botones al centro del pecho delantero unido con pretina manga larga con puño ancho con 2 botones</t>
    <phoneticPr fontId="13" type="noConversion"/>
  </si>
  <si>
    <t>4189xg</t>
    <phoneticPr fontId="13" type="noConversion"/>
  </si>
  <si>
    <t>3-nov.-11</t>
    <phoneticPr fontId="13" type="noConversion"/>
  </si>
  <si>
    <t>tejido con brillo con rayon lizo cuello v con bies ml con puño plizada en ziza y en hombro plizada a los costados con pretina abajo en delantero lleva rayon con tejido y en espalda puro rayon</t>
    <phoneticPr fontId="13" type="noConversion"/>
  </si>
  <si>
    <t>4209xj</t>
    <phoneticPr fontId="13" type="noConversion"/>
  </si>
  <si>
    <t>tejido estambre sizo con rayon lizo  mc con puño y pretina abajo espalda unida de arriba delangtero escote en v con vista y 2 botones antes de llegar a la pretina top interno de tirantes cuello redonono con bies completo</t>
    <phoneticPr fontId="13" type="noConversion"/>
  </si>
  <si>
    <t>tejido pieles con rayon lizo cuello alto ml plizada en ziza con dobladillo abajo faldon con torera de 2 argollas y escote en pico</t>
    <phoneticPr fontId="13" type="noConversion"/>
  </si>
  <si>
    <t>4145xj</t>
    <phoneticPr fontId="13" type="noConversion"/>
  </si>
  <si>
    <t>4174xg</t>
    <phoneticPr fontId="13" type="noConversion"/>
  </si>
  <si>
    <t>22-oct.-11</t>
    <phoneticPr fontId="13" type="noConversion"/>
  </si>
  <si>
    <t>2598xg</t>
    <phoneticPr fontId="13" type="noConversion"/>
  </si>
  <si>
    <t>tejido de borrega con gasa liza cuellov con vista m 3/4 plizada en hombro y costura unida con faldon debajo de gasa en la union lleva dobladillo</t>
    <phoneticPr fontId="13" type="noConversion"/>
  </si>
  <si>
    <t>rayon lizo con gasa estampada pieles mc vampira con puño delantero unido plizado en pecho cuello v con vista pretina abajo doble bufanda de gasa estampada pieles</t>
    <phoneticPr fontId="13" type="noConversion"/>
  </si>
  <si>
    <t>4348xg</t>
    <phoneticPr fontId="13" type="noConversion"/>
  </si>
  <si>
    <t>gasa estampada pieles con rayon lizo bombay mc vampira con chino delantero con cuello olgado hombros unidos plizados en frente hombro pretina abajo pizada con ligas top de bombay en delantero</t>
    <phoneticPr fontId="13" type="noConversion"/>
  </si>
  <si>
    <t>tejido de borrego cuello redondo con dobladillo manga corta con pretina ancha abajo</t>
    <phoneticPr fontId="13" type="noConversion"/>
  </si>
  <si>
    <t>2202xg</t>
    <phoneticPr fontId="13" type="noConversion"/>
  </si>
  <si>
    <t>sueter rayado jaspeado con gasa liza cuello olgado top de ovalo manga corta de gasa faldon polizado abajo en costados</t>
    <phoneticPr fontId="13" type="noConversion"/>
  </si>
  <si>
    <t>4209xg</t>
    <phoneticPr fontId="13" type="noConversion"/>
  </si>
  <si>
    <t>1-nov.-11</t>
    <phoneticPr fontId="13" type="noConversion"/>
  </si>
  <si>
    <t>adan 3 nov.-11</t>
    <phoneticPr fontId="13" type="noConversion"/>
  </si>
  <si>
    <t>adan 3 nov.-11</t>
    <phoneticPr fontId="13" type="noConversion"/>
  </si>
  <si>
    <t>gasa estampada pieles con rayon lizo bombay mc vampira con chino top en ziza delantero cuello redondo con bies to en delantero pretina abajo doblada plizada en centro y costados con resorte</t>
    <phoneticPr fontId="13" type="noConversion"/>
  </si>
  <si>
    <t>rayon lizo ml con dobladillo plizada en hombro delant4ro unido en centro y cinta plizada faldon abierto abajo un poco cuello redondo con cinta de vista</t>
    <phoneticPr fontId="13" type="noConversion"/>
  </si>
  <si>
    <t>4372xj</t>
    <phoneticPr fontId="13" type="noConversion"/>
  </si>
  <si>
    <t>rayon lizo mc con dobladillo plizada en hombro con cinta bies, delantero unido plizado al centro y costados cuello redondo con gota y bies 2 olanes abajo.</t>
    <phoneticPr fontId="13" type="noConversion"/>
  </si>
  <si>
    <t>tejido borrego con gasa liza coordinado m 3/4 con dobladillo plizada en hombro y ziza chaleco con cinta de amarre topo de gasa faldon pechera con escarola</t>
    <phoneticPr fontId="13" type="noConversion"/>
  </si>
  <si>
    <t>4211xj</t>
    <phoneticPr fontId="13" type="noConversion"/>
  </si>
  <si>
    <t>tejido raya ancha con rayon yt tejido lizo cuello redondo con bies m 3/4 plizada en ziza con puño y boton con dobladillo abajo y chaeco unido mas debajo de la ziza top escote termina en pico una flor de tela chaleco</t>
    <phoneticPr fontId="13" type="noConversion"/>
  </si>
  <si>
    <t>2456xj</t>
    <phoneticPr fontId="13" type="noConversion"/>
  </si>
  <si>
    <t>rayon lizo tarzan manga larga y escarola en escote plizada a los costados con dobladillo en manga y abajo en la manga vaq plizada en hombro</t>
    <phoneticPr fontId="13" type="noConversion"/>
  </si>
  <si>
    <t>rayon lizo cuello redondo como olgado manga 3/4 con dobladillo 3 botones plizada a los costados con pretina</t>
    <phoneticPr fontId="13" type="noConversion"/>
  </si>
  <si>
    <t>4322xg</t>
    <phoneticPr fontId="13" type="noConversion"/>
  </si>
  <si>
    <t>4202xj</t>
    <phoneticPr fontId="13" type="noConversion"/>
  </si>
  <si>
    <t>4285xg</t>
    <phoneticPr fontId="13" type="noConversion"/>
  </si>
  <si>
    <t>4323xj</t>
    <phoneticPr fontId="13" type="noConversion"/>
  </si>
  <si>
    <t>tejido rayado ancho con gasa liza m 3/4 con dobladillo plizada en hombro delantero con cuello olgado escotado top de ovalo fldon de gasa abajo</t>
    <phoneticPr fontId="13" type="noConversion"/>
  </si>
  <si>
    <t>red de lentejuela con rayon lizo cuello redondo con bies mc con puño plizada en ziza y hombro con dobladillo abajo top interno completo</t>
    <phoneticPr fontId="13" type="noConversion"/>
  </si>
  <si>
    <t>3981xg</t>
    <phoneticPr fontId="13" type="noConversion"/>
  </si>
  <si>
    <t>tejido rayado ancho con gasa liza bombay ml con dobladillo plizada en hombro y ziza cuello alto torerita pretina bajo de busto y espalda faldon de globo con top</t>
    <phoneticPr fontId="13" type="noConversion"/>
  </si>
  <si>
    <t>4210xj</t>
    <phoneticPr fontId="13" type="noConversion"/>
  </si>
  <si>
    <t>tejido lizo con rejido de peluche cuello olgado con vista lizo ml con dobladillo liza plizada en ziza y pretina abajo sincillo con dobladillo liza espalda liza delantero en peluche con top solo pecho</t>
    <phoneticPr fontId="13" type="noConversion"/>
  </si>
  <si>
    <t>tejido pieles con rayon lizo cuello redondo plizado con liga manga corta amplia con dobladillo pretina ancha plizada</t>
    <phoneticPr fontId="13" type="noConversion"/>
  </si>
  <si>
    <t>4267xj</t>
    <phoneticPr fontId="13" type="noConversion"/>
  </si>
  <si>
    <t>rayon lizo ml con dobladillo delantero unido con vista ne centro plizado en centro pretina doble cuello olgado</t>
    <phoneticPr fontId="13" type="noConversion"/>
  </si>
  <si>
    <t>29-nov.-11</t>
    <phoneticPr fontId="13" type="noConversion"/>
  </si>
  <si>
    <t>4354xj</t>
    <phoneticPr fontId="13" type="noConversion"/>
  </si>
  <si>
    <t>29-nov.-11</t>
    <phoneticPr fontId="13" type="noConversion"/>
  </si>
  <si>
    <t>licra estampada pieles con rayon lizo mc con dobladillo delantero cuello olgado bis en escote de esplda precillas para cinto de trenza combinada faldon plizado abajo en costados</t>
    <phoneticPr fontId="13" type="noConversion"/>
  </si>
  <si>
    <t>2589xg</t>
    <phoneticPr fontId="13" type="noConversion"/>
  </si>
  <si>
    <t>4302xg</t>
    <phoneticPr fontId="13" type="noConversion"/>
  </si>
  <si>
    <t>4131xj</t>
    <phoneticPr fontId="13" type="noConversion"/>
  </si>
  <si>
    <t>28-oct.-11</t>
    <phoneticPr fontId="13" type="noConversion"/>
  </si>
  <si>
    <t>4180xj</t>
    <phoneticPr fontId="13" type="noConversion"/>
  </si>
  <si>
    <t>19-nov.-11</t>
    <phoneticPr fontId="13" type="noConversion"/>
  </si>
  <si>
    <t>tejido borega con gasa cuello redondo con liga plizado escarola y plizada bies en ziza de top debajo de busto en gasa tipo chaleo encima y espalda de  tejido de borrego mc plizada en ziza y en hombro</t>
    <phoneticPr fontId="13" type="noConversion"/>
  </si>
  <si>
    <t>4211xj</t>
    <phoneticPr fontId="13" type="noConversion"/>
  </si>
  <si>
    <t>25-nov.-11</t>
    <phoneticPr fontId="13" type="noConversion"/>
  </si>
  <si>
    <t>1-dic.-11</t>
    <phoneticPr fontId="13" type="noConversion"/>
  </si>
  <si>
    <t>1-dic.-11</t>
    <phoneticPr fontId="13" type="noConversion"/>
  </si>
  <si>
    <t>rayon lizo cuello redondo con bies y escarola en escote media manguita con bies pretina doble plizada a los costados</t>
    <phoneticPr fontId="13" type="noConversion"/>
  </si>
  <si>
    <t>tejido cerrado calado con rayon lizo cuello olgado medio alto con vista manga vampira corta con pretina ancha , abajo y plizada a los costados top interno en delantero completo</t>
    <phoneticPr fontId="13" type="noConversion"/>
  </si>
  <si>
    <t>licra pieles tarzan con tirante de escarola y una manga con escarola en pecho con union y plizada a los costados despues de la union</t>
    <phoneticPr fontId="13" type="noConversion"/>
  </si>
  <si>
    <t>3990xj</t>
    <phoneticPr fontId="13" type="noConversion"/>
  </si>
  <si>
    <t>25-nov.-11</t>
    <phoneticPr fontId="13" type="noConversion"/>
  </si>
  <si>
    <t>tejido estambre lizo cuello alto con bufanda manga vampira con pretina ancha top interno completo espalda rayon</t>
    <phoneticPr fontId="13" type="noConversion"/>
  </si>
  <si>
    <t>4179xg</t>
    <phoneticPr fontId="13" type="noConversion"/>
  </si>
  <si>
    <t>gasa estampada pieles y rayon lizo bombay cuello v con bies y top en pecho manga vampira plizada debajo del busto  manga vampira con cinto de lazo</t>
    <phoneticPr fontId="13" type="noConversion"/>
  </si>
  <si>
    <t>rayon lizo ml con dobladillo plizada en hombro escote de tarzan plizado con resorte ocuelto faldon plizado en costados 2 escarolas plizadas en escote delantero.</t>
    <phoneticPr fontId="13" type="noConversion"/>
  </si>
  <si>
    <t>red de lentejuela con rayon lizo tirante ancho cuello redondo con 2 faldones abajo uno de red y uno de rayon  con top interno</t>
    <phoneticPr fontId="13" type="noConversion"/>
  </si>
  <si>
    <t>4280xj</t>
    <phoneticPr fontId="13" type="noConversion"/>
  </si>
  <si>
    <t>rayon lizo en v con bies escotada con moño ml con dobladillo con top interno y abajo tambies lleva dobladillo</t>
    <phoneticPr fontId="13" type="noConversion"/>
  </si>
  <si>
    <t>4059xg</t>
    <phoneticPr fontId="13" type="noConversion"/>
  </si>
  <si>
    <t>4214xj</t>
    <phoneticPr fontId="13" type="noConversion"/>
  </si>
  <si>
    <t>2-dic.-11</t>
    <phoneticPr fontId="13" type="noConversion"/>
  </si>
  <si>
    <t>tejido raya ancha cuello alto con solapa 3 botones ml con dobladillo costura debajo del busto con dobladillo abajo</t>
    <phoneticPr fontId="13" type="noConversion"/>
  </si>
  <si>
    <t>2596xg</t>
    <phoneticPr fontId="13" type="noConversion"/>
  </si>
  <si>
    <t>rayon lizo ml con dobladillo delantero unido plizado haciendo escarola cuello redondo con cinta de vista</t>
    <phoneticPr fontId="13" type="noConversion"/>
  </si>
  <si>
    <t>tejido cerrado calado con rayon lizo cuello olgado con vista manga vampira y dobladillo abajo con to interno completo en delantero</t>
    <phoneticPr fontId="13" type="noConversion"/>
  </si>
  <si>
    <t>rayon lizo ml con dobladillo delantero unido plizado alterilla al centro pretina abajo doble cuello alto olgado un poco</t>
    <phoneticPr fontId="13" type="noConversion"/>
  </si>
  <si>
    <t>rayon lizo m 3/4  con doblaillo plizada en ante brazo y en union delanetero cuelo v con bies hombro unido en frente  con un boton faldon plizado en todo costado</t>
    <phoneticPr fontId="13" type="noConversion"/>
  </si>
  <si>
    <t>rayon lizo ml con dobladillo delantero unido y cinta plizada en centro abierta abajo en delantero cuello redondon con cinta de vista</t>
    <phoneticPr fontId="13" type="noConversion"/>
  </si>
  <si>
    <t>4373xg</t>
    <phoneticPr fontId="13" type="noConversion"/>
  </si>
  <si>
    <t>3375xj</t>
    <phoneticPr fontId="13" type="noConversion"/>
  </si>
  <si>
    <t>tejido con lurex con rayon lizo ml con dobladillo delantero cuello v con bies delantero plizado al centro y costados hombro unido en frente lleva bufanda en escote todo el cuerpo es de rayon solo la bufand es de tejido lurexs</t>
    <phoneticPr fontId="13" type="noConversion"/>
  </si>
  <si>
    <t>4333xj</t>
    <phoneticPr fontId="13" type="noConversion"/>
  </si>
  <si>
    <t>rayon lizo mc con dobladillo plizada en hombro y ziza delantero cuello olgado hombro unido en frente con 2 botones olan abajo en delantero y espalda</t>
    <phoneticPr fontId="13" type="noConversion"/>
  </si>
  <si>
    <t>pieles sueter con rayon lizo cuello redondo con liba y manga corta con liga dobladillo abajo plizada en los costados abajo con cinto de rayon</t>
    <phoneticPr fontId="13" type="noConversion"/>
  </si>
  <si>
    <t>3911xj</t>
    <phoneticPr fontId="13" type="noConversion"/>
  </si>
  <si>
    <t>encaje pieles estampado con rayon lizo tirante ancho plizada en centro del busto con una tira de encaje plizada con ligas debajo de busto, con pretina sencilla debajo de rayon copas y top interno en delantero faldon</t>
    <phoneticPr fontId="13" type="noConversion"/>
  </si>
  <si>
    <t>4089xj</t>
    <phoneticPr fontId="13" type="noConversion"/>
  </si>
  <si>
    <t>sueter tejido borrego cuello redondo de solapa mang larga con dobladillo y abajo tambien lleva dobladillo</t>
    <phoneticPr fontId="13" type="noConversion"/>
  </si>
  <si>
    <t>red con lentejuela y rayon lizo cuello v con bies manga corta amplia de ziza con puño plizada en ziza y puño con dobldillo  abajo en delantero llefa la red con top interno</t>
    <phoneticPr fontId="13" type="noConversion"/>
  </si>
  <si>
    <t>4268xj</t>
    <phoneticPr fontId="13" type="noConversion"/>
  </si>
  <si>
    <t>tejido raya ancha con rayon lizo cuello redondo  mc con puño plizado en iza con pretina abajo con top unido del cuello hacia ariba  cuello alto</t>
    <phoneticPr fontId="13" type="noConversion"/>
  </si>
  <si>
    <t>3425xg</t>
    <phoneticPr fontId="13" type="noConversion"/>
  </si>
  <si>
    <t>4308xg</t>
    <phoneticPr fontId="13" type="noConversion"/>
  </si>
  <si>
    <t>tejido de pieles con rayon cuello red. Con vista y botonera de 2 botones grandes manga vampira con dobladillo pretina ancha con plizado a los costados</t>
    <phoneticPr fontId="13" type="noConversion"/>
  </si>
  <si>
    <t>2598xg</t>
    <phoneticPr fontId="13" type="noConversion"/>
  </si>
  <si>
    <t>4349xj</t>
    <phoneticPr fontId="13" type="noConversion"/>
  </si>
  <si>
    <t>3957xj</t>
    <phoneticPr fontId="13" type="noConversion"/>
  </si>
  <si>
    <t>desc.8 dic.-11</t>
    <phoneticPr fontId="13" type="noConversion"/>
  </si>
  <si>
    <t xml:space="preserve">tejido lurex con rayon lizo con chaleco escote con vista ml con puño top interno completo en delantero cuello alto con tela de lurex con dobladillo abajo </t>
    <phoneticPr fontId="13" type="noConversion"/>
  </si>
  <si>
    <t>rayon lizo mc vampira con chino top en ziza delantero cuello olgado prtina abajo con dobladillo plizado en costados</t>
    <phoneticPr fontId="13" type="noConversion"/>
  </si>
  <si>
    <t>4360xj</t>
    <phoneticPr fontId="13" type="noConversion"/>
  </si>
  <si>
    <t>tejido lizo media manguita cuello v cruzado aletilla de lado plizada 4 botones con dobladillo abajo</t>
    <phoneticPr fontId="13" type="noConversion"/>
  </si>
  <si>
    <t>7-dic.-11</t>
    <phoneticPr fontId="13" type="noConversion"/>
  </si>
  <si>
    <t>4342xj</t>
    <phoneticPr fontId="13" type="noConversion"/>
  </si>
  <si>
    <t>4338xg</t>
    <phoneticPr fontId="13" type="noConversion"/>
  </si>
  <si>
    <t>4361xg</t>
    <phoneticPr fontId="13" type="noConversion"/>
  </si>
  <si>
    <t>2-dic.-11</t>
    <phoneticPr fontId="13" type="noConversion"/>
  </si>
  <si>
    <t>3-dic.-11</t>
    <phoneticPr fontId="13" type="noConversion"/>
  </si>
  <si>
    <t>7-dic.-11</t>
    <phoneticPr fontId="13" type="noConversion"/>
  </si>
  <si>
    <t>24-nov.-11</t>
    <phoneticPr fontId="13" type="noConversion"/>
  </si>
  <si>
    <t>encaje estampado pieles con rayon lizo cuello redondo con bies mc con dobladillo y abjao tambien lleva dobladillo top interno completoen delantero</t>
    <phoneticPr fontId="13" type="noConversion"/>
  </si>
  <si>
    <t>3963xg</t>
    <phoneticPr fontId="13" type="noConversion"/>
  </si>
  <si>
    <t>tejido lurex con rayon cuello alto en delantero lleva tolp completo en tejido lurex con tipo chaleco en delantero manga 3/4 con puño escote del chaleco con vista</t>
    <phoneticPr fontId="13" type="noConversion"/>
  </si>
  <si>
    <t>tejido cerrado calado con rayon lizo cuello alto en top  completo cuello redondo mc con puño y prtina amplia</t>
    <phoneticPr fontId="13" type="noConversion"/>
  </si>
  <si>
    <t>rayon lizo ml con dobldillo delantrro espalda cuello de ojal con vista interna flor grande de tela faldon plizado abajo en costados</t>
    <phoneticPr fontId="13" type="noConversion"/>
  </si>
  <si>
    <t>4371xj</t>
    <phoneticPr fontId="13" type="noConversion"/>
  </si>
  <si>
    <t>encaje estampado pieles con rayon lizo cuello alto ml plizada en hombro pretina ancha abajo lleva encaje en delantero zizado cuello redondo unpoco olgado</t>
    <phoneticPr fontId="13" type="noConversion"/>
  </si>
  <si>
    <t>tejido estambre lizo cuello olgado manga corta con chino top interno cuello alto con pretina abajo en delantero es tejido de estambre con manga</t>
    <phoneticPr fontId="13" type="noConversion"/>
  </si>
  <si>
    <t>4171xj</t>
    <phoneticPr fontId="13" type="noConversion"/>
  </si>
  <si>
    <t>desc. 3 nov.-11</t>
    <phoneticPr fontId="13" type="noConversion"/>
  </si>
  <si>
    <t>tejido cerrado con rayon lizo cuello olgado con vista manga vampira con dobladillo delantero y manga de tejido con top interno en delantero de rayon</t>
    <phoneticPr fontId="13" type="noConversion"/>
  </si>
  <si>
    <t>4335xg</t>
    <phoneticPr fontId="13" type="noConversion"/>
  </si>
  <si>
    <t>tejido con brillo y rayon lizo cuello olgado con botonera mc con dobladillo ancho con dobladillo abajo toda de rayon y en delantrero lleva tejido</t>
    <phoneticPr fontId="13" type="noConversion"/>
  </si>
  <si>
    <t>4182xj</t>
    <phoneticPr fontId="13" type="noConversion"/>
  </si>
  <si>
    <t>tejido con lurex rayon lizo ml con dobladillo plizada en hombro y ziza cuello alto solapa de cuello olagado todo el cuerpo de rayon solso la solapa es de terjido lurex</t>
    <phoneticPr fontId="13" type="noConversion"/>
  </si>
  <si>
    <t>4345xj</t>
    <phoneticPr fontId="13" type="noConversion"/>
  </si>
  <si>
    <t>rayon lizo cuello olgado mc con bies abajo lleva pretina sencilla top interno en delantero tirantes cuello redondo con bies abertgura en espalda con bies</t>
    <phoneticPr fontId="13" type="noConversion"/>
  </si>
  <si>
    <t>4295xj</t>
    <phoneticPr fontId="13" type="noConversion"/>
  </si>
  <si>
    <t>red de lentejuela con rayon lizo m 3/4 con dobladillo plizada en hombro y ziza delantero interno cuello redondo con bies delantero externo cuello olgado faldon plizado un poco abajo en costados</t>
    <phoneticPr fontId="13" type="noConversion"/>
  </si>
  <si>
    <t>2281xj</t>
    <phoneticPr fontId="13" type="noConversion"/>
  </si>
  <si>
    <t>4129xj</t>
    <phoneticPr fontId="13" type="noConversion"/>
  </si>
  <si>
    <t>tejido lizo con peluche cuello redondo con bufanda en peluche con dobladillo manga 3/4 plizada en ziza con pretina ancha abajo dobladillo</t>
    <phoneticPr fontId="13" type="noConversion"/>
  </si>
  <si>
    <t>4193xj</t>
    <phoneticPr fontId="13" type="noConversion"/>
  </si>
  <si>
    <t>4362xg</t>
    <phoneticPr fontId="13" type="noConversion"/>
  </si>
  <si>
    <t>rayon lizo tirante ancho tipo top en espalda escarola en centro delbusto con copas plizado al centro con faldon abajo</t>
    <phoneticPr fontId="13" type="noConversion"/>
  </si>
  <si>
    <t>4389xj</t>
    <phoneticPr fontId="13" type="noConversion"/>
  </si>
  <si>
    <t>encaje estampado pieles con rayon lizo cuello v con bies lleva rayon en ziza y a media ziza y en susto lleva encaje , abajo lleva rayon una tira  y luego lleva encaje y solo la pretina es e rayon ml plizada ziza y hombros</t>
    <phoneticPr fontId="13" type="noConversion"/>
  </si>
  <si>
    <t>4216xj</t>
    <phoneticPr fontId="13" type="noConversion"/>
  </si>
  <si>
    <t>tejido lizo con costura y rayon lizo cuello redondo con solapa y 2 botones ml con dobladillo plizad en hombros ziza pretina y 2 botones en union abajo va de rayon</t>
    <phoneticPr fontId="13" type="noConversion"/>
  </si>
  <si>
    <t>tejido pieles con rayon lizo cuello v con solapa unida debajo del pecho abierta con sobladillo ml con puño chico top intrerno en pieles cuello red. Con bies tirante ancho</t>
    <phoneticPr fontId="13" type="noConversion"/>
  </si>
  <si>
    <t>licra estampada pieles con rayon lizo ml con dobldillo escote topo trzan plizado con resorte ocuelto escarola combinada en pecho faldon plizad en costados</t>
    <phoneticPr fontId="13" type="noConversion"/>
  </si>
  <si>
    <t>encaje estampado pieles con rayon lizo cuello olgado media manguita con bies faldon abajo top interno en delantero  de tirante</t>
    <phoneticPr fontId="13" type="noConversion"/>
  </si>
  <si>
    <t>3040xj</t>
    <phoneticPr fontId="13" type="noConversion"/>
  </si>
  <si>
    <t>20-nov.-11</t>
    <phoneticPr fontId="13" type="noConversion"/>
  </si>
  <si>
    <t>rayon lizo combinado con hueso mc con puño plizada en hombro y puño delantero simulando chaleco to cuello v  con aletilla larga con botones  bies anch en escote de espalda</t>
    <phoneticPr fontId="13" type="noConversion"/>
  </si>
  <si>
    <t>4060xg</t>
    <phoneticPr fontId="13" type="noConversion"/>
  </si>
  <si>
    <t>red con lentejuels y rayon lizo tirante acho con boton  en frente cuello redondon con biesd top en delantero 2 olanes abajo dos holanes abajo  con vista interna.</t>
    <phoneticPr fontId="13" type="noConversion"/>
  </si>
  <si>
    <t>28-nov.-11</t>
    <phoneticPr fontId="13" type="noConversion"/>
  </si>
  <si>
    <t>tejido abierto cuello redondo con bies botonera de ziza a cuello ml plizada en hombro y ziza con dobladillo y pretina abajo plizada a los costados en delantero lleva tejido</t>
    <phoneticPr fontId="13" type="noConversion"/>
  </si>
  <si>
    <t>4356xj</t>
    <phoneticPr fontId="13" type="noConversion"/>
  </si>
  <si>
    <t>desc.8-dic.-11</t>
    <phoneticPr fontId="13" type="noConversion"/>
  </si>
  <si>
    <t>4070xj</t>
    <phoneticPr fontId="13" type="noConversion"/>
  </si>
  <si>
    <t>sueter pieles con rayon lizo cuello v con vista pretina abajo sencilla con dobladillo manga 3/4 plizada en ziza y en hombro con dobladillo</t>
    <phoneticPr fontId="13" type="noConversion"/>
  </si>
  <si>
    <t>4325xg</t>
    <phoneticPr fontId="13" type="noConversion"/>
  </si>
  <si>
    <t>tejido con lurex con rayon lizo mc vampira con chino dobladillo delantero plizado en pecho cuello v con vista doble, bies en escote de espalda faldon plizado abajo en costados todo el cuertp es de rayon lleva bufanda</t>
    <phoneticPr fontId="13" type="noConversion"/>
  </si>
  <si>
    <t>4374xg</t>
    <phoneticPr fontId="13" type="noConversion"/>
  </si>
  <si>
    <t>rayon lizo con pecdhera y estraple en espalda con un tirante ancho con dobladillo cruzado hasta el pecho plizado en centro y a los costados pretina coble con  copas</t>
    <phoneticPr fontId="13" type="noConversion"/>
  </si>
  <si>
    <t>4379xj</t>
    <phoneticPr fontId="13" type="noConversion"/>
  </si>
  <si>
    <t>14-dic.-11</t>
    <phoneticPr fontId="13" type="noConversion"/>
  </si>
  <si>
    <t>rayon lizo mc vampira con chino plizada en hombro top en ziza delantero cuello olgado pretina abajo con dobladilo plizada en costados</t>
    <phoneticPr fontId="13" type="noConversion"/>
  </si>
  <si>
    <t>rayon lizo m 3/4 plizada en ziza y ante brazo delantero unido pecheras plizadas con aletrilla al centro con 3 botones faldon amplio con dobladillo</t>
    <phoneticPr fontId="13" type="noConversion"/>
  </si>
  <si>
    <t>4353xj</t>
    <phoneticPr fontId="13" type="noConversion"/>
  </si>
  <si>
    <t>rayon lizo ml con dobladillo delantero cruzado plizado con una flor de misma tela cuello en v con bies pretina abajo con dobladillo</t>
    <phoneticPr fontId="13" type="noConversion"/>
  </si>
  <si>
    <t>4376xj</t>
    <phoneticPr fontId="13" type="noConversion"/>
  </si>
  <si>
    <t>4399xj</t>
    <phoneticPr fontId="13" type="noConversion"/>
  </si>
  <si>
    <t>licra estampada pieles con rayon lizo mc de kimono solo un lado con ojal escote tipo tarzan plizado con resorte  oculto tirante ancho</t>
    <phoneticPr fontId="13" type="noConversion"/>
  </si>
  <si>
    <t>4212xj</t>
    <phoneticPr fontId="13" type="noConversion"/>
  </si>
  <si>
    <t>29-nov.-11</t>
    <phoneticPr fontId="13" type="noConversion"/>
  </si>
  <si>
    <t>tejido cerrado calado con rayon lizo ml con dobladillo cuello alto pretina con dobladillo chaleco capa externo en espalda y delantero mc con dobaldillo cuello v escotado con dobladillo</t>
    <phoneticPr fontId="13" type="noConversion"/>
  </si>
  <si>
    <t>4357xg</t>
    <phoneticPr fontId="13" type="noConversion"/>
  </si>
  <si>
    <t>15-dic.-11</t>
    <phoneticPr fontId="13" type="noConversion"/>
  </si>
  <si>
    <t>muestra                   1</t>
    <phoneticPr fontId="13" type="noConversion"/>
  </si>
  <si>
    <t>15-dic.-11</t>
    <phoneticPr fontId="13" type="noConversion"/>
  </si>
  <si>
    <t>8-dic.-11</t>
    <phoneticPr fontId="13" type="noConversion"/>
  </si>
  <si>
    <t>1288xg</t>
    <phoneticPr fontId="13" type="noConversion"/>
  </si>
  <si>
    <t>encaje pieles estamplado con rayon lizo escote en v vista y pretina abajo mc con top inerno en delantero de cuello alto</t>
    <phoneticPr fontId="13" type="noConversion"/>
  </si>
  <si>
    <t>2580xg</t>
    <phoneticPr fontId="13" type="noConversion"/>
  </si>
  <si>
    <t>rayon lizo mc vampira con dobladillo con chino gota en hombro y plizado con jareta cuello redondo con bies faldon plizado abajo en costados</t>
    <phoneticPr fontId="13" type="noConversion"/>
  </si>
  <si>
    <t>4359xj</t>
    <phoneticPr fontId="13" type="noConversion"/>
  </si>
  <si>
    <t>encaje estampado pieles con rayon lizo cuello redondo con bies abertura en espalda manga vampira abajo lleva dobladillo espalda liza con rayon bies en gota top en ziza con bies</t>
    <phoneticPr fontId="13" type="noConversion"/>
  </si>
  <si>
    <t>3232xg</t>
    <phoneticPr fontId="13" type="noConversion"/>
  </si>
  <si>
    <t>tejido peluche con lurex con rayon lizo ml con dobladillo plizada en hombro y ziza cuello alto faldon plizado abajo en costados bujfanda de tejido sujeta en espalda y ziza</t>
    <phoneticPr fontId="13" type="noConversion"/>
  </si>
  <si>
    <t>4196xg</t>
    <phoneticPr fontId="13" type="noConversion"/>
  </si>
  <si>
    <t>rayon lizo con gasa estampada cuello v con vista cruzado  manga vampira abajo lleva dobladillo y lo de mas va plizado en costados bufanda de gasa estampada</t>
    <phoneticPr fontId="13" type="noConversion"/>
  </si>
  <si>
    <t>21-dic.-11</t>
    <phoneticPr fontId="13" type="noConversion"/>
  </si>
  <si>
    <t>3-dic.-11</t>
    <phoneticPr fontId="13" type="noConversion"/>
  </si>
  <si>
    <t>red con lentejuela con rayon lizo halter con argolla delangero cuello olgado top de tirante pretina abajo con dobladillo plizada abajo en costados</t>
    <phoneticPr fontId="13" type="noConversion"/>
  </si>
  <si>
    <t>1533xj</t>
    <phoneticPr fontId="13" type="noConversion"/>
  </si>
  <si>
    <t>rayon lizo combinado con hueso tipo chaleco mc con dobladillo plizada en ziza y hombroescote en punta y vista con dobladillo top interno de tirante cuello redondo con bies el esctore va doble</t>
    <phoneticPr fontId="13" type="noConversion"/>
  </si>
  <si>
    <t>rayon lizo con gasa estampada pieles mc vampira con puño delantero unido plizado cuello v con  cinta de vista faldon plizado abajo en costados llevaq bufanda de tejido estampado pieles</t>
    <phoneticPr fontId="13" type="noConversion"/>
  </si>
  <si>
    <t>4383xj</t>
    <phoneticPr fontId="13" type="noConversion"/>
  </si>
  <si>
    <t>4380xj</t>
    <phoneticPr fontId="13" type="noConversion"/>
  </si>
  <si>
    <t>5-dic.-11</t>
    <phoneticPr fontId="13" type="noConversion"/>
  </si>
  <si>
    <t>30-nov.-11</t>
    <phoneticPr fontId="13" type="noConversion"/>
  </si>
  <si>
    <t>30-nov.-11</t>
    <phoneticPr fontId="13" type="noConversion"/>
  </si>
  <si>
    <t>rayon lizo con tejido estampado cuello alto mc con puño plizada en ziza con prtina doble abajo y bufanda en tejido estampado con dobladillo</t>
    <phoneticPr fontId="13" type="noConversion"/>
  </si>
  <si>
    <t>4399xj</t>
    <phoneticPr fontId="13" type="noConversion"/>
  </si>
  <si>
    <t>tejido rayado fino cuello alto con vista botonera 2 botones ml con dobladillo y abajo tambien lleva dobladillo</t>
    <phoneticPr fontId="13" type="noConversion"/>
  </si>
  <si>
    <t>tejido con lurex con rayon lizo mc con dobladillo pliza en hombro con resorte delantero unido en pecho plizado cuello redondon con bies chaleco externo en delantero y espalda con dobladillo</t>
    <phoneticPr fontId="13" type="noConversion"/>
  </si>
  <si>
    <t>3850xj</t>
    <phoneticPr fontId="13" type="noConversion"/>
  </si>
  <si>
    <t>20-dic.-11</t>
    <phoneticPr fontId="13" type="noConversion"/>
  </si>
  <si>
    <t>rayon lizo ml con dobladillo plizada en hombro delantero con cuello olgado escotado top de ovalo con bies pretina con dobladillo</t>
    <phoneticPr fontId="13" type="noConversion"/>
  </si>
  <si>
    <t>4319xg</t>
    <phoneticPr fontId="13" type="noConversion"/>
  </si>
  <si>
    <t>8-dic.-11</t>
    <phoneticPr fontId="13" type="noConversion"/>
  </si>
  <si>
    <t>desc.8 dic.-11</t>
    <phoneticPr fontId="13" type="noConversion"/>
  </si>
  <si>
    <t>9-dic.-11</t>
    <phoneticPr fontId="13" type="noConversion"/>
  </si>
  <si>
    <t>13-dic.-11</t>
    <phoneticPr fontId="13" type="noConversion"/>
  </si>
  <si>
    <t>14-dic.-11</t>
    <phoneticPr fontId="13" type="noConversion"/>
  </si>
  <si>
    <t>14-dic.-11</t>
    <phoneticPr fontId="13" type="noConversion"/>
  </si>
  <si>
    <t>4309xj</t>
    <phoneticPr fontId="13" type="noConversion"/>
  </si>
  <si>
    <t>rayon lizo combinado con hueso cuello redondo con bies de tirante en delantgero espalda unida chaleco mc plizad en hombro y ziza debajo de chaleco plizado en costados</t>
    <phoneticPr fontId="13" type="noConversion"/>
  </si>
  <si>
    <t>tejido cerrado cuello olgdo con vista plizado en pecho ml con dobladillo plizada en ziza en delantero lleva tipo chaleco escote abajo del busto zizado dobladillo abajo</t>
    <phoneticPr fontId="13" type="noConversion"/>
  </si>
  <si>
    <t>4327xg</t>
    <phoneticPr fontId="13" type="noConversion"/>
  </si>
  <si>
    <t>4312xg</t>
    <phoneticPr fontId="13" type="noConversion"/>
  </si>
  <si>
    <t>tejido rayado ancho con rayon lizo m 3/4 con dobladillo plizada en hombro chaleco coordonado solapa de vista con dobladillo top de tirante pechera plizada bajo busto faldon cinta moño 3 botones en pechera</t>
    <phoneticPr fontId="13" type="noConversion"/>
  </si>
  <si>
    <t>2462xj</t>
    <phoneticPr fontId="13" type="noConversion"/>
  </si>
  <si>
    <t>tejido cerrado calado con rayon lizo ml con dobladillo cuello alto pretina abajo con dobladillo chaleco capa externa en espalda y delantero mc con dobladeillo cuello v escotado con dobladillo</t>
    <phoneticPr fontId="13" type="noConversion"/>
  </si>
  <si>
    <t>4340xj</t>
    <phoneticPr fontId="13" type="noConversion"/>
  </si>
  <si>
    <t xml:space="preserve">tejido rayado fino cuello v cruzado con botonera hasta donde termina la ziza ml con puño y pretina </t>
    <phoneticPr fontId="13" type="noConversion"/>
  </si>
  <si>
    <t>4013xj</t>
    <phoneticPr fontId="13" type="noConversion"/>
  </si>
  <si>
    <t>red de lentejuela con rayon lizo mc con puño plizada en hombro delantero interno con cuello alto chaleco externo cn delantero con cuello de solapa sujeto con un boton</t>
    <phoneticPr fontId="13" type="noConversion"/>
  </si>
  <si>
    <t>4185xj</t>
    <phoneticPr fontId="13" type="noConversion"/>
  </si>
  <si>
    <t>adan15dic.11</t>
    <phoneticPr fontId="13" type="noConversion"/>
  </si>
  <si>
    <t>adan15dic.11</t>
    <phoneticPr fontId="13" type="noConversion"/>
  </si>
  <si>
    <t>red con lentejuela y rayon lizo m 3/4 amplia plizda con puño delantero cuello v con bies top en delantero</t>
    <phoneticPr fontId="13" type="noConversion"/>
  </si>
  <si>
    <t>4352xj</t>
    <phoneticPr fontId="13" type="noConversion"/>
  </si>
  <si>
    <t>tejido rayado fino cuello redondo con solapa 3 botones ml con dobladillo y abajo tambien lleva dobladillo</t>
    <phoneticPr fontId="13" type="noConversion"/>
  </si>
  <si>
    <t>red de lentejuela con rayon lizo ml con dobladillo plizada en hombro delangtero cuello redondo con bies un hombro unido en frente con botonera 2 botones plizado un poco forroen delantero pretina con dobladillo plizada en costados</t>
    <phoneticPr fontId="13" type="noConversion"/>
  </si>
  <si>
    <t>tejido lizo con rayon cuello v con aletilla cruzada en delantero con 4 botones manga 3/4 plizada en ziza y hombro con puño y pretina</t>
    <phoneticPr fontId="13" type="noConversion"/>
  </si>
  <si>
    <t>tejido lizo con rayas cuello con solapa en v con aletilla en medio ml con puño  aletilla lleva 4 botones pretina y la manga va plizada enziza y en hombro</t>
    <phoneticPr fontId="13" type="noConversion"/>
  </si>
  <si>
    <t>4352xg</t>
    <phoneticPr fontId="13" type="noConversion"/>
  </si>
  <si>
    <t>4355xg</t>
    <phoneticPr fontId="13" type="noConversion"/>
  </si>
  <si>
    <t>6-dic.-11</t>
    <phoneticPr fontId="13" type="noConversion"/>
  </si>
  <si>
    <t>2441xg</t>
    <phoneticPr fontId="13" type="noConversion"/>
  </si>
  <si>
    <t>4366xj</t>
    <phoneticPr fontId="13" type="noConversion"/>
  </si>
  <si>
    <t>tejido lizo con  costura y rayon lizo cuello alto unior arriba del busto con totonera en diagonal  hacia la ziza con 3 botones ml plizada en ziza y en hombro con puño y abajo lleva pretina liza</t>
    <phoneticPr fontId="13" type="noConversion"/>
  </si>
  <si>
    <t>4234xg</t>
    <phoneticPr fontId="13" type="noConversion"/>
  </si>
  <si>
    <t>rqyon lizo con tejido estampado flores de estraple plizada en busto con tapa costura abajo lleva picos con torera ml con dobladillo plizada en ziza</t>
    <phoneticPr fontId="13" type="noConversion"/>
  </si>
  <si>
    <t>rayon lizo con tejido estampado de flores cuello alto ml con dobladillo plizada en hombro y ziza  solo de arriba tipo chaleco encima lizo con vista en todo el escote con cinto lizo en misma tela  abajo dobladillo en pico</t>
    <phoneticPr fontId="13" type="noConversion"/>
  </si>
  <si>
    <t>14-dic.-11</t>
    <phoneticPr fontId="13" type="noConversion"/>
  </si>
  <si>
    <t>tejido rayado ancho con rayon lizo m 3/4 con puño plizada en hombro chaleco coordinado con solapa de vista top de rayon tirante ancho pechera interna y externa plizda con resorte y anillo en centro faldon</t>
    <phoneticPr fontId="13" type="noConversion"/>
  </si>
  <si>
    <t>4126xj</t>
    <phoneticPr fontId="13" type="noConversion"/>
  </si>
  <si>
    <t>licra estampada pieles con rayon lizo cuello redondo con bies manga tipo vampira con chino dobladillo abajo cinturon de trenza</t>
    <phoneticPr fontId="13" type="noConversion"/>
  </si>
  <si>
    <t>tejido raya ancha con rayon lizo y tejido lizo cuello alto ml plizada en ziza y en puño abajo lleva dobladillo en delantero lleva un simulante de chaleco</t>
    <phoneticPr fontId="13" type="noConversion"/>
  </si>
  <si>
    <t>4114xj</t>
    <phoneticPr fontId="13" type="noConversion"/>
  </si>
  <si>
    <t>tejido peluche con lurex y rayon lizo m 3/4 con puño plizada en escote de hombro delantero de cuello cuadro con vista bies en escote de espalda pretina abajo doble plizada en costados</t>
    <phoneticPr fontId="13" type="noConversion"/>
  </si>
  <si>
    <t>4313xg</t>
    <phoneticPr fontId="13" type="noConversion"/>
  </si>
  <si>
    <t>tejido acostillado estampado pieles con rayon lizo cuello v con bies ml amplia de la ziza con puño plizada de abajo</t>
    <phoneticPr fontId="13" type="noConversion"/>
  </si>
  <si>
    <t>7-ddic.-11</t>
    <phoneticPr fontId="13" type="noConversion"/>
  </si>
  <si>
    <t>rayon lizo con tejido estampado de flores cuello olgado ml unida con dobldillo en nion y abajo plizada en hombro y ziza sin pretina lleva plice en los costados abajo con top interno solo de arriba cuello alto</t>
    <phoneticPr fontId="13" type="noConversion"/>
  </si>
  <si>
    <t>4392xj</t>
    <phoneticPr fontId="13" type="noConversion"/>
  </si>
  <si>
    <t>tejido con lurex con rayon lizo peluche m 3/4 con puño delantero cuello alto pretina abajo doble delantero de tejido el resto de rayon</t>
    <phoneticPr fontId="13" type="noConversion"/>
  </si>
  <si>
    <t>4310xg</t>
    <phoneticPr fontId="13" type="noConversion"/>
  </si>
  <si>
    <t>licra estamplada pieles con rayon lizo cuello olgado mc con dobladillo y abajo tambien lleva dobladillo con trenza de cinturon</t>
    <phoneticPr fontId="13" type="noConversion"/>
  </si>
  <si>
    <t>2589xg</t>
    <phoneticPr fontId="13" type="noConversion"/>
  </si>
  <si>
    <t>4257xj</t>
    <phoneticPr fontId="13" type="noConversion"/>
  </si>
  <si>
    <t>tejido de pelos con ryon lizo ml con dobladillo plizado en hombro y zoza cuello alto chaleco con dobladillo cinta de amarre3 con 4 botones</t>
    <phoneticPr fontId="13" type="noConversion"/>
  </si>
  <si>
    <t>4057xg</t>
    <phoneticPr fontId="13" type="noConversion"/>
  </si>
  <si>
    <t>tejido raya ancha con rayon lizo mc con puño chaleco coordinado con vista to zizado con bies cuello redondo con bies</t>
    <phoneticPr fontId="13" type="noConversion"/>
  </si>
  <si>
    <t>4124xg</t>
    <phoneticPr fontId="13" type="noConversion"/>
  </si>
  <si>
    <t>rayon lizo escote de ojal con solapa y una argolla con dobladillo m 3/4 con dobladillo pizada a los costados con dobladillo abajo</t>
    <phoneticPr fontId="13" type="noConversion"/>
  </si>
  <si>
    <t>rayon lizo zizada cuello ovalado con bies con escaqrola en cuello hasta la ziza  plizada en centro en delantero y a los costados, pretina sencilla abajo</t>
    <phoneticPr fontId="13" type="noConversion"/>
  </si>
  <si>
    <t>4055xj</t>
    <phoneticPr fontId="13" type="noConversion"/>
  </si>
  <si>
    <t>licra estampada pieles con rayon lizo tipo taqrzan con escarola en tirante bies en escote con dobladillo abajo plizada a los costados</t>
    <phoneticPr fontId="13" type="noConversion"/>
  </si>
  <si>
    <t>red de lentejuela con rayon lizo zizado con bies delantero unido con vista cruzada con bies cuello redondo con bies faldon delantero polizado en centro y costados pretina doble</t>
    <phoneticPr fontId="13" type="noConversion"/>
  </si>
  <si>
    <t>tejido rayado angosto con rayon lizo ml con puño con dobladillo torerita pechera plizada hombro unido cuello de solapa espalda unida top cuello olgado presillas para cinto pretina con dobladillo plizada en costados</t>
    <phoneticPr fontId="13" type="noConversion"/>
  </si>
  <si>
    <t>4398xj</t>
    <phoneticPr fontId="13" type="noConversion"/>
  </si>
  <si>
    <t>adan 15dic.11</t>
    <phoneticPr fontId="13" type="noConversion"/>
  </si>
  <si>
    <t>desc.15dic.-11</t>
    <phoneticPr fontId="13" type="noConversion"/>
  </si>
  <si>
    <t>desc.15-dic.-11</t>
    <phoneticPr fontId="13" type="noConversion"/>
  </si>
  <si>
    <t>desc.15-dic.-11</t>
    <phoneticPr fontId="13" type="noConversion"/>
  </si>
  <si>
    <t>adan15dic.11</t>
    <phoneticPr fontId="13" type="noConversion"/>
  </si>
  <si>
    <t>21-dic.-11</t>
    <phoneticPr fontId="13" type="noConversion"/>
  </si>
  <si>
    <t>adan 15 dic.-11</t>
    <phoneticPr fontId="13" type="noConversion"/>
  </si>
  <si>
    <t>3303xg</t>
    <phoneticPr fontId="13" type="noConversion"/>
  </si>
  <si>
    <t>tejido lizo con tejido rayado ancho ml con puño plizada en hombro delantero unido en pecho espalda superior unida cuello alto</t>
    <phoneticPr fontId="13" type="noConversion"/>
  </si>
  <si>
    <t>2527xg</t>
    <phoneticPr fontId="13" type="noConversion"/>
  </si>
  <si>
    <t>4318xg</t>
    <phoneticPr fontId="13" type="noConversion"/>
  </si>
  <si>
    <t>16-dic.-11</t>
    <phoneticPr fontId="13" type="noConversion"/>
  </si>
  <si>
    <t>4381xj</t>
    <phoneticPr fontId="13" type="noConversion"/>
  </si>
  <si>
    <t>adan 15-dic.11</t>
    <phoneticPr fontId="13" type="noConversion"/>
  </si>
  <si>
    <t>desc.15dic.-11</t>
    <phoneticPr fontId="13" type="noConversion"/>
  </si>
  <si>
    <t>tejido lizo cuello tipo sport ml con dobladillo lleva 4 botones en medio en la union que  es tipo sueter abajo lleva pretina</t>
    <phoneticPr fontId="13" type="noConversion"/>
  </si>
  <si>
    <t>tejido abierto cuello olgado mc amplia con chino pretina abajo sencilla top interno en delantero cuello alto</t>
    <phoneticPr fontId="13" type="noConversion"/>
  </si>
  <si>
    <t>rayon cuello v con bies una flor en bufanda misma tela mc plizzada en ziza solo arriba con chino abajo plizada en busto y dobladillo abajo</t>
    <phoneticPr fontId="13" type="noConversion"/>
  </si>
  <si>
    <t>4401xj</t>
    <phoneticPr fontId="13" type="noConversion"/>
  </si>
  <si>
    <t>licra estamplada pieles con rayon lizo de estraple con 1 tirante con escarola de pieles con rayon en el estraple lleva resorte con dobaldillo abajo</t>
    <phoneticPr fontId="13" type="noConversion"/>
  </si>
  <si>
    <t>4090xj</t>
    <phoneticPr fontId="13" type="noConversion"/>
  </si>
  <si>
    <t>4171xj</t>
    <phoneticPr fontId="13" type="noConversion"/>
  </si>
  <si>
    <t>tejido con peluche con lurex y rayon lizo m 3/4 vampira con dobladillo delantero espalda con cuello de solapa pretina abajo doble</t>
    <phoneticPr fontId="13" type="noConversion"/>
  </si>
  <si>
    <t>4363xj</t>
    <phoneticPr fontId="13" type="noConversion"/>
  </si>
  <si>
    <t>13-dic.-11</t>
    <phoneticPr fontId="13" type="noConversion"/>
  </si>
  <si>
    <t>4231xj</t>
    <phoneticPr fontId="13" type="noConversion"/>
  </si>
  <si>
    <t>rayon lizo tirante normal escote tipo estraple con resurte ancho oculto pechera doble copa interna polizada en centro y costados una flor de misma tela en pecho costado faldon polizad en centro y costados</t>
    <phoneticPr fontId="13" type="noConversion"/>
  </si>
  <si>
    <t>4382xj</t>
    <phoneticPr fontId="13" type="noConversion"/>
  </si>
  <si>
    <t>tejido lizo cuello redoando alto ml con puño plizada donde empieza el bjusto abajo lleva pretina sencilla</t>
    <phoneticPr fontId="13" type="noConversion"/>
  </si>
  <si>
    <t>4402xj</t>
    <phoneticPr fontId="13" type="noConversion"/>
  </si>
  <si>
    <t>4387xj</t>
    <phoneticPr fontId="13" type="noConversion"/>
  </si>
  <si>
    <t>4362xg</t>
    <phoneticPr fontId="13" type="noConversion"/>
  </si>
  <si>
    <t>rayon lizo cuello redondo con bies manga vampira con dobladillo aajo y plizada a los costados</t>
    <phoneticPr fontId="13" type="noConversion"/>
  </si>
  <si>
    <t>3533xj</t>
    <phoneticPr fontId="13" type="noConversion"/>
  </si>
  <si>
    <t>3360xg</t>
    <phoneticPr fontId="13" type="noConversion"/>
  </si>
  <si>
    <t>tejido rayado ancho con rayon lizo mc con dobladillo plizada en hombro y ziza, chaleco coordinado con dobladillo precillas y cinta de amarre top de tirante</t>
    <phoneticPr fontId="13" type="noConversion"/>
  </si>
  <si>
    <t>2425xg</t>
    <phoneticPr fontId="13" type="noConversion"/>
  </si>
  <si>
    <t>4315xj</t>
    <phoneticPr fontId="13" type="noConversion"/>
  </si>
  <si>
    <t>tejido rayado angosto y rayon lizo ml con dobladillo plizada en hombro chaleco cordinado con dobladillo top plizado en pecho cuello alto</t>
    <phoneticPr fontId="13" type="noConversion"/>
  </si>
  <si>
    <t>4405xg</t>
    <phoneticPr fontId="13" type="noConversion"/>
  </si>
  <si>
    <t>4393xg</t>
    <phoneticPr fontId="13" type="noConversion"/>
  </si>
  <si>
    <t>tejido lurex con rayon lizo espalda unida chaleco  espalda unida l tira de raya como preetina con liga abajo faldon  top interno cuello redondo con bies manga 3/4 dobldillo plizada en ziza</t>
    <phoneticPr fontId="13" type="noConversion"/>
  </si>
  <si>
    <t>licra estampada pieles con rayon lizo espalda unida a torera en pieles mc en pieles con escote y cuello redondo con bies rayon lizo plizada en pecho con pretina abajo sencilla plizada a los costados</t>
    <phoneticPr fontId="13" type="noConversion"/>
  </si>
  <si>
    <t>tejido rayado ancho ml con dobladillo faldon abajo con dobladillo cuello con corbata plizada con anillo</t>
    <phoneticPr fontId="13" type="noConversion"/>
  </si>
  <si>
    <t>desc.29-dic.-11</t>
    <phoneticPr fontId="13" type="noConversion"/>
  </si>
  <si>
    <t>14-dic.11</t>
    <phoneticPr fontId="13" type="noConversion"/>
  </si>
  <si>
    <t>4072xg</t>
    <phoneticPr fontId="13" type="noConversion"/>
  </si>
  <si>
    <t>4242xj</t>
    <phoneticPr fontId="13" type="noConversion"/>
  </si>
  <si>
    <t>tejido lizo con raya ancha y gasa liza m 3/4 con puño plizada en hombro torerita con pretina y vista en pechera top de gasa pechera cuello v con bies plizado abajo busto faldon en espalda y delantero</t>
    <phoneticPr fontId="13" type="noConversion"/>
  </si>
  <si>
    <t>4063xj</t>
    <phoneticPr fontId="13" type="noConversion"/>
  </si>
  <si>
    <t>adan 29-dic.-11</t>
    <phoneticPr fontId="13" type="noConversion"/>
  </si>
  <si>
    <t>rayon lizo estraple con ressorte ancho con miño en busto de lado con dobladilo plizado al centro y a los costados con dobladillo abajo</t>
    <phoneticPr fontId="13" type="noConversion"/>
  </si>
  <si>
    <t>14-deic.-11</t>
    <phoneticPr fontId="13" type="noConversion"/>
  </si>
  <si>
    <t>29-dic.-11</t>
    <phoneticPr fontId="13" type="noConversion"/>
  </si>
  <si>
    <t>29-dic.-11</t>
    <phoneticPr fontId="13" type="noConversion"/>
  </si>
  <si>
    <t>4385xj</t>
    <phoneticPr fontId="13" type="noConversion"/>
  </si>
  <si>
    <t>adan 29-dic.-11</t>
    <phoneticPr fontId="13" type="noConversion"/>
  </si>
  <si>
    <t>rayon lizo zizado de un lado con bies escote tipo tarzan con bies 2 tirantios con argolla delantero unido en centro polizado con escarola</t>
    <phoneticPr fontId="13" type="noConversion"/>
  </si>
  <si>
    <t>2882xj</t>
    <phoneticPr fontId="13" type="noConversion"/>
  </si>
  <si>
    <t>rayon liso tirante angoto pechera en v con 2 escarolas en pico con chino faldon plizado en costados</t>
    <phoneticPr fontId="13" type="noConversion"/>
  </si>
  <si>
    <t>desc.3feb.-12</t>
    <phoneticPr fontId="13" type="noConversion"/>
  </si>
  <si>
    <t>dec.3 feb.-12</t>
    <phoneticPr fontId="13" type="noConversion"/>
  </si>
  <si>
    <t>adan 3 feb. 12</t>
    <phoneticPr fontId="13" type="noConversion"/>
  </si>
  <si>
    <t>3-feb.-12</t>
    <phoneticPr fontId="13" type="noConversion"/>
  </si>
  <si>
    <t>3-feb.-12</t>
    <phoneticPr fontId="13" type="noConversion"/>
  </si>
  <si>
    <t>16-nov.-11</t>
    <phoneticPr fontId="13" type="noConversion"/>
  </si>
  <si>
    <t>rayon liso mc c/bs gota en hombro sujetado c/cadena</t>
    <phoneticPr fontId="13" type="noConversion"/>
  </si>
  <si>
    <t>4595xj</t>
    <phoneticPr fontId="13" type="noConversion"/>
  </si>
  <si>
    <t>2870xj</t>
    <phoneticPr fontId="13" type="noConversion"/>
  </si>
  <si>
    <t>3-feb.-12</t>
    <phoneticPr fontId="13" type="noConversion"/>
  </si>
  <si>
    <t>rayon lizo con gasa estampada pieles cuello v con bies plizada en centro del pecho mc dobladillo y plizada en hombro abajo dobladillo y plizada a los costados cruzada en espalda</t>
    <phoneticPr fontId="13" type="noConversion"/>
  </si>
  <si>
    <t>rayon lizo gasa pieles cuello redondo con bies plizado en pecho mc plizada en costura brazo con dobladillo  pretina sencilla con dobladillo espalda escotada y cruzada con bies bufanda de gasa pieles</t>
    <phoneticPr fontId="13" type="noConversion"/>
  </si>
  <si>
    <t>4351xj</t>
    <phoneticPr fontId="13" type="noConversion"/>
  </si>
  <si>
    <t>adan 15dic.11</t>
    <phoneticPr fontId="13" type="noConversion"/>
  </si>
  <si>
    <t>adan15dic.11</t>
    <phoneticPr fontId="13" type="noConversion"/>
  </si>
  <si>
    <t>adan15dic.-11</t>
    <phoneticPr fontId="13" type="noConversion"/>
  </si>
  <si>
    <t>adan 15dic.-11</t>
    <phoneticPr fontId="13" type="noConversion"/>
  </si>
  <si>
    <t>rayon lizo con sueter estamplado cuello redondo con bies manga 3/4 con puño tipo chaleco en delantero cuello don solapa abajo lleva dobladillo y termina en pico con chino</t>
    <phoneticPr fontId="13" type="noConversion"/>
  </si>
  <si>
    <t>4305xj</t>
    <phoneticPr fontId="13" type="noConversion"/>
  </si>
  <si>
    <t>l-feb.-12</t>
    <phoneticPr fontId="13" type="noConversion"/>
  </si>
  <si>
    <t>rayon lizo juvenil m 3/4 con dobladillo delantero cuello redondo con vista y cinta plizada con chino faldon plizado abajo en costados</t>
    <phoneticPr fontId="13" type="noConversion"/>
  </si>
  <si>
    <t>4419xj</t>
    <phoneticPr fontId="13" type="noConversion"/>
  </si>
  <si>
    <t>tejido rayado angosto con tejido lizo ml conpuño plizaod en hombro y ziza delangtero cuello v con vista con 2 botones precillas para cinto faldon plizado abajo en costqdos</t>
    <phoneticPr fontId="13" type="noConversion"/>
  </si>
  <si>
    <t>tejido rayado con tejido lizo cuello redondo con solapa tipo lengua ml con dobladillo y abajo tambien lleva dobladillo presillas lpara cinto bies en escote de espalda</t>
    <phoneticPr fontId="13" type="noConversion"/>
  </si>
  <si>
    <t>tejido jaspe piojo con rayon lizo ml con puño plizada en hombro y ziza delantero unido en pecho con aletrilla cruzada  3 botones  cuello alto faldon pretina doble</t>
    <phoneticPr fontId="13" type="noConversion"/>
  </si>
  <si>
    <t>rayon lizo mc con dobladillo gota en hombro con vistas con piedra cuello redondo bon bies fldon plizado en costados</t>
    <phoneticPr fontId="13" type="noConversion"/>
  </si>
  <si>
    <t>4626xg</t>
    <phoneticPr fontId="13" type="noConversion"/>
  </si>
  <si>
    <t>rayado ancho estamp. Vampira cuello de ojal en D-E</t>
    <phoneticPr fontId="13" type="noConversion"/>
  </si>
  <si>
    <t>2202xg</t>
    <phoneticPr fontId="13" type="noConversion"/>
  </si>
  <si>
    <t>Miguel Hernàndez</t>
    <phoneticPr fontId="13" type="noConversion"/>
  </si>
  <si>
    <t>rayado ancho estamp. Mc c/puño olgado top tirante pretina</t>
    <phoneticPr fontId="13" type="noConversion"/>
  </si>
  <si>
    <t>2952xj</t>
    <phoneticPr fontId="13" type="noConversion"/>
  </si>
  <si>
    <t>tejido con brillo con rayon lizo de tirantes cuello v plizada en busto centro con pretina, espalda lleva liga entre los dos tirantes pechera plizada con jareta escote en v mc con bies  en escote y abajo</t>
    <phoneticPr fontId="13" type="noConversion"/>
  </si>
  <si>
    <t>adan 3 feb.12</t>
    <phoneticPr fontId="13" type="noConversion"/>
  </si>
  <si>
    <t>tejido de pelos con gasa liza mc con pico plizada con resorte chaleco simulado con cuello alto sujeto con 2 botones top de cuello v con bies pechera plizada en centro y abajo busto faldon</t>
    <phoneticPr fontId="13" type="noConversion"/>
  </si>
  <si>
    <t>4150xj</t>
    <phoneticPr fontId="13" type="noConversion"/>
  </si>
  <si>
    <t>tejido de pelos con rayon lizo ml con puño de pelos abierta en anteb razo con 3 anillos plizada cuello de solapa de pelos pretina  de pelos con doblaillo</t>
    <phoneticPr fontId="13" type="noConversion"/>
  </si>
  <si>
    <t>4422xg</t>
    <phoneticPr fontId="13" type="noConversion"/>
  </si>
  <si>
    <t>tejido lizo con rayado ancho ml con dobladillo plizada en honbro y ziza delantero unido y plizado cuello v con cinta de vista que baja hasta abajo formando aletilla para botones pretina con dobladillo</t>
    <phoneticPr fontId="13" type="noConversion"/>
  </si>
  <si>
    <t>tejido de pelos con rayon lizo mc con puño delantero chaleco coordinado con solapa de vista top de cuello olgado</t>
    <phoneticPr fontId="13" type="noConversion"/>
  </si>
  <si>
    <t>4074xg</t>
    <phoneticPr fontId="13" type="noConversion"/>
  </si>
  <si>
    <t>tejido pleluche con lurex y tejido lizo ml con puño plizada en hmbro delqntro unido en pecho con vista con 2 botones cuello alto faldon con dobladillo</t>
    <phoneticPr fontId="13" type="noConversion"/>
  </si>
  <si>
    <t>tejido de pelos con rayon lizo ml con dobladillo chaleco simulado con bies en ziza vista en chaleco top de tirante</t>
    <phoneticPr fontId="13" type="noConversion"/>
  </si>
  <si>
    <t>145xg</t>
    <phoneticPr fontId="13" type="noConversion"/>
  </si>
  <si>
    <t>gasa stamp. Boleada mc amplia vampira c/chino</t>
    <phoneticPr fontId="13" type="noConversion"/>
  </si>
  <si>
    <t>tejido lizo con rayado ancho m 3/4 con dobladillo delantero unido en frente costado con una aletilla pechera y espalda unida</t>
    <phoneticPr fontId="13" type="noConversion"/>
  </si>
  <si>
    <t>4364xj</t>
    <phoneticPr fontId="13" type="noConversion"/>
  </si>
  <si>
    <t>4459xj</t>
    <phoneticPr fontId="13" type="noConversion"/>
  </si>
  <si>
    <t>rayon lizo mc con dobladillo plizada en hombro y ziza delantero unido plizado y escarola en centro cuello v con bies faldon plizado  en costados</t>
    <phoneticPr fontId="13" type="noConversion"/>
  </si>
  <si>
    <t>tejido de punto con rayon con brillo y bolitas cuello alto manga larga con dobladillo  pretina con chaleco escote en pico escote con solapa</t>
    <phoneticPr fontId="13" type="noConversion"/>
  </si>
  <si>
    <t>adan 29 dic-11</t>
    <phoneticPr fontId="13" type="noConversion"/>
  </si>
  <si>
    <t>tejido lizo con tejido rayado fino m 3/4 con dobladillo plizado en hombro y ziza delantero unido cuelo olgado top interno de cuello alto con dobladillo precillas para cinto</t>
    <phoneticPr fontId="13" type="noConversion"/>
  </si>
  <si>
    <t>rayon lizo mc con dobladillo hombro alzado polizada en ziza delantero cuello redondo con bies y solapa externa cruzada plizada faldon plizado abajo en costados</t>
    <phoneticPr fontId="13" type="noConversion"/>
  </si>
  <si>
    <t>4451xg</t>
    <phoneticPr fontId="13" type="noConversion"/>
  </si>
  <si>
    <t>4468xg</t>
    <phoneticPr fontId="13" type="noConversion"/>
  </si>
  <si>
    <t>4317xj</t>
    <phoneticPr fontId="13" type="noConversion"/>
  </si>
  <si>
    <t>rayon lizo estraple plizado con resorte ancho oculto delantero unido y 2 escarolas en centro pretina abajo con dobladillo plizada en centro y costqdos</t>
    <phoneticPr fontId="13" type="noConversion"/>
  </si>
  <si>
    <t>4418xj</t>
    <phoneticPr fontId="13" type="noConversion"/>
  </si>
  <si>
    <t xml:space="preserve">tejido cerrado escote en v con 2 botones en donde termina es escote ml con puño prtina abajo con pliza en los costados top interno completo en delantero cuello redondo con bies </t>
    <phoneticPr fontId="13" type="noConversion"/>
  </si>
  <si>
    <t>rayon lizo tipo halter con pecheras en busto plizada a llos costados pretina ancha sencilla con dobladillo escarola en un costado hasta la pretina</t>
    <phoneticPr fontId="13" type="noConversion"/>
  </si>
  <si>
    <t>4460xj</t>
    <phoneticPr fontId="13" type="noConversion"/>
  </si>
  <si>
    <t>rayon lizo con tejido estampado flores cuello redondo con bies abajo lleva dobladillo ml con dobladillo unida en union plizda en hombro y arriba en ziza unida en hombro plizada con botonera</t>
    <phoneticPr fontId="13" type="noConversion"/>
  </si>
  <si>
    <t>rayon lizo zizado con bies delantro unido en centro plizado cuello v con bies cinta polizada en un hombro frente pretina abajo doble</t>
    <phoneticPr fontId="13" type="noConversion"/>
  </si>
  <si>
    <t>4461xj</t>
    <phoneticPr fontId="13" type="noConversion"/>
  </si>
  <si>
    <t>rayon lizo  con estampado de flores cuello redondo con bies y tirante ml con dobladillo unida en ziza con tipo chaleco en delantero con bies en la union y vista en escote y la espalda todo va estampada abajo dobladillo</t>
    <phoneticPr fontId="13" type="noConversion"/>
  </si>
  <si>
    <t>145xg</t>
    <phoneticPr fontId="13" type="noConversion"/>
  </si>
  <si>
    <t>22-dic.-11</t>
    <phoneticPr fontId="13" type="noConversion"/>
  </si>
  <si>
    <t>4360xj</t>
    <phoneticPr fontId="13" type="noConversion"/>
  </si>
  <si>
    <t>tejido estamplado con rayon lizo cuello alto con dobladillo abajo manga 3/4 con dobladillo y plizada en hombro y ziza tipo chaleco con vista en escote y pretina abajo en pico con dobladillo</t>
    <phoneticPr fontId="13" type="noConversion"/>
  </si>
  <si>
    <t>4223xj</t>
    <phoneticPr fontId="13" type="noConversion"/>
  </si>
  <si>
    <t>20-dic.-11</t>
    <phoneticPr fontId="13" type="noConversion"/>
  </si>
  <si>
    <t>21-dic.-11</t>
    <phoneticPr fontId="13" type="noConversion"/>
  </si>
  <si>
    <t>tejido raya angosta cuello redondo con poca vista media manga con escarola en gasa faldon en gasa</t>
    <phoneticPr fontId="13" type="noConversion"/>
  </si>
  <si>
    <t>4066xj</t>
    <phoneticPr fontId="13" type="noConversion"/>
  </si>
  <si>
    <t>rayon lizo mc oplizada en ziza y hombro dobladillo una manga a medio hombro 3 irantios de bies delantero cuello olgado pretina abajo doble</t>
    <phoneticPr fontId="13" type="noConversion"/>
  </si>
  <si>
    <t>tejido lizo cuello de ojal con vista mc con viista con botonera de cuello donde termina la ziza pretina doble</t>
    <phoneticPr fontId="13" type="noConversion"/>
  </si>
  <si>
    <t>4396xj</t>
    <phoneticPr fontId="13" type="noConversion"/>
  </si>
  <si>
    <t>rayon lizo m 3/4 con puño gota en hombro con dobladillo delantrero polizado en cuello cuello alto pretina abajo con dobladillo</t>
    <phoneticPr fontId="13" type="noConversion"/>
  </si>
  <si>
    <t>rayon lizo tarzan con bies en ziza 2 escarolas en escote plizadas con resorte oculto una flor de misma tela en pecho tirnte plizado con cinta faldon con olan plizado y chino</t>
    <phoneticPr fontId="13" type="noConversion"/>
  </si>
  <si>
    <t>3962xj</t>
    <phoneticPr fontId="13" type="noConversion"/>
  </si>
  <si>
    <t>tejido jaspe lizo con rayon lizo ml unida con dobladillo delantero cuello v escotado con vista doble top con cuello alto faldon de rayon plizado abajo con costados</t>
    <phoneticPr fontId="13" type="noConversion"/>
  </si>
  <si>
    <t>tejido peluche con lurex con rayon lizo mc con dobladillo abierta en hombro plizada con anillo cuello alto de peluche petina abajo con dobladillo precillas para cinto</t>
    <phoneticPr fontId="13" type="noConversion"/>
  </si>
  <si>
    <t>muestra  1</t>
    <phoneticPr fontId="13" type="noConversion"/>
  </si>
  <si>
    <t>rayon lizo cuello v con bies ml con dobaldillo plizada en hombro y ziza con retina  con dobladillo chalina de tejido estampado flores gdes.</t>
    <phoneticPr fontId="13" type="noConversion"/>
  </si>
  <si>
    <t>3-feb.-12</t>
    <phoneticPr fontId="13" type="noConversion"/>
  </si>
  <si>
    <t xml:space="preserve">gasa stamp. Mc vampira c/chino </t>
    <phoneticPr fontId="13" type="noConversion"/>
  </si>
  <si>
    <t>licra estamplada bolas con rayon lizo halter con dobladillo pechera doble copa interna anillo en centro faldon con 2 olanes abajo plizados base interna espalda  unido superior</t>
    <phoneticPr fontId="13" type="noConversion"/>
  </si>
  <si>
    <t>tejido lizo con raya ancha ml con dobladillo plizada en hombro y ziza delantero cuello v con vista espalda con bies en escote pretina abajo con dobladillo</t>
    <phoneticPr fontId="13" type="noConversion"/>
  </si>
  <si>
    <t>4107xg</t>
    <phoneticPr fontId="13" type="noConversion"/>
  </si>
  <si>
    <t>21-dic.-11</t>
    <phoneticPr fontId="13" type="noConversion"/>
  </si>
  <si>
    <t>tejido con lurex con rayon lizo ml con dobladillo plizada en hombro unido en pechera y espalda faldon  de rayon olan abajo cuello redondo con bies forro pechera</t>
    <phoneticPr fontId="13" type="noConversion"/>
  </si>
  <si>
    <t>22-ddic.-11</t>
    <phoneticPr fontId="13" type="noConversion"/>
  </si>
  <si>
    <t>23-dic.-11</t>
    <phoneticPr fontId="13" type="noConversion"/>
  </si>
  <si>
    <t>adan 24 nov.-11</t>
    <phoneticPr fontId="13" type="noConversion"/>
  </si>
  <si>
    <t>28-dic.-11</t>
    <phoneticPr fontId="13" type="noConversion"/>
  </si>
  <si>
    <t>4122xj</t>
    <phoneticPr fontId="13" type="noConversion"/>
  </si>
  <si>
    <t>rayon lizo con tampado pieles cuello alto ml con dobladillo abajo tambien lleva dobladillo chaleco en pieles con costura y plice en hombro y pretina abajo</t>
    <phoneticPr fontId="13" type="noConversion"/>
  </si>
  <si>
    <t>tejido lizo jaspe ml con doblsdillo plixsfs rn hombro delantero cuello v con doble vista cruzada  con 2 botones faldon plizada abajo en costados</t>
    <phoneticPr fontId="13" type="noConversion"/>
  </si>
  <si>
    <t>tejido lizo con tejido raya ancha manga 3/4 con puño largo con dobladillo vista en hombro con botones cuello de ojal con vista faldon</t>
    <phoneticPr fontId="13" type="noConversion"/>
  </si>
  <si>
    <t>4361xj</t>
    <phoneticPr fontId="13" type="noConversion"/>
  </si>
  <si>
    <t>muestra                     1</t>
    <phoneticPr fontId="13" type="noConversion"/>
  </si>
  <si>
    <t>tejido lizo cuello alto ml con puño angosto  botonera delcuello a donde termina la ziza con dobladillo abajo</t>
    <phoneticPr fontId="13" type="noConversion"/>
  </si>
  <si>
    <t>2600xg</t>
    <phoneticPr fontId="13" type="noConversion"/>
  </si>
  <si>
    <t>rayon lizo de estraple con resorte ancho plizada en centro y a los costados con prtina dolble y lleva escarola desde arriba así como en triangulo casi hasta abajo</t>
    <phoneticPr fontId="13" type="noConversion"/>
  </si>
  <si>
    <t>4403xg</t>
    <phoneticPr fontId="13" type="noConversion"/>
  </si>
  <si>
    <t>rayon lizo con tejido estampado e flores cuello redondo con bies abajo lleva dobladillo con tipo chaleco en delantero ml con dobladillo unida cn dobladillo en union plizada en hombro escote lleva botonera</t>
    <phoneticPr fontId="13" type="noConversion"/>
  </si>
  <si>
    <t>4399xg</t>
    <phoneticPr fontId="13" type="noConversion"/>
  </si>
  <si>
    <t xml:space="preserve">rayon liso vampira c/dobladillo en puño gota en hombro </t>
    <phoneticPr fontId="13" type="noConversion"/>
  </si>
  <si>
    <t>rayon lizo mc vampira con chino plizada en ziza top en ziza delantero cuello olgado precillas para cinta delantero y espalda unido pretina con dobladillo plizada en costados</t>
    <phoneticPr fontId="13" type="noConversion"/>
  </si>
  <si>
    <t>4444xg</t>
    <phoneticPr fontId="13" type="noConversion"/>
  </si>
  <si>
    <t>licra estampada boleado con rayon lizo halter con cinta de bies pechera unida doble coa interna plizada en centro con jareta faldon con olan abajo espalda superior nida lleva cinta plizada en pechera</t>
    <phoneticPr fontId="13" type="noConversion"/>
  </si>
  <si>
    <t>138xg</t>
    <phoneticPr fontId="13" type="noConversion"/>
  </si>
  <si>
    <t>rayon lizo de estraple con resorte ancho  flor de misma tela baja hasta la pretina plizada  con pretina doble</t>
    <phoneticPr fontId="13" type="noConversion"/>
  </si>
  <si>
    <t>4463xj</t>
    <phoneticPr fontId="13" type="noConversion"/>
  </si>
  <si>
    <t>tejido piojo con rayon lizo m 3/4 con puño torerita espalda con pretina pecheritas con pretina sujeto con boton cuello de solapa faldon espalda top delantero cuello alto faldones plizados abajo en costado</t>
    <phoneticPr fontId="13" type="noConversion"/>
  </si>
  <si>
    <t>rayon lizo mc con dobladillo plizada en hobmro y ziza delantero unido pechera cuello v vista interna de base faldon plizado en centro y costados</t>
    <phoneticPr fontId="13" type="noConversion"/>
  </si>
  <si>
    <t>4450xj</t>
    <phoneticPr fontId="13" type="noConversion"/>
  </si>
  <si>
    <t>muestra                    1</t>
    <phoneticPr fontId="13" type="noConversion"/>
  </si>
  <si>
    <t>4407xg</t>
    <phoneticPr fontId="13" type="noConversion"/>
  </si>
  <si>
    <t>rayon con tejido estampado flores gdes. Cuello v con bies ml plizada en hombro y ziza con dobladillo pretian con dobladillo todo va lizo bufanda de tejido estampado flores gdes.</t>
    <phoneticPr fontId="13" type="noConversion"/>
  </si>
  <si>
    <t>4260xg</t>
    <phoneticPr fontId="13" type="noConversion"/>
  </si>
  <si>
    <t>17-dic.-11</t>
    <phoneticPr fontId="13" type="noConversion"/>
  </si>
  <si>
    <t>4388xj</t>
    <phoneticPr fontId="13" type="noConversion"/>
  </si>
  <si>
    <t>rayon lizo tipo kimono cuello redondo con bies plizada a los costados internos</t>
    <phoneticPr fontId="13" type="noConversion"/>
  </si>
  <si>
    <t>rayon lizo tarzan con bies y escarola plizada en escote tirante plizado mc amplia con dobladillo delantero plizado en un costado</t>
    <phoneticPr fontId="13" type="noConversion"/>
  </si>
  <si>
    <t>4431xj</t>
    <phoneticPr fontId="13" type="noConversion"/>
  </si>
  <si>
    <t>rayon lizo mc con dobldillo delantero cuello redondo con bies interno con despunte espalda escotada con la  cintas atrabezadas hombros plizados faldon polizado con tablitas en costados</t>
    <phoneticPr fontId="13" type="noConversion"/>
  </si>
  <si>
    <t>rayon lizo tipo tarzan con una manga que baja en todo costado con chino cuello con bies una flor de misma tela en pecho costado faldon plizado solo de un costadospretina abajo doble</t>
    <phoneticPr fontId="13" type="noConversion"/>
  </si>
  <si>
    <t>2859xj</t>
    <phoneticPr fontId="13" type="noConversion"/>
  </si>
  <si>
    <t>2829xj</t>
    <phoneticPr fontId="13" type="noConversion"/>
  </si>
  <si>
    <t>Adan 3-feb-12</t>
    <phoneticPr fontId="13" type="noConversion"/>
  </si>
  <si>
    <t>rayon lizo mc rangla con dobladillo plizada en ziza delantero y espalda unida plizda en elastico n centro y costados preillas para cinto</t>
    <phoneticPr fontId="13" type="noConversion"/>
  </si>
  <si>
    <t>3357xj</t>
    <phoneticPr fontId="13" type="noConversion"/>
  </si>
  <si>
    <t>7-dic.-11</t>
    <phoneticPr fontId="13" type="noConversion"/>
  </si>
  <si>
    <t>28-dic.-11</t>
    <phoneticPr fontId="13" type="noConversion"/>
  </si>
  <si>
    <t>4625xg</t>
    <phoneticPr fontId="13" type="noConversion"/>
  </si>
  <si>
    <t>rayon lizo mc con dobladillo gota en hombro con dobaldillo delanterocuello olgado espalda plizada con argolla faldon plizado abajo en costados</t>
    <phoneticPr fontId="13" type="noConversion"/>
  </si>
  <si>
    <t>4592xj</t>
    <phoneticPr fontId="13" type="noConversion"/>
  </si>
  <si>
    <t>licra genova estampada flores rayon lizo mc con puño delantero espalda cuello de escote ojal con vistas 2 botones en visa hombro frente faldon  plizado en centro y costados con resorte</t>
    <phoneticPr fontId="13" type="noConversion"/>
  </si>
  <si>
    <t>rayon lizo ml abierta plizada con 4 anillos escote tipo tarzan con cinta plizada en pecho resote oculto plizado escote faldon plizado en costados</t>
    <phoneticPr fontId="13" type="noConversion"/>
  </si>
  <si>
    <t>rayon lizo cuello olgqado mc con dobladillo espalda con escote en cuello v con bies cintas cruzadas pretina sencilla ancha con dobladillo abajo y plizada</t>
    <phoneticPr fontId="13" type="noConversion"/>
  </si>
  <si>
    <t>2250cj</t>
    <phoneticPr fontId="13" type="noConversion"/>
  </si>
  <si>
    <t>2502xj</t>
    <phoneticPr fontId="13" type="noConversion"/>
  </si>
  <si>
    <t>2780xj</t>
    <phoneticPr fontId="13" type="noConversion"/>
  </si>
  <si>
    <t>1544xj</t>
    <phoneticPr fontId="13" type="noConversion"/>
  </si>
  <si>
    <t>1840xj</t>
    <phoneticPr fontId="13" type="noConversion"/>
  </si>
  <si>
    <t>10-feb.-12</t>
    <phoneticPr fontId="13" type="noConversion"/>
  </si>
  <si>
    <t>rayada ancha esta rayon lizo mc vampira con puño con dobladillo delantero y espalda unida pretina abajo con dobladillo</t>
    <phoneticPr fontId="13" type="noConversion"/>
  </si>
  <si>
    <t>4584xj</t>
    <phoneticPr fontId="13" type="noConversion"/>
  </si>
  <si>
    <t>4629xj</t>
    <phoneticPr fontId="13" type="noConversion"/>
  </si>
  <si>
    <t>tejido lizo con tejido rayado y rayon lizo mc vampira con puño chaleco coordinado con cinta de vista precillas con cinta de amarre top de cuello alto</t>
    <phoneticPr fontId="13" type="noConversion"/>
  </si>
  <si>
    <t>4649xg</t>
    <phoneticPr fontId="13" type="noConversion"/>
  </si>
  <si>
    <t>16-feb.-12</t>
    <phoneticPr fontId="13" type="noConversion"/>
  </si>
  <si>
    <t>gasa estamp. Boleada bombay rayon kimono c/chino en costados</t>
    <phoneticPr fontId="13" type="noConversion"/>
  </si>
  <si>
    <t>4356xj</t>
    <phoneticPr fontId="13" type="noConversion"/>
  </si>
  <si>
    <t>rayon lizo zizado con bies delatnero cuello olgado faldon plizado en costados esplada con una argolla</t>
    <phoneticPr fontId="13" type="noConversion"/>
  </si>
  <si>
    <t>3500xj</t>
    <phoneticPr fontId="13" type="noConversion"/>
  </si>
  <si>
    <t>4555xj</t>
    <phoneticPr fontId="13" type="noConversion"/>
  </si>
  <si>
    <t>rayon lizo zizado con bies delntero externo olgado top de cuello redondo con bies 2 argollas sujetando una flor en centro de misma tela en hombro frente faldon plizado abajo en costados</t>
    <phoneticPr fontId="13" type="noConversion"/>
  </si>
  <si>
    <t>4542xg</t>
    <phoneticPr fontId="13" type="noConversion"/>
  </si>
  <si>
    <t>22-dic.-11</t>
    <phoneticPr fontId="13" type="noConversion"/>
  </si>
  <si>
    <t>9-dic.-11</t>
    <phoneticPr fontId="13" type="noConversion"/>
  </si>
  <si>
    <t>gasa estamp. Boleada mc vampira c/ chino top y cuello redondo</t>
    <phoneticPr fontId="13" type="noConversion"/>
  </si>
  <si>
    <t>rayon lizo mc con dobladillo cuello redondo con bies unido en hombro con vista pretina abajo con dobladillo</t>
    <phoneticPr fontId="13" type="noConversion"/>
  </si>
  <si>
    <t>licra est slinky cuello red c vista lleva cinto tejido mc amplia c dobladillo plizada en pecho despues de vista</t>
    <phoneticPr fontId="13" type="noConversion"/>
  </si>
  <si>
    <t>adan3feb.-12</t>
    <phoneticPr fontId="13" type="noConversion"/>
  </si>
  <si>
    <t>adan3feb.-12</t>
    <phoneticPr fontId="13" type="noConversion"/>
  </si>
  <si>
    <t>4446xj</t>
    <phoneticPr fontId="13" type="noConversion"/>
  </si>
  <si>
    <t>27-dic.-11</t>
    <phoneticPr fontId="13" type="noConversion"/>
  </si>
  <si>
    <t>rayon lizo m 3/4 con puño gota en hombro con dobladillo delantero plizado en cuello alto pretina con dobladillo</t>
    <phoneticPr fontId="13" type="noConversion"/>
  </si>
  <si>
    <t>4443xj</t>
    <phoneticPr fontId="13" type="noConversion"/>
  </si>
  <si>
    <t>4370xj</t>
    <phoneticPr fontId="13" type="noConversion"/>
  </si>
  <si>
    <t>4183xj</t>
    <phoneticPr fontId="13" type="noConversion"/>
  </si>
  <si>
    <t>gasa estamp. Mc vampira c/chino cuello redondo c/bs</t>
    <phoneticPr fontId="13" type="noConversion"/>
  </si>
  <si>
    <t>4563xj</t>
    <phoneticPr fontId="13" type="noConversion"/>
  </si>
  <si>
    <t>tejido lizo con rayado angosto rayon lizo m3/4 con puño delantero tipo coordinado con vista y 3 botones pretina abajo con dobladillo top chico con cuello alto</t>
    <phoneticPr fontId="13" type="noConversion"/>
  </si>
  <si>
    <t>4118xg</t>
    <phoneticPr fontId="13" type="noConversion"/>
  </si>
  <si>
    <t xml:space="preserve">muestras 2 </t>
    <phoneticPr fontId="13" type="noConversion"/>
  </si>
  <si>
    <t>desc.3 feb.-12</t>
    <phoneticPr fontId="13" type="noConversion"/>
  </si>
  <si>
    <t>rayado calado lizo con rayon lizo zizado con bies delantro  externo halter olgado top de cuello redondo con bies pretina abajo con dobladillo</t>
    <phoneticPr fontId="13" type="noConversion"/>
  </si>
  <si>
    <t>muestra1</t>
    <phoneticPr fontId="13" type="noConversion"/>
  </si>
  <si>
    <t>muestra  1</t>
    <phoneticPr fontId="13" type="noConversion"/>
  </si>
  <si>
    <t xml:space="preserve">muestra    1 </t>
    <phoneticPr fontId="13" type="noConversion"/>
  </si>
  <si>
    <t>6-feb.-112</t>
    <phoneticPr fontId="13" type="noConversion"/>
  </si>
  <si>
    <t>desc.9feb.-12</t>
    <phoneticPr fontId="13" type="noConversion"/>
  </si>
  <si>
    <t>desc.9 feb.-12</t>
    <phoneticPr fontId="13" type="noConversion"/>
  </si>
  <si>
    <t>desc.9feb.-12</t>
    <phoneticPr fontId="13" type="noConversion"/>
  </si>
  <si>
    <t>descontadas 9-02-12</t>
    <phoneticPr fontId="13" type="noConversion"/>
  </si>
  <si>
    <t>descontadas 9-2-12</t>
    <phoneticPr fontId="13" type="noConversion"/>
  </si>
  <si>
    <t>6-feb.-12</t>
    <phoneticPr fontId="13" type="noConversion"/>
  </si>
  <si>
    <t>gasa estamp. Boleado mc vampira c/chino top en siza</t>
    <phoneticPr fontId="13" type="noConversion"/>
  </si>
  <si>
    <t>licra bolas estampada tirante angosto delantero cuello redondo con bies y escarola plizada y chino escote apolicacion en espalda con 2 escarolas fladon abajo plizado y chino</t>
    <phoneticPr fontId="13" type="noConversion"/>
  </si>
  <si>
    <t>4660xj</t>
    <phoneticPr fontId="13" type="noConversion"/>
  </si>
  <si>
    <t>rayon lizo tirante ancho pechera  doble plizda en centro copa interna faldon con precillas 3 faldones abajo plizados y chino base interna</t>
    <phoneticPr fontId="13" type="noConversion"/>
  </si>
  <si>
    <t>rayon lizo mc con dobladillo gota en hombro con dobladillo vista en hombro cuello redondo con bies pretina abajo doble plizada en costados</t>
    <phoneticPr fontId="13" type="noConversion"/>
  </si>
  <si>
    <t>gasa rayada liza con bombay y rayon tipo tarzan con bies interno solo lleva unaq manga amplia top en delantero</t>
    <phoneticPr fontId="13" type="noConversion"/>
  </si>
  <si>
    <t>4602xj</t>
    <phoneticPr fontId="13" type="noConversion"/>
  </si>
  <si>
    <t>1-feb.-12</t>
    <phoneticPr fontId="13" type="noConversion"/>
  </si>
  <si>
    <t>rayon lizo escote tipo tarzan con 2 escaolas plizadas  una flor misa tela con chino tirante con escarola plizado con chino faldon plizado con chino</t>
    <phoneticPr fontId="13" type="noConversion"/>
  </si>
  <si>
    <t>3962xj</t>
    <phoneticPr fontId="13" type="noConversion"/>
  </si>
  <si>
    <t>gasa estampada retaza con rayon lizo tirante delgado cuerpos tipo estrale cn chino y plizado en delantero y pecho faldon plizado  en cadera top</t>
    <phoneticPr fontId="13" type="noConversion"/>
  </si>
  <si>
    <t>4055xj</t>
    <phoneticPr fontId="13" type="noConversion"/>
  </si>
  <si>
    <t>tejido estampado pieles con rayon lizo cuello olgado con bies en espalda manga 3/4 con dobladillo con pretina ancha abajo</t>
    <phoneticPr fontId="13" type="noConversion"/>
  </si>
  <si>
    <t>4332xg</t>
    <phoneticPr fontId="13" type="noConversion"/>
  </si>
  <si>
    <t>rayon lizo mc rangla con dobladillo plizada en ziza delantero y espalda unida plizada con elastico en centro y costados precillas para cinto</t>
    <phoneticPr fontId="13" type="noConversion"/>
  </si>
  <si>
    <t>muestra    1</t>
    <phoneticPr fontId="13" type="noConversion"/>
  </si>
  <si>
    <t>1-feb.-12</t>
    <phoneticPr fontId="13" type="noConversion"/>
  </si>
  <si>
    <t>4449xj</t>
    <phoneticPr fontId="13" type="noConversion"/>
  </si>
  <si>
    <t>4409xj</t>
    <phoneticPr fontId="13" type="noConversion"/>
  </si>
  <si>
    <t>rayada acanalada liza rayon lizo mc con dobladillo delantero cuello olgado precillas para cnto de trenza misma tela faldon plizado abajo en costados</t>
    <phoneticPr fontId="13" type="noConversion"/>
  </si>
  <si>
    <t>2589xg</t>
    <phoneticPr fontId="13" type="noConversion"/>
  </si>
  <si>
    <t>gasa estamp. Boleada mc amplia c/chino gota y cinta moño</t>
    <phoneticPr fontId="13" type="noConversion"/>
  </si>
  <si>
    <t>936xg</t>
    <phoneticPr fontId="13" type="noConversion"/>
  </si>
  <si>
    <t>2782xj</t>
    <phoneticPr fontId="13" type="noConversion"/>
  </si>
  <si>
    <t xml:space="preserve">rayon liso c/licra pieles retazo vampira c/chino plizado en hombro </t>
    <phoneticPr fontId="13" type="noConversion"/>
  </si>
  <si>
    <t>desc.23feb.-12</t>
    <phoneticPr fontId="13" type="noConversion"/>
  </si>
  <si>
    <t>4676xj</t>
    <phoneticPr fontId="13" type="noConversion"/>
  </si>
  <si>
    <t>rayon liso retazo mc c/bs delantero xtrno cuello olgado</t>
    <phoneticPr fontId="13" type="noConversion"/>
  </si>
  <si>
    <t>rayon lizo escote tipo tarzan con cinta de vista delantero unido pechera plizada tapa costura bajo de busto faldon solo una manga vampora con dobladillo en puño</t>
    <phoneticPr fontId="13" type="noConversion"/>
  </si>
  <si>
    <t>8-feb.-12</t>
    <phoneticPr fontId="13" type="noConversion"/>
  </si>
  <si>
    <t>rayada ancha estampada con rayon lizo zizado con bies olgado top  tipo estraple con resorte ancho oculto prtina  con dobladillo</t>
    <phoneticPr fontId="13" type="noConversion"/>
  </si>
  <si>
    <t>rayon lizo de estraple con resorte ancho plizada a llos costados en busto 4 plizes en busto en diagonal con una escarola en diabonal en busto que va de en medio con faldon abajo</t>
    <phoneticPr fontId="13" type="noConversion"/>
  </si>
  <si>
    <t>rayon lizo tipo estraple con resorte ancho oculto pechera delantera y espalda tipo tarzan con bies y manga larga pizada en ziza y hombro faldon delntero plizado cruzado</t>
    <phoneticPr fontId="13" type="noConversion"/>
  </si>
  <si>
    <t>rayon lizo zizado con bies delantero interno cuello redondo con bies delanterro cuello olgado tipo halter anillo y un pico colgante con chino fadon plizado abajo en costados y jareta</t>
    <phoneticPr fontId="13" type="noConversion"/>
  </si>
  <si>
    <t>2039xj</t>
    <phoneticPr fontId="13" type="noConversion"/>
  </si>
  <si>
    <t>ryon lizo estrapole plizado con resorte ancho delantrero externo plizado tipo tarzan cruzado</t>
    <phoneticPr fontId="13" type="noConversion"/>
  </si>
  <si>
    <t>4601xj</t>
    <phoneticPr fontId="13" type="noConversion"/>
  </si>
  <si>
    <t>21-dic.-12</t>
    <phoneticPr fontId="13" type="noConversion"/>
  </si>
  <si>
    <t>rayon lizo mc con puño plizada en ziza y hombro cuello alto pretina abajo doble bufanda de tejido de `piel</t>
    <phoneticPr fontId="13" type="noConversion"/>
  </si>
  <si>
    <t>muestra         1</t>
    <phoneticPr fontId="13" type="noConversion"/>
  </si>
  <si>
    <t>rayon lizo mc vampira con chino delantero unido plizado vista en centro plizado con liga pretina abajo doble cuello redondo con bies</t>
    <phoneticPr fontId="13" type="noConversion"/>
  </si>
  <si>
    <t>rayon lizo cuello redondo con vista manga corta plizada en hombro con puño plizada en cuello  y a los costados abao en la pretina sencilla  con dobladillo</t>
    <phoneticPr fontId="13" type="noConversion"/>
  </si>
  <si>
    <t>7-feb.-12</t>
    <phoneticPr fontId="13" type="noConversion"/>
  </si>
  <si>
    <t>8-feb.-12</t>
    <phoneticPr fontId="13" type="noConversion"/>
  </si>
  <si>
    <t>4464xj</t>
    <phoneticPr fontId="13" type="noConversion"/>
  </si>
  <si>
    <t>4562xg</t>
    <phoneticPr fontId="13" type="noConversion"/>
  </si>
  <si>
    <t>7-feb.-12</t>
    <phoneticPr fontId="13" type="noConversion"/>
  </si>
  <si>
    <t>8-feb.-12</t>
    <phoneticPr fontId="13" type="noConversion"/>
  </si>
  <si>
    <t>4582xj</t>
    <phoneticPr fontId="13" type="noConversion"/>
  </si>
  <si>
    <t>8-feb.12</t>
    <phoneticPr fontId="13" type="noConversion"/>
  </si>
  <si>
    <t>4652xj</t>
    <phoneticPr fontId="13" type="noConversion"/>
  </si>
  <si>
    <t>rayon lizo tipo estraple con resorte ancho tirante de trenza delantero unido plizdo 2 cintas plizadas en delant4ero costado</t>
    <phoneticPr fontId="13" type="noConversion"/>
  </si>
  <si>
    <t>11-feb.-12</t>
    <phoneticPr fontId="13" type="noConversion"/>
  </si>
  <si>
    <t>gasa estampada boleado con rayon lizo campesina mc vampira con chino abierta un poco cudllo escotado plizado con resorte y chino cintas  moño top de tirante completo prtina plizada con liga</t>
    <phoneticPr fontId="13" type="noConversion"/>
  </si>
  <si>
    <t>779xg</t>
    <phoneticPr fontId="13" type="noConversion"/>
  </si>
  <si>
    <t>rayado liza fino mc con dobladillo delantero espalda cuello de ojal con dobladillo faldon plizado abajo en costqados con jareta</t>
    <phoneticPr fontId="13" type="noConversion"/>
  </si>
  <si>
    <t>4591xg</t>
    <phoneticPr fontId="13" type="noConversion"/>
  </si>
  <si>
    <t>15-feb.-12</t>
  </si>
  <si>
    <t>15-feb.-12</t>
    <phoneticPr fontId="13" type="noConversion"/>
  </si>
  <si>
    <t>4655xj</t>
    <phoneticPr fontId="13" type="noConversion"/>
  </si>
  <si>
    <t>4693xj</t>
    <phoneticPr fontId="13" type="noConversion"/>
  </si>
  <si>
    <t>17-feb.-12</t>
    <phoneticPr fontId="13" type="noConversion"/>
  </si>
  <si>
    <t>4624xj</t>
    <phoneticPr fontId="13" type="noConversion"/>
  </si>
  <si>
    <t>rayada estampada raya ancha con rayon lizo mc vampira con dobldillo chino pretina abajo doble plizada abajo en costados cuello redondo con  bies</t>
    <phoneticPr fontId="13" type="noConversion"/>
  </si>
  <si>
    <t>4619xj</t>
    <phoneticPr fontId="13" type="noConversion"/>
  </si>
  <si>
    <t>3325xj</t>
    <phoneticPr fontId="13" type="noConversion"/>
  </si>
  <si>
    <t>13-feb.-12</t>
    <phoneticPr fontId="13" type="noConversion"/>
  </si>
  <si>
    <t>13-feb.-12</t>
    <phoneticPr fontId="13" type="noConversion"/>
  </si>
  <si>
    <t>rayon lizo mc con dobladillo gota en hombro con dobladillo delantero plizado en pecho cuello v con vista faldon plizado abajo en costados</t>
    <phoneticPr fontId="13" type="noConversion"/>
  </si>
  <si>
    <t>4607xj</t>
    <phoneticPr fontId="13" type="noConversion"/>
  </si>
  <si>
    <t>4-feb.-12</t>
    <phoneticPr fontId="13" type="noConversion"/>
  </si>
  <si>
    <t>rayada liza grabada con rayon lizo mc con puño delantero cuello redondo con bies argolla en hombro frente gota en en hombro pretina abajo con dobladillo</t>
    <phoneticPr fontId="13" type="noConversion"/>
  </si>
  <si>
    <t>1901xg</t>
    <phoneticPr fontId="13" type="noConversion"/>
  </si>
  <si>
    <t>rqyon lizo mc con dobldillo plizada en hombro y ziza delantero unido plizado en centro y costados cuello v con bies pretina abajo con dobladillo</t>
    <phoneticPr fontId="13" type="noConversion"/>
  </si>
  <si>
    <t>desc.23feb.12</t>
    <phoneticPr fontId="13" type="noConversion"/>
  </si>
  <si>
    <t>encaje grabado lizo con rayon lizo y aplicación media manguita con bies delantero cuello redondo con aplicación top en delantero 2 faldones abajo plizdos y chino base interna</t>
    <phoneticPr fontId="13" type="noConversion"/>
  </si>
  <si>
    <t>4651xj</t>
    <phoneticPr fontId="13" type="noConversion"/>
  </si>
  <si>
    <t>desc.16 feb.-12</t>
    <phoneticPr fontId="13" type="noConversion"/>
  </si>
  <si>
    <t>3344xj</t>
    <phoneticPr fontId="13" type="noConversion"/>
  </si>
  <si>
    <t>rayon lizo zizado con bies solo un anillo en una ziza delantero cuello olgado pretina abajo con dobladillo</t>
    <phoneticPr fontId="13" type="noConversion"/>
  </si>
  <si>
    <t>1641xj</t>
    <phoneticPr fontId="13" type="noConversion"/>
  </si>
  <si>
    <t>popelina cuadros senefa rebordada pecheras en cuello v tirqantito con bies faldon plizado bajo busto con ligas espalda superior plizada con ligas faldon rebordado senefa</t>
    <phoneticPr fontId="13" type="noConversion"/>
  </si>
  <si>
    <t>4631xg</t>
    <phoneticPr fontId="13" type="noConversion"/>
  </si>
  <si>
    <t>red abierta con rayon lizo interna mc con dobladillo abierta en hombro cuello de ojal con dobladillo faldon plizado abajo en costado, chaleco zizado con bies anillo en espalda cinta tapa costura haciendo moño faldon abierto</t>
  </si>
  <si>
    <t>rayon liso mc c/bs cuello olgado top tirante</t>
    <phoneticPr fontId="13" type="noConversion"/>
  </si>
  <si>
    <t>8890xg</t>
    <phoneticPr fontId="13" type="noConversion"/>
  </si>
  <si>
    <t>gasa estamp. Retazo campesina mc vampira c/chino</t>
    <phoneticPr fontId="13" type="noConversion"/>
  </si>
  <si>
    <t>25-ene.-12</t>
    <phoneticPr fontId="13" type="noConversion"/>
  </si>
  <si>
    <t>gasa estampada boleado con rayon y bombay mc vampira con chino delantero cuello redondo con bies plizado en pecho ojal y cinto de trenza de misma tela pretina con dobladillo top en delantero</t>
    <phoneticPr fontId="13" type="noConversion"/>
  </si>
  <si>
    <t>3272xj</t>
    <phoneticPr fontId="13" type="noConversion"/>
  </si>
  <si>
    <t>encaje grabado con rayon lizo mc vampira con chino delntero cuello redondo con bies una flor de misma tela en pecho forro en delantero pretina abajo con dobladillo plizada en costados</t>
    <phoneticPr fontId="13" type="noConversion"/>
  </si>
  <si>
    <t>muestra 1</t>
    <phoneticPr fontId="13" type="noConversion"/>
  </si>
  <si>
    <t>4659xg</t>
    <phoneticPr fontId="13" type="noConversion"/>
  </si>
  <si>
    <t>rayon liso solo una mc de olan c/chino  un tirante sujeto c/evilla</t>
    <phoneticPr fontId="13" type="noConversion"/>
  </si>
  <si>
    <t>2309xj</t>
    <phoneticPr fontId="13" type="noConversion"/>
  </si>
  <si>
    <t>rayon liso una mc de olan c/chino sizado de un lado argolla</t>
    <phoneticPr fontId="13" type="noConversion"/>
  </si>
  <si>
    <t>2309xj</t>
    <phoneticPr fontId="13" type="noConversion"/>
  </si>
  <si>
    <t>rayon liso c/ferrari liso sizado unido en centro y plizado</t>
    <phoneticPr fontId="13" type="noConversion"/>
  </si>
  <si>
    <t>3095xj</t>
    <phoneticPr fontId="13" type="noConversion"/>
  </si>
  <si>
    <t>adan 3 feb.-12</t>
    <phoneticPr fontId="13" type="noConversion"/>
  </si>
  <si>
    <t>adan 3 feb.-12</t>
    <phoneticPr fontId="13" type="noConversion"/>
  </si>
  <si>
    <t>licra estampada lunares con rayitas rayon lizo mc con pico plizada en hombro delantero cuello v con bies espalda con gota con bies</t>
    <phoneticPr fontId="13" type="noConversion"/>
  </si>
  <si>
    <t>4664xg</t>
    <phoneticPr fontId="13" type="noConversion"/>
  </si>
  <si>
    <t>4692xj</t>
    <phoneticPr fontId="13" type="noConversion"/>
  </si>
  <si>
    <t>licra boleada con rayon lizo mc con dobladillo gota hombro con bies delantero cuello v con bies plizado en pecho tirante de cadena pretina abajo con dobladillo</t>
    <phoneticPr fontId="13" type="noConversion"/>
  </si>
  <si>
    <t>4685xj</t>
    <phoneticPr fontId="13" type="noConversion"/>
  </si>
  <si>
    <t>rayon lizo tipo estraple con halter con una argolla escote plizado con resorte ancho ocuelto delantero unido plizado pretina doble</t>
    <phoneticPr fontId="13" type="noConversion"/>
  </si>
  <si>
    <t>4-feb.-12</t>
    <phoneticPr fontId="13" type="noConversion"/>
  </si>
  <si>
    <t>16-feb.-12</t>
    <phoneticPr fontId="13" type="noConversion"/>
  </si>
  <si>
    <t>4638xg</t>
    <phoneticPr fontId="13" type="noConversion"/>
  </si>
  <si>
    <t>rayon lizo mc vampira cuello redondo con bies gota en hombro plizado con cinta de bies</t>
    <phoneticPr fontId="13" type="noConversion"/>
  </si>
  <si>
    <t>4589xj</t>
    <phoneticPr fontId="13" type="noConversion"/>
  </si>
  <si>
    <t>licra rayada estampada con rayon lizo mc con puño delantero y espalda cuello de ojal con bies cuerpos en raya sesgada</t>
    <phoneticPr fontId="13" type="noConversion"/>
  </si>
  <si>
    <t>4687xj</t>
    <phoneticPr fontId="13" type="noConversion"/>
  </si>
  <si>
    <t>red abierta con rayon lizo zizado con bies ancho chaleco simulado con vista y bolsas abajo  en costados plizada top de tirante en red y rayon</t>
    <phoneticPr fontId="13" type="noConversion"/>
  </si>
  <si>
    <t>licra estampada bolas con rayon lizo mc con dobladillo gota en hombro con bies plizada en ziza y hombro delantero y espalda unido plizado cuello en v con bies pretina doble tirante corto de cadena</t>
    <phoneticPr fontId="13" type="noConversion"/>
  </si>
  <si>
    <t>4661xj</t>
    <phoneticPr fontId="13" type="noConversion"/>
  </si>
  <si>
    <t>rayon estampado rombos retazo con rayon lizo mc con bies torerita pecheras con cinta plizada con ligas faldon plizado en costados top cuello redondo con bies</t>
    <phoneticPr fontId="13" type="noConversion"/>
  </si>
  <si>
    <t>2152xj</t>
    <phoneticPr fontId="13" type="noConversion"/>
  </si>
  <si>
    <t>red abierta con rayon lizo torerita mc con bies en escote y cinta de moño top tirante angosto pechera plizada faldon plizadao en centro</t>
    <phoneticPr fontId="13" type="noConversion"/>
  </si>
  <si>
    <t>muestra       2</t>
    <phoneticPr fontId="13" type="noConversion"/>
  </si>
  <si>
    <t>encaje  grabado con rayon lizo  tirante ancho delantero con 2 faldones con pico forro interno una flor de misma tela  cuello redondo espalda plizada con resorte oculto</t>
    <phoneticPr fontId="13" type="noConversion"/>
  </si>
  <si>
    <t>3070xj</t>
    <phoneticPr fontId="13" type="noConversion"/>
  </si>
  <si>
    <t>encaje grabado con rayon lizo mc con puño delantero cuello olgado top de tirante pretina abajo angosta con dobladillo</t>
    <phoneticPr fontId="13" type="noConversion"/>
  </si>
  <si>
    <t>138xg</t>
    <phoneticPr fontId="13" type="noConversion"/>
  </si>
  <si>
    <t>rayon lizo con ferrary lizo zizado con bies delantero unido en centro plizado cuello redondo con vista y cinta plizada en vista pretina abajo doble</t>
    <phoneticPr fontId="13" type="noConversion"/>
  </si>
  <si>
    <t>1498xj</t>
    <phoneticPr fontId="13" type="noConversion"/>
  </si>
  <si>
    <t>red abierta con rayon lizo media manga plizada en hombro y chino bies en ziza delantero cuello redondo con bies pretina con dobladillo plizado en costados chaleco zizado con bies cinta tapa costura haciendo moño en cadera</t>
    <phoneticPr fontId="13" type="noConversion"/>
  </si>
  <si>
    <t>licra estampada lunares con rayitas con rayon lizo mc con puño cuello de ojal en delantero y espalda con dobladillo pretina abajo doble</t>
    <phoneticPr fontId="13" type="noConversion"/>
  </si>
  <si>
    <t>4578xj</t>
    <phoneticPr fontId="13" type="noConversion"/>
  </si>
  <si>
    <t>desc.16 feb.-12</t>
    <phoneticPr fontId="13" type="noConversion"/>
  </si>
  <si>
    <t>encaje con rayon liso tirantes anchos c botones cuello red con bies tipo top en espalda  faldon abajo</t>
    <phoneticPr fontId="13" type="noConversion"/>
  </si>
  <si>
    <t>desc.23-feb.-12</t>
    <phoneticPr fontId="13" type="noConversion"/>
  </si>
  <si>
    <t>desc.23-feb.-12</t>
    <phoneticPr fontId="13" type="noConversion"/>
  </si>
  <si>
    <t>4667xj</t>
  </si>
  <si>
    <t>15 feb.-12</t>
    <phoneticPr fontId="13" type="noConversion"/>
  </si>
  <si>
    <t>encaje grabado lizo con rayon lizo estraple con resorte ancho en pechera pretina bajo vusto espalda superior 3 faldones en delantero y espalda plizados y chino base interna</t>
    <phoneticPr fontId="13" type="noConversion"/>
  </si>
  <si>
    <t>4095xj</t>
    <phoneticPr fontId="13" type="noConversion"/>
  </si>
  <si>
    <t>licra bolas estampada con rayon lizo mc con dobladillo abierta en hombro con 3 anillos y bies delantero cuello redondo con bies 2 tirantes en escote faldon plizdo abajo en costados</t>
    <phoneticPr fontId="13" type="noConversion"/>
  </si>
  <si>
    <t>rayon estampado rigido con rayon lizo mc con chino abierta en hombro un poco delantero cuello redondo con bies cinta de moño en costados pretina plizada con ligas</t>
    <phoneticPr fontId="13" type="noConversion"/>
  </si>
  <si>
    <t>934xg</t>
    <phoneticPr fontId="13" type="noConversion"/>
  </si>
  <si>
    <t>18-feb.-12</t>
    <phoneticPr fontId="13" type="noConversion"/>
  </si>
  <si>
    <t>1769xg</t>
    <phoneticPr fontId="13" type="noConversion"/>
  </si>
  <si>
    <t>1767xg</t>
    <phoneticPr fontId="13" type="noConversion"/>
  </si>
  <si>
    <t>red abierta con rayon lizo capita cuello redondo con bies manga vampira top de irante delantero y espalda pretina abajo con dobladillo plizada en costados</t>
    <phoneticPr fontId="13" type="noConversion"/>
  </si>
  <si>
    <t>adan16feb.12</t>
    <phoneticPr fontId="13" type="noConversion"/>
  </si>
  <si>
    <t>adan16-feb.12</t>
    <phoneticPr fontId="13" type="noConversion"/>
  </si>
  <si>
    <t>adan16feb12</t>
    <phoneticPr fontId="13" type="noConversion"/>
  </si>
  <si>
    <t>rayon lizo de estraple con un tirante ancho escarola cruzando en busto con pretina doble</t>
    <phoneticPr fontId="13" type="noConversion"/>
  </si>
  <si>
    <t>rayado calado liso halter c/pechera doble copa</t>
    <phoneticPr fontId="13" type="noConversion"/>
  </si>
  <si>
    <t>rayon liso tarzan escote c/bs solo una manga corta</t>
    <phoneticPr fontId="13" type="noConversion"/>
  </si>
  <si>
    <t>4622xj</t>
    <phoneticPr fontId="13" type="noConversion"/>
  </si>
  <si>
    <t>rayado ancho estampado mc con dobladillo cuello redondo ojal en delantero faldon plizado abajo en costados con jareta bies</t>
    <phoneticPr fontId="13" type="noConversion"/>
  </si>
  <si>
    <t>4574xj</t>
    <phoneticPr fontId="13" type="noConversion"/>
  </si>
  <si>
    <t>16-feb.-12</t>
    <phoneticPr fontId="13" type="noConversion"/>
  </si>
  <si>
    <t>licra rayada estampada con rayon lizo tipo halter con cinta amarre delantero plizado con cinta espalda con resorte oculto pretina doble plizada en centro y costados</t>
    <phoneticPr fontId="13" type="noConversion"/>
  </si>
  <si>
    <t>3232xg</t>
    <phoneticPr fontId="13" type="noConversion"/>
  </si>
  <si>
    <t>red abierta con rayon lizo zizado con bies delantero olgado espalda plizada con anillo top de tirante delantero y espalda pretina  plizada al centro y costados abajo dobladillo</t>
    <phoneticPr fontId="13" type="noConversion"/>
  </si>
  <si>
    <t>rayon lizo mc vampira con bies en puño gota en hombro con bies sujeta con cadena delantero cuello olgado espalda unid plizada escote en v con bies faldon plizado abajo en costados</t>
    <phoneticPr fontId="13" type="noConversion"/>
  </si>
  <si>
    <t>4597xg</t>
    <phoneticPr fontId="13" type="noConversion"/>
  </si>
  <si>
    <t>17-feb.-12</t>
    <phoneticPr fontId="13" type="noConversion"/>
  </si>
  <si>
    <t>rayon lizo mc de olan con chino plizada en corona delantero unido cruzado cuello v con bies una flor en centro  de cuerpo de misma tela pretina abajo con dobladillo</t>
    <phoneticPr fontId="13" type="noConversion"/>
  </si>
  <si>
    <t>4376xj</t>
    <phoneticPr fontId="13" type="noConversion"/>
  </si>
  <si>
    <t>red abierta con rayon lizo mc con dobladillo plizada en hombro delantero interno cuello redondo con bies plizado en pecho chaleco en  delantro simulado pecheras conta fajilla y faldon abierta</t>
    <phoneticPr fontId="13" type="noConversion"/>
  </si>
  <si>
    <t>4670xj</t>
    <phoneticPr fontId="13" type="noConversion"/>
  </si>
  <si>
    <t>licra rayada estampada con rayon lizo mc con puño delantero cuello redondo con bies espalda cuello v con 2 cintas atravezadas y vista doble faldon plizado abajo en costados</t>
    <phoneticPr fontId="13" type="noConversion"/>
  </si>
  <si>
    <t>licra estampada pieles con rayon lizo mc rangla plizada en puño y escote con resorte, delantero plizado en pecho vista doble en cuello v pretina con dobladillo plizada costados</t>
    <phoneticPr fontId="13" type="noConversion"/>
  </si>
  <si>
    <t>adan 16-feb.-12</t>
    <phoneticPr fontId="13" type="noConversion"/>
  </si>
  <si>
    <t>adan 16-feb-12</t>
    <phoneticPr fontId="13" type="noConversion"/>
  </si>
  <si>
    <t>licra estampada bolas mc con dobldillo abierta en hombro unido con 3 anillos y bies delantero cuello redondo con bies 2 tirantes halter que salen de cuelo faldones plizada abajo en costados</t>
    <phoneticPr fontId="13" type="noConversion"/>
  </si>
  <si>
    <t>4658xj</t>
    <phoneticPr fontId="13" type="noConversion"/>
  </si>
  <si>
    <t>15-feb.-12</t>
    <phoneticPr fontId="13" type="noConversion"/>
  </si>
  <si>
    <t>desc.16feb.12</t>
    <phoneticPr fontId="13" type="noConversion"/>
  </si>
  <si>
    <t>gasa rayada c/rayon liso campesina cuelo escotadi c/resorte y chino</t>
    <phoneticPr fontId="13" type="noConversion"/>
  </si>
  <si>
    <t>desc.23feb.12</t>
    <phoneticPr fontId="13" type="noConversion"/>
  </si>
  <si>
    <t>rayon lizo combinado con fiusha sizado con bies delantero cuello v escotado con  bies plizado en pecho top de tirante faldon 1 y 2 combinado.</t>
    <phoneticPr fontId="13" type="noConversion"/>
  </si>
  <si>
    <t>rayon lizo combinado con blanco mc con dobldillo plizada en hombro y ziza delantero cuello v escotado con bies y una argolla abajo top blanco combinado tirante pretina abajo doble plizada en costados</t>
    <phoneticPr fontId="13" type="noConversion"/>
  </si>
  <si>
    <t>rayada grabada liza con rayon lizo tipo estraple con tirante ancho pechera doble copa interna externa plizada faldon con olan abajo plizado y chino</t>
    <phoneticPr fontId="13" type="noConversion"/>
  </si>
  <si>
    <t>3800xg</t>
    <phoneticPr fontId="13" type="noConversion"/>
  </si>
  <si>
    <t>1856xg</t>
    <phoneticPr fontId="13" type="noConversion"/>
  </si>
  <si>
    <t>gasa estampada boleado con bombay tipo capa vampira delantero cuello redondo con bies 4 tirantitos de bies en hombro gotota en hombro con bies top en delantero</t>
    <phoneticPr fontId="13" type="noConversion"/>
  </si>
  <si>
    <t>3512xg</t>
    <phoneticPr fontId="13" type="noConversion"/>
  </si>
  <si>
    <t>encaje grabado lizo con rayon lizo estraple plizado en escote con resorte ancho oculto plizado bajo busto faldon abajo plizado en union forro en delantero y espalda</t>
    <phoneticPr fontId="13" type="noConversion"/>
  </si>
  <si>
    <t>3941xj</t>
    <phoneticPr fontId="13" type="noConversion"/>
  </si>
  <si>
    <t>rayada grabada liza con rayon lizo tipo tarzan con bies solo una manga con dobladillo gota en hombro con bies y cintitas atrabezadas plizada faldon plizado en costados</t>
    <phoneticPr fontId="13" type="noConversion"/>
  </si>
  <si>
    <t>4627xj</t>
    <phoneticPr fontId="13" type="noConversion"/>
  </si>
  <si>
    <t>4699xj</t>
    <phoneticPr fontId="13" type="noConversion"/>
  </si>
  <si>
    <t>plirayon estampado rayado con rayon lizo zizado con bies delantero cuello olgado unido en hombro faldon pliado en costados</t>
    <phoneticPr fontId="13" type="noConversion"/>
  </si>
  <si>
    <t>encaje grabado con rayon lizo mc vampira con chino plizada en escote top en costado de ziza delantero cuello redondo con bies plizado en pecho</t>
    <phoneticPr fontId="13" type="noConversion"/>
  </si>
  <si>
    <t>4653xg</t>
    <phoneticPr fontId="13" type="noConversion"/>
  </si>
  <si>
    <t>acostillado rayon hueso combinado con color zizado con bies pechera doble anillo el centro copas fladon con vista abajo en pico pretina en espalda doble vistas en cuello  pretinas y cuello combinadas</t>
    <phoneticPr fontId="13" type="noConversion"/>
  </si>
  <si>
    <t>desc.16feb.-12</t>
    <phoneticPr fontId="13" type="noConversion"/>
  </si>
  <si>
    <t>encaje grabado con rayon lizo mc vampira con chino top en ziza con bies delantrero con top cuello redondo con bies espalda con gota y bies</t>
    <phoneticPr fontId="13" type="noConversion"/>
  </si>
  <si>
    <t>22-feb.-12</t>
    <phoneticPr fontId="13" type="noConversion"/>
  </si>
  <si>
    <t>22-feb.-12</t>
    <phoneticPr fontId="13" type="noConversion"/>
  </si>
  <si>
    <t>16feb.12</t>
    <phoneticPr fontId="13" type="noConversion"/>
  </si>
  <si>
    <t>22-feb.-12</t>
    <phoneticPr fontId="13" type="noConversion"/>
  </si>
  <si>
    <t>21-feb.-12</t>
    <phoneticPr fontId="13" type="noConversion"/>
  </si>
  <si>
    <t>4745xj</t>
    <phoneticPr fontId="13" type="noConversion"/>
  </si>
  <si>
    <t>licra estampada boleado con rayon lizo mc con puño delantero y espalda cuello de ojal con bies pretina abajo doble</t>
    <phoneticPr fontId="13" type="noConversion"/>
  </si>
  <si>
    <t>4628xj</t>
    <phoneticPr fontId="13" type="noConversion"/>
  </si>
  <si>
    <t>desc.16feb.-12</t>
    <phoneticPr fontId="13" type="noConversion"/>
  </si>
  <si>
    <t>4680xg</t>
    <phoneticPr fontId="13" type="noConversion"/>
  </si>
  <si>
    <t>muestra                      1</t>
    <phoneticPr fontId="13" type="noConversion"/>
  </si>
  <si>
    <t>encaje grabado con rayon lizo  mc con bies  o dobladillo delantero externo olgado toip interno cuello redondo con bies manga plizada faldon plizado abajo en costados</t>
    <phoneticPr fontId="13" type="noConversion"/>
  </si>
  <si>
    <t>gasa estampada boleado con bombay con rayon lizo mc amplia con puño abierta en hombro con bies delantero cuello redondo con bies top en delantero pretina abajo con dobladillo</t>
    <phoneticPr fontId="13" type="noConversion"/>
  </si>
  <si>
    <t>4709xj</t>
    <phoneticPr fontId="13" type="noConversion"/>
  </si>
  <si>
    <t>rayon lizo zizado con bies cuello v con vista cintas plizadas en pecho pretina abajo doble</t>
    <phoneticPr fontId="13" type="noConversion"/>
  </si>
  <si>
    <t>4647xj</t>
    <phoneticPr fontId="13" type="noConversion"/>
  </si>
  <si>
    <t>4270xg</t>
    <phoneticPr fontId="13" type="noConversion"/>
  </si>
  <si>
    <t>licra rayada estampada con rayon lizo mc con puño delantero cuello redondo con vista espalda con gota y vista y cinta de miño pretina abajo doble</t>
    <phoneticPr fontId="13" type="noConversion"/>
  </si>
  <si>
    <t>4734xj</t>
    <phoneticPr fontId="13" type="noConversion"/>
  </si>
  <si>
    <t>4620xj</t>
    <phoneticPr fontId="13" type="noConversion"/>
  </si>
  <si>
    <t>23-feb.-12</t>
    <phoneticPr fontId="13" type="noConversion"/>
  </si>
  <si>
    <t>rayado calado lizo con rayon lizo tipo tarzan una manga tipo kimono con cinta de vista ojal y cinta de amarre cuello plizado con resorte oculto</t>
    <phoneticPr fontId="13" type="noConversion"/>
  </si>
  <si>
    <t>4585xj</t>
    <phoneticPr fontId="13" type="noConversion"/>
  </si>
  <si>
    <t>4648xj</t>
    <phoneticPr fontId="13" type="noConversion"/>
  </si>
  <si>
    <t>4715xg</t>
    <phoneticPr fontId="13" type="noConversion"/>
  </si>
  <si>
    <t>4669xj</t>
    <phoneticPr fontId="13" type="noConversion"/>
  </si>
  <si>
    <t>encaje estampado zigzag con rayon lizo mc con puño plizada en hombro delantero cuello olgado top de tirante pretina abajo angosta con dobladillo</t>
    <phoneticPr fontId="13" type="noConversion"/>
  </si>
  <si>
    <t>rayon lizo combinado con hueso tirante ancho delantero en cuello redondo con bies pecho plizado bies en ziza espalda con argolla plizadnola sujetada con tirantes dos faldones abajo plizados y chino presillas para cinto</t>
    <phoneticPr fontId="13" type="noConversion"/>
  </si>
  <si>
    <t>3384xj</t>
    <phoneticPr fontId="13" type="noConversion"/>
  </si>
  <si>
    <t>polirayon estampado raya y rayon lizo cuello tipo tarzan con bies solo una manga con puño abierta en hombro con dobladillo y cintitas atrabesadas faldon plizado abajo costados</t>
    <phoneticPr fontId="13" type="noConversion"/>
  </si>
  <si>
    <t>4688xj</t>
    <phoneticPr fontId="13" type="noConversion"/>
  </si>
  <si>
    <t>rayon lizo escote tipo tarzan con bies zizado de un lado con bies delantero unido en costado con cinta plizada pretina abajo doble</t>
    <phoneticPr fontId="13" type="noConversion"/>
  </si>
  <si>
    <t>4487xj</t>
    <phoneticPr fontId="13" type="noConversion"/>
  </si>
  <si>
    <t>4618xj</t>
    <phoneticPr fontId="13" type="noConversion"/>
  </si>
  <si>
    <t>licraq estampada boleado con rayon liso tirante plizado con escarola pedchera interna y externa plizada copa interna una flor en pecho misma tela faldon con olan abajo</t>
    <phoneticPr fontId="13" type="noConversion"/>
  </si>
  <si>
    <t>polirayon estaqmpado rayas con rayon lizo mc con puño abierta en hombro con dobladillo y cintitas atrabesadas delantero cuello redondo con bies faldon plizado en costados</t>
    <phoneticPr fontId="13" type="noConversion"/>
  </si>
  <si>
    <t>rayon lizo con ferrari mc vampira con chino delantero cuello olgado 2 flores de tela ferrary zizado de un lado con bies faldon con olan abajo plizado con chino</t>
    <phoneticPr fontId="13" type="noConversion"/>
  </si>
  <si>
    <t>licra estampada boleado con rayon lizo zizado con bies y anillos en ziza y espalda delantero cuello redondo con bies pretina abajo doble</t>
    <phoneticPr fontId="13" type="noConversion"/>
  </si>
  <si>
    <t>licra estampada zigzag zizado con bies delatnero cuello olgado espalda cuello v con bies y 2 cintas cruzadas faldon plizado abajo en costados</t>
    <phoneticPr fontId="13" type="noConversion"/>
  </si>
  <si>
    <t>4571xj</t>
    <phoneticPr fontId="13" type="noConversion"/>
  </si>
  <si>
    <t>4700xg</t>
    <phoneticPr fontId="13" type="noConversion"/>
  </si>
  <si>
    <t>gasa estampada boleada con bombay con rayon lizo mc vampira con chino top en ziza delantero cuello redondo con bies top en delantero pretina abajo doble plizada en centro  y costados</t>
    <phoneticPr fontId="13" type="noConversion"/>
  </si>
  <si>
    <t>rayon lizo mc vampira con chino delantero cuello redondo con una gotita con bies pretina abajo doble plizada en costados</t>
    <phoneticPr fontId="13" type="noConversion"/>
  </si>
  <si>
    <t>4515xg</t>
    <phoneticPr fontId="13" type="noConversion"/>
  </si>
  <si>
    <t>lcira estampada liza tipo tarzadn con bies solo lleva una manga vampira con chino o dobladillo un tirante ancho faldon plizado en costados</t>
    <phoneticPr fontId="13" type="noConversion"/>
  </si>
  <si>
    <t>3877xj</t>
    <phoneticPr fontId="13" type="noConversion"/>
  </si>
  <si>
    <t>licra estampada boleado con rayon lizo tipo tarzan con bies en escote solo manga de un lado manguitas plizada y chino un tirante de cadena faldon plizado solo de un costado abajo</t>
    <phoneticPr fontId="13" type="noConversion"/>
  </si>
  <si>
    <t>4686xj</t>
    <phoneticPr fontId="13" type="noConversion"/>
  </si>
  <si>
    <t>rayon lizo mc con dobladillo delantero cuello olgado faldon plizado abajo en costados</t>
    <phoneticPr fontId="13" type="noConversion"/>
  </si>
  <si>
    <t>4702xj</t>
    <phoneticPr fontId="13" type="noConversion"/>
  </si>
  <si>
    <t>gasa rayada liza con bombay rayon tipo kimono cuello redondo con gota y bies ojal y cinta de amarre</t>
    <phoneticPr fontId="13" type="noConversion"/>
  </si>
  <si>
    <t>rayon lizo mc con dobladilo gota en hombro con bies anillos en ziza plizandola delantero cuello olgado faldon plizado abajo en costados</t>
    <phoneticPr fontId="13" type="noConversion"/>
  </si>
  <si>
    <t>gasa estam tipo tapada boleadodo lizo bombay tipo tarzan con vista de bies solo una manga  con Vmpira con chino  gota en hombro con chino con dobladillo top en delantero  pretina abjao doble plizado en costados</t>
    <phoneticPr fontId="13" type="noConversion"/>
  </si>
  <si>
    <t>1552xg</t>
    <phoneticPr fontId="13" type="noConversion"/>
  </si>
  <si>
    <t>20-feb.-12</t>
    <phoneticPr fontId="13" type="noConversion"/>
  </si>
  <si>
    <t>adan16-feb.-12</t>
    <phoneticPr fontId="13" type="noConversion"/>
  </si>
  <si>
    <t>adan16feb.12</t>
    <phoneticPr fontId="13" type="noConversion"/>
  </si>
  <si>
    <t>rayon lizo con ferrari lizo mc con puño delantero cuello redondo con bies interno espalda cuello olgado y una cinta atravezada 2 flores de tela ferrari faldon plizado abao en costados</t>
    <phoneticPr fontId="13" type="noConversion"/>
  </si>
  <si>
    <t>muestra     1</t>
    <phoneticPr fontId="13" type="noConversion"/>
  </si>
  <si>
    <t>20-feb.-12</t>
    <phoneticPr fontId="13" type="noConversion"/>
  </si>
  <si>
    <t>rayon acostillado juvenil cuello redondo con bies media manga plizada en hombro con dobladillo delantero esterno en olgado con vistq en hombros plizado en cosgtados abajo lleva dobladillo</t>
    <phoneticPr fontId="13" type="noConversion"/>
  </si>
  <si>
    <t>4722xj</t>
    <phoneticPr fontId="13" type="noConversion"/>
  </si>
  <si>
    <t>red liza con rayon lizo mc con dobladillo gota en hombro con bies delantero cuello v con bies plizada en pecho chaleco externo en delantero con cinta tapa costura y amarre</t>
    <phoneticPr fontId="13" type="noConversion"/>
  </si>
  <si>
    <t>rayado tejido estampado con rayon lizo mc vampira con dobladillo delantero cuello redondo con bies pretina abajo doble</t>
    <phoneticPr fontId="13" type="noConversion"/>
  </si>
  <si>
    <t>rayon lizo irantes trenzados con resorte en elpalda pecheras interna con escarola anillo mas chino centro del busto y trenza de bajo del busto pretina doble abajo</t>
    <phoneticPr fontId="13" type="noConversion"/>
  </si>
  <si>
    <t>licra estampado boleado con rayon lizo mc con bies gota en hombro con bies delantero cuello olgado tirantito de cadena pretina abajo con dobldillo plizada en costados</t>
    <phoneticPr fontId="13" type="noConversion"/>
  </si>
  <si>
    <t>rayado grabado lizo con rayon  bombay tirante ancho pechera doble copa interna anillo en centro pretina debajo de busto faldo de globo con faldon base interna espalda unida superior</t>
    <phoneticPr fontId="13" type="noConversion"/>
  </si>
  <si>
    <t>4623xj</t>
    <phoneticPr fontId="13" type="noConversion"/>
  </si>
  <si>
    <t>muestra    2</t>
    <phoneticPr fontId="13" type="noConversion"/>
  </si>
  <si>
    <t>4704xj</t>
    <phoneticPr fontId="13" type="noConversion"/>
  </si>
  <si>
    <t>27-feb.-12</t>
    <phoneticPr fontId="13" type="noConversion"/>
  </si>
  <si>
    <t>27-feb.-12</t>
    <phoneticPr fontId="13" type="noConversion"/>
  </si>
  <si>
    <t>encaje grabado lizo con rayon lizo tipo estraple plizado con liga en pecho tirante ancho faldon con forro pretina en cadera plizada con liga faldon abajo con chino</t>
    <phoneticPr fontId="13" type="noConversion"/>
  </si>
  <si>
    <t>3320xj</t>
    <phoneticPr fontId="13" type="noConversion"/>
  </si>
  <si>
    <t>rayon lizo tirante de trenza de misma tela pechera doble copa inteerna externa plizada con resorte y anillo en centro faldon pretina abajo con dobladillo plizada en costados</t>
    <phoneticPr fontId="13" type="noConversion"/>
  </si>
  <si>
    <t>2808xj</t>
    <phoneticPr fontId="13" type="noConversion"/>
  </si>
  <si>
    <t>4694xg</t>
    <phoneticPr fontId="13" type="noConversion"/>
  </si>
  <si>
    <t>gasa estampada varios con bombay mc vampira con chino abierta en hombro cuello redondo con bies plizada en pecho un hombro con gota bies y cinta de moño faldon con ojal y cinta de amarre forro en delantero</t>
    <phoneticPr fontId="13" type="noConversion"/>
  </si>
  <si>
    <t>licra estampada rayas con rayon lizo halter pecheras doble copa interna plizadas en busto faldon delantero plizado en centro y costados</t>
    <phoneticPr fontId="13" type="noConversion"/>
  </si>
  <si>
    <t>999xg</t>
    <phoneticPr fontId="13" type="noConversion"/>
  </si>
  <si>
    <t>rayon lizo con ferray lizo mc amplia con puño delantero cuello oredondo con bies interno 2 flores en pecho  esplada ecote olgado y una cinta cruzada faldon plizado en costados</t>
    <phoneticPr fontId="13" type="noConversion"/>
  </si>
  <si>
    <t>encaje grabado lizo con rayon lizo media manguita con bies delantero cuello olgado top de tirante precillas para cinto un faldon abajo plizado con chino base interna</t>
    <phoneticPr fontId="13" type="noConversion"/>
  </si>
  <si>
    <t>3040xj</t>
    <phoneticPr fontId="13" type="noConversion"/>
  </si>
  <si>
    <t>4725xj</t>
    <phoneticPr fontId="13" type="noConversion"/>
  </si>
  <si>
    <t>gasa estampada boleada con rayon y bombay mc vampira con chino abierta en hombro con bies y tirantito de cadena delantero cuello v con bies plizado en pecho top en delantero pretina  plizada en ligas y chino</t>
    <phoneticPr fontId="13" type="noConversion"/>
  </si>
  <si>
    <t>gasa estampada boleado con rayon con bombay mc vampira con chino ojal y cinta de amarre delantero cuello redondo con vista top en delantero</t>
    <phoneticPr fontId="13" type="noConversion"/>
  </si>
  <si>
    <t>3507xg</t>
    <phoneticPr fontId="13" type="noConversion"/>
  </si>
  <si>
    <t>1757xj</t>
    <phoneticPr fontId="13" type="noConversion"/>
  </si>
  <si>
    <t>encaje estampado zigzag con rayon lizo tipo tarzan con bies zizado de un lado con bies y 4 tirantitos cortos y 2 tirantes largos en escote2 cintas plizadas en delantero costado con chino pretina con dobladillo plizada en costados y centro</t>
    <phoneticPr fontId="13" type="noConversion"/>
  </si>
  <si>
    <t>4636xj</t>
    <phoneticPr fontId="13" type="noConversion"/>
  </si>
  <si>
    <t>adan23feb.12</t>
    <phoneticPr fontId="13" type="noConversion"/>
  </si>
  <si>
    <t>licra estampada ziza mc con dobladillo gota en hombro con bies intrno delantero cuello olgado espalda cuello redondo con bies interno 2 cintas atravezadas faldon plizado abajo en costados</t>
    <phoneticPr fontId="13" type="noConversion"/>
  </si>
  <si>
    <t>4731xg</t>
    <phoneticPr fontId="13" type="noConversion"/>
  </si>
  <si>
    <t>adan 23feb.12</t>
    <phoneticPr fontId="13" type="noConversion"/>
  </si>
  <si>
    <t>adan 23 feb.-12</t>
    <phoneticPr fontId="13" type="noConversion"/>
  </si>
  <si>
    <t>adan 23feb.-12</t>
    <phoneticPr fontId="13" type="noConversion"/>
  </si>
  <si>
    <t>gasa estampada boleado con rayon bombay mc amplia con puño doble con dobladillo delantero cuello redondo con bies pretina abajo con dobladillo</t>
    <phoneticPr fontId="13" type="noConversion"/>
  </si>
  <si>
    <t>4708xg</t>
    <phoneticPr fontId="13" type="noConversion"/>
  </si>
  <si>
    <t>2281xj</t>
    <phoneticPr fontId="13" type="noConversion"/>
  </si>
  <si>
    <t>encaje estampado zigzag con rayon lizo mc con bies y 3 cintas plizadas cuello redondo con bies top en delantero precilla y cinto de trenza de bies</t>
    <phoneticPr fontId="13" type="noConversion"/>
  </si>
  <si>
    <t>3900xg</t>
    <phoneticPr fontId="13" type="noConversion"/>
  </si>
  <si>
    <t>encaje grabado lizo con rayon lizo mc con dobladillo delntero cuello redondo con bies plizado en pecho dtop interno pretina abajo doble espalda escote en v con bies y moño atravezado con anillo</t>
    <phoneticPr fontId="13" type="noConversion"/>
  </si>
  <si>
    <t>3919xg</t>
    <phoneticPr fontId="13" type="noConversion"/>
  </si>
  <si>
    <t>rayon lizo mc vampira puño de manga hacia arriba con dobladillo 2 evillas en ziza delantero cuello redondo con bies faldon plizado en costados</t>
    <phoneticPr fontId="13" type="noConversion"/>
  </si>
  <si>
    <t>rayada grabada liza con rayon lizo mc vampira con dobladillo gota en hombro con bies y cintitas atravezadas cuello redondo con bies faldon plizado abajo en costados</t>
    <phoneticPr fontId="13" type="noConversion"/>
  </si>
  <si>
    <t>4635xj</t>
    <phoneticPr fontId="13" type="noConversion"/>
  </si>
  <si>
    <t>encaje grabado lizo con rayon lizo mc con dobladillo gota en hombro con bies delantero cuello olgado espalda unida con encaje pretina abajo con dobladillo plizada en costados</t>
    <phoneticPr fontId="13" type="noConversion"/>
  </si>
  <si>
    <t>29-feb.-12</t>
    <phoneticPr fontId="13" type="noConversion"/>
  </si>
  <si>
    <t>29-feb.-12</t>
    <phoneticPr fontId="13" type="noConversion"/>
  </si>
  <si>
    <t>gasa estampada boleado bombay con rayon lizo  mc con pico y chino delantero cuello v con bies delantero unido y escarola en centro con chino top en delantero prtina abajo plizada con ligas</t>
    <phoneticPr fontId="13" type="noConversion"/>
  </si>
  <si>
    <t>3484xg</t>
    <phoneticPr fontId="13" type="noConversion"/>
  </si>
  <si>
    <t>encaje grabado con rayon lizo  estraple con resorte ancho oculto delantero unido plizado en centro y costados pretina abajo doble torerita aparte con encaje y rayon</t>
    <phoneticPr fontId="13" type="noConversion"/>
  </si>
  <si>
    <t>4650xj</t>
    <phoneticPr fontId="13" type="noConversion"/>
  </si>
  <si>
    <t>muestras               2</t>
    <phoneticPr fontId="13" type="noConversion"/>
  </si>
  <si>
    <t>encaje estampado sig zag con rayon lizo mc amplia con chino delantero cuello redondo top interno con despunte en escote precillas y cinta de amarre</t>
    <phoneticPr fontId="13" type="noConversion"/>
  </si>
  <si>
    <t>4719xg</t>
    <phoneticPr fontId="13" type="noConversion"/>
  </si>
  <si>
    <t>rayon lizo tipo tarzan escote con bies zizado de un lado con bies y escarola plizada con chino en frente de hombro faldon plizado en costados</t>
    <phoneticPr fontId="13" type="noConversion"/>
  </si>
  <si>
    <t>4013xj</t>
    <phoneticPr fontId="13" type="noConversion"/>
  </si>
  <si>
    <t>gasa estampada colores con rayon lizo mc vampira con chino abierta en hombro con chino delantero polizado en pecho cuello con bies espalda abierta con chino top en espalda y delantero pretina abajo con dobladillo</t>
    <phoneticPr fontId="13" type="noConversion"/>
  </si>
  <si>
    <t>4546xg</t>
    <phoneticPr fontId="13" type="noConversion"/>
  </si>
  <si>
    <t>29-feb.-12</t>
    <phoneticPr fontId="13" type="noConversion"/>
  </si>
  <si>
    <t>rayon lizo mc vampira con chino delantro cuello olgado hombro unido fladon plizado abajo en costados</t>
    <phoneticPr fontId="13" type="noConversion"/>
  </si>
  <si>
    <t>2742xg</t>
    <phoneticPr fontId="13" type="noConversion"/>
  </si>
  <si>
    <t>rayada estampada licra con rayon lizo mc con puño delantero cuello olgado top de tirante con bies pretina abajo angosta con dobladillo</t>
    <phoneticPr fontId="13" type="noConversion"/>
  </si>
  <si>
    <t>138xg</t>
    <phoneticPr fontId="13" type="noConversion"/>
  </si>
  <si>
    <t>4714xj</t>
    <phoneticPr fontId="13" type="noConversion"/>
  </si>
  <si>
    <t>rayon lizo cuello redondo con bies manga corta con dobladillo plizada en honbro escarola en un costado pretina doble</t>
    <phoneticPr fontId="13" type="noConversion"/>
  </si>
  <si>
    <t>rayada licra estampada multicolor mc con dobladillo delantero cuello redondo con bies pretna abajo con cinta de amarre</t>
    <phoneticPr fontId="13" type="noConversion"/>
  </si>
  <si>
    <t>4794xg</t>
    <phoneticPr fontId="13" type="noConversion"/>
  </si>
  <si>
    <t>24-feb.-12</t>
    <phoneticPr fontId="13" type="noConversion"/>
  </si>
  <si>
    <t>4712xj</t>
    <phoneticPr fontId="13" type="noConversion"/>
  </si>
  <si>
    <t>red liza con rayon lizo mc vampira con chino delantero cuello redondo con bies top en delantero espald superior unida</t>
    <phoneticPr fontId="13" type="noConversion"/>
  </si>
  <si>
    <t>3295xg</t>
    <phoneticPr fontId="13" type="noConversion"/>
  </si>
  <si>
    <t>24-feb.-12</t>
    <phoneticPr fontId="13" type="noConversion"/>
  </si>
  <si>
    <t>gasa estampada retazo con rayon lizo mc campesina con resorte en escote polizado y chino cinta de moño top de tirante pretina plizada con liga</t>
    <phoneticPr fontId="13" type="noConversion"/>
  </si>
  <si>
    <t>779xg</t>
    <phoneticPr fontId="13" type="noConversion"/>
  </si>
  <si>
    <t>encaje grabado lizo con rayon lizo mc con dobladillo delantero cuello redondo con bies top interno faldon plizado abajo en costados</t>
    <phoneticPr fontId="13" type="noConversion"/>
  </si>
  <si>
    <t>3963xg</t>
    <phoneticPr fontId="13" type="noConversion"/>
  </si>
  <si>
    <t>rayon sin manga de un la con bies y un tirante trenzado del otro el escote en diagonal con bies lleva delantero externo cruzado con bies y una flor misma tela  con escarola pretina doble abajo</t>
    <phoneticPr fontId="13" type="noConversion"/>
  </si>
  <si>
    <t>licra estampada zigzag mc vampira con chino delantero cuello olgado espalda unida plizada con resorte oculto 2 cintas cruzadas en escote de espalda</t>
    <phoneticPr fontId="13" type="noConversion"/>
  </si>
  <si>
    <t>4573xj</t>
    <phoneticPr fontId="13" type="noConversion"/>
  </si>
  <si>
    <t>rayon lizo mc vampira con puño hacia arriba con dobladillo 2 evillas en ziza cuello redondo con bies faldon plizado en costados</t>
    <phoneticPr fontId="13" type="noConversion"/>
  </si>
  <si>
    <t>4598xj</t>
    <phoneticPr fontId="13" type="noConversion"/>
  </si>
  <si>
    <t>gasa estampada  boleado con rayon lizo bombay lizo mc con dobladillo delantero y espalda cuello de ojal con vista tirante con cadena faldon en centro y costados top en delatero</t>
    <phoneticPr fontId="13" type="noConversion"/>
  </si>
  <si>
    <t>rayada ancha cuello redondo con dobladillo mc con dobladillo y aajo tambien lleva dobladillo en rayas va media chueca</t>
    <phoneticPr fontId="13" type="noConversion"/>
  </si>
  <si>
    <t>4801xj</t>
    <phoneticPr fontId="13" type="noConversion"/>
  </si>
  <si>
    <t>rayon lizo mc vampira con puño hacia arriba con dobladillo 2 evillas en ziza cuello redondo con bies faldon plizado en costados</t>
    <phoneticPr fontId="13" type="noConversion"/>
  </si>
  <si>
    <t>licra estampada rayada con rayon lizo zizado o tirante ancho bies en ziza cuello olgado espalda escotada plizada con resorte oculto faldon con 3 cintas plizadas abajo una argolla en un costado hombro frente</t>
    <phoneticPr fontId="13" type="noConversion"/>
  </si>
  <si>
    <t>4733xj</t>
    <phoneticPr fontId="13" type="noConversion"/>
  </si>
  <si>
    <t>3454xg</t>
    <phoneticPr fontId="13" type="noConversion"/>
  </si>
  <si>
    <t>encaje zigzag estampado con rayon lizo zizado con bies delantero cuello olgado top de encaje cuello redondo con bies una flor de misma tela en pecho fladon plizado abajo en costados</t>
    <phoneticPr fontId="13" type="noConversion"/>
  </si>
  <si>
    <t>4721xj</t>
    <phoneticPr fontId="13" type="noConversion"/>
  </si>
  <si>
    <t>28-feb.-12</t>
    <phoneticPr fontId="13" type="noConversion"/>
  </si>
  <si>
    <t>28-feb.-12</t>
    <phoneticPr fontId="13" type="noConversion"/>
  </si>
  <si>
    <t>red liza con rayon mc amplia con chino con dobladillo plizada en hombro delantero unido cuello redondo con bies espalda superior unida</t>
    <phoneticPr fontId="13" type="noConversion"/>
  </si>
  <si>
    <t>4666xg</t>
    <phoneticPr fontId="13" type="noConversion"/>
  </si>
  <si>
    <t>licra estampada ziza mc vampira con chino delantero cuello olgado espalda plizada con una argolla bies en escote faldon plizado en costados</t>
    <phoneticPr fontId="13" type="noConversion"/>
  </si>
  <si>
    <t>4742xg</t>
    <phoneticPr fontId="13" type="noConversion"/>
  </si>
  <si>
    <t>rayon lizo tipo tarzan con un tirante plizado y solo una manga vampira con chino faldon plizado abajo en costados 3 cintas plizada en pecho en el tirante lleva 2 cintas plizadas</t>
    <phoneticPr fontId="13" type="noConversion"/>
  </si>
  <si>
    <t>licra rayada estampada con rayon lizo mc con puño delantero y espalda raya sesgada cuello de ojal con bies</t>
    <phoneticPr fontId="13" type="noConversion"/>
  </si>
  <si>
    <t>arpilla rayada estampada con rayon lizo mc amplia pegada en costado con dobladillo delantero cuello redondo con bies pretina abajo con dobladillo plizada en costados top en delantero</t>
    <phoneticPr fontId="13" type="noConversion"/>
  </si>
  <si>
    <t>rayada estampada licra tipo halter pechera doble plizada en centro con anillo copa interna fladon y pretina abajo</t>
    <phoneticPr fontId="13" type="noConversion"/>
  </si>
  <si>
    <t>4795xj</t>
    <phoneticPr fontId="13" type="noConversion"/>
  </si>
  <si>
    <t>4621xg</t>
    <phoneticPr fontId="13" type="noConversion"/>
  </si>
  <si>
    <t>licra estampada rayado mc con dobladillo delantero y espalda cuello de ojal con dobladillo raya cruzada</t>
    <phoneticPr fontId="13" type="noConversion"/>
  </si>
  <si>
    <t>4801xj</t>
    <phoneticPr fontId="13" type="noConversion"/>
  </si>
  <si>
    <t>4746xj</t>
    <phoneticPr fontId="13" type="noConversion"/>
  </si>
  <si>
    <t>polirayon estampado rayas con rayon lizo zizado con bies delantero cuello olgado pretina abajo con dobladillo plizada en costados espalda unida plizada con jareta</t>
    <phoneticPr fontId="13" type="noConversion"/>
  </si>
  <si>
    <t>rayada tejido estampado con rayon lizo mc con dobladillo delantero cuello olgsado pretina abajo</t>
    <phoneticPr fontId="13" type="noConversion"/>
  </si>
  <si>
    <t>4696xg</t>
    <phoneticPr fontId="13" type="noConversion"/>
  </si>
  <si>
    <t>adan 23-feb</t>
    <phoneticPr fontId="13" type="noConversion"/>
  </si>
  <si>
    <t>gasa estampada  boleada con rayon lizo campesina mc con chino abierta en hombro resorte en escote y chino cinta de moño top de tirante pretina abajo plizada con ligas</t>
    <phoneticPr fontId="13" type="noConversion"/>
  </si>
  <si>
    <t>rayon lizo mc con dobaldillo abierta en hombro con dobaldillo  tirantito corto en hombro plizado en frente hombros delantero cuello redondo con bies pretina abajo doble</t>
    <phoneticPr fontId="13" type="noConversion"/>
  </si>
  <si>
    <t>1501xg</t>
    <phoneticPr fontId="13" type="noConversion"/>
  </si>
  <si>
    <t>rayon lizo acostillado cuello olgado con flor a un costado misma tela manga amplia con chino plizada en union con hombro plizada en costados abajo con dobladillo</t>
    <phoneticPr fontId="13" type="noConversion"/>
  </si>
  <si>
    <t>4736xg</t>
    <phoneticPr fontId="13" type="noConversion"/>
  </si>
  <si>
    <t>adan 23 feb.-12</t>
    <phoneticPr fontId="13" type="noConversion"/>
  </si>
  <si>
    <t>adan 23 feb.-12</t>
    <phoneticPr fontId="13" type="noConversion"/>
  </si>
  <si>
    <t>gasa estampada varios con rayon lizo mc vampira con chino top en ziza con bies delantero cuello redondo con bies forro en delantero pretina abajo doble plizado en centro y costados</t>
    <phoneticPr fontId="13" type="noConversion"/>
  </si>
  <si>
    <t>licra estampada bolas mc con dobladillo solo un hombro abierto con bies delantero cuello redondo con bies cinta de moño en hombro faldon plizado abajo en costados</t>
    <phoneticPr fontId="13" type="noConversion"/>
  </si>
  <si>
    <t>licra rayada estampada con rayon lizo mc con dobladillo delantero espalda cuello de ojal con dobldillo pretina abajo con dobladillo</t>
    <phoneticPr fontId="13" type="noConversion"/>
  </si>
  <si>
    <t>2202xg</t>
    <phoneticPr fontId="13" type="noConversion"/>
  </si>
  <si>
    <t>4796xg</t>
    <phoneticPr fontId="13" type="noConversion"/>
  </si>
  <si>
    <t>gasa estampada vario rayon lizo mc vampira abierta en hombro y chino escote plizado con resorte y chino cinta moño en pecho top de tirante pretina abajo plizada con ligas</t>
    <phoneticPr fontId="13" type="noConversion"/>
  </si>
  <si>
    <t>4598xj</t>
    <phoneticPr fontId="13" type="noConversion"/>
  </si>
  <si>
    <t>plirayon rayado estampado con rayon lizo mc con puño delantero cuello redondo con bies hombro descubierto con dobladillo con cintitas atravezadas faldon plizado abajo en costados</t>
    <phoneticPr fontId="13" type="noConversion"/>
  </si>
  <si>
    <t>4694xg</t>
    <phoneticPr fontId="13" type="noConversion"/>
  </si>
  <si>
    <t>rayada calada liza con rayon lizo mc vampira con puño hacia arriba con dobladillo delantero cuello redondo con bies 2 ebillas en ziza plizandola faldon plizado abajo en costados</t>
    <phoneticPr fontId="13" type="noConversion"/>
  </si>
  <si>
    <t>4599xg</t>
    <phoneticPr fontId="13" type="noConversion"/>
  </si>
  <si>
    <t>rayon lizo con gasa boleada topo tarzan con bies zizado de un lado con bies y cinta plizada en hombro con chino delantero plizado en costados</t>
    <phoneticPr fontId="13" type="noConversion"/>
  </si>
  <si>
    <t>4642xj</t>
    <phoneticPr fontId="13" type="noConversion"/>
  </si>
  <si>
    <t>4728xg</t>
    <phoneticPr fontId="13" type="noConversion"/>
  </si>
  <si>
    <t>rayada ancha cuello redondo con dobladillo mc dobladillo y manga diferente aajo lleva dobldillo con una punta diferente que va  con las rayas acostadas</t>
    <phoneticPr fontId="13" type="noConversion"/>
  </si>
  <si>
    <t>4803xj</t>
    <phoneticPr fontId="13" type="noConversion"/>
  </si>
  <si>
    <t>4747xj</t>
    <phoneticPr fontId="13" type="noConversion"/>
  </si>
  <si>
    <t>encaje estampado zigzag con rayon lizo mesia manguita con bies cuello v con bies plizado en pecho top en delantero pretina con dobladillo plizada en costados espalda escotada cuello redondo con bies y 2 cintas torcidas</t>
    <phoneticPr fontId="13" type="noConversion"/>
  </si>
  <si>
    <t>3907xj</t>
    <phoneticPr fontId="13" type="noConversion"/>
  </si>
  <si>
    <t>polirayon estampado rayas con rayon lizo tipo halter con cinta bies con 2 argollas pechera doble copa interna anillo en centro faldon con faldoncitos abajo con dobladillo</t>
    <phoneticPr fontId="13" type="noConversion"/>
  </si>
  <si>
    <t>4783xj</t>
    <phoneticPr fontId="13" type="noConversion"/>
  </si>
  <si>
    <t>4770xj</t>
    <phoneticPr fontId="13" type="noConversion"/>
  </si>
  <si>
    <t>arpilla rayada estampada con rayon lizo mc pegada en costado de cuerpo con chino delantero cuello redondo con vies forro en delantero espalda unida superior</t>
    <phoneticPr fontId="13" type="noConversion"/>
  </si>
  <si>
    <t>rayon rayada estampado mc don dobladillo delantero cuello redono con bies espalda cuello v con bies y 2 cintas atravesadas y anillo</t>
    <phoneticPr fontId="13" type="noConversion"/>
  </si>
  <si>
    <t>4806xj</t>
    <phoneticPr fontId="13" type="noConversion"/>
  </si>
  <si>
    <t>rayada tejido estampada con rayon lizo mc con dobladillo plizada en hombro y ziza delantero cuello redondo con bies unido en hombro y argolla plizandolo pretina con dobladillo plizada en costadod</t>
    <phoneticPr fontId="13" type="noConversion"/>
  </si>
  <si>
    <t>4726xg</t>
    <phoneticPr fontId="13" type="noConversion"/>
  </si>
  <si>
    <t>encaje delgado estampado zigzag mc con puño hacia arriba con dobladillo delantero y espalda cuello de ojal con dobldillo faldon abajo con dobladillo</t>
    <phoneticPr fontId="13" type="noConversion"/>
  </si>
  <si>
    <t>4790xj</t>
    <phoneticPr fontId="13" type="noConversion"/>
  </si>
  <si>
    <t>muestra      1</t>
    <phoneticPr fontId="13" type="noConversion"/>
  </si>
  <si>
    <t>4779xj</t>
    <phoneticPr fontId="13" type="noConversion"/>
  </si>
  <si>
    <t>rayada estampada licra multicolor con rayon lizo tipo halter pechera doble anillo al centro copa interna fladon plizado con resorte</t>
    <phoneticPr fontId="13" type="noConversion"/>
  </si>
  <si>
    <t>encaje grabado con rayon lizo tirante ancho pecheras doble externas unida plizada con anillo copa interna faldon plizado bajo busto con liga faldon tipo globo con forro y pretina doble</t>
    <phoneticPr fontId="13" type="noConversion"/>
  </si>
  <si>
    <t>4089xj</t>
    <phoneticPr fontId="13" type="noConversion"/>
  </si>
  <si>
    <t>licra rayada estampada con rayon lizo  mismo color mc con puño delantero cuello redondo con bies un hombro abierto con dobladillo pretina abajo con dobladillo plizada con resorte en centro y costados</t>
    <phoneticPr fontId="13" type="noConversion"/>
  </si>
  <si>
    <t>4797xj</t>
    <phoneticPr fontId="13" type="noConversion"/>
  </si>
  <si>
    <t>red liga con rayon lizo mc con dobladillo delantero cuello olgado top de cuello redondo con bies unido en hombro frente faldon plizado abajo en costados</t>
    <phoneticPr fontId="13" type="noConversion"/>
  </si>
  <si>
    <t>2777xg</t>
    <phoneticPr fontId="13" type="noConversion"/>
  </si>
  <si>
    <t>rayon lizo mc vampira con dobladillo gota en hombro con bies delangero cuello olgado anillos en ziza tirante faldon plizado abajo en costados</t>
    <phoneticPr fontId="13" type="noConversion"/>
  </si>
  <si>
    <t>rayon lizo con ferrary lizo mc amplia con dobladillo delantero cuello redondo con bies 2 flores en pecho costado de ferrary</t>
    <phoneticPr fontId="13" type="noConversion"/>
  </si>
  <si>
    <t>4775xg</t>
    <phoneticPr fontId="13" type="noConversion"/>
  </si>
  <si>
    <t>rayon rayada estampada tipo tarzan con bies 2 tirantes de bies solo lleva una manga con dobladillo pretina abajo con dobladillo</t>
    <phoneticPr fontId="13" type="noConversion"/>
  </si>
  <si>
    <t>4807xj</t>
    <phoneticPr fontId="13" type="noConversion"/>
  </si>
  <si>
    <t>4769xg</t>
    <phoneticPr fontId="13" type="noConversion"/>
  </si>
  <si>
    <t>rayado terjida estampado con rayon lizo zizado con bies plizada en pecho espalda plizada con anillo pretina abajo doble</t>
    <phoneticPr fontId="13" type="noConversion"/>
  </si>
  <si>
    <t>rayon lizo con ferrary lizo mc con dibladillo pliazada en hmbro delantero cuello redondo con bies cinta plizada en un hmbro bfrente faldon plizado en costados</t>
    <phoneticPr fontId="13" type="noConversion"/>
  </si>
  <si>
    <t>4788xg</t>
    <phoneticPr fontId="13" type="noConversion"/>
  </si>
  <si>
    <t>2202xg</t>
    <phoneticPr fontId="13" type="noConversion"/>
  </si>
  <si>
    <t>rayon lizo ferrary lizo mc con dobladillo plizada en hombro y ziza delanero cuello redondo con bies 3 cintas plizadas en pecho costado faldon plizado abajo en costados</t>
    <phoneticPr fontId="13" type="noConversion"/>
  </si>
  <si>
    <t>4765xg</t>
    <phoneticPr fontId="13" type="noConversion"/>
  </si>
  <si>
    <t>rayada estampada con rayon lizo mc con dobladillo gota en hombro con bies delantero cuello redondo con bies 2 tirantitos plizados en resorte ancho pretina abajo doble</t>
    <phoneticPr fontId="13" type="noConversion"/>
  </si>
  <si>
    <t>licra raya estampada con rayon lizo mc con dobladillo delantero y espalda cuello de ojal con dobladillo pretina abajo con dobladillo</t>
    <phoneticPr fontId="13" type="noConversion"/>
  </si>
  <si>
    <t>4706xj</t>
    <phoneticPr fontId="13" type="noConversion"/>
  </si>
  <si>
    <t>rayon lizo tipo tarzan escote con bies solo una manga vampira con dobladillo pretina  y cinta miño ala vez</t>
    <phoneticPr fontId="13" type="noConversion"/>
  </si>
  <si>
    <t>rayon lizo mc con dobladillo delantero cuello redondo con bies espalda unida en centro y plizada pretina abajo doble</t>
    <phoneticPr fontId="13" type="noConversion"/>
  </si>
  <si>
    <t>rayado pli estampado con rayon lizo mc rangla amplia con puño delantero plizado en pecho cuello v con bies prtina abajo con dobladillo plizada en costados</t>
    <phoneticPr fontId="13" type="noConversion"/>
  </si>
  <si>
    <t>1776xg</t>
    <phoneticPr fontId="13" type="noConversion"/>
  </si>
  <si>
    <t xml:space="preserve">encaje con rayon liso de estraple c resorte ancho arriba abajo del busto lleva resorte y abajo faldon </t>
    <phoneticPr fontId="13" type="noConversion"/>
  </si>
  <si>
    <t>muestra                   1</t>
    <phoneticPr fontId="13" type="noConversion"/>
  </si>
  <si>
    <t>muestra       1</t>
    <phoneticPr fontId="13" type="noConversion"/>
  </si>
  <si>
    <t>encaje estampado zigzag con rayon lizo mc vampira con chino o dobladillo delatnero unido cuello con vista de lado en v bies en escote cdostado y espalda una escarola en costado faldon plizdo abajo en costados</t>
    <phoneticPr fontId="13" type="noConversion"/>
  </si>
  <si>
    <t>4832xg</t>
    <phoneticPr fontId="13" type="noConversion"/>
  </si>
  <si>
    <t>muestra                     1</t>
    <phoneticPr fontId="13" type="noConversion"/>
  </si>
  <si>
    <t>gasa ewtampada zigzag con bombay mc vampira con chino delantero plizado en escote cuelo v con bies faldon plizado abajo en cadena con resorte top en delantero</t>
    <phoneticPr fontId="13" type="noConversion"/>
  </si>
  <si>
    <t xml:space="preserve">rayon lizo mc vampira con puño hacia arriba con dobladillo delantero cuello redondo con bies plizado en escote </t>
    <phoneticPr fontId="13" type="noConversion"/>
  </si>
  <si>
    <t>4847xg</t>
    <phoneticPr fontId="13" type="noConversion"/>
  </si>
  <si>
    <t>licra rayada estampada con rayon lizo mc con dobladillo gota en hombros con bies faldon pliado abajo en costados</t>
    <phoneticPr fontId="13" type="noConversion"/>
  </si>
  <si>
    <t>4798xj</t>
    <phoneticPr fontId="13" type="noConversion"/>
  </si>
  <si>
    <t>rayada estampada con rayon lizo mc con puño delantero cuello redondo con bies prtina abajo doble plizada en costados espalda unida en costados espalda unida cuello y 4 cintas atravezadas y vista superior</t>
    <phoneticPr fontId="13" type="noConversion"/>
  </si>
  <si>
    <t>gasa estampada boleado con bombay tipo capa delantero cuello redondo con bies 4 tirantitos en hombro de bies gota en hombro con bies top en delantero interno</t>
    <phoneticPr fontId="13" type="noConversion"/>
  </si>
  <si>
    <t>rayada ancha cuello red con dobladillo mc amplia con dobladillo abajo medio checa con una manga diferente</t>
    <phoneticPr fontId="13" type="noConversion"/>
  </si>
  <si>
    <t>4802xg</t>
    <phoneticPr fontId="13" type="noConversion"/>
  </si>
  <si>
    <t>rayon lizo con reffary lizo mc amplia con chino con dobladillo plizada en hombro delantero cuello olgado escotado una flor en pecho costado de ferrary top de cuello redondo con bies faldon plizado abajo en costados</t>
    <phoneticPr fontId="13" type="noConversion"/>
  </si>
  <si>
    <t>encaje estampado con rayon lizo mc con puño delantero cuello olgado escotado top de tirante pretina abajo angosta con dobladillo</t>
    <phoneticPr fontId="13" type="noConversion"/>
  </si>
  <si>
    <t>14-abril.-12</t>
    <phoneticPr fontId="13" type="noConversion"/>
  </si>
  <si>
    <t>4942xg</t>
    <phoneticPr fontId="13" type="noConversion"/>
  </si>
  <si>
    <t>adan 8-03</t>
    <phoneticPr fontId="13" type="noConversion"/>
  </si>
  <si>
    <t>adan 8-03</t>
    <phoneticPr fontId="13" type="noConversion"/>
  </si>
  <si>
    <t>adan 8-03</t>
    <phoneticPr fontId="13" type="noConversion"/>
  </si>
  <si>
    <t>4806xj</t>
    <phoneticPr fontId="13" type="noConversion"/>
  </si>
  <si>
    <t>tejido lizo con rayado ancho ml con puño con dobladillo delantero cuello redondo con vista con 3 botones en costado pretina ancha con dobladillo plizada en costados</t>
    <phoneticPr fontId="13" type="noConversion"/>
  </si>
  <si>
    <t>licra estampada boleado mc rangla con dobaldillo cinta plizada en manga escote delantero y espalda cuello v con bies cinta plizada en escote delantero faldon plizado abajo en costados cinta atrabezada en escote de espalda</t>
    <phoneticPr fontId="13" type="noConversion"/>
  </si>
  <si>
    <t>4786xg</t>
    <phoneticPr fontId="13" type="noConversion"/>
  </si>
  <si>
    <t>4812xg</t>
    <phoneticPr fontId="13" type="noConversion"/>
  </si>
  <si>
    <t>rayon lizo tipo tarzan con bies en espalda y vista interna en delantero zizado de un lado faldon plizado en costados una cinta en costado como escarola plizada y chino</t>
    <phoneticPr fontId="13" type="noConversion"/>
  </si>
  <si>
    <t>4705xj</t>
    <phoneticPr fontId="13" type="noConversion"/>
  </si>
  <si>
    <t>licra estampada lunares con rayon lizo mc con puño gota en hombro con dobladillo un anillo en un hombro cuello de ojal con dobladillo faldon plizado abajo en costados</t>
    <phoneticPr fontId="13" type="noConversion"/>
  </si>
  <si>
    <t>4808xg</t>
    <phoneticPr fontId="13" type="noConversion"/>
  </si>
  <si>
    <t>arpilla rayada estampada con rayon lizo mc amplia con chino delantro cuello redondo con vista forro en delantero</t>
    <phoneticPr fontId="13" type="noConversion"/>
  </si>
  <si>
    <t>encaje con rayon lizo mc con dobladillo gota en hombro con bies delantero cuello olgado espalda unida con encaje pretina abajo con dobladillo plizada en costados</t>
    <phoneticPr fontId="13" type="noConversion"/>
  </si>
  <si>
    <t>4707xg</t>
    <phoneticPr fontId="13" type="noConversion"/>
  </si>
  <si>
    <t>arpilla rayada estampada con rayon lizo mc camplia con chino o dobldillo delantero cuello v con top interno bies en escote de espalda presillas y cinta de amarre</t>
    <phoneticPr fontId="13" type="noConversion"/>
  </si>
  <si>
    <t>rayon rayado con ollitos con rayon lizo mc con poco pico gotw rn hombro con bies delantero cuello von bies pretina abajo con dobladillo plizada en centro y costados</t>
    <phoneticPr fontId="13" type="noConversion"/>
  </si>
  <si>
    <t>encaje estampado zigzag con rayon lizo tipo estraple con un tirante ancho cruzado delantero con 5 flores de misma tela faldon plizado abajo en costados top en delantero</t>
    <phoneticPr fontId="13" type="noConversion"/>
  </si>
  <si>
    <t>encaje estampado zigzag con rayon lizo mc vampira con dobladillo o chino delantero cuello redondo con bies top interno zizado con bies pretina abajo con dobladillo plizada en costados</t>
    <phoneticPr fontId="13" type="noConversion"/>
  </si>
  <si>
    <t>encaje estampado con rayon lizo mc de un lado con dobladillo manga vampira del otro lado con chino top en ziza con bies delantero unido cuello redondo con bies top dobladillo abajo en faldon espalda unida.</t>
    <phoneticPr fontId="13" type="noConversion"/>
  </si>
  <si>
    <t>rayon lizo mc con dobladillo gota en hombro con bies delantero cuello redondo con bies faldon plizado en costados</t>
    <phoneticPr fontId="13" type="noConversion"/>
  </si>
  <si>
    <t>4846xg</t>
    <phoneticPr fontId="13" type="noConversion"/>
  </si>
  <si>
    <t>licra varios retazo mc con dobladillo cuello de ojal con dobladillo faldon plizado abajo en costados con jareta</t>
    <phoneticPr fontId="13" type="noConversion"/>
  </si>
  <si>
    <t>4574xj</t>
    <phoneticPr fontId="13" type="noConversion"/>
  </si>
  <si>
    <t>4804xg</t>
    <phoneticPr fontId="13" type="noConversion"/>
  </si>
  <si>
    <t>encaje estampado zigzag con rayon lizo mc con puño plizada en hombro y ziza delantero cuello redondo con bies top en delantero faldon plizado abajo en costado</t>
    <phoneticPr fontId="13" type="noConversion"/>
  </si>
  <si>
    <t>licra estampada bolas con ferrary lizo mc una manga vampira con puño hacia arriba con dobladillo delantero cuello redondo con dobladillo 2 flores en pecho costado de ferrary</t>
    <phoneticPr fontId="13" type="noConversion"/>
  </si>
  <si>
    <t>4785xg</t>
    <phoneticPr fontId="13" type="noConversion"/>
  </si>
  <si>
    <t>encqje delagado estampado zigzag con rayon lizo mc con puño delaqntero y espalda cuello de ojal con dobladillo pretina aqbajo doble</t>
    <phoneticPr fontId="13" type="noConversion"/>
  </si>
  <si>
    <t>4578xj</t>
    <phoneticPr fontId="13" type="noConversion"/>
  </si>
  <si>
    <t>licra rayada estampada con rayon lizo mc amplia con dobladillo delantero cuello redondo con bies espalda cuello en v con bies y 2 cintas cruzadas con anillo</t>
    <phoneticPr fontId="13" type="noConversion"/>
  </si>
  <si>
    <t>acostillado rayon lizo combonado torerita mc con dobladillo cuello redondo con cinta d vista dobldillo bajo busto top zizado cuello redondo con bies</t>
    <phoneticPr fontId="13" type="noConversion"/>
  </si>
  <si>
    <t>licra estampada cuadros de colores con rayon lizo mc ampliacon dobladillo delantero cuello redondo con cinta de vista pretina abajo con dobladillo plizada en costados</t>
    <phoneticPr fontId="13" type="noConversion"/>
  </si>
  <si>
    <t>rayada estampada con rayon lizo cuello redondo con bies ancho lizo mc tipo vampira amplia con bies en rayon  mas corta que la muestra hombros mas cerrados con pretina angosta y cinto lizo rayon</t>
    <phoneticPr fontId="13" type="noConversion"/>
  </si>
  <si>
    <t>5036xg</t>
    <phoneticPr fontId="13" type="noConversion"/>
  </si>
  <si>
    <t>4955xg</t>
    <phoneticPr fontId="13" type="noConversion"/>
  </si>
  <si>
    <t>muestra           1</t>
    <phoneticPr fontId="13" type="noConversion"/>
  </si>
  <si>
    <t>rayas licra con rayon lizo cuello redondo como olgado con espalda normal y bies en rayon lizo ancho mc plizada en costadoscon dobladillo abajo</t>
    <phoneticPr fontId="13" type="noConversion"/>
  </si>
  <si>
    <t>5045xg</t>
    <phoneticPr fontId="13" type="noConversion"/>
  </si>
  <si>
    <t>licra estampada rayado con rayon lizo mc vampira con chino o dobladillo delantero cuello olgado bies en escote de espalda pretina abajo doble con amarre en costado y abertura con dobladillo</t>
    <phoneticPr fontId="13" type="noConversion"/>
  </si>
  <si>
    <t>gasa estampada varios con rayon bombay m vampira abierta en hombro delantro cuello redondo con vista forro en delantero pretina abajo plizada con liga plizado en pecho</t>
    <phoneticPr fontId="13" type="noConversion"/>
  </si>
  <si>
    <t>1210xg</t>
    <phoneticPr fontId="13" type="noConversion"/>
  </si>
  <si>
    <t xml:space="preserve">rayon liso mc vampira con chino d cuello red con gota c bies pretina abajo doble </t>
    <phoneticPr fontId="13" type="noConversion"/>
  </si>
  <si>
    <t>licra rayada estampada mc con dobladillo delantero y espalda cuello de ojal con dobldillo faldon plizado abajo en costados con jareta bies</t>
    <phoneticPr fontId="13" type="noConversion"/>
  </si>
  <si>
    <t>4591xg</t>
    <phoneticPr fontId="13" type="noConversion"/>
  </si>
  <si>
    <t>licra estampada boleada mc amplia con dobladillo delantero cuello redondo con bies faldon con dobladillo</t>
    <phoneticPr fontId="13" type="noConversion"/>
  </si>
  <si>
    <t>4805xg</t>
    <phoneticPr fontId="13" type="noConversion"/>
  </si>
  <si>
    <t>licra estampada rayada con rayon lizo mc con puño delantero cuello olgado espalda escotada con bies y cintas de amarre atrabezadas pretina abajo con dobladillo plizada en costados</t>
    <phoneticPr fontId="13" type="noConversion"/>
  </si>
  <si>
    <t>licra estampada rayada mc con dobladillo gota en hombro con bies interno delantero cuello olgado espalda escotada redondo con bies interno 2 cintas atravezadas faldon plizado abajo en costados</t>
    <phoneticPr fontId="13" type="noConversion"/>
  </si>
  <si>
    <t>13-abril.-12</t>
    <phoneticPr fontId="13" type="noConversion"/>
  </si>
  <si>
    <t>licra rayada estampada con rayon lizo mc con puño delantero cuello de ojal con bies pretina abajo doble</t>
    <phoneticPr fontId="13" type="noConversion"/>
  </si>
  <si>
    <t>4583xg</t>
    <phoneticPr fontId="13" type="noConversion"/>
  </si>
  <si>
    <t>polyrayon estampado flores con rayon lizo mc amplia con dobladillo o chino plizada en hombro cuello plizado con resorte oculto tipo campesina cinta de moño en pecho pretina con dobladillo plizada en centro y costados</t>
    <phoneticPr fontId="13" type="noConversion"/>
  </si>
  <si>
    <t>rayada tejido con rayon lizo mc vamira con puño hacia arriba con bies tirantito en hombro delantero y espalda cuello v con bies faldon plizado abajo en costados cinta atrabezada en escote de espalda</t>
    <phoneticPr fontId="13" type="noConversion"/>
  </si>
  <si>
    <t>4691xg</t>
    <phoneticPr fontId="13" type="noConversion"/>
  </si>
  <si>
    <t>rayon lizo combinado con negro y hueso media manguita plizada con bies delantero unido combinado cuello redondo con bies</t>
    <phoneticPr fontId="13" type="noConversion"/>
  </si>
  <si>
    <t>4966xj</t>
    <phoneticPr fontId="13" type="noConversion"/>
  </si>
  <si>
    <t>rayon lizo combinado con hueso mc con dobladillo delantero unido cuello redondo con bies faldon plizado abajo en costados dobladillo abajo</t>
    <phoneticPr fontId="13" type="noConversion"/>
  </si>
  <si>
    <t>5007xg</t>
    <phoneticPr fontId="13" type="noConversion"/>
  </si>
  <si>
    <t>licra estampada rayado con rayon lizo mc con bies gota en un hombro y anillito y bies delantero y espalda cuello de ojal con bies pretina abajo con dobladillo plizada en costados</t>
    <phoneticPr fontId="13" type="noConversion"/>
  </si>
  <si>
    <t>4579xj</t>
    <phoneticPr fontId="13" type="noConversion"/>
  </si>
  <si>
    <t>licra estampada raya y boleado retazo varios mc amplia con puño delantero unido cuello v con bies prtina abjo con dobladillo</t>
    <phoneticPr fontId="13" type="noConversion"/>
  </si>
  <si>
    <t>4572xj</t>
    <phoneticPr fontId="13" type="noConversion"/>
  </si>
  <si>
    <t>encaje delgado estampado zigzag con rayon lizo mc con lpuño delantero cuello olgado top de tirante pretina abajo angosta con dobladillo manga plizada en hombro</t>
    <phoneticPr fontId="13" type="noConversion"/>
  </si>
  <si>
    <t>5063xg</t>
    <phoneticPr fontId="13" type="noConversion"/>
  </si>
  <si>
    <t>5064xg</t>
    <phoneticPr fontId="13" type="noConversion"/>
  </si>
  <si>
    <t>4974xj</t>
    <phoneticPr fontId="13" type="noConversion"/>
  </si>
  <si>
    <t>17-abrl.-12</t>
    <phoneticPr fontId="13" type="noConversion"/>
  </si>
  <si>
    <t xml:space="preserve">rayon lizo mc de olan con chino delantero y espalda cuello de ojal con bies faldon plizado en costadodobladilo abajo </t>
    <phoneticPr fontId="13" type="noConversion"/>
  </si>
  <si>
    <t>4928xj</t>
    <phoneticPr fontId="13" type="noConversion"/>
  </si>
  <si>
    <t xml:space="preserve"> rayon lizo tipo tarzan con una manga vampira con chino cuello con bies y 2 escarolas en delanero y espalda faldon plizado abajo en costados</t>
    <phoneticPr fontId="13" type="noConversion"/>
  </si>
  <si>
    <t xml:space="preserve">    muestra                 1</t>
    <phoneticPr fontId="13" type="noConversion"/>
  </si>
  <si>
    <t>rayon lizo combinado con negro y hueso mc con dobladillo plizada en hombro delantero unido combinado cuello redondo con bies</t>
    <phoneticPr fontId="13" type="noConversion"/>
  </si>
  <si>
    <t>4965xj</t>
    <phoneticPr fontId="13" type="noConversion"/>
  </si>
  <si>
    <t>licra estampada zigzag con rayon lizo mc con dobldillo delantero y espalda cuello de ojal con dobldillo pretina abajo con dobladillo</t>
    <phoneticPr fontId="13" type="noConversion"/>
  </si>
  <si>
    <t>polyrayon rayado fino acostillado halter con bies y argolla en costado delantero cuello olgado top de tirante pretina abajo doble plizada en costados</t>
    <phoneticPr fontId="13" type="noConversion"/>
  </si>
  <si>
    <t>1533xj</t>
    <phoneticPr fontId="13" type="noConversion"/>
  </si>
  <si>
    <t>4526xj</t>
    <phoneticPr fontId="13" type="noConversion"/>
  </si>
  <si>
    <t>licra estampada zigzag con rayon lizo mc amplia con puño cuello de ojal con bies en delantero y espalda pretina abajo doble</t>
    <phoneticPr fontId="13" type="noConversion"/>
  </si>
  <si>
    <t>4583xg</t>
    <phoneticPr fontId="13" type="noConversion"/>
  </si>
  <si>
    <t>rayada estampada con rayon lizo cuello redondo con bies angosto mc con dobladillo gota en hmbro con bies y cinta en manga pretina abajo sincilla liza</t>
    <phoneticPr fontId="13" type="noConversion"/>
  </si>
  <si>
    <t>5043xg</t>
    <phoneticPr fontId="13" type="noConversion"/>
  </si>
  <si>
    <t>rayon lizo combinado con hueso mc de olan con chino o dobladilo delantero unido combinado cuello de ojal con vistq dobldillo abajo en faldon</t>
    <phoneticPr fontId="13" type="noConversion"/>
  </si>
  <si>
    <t>5006xg</t>
    <phoneticPr fontId="13" type="noConversion"/>
  </si>
  <si>
    <t>13-abril.-12</t>
    <phoneticPr fontId="13" type="noConversion"/>
  </si>
  <si>
    <t>arpilla rayada estampada con rayon lizo zizado con bies delantero cuello v con vista pretina abajo doble</t>
    <phoneticPr fontId="13" type="noConversion"/>
  </si>
  <si>
    <t>4647xj</t>
    <phoneticPr fontId="13" type="noConversion"/>
  </si>
  <si>
    <t>rayas bolas retazo varios mc con dobladillo gota en hombro con bies delantero cuello redondo con vista interna espalda con gota y cinta atravezada faldon plizado abajo en costados</t>
    <phoneticPr fontId="13" type="noConversion"/>
  </si>
  <si>
    <t>3086xj</t>
    <phoneticPr fontId="13" type="noConversion"/>
  </si>
  <si>
    <t>4772xg</t>
    <phoneticPr fontId="13" type="noConversion"/>
  </si>
  <si>
    <t>rayon lizo combinado con hueso mc vampira con puño hacia arriba con cinta de vista con collarete delantero unido combinado cuello redondo escotado con cinta de vista con collarete anillo plizado centro de escote dobladillo abajo en faldon</t>
    <phoneticPr fontId="13" type="noConversion"/>
  </si>
  <si>
    <t>licra estampada zigzag con rayon lizo mc amplia con pluño delantero cuello redondo con bies espalda escote en v con despute y 2 cintas atrabezadas vista superior doble faldon plizado abajo en costados</t>
    <phoneticPr fontId="13" type="noConversion"/>
  </si>
  <si>
    <t>4715xg</t>
    <phoneticPr fontId="13" type="noConversion"/>
  </si>
  <si>
    <t>11-abril.-12</t>
    <phoneticPr fontId="13" type="noConversion"/>
  </si>
  <si>
    <t>12-abril.-12</t>
    <phoneticPr fontId="13" type="noConversion"/>
  </si>
  <si>
    <t>acostillado rayon lizo combinado torera mc vampira con chino curello redondo con bies bajo busto con chino top  de tirante dobladillo abajo</t>
    <phoneticPr fontId="13" type="noConversion"/>
  </si>
  <si>
    <t>rayon lizo mc rangla con chino o dobladillo delantero cuello redondo con bies faldon plizado abajo en costados</t>
    <phoneticPr fontId="13" type="noConversion"/>
  </si>
  <si>
    <t>4921xg</t>
    <phoneticPr fontId="13" type="noConversion"/>
  </si>
  <si>
    <t>rayada tejido con rayon lizo mc con dobldillo abierta en hombro con 10 cintitas atrabezadas delantero cuello v con bies escote de espalda en v un poco con despunte faldon plizado en costados</t>
    <phoneticPr fontId="13" type="noConversion"/>
  </si>
  <si>
    <t>4698xg</t>
    <phoneticPr fontId="13" type="noConversion"/>
  </si>
  <si>
    <t>gasa estampada zigzag con bombay mc rangla con un poco de pico con chino delantero cuello redondo con bies resorte plizado en hombro escote faldon plizado abajo en cadera con resorte top en delantero</t>
    <phoneticPr fontId="13" type="noConversion"/>
  </si>
  <si>
    <t>4711xg</t>
    <phoneticPr fontId="13" type="noConversion"/>
  </si>
  <si>
    <t>gasa estampada colores con rayon lizo mc vampira campesina abierta en hombro con chino cuello escotado plizado con resorte y chino cinta miño en frente top de tirante abajo plizada con ligas</t>
    <phoneticPr fontId="13" type="noConversion"/>
  </si>
  <si>
    <t>779xg</t>
    <phoneticPr fontId="13" type="noConversion"/>
  </si>
  <si>
    <t>licra estampada rayada mc con dobladillo delantero y espalda cuello de ojal con dobladillo cuerpos chueco y raya cruzada</t>
    <phoneticPr fontId="13" type="noConversion"/>
  </si>
  <si>
    <t>5026xg</t>
    <phoneticPr fontId="13" type="noConversion"/>
  </si>
  <si>
    <t xml:space="preserve">   </t>
    <phoneticPr fontId="13" type="noConversion"/>
  </si>
  <si>
    <t>5005xg</t>
    <phoneticPr fontId="13" type="noConversion"/>
  </si>
  <si>
    <t>rayon lizo mc con bies delantero cuello redondo con bies espalda superior unida y plizada con tapa costura</t>
    <phoneticPr fontId="13" type="noConversion"/>
  </si>
  <si>
    <t>4841xg</t>
    <phoneticPr fontId="13" type="noConversion"/>
  </si>
  <si>
    <t>4784xg</t>
    <phoneticPr fontId="13" type="noConversion"/>
  </si>
  <si>
    <t>4689xj</t>
    <phoneticPr fontId="13" type="noConversion"/>
  </si>
  <si>
    <t>934xg</t>
    <phoneticPr fontId="13" type="noConversion"/>
  </si>
  <si>
    <t>encaje estampado con rayon lizo mc vampira con chino delantero cuello redondo con bies pretina abajo con dobladillo plizada en costados top zizado cuello redondo con bies</t>
    <phoneticPr fontId="13" type="noConversion"/>
  </si>
  <si>
    <t>3849xg</t>
    <phoneticPr fontId="13" type="noConversion"/>
  </si>
  <si>
    <t>14-abril.12</t>
    <phoneticPr fontId="13" type="noConversion"/>
  </si>
  <si>
    <t>rayada estampada con rayon lizo cuello redondo mc con chino pretina ancha doble</t>
    <phoneticPr fontId="13" type="noConversion"/>
  </si>
  <si>
    <t>rayada ancha fondo negro y hueso mc amplia con dobladillo cuello redondo con cinta de vista faldon plizado en costados</t>
    <phoneticPr fontId="13" type="noConversion"/>
  </si>
  <si>
    <t>4996xj</t>
    <phoneticPr fontId="13" type="noConversion"/>
  </si>
  <si>
    <t>3538xj</t>
    <phoneticPr fontId="13" type="noConversion"/>
  </si>
  <si>
    <t>ESTAS BLUSAS LAS DEBE OSCAR</t>
    <phoneticPr fontId="13" type="noConversion"/>
  </si>
  <si>
    <t>desc.12 abril.-12</t>
    <phoneticPr fontId="13" type="noConversion"/>
  </si>
  <si>
    <t>licra estampada rayas mc con dobladillo delantero y espalda cuello redondo con dobladillo delantero y espalda unido faldon con dobladillo</t>
    <phoneticPr fontId="13" type="noConversion"/>
  </si>
  <si>
    <t>polyrayon estampado flores con rayon lizo mc amplia con dobldillo delantero cuello olgado bies en escote de espalda pretina abajo con dobladillo plizada en costados</t>
    <phoneticPr fontId="13" type="noConversion"/>
  </si>
  <si>
    <t>4774xg</t>
    <phoneticPr fontId="13" type="noConversion"/>
  </si>
  <si>
    <t>rayon lizo combinado con negro mc vampira con chino delantero unido combinado cuello redondo con bies pretina abajo doble con amarre en costados</t>
    <phoneticPr fontId="13" type="noConversion"/>
  </si>
  <si>
    <t>4935xg</t>
    <phoneticPr fontId="13" type="noConversion"/>
  </si>
  <si>
    <t>4975xj</t>
    <phoneticPr fontId="13" type="noConversion"/>
  </si>
  <si>
    <t>desc.12abril.-12</t>
    <phoneticPr fontId="13" type="noConversion"/>
  </si>
  <si>
    <t>desc.12 abril.-12</t>
    <phoneticPr fontId="13" type="noConversion"/>
  </si>
  <si>
    <t>encaje estampado zigzag con rayon lizo mc vampira con chino o dobladillo delantero cuello v escotado con bies y anillo abajo top de tirante prfetina abajo con dobladillo plizado en costados</t>
    <phoneticPr fontId="13" type="noConversion"/>
  </si>
  <si>
    <t>4829xg</t>
    <phoneticPr fontId="13" type="noConversion"/>
  </si>
  <si>
    <t>encaje delgado estampado ziza con rayon lizo mc con puño delantero y espalda con vista escote de ojal faldon con presillas y cinto de trenza</t>
    <phoneticPr fontId="13" type="noConversion"/>
  </si>
  <si>
    <t>4577xj</t>
    <phoneticPr fontId="13" type="noConversion"/>
  </si>
  <si>
    <t>1770xg</t>
    <phoneticPr fontId="13" type="noConversion"/>
  </si>
  <si>
    <t>encaje delgado estampado zigzag con rayon lizo zizado con bies delantero pecdheras largas con ies y anillo abajo top de tirante pretina abajo doble</t>
    <phoneticPr fontId="13" type="noConversion"/>
  </si>
  <si>
    <t>licra estampada raya ancha con rayon lizo torerita mc con puño plizado cuello de ojal con cinta de vista cuerpo chueco abajo dobladillo top zizado cuello redondo con bies abajo dobladillo</t>
    <phoneticPr fontId="13" type="noConversion"/>
  </si>
  <si>
    <t>4949xj</t>
    <phoneticPr fontId="13" type="noConversion"/>
  </si>
  <si>
    <t>4816xj</t>
    <phoneticPr fontId="13" type="noConversion"/>
  </si>
  <si>
    <t>4833xj</t>
    <phoneticPr fontId="13" type="noConversion"/>
  </si>
  <si>
    <t>3541xj</t>
    <phoneticPr fontId="13" type="noConversion"/>
  </si>
  <si>
    <t>5035xg</t>
    <phoneticPr fontId="13" type="noConversion"/>
  </si>
  <si>
    <t>17-abril.-12</t>
    <phoneticPr fontId="13" type="noConversion"/>
  </si>
  <si>
    <t>encaje estampado con rayon lizo mc vampira con chino top en ziza con bies delantero cuello redondo con bies espalda con gota y bies faldon con dobladillo top en delantero</t>
    <phoneticPr fontId="13" type="noConversion"/>
  </si>
  <si>
    <t>3232xg</t>
    <phoneticPr fontId="13" type="noConversion"/>
  </si>
  <si>
    <t>5033xg</t>
    <phoneticPr fontId="13" type="noConversion"/>
  </si>
  <si>
    <t>ESTAS BLUSAS LAS DEBE ALEJANDRO</t>
    <phoneticPr fontId="13" type="noConversion"/>
  </si>
  <si>
    <t>8-Sept.-11</t>
    <phoneticPr fontId="13" type="noConversion"/>
  </si>
  <si>
    <t>4972xg</t>
    <phoneticPr fontId="13" type="noConversion"/>
  </si>
  <si>
    <t>4837xg</t>
    <phoneticPr fontId="13" type="noConversion"/>
  </si>
  <si>
    <t>rayon lizo combinado con hueso mc con puño delantero y espalda unido combinado cuello redondo con bies ancho con collarete pecho plizado dobladillo debajo de faldon</t>
    <phoneticPr fontId="13" type="noConversion"/>
  </si>
  <si>
    <t>encaje estampado con rayon lizo mc amplia con dobladillo delantero cuello redondo con bies top en delantero pretina abajo con dobldillo plizada en centro y costados</t>
    <phoneticPr fontId="13" type="noConversion"/>
  </si>
  <si>
    <t>4872xg</t>
    <phoneticPr fontId="13" type="noConversion"/>
  </si>
  <si>
    <t>licra estampada zigzag con rayon lizo mc amplia con puño delantero y espalda cuello de ojal con bies faldon con dobladillo</t>
    <phoneticPr fontId="13" type="noConversion"/>
  </si>
  <si>
    <t>gasa estampada colores con rayon y bombay mc rangla abierta en hombro con chino delantero cuello redondo con bies y cinta miño en costados pecho plizado top pretina abajo plizada con liga</t>
    <phoneticPr fontId="13" type="noConversion"/>
  </si>
  <si>
    <t>rayado liza grabada con rayon lizo mc vampira con dobladillo gota en hombro con bies y cintas atravezadas cuello redondo con bies faldones abajo en costados</t>
    <phoneticPr fontId="13" type="noConversion"/>
  </si>
  <si>
    <t>rayada tejida estampada con rayon lizo juvenil zizado con vista doble delantero plizado en ziza cuello olgado espalda unida</t>
    <phoneticPr fontId="13" type="noConversion"/>
  </si>
  <si>
    <t>rayon rayada con oyitos con rayon lizo mc rangla coan dobladillo botonera en hombro con un boton fladon plizado abajo en costados</t>
    <phoneticPr fontId="13" type="noConversion"/>
  </si>
  <si>
    <t>licra estampada rayada con rayon lizo mc vampira puño hacia arriba con dobladillo delantero cuello redondo con bies una argolla en frente costado pretina abajo doble con amarre costado</t>
    <phoneticPr fontId="13" type="noConversion"/>
  </si>
  <si>
    <t>5086xg</t>
    <phoneticPr fontId="13" type="noConversion"/>
  </si>
  <si>
    <t>licra estampada rayada cruzada con rayon lizo mc con dobladillo delantero cuello redondo con bies espalda con gota y bies faldon curbo con dobladillo</t>
    <phoneticPr fontId="13" type="noConversion"/>
  </si>
  <si>
    <t>4933xg</t>
    <phoneticPr fontId="13" type="noConversion"/>
  </si>
  <si>
    <t>26-abril.-12</t>
    <phoneticPr fontId="13" type="noConversion"/>
  </si>
  <si>
    <t>26-abril.-12</t>
    <phoneticPr fontId="13" type="noConversion"/>
  </si>
  <si>
    <t>5069xg</t>
    <phoneticPr fontId="13" type="noConversion"/>
  </si>
  <si>
    <t>4634xg</t>
    <phoneticPr fontId="13" type="noConversion"/>
  </si>
  <si>
    <t>licra estampada rayada con rayon lizo mc con dobladillo delantero y espalda cuello de ojal con dobladillo faldon plizado abajo en costado con jareta</t>
    <phoneticPr fontId="13" type="noConversion"/>
  </si>
  <si>
    <t>licra estampada zigzag con rayon lizo torerita mc con bies delantero cuello redondo con bies dobladillo abajo con curva top de tirante faldon con dobladillo</t>
    <phoneticPr fontId="13" type="noConversion"/>
  </si>
  <si>
    <t>5121xj</t>
    <phoneticPr fontId="13" type="noConversion"/>
  </si>
  <si>
    <t>licra estampada zigzag con rayon lizo mc con dobladillo delanetero cuello redondo con bies gota en hombro con bies tirantito corto pretina con dobldillo</t>
    <phoneticPr fontId="13" type="noConversion"/>
  </si>
  <si>
    <t>licra estampada cuadros de colores con rayon lizo mc con puño cuello redondo con cinta de vista con collarete pretina con dobladillo</t>
    <phoneticPr fontId="13" type="noConversion"/>
  </si>
  <si>
    <t>5059xg</t>
    <phoneticPr fontId="13" type="noConversion"/>
  </si>
  <si>
    <t>polirayon estampado flores con rayon lizo mc con dobladillo delantero y espalda cuello de ojal con bies hombro descubierto con bies y tirantitos cortos de cadena plizado en costados</t>
    <phoneticPr fontId="13" type="noConversion"/>
  </si>
  <si>
    <t>4838xg</t>
    <phoneticPr fontId="13" type="noConversion"/>
  </si>
  <si>
    <t>arpilla rayada estampada con rayon lizo mc amplia con puño gota en hombro con bies delantero cuello redondo con bies pretina abajo doble</t>
    <phoneticPr fontId="13" type="noConversion"/>
  </si>
  <si>
    <t>licra estampada rayada con rayon lizo halter pechera doble con copa interna anillo en centro plizandola faldon plizado en centro y costado debladillo abajo en faldon</t>
    <phoneticPr fontId="13" type="noConversion"/>
  </si>
  <si>
    <t>4779xj</t>
    <phoneticPr fontId="13" type="noConversion"/>
  </si>
  <si>
    <t>16-abril.-12</t>
    <phoneticPr fontId="13" type="noConversion"/>
  </si>
  <si>
    <t>18-abril.-12</t>
    <phoneticPr fontId="13" type="noConversion"/>
  </si>
  <si>
    <t>desc.12abr.-12</t>
    <phoneticPr fontId="13" type="noConversion"/>
  </si>
  <si>
    <t>adan 12 abril.-12</t>
    <phoneticPr fontId="13" type="noConversion"/>
  </si>
  <si>
    <t>16-abril.-12</t>
    <phoneticPr fontId="13" type="noConversion"/>
  </si>
  <si>
    <t>rayon lizo combinado con negro mc vampira con chino o dobladillo delantero unido combinado cuello redondo y cinta de vista faldon con dobladillo</t>
    <phoneticPr fontId="13" type="noConversion"/>
  </si>
  <si>
    <t>mc cuello olgado con triple olan</t>
    <phoneticPr fontId="13" type="noConversion"/>
  </si>
  <si>
    <t>gasa estampada bolitas con bombay con rayon mc vampira con chino ojal y cinta de amarre delantero plizado en pecho cuello redondo con bies gota en hombro con bies y cinta miño faldon curbo con chino</t>
    <phoneticPr fontId="13" type="noConversion"/>
  </si>
  <si>
    <t>1856xg</t>
    <phoneticPr fontId="13" type="noConversion"/>
  </si>
  <si>
    <t>cuello v doble vista tela licra print</t>
    <phoneticPr fontId="13" type="noConversion"/>
  </si>
  <si>
    <t>18-abril.-12</t>
    <phoneticPr fontId="13" type="noConversion"/>
  </si>
  <si>
    <t>gasa estampada rayada con rayon lizo mc amplia con dobladillo cuello redondo con bies top de tirante pretina abajo con dobladillo</t>
    <phoneticPr fontId="13" type="noConversion"/>
  </si>
  <si>
    <t>gasa estampada raya ancha con rayon lizo mc vampira co chino delantero cuello redondo con cinta de vista con collarete top en delantero pretina abajo doble con amarre en costado</t>
    <phoneticPr fontId="13" type="noConversion"/>
  </si>
  <si>
    <t>5050xg</t>
    <phoneticPr fontId="13" type="noConversion"/>
  </si>
  <si>
    <t>5007xg</t>
    <phoneticPr fontId="13" type="noConversion"/>
  </si>
  <si>
    <t>licra estampada cuadros de colores con rayon lizo mc con dobladillo delantero cuello redondo con bies pretina aajo con dobladillo</t>
    <phoneticPr fontId="13" type="noConversion"/>
  </si>
  <si>
    <t>acostillado rauon lizo mc on dobladillo plizada en hombro cuello redondo con bies faldon plizado en costado dobladillo abajo</t>
    <phoneticPr fontId="13" type="noConversion"/>
  </si>
  <si>
    <t>rayada ancha estampado fondo negro y hueso chueco con raya cruzada cuello de ojal con bies faldon con dobladillo manga corga con dobladillo</t>
    <phoneticPr fontId="13" type="noConversion"/>
  </si>
  <si>
    <t>4979xg</t>
    <phoneticPr fontId="13" type="noConversion"/>
  </si>
  <si>
    <t>5056xj</t>
    <phoneticPr fontId="13" type="noConversion"/>
  </si>
  <si>
    <t>20-abril.-12</t>
    <phoneticPr fontId="13" type="noConversion"/>
  </si>
  <si>
    <t>5087xj</t>
    <phoneticPr fontId="13" type="noConversion"/>
  </si>
  <si>
    <t>encaje estampado zigzag con rayon lizo tipo tarzan con media manguita con bies 2 tirantitos con bies solapa en escote delantero que baja en un costado</t>
    <phoneticPr fontId="13" type="noConversion"/>
  </si>
  <si>
    <t>4830xj</t>
    <phoneticPr fontId="13" type="noConversion"/>
  </si>
  <si>
    <t>20-abril.-12</t>
    <phoneticPr fontId="13" type="noConversion"/>
  </si>
  <si>
    <t>25-abril.-12</t>
    <phoneticPr fontId="13" type="noConversion"/>
  </si>
  <si>
    <t>23-abril.-12</t>
    <phoneticPr fontId="13" type="noConversion"/>
  </si>
  <si>
    <t>licra estampada raya ancha con rayon lizo mc amplia con puño faldon con gota y cinta de amarre dobadillo en faldon cuello redond con bies</t>
    <phoneticPr fontId="13" type="noConversion"/>
  </si>
  <si>
    <t>gasa estampada bolitas con rayon lizo mc campesina abierta hombro con chino cuello escotado plizado con resorte y chino cinta moño en pecho top de tirante pretina abajo plizad con liga</t>
    <phoneticPr fontId="13" type="noConversion"/>
  </si>
  <si>
    <t>27-abril.-12</t>
    <phoneticPr fontId="13" type="noConversion"/>
  </si>
  <si>
    <t>licra estampada rayada con rayon lizo mc con dobladillo delantero cuello v un poco con bies pretina abajo doble con amarre en costado</t>
    <phoneticPr fontId="13" type="noConversion"/>
  </si>
  <si>
    <t>4942xg</t>
    <phoneticPr fontId="13" type="noConversion"/>
  </si>
  <si>
    <t>5110xg</t>
    <phoneticPr fontId="13" type="noConversion"/>
  </si>
  <si>
    <t>licra estampada rayada con rayon lizo torerita media manguita con puño cuello de ojal con cinta de vista dobladillo abajo busto top de tirante ancho vista en escote faldon plizado abajo en costados</t>
    <phoneticPr fontId="13" type="noConversion"/>
  </si>
  <si>
    <t>5048xj</t>
    <phoneticPr fontId="13" type="noConversion"/>
  </si>
  <si>
    <t>rayon lizo combinado con hueso mc con dobldillo delantero y espalda unida combinada cuello de ojal con cinta de vista con collarete faldon abajo con dobladillo</t>
    <phoneticPr fontId="13" type="noConversion"/>
  </si>
  <si>
    <t>5008xg</t>
    <phoneticPr fontId="13" type="noConversion"/>
  </si>
  <si>
    <t>779xg</t>
    <phoneticPr fontId="13" type="noConversion"/>
  </si>
  <si>
    <t>adan 19abril.-12</t>
    <phoneticPr fontId="13" type="noConversion"/>
  </si>
  <si>
    <t>19-abri.-12</t>
    <phoneticPr fontId="13" type="noConversion"/>
  </si>
  <si>
    <t>19-abril.-12</t>
    <phoneticPr fontId="13" type="noConversion"/>
  </si>
  <si>
    <t>adan 19 abril.-12</t>
    <phoneticPr fontId="13" type="noConversion"/>
  </si>
  <si>
    <t>adan 19 abril-12</t>
    <phoneticPr fontId="13" type="noConversion"/>
  </si>
  <si>
    <t>19-abril.-12</t>
    <phoneticPr fontId="13" type="noConversion"/>
  </si>
  <si>
    <t>rayon rayado estampado con rayon lizo mc con dobladillo gota en hombro con bies tirantitos plizados con resorte oculto delantro cuello redondo con bies pretina abajo con dobladillo plizada en costados</t>
    <phoneticPr fontId="13" type="noConversion"/>
  </si>
  <si>
    <t>4728xg</t>
    <phoneticPr fontId="13" type="noConversion"/>
  </si>
  <si>
    <t>licra estampada rayada cib rayon lizo mc amplia con chino gota en hombro con dobladillo delantero cuello redondo con cinta ancha pretina abajo con dobladillo plizada en costados</t>
    <phoneticPr fontId="13" type="noConversion"/>
  </si>
  <si>
    <t>18-abril.-12</t>
    <phoneticPr fontId="13" type="noConversion"/>
  </si>
  <si>
    <t>4923xj</t>
    <phoneticPr fontId="13" type="noConversion"/>
  </si>
  <si>
    <t>rayon lizo combinado con hueso mc vampira con chino o dobladillo pegada en costados de cuerpo delantero unido combinado cuello redondo con bies ancho con collarete dobladillo abajo en faldon</t>
    <phoneticPr fontId="13" type="noConversion"/>
  </si>
  <si>
    <t>5038xg</t>
    <phoneticPr fontId="13" type="noConversion"/>
  </si>
  <si>
    <t>licra rayada estampada con rayon lizo mc con dobladillo delantero y espalda cuello de ojal con dobladillo pretina abajo ancha con dobladillo</t>
    <phoneticPr fontId="13" type="noConversion"/>
  </si>
  <si>
    <t>2202xg</t>
    <phoneticPr fontId="13" type="noConversion"/>
  </si>
  <si>
    <t>4861xg</t>
    <phoneticPr fontId="13" type="noConversion"/>
  </si>
  <si>
    <t>5089xj</t>
    <phoneticPr fontId="13" type="noConversion"/>
  </si>
  <si>
    <t>licra estampada raya cruzada con rayon lizo mc con dobladillo delantero cuello redondo con bies pretina abajo doble con amarre en costado abierto en costado con dobladillo</t>
    <phoneticPr fontId="13" type="noConversion"/>
  </si>
  <si>
    <t>adan 26 abril.-12</t>
    <phoneticPr fontId="13" type="noConversion"/>
  </si>
  <si>
    <t>adan 26abril.-12</t>
    <phoneticPr fontId="13" type="noConversion"/>
  </si>
  <si>
    <t>adan 26 abril.-12</t>
    <phoneticPr fontId="13" type="noConversion"/>
  </si>
  <si>
    <t>licra estampada rayada desbanecida con rayon lizo mc rangala con puño delantero plizado en pecho cuello v con bies pretina abajo con dobladillo plizada en costados</t>
    <phoneticPr fontId="13" type="noConversion"/>
  </si>
  <si>
    <t>4784xg</t>
    <phoneticPr fontId="13" type="noConversion"/>
  </si>
  <si>
    <t>18-abri.-12</t>
    <phoneticPr fontId="13" type="noConversion"/>
  </si>
  <si>
    <t>licra rayada con rayon lizo cuello redondo con bies un poco ancho  manga vampira pretina ancha sencilla y plizada arriba de la pretina a los costados</t>
    <phoneticPr fontId="13" type="noConversion"/>
  </si>
  <si>
    <t>licra estampada zigzag con rayon lizo mc con dobladillo delantero unido con vista en centro cuello v con dole vista pretina con dobladillo</t>
    <phoneticPr fontId="13" type="noConversion"/>
  </si>
  <si>
    <t>5118xg</t>
    <phoneticPr fontId="13" type="noConversion"/>
  </si>
  <si>
    <t>5005xg</t>
    <phoneticPr fontId="13" type="noConversion"/>
  </si>
  <si>
    <t>4999xg</t>
    <phoneticPr fontId="13" type="noConversion"/>
  </si>
  <si>
    <t>12-abril.-12</t>
    <phoneticPr fontId="13" type="noConversion"/>
  </si>
  <si>
    <t>5091xg</t>
    <phoneticPr fontId="13" type="noConversion"/>
  </si>
  <si>
    <t>adan 26 abril.-12</t>
    <phoneticPr fontId="13" type="noConversion"/>
  </si>
  <si>
    <t>rayon lizo combinado con hueso mc con puño deantero y espalda unido combinado cuello redondo con bies ancho con collarete pecho plizado dobladillo abajo en faldon</t>
    <phoneticPr fontId="13" type="noConversion"/>
  </si>
  <si>
    <t>rayon rayado estampado con rayon lizo torerita mc con dobladillo un hombro descubierto con bies y cintitas atrabezadas delantero cuello redondo con bies dobladillo abajo top tipo estraple con cinta de vista en escote</t>
    <phoneticPr fontId="13" type="noConversion"/>
  </si>
  <si>
    <t>licra estampada raya debanecida con rayon lizo mc  torera con dobladillo delantero unido con raya cruzada dobladillo aajo busto cuello redondo con dobladillo top zizado cuello redondo con bies dobladillo abajo</t>
    <phoneticPr fontId="13" type="noConversion"/>
  </si>
  <si>
    <t>acostillado rayon lizo combinado torerita mc con dobladillo gota en hombro con bies y cinta de amarre moño cuello redondo con bies top de tirant faldon plizado abajo en costado dobladillo abajo</t>
    <phoneticPr fontId="13" type="noConversion"/>
  </si>
  <si>
    <t>licra estampada rayada con rayon lizo mc con dobladillo delantero cuello redondo con bies pretina abajo doble con amarre en costado abertura en costado con dobladillo</t>
    <phoneticPr fontId="13" type="noConversion"/>
  </si>
  <si>
    <t>licra estampada raya desbanecida con rayon lizo mc con dobldillo gota en hombro con bies delantero cuello redondo con bies 2 argollas en frente pecho costados faldon con dobladillo</t>
    <phoneticPr fontId="13" type="noConversion"/>
  </si>
  <si>
    <t>licra estampada rayada con rayon lizo mc vampira con chino delantero cuello olgado escotado top de tirante pretina abajo con dobladillo</t>
    <phoneticPr fontId="13" type="noConversion"/>
  </si>
  <si>
    <t>5131xj</t>
    <phoneticPr fontId="13" type="noConversion"/>
  </si>
  <si>
    <t>rayon lizo tipo tarzan con bies solo una manga corta pegada en costado de cuerpo con chino o dobladillo faldon plizado en un costado</t>
    <phoneticPr fontId="13" type="noConversion"/>
  </si>
  <si>
    <t>21-abril.-12</t>
    <phoneticPr fontId="13" type="noConversion"/>
  </si>
  <si>
    <t>25-abril.-12</t>
    <phoneticPr fontId="13" type="noConversion"/>
  </si>
  <si>
    <t>gasa estampada rayada ancha con rayon lizo mc campesina abierta en hombro con chino escote plizado con resorte y chino cinta miño en pecho tp de tirante pretina plizada con liga</t>
    <phoneticPr fontId="13" type="noConversion"/>
  </si>
  <si>
    <t>rayon lizo combinado con negro mc amplia con chino o dobladillo delantero unido combinado delantero cuello redondo con cinta de vista con collarete faldon con dobladillo</t>
    <phoneticPr fontId="13" type="noConversion"/>
  </si>
  <si>
    <t>5058xj</t>
    <phoneticPr fontId="13" type="noConversion"/>
  </si>
  <si>
    <t>desc.19abri.-12</t>
    <phoneticPr fontId="13" type="noConversion"/>
  </si>
  <si>
    <t>19-abril.-12</t>
    <phoneticPr fontId="13" type="noConversion"/>
  </si>
  <si>
    <t>rayon lizo combinado con hueso mc con dobladillo delantero unido cuello redondo con bies faldon plizado abajo en costados dobladillo abajo</t>
    <phoneticPr fontId="13" type="noConversion"/>
  </si>
  <si>
    <t>desc.19abril.-12</t>
    <phoneticPr fontId="13" type="noConversion"/>
  </si>
  <si>
    <t>4692xj</t>
    <phoneticPr fontId="13" type="noConversion"/>
  </si>
  <si>
    <t>licra estampada rayada con rayon lizo mc vampira con chino delantero cuello redondo con vista pretina abajo con dobladillo</t>
    <phoneticPr fontId="13" type="noConversion"/>
  </si>
  <si>
    <t>21-abril.-12</t>
    <phoneticPr fontId="13" type="noConversion"/>
  </si>
  <si>
    <t>desc.26abbril.-12</t>
    <phoneticPr fontId="13" type="noConversion"/>
  </si>
  <si>
    <t>desc.26 abril.-12</t>
    <phoneticPr fontId="13" type="noConversion"/>
  </si>
  <si>
    <t>desc.26 abril.-12</t>
    <phoneticPr fontId="13" type="noConversion"/>
  </si>
  <si>
    <t>gasa estampada rayada con rayon lizo zizado cudello redondo con bies fladon plizado abajo con ressorte gota con bies y cinta de moño top de tirante</t>
    <phoneticPr fontId="13" type="noConversion"/>
  </si>
  <si>
    <t>gasa rayada estmpado con rayon lizo torerita mc con bies delantero pecheras con bies y cinta moño resorte en espalda abajo top zizado cuello redondo con bies plizado abajo en costados</t>
    <phoneticPr fontId="13" type="noConversion"/>
  </si>
  <si>
    <t>desc.26abril.-12</t>
    <phoneticPr fontId="13" type="noConversion"/>
  </si>
  <si>
    <t>acostillado lizo combinado negro mc con dobladillo cuello redondo con dobladillo torerita dobladillo abajo busto top de tirante ancho dobladillo abajo</t>
    <phoneticPr fontId="13" type="noConversion"/>
  </si>
  <si>
    <t>4970xg</t>
    <phoneticPr fontId="13" type="noConversion"/>
  </si>
  <si>
    <t>4930xg</t>
    <phoneticPr fontId="13" type="noConversion"/>
  </si>
  <si>
    <t>24-abril.-12</t>
    <phoneticPr fontId="13" type="noConversion"/>
  </si>
  <si>
    <t>2882xj</t>
    <phoneticPr fontId="13" type="noConversion"/>
  </si>
  <si>
    <t>licra rayada estampada con rayon lizo torerita mc con puño cuello redondo con bies dobladillo abajo busto y gota y cinta de amarre top de tirante ancho dobladillo abajo</t>
    <phoneticPr fontId="13" type="noConversion"/>
  </si>
  <si>
    <t>licra estampada rayada con rayon lizo mc con puño delantero cuello redondo con bies pretina abajo con dobladillo delantero con raya cruzada</t>
    <phoneticPr fontId="13" type="noConversion"/>
  </si>
  <si>
    <t>5088xg</t>
    <phoneticPr fontId="13" type="noConversion"/>
  </si>
  <si>
    <t>acostillado rayon combinado mc con puño cuello redondo torera con cinta de vista cinta bajo busto top de tirante faldon plizado en costados</t>
    <phoneticPr fontId="13" type="noConversion"/>
  </si>
  <si>
    <t>4978xj</t>
    <phoneticPr fontId="13" type="noConversion"/>
  </si>
  <si>
    <t>rayon rayado estampado con rayon lizo torerita mc vampira con dobladillo cuello redondo con bies ancho con collarete pretina doble en delantero y espalda una bolsa en pecho top zizado cullo rredondo con bies</t>
    <phoneticPr fontId="13" type="noConversion"/>
  </si>
  <si>
    <t>5055xj</t>
    <phoneticPr fontId="13" type="noConversion"/>
  </si>
  <si>
    <t>licra rayada estampada con rayon lizo torerita mc con puño gota en un hombro con bies delantero cuello redondo con bies dobladillo bajo busto raya cruzada top de tirante dobladillo abajo</t>
    <phoneticPr fontId="13" type="noConversion"/>
  </si>
  <si>
    <t>5106xj</t>
    <phoneticPr fontId="13" type="noConversion"/>
  </si>
  <si>
    <t>rayada estampada con rayon lizo cuello redondo con bies mc con dobladillo con pretina normal sencilla abajo con dobladillo</t>
    <phoneticPr fontId="13" type="noConversion"/>
  </si>
  <si>
    <t>5063xg</t>
    <phoneticPr fontId="13" type="noConversion"/>
  </si>
  <si>
    <t>lcira estampada rayada con rayon lizo mc con dobladillo delantero cuello redondo con bies gota en costado de cuello con argolla faldoan coan dobladillo</t>
    <phoneticPr fontId="13" type="noConversion"/>
  </si>
  <si>
    <t>5074xg</t>
    <phoneticPr fontId="13" type="noConversion"/>
  </si>
  <si>
    <t>5074xg</t>
    <phoneticPr fontId="13" type="noConversion"/>
  </si>
  <si>
    <t>8890xg</t>
    <phoneticPr fontId="13" type="noConversion"/>
  </si>
  <si>
    <t>29-abril.-12</t>
    <phoneticPr fontId="13" type="noConversion"/>
  </si>
  <si>
    <t>5006xg</t>
    <phoneticPr fontId="13" type="noConversion"/>
  </si>
  <si>
    <t>rayon lizo mc vampira pegada en costado de cuerpo con chino delantero cuello redondo con bies faldon plizado en costados dobladillo abajo</t>
    <phoneticPr fontId="13" type="noConversion"/>
  </si>
  <si>
    <t>4922xg</t>
    <phoneticPr fontId="13" type="noConversion"/>
  </si>
  <si>
    <t>5062xg</t>
    <phoneticPr fontId="13" type="noConversion"/>
  </si>
  <si>
    <t>licra rayada estampada con rayon lizo torera mc con lpuño cuello redondo c on bies gota en costado cinta moño dobladillo bajo busto o de tirante</t>
    <phoneticPr fontId="13" type="noConversion"/>
  </si>
  <si>
    <t>5083xg</t>
    <phoneticPr fontId="13" type="noConversion"/>
  </si>
  <si>
    <t>24-abril.-12</t>
    <phoneticPr fontId="13" type="noConversion"/>
  </si>
  <si>
    <t>5037xg</t>
    <phoneticPr fontId="13" type="noConversion"/>
  </si>
  <si>
    <t>licra estampada rayada curva con rayon lizo mc vampira con chino delantero cuello redondo con bies pretina abajo con dobladillo plizada en costados</t>
    <phoneticPr fontId="13" type="noConversion"/>
  </si>
  <si>
    <t>5061xg</t>
    <phoneticPr fontId="13" type="noConversion"/>
  </si>
  <si>
    <t>licra estampada rayada ancha con rayon lizo torerita mc con dobladillo cuello redondo con cinta de vista plizada en costados con jareta dobladillo bajo busto top de tirante doblaeillo abajo</t>
    <phoneticPr fontId="13" type="noConversion"/>
  </si>
  <si>
    <t>licra estampada raya cruzada con rayon lizo torerita mc con dobladillo cuello redondo con dobladillo y dobladillo abajo busto top de tirante</t>
    <phoneticPr fontId="13" type="noConversion"/>
  </si>
  <si>
    <t>4881xg</t>
    <phoneticPr fontId="13" type="noConversion"/>
  </si>
  <si>
    <t>lcira estampada rayado cruzado con rayon lizo hallter con cinta torcida en espalda cuello plizado con cinta pretina abajo plizada con resorte en centro y costados dobladillo abajo bies en ziza</t>
    <phoneticPr fontId="13" type="noConversion"/>
  </si>
  <si>
    <t>licra rayada estampada con rayon lizo cuello olgado en espalda lleva bies en el cuello y manga vampira con chino abajo pretina doble un pco ancha amarre en costado</t>
    <phoneticPr fontId="13" type="noConversion"/>
  </si>
  <si>
    <t>4955xg</t>
    <phoneticPr fontId="13" type="noConversion"/>
  </si>
  <si>
    <t>4954xg</t>
    <phoneticPr fontId="13" type="noConversion"/>
  </si>
  <si>
    <t>encaje estampado flores con rayon lizo mc con dobladillo plizada en hombro delantero cuello v escotado con vista top de cuello redondo con bies vista en espalda pretina abajo con dobldillo plizado en costado</t>
    <phoneticPr fontId="13" type="noConversion"/>
  </si>
  <si>
    <t>2580xg</t>
    <phoneticPr fontId="13" type="noConversion"/>
  </si>
  <si>
    <t>1767xg</t>
    <phoneticPr fontId="13" type="noConversion"/>
  </si>
  <si>
    <t>licra rayada estampada con rayon lizo torerita mc ampolia con puño cuello redondo con bies doblaeillo bajo busto cinta de amarre en un costado y gota top de tirante ancho tipo estraple con resorte ancho dobladillo abajo</t>
    <phoneticPr fontId="13" type="noConversion"/>
  </si>
  <si>
    <t>5075xj</t>
    <phoneticPr fontId="13" type="noConversion"/>
  </si>
  <si>
    <t>5098xj</t>
    <phoneticPr fontId="13" type="noConversion"/>
  </si>
  <si>
    <t>5100xj</t>
    <phoneticPr fontId="13" type="noConversion"/>
  </si>
  <si>
    <t>licra rayada con rayon lizo cuello redondo tipo ojal con una tira en espalda muy delgada mc con prtina ajustada y dobladillo abajo</t>
    <phoneticPr fontId="13" type="noConversion"/>
  </si>
  <si>
    <t>5004xg</t>
    <phoneticPr fontId="13" type="noConversion"/>
  </si>
  <si>
    <t>licra rayada estampada con rayon lizo torerita mc unida de un lado con dobladillo la otra manga con puño hacia arriba con dobladillo delantero cuello redondo con bies dobladillo debajo de busto top de tirante</t>
    <phoneticPr fontId="13" type="noConversion"/>
  </si>
  <si>
    <t>5075xj</t>
    <phoneticPr fontId="13" type="noConversion"/>
  </si>
  <si>
    <t>licra estampada cuadros colores con rayon lizo mc rangla con dobladillo cuello escotado con cinta de vista con collarete pretina abao con dobladillo plizada en costados</t>
    <phoneticPr fontId="13" type="noConversion"/>
  </si>
  <si>
    <t>5000xg</t>
    <phoneticPr fontId="13" type="noConversion"/>
  </si>
  <si>
    <t>licra estampada raya curva con rayon lizo mc con dobladillo cuello redondo con bies cuerpos cuecos faldon con dobladillo</t>
    <phoneticPr fontId="13" type="noConversion"/>
  </si>
  <si>
    <t>5072xg</t>
    <phoneticPr fontId="13" type="noConversion"/>
  </si>
  <si>
    <t>16-abril.-12</t>
    <phoneticPr fontId="13" type="noConversion"/>
  </si>
  <si>
    <t>gasa estampada bolitas con rayon lizo bombay mc amplia con chino deantero plizado en pecho cuello redondo con vista y cinta plizada con chino en centro top en delantero chino abajoen faldon</t>
    <phoneticPr fontId="13" type="noConversion"/>
  </si>
  <si>
    <t>gasa estampàda rayada con rayon lizo torerita mc con bies cuello redondo con bies dobladillo debajo de busto gota y cinta moño top de tirante fladon plizado abajo en costados</t>
    <phoneticPr fontId="13" type="noConversion"/>
  </si>
  <si>
    <t>licra rayada estampada con rayon lizo mc con pluño cuello redondo torera  con cinta de vista con collarete dobladillo bajo busto top zizado cuello redondo con bies faldon plizado abajo en costados</t>
    <phoneticPr fontId="13" type="noConversion"/>
  </si>
  <si>
    <t>4799xg</t>
    <phoneticPr fontId="13" type="noConversion"/>
  </si>
  <si>
    <t>5128xg</t>
    <phoneticPr fontId="13" type="noConversion"/>
  </si>
  <si>
    <t>4889xj</t>
    <phoneticPr fontId="13" type="noConversion"/>
  </si>
  <si>
    <t>rayon lizo mc con dobladillo delantero cuello olgado anillos en ziza gota en hombro con bies faldon plizado abajo en costado</t>
    <phoneticPr fontId="13" type="noConversion"/>
  </si>
  <si>
    <t>licra en rayas con rayon lizo cuello redondo tipo ojal con bies ancho en cuello lizo manga vampira con rayon ancho y dobladillo pretina sencilla angosta con dobldillo cinto  lizo rayon</t>
    <phoneticPr fontId="13" type="noConversion"/>
  </si>
  <si>
    <t>licra estampada rayada con rayon lizo torerita mc vampira con puño hacia arriba con dobladillo cuello redondo con bies top de tirante faldon plizado abajo en costados dobladilo abajo</t>
    <phoneticPr fontId="13" type="noConversion"/>
  </si>
  <si>
    <t>5084xj</t>
    <phoneticPr fontId="13" type="noConversion"/>
  </si>
  <si>
    <t>adan 19 abril.-12</t>
    <phoneticPr fontId="13" type="noConversion"/>
  </si>
  <si>
    <t>adan 19abril.-12</t>
    <phoneticPr fontId="13" type="noConversion"/>
  </si>
  <si>
    <t>lcira estampada rayada cruzada con rayon lizo torerita mc con puño cuello redondo con bies dobladillo abajo busto y gota y cinga de amarre top de tirante ancho dobladillo abajo</t>
    <phoneticPr fontId="13" type="noConversion"/>
  </si>
  <si>
    <t>5075xj</t>
    <phoneticPr fontId="13" type="noConversion"/>
  </si>
  <si>
    <t xml:space="preserve">licra estampada zigzag con rayon lizo mc rangla con puño delantero cuello redondo con bies ancho con collarete pretina abajo con dobladillo </t>
    <phoneticPr fontId="13" type="noConversion"/>
  </si>
  <si>
    <t>4997xg</t>
    <phoneticPr fontId="13" type="noConversion"/>
  </si>
  <si>
    <t>desc.19abr.12</t>
    <phoneticPr fontId="13" type="noConversion"/>
  </si>
  <si>
    <t>licra estampada zigzag con rayon lizo mc con dobladillo cuello delantero y espalda de ojal cuerpo chueco faldon con dobladillo abajo</t>
    <phoneticPr fontId="13" type="noConversion"/>
  </si>
  <si>
    <t>5070xj</t>
    <phoneticPr fontId="13" type="noConversion"/>
  </si>
  <si>
    <t>licra estampada zigzag con rayon lizo mc rangla con dobladillo gota en hombro con bies delantero cuello redondo con bies faldon con dobladillo</t>
    <phoneticPr fontId="13" type="noConversion"/>
  </si>
  <si>
    <t>5002xj</t>
    <phoneticPr fontId="13" type="noConversion"/>
  </si>
  <si>
    <t>4809xj</t>
    <phoneticPr fontId="13" type="noConversion"/>
  </si>
  <si>
    <t>licra rayada estampada con rayon lizo cuello redondo tipo ojal con bies un poco ancho en rayon lizo mc con bies rayon lizo abajo lleva pretina sencilla ancha liza</t>
    <phoneticPr fontId="13" type="noConversion"/>
  </si>
  <si>
    <t>5065xg</t>
    <phoneticPr fontId="13" type="noConversion"/>
  </si>
  <si>
    <t>licra rayada estampado multicolor con rayon lizo torerita mc con dobladillo plizada en hombro con jareta delantero cuello redondo con bies dobladillo bajo busto top de tirante dobladillo abajo</t>
    <phoneticPr fontId="13" type="noConversion"/>
  </si>
  <si>
    <t>5095xg</t>
    <phoneticPr fontId="13" type="noConversion"/>
  </si>
  <si>
    <t>adan 26abril.-12</t>
    <phoneticPr fontId="13" type="noConversion"/>
  </si>
  <si>
    <t>adan 26abril.-12</t>
    <phoneticPr fontId="13" type="noConversion"/>
  </si>
  <si>
    <t>adan 26 abril.-12</t>
    <phoneticPr fontId="13" type="noConversion"/>
  </si>
  <si>
    <t>rayada licra con rayon lizo cuello redondo con bies mc amplia con dobladillo plizada a los costados y lleva dobladillo abajo</t>
    <phoneticPr fontId="13" type="noConversion"/>
  </si>
  <si>
    <t>5092xg</t>
    <phoneticPr fontId="13" type="noConversion"/>
  </si>
  <si>
    <t>28-abril.-12</t>
    <phoneticPr fontId="13" type="noConversion"/>
  </si>
  <si>
    <t>30-abril.-12</t>
    <phoneticPr fontId="13" type="noConversion"/>
  </si>
  <si>
    <t>rayon lizo combinado con negro torerita mc rangla con dobladillo cuello escotado con dobladillo cisgado bajo busto con dobladillo top zizado cuello redondo con bies faldon plizado de un costado con  jareta</t>
    <phoneticPr fontId="13" type="noConversion"/>
  </si>
  <si>
    <t>rayada licra estampada con rayon lizo cuello redondo con bies mc amplia con dobladillo abajo lleva pretinadoble con amarre a un costado</t>
    <phoneticPr fontId="13" type="noConversion"/>
  </si>
  <si>
    <t>4942xg</t>
    <phoneticPr fontId="13" type="noConversion"/>
  </si>
  <si>
    <t>1084xg</t>
    <phoneticPr fontId="13" type="noConversion"/>
  </si>
  <si>
    <t>rayon lizo combinado con negro torerita mc con dobladillo cuello redondo con cinta de vista con collarete dobladillo bajo busto top de tirante faldon plizado abajo en costados</t>
    <phoneticPr fontId="13" type="noConversion"/>
  </si>
  <si>
    <t>5085xj</t>
    <phoneticPr fontId="13" type="noConversion"/>
  </si>
  <si>
    <t>licra estampada rayada con rayon lizo mc vampira pegada en costados de cuerpo con chino o dobladillo delanero cuello redondo con cinta de vista con collarete prtina abajo con dobldillo</t>
    <phoneticPr fontId="13" type="noConversion"/>
  </si>
  <si>
    <t>licra rayada estampada con rayon lizo halter pechera doble plizada y anillo en centro faldon plizado con resorte en centro y costaqdos dobleillo abajo</t>
    <phoneticPr fontId="13" type="noConversion"/>
  </si>
  <si>
    <t>licra rayada estampada con rayon lizo mc amplia con puño delanteo cuello redondo con bies pretina abajo doble</t>
    <phoneticPr fontId="13" type="noConversion"/>
  </si>
  <si>
    <t>30-abril.-12</t>
    <phoneticPr fontId="13" type="noConversion"/>
  </si>
  <si>
    <t>licra rayada estampada cruzada con rayon lizo mc con bies delantero y espalda unido en parte supterior cuello redondo con bies faldon con dobladillo raya cruzada</t>
    <phoneticPr fontId="13" type="noConversion"/>
  </si>
  <si>
    <t>gasa rayada estampada con rayon lizo mc campesina abierta en hombro un poco con chino cuello plizado con resorte y chino cinto moño en pecho top de tirante pretina abajo plizada con liga</t>
    <phoneticPr fontId="13" type="noConversion"/>
  </si>
  <si>
    <t>2849xj</t>
    <phoneticPr fontId="13" type="noConversion"/>
  </si>
  <si>
    <t>rayon lizo al color combinado con negro torerita cuello de ojal con dobladillo mc con dobladillo top de tirante dobladillo abajo</t>
    <phoneticPr fontId="13" type="noConversion"/>
  </si>
  <si>
    <t>licra estampada zigzag con rayon lizo mc amplia con puño delantero cuello redondo con cinta de vista con collarete pretina abajo con dobladillo cuerpo chueco</t>
    <phoneticPr fontId="13" type="noConversion"/>
  </si>
  <si>
    <t>encaje estampada pieles con rayon lizo mc vampira con chino top en ziza delantero cuello redondo con bies top en delantero espalda con gota con bies faldon con dobladillo</t>
    <phoneticPr fontId="13" type="noConversion"/>
  </si>
  <si>
    <t>25-abril.-12</t>
    <phoneticPr fontId="13" type="noConversion"/>
  </si>
  <si>
    <t>licra rayada estampada con rayon lizo cuello redondo con bies en hombro lleva gota pero va en delangtero con bies mc amplia con dobladillo y abajo tambien lleva dobladillo</t>
    <phoneticPr fontId="13" type="noConversion"/>
  </si>
  <si>
    <t>5108xg</t>
    <phoneticPr fontId="13" type="noConversion"/>
  </si>
  <si>
    <t>4948xj</t>
    <phoneticPr fontId="13" type="noConversion"/>
  </si>
  <si>
    <t>4981xj</t>
    <phoneticPr fontId="13" type="noConversion"/>
  </si>
  <si>
    <t>licra estampada rayada con rayon lizo mc con dobladillo gota enun hombro con anillito y bies cuello redondo con bies faldon con dobladillo cuerpo chueco con raya cruzada</t>
    <phoneticPr fontId="13" type="noConversion"/>
  </si>
  <si>
    <t>5112xg</t>
    <phoneticPr fontId="13" type="noConversion"/>
  </si>
  <si>
    <t>licra rayada estampada con rayon lizo tirante ancho pechera interna y externa plizad en centro y costados copa interna anillo en centro de pecho faldon con pretina abajo con dobladillo plizada en centro y costados</t>
    <phoneticPr fontId="13" type="noConversion"/>
  </si>
  <si>
    <t>2808xj</t>
    <phoneticPr fontId="13" type="noConversion"/>
  </si>
  <si>
    <t>4969xg</t>
    <phoneticPr fontId="13" type="noConversion"/>
  </si>
  <si>
    <t>5120xj</t>
    <phoneticPr fontId="13" type="noConversion"/>
  </si>
  <si>
    <t>gasa estampada rayas con rayon bombay kilono con ojal para cinto cuello redondo con bies chino en costado top de bombay en delantero</t>
    <phoneticPr fontId="13" type="noConversion"/>
  </si>
  <si>
    <t>licra rayada estampada con rayon lizo mc amplia con dobladillo gota en hombro con bies 2 argollas en frente hombro faldon con dobldillo</t>
    <phoneticPr fontId="13" type="noConversion"/>
  </si>
  <si>
    <t>5074xg</t>
    <phoneticPr fontId="13" type="noConversion"/>
  </si>
  <si>
    <t>5093xj</t>
    <phoneticPr fontId="13" type="noConversion"/>
  </si>
  <si>
    <t>27-abril.-12</t>
    <phoneticPr fontId="13" type="noConversion"/>
  </si>
  <si>
    <t>rayon lizo mc con dobladillo delant4ro y espalda cuello de ojal con cinta de vistaq con collarete faldon cizgado con pretina abajo con dobladillo</t>
    <phoneticPr fontId="13" type="noConversion"/>
  </si>
  <si>
    <t>5082xj</t>
    <phoneticPr fontId="13" type="noConversion"/>
  </si>
  <si>
    <t>rayon lizo combinado con hueso mc vampira con chino delantero unido combinado cuello redondo con bies ancho con collarete</t>
    <phoneticPr fontId="13" type="noConversion"/>
  </si>
  <si>
    <t>5038xg</t>
    <phoneticPr fontId="13" type="noConversion"/>
  </si>
  <si>
    <t>licra rayada estampada con rayon lizo mc rangla amplia con puño delantero cuello redondo con cinta de vista pretina abajo con dobladillo rayas cruzadas</t>
    <phoneticPr fontId="13" type="noConversion"/>
  </si>
  <si>
    <t>4997xg</t>
    <phoneticPr fontId="13" type="noConversion"/>
  </si>
  <si>
    <t>rayon lizo combinado con hueso halter delantero unido combinado cuello olgado plizado abajo en costados dobladillo abajo</t>
    <phoneticPr fontId="13" type="noConversion"/>
  </si>
  <si>
    <t>gasa estampada bolitas con bombay con rayon mc vampira con chino delantero cuello redondo con bies top en ziza con bies top en delantero pretina abajo doble plizada en centro y costados</t>
    <phoneticPr fontId="13" type="noConversion"/>
  </si>
  <si>
    <t>999xg</t>
    <phoneticPr fontId="13" type="noConversion"/>
  </si>
  <si>
    <t>licra rayada estampada con rayon lizo solo el bies mc amplia plizada con puño delantero cuello redondo con bies gota abajo en faldon frente y cinta de moño</t>
    <phoneticPr fontId="13" type="noConversion"/>
  </si>
  <si>
    <t>5068xj</t>
    <phoneticPr fontId="13" type="noConversion"/>
  </si>
  <si>
    <t>licra rayada estampada multicolor con rayon lizo mc con bies en cuello tambien lleva bies y abajo lleva dobladillo en centro del delant4ero llevaq un tipo gota con cinta de amarre top lizo  con dobladillo abajo</t>
    <phoneticPr fontId="13" type="noConversion"/>
  </si>
  <si>
    <t>5124xg</t>
    <phoneticPr fontId="13" type="noConversion"/>
  </si>
  <si>
    <t>licrs rayada estampada con rayon lizo mc con dobladillo cuello de ojal con cinta de vista que va hasta hombro 2 tirantitos cortos pretina abajo con dobladillo plizada en centro y costados</t>
    <phoneticPr fontId="13" type="noConversion"/>
  </si>
  <si>
    <t>rayon lizo combinado con negro torera mc con dobladillo gota en hombro con bies y cinta de moño pretina bajo busto top de tirante dobldillo abajo</t>
    <phoneticPr fontId="13" type="noConversion"/>
  </si>
  <si>
    <t>rayon lizo combinado con negro torerita mc con puño delantero cuello redondo con bies espalda unida plizada en centro con jareta dobladillo bajo busto top de tirante ancho faldon plizado en costados dobladillo abajo</t>
    <phoneticPr fontId="13" type="noConversion"/>
  </si>
  <si>
    <t>licra estampada rayada con rayon lizo mc vampira con chino delantero cuello redondo con cinta de vista con collarete faldon con pretina abajo con dobladillo</t>
    <phoneticPr fontId="13" type="noConversion"/>
  </si>
  <si>
    <t>4999xg</t>
    <phoneticPr fontId="13" type="noConversion"/>
  </si>
  <si>
    <t>4888xg</t>
    <phoneticPr fontId="13" type="noConversion"/>
  </si>
  <si>
    <t>rayon lizo mc con puño delantrero y espalda cuello de ojal con bies cuertrpo chueco faldon con dobladillo</t>
    <phoneticPr fontId="13" type="noConversion"/>
  </si>
  <si>
    <t>rayon lizo combinado con negro lizo torera mc con dobladillo delantero y espalda cuello de ojal con bies gota en un hombro con bies y cinta de moño dobladillo abajo busto top de tirante dobladillo abajo</t>
    <phoneticPr fontId="13" type="noConversion"/>
  </si>
  <si>
    <t>5054xj</t>
    <phoneticPr fontId="13" type="noConversion"/>
  </si>
  <si>
    <t>4989xj</t>
    <phoneticPr fontId="13" type="noConversion"/>
  </si>
  <si>
    <t>licra rayada estampada con rayon lizo torerita mc con dobladillo cuello redondo con cinta de vista con collarete pretina bajo busto amarre en costado top zizado cuello redondo con bies</t>
    <phoneticPr fontId="13" type="noConversion"/>
  </si>
  <si>
    <t>rayon lizo combinado con hueso mc dobladillo delantero y espalda unida combinada cuello redondo con cinta de vista con collarete</t>
    <phoneticPr fontId="13" type="noConversion"/>
  </si>
  <si>
    <t>desc.3mayo.-12</t>
    <phoneticPr fontId="13" type="noConversion"/>
  </si>
  <si>
    <t>desc.3 mayo.-12</t>
    <phoneticPr fontId="13" type="noConversion"/>
  </si>
  <si>
    <t>desc.3 mayo.-12</t>
    <phoneticPr fontId="13" type="noConversion"/>
  </si>
  <si>
    <t>desc.-3 mayo.-12</t>
    <phoneticPr fontId="13" type="noConversion"/>
  </si>
  <si>
    <t>2-mayo.-12</t>
    <phoneticPr fontId="13" type="noConversion"/>
  </si>
  <si>
    <t>rayon lizo mc con dobladillo delantero cuello redondo con bies espalda cuello v con cintitas atravezadas pretina abajo con dobladillo</t>
    <phoneticPr fontId="13" type="noConversion"/>
  </si>
  <si>
    <t>3849xg</t>
    <phoneticPr fontId="13" type="noConversion"/>
  </si>
  <si>
    <t>4-mayo.-12</t>
    <phoneticPr fontId="13" type="noConversion"/>
  </si>
  <si>
    <t>encaje estampado pieles con rayon lizo mc vampira con chino delantero cuello olgado top de cuello redondo con bies top en costados de ziza faldon con dobladillo</t>
    <phoneticPr fontId="13" type="noConversion"/>
  </si>
  <si>
    <t>3303xg</t>
    <phoneticPr fontId="13" type="noConversion"/>
  </si>
  <si>
    <t>5015xg</t>
    <phoneticPr fontId="13" type="noConversion"/>
  </si>
  <si>
    <t>encaje tejido con lentejuels con rayon mc con chino o dobladillo un poco de pico delantero cuello redondo con cianta de vista top en delantero pretina aqbajo con dobladillo</t>
    <phoneticPr fontId="13" type="noConversion"/>
  </si>
  <si>
    <t>5173xj</t>
    <phoneticPr fontId="13" type="noConversion"/>
  </si>
  <si>
    <t>rayon lizo combinado con hueso m 3/4 con dobladillo botonera con un boton plizando hacia hombro delantero unido combinado cuello redondo con bies faldon con dobladillo</t>
    <phoneticPr fontId="13" type="noConversion"/>
  </si>
  <si>
    <t>rayada licra estampada con rayon lizo mc rangla ampia dobladillo delntero y espalda cuello con cinta de vista pretina abajo con dobladillo plizada en costados</t>
    <phoneticPr fontId="13" type="noConversion"/>
  </si>
  <si>
    <t>5000xg</t>
    <phoneticPr fontId="13" type="noConversion"/>
  </si>
  <si>
    <t>rayon lizo mc rangla con dobladillo delantero cuello v con cinta de vista faldon con dobladillo plizado en eoctados abajo´´</t>
    <phoneticPr fontId="13" type="noConversion"/>
  </si>
  <si>
    <t>encaje estampado flores con rayon lizo mc con chino amplia delantero cuello redondo con bies top zizado cuello redondo con bies pretina abajo con dobladillo plizada en costados</t>
    <phoneticPr fontId="13" type="noConversion"/>
  </si>
  <si>
    <t>licra rayada estampada con rayon lizo mc rangla con chino hombro descuberto con dobladillo delantero cuello redondo con cinta ancha de vista pretina abajo con dobldillo plizada en costados</t>
    <phoneticPr fontId="13" type="noConversion"/>
  </si>
  <si>
    <t>4853xg</t>
    <phoneticPr fontId="13" type="noConversion"/>
  </si>
  <si>
    <t>rayon lizo mc con dobladillo y una con puño gota en un hombro con dobladillo cuello de ojal con dobladillo faldon con dobladillo</t>
    <phoneticPr fontId="13" type="noConversion"/>
  </si>
  <si>
    <t xml:space="preserve">rayon lizo combinado con negro mc con dobladillo delantero y espalda unida combinada superior cuello redondo con bies pretina abajo con dobladillo           </t>
    <phoneticPr fontId="13" type="noConversion"/>
  </si>
  <si>
    <t>4890xg</t>
    <phoneticPr fontId="13" type="noConversion"/>
  </si>
  <si>
    <t>licra rayada estampada con rayon lizo mc con puño delantero cuello redondo con bies faldon con gota con dobladillo y cintas para  moño</t>
    <phoneticPr fontId="13" type="noConversion"/>
  </si>
  <si>
    <t>5069xg</t>
    <phoneticPr fontId="13" type="noConversion"/>
  </si>
  <si>
    <t>adan 3 mayo 12</t>
    <phoneticPr fontId="13" type="noConversion"/>
  </si>
  <si>
    <t>encaje terjido con lentejuela con rayon mc vampira con dobladillo delantero y espalda cuello de ojal con bies top de tirante pretina curva con dobladillo</t>
    <phoneticPr fontId="13" type="noConversion"/>
  </si>
  <si>
    <t>5187xg</t>
    <phoneticPr fontId="13" type="noConversion"/>
  </si>
  <si>
    <t>5010xj</t>
    <phoneticPr fontId="13" type="noConversion"/>
  </si>
  <si>
    <t>5016xj</t>
    <phoneticPr fontId="13" type="noConversion"/>
  </si>
  <si>
    <t>encaje tejido con lentejuela con rayon mc vampira con chino o dobladillo delantero cuello redondo con cinta de vista una argolla en pecho costado pretina abajo con dobladillo plizado en costado top en  delantero</t>
    <phoneticPr fontId="13" type="noConversion"/>
  </si>
  <si>
    <t>licra rayada estampada con rayon lizo mc vampira con chino delantero cuello olgado bies en escote de esplda prtina abajo  doble con amarre en costados</t>
    <phoneticPr fontId="13" type="noConversion"/>
  </si>
  <si>
    <t>5180xj</t>
    <phoneticPr fontId="13" type="noConversion"/>
  </si>
  <si>
    <t>licra rayada estampada con rayon lizo toerita mc rangla con dobladillo cuello escotad con dobladillo,  dobladillo abajo busto top delantero cuello redondo con bies zizzado con bies faldon plizado de un costado y jareta</t>
    <phoneticPr fontId="13" type="noConversion"/>
  </si>
  <si>
    <t>7-mayo.-12</t>
    <phoneticPr fontId="13" type="noConversion"/>
  </si>
  <si>
    <t>10-mayo.-12</t>
    <phoneticPr fontId="13" type="noConversion"/>
  </si>
  <si>
    <t>rayada  licra estampada con rayon lizo de tirantecon dobladillo abajo y plizado en los costados on torera de cudello redon con bies mc amplia con dobladillo lleva dobladillo abajo en la torera espalda unida con  anillos</t>
    <phoneticPr fontId="13" type="noConversion"/>
  </si>
  <si>
    <t>5107xj</t>
    <phoneticPr fontId="13" type="noConversion"/>
  </si>
  <si>
    <t>5028xj</t>
    <phoneticPr fontId="13" type="noConversion"/>
  </si>
  <si>
    <t>8-mayo.-12</t>
    <phoneticPr fontId="13" type="noConversion"/>
  </si>
  <si>
    <t>8-mayo.-12</t>
    <phoneticPr fontId="13" type="noConversion"/>
  </si>
  <si>
    <t>7-mayo.-12</t>
    <phoneticPr fontId="13" type="noConversion"/>
  </si>
  <si>
    <t>9-mayo.-12</t>
    <phoneticPr fontId="13" type="noConversion"/>
  </si>
  <si>
    <t>rayon lizo mc con bies delantero cuello olgado escotado top de tirante pretina abajo doble gota en espalda con bies</t>
    <phoneticPr fontId="13" type="noConversion"/>
  </si>
  <si>
    <t>encaje estampado con rayon lizo mc con puño cuello olgado top de tirante pretina angosta</t>
    <phoneticPr fontId="13" type="noConversion"/>
  </si>
  <si>
    <t>1-mayo.-12</t>
    <phoneticPr fontId="13" type="noConversion"/>
  </si>
  <si>
    <t>1-mayo.-12</t>
    <phoneticPr fontId="13" type="noConversion"/>
  </si>
  <si>
    <t>2-mayo.-12</t>
    <phoneticPr fontId="13" type="noConversion"/>
  </si>
  <si>
    <t>rayon lizo zizado con bies delantero unido plizado con fareta en centro cuello v con solapa en todo el escote con dobldillo una flor de misma tela en centro de pecho</t>
    <phoneticPr fontId="13" type="noConversion"/>
  </si>
  <si>
    <t>rayon lizo combinado con negro torerita manga 3/4 con dobladillo cuello redondo con bies faldon con dobladillo top zizado cuello redondo con bies dobladillo abajo plizada en costados</t>
    <phoneticPr fontId="13" type="noConversion"/>
  </si>
  <si>
    <t>rayon lizo mc con dobladillo delantero plizado en pecho cuello redondo con vista y 11 cintitas plizadas bies en escote pretina abajo plizada con ligas</t>
    <phoneticPr fontId="13" type="noConversion"/>
  </si>
  <si>
    <t>rayon lizo mc con dobladillo delantero y espalda cuello de ojal con dobladillo cuerpo chueco faldon con dobladillo</t>
    <phoneticPr fontId="13" type="noConversion"/>
  </si>
  <si>
    <t>gasita estampada rayada con rayon lizo mc vampira con chino o dobladillo delantero cuello v con bies top en delantero pretina abajo ancha con dobladillo p.izada en costados</t>
    <phoneticPr fontId="13" type="noConversion"/>
  </si>
  <si>
    <t>3973xg</t>
    <phoneticPr fontId="13" type="noConversion"/>
  </si>
  <si>
    <t>licra rayada estampada con rayon lizo mc con bies cuello redondo con bies delantero y espalda unida en parte superior faldon con dobladillo</t>
    <phoneticPr fontId="13" type="noConversion"/>
  </si>
  <si>
    <t>5133xj</t>
    <phoneticPr fontId="13" type="noConversion"/>
  </si>
  <si>
    <t>licra rayada estampada con rayon lizo torera mc con pluño deantero cuello redondo con bies espalda unida plizada con jareta dobladillo bajo busto top de tirante dobladillo abajo en faldon</t>
    <phoneticPr fontId="13" type="noConversion"/>
  </si>
  <si>
    <t>5123xg</t>
    <phoneticPr fontId="13" type="noConversion"/>
  </si>
  <si>
    <t>encaje estampado pieles con rayon lizo mc con dobladillo delantero cuello redondo con  bies faldon con dobladillo abajo plizado en costado top en delantero</t>
    <phoneticPr fontId="13" type="noConversion"/>
  </si>
  <si>
    <t>licra rayada estampada con rayon lizo mc con dobladillo delantero y espalda nida con raya cruzada cuello de ojal con dobladillo faldon con dobldillo</t>
    <phoneticPr fontId="13" type="noConversion"/>
  </si>
  <si>
    <t>5155xj</t>
    <phoneticPr fontId="13" type="noConversion"/>
  </si>
  <si>
    <t>5089xj</t>
    <phoneticPr fontId="13" type="noConversion"/>
  </si>
  <si>
    <t>16-mayo.-12</t>
    <phoneticPr fontId="13" type="noConversion"/>
  </si>
  <si>
    <t>rayon lizo combinado con negro torera mc con dobladillo delantero y espalda cuello de ojal con bies dobladillo bajo busto top de tirante plizado en costados dobladillo abajo</t>
    <phoneticPr fontId="13" type="noConversion"/>
  </si>
  <si>
    <t>5165xg</t>
    <phoneticPr fontId="13" type="noConversion"/>
  </si>
  <si>
    <t>3963xg</t>
    <phoneticPr fontId="13" type="noConversion"/>
  </si>
  <si>
    <t>4870xg</t>
    <phoneticPr fontId="13" type="noConversion"/>
  </si>
  <si>
    <t>rayon lizo combinado con negro torerita mc con dobladillo cuello de ojal escotado con dobladillo top zizado cuello redondo con bies dobladillo abajo</t>
    <phoneticPr fontId="13" type="noConversion"/>
  </si>
  <si>
    <t>5-mayo.-12</t>
    <phoneticPr fontId="13" type="noConversion"/>
  </si>
  <si>
    <t>licra rayada estampada con rayon lizo mc con puño delantero y espalda cuello de ojal con cinta de vista con collarete cuerpos chuecos con raya cruzada dobladillo abajo en faldon</t>
    <phoneticPr fontId="13" type="noConversion"/>
  </si>
  <si>
    <t>5140xg</t>
    <phoneticPr fontId="13" type="noConversion"/>
  </si>
  <si>
    <t>rayon lizo mc con dobladillo plizado en  hombro delantero cuello redondo con bies anchocon collarete faldon plizado en costados dobladillo abajo</t>
    <phoneticPr fontId="13" type="noConversion"/>
  </si>
  <si>
    <t>5014xj</t>
    <phoneticPr fontId="13" type="noConversion"/>
  </si>
  <si>
    <t>licra rayada estampada con rayon lizo bluson torera mc con puño delantero cuello redondo con bies dobladillo bajo busto top de tirante dobladillo abajo</t>
    <phoneticPr fontId="13" type="noConversion"/>
  </si>
  <si>
    <t>5130xg</t>
    <phoneticPr fontId="13" type="noConversion"/>
  </si>
  <si>
    <t>gasa rayada estampada con rayon lizo mc vampira con chino delantero cuello redondo con bies pretina abajo con dobladillo</t>
    <phoneticPr fontId="13" type="noConversion"/>
  </si>
  <si>
    <t>encaje estampado pieles con rayon lizo mc con dobladillo top en ziza delantero cuello olgado  top de cuello redondo con bies pretina abajo con dobladillo</t>
    <phoneticPr fontId="13" type="noConversion"/>
  </si>
  <si>
    <t>10-mayo.-12</t>
    <phoneticPr fontId="13" type="noConversion"/>
  </si>
  <si>
    <t>rayon lizo combinado con hueso mc amplia con dobladillo delantero unido combinado cuello redondo con cinta de vista faldon plizado abajo en costados dobladillo abajo</t>
    <phoneticPr fontId="13" type="noConversion"/>
  </si>
  <si>
    <t>gasa rayada estampada con rayon lizo con bombay mc amplia con chino delantero plizado en pecho cuello curvo con bies pretina abajo doble top en delantero</t>
    <phoneticPr fontId="13" type="noConversion"/>
  </si>
  <si>
    <t>rayon lizo combinado con negro dtorerita mc con bies delantero cuello redondon con bies dobladillo abajo busto gota en centro cintas moño top de tiranre dobladillo abajo plizado en costados</t>
    <phoneticPr fontId="13" type="noConversion"/>
  </si>
  <si>
    <t>5160xj</t>
    <phoneticPr fontId="13" type="noConversion"/>
  </si>
  <si>
    <t>licra rayada estampada con rayon lizo halter pechera doble plizada y anillo en centro faldon plizad con resorte en centro y costados dobladillo abajo</t>
    <phoneticPr fontId="13" type="noConversion"/>
  </si>
  <si>
    <t>7-may.-12</t>
    <phoneticPr fontId="13" type="noConversion"/>
  </si>
  <si>
    <t>5077xj</t>
    <phoneticPr fontId="13" type="noConversion"/>
  </si>
  <si>
    <t>gasa rayada estampada con rayon lizo torerita mc con bies delantero cuello redondo con bies espalda con gota y bies dobladillo bajo busto top de tirante faldon plizado en costados dobladillo abajo</t>
    <phoneticPr fontId="13" type="noConversion"/>
  </si>
  <si>
    <t>5152xj</t>
    <phoneticPr fontId="13" type="noConversion"/>
  </si>
  <si>
    <t>3-mayo.-12</t>
    <phoneticPr fontId="13" type="noConversion"/>
  </si>
  <si>
    <t>3-mayo.-12</t>
    <phoneticPr fontId="13" type="noConversion"/>
  </si>
  <si>
    <t>encaje estampado con rayon mc con dobladillo delanero cuello redonco con bies faldon con dobladillo abajo plizado en costado top en delantero</t>
    <phoneticPr fontId="13" type="noConversion"/>
  </si>
  <si>
    <t>lcira raya estampada con rayon lizo halgter pechera doble con anillo en centro plizandola faldon plizado en centro y costaqdos</t>
    <phoneticPr fontId="13" type="noConversion"/>
  </si>
  <si>
    <t>5203xj</t>
    <phoneticPr fontId="13" type="noConversion"/>
  </si>
  <si>
    <t>17-mayo.-12</t>
    <phoneticPr fontId="13" type="noConversion"/>
  </si>
  <si>
    <t>17-mayo.-12</t>
    <phoneticPr fontId="13" type="noConversion"/>
  </si>
  <si>
    <t>rayon lizo mc con puño delantero unido plizado en un costados de pecho faldon plizado abajo en costados</t>
    <phoneticPr fontId="13" type="noConversion"/>
  </si>
  <si>
    <t>4994xg</t>
    <phoneticPr fontId="13" type="noConversion"/>
  </si>
  <si>
    <t>encaje tejido con lentejuela y rayon mc amplia con chino o dobladillo delantero unido en un costado y una escarola con chino cuello redondo con bies pretina abajo con dobla dillo plizada costados</t>
    <phoneticPr fontId="13" type="noConversion"/>
  </si>
  <si>
    <t>5183xg</t>
    <phoneticPr fontId="13" type="noConversion"/>
  </si>
  <si>
    <t>rayon lizo mc con dobladillo hombro plizado con jareta delantero cuello v con bies faldon plizado en costados abajo con dobladillo</t>
    <phoneticPr fontId="13" type="noConversion"/>
  </si>
  <si>
    <t>5031xg</t>
    <phoneticPr fontId="13" type="noConversion"/>
  </si>
  <si>
    <t>gasa estampada rayada con rayon lizo mc con bies delantero cuello redondo con bies espalda con gota y bies cinto de tranza de bies</t>
    <phoneticPr fontId="13" type="noConversion"/>
  </si>
  <si>
    <t>5204xg</t>
    <phoneticPr fontId="13" type="noConversion"/>
  </si>
  <si>
    <t>encaje estampado peies con rayon lizo mc vampira con chnio delantero cuello olgado top de duello redndo con bies top en costado de ziza faldon con dobladillo</t>
    <phoneticPr fontId="13" type="noConversion"/>
  </si>
  <si>
    <t>3303xg</t>
    <phoneticPr fontId="13" type="noConversion"/>
  </si>
  <si>
    <t>rayon lizo combinado con hueso manga trescuartos plizada con resorte dobladillo en puño delantero unido combina cuelo redondo con bies dobladillo abajo en faldon</t>
    <phoneticPr fontId="13" type="noConversion"/>
  </si>
  <si>
    <t>5138xg</t>
    <phoneticPr fontId="13" type="noConversion"/>
  </si>
  <si>
    <t>rayon lizo mc con dobladillo gota en un hombro con tirantito de cadena y bies delantero cuello olgado pretina abajo  con dobladillo plizada en costado cuerpo amplio de un lado</t>
    <phoneticPr fontId="13" type="noConversion"/>
  </si>
  <si>
    <t>licra rayada marino estampada con rayon lizo mc con dobladillo delantero cuello redondo con bies faldon plizado en costados dobladillo abajo</t>
    <phoneticPr fontId="13" type="noConversion"/>
  </si>
  <si>
    <t>5290xg</t>
    <phoneticPr fontId="13" type="noConversion"/>
  </si>
  <si>
    <t>11-mayo.-12</t>
    <phoneticPr fontId="13" type="noConversion"/>
  </si>
  <si>
    <t>14-mayo.-12</t>
    <phoneticPr fontId="13" type="noConversion"/>
  </si>
  <si>
    <t>licra rayada estampada con rayon lizo  mc con puño delantero cuello redondo con cinta de vista con collarete pretina abajo con dobladillo</t>
    <phoneticPr fontId="13" type="noConversion"/>
  </si>
  <si>
    <t>5059xg</t>
    <phoneticPr fontId="13" type="noConversion"/>
  </si>
  <si>
    <t>5067xj</t>
    <phoneticPr fontId="13" type="noConversion"/>
  </si>
  <si>
    <t>4982xg</t>
    <phoneticPr fontId="13" type="noConversion"/>
  </si>
  <si>
    <t>rayon lizo mc vampira con puño hacia arriba con dobladillo delantgero lcuello redondo con bies ancho con collarete pecho plizado faldon con dobladillo</t>
    <phoneticPr fontId="13" type="noConversion"/>
  </si>
  <si>
    <t>licra rayada estampada con rayon lizo mc con dobladillo pechera y espalda unida cuello redondo con cinta de vista y moño faldon plizado en costados dobladillo abajo</t>
    <phoneticPr fontId="13" type="noConversion"/>
  </si>
  <si>
    <t>5027xg</t>
    <phoneticPr fontId="13" type="noConversion"/>
  </si>
  <si>
    <t>rayon lizo mc amplia con chino o dobladillo delantero cuello redondo con bies faldon con picos en costados para amarre</t>
    <phoneticPr fontId="13" type="noConversion"/>
  </si>
  <si>
    <t>gasa rayada estampada con rayon lizo torerita mc con  puño pechdera con bies y cindta de amarre top de tirante faldon plizadoen costados</t>
    <phoneticPr fontId="13" type="noConversion"/>
  </si>
  <si>
    <t>5201xj</t>
    <phoneticPr fontId="13" type="noConversion"/>
  </si>
  <si>
    <t>gasa rayadad estampada con rayon lizo mc vampira con chino dlaqntero cuello redondo con bies ancho de viswta pretina abajo con dobladillo plizada en centro y costados</t>
    <phoneticPr fontId="13" type="noConversion"/>
  </si>
  <si>
    <t>5205xg</t>
    <phoneticPr fontId="13" type="noConversion"/>
  </si>
  <si>
    <t>vianey</t>
    <phoneticPr fontId="13" type="noConversion"/>
  </si>
  <si>
    <t>adan 31 mayo.12</t>
    <phoneticPr fontId="13" type="noConversion"/>
  </si>
  <si>
    <t>5197xg</t>
    <phoneticPr fontId="13" type="noConversion"/>
  </si>
  <si>
    <t>9-mayo.-12</t>
    <phoneticPr fontId="13" type="noConversion"/>
  </si>
  <si>
    <t>licra rayada estaqmpada con rayon lizo mc con dobladillo delantero y espalda cuello de ojal con bies pretina abajo con dobladillo plizada en costados raya cruzada</t>
    <phoneticPr fontId="13" type="noConversion"/>
  </si>
  <si>
    <t>5175xg</t>
    <phoneticPr fontId="13" type="noConversion"/>
  </si>
  <si>
    <t>licra rayada estampada con rayon lizo mc amplia coan dobladillo delantero cuello olgado bies en escote de espalda pretina abajo con dobladillo plizada en costaqdos</t>
    <phoneticPr fontId="13" type="noConversion"/>
  </si>
  <si>
    <t>4774xg</t>
    <phoneticPr fontId="13" type="noConversion"/>
  </si>
  <si>
    <t>rayon rigido estampado con rayon lizo mc con puño delantero cuello redondo con bies ancho con over y collarete pretina abajo doble</t>
    <phoneticPr fontId="13" type="noConversion"/>
  </si>
  <si>
    <t>5205xj</t>
    <phoneticPr fontId="13" type="noConversion"/>
  </si>
  <si>
    <t>rayon lizoa combinado con negro mc con dobladillo delntero y espalda cuello redondo escotado con bies faldon con dobladillo plizado abajo zizado cuello redondo con bies</t>
    <phoneticPr fontId="13" type="noConversion"/>
  </si>
  <si>
    <t>encaje tejido con lentejuela con rayon lizo mc vampira con chino o dobladillo delantero cuello redondo con cinta de vista un hombro unido pretina abajo con dobladillo top en delantero</t>
    <phoneticPr fontId="13" type="noConversion"/>
  </si>
  <si>
    <t>5177xg</t>
    <phoneticPr fontId="13" type="noConversion"/>
  </si>
  <si>
    <t>gasa estampada rayada con rayon lizo torerita mc con dobladillo con botonera en hombro con un boton pechera con bies y cinta de amare dobladillo bajo busto top zizado cuello redondo con bies faldon con dobladillo</t>
    <phoneticPr fontId="13" type="noConversion"/>
  </si>
  <si>
    <t>lcira rayada estampada con rayon lizo mc con dobladillo botonera en hombro con un boton delantero cuello redondo con bies espalda con gota con bies pretina abajo con dobladillo y plices en centro y costados</t>
    <phoneticPr fontId="13" type="noConversion"/>
  </si>
  <si>
    <t>5119xg</t>
    <phoneticPr fontId="13" type="noConversion"/>
  </si>
  <si>
    <t>lcira rayada estampada con rayon lizo mc con dobladillo delantero y espalda cuello v escotado con cinta de vista pretina abjao con dobladillo plizadaq con resorte en centro y costados top de tirante</t>
    <phoneticPr fontId="13" type="noConversion"/>
  </si>
  <si>
    <t>rayon lizo mc con dobladillo cuello de ojal con dobladillo delantgero y espalda cuerpo chueco faldon con dobladillo</t>
    <phoneticPr fontId="13" type="noConversion"/>
  </si>
  <si>
    <t>lcira rayada estampada con rayon lizo mc con dobladillo delantero lcuello redondo cn bies ancho con collarete faldon con dobladillo abajo plizado en costados</t>
    <phoneticPr fontId="13" type="noConversion"/>
  </si>
  <si>
    <t>5003xj</t>
    <phoneticPr fontId="13" type="noConversion"/>
  </si>
  <si>
    <t>14-mayo.-12</t>
    <phoneticPr fontId="13" type="noConversion"/>
  </si>
  <si>
    <t>acostillado rayon combinado con negro torera mc vampira con chino o dobladillo cuello redondo con biesw top de tirante dobladillo abajo</t>
    <phoneticPr fontId="13" type="noConversion"/>
  </si>
  <si>
    <t>licra rayada marino rojo con rayon mc con dobladillo delantero y espalda cuello de ojal con dobldillo pretina abajo con dobladillo</t>
    <phoneticPr fontId="13" type="noConversion"/>
  </si>
  <si>
    <t>2202xg</t>
    <phoneticPr fontId="13" type="noConversion"/>
  </si>
  <si>
    <t>gasa estampada zigzag debanecida con rayon torerita mc con bies pecheras con bies y cinta de amarre pretina en espalda plizada con resorte oculto ancho top zizado cuello redondo con bies dobladillo abajo</t>
    <phoneticPr fontId="13" type="noConversion"/>
  </si>
  <si>
    <t>16-mayo.-12</t>
    <phoneticPr fontId="13" type="noConversion"/>
  </si>
  <si>
    <t>5105xj</t>
    <phoneticPr fontId="13" type="noConversion"/>
  </si>
  <si>
    <t>5353xj</t>
    <phoneticPr fontId="13" type="noConversion"/>
  </si>
  <si>
    <t>5217xg</t>
    <phoneticPr fontId="13" type="noConversion"/>
  </si>
  <si>
    <t>5368xj</t>
    <phoneticPr fontId="13" type="noConversion"/>
  </si>
  <si>
    <t>rayon lizo combinado con negro ml con puño plizado cuello torera de ojal con bies dobladillo bajo busto va poco zisgado top de tirante faldon plizado abajo en costados dobldillo abajo</t>
    <phoneticPr fontId="13" type="noConversion"/>
  </si>
  <si>
    <t>25-mayo.-12</t>
    <phoneticPr fontId="13" type="noConversion"/>
  </si>
  <si>
    <t>adan 31mayo.-12</t>
    <phoneticPr fontId="13" type="noConversion"/>
  </si>
  <si>
    <t>adan 31 mayo.-1</t>
    <phoneticPr fontId="13" type="noConversion"/>
  </si>
  <si>
    <t>31-mayo.-12</t>
    <phoneticPr fontId="13" type="noConversion"/>
  </si>
  <si>
    <t>30-mayo.-12</t>
    <phoneticPr fontId="13" type="noConversion"/>
  </si>
  <si>
    <t>12-mayo.-12</t>
    <phoneticPr fontId="13" type="noConversion"/>
  </si>
  <si>
    <t>4991xg</t>
    <phoneticPr fontId="13" type="noConversion"/>
  </si>
  <si>
    <t>rayon lizo combinado con negro mc vampira con chino o dobladillo delantero cruzado con bies top de cuello redondo con bies prtina abajo con dobladillo plizad en costados</t>
    <phoneticPr fontId="13" type="noConversion"/>
  </si>
  <si>
    <t>5143xg</t>
    <phoneticPr fontId="13" type="noConversion"/>
  </si>
  <si>
    <t>rayon lizo mc plizada y chino o dobladillo delantero unido plizado en pecho costado cuello redondo con bies faldon con dobladillo</t>
    <phoneticPr fontId="13" type="noConversion"/>
  </si>
  <si>
    <t>5159xj</t>
    <phoneticPr fontId="13" type="noConversion"/>
  </si>
  <si>
    <t>31-mayo.-12</t>
    <phoneticPr fontId="13" type="noConversion"/>
  </si>
  <si>
    <t>gasita delgada rayada estampada con rayon mc con puño delantero cuello olgadof escotado top de tirante pretina abajo anosta con dobladillo</t>
    <phoneticPr fontId="13" type="noConversion"/>
  </si>
  <si>
    <t>138xg</t>
    <phoneticPr fontId="13" type="noConversion"/>
  </si>
  <si>
    <t>11-mayo.-12</t>
    <phoneticPr fontId="13" type="noConversion"/>
  </si>
  <si>
    <t>rayon lizo combinado con negro mc rangla con puño delantero y espalda cuello escotado con cinta de vista con collarete hombros descubiertos top de tirante faldon plizado en costados dobladillo abajo</t>
    <phoneticPr fontId="13" type="noConversion"/>
  </si>
  <si>
    <t>5154xj</t>
    <phoneticPr fontId="13" type="noConversion"/>
  </si>
  <si>
    <t>4972xg</t>
    <phoneticPr fontId="13" type="noConversion"/>
  </si>
  <si>
    <t>adan 31mayo.12</t>
    <phoneticPr fontId="13" type="noConversion"/>
  </si>
  <si>
    <t>adan 31mayo.12</t>
    <phoneticPr fontId="13" type="noConversion"/>
  </si>
  <si>
    <t>23-mayo.-12</t>
    <phoneticPr fontId="13" type="noConversion"/>
  </si>
  <si>
    <t>adan 31 mayo.-12</t>
    <phoneticPr fontId="13" type="noConversion"/>
  </si>
  <si>
    <t>24-mayo.-12</t>
    <phoneticPr fontId="13" type="noConversion"/>
  </si>
  <si>
    <t>gasa estampada zizag con rayon bombay mc amplia con puño abierta en hombro y ziza con bies intrerno abertura sujetada con boton delantero cuello redondo con bies interno top en delantero</t>
    <phoneticPr fontId="13" type="noConversion"/>
  </si>
  <si>
    <t>lcira rayada marino estampado con rayon lizo mc con dobladillo delantero cuello redondo con bies espalda escotada cuello redondo con bies top unido dimulado faldon pretina abajo con dobladillo</t>
    <phoneticPr fontId="13" type="noConversion"/>
  </si>
  <si>
    <t>5289xg</t>
    <phoneticPr fontId="13" type="noConversion"/>
  </si>
  <si>
    <t>rayada licra estampada marino  rojo con rayon mc rangla amplia con puño con dobladillo delantero cuello redondo con cinta con over y collarete cinta de amarre faldoncito abajo con collarete</t>
    <phoneticPr fontId="13" type="noConversion"/>
  </si>
  <si>
    <t>5036xg</t>
    <phoneticPr fontId="13" type="noConversion"/>
  </si>
  <si>
    <t>5323xj</t>
    <phoneticPr fontId="13" type="noConversion"/>
  </si>
  <si>
    <t>rayon lizo zizado con cinta de viata delatnero cuello redondo con cinta de vistwa hombro unido plizado pretina abajo con dobladillo plizada en costados</t>
    <phoneticPr fontId="13" type="noConversion"/>
  </si>
  <si>
    <t>5218xj</t>
    <phoneticPr fontId="13" type="noConversion"/>
  </si>
  <si>
    <t>5009xj</t>
    <phoneticPr fontId="13" type="noConversion"/>
  </si>
  <si>
    <t>5209xj</t>
    <phoneticPr fontId="13" type="noConversion"/>
  </si>
  <si>
    <t>polirayon delgado estampado con rayon torerita mc con dobladillo cuello redondo con dobladillo , dobaldillo bajo busto top de tirante dobladillo abajo</t>
    <phoneticPr fontId="13" type="noConversion"/>
  </si>
  <si>
    <t>rayon lizo combinado con negro torerita mc con dobladillo cuello redondo con bies dobladillo bajo busto top de tirate faldon plizado abajo en costado dobladillo abajo</t>
    <phoneticPr fontId="13" type="noConversion"/>
  </si>
  <si>
    <t>5151xj</t>
    <phoneticPr fontId="13" type="noConversion"/>
  </si>
  <si>
    <t>12-mayo.-12</t>
    <phoneticPr fontId="13" type="noConversion"/>
  </si>
  <si>
    <t>gasa rayada estampada mc con puño delantero cuello redondo con cinta de vista con collarete forro en delangtero pretina abajo plizada en centro y costados dobladillo abajo</t>
    <phoneticPr fontId="13" type="noConversion"/>
  </si>
  <si>
    <t>5212xg</t>
    <phoneticPr fontId="13" type="noConversion"/>
  </si>
  <si>
    <t>rayada marino estampada con lizo mc con dobldillo delantero cuello redondo de ojal con bies pretina abajo con dobldillo raya cruzada</t>
    <phoneticPr fontId="13" type="noConversion"/>
  </si>
  <si>
    <t>5137xg</t>
    <phoneticPr fontId="13" type="noConversion"/>
  </si>
  <si>
    <t>5220xj</t>
    <phoneticPr fontId="13" type="noConversion"/>
  </si>
  <si>
    <t>gasa rayada estampada con rayon lizo mc rangla amplia con puñito con dobladillo delantero cuello redondo con bies ancho con over y collarete top en delantero pretina abajo con dobldillo cinta de amarre.</t>
    <phoneticPr fontId="13" type="noConversion"/>
  </si>
  <si>
    <t>rayon lizo mc con dobladillo delantero cuello redondo con bies pretina abajo doble</t>
    <phoneticPr fontId="13" type="noConversion"/>
  </si>
  <si>
    <t>6-junio.-12</t>
    <phoneticPr fontId="13" type="noConversion"/>
  </si>
  <si>
    <t>4913xj</t>
    <phoneticPr fontId="13" type="noConversion"/>
  </si>
  <si>
    <t>1-junio.-12</t>
    <phoneticPr fontId="13" type="noConversion"/>
  </si>
  <si>
    <t>4922xg</t>
    <phoneticPr fontId="13" type="noConversion"/>
  </si>
  <si>
    <t>licra rayada estampada con rayon lizo mc con dobladillo solo una manga unida gota en hombros con bies anillitos en ziza cuello redondo con bies pretina abajo con dobladillo</t>
    <phoneticPr fontId="13" type="noConversion"/>
  </si>
  <si>
    <t>5269xg</t>
    <phoneticPr fontId="13" type="noConversion"/>
  </si>
  <si>
    <t>gasa estampada rayada con rayon bombay mc vampira con chino delantero cuello redondo con vista doble ojal y cinta de amarre chino en faldon top en delantero</t>
    <phoneticPr fontId="13" type="noConversion"/>
  </si>
  <si>
    <t>3507xg</t>
    <phoneticPr fontId="13" type="noConversion"/>
  </si>
  <si>
    <t>4940xj</t>
    <phoneticPr fontId="13" type="noConversion"/>
  </si>
  <si>
    <t>gasa estampada flores grandes con rayon bombay mc rangla con chino con dobladillo delantero cuello redondo cn bies ancho con over y collarete top en delantero pretina abajo con dobladillo plizada en costados y centro</t>
    <phoneticPr fontId="13" type="noConversion"/>
  </si>
  <si>
    <t>5345xg</t>
    <phoneticPr fontId="13" type="noConversion"/>
  </si>
  <si>
    <t>rayon lizo combinado con negro mc con puño delantero cuello  olgado escotado top negro de cuello redondo con bies pretina abajo con dobladillo</t>
    <phoneticPr fontId="13" type="noConversion"/>
  </si>
  <si>
    <t>5149xg</t>
    <phoneticPr fontId="13" type="noConversion"/>
  </si>
  <si>
    <t>rayon lizo combinado con negro mc con puño cuello escotado con bies dobladillo bajo busto torerita top de tirante dobladillo abajo en faldon gota en espalda de torera con bies</t>
    <phoneticPr fontId="13" type="noConversion"/>
  </si>
  <si>
    <t>adan 31 mayo.-12</t>
    <phoneticPr fontId="13" type="noConversion"/>
  </si>
  <si>
    <t>5017xj</t>
    <phoneticPr fontId="13" type="noConversion"/>
  </si>
  <si>
    <t>desc.31 mayo.-12</t>
    <phoneticPr fontId="13" type="noConversion"/>
  </si>
  <si>
    <t>desc.31-mayo.-12</t>
    <phoneticPr fontId="13" type="noConversion"/>
  </si>
  <si>
    <t>licra rayada estampada con rayon lizo mc con puño delantero y espalda unido centro lizo costados rayados cuello redondo con bies cinta de amarre dobladillo abajo</t>
    <phoneticPr fontId="13" type="noConversion"/>
  </si>
  <si>
    <t>5281xg</t>
    <phoneticPr fontId="13" type="noConversion"/>
  </si>
  <si>
    <t>13-junio.-12</t>
    <phoneticPr fontId="13" type="noConversion"/>
  </si>
  <si>
    <t>gasa rayada estampada con ferrary y bombay capa cuello redondo con bies espalda y delantero unido en parte superior top en delantero ojal y cinto de trenza de misma tela faldon curvo con chino o dobladillo</t>
    <phoneticPr fontId="13" type="noConversion"/>
  </si>
  <si>
    <t>5315xg</t>
    <phoneticPr fontId="13" type="noConversion"/>
  </si>
  <si>
    <t>rayon lizo combinado con negro m 3(/4 con dobladillo pñizad en hombro con jareta delantero cuello redondo con cinta de vista faldon plizado en costados con jareta dobladillo abajo en falldon</t>
    <phoneticPr fontId="13" type="noConversion"/>
  </si>
  <si>
    <t>5156xj</t>
    <phoneticPr fontId="13" type="noConversion"/>
  </si>
  <si>
    <t>gasa rayada estampada con rayon lizo mc con puño delantero cuello redondo con bies con collarete top de tirante pretina abajo doble</t>
    <phoneticPr fontId="13" type="noConversion"/>
  </si>
  <si>
    <t>5316xg</t>
    <phoneticPr fontId="13" type="noConversion"/>
  </si>
  <si>
    <t>31-mayo.-.12</t>
    <phoneticPr fontId="13" type="noConversion"/>
  </si>
  <si>
    <t>adan 31 mayo.-12</t>
    <phoneticPr fontId="13" type="noConversion"/>
  </si>
  <si>
    <t>adan 31 mayo.-12</t>
    <phoneticPr fontId="13" type="noConversion"/>
  </si>
  <si>
    <t>desc.31mayo.12</t>
    <phoneticPr fontId="13" type="noConversion"/>
  </si>
  <si>
    <t xml:space="preserve">muestra   1 </t>
    <phoneticPr fontId="13" type="noConversion"/>
  </si>
  <si>
    <t>desc.31mayo.-12</t>
    <phoneticPr fontId="13" type="noConversion"/>
  </si>
  <si>
    <t>licra estampada cuadros con rayon lizo mc con dobladillo cuello redondo con vista unida en hombro over y collarete pretina abajo con dobladilo plizada en costados</t>
    <phoneticPr fontId="13" type="noConversion"/>
  </si>
  <si>
    <t>5000xg</t>
    <phoneticPr fontId="13" type="noConversion"/>
  </si>
  <si>
    <t>licra estampada cuadros con rayon lizo mc con puños delandtero y espalda cuello de ojal con bies pretina abajo doble</t>
    <phoneticPr fontId="13" type="noConversion"/>
  </si>
  <si>
    <t>4583xg</t>
    <phoneticPr fontId="13" type="noConversion"/>
  </si>
  <si>
    <t>5364xg</t>
    <phoneticPr fontId="13" type="noConversion"/>
  </si>
  <si>
    <t>lcira estampada rayas con rayon lizo mc con puño plizado en hombro una cintita moño delatnero y espalda cuello escotado con bies 2 tirantitos de bies pretina abajo con dobladillo</t>
    <phoneticPr fontId="13" type="noConversion"/>
  </si>
  <si>
    <t>5276xj</t>
    <phoneticPr fontId="13" type="noConversion"/>
  </si>
  <si>
    <t>rayado estampada licra con rayon lizo mc con dobladillo delaqntero cuello olgado pretina abajo con dobladillo plizada en costados</t>
    <phoneticPr fontId="13" type="noConversion"/>
  </si>
  <si>
    <t>rayado fosforecente con lizo torerita mc con puño delantero cuello redondo con bies espalda unida plizada con jareta top de tirante plizado en costado dobladillo abajo</t>
    <phoneticPr fontId="13" type="noConversion"/>
  </si>
  <si>
    <t>4948xj</t>
    <phoneticPr fontId="13" type="noConversion"/>
  </si>
  <si>
    <t>5080xj</t>
    <phoneticPr fontId="13" type="noConversion"/>
  </si>
  <si>
    <t>16-mayo.-12</t>
    <phoneticPr fontId="13" type="noConversion"/>
  </si>
  <si>
    <t>gasa rafyada estampada con ryaon lizo tirerita mc con puño delantero y espalda cuello redondo con bies ancho con collarete faldon con amarre en un costado dobldillo bajo busto top de tirante</t>
    <phoneticPr fontId="13" type="noConversion"/>
  </si>
  <si>
    <t>5320xj</t>
    <phoneticPr fontId="13" type="noConversion"/>
  </si>
  <si>
    <t>licra rayada estampada con rayon lizo mc amplia con puño delantero cuello redondo con bies faldon con pretina abajo con dobladillo</t>
    <phoneticPr fontId="13" type="noConversion"/>
  </si>
  <si>
    <t>4995xj</t>
    <phoneticPr fontId="13" type="noConversion"/>
  </si>
  <si>
    <t>gasa rayada estampada con rayon lizo mc con dobladillo delantero cuello redondo con bies top de tirante pretina abajo con dobladillo</t>
    <phoneticPr fontId="13" type="noConversion"/>
  </si>
  <si>
    <t>5091xg</t>
    <phoneticPr fontId="13" type="noConversion"/>
  </si>
  <si>
    <t>1-junio.-12</t>
    <phoneticPr fontId="13" type="noConversion"/>
  </si>
  <si>
    <t>2-junio.-12</t>
    <phoneticPr fontId="13" type="noConversion"/>
  </si>
  <si>
    <t>5-junio.-12</t>
    <phoneticPr fontId="13" type="noConversion"/>
  </si>
  <si>
    <t>polirayon estampado con rayon lizo mc con puño delantero y espalda unida en parte superior cuello redondo con bies ancho con collarete y over pretina abajo con dobladillo</t>
    <phoneticPr fontId="13" type="noConversion"/>
  </si>
  <si>
    <t>5319xg</t>
    <phoneticPr fontId="13" type="noConversion"/>
  </si>
  <si>
    <t>2-junio.-12</t>
    <phoneticPr fontId="13" type="noConversion"/>
  </si>
  <si>
    <t>5063xg</t>
    <phoneticPr fontId="13" type="noConversion"/>
  </si>
  <si>
    <t>5297xj</t>
    <phoneticPr fontId="13" type="noConversion"/>
  </si>
  <si>
    <t>gasita estampada con flores con rayon lizo mc vampira con chino o dobladillo delqntero cuello redondo con bies ancho con over y collarete top en delantero pretina abajo doble con amarre en costado</t>
    <phoneticPr fontId="13" type="noConversion"/>
  </si>
  <si>
    <t>rayon lizo mc con dobladillo en escote redondo  con bies en un hombro tiene tirante de herraje prtina doble</t>
    <phoneticPr fontId="13" type="noConversion"/>
  </si>
  <si>
    <t>5536xg</t>
    <phoneticPr fontId="13" type="noConversion"/>
  </si>
  <si>
    <t>gasa rayada estampada con rayon y bombay mc vampira con chino top de bombay interno pdretina abajo con dobladillo y plizada en costados y centro delantero cuello redondo con bies</t>
    <phoneticPr fontId="13" type="noConversion"/>
  </si>
  <si>
    <t>999xg</t>
    <phoneticPr fontId="13" type="noConversion"/>
  </si>
  <si>
    <t>5248xj</t>
    <phoneticPr fontId="13" type="noConversion"/>
  </si>
  <si>
    <t>gasa estampada flores grandes con rayon lizo mc con dobladillo delantero cuello redondo dcon bies top en delantero dobladillo abajo en faldon espalda razgada y tejida con jareta</t>
    <phoneticPr fontId="13" type="noConversion"/>
  </si>
  <si>
    <t>rayon lizo combinado con negro torera mc con dobladillo delantero cuello redondo con bies espala unida plizada con argolla doblaeillo abajo  top de tirante espala plizada con resorte dobladillo abajo</t>
    <phoneticPr fontId="13" type="noConversion"/>
  </si>
  <si>
    <t>rayon lizo mc con dobladillo delantero cuello redondo con bies ancho con collarete 3 cintintas en escote pretina abajo con dobladillo</t>
    <phoneticPr fontId="13" type="noConversion"/>
  </si>
  <si>
    <t>gasa estampada rayada con rayon lizo toerita mc amplia con puño delantero cuello redondo con bies ancho con over y collarete faldon sisgado con amarre en costado con chino o dobladillo top de tirante dobladillo abajo</t>
    <phoneticPr fontId="13" type="noConversion"/>
  </si>
  <si>
    <t>5203xj</t>
    <phoneticPr fontId="13" type="noConversion"/>
  </si>
  <si>
    <t>18-julio.-12</t>
    <phoneticPr fontId="13" type="noConversion"/>
  </si>
  <si>
    <t>18-julio.-12</t>
    <phoneticPr fontId="13" type="noConversion"/>
  </si>
  <si>
    <t>16-julio.-12</t>
    <phoneticPr fontId="13" type="noConversion"/>
  </si>
  <si>
    <t>5595xg</t>
    <phoneticPr fontId="13" type="noConversion"/>
  </si>
  <si>
    <t>acostillado rayon mc con dobladillo delanteo cuello redondo con bies escarola plizada en un hombro plizada con chino faldon plizado en un costado dobladillo abajo</t>
    <phoneticPr fontId="13" type="noConversion"/>
  </si>
  <si>
    <t>licra rayada marino estampado con rayon lizo mc con dobladillo delantero cuello redondo con bies un moño en pecho costado faldon plizado en cosados dobladillo abajo</t>
    <phoneticPr fontId="13" type="noConversion"/>
  </si>
  <si>
    <t>5291xj</t>
    <phoneticPr fontId="13" type="noConversion"/>
  </si>
  <si>
    <t>encaje lurex con oro y plata con rayon lizo mc con puño cuello escotado  ojal con bies  botones en hombro top de tirante con bies abajo lleva pretina doble</t>
    <phoneticPr fontId="13" type="noConversion"/>
  </si>
  <si>
    <t>licra estampada rayitas con rayon lizo mc con bies cuello redondo con bies espalda lleva moño con dona abajo lleva dobladillo y cintas para hacer moño en costados</t>
    <phoneticPr fontId="13" type="noConversion"/>
  </si>
  <si>
    <t>licra rayada estampada con rayon lizo mc con dobladilo cuello redondo con bies ancho con over y collarete dobladillo bajo busto top de tirate plizado abajo en costados espalda torer unida plizada con anillitos</t>
    <phoneticPr fontId="13" type="noConversion"/>
  </si>
  <si>
    <t>5129xg</t>
    <phoneticPr fontId="13" type="noConversion"/>
  </si>
  <si>
    <t>desc.14 junio.-12</t>
    <phoneticPr fontId="13" type="noConversion"/>
  </si>
  <si>
    <t>licra rayas mc con dona en hombro y gota de bies cuello redondo con bies abajo lleva pretina sencilla con dobladillo en delantero lleva corte diagonal</t>
    <phoneticPr fontId="13" type="noConversion"/>
  </si>
  <si>
    <t>5269xg</t>
    <phoneticPr fontId="13" type="noConversion"/>
  </si>
  <si>
    <t>20-julio.-12</t>
    <phoneticPr fontId="13" type="noConversion"/>
  </si>
  <si>
    <t>rayon rigido estampado rayas mc con puño delantero cuello redondo con vista doble pretina abajo plizada con ligas y chino</t>
    <phoneticPr fontId="13" type="noConversion"/>
  </si>
  <si>
    <t>4848xg</t>
    <phoneticPr fontId="13" type="noConversion"/>
  </si>
  <si>
    <t>gasa estampada flores grandes con rayon bombay m 3/4 abierta en hombro con chino cuello escotado plizado con resorte y chino top en delantero pretina abajo con dobladillo</t>
    <phoneticPr fontId="13" type="noConversion"/>
  </si>
  <si>
    <t>adan 14 junio.-12</t>
    <phoneticPr fontId="13" type="noConversion"/>
  </si>
  <si>
    <t>adan 14 junio.-12</t>
    <phoneticPr fontId="13" type="noConversion"/>
  </si>
  <si>
    <t>rayon lizo mc plizada con puño delantero cuello olgado pretina abajo plizada con ligas</t>
    <phoneticPr fontId="13" type="noConversion"/>
  </si>
  <si>
    <t>3870xj</t>
    <phoneticPr fontId="13" type="noConversion"/>
  </si>
  <si>
    <t>rayon rigido estampado  rayado con rayon lizo mc de olan con chino delantero cuello redondo con dollarete y over faldon preetina abajo con dobladillo plizado en centro y costados</t>
    <phoneticPr fontId="13" type="noConversion"/>
  </si>
  <si>
    <t>5205xg</t>
    <phoneticPr fontId="13" type="noConversion"/>
  </si>
  <si>
    <t>gasa estampada flores grandes con rayon bombay mc rangla con chino o dobladillo delantero cuello redondo con bies ancho con over y collaret top pretina abajo doble espalda en v con cinta atravezadas</t>
    <phoneticPr fontId="13" type="noConversion"/>
  </si>
  <si>
    <t>5341xj</t>
    <phoneticPr fontId="13" type="noConversion"/>
  </si>
  <si>
    <t>gasa estampada florecitas con rayon zizado cuello redondo con bies delantero con 6 olanes con chino</t>
    <phoneticPr fontId="13" type="noConversion"/>
  </si>
  <si>
    <t>5254xj</t>
    <phoneticPr fontId="13" type="noConversion"/>
  </si>
  <si>
    <t>encaje flores con lurex y rayon lizo manga cuadrada con bies cuello redondo con biesd pretina con dobladillo top en delantero</t>
    <phoneticPr fontId="13" type="noConversion"/>
  </si>
  <si>
    <t>5618xj</t>
    <phoneticPr fontId="13" type="noConversion"/>
  </si>
  <si>
    <t>rayon lizo combinado mc con dobladillo cuello redondo con vista delantero lleva cortes abajo lleva dobladillo</t>
    <phoneticPr fontId="13" type="noConversion"/>
  </si>
  <si>
    <t>5006xg</t>
    <phoneticPr fontId="13" type="noConversion"/>
  </si>
  <si>
    <t>18-julio.-12</t>
    <phoneticPr fontId="13" type="noConversion"/>
  </si>
  <si>
    <t>19-julio.-12</t>
    <phoneticPr fontId="13" type="noConversion"/>
  </si>
  <si>
    <t>licra estampada animal print con rayon lizo mc con dobladillo o chino  cuello olgado en costados lleva plizado con resore hasta cintura y abjao lleva dobladillo</t>
    <phoneticPr fontId="13" type="noConversion"/>
  </si>
  <si>
    <t>5625xj</t>
    <phoneticPr fontId="13" type="noConversion"/>
  </si>
  <si>
    <t>5143xg</t>
    <phoneticPr fontId="13" type="noConversion"/>
  </si>
  <si>
    <t>5403xj</t>
    <phoneticPr fontId="13" type="noConversion"/>
  </si>
  <si>
    <t>5589xj</t>
    <phoneticPr fontId="13" type="noConversion"/>
  </si>
  <si>
    <t>rayon lizo combinado mc con puño delantero cuello olgado escotado top de tirante combinado pretina abajo con dobladillo</t>
    <phoneticPr fontId="13" type="noConversion"/>
  </si>
  <si>
    <t>5149xg</t>
    <phoneticPr fontId="13" type="noConversion"/>
  </si>
  <si>
    <t>licra rayada estampada con rayon lizo zizado con bies cuello con solapa con dobladillo faldon con dobladillo plizada en costados</t>
    <phoneticPr fontId="13" type="noConversion"/>
  </si>
  <si>
    <t>5274xj</t>
    <phoneticPr fontId="13" type="noConversion"/>
  </si>
  <si>
    <t>licra estampada animal print con rayon lizo mc con chino cuello redondo con bies espalda lleva gota con bies pretina con dobladillo</t>
    <phoneticPr fontId="13" type="noConversion"/>
  </si>
  <si>
    <t>licra rayada marina y rojo con rayon  mc con dobladillo delantero cuello v con bies espalda cuello redondo con bies y una cinta atravezada pretina abajo con dobladillo</t>
    <phoneticPr fontId="13" type="noConversion"/>
  </si>
  <si>
    <t>5313xg</t>
    <phoneticPr fontId="13" type="noConversion"/>
  </si>
  <si>
    <t>12-julio.-12</t>
    <phoneticPr fontId="13" type="noConversion"/>
  </si>
  <si>
    <t>gasa estampada zigzag con rayon bombay mc vampira pegada en cuerpo con chino delantero cuello redondo con bies top en delantero pretina abajo con dobladillo plizada en costados</t>
    <phoneticPr fontId="13" type="noConversion"/>
  </si>
  <si>
    <t>4556xj</t>
    <phoneticPr fontId="13" type="noConversion"/>
  </si>
  <si>
    <t>red hueso con rayon lizo mc vampira cuello redondo con bies ancho con over y collarete pretina con dobladillo</t>
    <phoneticPr fontId="13" type="noConversion"/>
  </si>
  <si>
    <t>licra estampada rayada con rayon lizo mc con puño delantero cuello redondo con bies gota  abajo en delantero y cintas miño dobladillo abajo rayas cruzadas</t>
    <phoneticPr fontId="13" type="noConversion"/>
  </si>
  <si>
    <t>5068xj</t>
    <phoneticPr fontId="13" type="noConversion"/>
  </si>
  <si>
    <t>9-junio.-12</t>
    <phoneticPr fontId="13" type="noConversion"/>
  </si>
  <si>
    <t>encaje orex oro y plata con rayon lizo manga cuadrada con bies cuello redond con bies pretina con dobladillo top en delantero</t>
    <phoneticPr fontId="13" type="noConversion"/>
  </si>
  <si>
    <t>licra eatampada animal prtint con rayon lizo m 3/4 con dobldillo cuello olgado abajo lleva pretina con plizado en costados y dobladillo</t>
    <phoneticPr fontId="13" type="noConversion"/>
  </si>
  <si>
    <t>4332xg</t>
    <phoneticPr fontId="13" type="noConversion"/>
  </si>
  <si>
    <t>5584xj</t>
    <phoneticPr fontId="13" type="noConversion"/>
  </si>
  <si>
    <t>muestra              1</t>
    <phoneticPr fontId="13" type="noConversion"/>
  </si>
  <si>
    <t>5598xg</t>
    <phoneticPr fontId="13" type="noConversion"/>
  </si>
  <si>
    <t>rayon lizo con ferrary lizo mc con plizado y dobladillo cuello olgado con flor plizada en centro y chino en orillas lleva top abajo lleva plizado con resorte en costados y dobladillo</t>
    <phoneticPr fontId="13" type="noConversion"/>
  </si>
  <si>
    <t>4769xg</t>
    <phoneticPr fontId="13" type="noConversion"/>
  </si>
  <si>
    <t>6-junio.-12</t>
    <phoneticPr fontId="13" type="noConversion"/>
  </si>
  <si>
    <t>gasa estampada rayas con rayon bombay mc rangla con bies delatnero cuello redondo con bies top en delantero y espalda tirante espalda externa abierta</t>
    <phoneticPr fontId="13" type="noConversion"/>
  </si>
  <si>
    <t>5355xj</t>
    <phoneticPr fontId="13" type="noConversion"/>
  </si>
  <si>
    <t>rayon estampado pieles con rayon lizo top cuello redondo y tirante con bies torerita mc con dobladillo  cuello redondo con bies un hombro lleva gota y tirante de cadena con argolla abajo dobladillo</t>
    <phoneticPr fontId="13" type="noConversion"/>
  </si>
  <si>
    <t>5614xj</t>
    <phoneticPr fontId="13" type="noConversion"/>
  </si>
  <si>
    <t>9-julio.-12</t>
    <phoneticPr fontId="13" type="noConversion"/>
  </si>
  <si>
    <t>5578xj</t>
    <phoneticPr fontId="13" type="noConversion"/>
  </si>
  <si>
    <t>10-julio.-12</t>
    <phoneticPr fontId="13" type="noConversion"/>
  </si>
  <si>
    <t>rayon lizo mc con bies  escote lleva bies en un hombro lleva argolla y gota abajo lleva pretina doble</t>
    <phoneticPr fontId="13" type="noConversion"/>
  </si>
  <si>
    <t>5538xj</t>
    <phoneticPr fontId="13" type="noConversion"/>
  </si>
  <si>
    <t>11-julio.-12</t>
    <phoneticPr fontId="13" type="noConversion"/>
  </si>
  <si>
    <t>gasa estampada florecitas con rayon mc vampira con chino top en ziza delantrero cuello olgado top de cuello redondo con biesw faldon con dobladillo</t>
    <phoneticPr fontId="13" type="noConversion"/>
  </si>
  <si>
    <t>3303xg</t>
    <phoneticPr fontId="13" type="noConversion"/>
  </si>
  <si>
    <t>12-junio.-12</t>
    <phoneticPr fontId="13" type="noConversion"/>
  </si>
  <si>
    <t>lcira animal print con rayon lizo torerita mc con puño cuello redondo con bies espalda lleva jareta  y abierta del centro abajo lleva dobladillo top de tirante con bies abajo dobladillo</t>
    <phoneticPr fontId="13" type="noConversion"/>
  </si>
  <si>
    <t>5657xg</t>
    <phoneticPr fontId="13" type="noConversion"/>
  </si>
  <si>
    <t>gasa rayas estampada manga circular vampiro con chino o dobladillo todo el contorno, espalda lleva moño con dona escote en v</t>
    <phoneticPr fontId="13" type="noConversion"/>
  </si>
  <si>
    <t>5383xg</t>
    <phoneticPr fontId="13" type="noConversion"/>
  </si>
  <si>
    <t>29-junio.-12</t>
    <phoneticPr fontId="13" type="noConversion"/>
  </si>
  <si>
    <t>gasa estampada manchitas con rayon lizo m con dobladillo o chino cuello redondo con bies pretina con dobladillo</t>
    <phoneticPr fontId="13" type="noConversion"/>
  </si>
  <si>
    <t>5091xg</t>
    <phoneticPr fontId="13" type="noConversion"/>
  </si>
  <si>
    <t>licra estampado cadenas con foil oro y rayon lizo mc con puño lleva gotas en hombros y de tirante lleva donas cuello redondo con bies  pretina doble</t>
    <phoneticPr fontId="13" type="noConversion"/>
  </si>
  <si>
    <t>rayon lizo mc con dobladillo y lleva vista en hombros y escote  abajo lleva dobladillo top interno de tirante con bies</t>
    <phoneticPr fontId="13" type="noConversion"/>
  </si>
  <si>
    <t>5163xg</t>
    <phoneticPr fontId="13" type="noConversion"/>
  </si>
  <si>
    <t>rayon lizo combinado con negro mc vampiro con chino o dobladillo delantero cruzado con bies top pretina con dobladillo plizado en costados</t>
    <phoneticPr fontId="13" type="noConversion"/>
  </si>
  <si>
    <t>gasa vario retazos con rayon campesina vampira mc con chino  cuello plizado con resorte todo el contorno top abajo lleva pretina plizada on liga</t>
    <phoneticPr fontId="13" type="noConversion"/>
  </si>
  <si>
    <t>Marco Antonio S.</t>
    <phoneticPr fontId="13" type="noConversion"/>
  </si>
  <si>
    <t>9-julio.-12</t>
    <phoneticPr fontId="13" type="noConversion"/>
  </si>
  <si>
    <t>gasa estampada flores grandes con bombay rayon kimono mc con dobladillo con chino delantero cuello redondo cn despunte interno top zizado con despunte pretina abajo doble</t>
    <phoneticPr fontId="13" type="noConversion"/>
  </si>
  <si>
    <t>5349xg</t>
    <phoneticPr fontId="13" type="noConversion"/>
  </si>
  <si>
    <t>licra estampada cuadros con rayon halter con cinta plizando pecho pretina abajo plizada con dobladillo en centro y costados</t>
    <phoneticPr fontId="13" type="noConversion"/>
  </si>
  <si>
    <t>4692xj</t>
    <phoneticPr fontId="13" type="noConversion"/>
  </si>
  <si>
    <t>adan14 junio.-12</t>
    <phoneticPr fontId="13" type="noConversion"/>
  </si>
  <si>
    <t>piel con rayon lizo gasa mc abierta y con chnino delantero y espalda polizado todo el contorno con resorte prtina plizada con liga top</t>
    <phoneticPr fontId="13" type="noConversion"/>
  </si>
  <si>
    <t>licra estampada foil oro con rayon lizo cuello redondo con gota en frente con bies mc  con abertura y hacer moño abajo lleva pretina doble</t>
    <phoneticPr fontId="13" type="noConversion"/>
  </si>
  <si>
    <t>red hueso con rayon lizo mc  con dobladillo  cuello redondo con bies  espalda moño con doba en el centro top interno tirantes con bies pretina doble</t>
    <phoneticPr fontId="13" type="noConversion"/>
  </si>
  <si>
    <t>5449xj</t>
    <phoneticPr fontId="13" type="noConversion"/>
  </si>
  <si>
    <t>gasa liza con rayon lizo manga 3/4 plizada con puño cuello redondo y aletilla con boton abajo lleva plizado todo el contorno con resorte gota y cintas para ahcer moño top abajo dobladillo</t>
    <phoneticPr fontId="13" type="noConversion"/>
  </si>
  <si>
    <t>5585xj</t>
    <phoneticPr fontId="13" type="noConversion"/>
  </si>
  <si>
    <t>red liza con rayon lizo cuello redondo  cortes en hombro y costados con prtina chica top de tirante de bies  cuello redondo con bies</t>
    <phoneticPr fontId="13" type="noConversion"/>
  </si>
  <si>
    <t>5533xg</t>
    <phoneticPr fontId="13" type="noConversion"/>
  </si>
  <si>
    <t>rayon lizo combinados manga vampiro con dobladillo en delantero escote redondo con bies en hombros comienza pechera</t>
    <phoneticPr fontId="13" type="noConversion"/>
  </si>
  <si>
    <t>5401xj</t>
    <phoneticPr fontId="13" type="noConversion"/>
  </si>
  <si>
    <t>licra estampada con foil oro y rayon lizo mc vampira con chino cuello redondo espalda lleva corte gota en centro  y moño con dona</t>
    <phoneticPr fontId="13" type="noConversion"/>
  </si>
  <si>
    <t>5603xg</t>
    <phoneticPr fontId="13" type="noConversion"/>
  </si>
  <si>
    <t>19-julio.-12</t>
    <phoneticPr fontId="13" type="noConversion"/>
  </si>
  <si>
    <t>gasa rayada estampada con rayon lcon bombay mc vampira con chino o dobladillo delntero cuello redondo con bies top de tirante pretina abajo con amarre en costado</t>
    <phoneticPr fontId="13" type="noConversion"/>
  </si>
  <si>
    <t>5356xj</t>
    <phoneticPr fontId="13" type="noConversion"/>
  </si>
  <si>
    <t>lcira estampada rayas con rayon lizo vampiro con pizado en hombro y agujeta cuello redondo con bies ancho en over y collarete cinto de tela  abajo lleva dobladillo</t>
    <phoneticPr fontId="13" type="noConversion"/>
  </si>
  <si>
    <t>5562xg</t>
    <phoneticPr fontId="13" type="noConversion"/>
  </si>
  <si>
    <t>encaje flores con lurex y rayon lizo mc vampira  cuello redondo con bies cinto de tela abajo lleva dobladillo forro vista de rayon en pecho</t>
    <phoneticPr fontId="13" type="noConversion"/>
  </si>
  <si>
    <t>rayon lizo combinado con hueso mc con dobladillo plizada en hombro y ziza delantero cuello redondo escotado con bies espalda escotada top sin lado zizado on bies anilo en espalda pretina abajo con dobladillo</t>
    <phoneticPr fontId="13" type="noConversion"/>
  </si>
  <si>
    <t>5327xj</t>
    <phoneticPr fontId="13" type="noConversion"/>
  </si>
  <si>
    <t>12-junio.-12</t>
    <phoneticPr fontId="13" type="noConversion"/>
  </si>
  <si>
    <t>licra estampada animal print con rayon lizo torerita mc con puño  cuello redondo con bies espalda lleva jareta y espalda abierta del centro abajo lleva dobladillo top de tirante abajo dobladillo</t>
    <phoneticPr fontId="13" type="noConversion"/>
  </si>
  <si>
    <t>5655xj</t>
    <phoneticPr fontId="13" type="noConversion"/>
  </si>
  <si>
    <t>rayon lizo combinado mc con dobladillo en delantero y espalda cuello redondo con bies delantero lleva 3 cortes pretina doble</t>
    <phoneticPr fontId="13" type="noConversion"/>
  </si>
  <si>
    <t>5411xj</t>
    <phoneticPr fontId="13" type="noConversion"/>
  </si>
  <si>
    <t>escaje con lurex oro plata con rayon lizo mc vampira con chino en hombro lleva  gota y bies para hacer moño cuello redondo con bies tambien lleva forro interno pretina doble</t>
    <phoneticPr fontId="13" type="noConversion"/>
  </si>
  <si>
    <t>5629xg</t>
    <phoneticPr fontId="13" type="noConversion"/>
  </si>
  <si>
    <t>licra rayas estampada con rayon lizo mc con dobladillo  cuello redondo con bies  lleva foro en delantero espalda 2 gotas abajo lleva prtina sencilla con dobladillo</t>
    <phoneticPr fontId="13" type="noConversion"/>
  </si>
  <si>
    <t>5279xg</t>
    <phoneticPr fontId="13" type="noConversion"/>
  </si>
  <si>
    <t>5522xj</t>
    <phoneticPr fontId="13" type="noConversion"/>
  </si>
  <si>
    <t>lcira estampada colores con foil oro y rayon lizo mc con dobladillo  cuello redondo con vista lleva plizado a los costados con resorte y dobladillo</t>
    <phoneticPr fontId="13" type="noConversion"/>
  </si>
  <si>
    <t>5426xj</t>
    <phoneticPr fontId="13" type="noConversion"/>
  </si>
  <si>
    <t>5630xj</t>
    <phoneticPr fontId="13" type="noConversion"/>
  </si>
  <si>
    <t>5434xj</t>
    <phoneticPr fontId="13" type="noConversion"/>
  </si>
  <si>
    <t>red liza con rayon lizo mc con bies cuello redondo con bies lleva estraple interno con plizado y cinta de lino pretina sencilla con dobldillo</t>
    <phoneticPr fontId="13" type="noConversion"/>
  </si>
  <si>
    <t>5529xj</t>
    <phoneticPr fontId="13" type="noConversion"/>
  </si>
  <si>
    <t>muestra     2</t>
    <phoneticPr fontId="13" type="noConversion"/>
  </si>
  <si>
    <t>13-julio.-12</t>
    <phoneticPr fontId="13" type="noConversion"/>
  </si>
  <si>
    <t>licra estampada foil oro con rayon lizo mc con dobladillo escote redondo con bies espalda lleva circulo de gota con bies  pretina sencilla con dobldillo</t>
    <phoneticPr fontId="13" type="noConversion"/>
  </si>
  <si>
    <t>5579xj</t>
    <phoneticPr fontId="13" type="noConversion"/>
  </si>
  <si>
    <t>red liza con rayon lizo mc con puño cuello redondo con bies top interno con bies tirantes abajo pretina plizada con ligasy chino</t>
    <phoneticPr fontId="13" type="noConversion"/>
  </si>
  <si>
    <t>5482xj</t>
    <phoneticPr fontId="13" type="noConversion"/>
  </si>
  <si>
    <t>5680xj</t>
    <phoneticPr fontId="13" type="noConversion"/>
  </si>
  <si>
    <t>5615xg</t>
    <phoneticPr fontId="13" type="noConversion"/>
  </si>
  <si>
    <t>rayon lizo combinado semicirculo con escote redondo lleva bies el delantero lleva 3 cortes, lleva costura en costados para el cuerpo todo el contorno lleva dobladillo</t>
    <phoneticPr fontId="13" type="noConversion"/>
  </si>
  <si>
    <t>5402xg</t>
    <phoneticPr fontId="13" type="noConversion"/>
  </si>
  <si>
    <t>encaje floreado con lurex y rayon lizo mc con puño  cuello redondo con bies ancho en over y collarete pretina doble top de tirante con bies en escote</t>
    <phoneticPr fontId="13" type="noConversion"/>
  </si>
  <si>
    <t>5613xj</t>
    <phoneticPr fontId="13" type="noConversion"/>
  </si>
  <si>
    <t>4583xg</t>
    <phoneticPr fontId="13" type="noConversion"/>
  </si>
  <si>
    <t>licra rayas con rayon lizo mc con bies cuello redondo con bies abajo plizado en todo el contorno y cinta para ahcer moño</t>
    <phoneticPr fontId="13" type="noConversion"/>
  </si>
  <si>
    <t>5510xj</t>
    <phoneticPr fontId="13" type="noConversion"/>
  </si>
  <si>
    <t>licra rayas con rayon lizo mc con escote en hombro cuello redondo con bies la manga lleva dobladillo  pretina sencilla con dobladillo</t>
    <phoneticPr fontId="13" type="noConversion"/>
  </si>
  <si>
    <t>5169xj</t>
    <phoneticPr fontId="13" type="noConversion"/>
  </si>
  <si>
    <t>rayon lizo combinado mc con bies  cuello redondo espalda se une con donas lleva combinacion abajo lleva dobladillo</t>
    <phoneticPr fontId="13" type="noConversion"/>
  </si>
  <si>
    <t>5407xj</t>
    <phoneticPr fontId="13" type="noConversion"/>
  </si>
  <si>
    <t>rayon lizo combinado cuello redondo con bies anchoen over y collaree mc con dobladillo delantero lleva cortes combindos abajo lleva dobladillo</t>
    <phoneticPr fontId="13" type="noConversion"/>
  </si>
  <si>
    <t>5142xg</t>
    <phoneticPr fontId="13" type="noConversion"/>
  </si>
  <si>
    <t>5471xg</t>
    <phoneticPr fontId="13" type="noConversion"/>
  </si>
  <si>
    <t>red fina con rayon lizo mc con dobladillo lleva tirante de bies y escote en hombro top interno de tirante con bies abajo lleva prtina doble</t>
    <phoneticPr fontId="13" type="noConversion"/>
  </si>
  <si>
    <t>lcira rayas estampada con rayon lizo mc con doblaillo cuello redondo con bies delantero lleva corte en la parte superior de delantero hasta espalda superior abaqjo lleva dobladillo</t>
    <phoneticPr fontId="13" type="noConversion"/>
  </si>
  <si>
    <t>5518xg</t>
    <phoneticPr fontId="13" type="noConversion"/>
  </si>
  <si>
    <t>encaje con lurex oro y plata con rayon lizo mc con puño cuello redondo con ojal con bies  con vistas de rayon y boton en hombros top interno de tirante abajo lleva pretina doble</t>
    <phoneticPr fontId="13" type="noConversion"/>
  </si>
  <si>
    <t>gasa flores con piel y rayon lizo mc vampira con chino en hombros lleva gota con bies y tirante en bies para hacer moño  cuelo redondo con bies cinto de trenza abajo lleva chino</t>
    <phoneticPr fontId="13" type="noConversion"/>
  </si>
  <si>
    <t>5684xg</t>
    <phoneticPr fontId="13" type="noConversion"/>
  </si>
  <si>
    <t>encaje con lurex oro y plata con ryon lizomc con puño en  cuello redondo  con bies estraple interno lleva resorte y cinta de lino abajo prtina sencilla y con dobladillo</t>
    <phoneticPr fontId="13" type="noConversion"/>
  </si>
  <si>
    <t>5617xj</t>
    <phoneticPr fontId="13" type="noConversion"/>
  </si>
  <si>
    <t>17-julio.-12</t>
    <phoneticPr fontId="13" type="noConversion"/>
  </si>
  <si>
    <t>5623xg</t>
    <phoneticPr fontId="13" type="noConversion"/>
  </si>
  <si>
    <t>encaje flores con lurex y rayon lizo mc vampiro con dobladillo o chino cuello redondo con bies delantero lleva corte  cinto de tela abajo lleva dobladillo</t>
    <phoneticPr fontId="13" type="noConversion"/>
  </si>
  <si>
    <t>5622xj</t>
    <phoneticPr fontId="13" type="noConversion"/>
  </si>
  <si>
    <t>999xg</t>
    <phoneticPr fontId="13" type="noConversion"/>
  </si>
  <si>
    <t>licra rayas con rayon lizo mc con dobladillo espalda escote en v y delantero cuello redondo con bies lleva gota en hombros abajo lleva dobladillo pretina sencilla</t>
    <phoneticPr fontId="13" type="noConversion"/>
  </si>
  <si>
    <t>4934xj</t>
    <phoneticPr fontId="13" type="noConversion"/>
  </si>
  <si>
    <t>encaje lurex oro y plata con rayon lizo manga vampira con chino y vistas en rayon lizo cuello redondo con bies espalda lleva gota con bies abajo plizado en costados con dobladillo top interno</t>
    <phoneticPr fontId="13" type="noConversion"/>
  </si>
  <si>
    <t>5626xg</t>
    <phoneticPr fontId="13" type="noConversion"/>
  </si>
  <si>
    <t>25-julio.-12</t>
    <phoneticPr fontId="13" type="noConversion"/>
  </si>
  <si>
    <t>gasa flor con piel y rayon lizo mc vampira con chino  cuello cuadrado con forro  de rayon cinto trenzado  abajo lleva dobladillo o chino</t>
    <phoneticPr fontId="13" type="noConversion"/>
  </si>
  <si>
    <t>5679xj</t>
    <phoneticPr fontId="13" type="noConversion"/>
  </si>
  <si>
    <t>licra rayas con rayon lizo mc vampira con dobladillo delantero y espalda  lleva bies en escote redondo abajo lleva pretina con liga</t>
    <phoneticPr fontId="13" type="noConversion"/>
  </si>
  <si>
    <t>5452xg</t>
    <phoneticPr fontId="13" type="noConversion"/>
  </si>
  <si>
    <t>25-julio.-12</t>
    <phoneticPr fontId="13" type="noConversion"/>
  </si>
  <si>
    <t>25-julio.-12</t>
    <phoneticPr fontId="13" type="noConversion"/>
  </si>
  <si>
    <t>26-julio.-12</t>
    <phoneticPr fontId="13" type="noConversion"/>
  </si>
  <si>
    <t>licra rayas estampado con rayon lizo mc con bies cuello redondo  abajo leva pretina sencila  con dobldillo</t>
    <phoneticPr fontId="13" type="noConversion"/>
  </si>
  <si>
    <t>5436xj</t>
    <phoneticPr fontId="13" type="noConversion"/>
  </si>
  <si>
    <t>rayon lizo combinado negro lizo mc con dobladillo cuelo redondo con bies ancho en over y recta lleva una pechera tipo camiseta y lleva bie</t>
    <phoneticPr fontId="13" type="noConversion"/>
  </si>
  <si>
    <t>5176xg</t>
    <phoneticPr fontId="13" type="noConversion"/>
  </si>
  <si>
    <t>23-julio.-12</t>
    <phoneticPr fontId="13" type="noConversion"/>
  </si>
  <si>
    <t>24-julio.-12</t>
    <phoneticPr fontId="13" type="noConversion"/>
  </si>
  <si>
    <t>rayon lizo mc con dobladillo y abertura en brazo en hombro lleva rectangulo cuello redondo con bies abajo pretina doble</t>
    <phoneticPr fontId="13" type="noConversion"/>
  </si>
  <si>
    <t>1501xg</t>
    <phoneticPr fontId="13" type="noConversion"/>
  </si>
  <si>
    <t>gasa cuadros con foil oro y rayon lizo mc con dobladillo cuello redondo con bies espalda lleva dona y abierta straple plizado con resorte y costados lleva cinta de lino  abajo dobladillo</t>
    <phoneticPr fontId="13" type="noConversion"/>
  </si>
  <si>
    <t>lcira estampada rayas con rayon lizo mc con puño cuello redondo con bies torerita abajo lleva gota y cintas para hacer moño top interno abajo lleva dobladillo</t>
    <phoneticPr fontId="13" type="noConversion"/>
  </si>
  <si>
    <t>5083xg</t>
    <phoneticPr fontId="13" type="noConversion"/>
  </si>
  <si>
    <t>5576xj</t>
    <phoneticPr fontId="13" type="noConversion"/>
  </si>
  <si>
    <t>23-julio.-12</t>
    <phoneticPr fontId="13" type="noConversion"/>
  </si>
  <si>
    <t>licra rayas con rayon lizo  camiseta con escote redondo con bies en espalda delantero cuello olgado con donas abajo dobladillo</t>
    <phoneticPr fontId="13" type="noConversion"/>
  </si>
  <si>
    <t>5540xj</t>
    <phoneticPr fontId="13" type="noConversion"/>
  </si>
  <si>
    <t>rayon lizo torerita mc con bies en eescote redondo en espalda lleva escote en toda la espalda al centro pretina doble top interno de tirante y escote  redondo con bies</t>
    <phoneticPr fontId="13" type="noConversion"/>
  </si>
  <si>
    <t>gasa flores con piel y rayon lizo mc con bies  cuello redondo con bies espalda cruzada con dobladillo y bies top interno de tirante con bies abajo lleva dobladillo</t>
    <phoneticPr fontId="13" type="noConversion"/>
  </si>
  <si>
    <t>licra estampada cadenes con foil oro y rayon lizo mc  vampira con chino  cuello redondo con bies ancho abajo lleva pretina doble</t>
    <phoneticPr fontId="13" type="noConversion"/>
  </si>
  <si>
    <t>red fina con rayon lizo mc con dobladillo lleva tirante de bies y escote en hombro top interno de tirante escote lleva bies abajo pretina doble</t>
    <phoneticPr fontId="13" type="noConversion"/>
  </si>
  <si>
    <t>5457xj</t>
    <phoneticPr fontId="13" type="noConversion"/>
  </si>
  <si>
    <t>licra rayas con rayon lizo mc con dobladillo cuello redondo con bies ancho en over y collarete en espalda lleva dona y gota abajo lleva pretina doble</t>
    <phoneticPr fontId="13" type="noConversion"/>
  </si>
  <si>
    <t>5607xj</t>
    <phoneticPr fontId="13" type="noConversion"/>
  </si>
  <si>
    <t>5724xg</t>
    <phoneticPr fontId="13" type="noConversion"/>
  </si>
  <si>
    <t>rayon lizo combinado campesina mc con charretera en hombroy va plizada lleva pechera simulando top abajo lleva dobladillo</t>
    <phoneticPr fontId="13" type="noConversion"/>
  </si>
  <si>
    <t>5174xg</t>
    <phoneticPr fontId="13" type="noConversion"/>
  </si>
  <si>
    <t>rayon lizo combinado mc con puño delantero unido combinado cuello redondo con bies ancho con collarete y over dobladillo abajo</t>
    <phoneticPr fontId="13" type="noConversion"/>
  </si>
  <si>
    <t>5334xj</t>
    <phoneticPr fontId="13" type="noConversion"/>
  </si>
  <si>
    <t>19-julio.-12</t>
    <phoneticPr fontId="13" type="noConversion"/>
  </si>
  <si>
    <t>rayon lizo combinado mc con dobladillo cuello redondo con bies delantero lleva cortes combinados abajo lleva pretina sencilla con dobladillo</t>
    <phoneticPr fontId="13" type="noConversion"/>
  </si>
  <si>
    <t>lcira rayas estampada con rayon lizo mc con dobladillo  cuello redondo con bies delantero lleva cortes y abajo lleva dobladillo blusa interna zizada con bies abajo lleva dobladillo</t>
    <phoneticPr fontId="13" type="noConversion"/>
  </si>
  <si>
    <t>4979xg</t>
    <phoneticPr fontId="13" type="noConversion"/>
  </si>
  <si>
    <t>rayon lizo combinado una manga corta y otra poco mas larga cuello redondo con bies delantero y espalda lleva cortes combinado abajo lleva pretina</t>
    <phoneticPr fontId="13" type="noConversion"/>
  </si>
  <si>
    <t>5413xj</t>
    <phoneticPr fontId="13" type="noConversion"/>
  </si>
  <si>
    <t>18-julio.-12</t>
    <phoneticPr fontId="13" type="noConversion"/>
  </si>
  <si>
    <t>gasa lunares grandes con rayon  lizo mc con puño  cuello redondo ziza lleva botones top interno de tirante con bies abajo lleva dobladillo</t>
    <phoneticPr fontId="13" type="noConversion"/>
  </si>
  <si>
    <t>5364xg</t>
    <phoneticPr fontId="13" type="noConversion"/>
  </si>
  <si>
    <t>rayon lizo manga 3/4 con plizado y dob ladillo cuello olgado espalda lleva escote v con tiras abajo lleva prtinas doble</t>
    <phoneticPr fontId="13" type="noConversion"/>
  </si>
  <si>
    <t>5549xg</t>
    <phoneticPr fontId="13" type="noConversion"/>
  </si>
  <si>
    <t>gasa flores con piel y rayon lizo manga cuadrada con chino cuello redondo con bies abajo pretina con plizados con resorte en costados y 2 centros con dobladillo</t>
    <phoneticPr fontId="13" type="noConversion"/>
  </si>
  <si>
    <t>lcira estampada pieles con rayon lizo mana kimono con dobladillo  cuello redondo con bies  espalda lleva cortes y tirans de bies atravezadas abajo leva plizado con resorte en costados</t>
    <phoneticPr fontId="13" type="noConversion"/>
  </si>
  <si>
    <t>5633xg</t>
    <phoneticPr fontId="13" type="noConversion"/>
  </si>
  <si>
    <t>462 pzas.</t>
    <phoneticPr fontId="13" type="noConversion"/>
  </si>
  <si>
    <t>a/c 26 jul. 4,000 esta en piedra</t>
    <phoneticPr fontId="13" type="noConversion"/>
  </si>
  <si>
    <t>a/c 26 jul. 4,000 en piedra</t>
    <phoneticPr fontId="13" type="noConversion"/>
  </si>
  <si>
    <t>a/c 26 jul. 4,000 esta en pedra</t>
    <phoneticPr fontId="13" type="noConversion"/>
  </si>
  <si>
    <t>26-julio.-12</t>
    <phoneticPr fontId="13" type="noConversion"/>
  </si>
  <si>
    <t>5379xch</t>
    <phoneticPr fontId="13" type="noConversion"/>
  </si>
  <si>
    <t>blusa doble tipo camiseta interna escote redondo en delantero</t>
    <phoneticPr fontId="13" type="noConversion"/>
  </si>
  <si>
    <t>5324xch</t>
    <phoneticPr fontId="13" type="noConversion"/>
  </si>
  <si>
    <t>5659xch</t>
    <phoneticPr fontId="13" type="noConversion"/>
  </si>
  <si>
    <t>blusa manga corta con bies cuello redondo y espalda unida con vistas</t>
    <phoneticPr fontId="13" type="noConversion"/>
  </si>
  <si>
    <t>red liza colores con rayon lizo sin manga embiezar cuello redondo espalda unir en over y bies toda la ziza cinto de amarre de rayon lizo</t>
    <phoneticPr fontId="13" type="noConversion"/>
  </si>
  <si>
    <t>5387xj</t>
    <phoneticPr fontId="13" type="noConversion"/>
  </si>
  <si>
    <t xml:space="preserve">muestra   1 </t>
    <phoneticPr fontId="13" type="noConversion"/>
  </si>
  <si>
    <t>rayon lizo combinado mc con puño  cuello redondo con bies en delantero lleva cortes combinados prtina plzad con resorte en costados con dobladillo</t>
    <phoneticPr fontId="13" type="noConversion"/>
  </si>
  <si>
    <t>5648xj</t>
    <phoneticPr fontId="13" type="noConversion"/>
  </si>
  <si>
    <t>licra estampada iel con rayon lizo mc con dobladillo en hombro lleva plizado con resorte cuello redondo  espalda lleva corte con dona y gota con bies abajo plizado en costados y dobladillo</t>
    <phoneticPr fontId="13" type="noConversion"/>
  </si>
  <si>
    <t>5478xj</t>
    <phoneticPr fontId="13" type="noConversion"/>
  </si>
  <si>
    <t>26-julio.-12</t>
    <phoneticPr fontId="13" type="noConversion"/>
  </si>
  <si>
    <t>5672xj</t>
    <phoneticPr fontId="13" type="noConversion"/>
  </si>
  <si>
    <t>21-julio.-12</t>
    <phoneticPr fontId="13" type="noConversion"/>
  </si>
  <si>
    <t>licra cuadros con rayon lizo mc con chino o dobladillo cuello redondo con bies espalda cuello redondo con bies y corte con gota pretina sencilla con dobladillo</t>
    <phoneticPr fontId="13" type="noConversion"/>
  </si>
  <si>
    <t>5605xj</t>
    <phoneticPr fontId="13" type="noConversion"/>
  </si>
  <si>
    <t>lcira cuadros con rayon lizo mc con chino cuello redondo con bies espalda lleva gota en 2 donas abajo lleva pretina doble</t>
    <phoneticPr fontId="13" type="noConversion"/>
  </si>
  <si>
    <t>5574xj</t>
    <phoneticPr fontId="13" type="noConversion"/>
  </si>
  <si>
    <t>gasa rayas con rayon lizo zizado con bies cuello v con bies  abajo plizado con resorte y cinta para hacer moño top interno tirantes con bies abajo lleva dobladillo</t>
    <phoneticPr fontId="13" type="noConversion"/>
  </si>
  <si>
    <t>5093xj</t>
    <phoneticPr fontId="13" type="noConversion"/>
  </si>
  <si>
    <t>5677xj</t>
    <phoneticPr fontId="13" type="noConversion"/>
  </si>
  <si>
    <t>rayon lizo mc con dobladillo en escote delantero lleva bies abajo lleva dobladillo cinta de amarre a un costado</t>
    <phoneticPr fontId="13" type="noConversion"/>
  </si>
  <si>
    <t>5027xg</t>
    <phoneticPr fontId="13" type="noConversion"/>
  </si>
  <si>
    <t>blusa manga corta con dobladillo en delantero tiene escote olgado y leva corte en delantero inferioi</t>
    <phoneticPr fontId="13" type="noConversion"/>
  </si>
  <si>
    <t>5636xg</t>
    <phoneticPr fontId="13" type="noConversion"/>
  </si>
  <si>
    <t xml:space="preserve">torerita manga corta con puño en delantero y espalda lleva escote rerdondo con bies abajo en costados </t>
    <phoneticPr fontId="13" type="noConversion"/>
  </si>
  <si>
    <t>5399xch</t>
    <phoneticPr fontId="13" type="noConversion"/>
  </si>
  <si>
    <t>5656xch</t>
    <phoneticPr fontId="13" type="noConversion"/>
  </si>
  <si>
    <t>5315xg</t>
    <phoneticPr fontId="13" type="noConversion"/>
  </si>
  <si>
    <t>red mas acanalada con rayon lizo red cuello olgado en  hombros lleva plizado con resorte en costados va recto y lleva bies top interno de tirantes con bies prtina sencila con dobladillo</t>
    <phoneticPr fontId="13" type="noConversion"/>
  </si>
  <si>
    <t>5424xj</t>
    <phoneticPr fontId="13" type="noConversion"/>
  </si>
  <si>
    <t xml:space="preserve">blusa manga corta con dobladillo delantero y espalda escote redon do con bies </t>
    <phoneticPr fontId="13" type="noConversion"/>
  </si>
  <si>
    <t>5710xch</t>
    <phoneticPr fontId="13" type="noConversion"/>
  </si>
  <si>
    <t>28-julio.-12</t>
    <phoneticPr fontId="13" type="noConversion"/>
  </si>
  <si>
    <t>5653xj</t>
    <phoneticPr fontId="13" type="noConversion"/>
  </si>
  <si>
    <t>5097xg</t>
    <phoneticPr fontId="13" type="noConversion"/>
  </si>
  <si>
    <t>gasa lunares chicos con rayon lizo manga vampira con chino cuello redondo con bies ancho top interno de tirante  con bies prtina sencilla con dobladillo</t>
    <phoneticPr fontId="13" type="noConversion"/>
  </si>
  <si>
    <t>gasa lunares grandes con rayon lizo mc con dobladillo cuello redondo con bies en espalda torrerita lleva tiras en espalda abajo lleva dobladillo top interno de tirante con bies abajo lleva dobladillo</t>
    <phoneticPr fontId="13" type="noConversion"/>
  </si>
  <si>
    <t>5353xj</t>
    <phoneticPr fontId="13" type="noConversion"/>
  </si>
  <si>
    <t>5700xj</t>
    <phoneticPr fontId="13" type="noConversion"/>
  </si>
  <si>
    <t>licra estampada rayas con rayon lizo mc con bies cuello redondo con bies espalda centro lleva plizado con resorte y cinta para hacer moño hombros plizado con resorte pretina con dobladillo</t>
    <phoneticPr fontId="13" type="noConversion"/>
  </si>
  <si>
    <t>5157xj</t>
    <phoneticPr fontId="13" type="noConversion"/>
  </si>
  <si>
    <t>lcira estampada colores con foil oro y rayon lizo mc vampira con chino cuello redondo con bies ancho pretina doble</t>
    <phoneticPr fontId="13" type="noConversion"/>
  </si>
  <si>
    <t>5600xg</t>
    <phoneticPr fontId="13" type="noConversion"/>
  </si>
  <si>
    <t>gasa rayas con rayon lizo mc con dobladillo hombro lleva gota con bies cuello redondo con bies abajo plizado con resorte y agujeta para ahcer moño top de tirantes con bies abajo dobldillo</t>
    <phoneticPr fontId="13" type="noConversion"/>
  </si>
  <si>
    <t>5463xg</t>
    <phoneticPr fontId="13" type="noConversion"/>
  </si>
  <si>
    <t>25-julio.-12</t>
    <phoneticPr fontId="13" type="noConversion"/>
  </si>
  <si>
    <t>entrego hoy p piedra 757 i muestra pagado x9</t>
    <phoneticPr fontId="13" type="noConversion"/>
  </si>
  <si>
    <t>entrego 776 1 muestra</t>
    <phoneticPr fontId="13" type="noConversion"/>
  </si>
  <si>
    <t>licra estampada colores con foil oro y rayon lizo manga rangle con puño cuello redondo con bies delantero centro de escote lleva plizado y al costado lleva moño abajo lleva pretina doble</t>
    <phoneticPr fontId="13" type="noConversion"/>
  </si>
  <si>
    <t xml:space="preserve">blusa vampiro semi circular en chino en delantero y espalda escote redondo que une un top </t>
    <phoneticPr fontId="13" type="noConversion"/>
  </si>
  <si>
    <t>5661xch</t>
    <phoneticPr fontId="13" type="noConversion"/>
  </si>
  <si>
    <t xml:space="preserve">blusa manga corta con dobladillo en espalda lleva escote en u y va enbiesadolleva 2 moños </t>
    <phoneticPr fontId="13" type="noConversion"/>
  </si>
  <si>
    <t xml:space="preserve">blusa manga cortqa con dobladillo escote redondo en delantero y espalda con bies </t>
    <phoneticPr fontId="13" type="noConversion"/>
  </si>
  <si>
    <t>blusa manga corta con dobladillo en delantero escote redondo con argolla en hombro y espalda cuello reodndo</t>
    <phoneticPr fontId="13" type="noConversion"/>
  </si>
  <si>
    <t>5692xg</t>
    <phoneticPr fontId="13" type="noConversion"/>
  </si>
  <si>
    <t>5475xch</t>
    <phoneticPr fontId="13" type="noConversion"/>
  </si>
  <si>
    <t xml:space="preserve">blusa manga corta delantero y espalda en cuello redondocon bies </t>
    <phoneticPr fontId="13" type="noConversion"/>
  </si>
  <si>
    <t>5649xg</t>
    <phoneticPr fontId="13" type="noConversion"/>
  </si>
  <si>
    <t>gasa lunares chicos con rayon lizo mc con dobladillo  cuello redondo con bies delantreo lleva cortes vertiales top de tirante con bies abajo dobladillo  y pretina doble flor en pecho</t>
    <phoneticPr fontId="13" type="noConversion"/>
  </si>
  <si>
    <t>5662xj</t>
    <phoneticPr fontId="13" type="noConversion"/>
  </si>
  <si>
    <t>gasa lunares grandes con rayon lizo manga vampira con chino cuello redondo con bies cinturon de tela abajo lleva dobladillo</t>
    <phoneticPr fontId="13" type="noConversion"/>
  </si>
  <si>
    <t>5309xj</t>
    <phoneticPr fontId="13" type="noConversion"/>
  </si>
  <si>
    <t>5634xg</t>
    <phoneticPr fontId="13" type="noConversion"/>
  </si>
  <si>
    <t>gasa liza con rayon lizo mc con chino vampira cuello redondo con bies lleva forro en delatero  cinto trenzado abajo lleva chino o dobladillo</t>
    <phoneticPr fontId="13" type="noConversion"/>
  </si>
  <si>
    <t>5570xj</t>
    <phoneticPr fontId="13" type="noConversion"/>
  </si>
  <si>
    <t>gasa rayas con rayon lizo mc con puño cuello redondo con bies ancho en over y collarette  pretina sencilla con dobladillo top tirantes con bies</t>
    <phoneticPr fontId="13" type="noConversion"/>
  </si>
  <si>
    <t>encaje flores con lure y rayon lizo manga cuadrada hasta la cintura con bies cuello redondo con bies delantero lleva forro abajo lleva pretina con liga</t>
    <phoneticPr fontId="13" type="noConversion"/>
  </si>
  <si>
    <t>5619xg</t>
    <phoneticPr fontId="13" type="noConversion"/>
  </si>
  <si>
    <t>gasa cuadros con foil y rayon lizo vampira con chino  cuello redondo  lleva forro interno abajo lleva prtina doble</t>
    <phoneticPr fontId="13" type="noConversion"/>
  </si>
  <si>
    <t>5349xg</t>
    <phoneticPr fontId="13" type="noConversion"/>
  </si>
  <si>
    <t>gasa lunares chicos con rayon lizo vampira con chino manga cuello olgado top interno espalsa esccote redondo con bies abajo lleva dobladillo</t>
    <phoneticPr fontId="13" type="noConversion"/>
  </si>
  <si>
    <t>3303xg</t>
    <phoneticPr fontId="13" type="noConversion"/>
  </si>
  <si>
    <t xml:space="preserve">blusa manga kimono con bies en delantero escote redondo con bies </t>
    <phoneticPr fontId="13" type="noConversion"/>
  </si>
  <si>
    <t>blusa manga 3/4 con puño y goya con bies en delantero y espalda escote redondo con bies en delantero</t>
    <phoneticPr fontId="13" type="noConversion"/>
  </si>
  <si>
    <t xml:space="preserve">blusa manga corta con dobladillo en delantero lleva cuello olgado </t>
    <phoneticPr fontId="13" type="noConversion"/>
  </si>
  <si>
    <t xml:space="preserve">torerita manga corta con puño delantero y espalda escote ojal con bies en hombros </t>
    <phoneticPr fontId="13" type="noConversion"/>
  </si>
  <si>
    <t>5711xg</t>
    <phoneticPr fontId="13" type="noConversion"/>
  </si>
  <si>
    <t xml:space="preserve">blusa vampira manga corta con chino todo el contorno en delantero y espalda escote redondo con bies </t>
    <phoneticPr fontId="13" type="noConversion"/>
  </si>
  <si>
    <t xml:space="preserve">blusa manga corta con dobladilo en delantero escote redondo con vista en espalda tambien </t>
    <phoneticPr fontId="13" type="noConversion"/>
  </si>
  <si>
    <t>5665xg</t>
    <phoneticPr fontId="13" type="noConversion"/>
  </si>
  <si>
    <t>5781xg</t>
    <phoneticPr fontId="13" type="noConversion"/>
  </si>
  <si>
    <t>5760xg</t>
    <phoneticPr fontId="13" type="noConversion"/>
  </si>
  <si>
    <t>5755xg</t>
    <phoneticPr fontId="13" type="noConversion"/>
  </si>
  <si>
    <t>licra estampada rayas con rayon lizo mc con agujeta en mangas en hombro lleva herrajes espalda escote en v y lleva bies  pretina con dobladillo plizado en costados</t>
    <phoneticPr fontId="13" type="noConversion"/>
  </si>
  <si>
    <t>5458xj</t>
    <phoneticPr fontId="13" type="noConversion"/>
  </si>
  <si>
    <t>gasa estamfpada con rayon lizo vampira  cortqa con chino escote redondo con bies delantero y espalda top delantero y espalda con bies abajo prtina doble</t>
    <phoneticPr fontId="13" type="noConversion"/>
  </si>
  <si>
    <t>2-08-12 dejo adan</t>
    <phoneticPr fontId="13" type="noConversion"/>
  </si>
  <si>
    <t xml:space="preserve">2-08-12 con adan </t>
    <phoneticPr fontId="13" type="noConversion"/>
  </si>
  <si>
    <t xml:space="preserve">2-08 con adan </t>
    <phoneticPr fontId="13" type="noConversion"/>
  </si>
  <si>
    <t>2-08 con adan</t>
    <phoneticPr fontId="13" type="noConversion"/>
  </si>
  <si>
    <t>5375xg</t>
    <phoneticPr fontId="13" type="noConversion"/>
  </si>
  <si>
    <t>licra rayas estampado con rayon lizo mc con dobladillo  cuello olgado abajo lleva pretina sencilla con dobladillo</t>
    <phoneticPr fontId="13" type="noConversion"/>
  </si>
  <si>
    <t>5305xj</t>
    <phoneticPr fontId="13" type="noConversion"/>
  </si>
  <si>
    <t>5572xg</t>
    <phoneticPr fontId="13" type="noConversion"/>
  </si>
  <si>
    <t xml:space="preserve">2-08 con adan </t>
    <phoneticPr fontId="13" type="noConversion"/>
  </si>
  <si>
    <t>muestras</t>
    <phoneticPr fontId="13" type="noConversion"/>
  </si>
  <si>
    <t>2-08 con adan</t>
    <phoneticPr fontId="13" type="noConversion"/>
  </si>
  <si>
    <t>licra estampada animal con rayon lizo mc con dobladillo  escote redondo en delantero y espalda con bies  gota en un hombro y tirante  de cadena abajo dobladillo y plizado en costados</t>
    <phoneticPr fontId="13" type="noConversion"/>
  </si>
  <si>
    <t>5616xj</t>
    <phoneticPr fontId="13" type="noConversion"/>
  </si>
  <si>
    <t>encaje lorex oro plata con rayon lizo mc con dobldillo  cuello v con bies ancho en over y collarte top interno de tirante con bies abajo pretina doble</t>
    <phoneticPr fontId="13" type="noConversion"/>
  </si>
  <si>
    <t>pagado a cronchado selo llevo hoy 26 jul. P enganchar</t>
    <phoneticPr fontId="13" type="noConversion"/>
  </si>
  <si>
    <t>pagado 26 jul.hon se lo llevo para gancho  x9</t>
    <phoneticPr fontId="13" type="noConversion"/>
  </si>
  <si>
    <t xml:space="preserve">blusa manga corta con dobladillo escote redondo lleva gotas </t>
    <phoneticPr fontId="13" type="noConversion"/>
  </si>
  <si>
    <t>4728xg</t>
    <phoneticPr fontId="13" type="noConversion"/>
  </si>
  <si>
    <t>5167xg</t>
    <phoneticPr fontId="13" type="noConversion"/>
  </si>
  <si>
    <t xml:space="preserve">blusa manga corta con puño delantero y espalda ojal con bies </t>
    <phoneticPr fontId="13" type="noConversion"/>
  </si>
  <si>
    <t>5799xch</t>
    <phoneticPr fontId="13" type="noConversion"/>
  </si>
  <si>
    <t>5547xch</t>
    <phoneticPr fontId="13" type="noConversion"/>
  </si>
  <si>
    <t>blusa mana vampira corta en chino delanteo y espalda escote ojal con b</t>
    <phoneticPr fontId="13" type="noConversion"/>
  </si>
  <si>
    <t>5779xch</t>
    <phoneticPr fontId="13" type="noConversion"/>
  </si>
  <si>
    <t xml:space="preserve">blusa manga corta con bies en delantero escote redondo con bies en espalda escote en u enbiesado con tiras cruzadas </t>
    <phoneticPr fontId="13" type="noConversion"/>
  </si>
  <si>
    <t>5593xg</t>
    <phoneticPr fontId="13" type="noConversion"/>
  </si>
  <si>
    <t xml:space="preserve">blusa manga costa con plizado con puño en delantero y espalda escote ojal con bies </t>
    <phoneticPr fontId="13" type="noConversion"/>
  </si>
  <si>
    <t xml:space="preserve">8-ago adaN </t>
    <phoneticPr fontId="13" type="noConversion"/>
  </si>
  <si>
    <t xml:space="preserve">8-ago adan </t>
    <phoneticPr fontId="13" type="noConversion"/>
  </si>
  <si>
    <t xml:space="preserve">blusa red manga corta con puño en delantero lleva cuello olgado y espalda esote redondo con bies </t>
    <phoneticPr fontId="13" type="noConversion"/>
  </si>
  <si>
    <t>5719xch</t>
    <phoneticPr fontId="13" type="noConversion"/>
  </si>
  <si>
    <t xml:space="preserve">blusa manga corta con dobladillo en delantero lleva escote redondo con bies y lleva cortes con combinacion </t>
    <phoneticPr fontId="13" type="noConversion"/>
  </si>
  <si>
    <t>blusa manga vampira con bista en delantero y espalda lleva escote en u</t>
    <phoneticPr fontId="13" type="noConversion"/>
  </si>
  <si>
    <t>5332xg</t>
    <phoneticPr fontId="13" type="noConversion"/>
  </si>
  <si>
    <t>blusa manga rangla con puño en sisas lleva abertura con boton y lleva en elantero</t>
    <phoneticPr fontId="13" type="noConversion"/>
  </si>
  <si>
    <t>5362xch</t>
    <phoneticPr fontId="13" type="noConversion"/>
  </si>
  <si>
    <t>blusa manga corta con puño en delantero y espalda lleva escote redondo con bies ancho</t>
    <phoneticPr fontId="13" type="noConversion"/>
  </si>
  <si>
    <t>5612xg</t>
    <phoneticPr fontId="13" type="noConversion"/>
  </si>
  <si>
    <t>rayon lizo manga 3/4 con plizado y dobladillo  cuello olgado espalda lleva escote en v con tiras pretina doble</t>
    <phoneticPr fontId="13" type="noConversion"/>
  </si>
  <si>
    <t>5548xj</t>
    <phoneticPr fontId="13" type="noConversion"/>
  </si>
  <si>
    <t>blusa manga corta con puño delantero abierto con vista</t>
    <phoneticPr fontId="13" type="noConversion"/>
  </si>
  <si>
    <t>5771xch</t>
    <phoneticPr fontId="13" type="noConversion"/>
  </si>
  <si>
    <t>tejido red con rayon lizo media manguita con bies delantero unido pecheras cuello redondo con bies faldon  con forro pretina abajo en cadera presillas para cinto 2 olanes plizados</t>
    <phoneticPr fontId="13" type="noConversion"/>
  </si>
  <si>
    <t xml:space="preserve">bluson manga corta con dobladillo escote redonde en delanteri y espalda con bies </t>
    <phoneticPr fontId="13" type="noConversion"/>
  </si>
  <si>
    <t>5712xg</t>
    <phoneticPr fontId="13" type="noConversion"/>
  </si>
  <si>
    <t>5652xch</t>
    <phoneticPr fontId="13" type="noConversion"/>
  </si>
  <si>
    <t>779xg</t>
    <phoneticPr fontId="13" type="noConversion"/>
  </si>
  <si>
    <t xml:space="preserve">8-ago adan </t>
    <phoneticPr fontId="13" type="noConversion"/>
  </si>
  <si>
    <t>8-ago adan</t>
    <phoneticPr fontId="13" type="noConversion"/>
  </si>
  <si>
    <t xml:space="preserve">8-ago adan </t>
    <phoneticPr fontId="13" type="noConversion"/>
  </si>
  <si>
    <t>8-ago vianey</t>
    <phoneticPr fontId="13" type="noConversion"/>
  </si>
  <si>
    <t>5573xg</t>
    <phoneticPr fontId="13" type="noConversion"/>
  </si>
  <si>
    <t xml:space="preserve">blusa manga corta con dobladillo en delantero escote ojal con bies </t>
    <phoneticPr fontId="13" type="noConversion"/>
  </si>
  <si>
    <t>5707xch</t>
    <phoneticPr fontId="13" type="noConversion"/>
  </si>
  <si>
    <t>blusa manga corta con puño en delantero lleva escote e v y vistas en d lleva forro</t>
    <phoneticPr fontId="13" type="noConversion"/>
  </si>
  <si>
    <t>5749xg</t>
    <phoneticPr fontId="13" type="noConversion"/>
  </si>
  <si>
    <t>rayon lizo combinado mc con dobladillo  cuello redondo con bies  delantero y espalda llevan cortes en un hombro lleva moño en costados plizado con resorte y dobladillo</t>
    <phoneticPr fontId="13" type="noConversion"/>
  </si>
  <si>
    <t>5768xch</t>
    <phoneticPr fontId="13" type="noConversion"/>
  </si>
  <si>
    <t xml:space="preserve">blusa manga corta con puño en delantero y espalda lleva corte superior </t>
    <phoneticPr fontId="13" type="noConversion"/>
  </si>
  <si>
    <t>5752xg</t>
    <phoneticPr fontId="13" type="noConversion"/>
  </si>
  <si>
    <t>9-ago adan</t>
    <phoneticPr fontId="13" type="noConversion"/>
  </si>
  <si>
    <t>9-ago adan</t>
    <phoneticPr fontId="13" type="noConversion"/>
  </si>
  <si>
    <t xml:space="preserve">blusa manga corta con puño en delantero y espalda escote redondo con bies </t>
    <phoneticPr fontId="13" type="noConversion"/>
  </si>
  <si>
    <t>5824xch</t>
    <phoneticPr fontId="13" type="noConversion"/>
  </si>
  <si>
    <t>blusa manga rangla con dobladillo en delantero lleva corte en hombro con tapa costura n</t>
    <phoneticPr fontId="13" type="noConversion"/>
  </si>
  <si>
    <t>blusa manga corta con dobladillo en delantero lleva cuello hholgado</t>
    <phoneticPr fontId="13" type="noConversion"/>
  </si>
  <si>
    <t>5720xch</t>
    <phoneticPr fontId="13" type="noConversion"/>
  </si>
  <si>
    <t>1-08.12</t>
    <phoneticPr fontId="13" type="noConversion"/>
  </si>
  <si>
    <t>blusa manga vampira con bies en hombro lleva gota e tirante lleva tapete</t>
    <phoneticPr fontId="13" type="noConversion"/>
  </si>
  <si>
    <t>5736xch</t>
    <phoneticPr fontId="13" type="noConversion"/>
  </si>
  <si>
    <t xml:space="preserve">blua mnaga rangla corta con dobladillo en delantero escote redondocon bies en over y </t>
    <phoneticPr fontId="13" type="noConversion"/>
  </si>
  <si>
    <t>5829xg</t>
    <phoneticPr fontId="13" type="noConversion"/>
  </si>
  <si>
    <t xml:space="preserve">blusa manga corta con dobladillo en delantero y espalda lleva escote redondo con bies </t>
    <phoneticPr fontId="13" type="noConversion"/>
  </si>
  <si>
    <t>5374xch</t>
    <phoneticPr fontId="13" type="noConversion"/>
  </si>
  <si>
    <t>blusa manga corta con dobladillo en delantero lleva escote redondo con bies</t>
    <phoneticPr fontId="13" type="noConversion"/>
  </si>
  <si>
    <t>5651xg</t>
    <phoneticPr fontId="13" type="noConversion"/>
  </si>
  <si>
    <t>blusa manga corta con dobladillo en delantero y espalda lleva escote redondo con bies</t>
    <phoneticPr fontId="13" type="noConversion"/>
  </si>
  <si>
    <t>torerita manga corta con puño en delantero lleva vista en hombro 3 botones</t>
    <phoneticPr fontId="13" type="noConversion"/>
  </si>
  <si>
    <t xml:space="preserve">blusa manga vampira corta con bies en todo el contorno y en hombro lleva goa tirante tapete </t>
    <phoneticPr fontId="13" type="noConversion"/>
  </si>
  <si>
    <t>5737xg</t>
    <phoneticPr fontId="13" type="noConversion"/>
  </si>
  <si>
    <t xml:space="preserve">blusa manga corta con dobladillo delantero y espalda lleva escote redondo con bies </t>
    <phoneticPr fontId="13" type="noConversion"/>
  </si>
  <si>
    <t>5641xch</t>
    <phoneticPr fontId="13" type="noConversion"/>
  </si>
  <si>
    <t xml:space="preserve">blusa vampira manga corta con chino o dobladillo en delantero y espalda escote redondo con b ies </t>
    <phoneticPr fontId="13" type="noConversion"/>
  </si>
  <si>
    <t>5227xg</t>
    <phoneticPr fontId="13" type="noConversion"/>
  </si>
  <si>
    <t>5469xch</t>
    <phoneticPr fontId="13" type="noConversion"/>
  </si>
  <si>
    <t>5469xch</t>
    <phoneticPr fontId="13" type="noConversion"/>
  </si>
  <si>
    <t>5828xch</t>
    <phoneticPr fontId="13" type="noConversion"/>
  </si>
  <si>
    <t xml:space="preserve">blusa manga vampira con chino en delantero y espalda escote redondo con bies </t>
    <phoneticPr fontId="13" type="noConversion"/>
  </si>
  <si>
    <t>5782xg</t>
    <phoneticPr fontId="13" type="noConversion"/>
  </si>
  <si>
    <t>5772xch</t>
    <phoneticPr fontId="13" type="noConversion"/>
  </si>
  <si>
    <t xml:space="preserve">blusa vampira escote redondo con bies union en delantero y manga </t>
    <phoneticPr fontId="13" type="noConversion"/>
  </si>
  <si>
    <t>5848xj</t>
    <phoneticPr fontId="13" type="noConversion"/>
  </si>
  <si>
    <t>5823xj</t>
    <phoneticPr fontId="13" type="noConversion"/>
  </si>
  <si>
    <t>15-agosto.-12</t>
    <phoneticPr fontId="13" type="noConversion"/>
  </si>
  <si>
    <t>5846xg</t>
    <phoneticPr fontId="13" type="noConversion"/>
  </si>
  <si>
    <t>5786xch</t>
    <phoneticPr fontId="13" type="noConversion"/>
  </si>
  <si>
    <t xml:space="preserve">8-agosto adan </t>
    <phoneticPr fontId="13" type="noConversion"/>
  </si>
  <si>
    <t xml:space="preserve">8-agosto  adan </t>
    <phoneticPr fontId="13" type="noConversion"/>
  </si>
  <si>
    <t xml:space="preserve">8-agasto adan </t>
    <phoneticPr fontId="13" type="noConversion"/>
  </si>
  <si>
    <t>5564xg</t>
    <phoneticPr fontId="13" type="noConversion"/>
  </si>
  <si>
    <t>campesina manga vampira con chino en escote delantero y espalda lleva plizado todo el contorno con resorte lleva pestaña de 1cm</t>
    <phoneticPr fontId="13" type="noConversion"/>
  </si>
  <si>
    <t>5330xg</t>
    <phoneticPr fontId="13" type="noConversion"/>
  </si>
  <si>
    <t xml:space="preserve">blusa manga corta con dobladillo en delantero escote redondo con bies </t>
    <phoneticPr fontId="13" type="noConversion"/>
  </si>
  <si>
    <t>5788xg</t>
    <phoneticPr fontId="13" type="noConversion"/>
  </si>
  <si>
    <t>1.agosto-12</t>
    <phoneticPr fontId="13" type="noConversion"/>
  </si>
  <si>
    <t>blusa sin manga con escarolas en toda la sisa</t>
    <phoneticPr fontId="13" type="noConversion"/>
  </si>
  <si>
    <t>4757xch</t>
    <phoneticPr fontId="13" type="noConversion"/>
  </si>
  <si>
    <t>5639xch</t>
    <phoneticPr fontId="13" type="noConversion"/>
  </si>
  <si>
    <t>rayon lizo combinado manga 3/4 con gotas llevan bies y 3 botones cuello olgado abajo lleva plizado con resort4e dn costados y delantero lleva corte abajo dobladillo</t>
    <phoneticPr fontId="13" type="noConversion"/>
  </si>
  <si>
    <t>blusa manga corta con puño en delantero escote cuello redondo</t>
    <phoneticPr fontId="13" type="noConversion"/>
  </si>
  <si>
    <t>5669xch</t>
    <phoneticPr fontId="13" type="noConversion"/>
  </si>
  <si>
    <t>gasa estampada manchitas con gasa liza y rayon lizo mc con dobladillo  cuello redondo con bies en espalda lleva aletilla  y cinto con trenza  abajo dobladillo</t>
    <phoneticPr fontId="13" type="noConversion"/>
  </si>
  <si>
    <t>15-agosto.-12</t>
    <phoneticPr fontId="13" type="noConversion"/>
  </si>
  <si>
    <t>blusa manga 3/4 con plizado en ccorona y plizado con resorte en centro manga con dobladillo</t>
    <phoneticPr fontId="13" type="noConversion"/>
  </si>
  <si>
    <t>5658xg</t>
    <phoneticPr fontId="13" type="noConversion"/>
  </si>
  <si>
    <t>5711xg</t>
    <phoneticPr fontId="13" type="noConversion"/>
  </si>
  <si>
    <t>blusa manga corta con dobladillo en delantero y espalda escote ojal con bies</t>
    <phoneticPr fontId="13" type="noConversion"/>
  </si>
  <si>
    <t>5708xg</t>
    <phoneticPr fontId="13" type="noConversion"/>
  </si>
  <si>
    <t xml:space="preserve">torerita manga corta con puño y en delantero y espalda escote con bies </t>
    <phoneticPr fontId="13" type="noConversion"/>
  </si>
  <si>
    <t>5804xg</t>
    <phoneticPr fontId="13" type="noConversion"/>
  </si>
  <si>
    <t xml:space="preserve">blusa manga rangla 3/4 con puño lleva gota con dobladillo lleva bies de tirante en delantero </t>
    <phoneticPr fontId="13" type="noConversion"/>
  </si>
  <si>
    <t>5819xch</t>
    <phoneticPr fontId="13" type="noConversion"/>
  </si>
  <si>
    <t>5713xch</t>
    <phoneticPr fontId="13" type="noConversion"/>
  </si>
  <si>
    <t>blusa manga corta con dobladillo en delantero escote delgado y lleva corten delantero</t>
    <phoneticPr fontId="13" type="noConversion"/>
  </si>
  <si>
    <t>5635xch</t>
    <phoneticPr fontId="13" type="noConversion"/>
  </si>
  <si>
    <t xml:space="preserve">blusa manga vampira con chino en delantero escote redondo con bies en espalda escote redondo con bies </t>
    <phoneticPr fontId="13" type="noConversion"/>
  </si>
  <si>
    <t>3295xg</t>
    <phoneticPr fontId="13" type="noConversion"/>
  </si>
  <si>
    <t>blusa manga vampiro corta con chino en delantero lleva cuello olgado</t>
    <phoneticPr fontId="13" type="noConversion"/>
  </si>
  <si>
    <t>4955xg</t>
    <phoneticPr fontId="13" type="noConversion"/>
  </si>
  <si>
    <t>5731xj</t>
    <phoneticPr fontId="13" type="noConversion"/>
  </si>
  <si>
    <t>15-agosto.-12</t>
    <phoneticPr fontId="13" type="noConversion"/>
  </si>
  <si>
    <t>licra estamplada rayas cruzada con rayon lizo mc con puño cuello redondo abajo lleva pretina doble</t>
    <phoneticPr fontId="13" type="noConversion"/>
  </si>
  <si>
    <t>8-ago muestra</t>
    <phoneticPr fontId="13" type="noConversion"/>
  </si>
  <si>
    <t>muestra</t>
    <phoneticPr fontId="13" type="noConversion"/>
  </si>
  <si>
    <t>8-ago adan</t>
    <phoneticPr fontId="13" type="noConversion"/>
  </si>
  <si>
    <t>licra liza cronchado con rayon lizo mc con dobladillo en una manga lleva plzado con resorte en hombro cuello redondo con bies delantero lleva cortes abajo pretina doble</t>
    <phoneticPr fontId="13" type="noConversion"/>
  </si>
  <si>
    <t>5621xj</t>
    <phoneticPr fontId="13" type="noConversion"/>
  </si>
  <si>
    <t>5774xj</t>
    <phoneticPr fontId="13" type="noConversion"/>
  </si>
  <si>
    <t>rayon lizo mc con dobladillo en hombros lleva vista con 4 botones por lado cuello olgado abajo pretina con plizado en costados y dobladillo</t>
    <phoneticPr fontId="13" type="noConversion"/>
  </si>
  <si>
    <t>5842xj</t>
    <phoneticPr fontId="13" type="noConversion"/>
  </si>
  <si>
    <t>5762xj</t>
    <phoneticPr fontId="13" type="noConversion"/>
  </si>
  <si>
    <t>5494xg</t>
    <phoneticPr fontId="13" type="noConversion"/>
  </si>
  <si>
    <t>5676xg</t>
    <phoneticPr fontId="13" type="noConversion"/>
  </si>
  <si>
    <t>5839xj</t>
    <phoneticPr fontId="13" type="noConversion"/>
  </si>
  <si>
    <t xml:space="preserve">blusa manga corta con bies delantero y espalda con cruz y lleva bies </t>
    <phoneticPr fontId="13" type="noConversion"/>
  </si>
  <si>
    <t>5795xch</t>
    <phoneticPr fontId="13" type="noConversion"/>
  </si>
  <si>
    <t xml:space="preserve">blusa manga larga con puño doble en delantero y espalda escote redondo con bies </t>
    <phoneticPr fontId="13" type="noConversion"/>
  </si>
  <si>
    <t>5851xg</t>
    <phoneticPr fontId="13" type="noConversion"/>
  </si>
  <si>
    <t>blusa manga corta con dobladillo escote redondo con cuello columpio</t>
    <phoneticPr fontId="13" type="noConversion"/>
  </si>
  <si>
    <t>5544xch</t>
    <phoneticPr fontId="13" type="noConversion"/>
  </si>
  <si>
    <t>9-agosto.-12</t>
    <phoneticPr fontId="13" type="noConversion"/>
  </si>
  <si>
    <t>5811xg</t>
    <phoneticPr fontId="13" type="noConversion"/>
  </si>
  <si>
    <t>5778xg</t>
    <phoneticPr fontId="13" type="noConversion"/>
  </si>
  <si>
    <t>5780xj</t>
    <phoneticPr fontId="13" type="noConversion"/>
  </si>
  <si>
    <t xml:space="preserve">blusa manga corta con puño en delantero y espalda lleva escote redondo con bies ancho en over y collaretera </t>
    <phoneticPr fontId="13" type="noConversion"/>
  </si>
  <si>
    <t>5627xch</t>
    <phoneticPr fontId="13" type="noConversion"/>
  </si>
  <si>
    <t xml:space="preserve">blusa manga corta vampiro con chino en delantero y espalda lleva escote redondo con bies </t>
    <phoneticPr fontId="13" type="noConversion"/>
  </si>
  <si>
    <t>4922xg</t>
    <phoneticPr fontId="13" type="noConversion"/>
  </si>
  <si>
    <t>5836xj</t>
    <phoneticPr fontId="13" type="noConversion"/>
  </si>
  <si>
    <t xml:space="preserve">blusa sin manga con bies en delantero escote redondo con bies </t>
    <phoneticPr fontId="13" type="noConversion"/>
  </si>
  <si>
    <t>5479xch</t>
    <phoneticPr fontId="13" type="noConversion"/>
  </si>
  <si>
    <t>blusa manga corta cn puño en delantero escote olgado</t>
    <phoneticPr fontId="13" type="noConversion"/>
  </si>
  <si>
    <t>5820xch</t>
    <phoneticPr fontId="13" type="noConversion"/>
  </si>
  <si>
    <t>blusa manga corta con bies en delantero abierto y cruza lleba bies en centro</t>
    <phoneticPr fontId="13" type="noConversion"/>
  </si>
  <si>
    <t>5806xg</t>
    <phoneticPr fontId="13" type="noConversion"/>
  </si>
  <si>
    <t>2891xch</t>
    <phoneticPr fontId="13" type="noConversion"/>
  </si>
  <si>
    <t>8890xg</t>
    <phoneticPr fontId="13" type="noConversion"/>
  </si>
  <si>
    <t xml:space="preserve">blusa manga vampiro con dobladillo escote en v con vista </t>
    <phoneticPr fontId="13" type="noConversion"/>
  </si>
  <si>
    <t>5797xg</t>
    <phoneticPr fontId="13" type="noConversion"/>
  </si>
  <si>
    <t>16-agosto.-12</t>
    <phoneticPr fontId="13" type="noConversion"/>
  </si>
  <si>
    <t>16-agosto.-12</t>
    <phoneticPr fontId="13" type="noConversion"/>
  </si>
  <si>
    <t>151-agosto.-12</t>
    <phoneticPr fontId="13" type="noConversion"/>
  </si>
  <si>
    <t>15-agost.-12</t>
    <phoneticPr fontId="13" type="noConversion"/>
  </si>
  <si>
    <t>gasa liza con rayon lizo vampira con chino cuello redondo con bies espalda escote en v forro intrerno mangq 3/4 con puño plizado abajo pretina sencilla con dobladillo plizado en costados</t>
    <phoneticPr fontId="13" type="noConversion"/>
  </si>
  <si>
    <t>5809xj</t>
    <phoneticPr fontId="13" type="noConversion"/>
  </si>
  <si>
    <t xml:space="preserve">rayon lizo manga 3/4 puño y lleva gotas con bies ancho y 3 botones en cada manga cuello de ojal con bies ancho cinturon trenzado abajo lleva plizado en costados con resorte y dobladillo </t>
    <phoneticPr fontId="13" type="noConversion"/>
  </si>
  <si>
    <t>gasa liza con rayon lizo mc con bies ancho en over y collarete cuello redondo con bies top interno de tirante prtina doble va unido con top interno y gasa</t>
    <phoneticPr fontId="13" type="noConversion"/>
  </si>
  <si>
    <t xml:space="preserve">blusa manga vampiro corta con chino en delantero y espalda escote redondo con bies </t>
    <phoneticPr fontId="13" type="noConversion"/>
  </si>
  <si>
    <t>5748xg</t>
    <phoneticPr fontId="13" type="noConversion"/>
  </si>
  <si>
    <t xml:space="preserve">blusa manga corta con dobladillo en delantero escote con bies </t>
    <phoneticPr fontId="13" type="noConversion"/>
  </si>
  <si>
    <t>5565xch</t>
    <phoneticPr fontId="13" type="noConversion"/>
  </si>
  <si>
    <t xml:space="preserve">torerita manga corta con puño en delantero y espalda escote redondo con bies en manga </t>
    <phoneticPr fontId="13" type="noConversion"/>
  </si>
  <si>
    <t>10-agosto.-12</t>
    <phoneticPr fontId="13" type="noConversion"/>
  </si>
  <si>
    <t>13-agosto.-12</t>
    <phoneticPr fontId="13" type="noConversion"/>
  </si>
  <si>
    <t>15-agosto.-12</t>
    <phoneticPr fontId="13" type="noConversion"/>
  </si>
  <si>
    <t>rayon estampado raya ancha con rayon lizo mc con dobladillo cuello redondo con bies abajo lleva dobladillo y en costdos cintas para amarre y hacer moño  espalda cintas rematadas</t>
    <phoneticPr fontId="13" type="noConversion"/>
  </si>
  <si>
    <t>blusa manga 3/4 con puño lleva 2 gotas en cada manga con bies lleva 1 boton</t>
    <phoneticPr fontId="13" type="noConversion"/>
  </si>
  <si>
    <t>5792xg</t>
    <phoneticPr fontId="13" type="noConversion"/>
  </si>
  <si>
    <t>5761xg</t>
    <phoneticPr fontId="13" type="noConversion"/>
  </si>
  <si>
    <t>4890xg</t>
    <phoneticPr fontId="13" type="noConversion"/>
  </si>
  <si>
    <t>5757xj</t>
    <phoneticPr fontId="13" type="noConversion"/>
  </si>
  <si>
    <t>5419xg</t>
    <phoneticPr fontId="13" type="noConversion"/>
  </si>
  <si>
    <t>1  1/4</t>
    <phoneticPr fontId="13" type="noConversion"/>
  </si>
  <si>
    <t xml:space="preserve">blusa manga corta con puño en delantero escote redondo con bies ancho </t>
    <phoneticPr fontId="13" type="noConversion"/>
  </si>
  <si>
    <t>blusa manga corta con puño en delantero y espanda lleva corte superior</t>
    <phoneticPr fontId="13" type="noConversion"/>
  </si>
  <si>
    <t>5751xch</t>
    <phoneticPr fontId="13" type="noConversion"/>
  </si>
  <si>
    <t xml:space="preserve">blusa kimono corta con dobladillo en delantero lleva escote olgado y lleva el corte de la manga </t>
    <phoneticPr fontId="13" type="noConversion"/>
  </si>
  <si>
    <t>5729xch</t>
    <phoneticPr fontId="13" type="noConversion"/>
  </si>
  <si>
    <t>blusa manga corta con puño en delantero y espalda escote en ojal chono en over</t>
    <phoneticPr fontId="13" type="noConversion"/>
  </si>
  <si>
    <t>5800xch</t>
    <phoneticPr fontId="13" type="noConversion"/>
  </si>
  <si>
    <t>16-agost.-12</t>
    <phoneticPr fontId="13" type="noConversion"/>
  </si>
  <si>
    <t>adan 16agost.-12</t>
    <phoneticPr fontId="13" type="noConversion"/>
  </si>
  <si>
    <t>adan 16agost.-12</t>
    <phoneticPr fontId="13" type="noConversion"/>
  </si>
  <si>
    <t>adan 16 agost.-12</t>
    <phoneticPr fontId="13" type="noConversion"/>
  </si>
  <si>
    <t>adan 16 agosto.-12</t>
    <phoneticPr fontId="13" type="noConversion"/>
  </si>
  <si>
    <t>rayon lizo manga rangla corta con puño cuello olgado con delantero interno con bies  pretina sencilla con dobladillo</t>
    <phoneticPr fontId="13" type="noConversion"/>
  </si>
  <si>
    <t>licra estampada piel con rayon lizo manga vampiro con chino en hombro lleva pieza de lentejuela cuello olgado abajo pretina doble</t>
    <phoneticPr fontId="13" type="noConversion"/>
  </si>
  <si>
    <t>gasa liza con foil rayon lizo y bombay mc con puño cuello ojal lleva forro olo en delantero pretina sencilla con dobladillo</t>
    <phoneticPr fontId="13" type="noConversion"/>
  </si>
  <si>
    <t>licra rayas con rayon lizo straple plizado de resorte en todo el contorno torerita mc con dobladillo  cuello redondo con bies en hombros lleva tiras abajo lleva dobladillo</t>
    <phoneticPr fontId="13" type="noConversion"/>
  </si>
  <si>
    <t>5844xg</t>
    <phoneticPr fontId="13" type="noConversion"/>
  </si>
  <si>
    <t>5815xg</t>
    <phoneticPr fontId="13" type="noConversion"/>
  </si>
  <si>
    <t>5056xj</t>
    <phoneticPr fontId="13" type="noConversion"/>
  </si>
  <si>
    <t>5787xj</t>
    <phoneticPr fontId="13" type="noConversion"/>
  </si>
  <si>
    <t>5813xj</t>
    <phoneticPr fontId="13" type="noConversion"/>
  </si>
  <si>
    <t>5802xg</t>
    <phoneticPr fontId="13" type="noConversion"/>
  </si>
  <si>
    <t>gasa liza combinada zizada con bies en toda la ziza cudllo v con bies bolsa lateral   cortes en espalda y  abajo lleva chino forro de gasa</t>
    <phoneticPr fontId="13" type="noConversion"/>
  </si>
  <si>
    <t>5640xj</t>
    <phoneticPr fontId="13" type="noConversion"/>
  </si>
  <si>
    <t>5849xj</t>
    <phoneticPr fontId="13" type="noConversion"/>
  </si>
  <si>
    <t>5830xj</t>
    <phoneticPr fontId="13" type="noConversion"/>
  </si>
  <si>
    <t>5814xg</t>
    <phoneticPr fontId="13" type="noConversion"/>
  </si>
  <si>
    <t>gasa liza con rayon lizo vampira con chino cuello redondo con bies espalda escote en v forro intrerno mangq 3/4 con puño plizado abajo pretina sencilla con dobladillo plizado en costados</t>
    <phoneticPr fontId="13" type="noConversion"/>
  </si>
  <si>
    <t>licra rayas anchas con rayon lizo mc con dobladillo cuello redondo con bies ancho en over y collarete abajo lleva plizado con resorte en costados y dobladillo</t>
    <phoneticPr fontId="13" type="noConversion"/>
  </si>
  <si>
    <t>4996xj</t>
    <phoneticPr fontId="13" type="noConversion"/>
  </si>
  <si>
    <t>5817xj</t>
    <phoneticPr fontId="13" type="noConversion"/>
  </si>
  <si>
    <t>5831xj</t>
    <phoneticPr fontId="13" type="noConversion"/>
  </si>
  <si>
    <t>5765xg</t>
    <phoneticPr fontId="13" type="noConversion"/>
  </si>
  <si>
    <t>rayon lizo combinado manga 3/4 con gotas llevan bies 3 botones cuello olgado abajo lleva plizado con resorte en costqados y delantero lleva corte abajo dobladillo</t>
    <phoneticPr fontId="13" type="noConversion"/>
  </si>
  <si>
    <t>rayon lizo mc con jareta en hombro y dobladillo cuello v con bies  abajo plizado con resorte en costados y lleva dobladillo</t>
    <phoneticPr fontId="13" type="noConversion"/>
  </si>
  <si>
    <t>5031xg</t>
    <phoneticPr fontId="13" type="noConversion"/>
  </si>
  <si>
    <t>5509xj</t>
    <phoneticPr fontId="13" type="noConversion"/>
  </si>
  <si>
    <t xml:space="preserve">blusa vampira con chino en delantero lleva escote redondo con bies </t>
    <phoneticPr fontId="13" type="noConversion"/>
  </si>
  <si>
    <t>blusa manga corta con puño escote redondo cuello olgado</t>
    <phoneticPr fontId="13" type="noConversion"/>
  </si>
  <si>
    <t>5685xj</t>
    <phoneticPr fontId="13" type="noConversion"/>
  </si>
  <si>
    <t>licra estampada piel con rayon lizo manga vampiro con dobladillo cuello redondo con bies prtina con liga y chino</t>
    <phoneticPr fontId="13" type="noConversion"/>
  </si>
  <si>
    <t>licra estampada raya inclinada con rayon lizo mc con dobladillo y en la otra manga lleva gota y argolla en tiranre   pretina sencilla con dobladillo</t>
    <phoneticPr fontId="13" type="noConversion"/>
  </si>
  <si>
    <t>rayon lizo con combinado mc con dobladillo en delantero cuello redondo con bies delantero lleva cortes abajo pretina sencilla con dobladillo</t>
    <phoneticPr fontId="13" type="noConversion"/>
  </si>
  <si>
    <t>licra estampada con foil oro y rayon lizo m c con puño cuello redondo espalda con argolla y bies prtina doble</t>
    <phoneticPr fontId="13" type="noConversion"/>
  </si>
  <si>
    <t>5721xj</t>
    <phoneticPr fontId="13" type="noConversion"/>
  </si>
  <si>
    <t>lcira estampada pieles con rayon lizo manga vampira corta con chino y plizado  cuello redondo con bies espalda 2 gotas con bies y 2 botones abajo doblaillo</t>
    <phoneticPr fontId="13" type="noConversion"/>
  </si>
  <si>
    <t>rayon ewstampado rayas con rayon liza y gasa liza mc con puño cuello redondo con bies  espalda va abierta del centro cruce abajo dobladillo con picos top interno de tirante abajo dobladillo</t>
    <phoneticPr fontId="13" type="noConversion"/>
  </si>
  <si>
    <t>licra estampada rayas con piel y rayon lizo mc con dobladilo en hombro lleva goa con bies y de un tirante lleva tira d lentejuela cinto de tela abajo pretiina plizada en costados con dobladillo</t>
    <phoneticPr fontId="13" type="noConversion"/>
  </si>
  <si>
    <t>5744xg</t>
    <phoneticPr fontId="13" type="noConversion"/>
  </si>
  <si>
    <t xml:space="preserve"> </t>
    <phoneticPr fontId="13" type="noConversion"/>
  </si>
  <si>
    <t>rayon estampado raya ancha con rayon lizo mc con dobladillo  cuello redondo en hombro lleva gota con bies de tirante lleva argolla y cintas para moño abajo plizado con resorte en cosados y dobladillo</t>
    <phoneticPr fontId="13" type="noConversion"/>
  </si>
  <si>
    <t>rayon lizo manga vampira con plizado en hombro  lleva chino cuello olgado espalda lleva gota con bies  abajo lleva pretina doble</t>
    <phoneticPr fontId="13" type="noConversion"/>
  </si>
  <si>
    <t>licra rayas estampada con rayon lizo mc con puño  cuelo redondo con bies ancho en over y collarete simula torera en delantero top interno y dobladillo abajo</t>
    <phoneticPr fontId="13" type="noConversion"/>
  </si>
  <si>
    <t>5631xg</t>
    <phoneticPr fontId="13" type="noConversion"/>
  </si>
  <si>
    <t xml:space="preserve">campesina vampira manga corta con chino en delantero y espaldaq </t>
    <phoneticPr fontId="13" type="noConversion"/>
  </si>
  <si>
    <t xml:space="preserve">blusa manga vampira con chino en delantero lleva escote con bies </t>
    <phoneticPr fontId="13" type="noConversion"/>
  </si>
  <si>
    <t>5847xj</t>
    <phoneticPr fontId="13" type="noConversion"/>
  </si>
  <si>
    <t>5125xg</t>
    <phoneticPr fontId="13" type="noConversion"/>
  </si>
  <si>
    <t>deswc.16agost.-12</t>
    <phoneticPr fontId="13" type="noConversion"/>
  </si>
  <si>
    <t>desc.16 agost.-12</t>
    <phoneticPr fontId="13" type="noConversion"/>
  </si>
  <si>
    <t>desc.16agost.-12</t>
    <phoneticPr fontId="13" type="noConversion"/>
  </si>
  <si>
    <t>desc.16agost.-12</t>
    <phoneticPr fontId="13" type="noConversion"/>
  </si>
  <si>
    <t>desc.16 agost.-12</t>
    <phoneticPr fontId="13" type="noConversion"/>
  </si>
  <si>
    <t>desc. 16agost.-12</t>
    <phoneticPr fontId="13" type="noConversion"/>
  </si>
  <si>
    <t>16-agost.-12</t>
    <phoneticPr fontId="13" type="noConversion"/>
  </si>
  <si>
    <t>lcira liza cronchada con rayon lizo mc con dobladillo  en una manga lleva plizado cuello redoando con bies delantero lleva cortes abajo pretina doble</t>
    <phoneticPr fontId="13" type="noConversion"/>
  </si>
  <si>
    <t>lcira estampada rayas con rayon lizo manga vampira con vista cuello redondo con bies ancho cinturon en centro abajo lleva faldon con dobldillo</t>
    <phoneticPr fontId="13" type="noConversion"/>
  </si>
  <si>
    <t>5036xg</t>
    <phoneticPr fontId="13" type="noConversion"/>
  </si>
  <si>
    <t>5149xg</t>
    <phoneticPr fontId="13" type="noConversion"/>
  </si>
  <si>
    <t>5492xg</t>
    <phoneticPr fontId="13" type="noConversion"/>
  </si>
  <si>
    <t>15-agosto.-121</t>
    <phoneticPr fontId="13" type="noConversion"/>
  </si>
  <si>
    <t>5380xg</t>
    <phoneticPr fontId="13" type="noConversion"/>
  </si>
  <si>
    <t>5137xg</t>
    <phoneticPr fontId="13" type="noConversion"/>
  </si>
  <si>
    <t>5833xj</t>
    <phoneticPr fontId="13" type="noConversion"/>
  </si>
  <si>
    <t>5306xj</t>
    <phoneticPr fontId="13" type="noConversion"/>
  </si>
  <si>
    <t>5676xg</t>
    <phoneticPr fontId="13" type="noConversion"/>
  </si>
  <si>
    <t>rayon estampado raya ancha con rayon lizo mc con pluño cuello olgado espalda escote en v con bies lleva tipo red de bies abajo prtina doble</t>
    <phoneticPr fontId="13" type="noConversion"/>
  </si>
  <si>
    <t>licra rayas con rayon lizo top tirantes cuello redondo con bies dobladillo abajo torerita mc con dobladillo cuello redondo con bies espalda con gota y dona abajo dobladillo</t>
    <phoneticPr fontId="13" type="noConversion"/>
  </si>
  <si>
    <t>20-agosto.-12</t>
    <phoneticPr fontId="13" type="noConversion"/>
  </si>
  <si>
    <t>gasa liza c on rayon lizo  manga 3/4 con charretera y boton lleva dobladillo delantero al centro lleva aletilla  y cuello redondo con bies top interno  abajo dobladillo</t>
    <phoneticPr fontId="13" type="noConversion"/>
  </si>
  <si>
    <t>blusa vampira manga corta en delantero y espalda lleva escote redondo</t>
    <phoneticPr fontId="13" type="noConversion"/>
  </si>
  <si>
    <t>licra estampada piel con rayon lizo manga vampiro con chino en hombro lleva pieza de lentejuela cuello olgado abajo lleva prtina doble</t>
    <phoneticPr fontId="13" type="noConversion"/>
  </si>
  <si>
    <t xml:space="preserve">blusa vampira con chino lleva vista lisa </t>
    <phoneticPr fontId="13" type="noConversion"/>
  </si>
  <si>
    <t>licra liza cronchada mc con dobladill en hobmro lleva gota con plizdo y bies tirante de cadena cuello olgado abajo lleva plizado con resorte en costados y dobladillo</t>
    <phoneticPr fontId="13" type="noConversion"/>
  </si>
  <si>
    <t>licra estampado pieles con rayon lizo mc con dobladillo en hombro lleva plizado con resorte cuello redondo espalda corte con dona  y gota con bies lleva plizado con resorte  en costados y dobladillo</t>
    <phoneticPr fontId="13" type="noConversion"/>
  </si>
  <si>
    <t>5527xj</t>
    <phoneticPr fontId="13" type="noConversion"/>
  </si>
  <si>
    <t>licra estampada rayas con red fina zizado con bies  cuello v con bies torerita mc con bies  cuello de ojal con bies</t>
    <phoneticPr fontId="13" type="noConversion"/>
  </si>
  <si>
    <t>licra estampada lunarews con foil oro  rayon lizo mc con dobladillo  cuello redondo con bies en espalda lleva gota con bies delantero y espalda lleva cortes pretina  dobladillo lizado en costados</t>
    <phoneticPr fontId="13" type="noConversion"/>
  </si>
  <si>
    <t>5696xg</t>
    <phoneticPr fontId="13" type="noConversion"/>
  </si>
  <si>
    <t>5599xj</t>
    <phoneticPr fontId="13" type="noConversion"/>
  </si>
  <si>
    <t>rayon lizo manga rangla corta con dobladillo en hombro gotas con bies cuello redondo con bies abajo pretina doble</t>
    <phoneticPr fontId="13" type="noConversion"/>
  </si>
  <si>
    <t>5745xj</t>
    <phoneticPr fontId="13" type="noConversion"/>
  </si>
  <si>
    <t>gasa foil oro gasa liza y rayon lizo mc con puño  cuello ojal con bies ancho en over y collarete delantero con cortes y forro abajo pretitna doble</t>
    <phoneticPr fontId="13" type="noConversion"/>
  </si>
  <si>
    <t>licra estampada pieles con rayon lizo manga vampira corta con chino cuello olgado y abajo lleva dobladillo</t>
    <phoneticPr fontId="13" type="noConversion"/>
  </si>
  <si>
    <t>licra estampada raya inclinada con rayon lizo mc con dobladillo  cuello v con bies ancho top interno de tirante curello redondo con bies prtina plizado en costados y centro abajo dobladillo</t>
    <phoneticPr fontId="13" type="noConversion"/>
  </si>
  <si>
    <t>blusa manga larga con puño en costados plizado con resorte</t>
    <phoneticPr fontId="13" type="noConversion"/>
  </si>
  <si>
    <t>rayon estampado rayas con rayon lizo y gasa liza mc con bies y lleva gotas en hombros debajo de la torera lleva chino cuello redondo con bies top interno y abajo lleva plizado con resorte y cintas para moño dobladilo</t>
    <phoneticPr fontId="13" type="noConversion"/>
  </si>
  <si>
    <t xml:space="preserve">rayon estampad rayas con rayon lizo y gasa liza mc con puño  cuello redondo con bies abajo lleva pretina con plizado en costados con dobladillo </t>
    <phoneticPr fontId="13" type="noConversion"/>
  </si>
  <si>
    <t>rayon lizo combinado mc con puño cuello redondo con bies delantero y espalda lleva cortes con  combinacion pretina sencilla con dobladillo</t>
    <phoneticPr fontId="13" type="noConversion"/>
  </si>
  <si>
    <t>5650xg</t>
    <phoneticPr fontId="13" type="noConversion"/>
  </si>
  <si>
    <t>5850xj</t>
    <phoneticPr fontId="13" type="noConversion"/>
  </si>
  <si>
    <t>5885xj</t>
    <phoneticPr fontId="13" type="noConversion"/>
  </si>
  <si>
    <t>red con lurex plata y rayon lizo mc con bies cuello de ojal con bies top interno de tirante pretina plizada en costados y dobladillo  lleva botones</t>
    <phoneticPr fontId="13" type="noConversion"/>
  </si>
  <si>
    <t>5790xj</t>
    <phoneticPr fontId="13" type="noConversion"/>
  </si>
  <si>
    <t xml:space="preserve">lcira animal preint con rayon lizo mc con puño cuello redondo con bies espalda escote olgado con tiras abajo plizado en costados  con resorte y dobladillo </t>
    <phoneticPr fontId="13" type="noConversion"/>
  </si>
  <si>
    <t>licra estampada piel con rayon lizo manga vampiro con chino  cuello v con bies delantero lleva cadena  abajo pretina sencilla con dobladillo</t>
    <phoneticPr fontId="13" type="noConversion"/>
  </si>
  <si>
    <t>gasa rayas con foil forado y rayon lizo mc con puño delantero cuello redondo con bies top de tirante abajo pretina doble con amarre enfrente gota pequeña</t>
    <phoneticPr fontId="13" type="noConversion"/>
  </si>
  <si>
    <t>licra liza conchada mc con dobladillo en hombro lleva gota cadenas de tirante cuello olgado abajo lleva plizado con resorte en costados y dobladilloi</t>
    <phoneticPr fontId="13" type="noConversion"/>
  </si>
  <si>
    <t>gasa liza con rayon lizo vampira mc con chino cuello redondo con vista cuadrada cinturon de tela abajo lleva dobladillo</t>
    <phoneticPr fontId="13" type="noConversion"/>
  </si>
  <si>
    <t>rayon lizo combinado manga 3/4 con plizado en costados hombro lleva gota con bies cuello olgado delantero lleva corte con combinacion abajo plizado con resorte en costados con dobladillo</t>
    <phoneticPr fontId="13" type="noConversion"/>
  </si>
  <si>
    <t>rayon lizo combinado con hueso mc con dobladillo delantero unido combinado cuerllo redondo con bies faldon plizado abajo en costados</t>
    <phoneticPr fontId="13" type="noConversion"/>
  </si>
  <si>
    <t>licra rayada estampada con rayon lizo mc vampira con chino delatnero cuello redondo con bies ancho con over y collarete pretina con dobladillo en collaret y rayon lizo</t>
    <phoneticPr fontId="13" type="noConversion"/>
  </si>
  <si>
    <t xml:space="preserve">          muestra       1       </t>
    <phoneticPr fontId="13" type="noConversion"/>
  </si>
  <si>
    <t>encaje amibas con rayon lizo manga 3/4 con plizado en costado cuello redondo con bies chaleco con dobladillo en todo el contorno</t>
    <phoneticPr fontId="13" type="noConversion"/>
  </si>
  <si>
    <t>rayon lizo manga rangla con dobladillo  cuello ojal con bies ancho el escote lleva tipo camiseta con bies en cuello y ziza abajo plizado en costados y dobladillo</t>
    <phoneticPr fontId="13" type="noConversion"/>
  </si>
  <si>
    <t>lcira estampada rayas con rayon lizo mc con puño cuello redondo con bies corte en delantero y espalda abajo pretina doble</t>
    <phoneticPr fontId="13" type="noConversion"/>
  </si>
  <si>
    <t>5524xg</t>
    <phoneticPr fontId="13" type="noConversion"/>
  </si>
  <si>
    <t>5517xg</t>
    <phoneticPr fontId="13" type="noConversion"/>
  </si>
  <si>
    <t>5528xg</t>
    <phoneticPr fontId="13" type="noConversion"/>
  </si>
  <si>
    <t>5877xg</t>
    <phoneticPr fontId="13" type="noConversion"/>
  </si>
  <si>
    <t>rayon  estampado rayas con rayon llizo y gasa liza mc con puño cuello redondo con bies espalda va abierta del centro con cruce abajo dobaldillo con picos top interno doblaillo</t>
    <phoneticPr fontId="13" type="noConversion"/>
  </si>
  <si>
    <t>licra cadenas con foil oro y rayon lizo vampira mc con chino  lleva gota en tirante lleva donas cudello redondo con bies prtina con ligas</t>
    <phoneticPr fontId="13" type="noConversion"/>
  </si>
  <si>
    <t>blusa red manga corta con bies cuello rdondo</t>
    <phoneticPr fontId="13" type="noConversion"/>
  </si>
  <si>
    <t xml:space="preserve">blusa red manga corta con bies en delantero y espalda escote redondo con bies </t>
    <phoneticPr fontId="13" type="noConversion"/>
  </si>
  <si>
    <t>adan 23 agosto.-12</t>
    <phoneticPr fontId="13" type="noConversion"/>
  </si>
  <si>
    <t>adan 23 -agosto.-12</t>
    <phoneticPr fontId="13" type="noConversion"/>
  </si>
  <si>
    <t>desc. 23 agosto.-12</t>
    <phoneticPr fontId="13" type="noConversion"/>
  </si>
  <si>
    <t>desc.23 agosto.-12</t>
    <phoneticPr fontId="13" type="noConversion"/>
  </si>
  <si>
    <t>blusa manga vampira corta con chino en delantero cuello olgado</t>
    <phoneticPr fontId="13" type="noConversion"/>
  </si>
  <si>
    <t>4870xg</t>
    <phoneticPr fontId="13" type="noConversion"/>
  </si>
  <si>
    <t>5695xj</t>
    <phoneticPr fontId="13" type="noConversion"/>
  </si>
  <si>
    <t>5518xg</t>
    <phoneticPr fontId="13" type="noConversion"/>
  </si>
  <si>
    <t>red mas acanalada con rayon lizo mc con bies  cuello en u con bies delantero lleva olannes con chino  abajo lleva dobladillo</t>
    <phoneticPr fontId="13" type="noConversion"/>
  </si>
  <si>
    <t>4935xg</t>
    <phoneticPr fontId="13" type="noConversion"/>
  </si>
  <si>
    <t>rayon estampado rayas con rayon lizo mc con bies blusa chueca cuello redondo con bies abajo pretina doble</t>
    <phoneticPr fontId="13" type="noConversion"/>
  </si>
  <si>
    <t>licra estamplada rayas con piel y rayon lizo mc con dobladillo en hombros lleva gota con bies cinturon de tela con moño abajo prtina plizada en costados y dobladilo</t>
    <phoneticPr fontId="13" type="noConversion"/>
  </si>
  <si>
    <t>5913xj</t>
    <phoneticPr fontId="13" type="noConversion"/>
  </si>
  <si>
    <t>5922xj</t>
    <phoneticPr fontId="13" type="noConversion"/>
  </si>
  <si>
    <t>red acanalada con rayon lizo mc con bies  cuello redondo con bies top interno de tirantes prtina lleva tablon hacia abajo con despunte y dobladillo</t>
    <phoneticPr fontId="13" type="noConversion"/>
  </si>
  <si>
    <t>5903xj</t>
    <phoneticPr fontId="13" type="noConversion"/>
  </si>
  <si>
    <t>desc.30agost.-12</t>
    <phoneticPr fontId="13" type="noConversion"/>
  </si>
  <si>
    <t>desc.30agost.-12</t>
    <phoneticPr fontId="13" type="noConversion"/>
  </si>
  <si>
    <t>24-agosto.-12</t>
    <phoneticPr fontId="13" type="noConversion"/>
  </si>
  <si>
    <t>5841xj</t>
    <phoneticPr fontId="13" type="noConversion"/>
  </si>
  <si>
    <t>gasa liza combnada mc con puño cuello redondo con bies lleva cortes espalda gota con bies y cintas para moño abajo lleva chino top interno de tirante abajo lleva dobladillo</t>
    <phoneticPr fontId="13" type="noConversion"/>
  </si>
  <si>
    <t>25-agosto.-12</t>
    <phoneticPr fontId="13" type="noConversion"/>
  </si>
  <si>
    <t>5843xg</t>
    <phoneticPr fontId="13" type="noConversion"/>
  </si>
  <si>
    <t>5743xj</t>
    <phoneticPr fontId="13" type="noConversion"/>
  </si>
  <si>
    <t>rayon lizo mc con puño delantero cuello redondo con bies espalda cuello en v con bies y 3 cintitas atravezadas faldon plizado en costados dobladillo abajo</t>
    <phoneticPr fontId="13" type="noConversion"/>
  </si>
  <si>
    <t>gasa ffoil oro basa liza y rayon lizo manga rangla con plizado de resorte con puño cuello redondo y gota en hombro con bies abajo lleva chino top interno de tirante cuello red.con bies abajo dobladillo</t>
    <phoneticPr fontId="13" type="noConversion"/>
  </si>
  <si>
    <t>22-agost.-12</t>
    <phoneticPr fontId="13" type="noConversion"/>
  </si>
  <si>
    <t>23-agosto.-12</t>
    <phoneticPr fontId="13" type="noConversion"/>
  </si>
  <si>
    <t>23-agosto.-12</t>
    <phoneticPr fontId="13" type="noConversion"/>
  </si>
  <si>
    <t>desc.23 agosto.-12</t>
    <phoneticPr fontId="13" type="noConversion"/>
  </si>
  <si>
    <t>5832xj</t>
    <phoneticPr fontId="13" type="noConversion"/>
  </si>
  <si>
    <t>22-agosto.-12</t>
    <phoneticPr fontId="13" type="noConversion"/>
  </si>
  <si>
    <t>22-agosto.-12</t>
    <phoneticPr fontId="13" type="noConversion"/>
  </si>
  <si>
    <t>5860xj</t>
    <phoneticPr fontId="13" type="noConversion"/>
  </si>
  <si>
    <t>rayon lizo manga vampira corta con chino cuello olgado con argolla abajo lleva prtina con dobladillo plizado en costados</t>
    <phoneticPr fontId="13" type="noConversion"/>
  </si>
  <si>
    <t>5791xg</t>
    <phoneticPr fontId="13" type="noConversion"/>
  </si>
  <si>
    <t>rayon lizo  vista cuadrada con forro manga 3/4 con gota en hombro y lleva bies pretina  plizado en costados con dobladillo</t>
    <phoneticPr fontId="13" type="noConversion"/>
  </si>
  <si>
    <t>5825xj</t>
    <phoneticPr fontId="13" type="noConversion"/>
  </si>
  <si>
    <t>desc.30agosto.-12</t>
    <phoneticPr fontId="13" type="noConversion"/>
  </si>
  <si>
    <t>5882xj</t>
    <phoneticPr fontId="13" type="noConversion"/>
  </si>
  <si>
    <t>5876xj</t>
    <phoneticPr fontId="13" type="noConversion"/>
  </si>
  <si>
    <t>muestra     1</t>
    <phoneticPr fontId="13" type="noConversion"/>
  </si>
  <si>
    <t>5901xj</t>
    <phoneticPr fontId="13" type="noConversion"/>
  </si>
  <si>
    <t>gasa liza con rayon lizo mc con bies cuello redondo con bies espalda lleva gota abajo en la gasa chino  y parte de espalda y delantero lleva dobladillo</t>
    <phoneticPr fontId="13" type="noConversion"/>
  </si>
  <si>
    <t>rayon estampado rayas con ferrary y rayon lizo mc con puño  cuello redondo con bies en delantero lleva corte pretina doble</t>
    <phoneticPr fontId="13" type="noConversion"/>
  </si>
  <si>
    <t>rayon rayas con rayon lizo mc con puño en hombros lleva gota con bies cuello redondo con bies espalda abierta y cruzada con bies en todo el contorno abajo con dobladillo</t>
    <phoneticPr fontId="13" type="noConversion"/>
  </si>
  <si>
    <t>lcira estampada rayas con red fina mc con bies cuello redondo con bies top interno zizado con bies prtina con dobladillo  plizado en costados</t>
    <phoneticPr fontId="13" type="noConversion"/>
  </si>
  <si>
    <t xml:space="preserve">gasa liza con rayon lizo manga kimono con puño cuello v top interno cuello redondo con bies abajo pretina con liga </t>
    <phoneticPr fontId="13" type="noConversion"/>
  </si>
  <si>
    <t>licra estampada colores con foil oro y rayon lizo vampira con chino cuello redondo con bies y gotas en hmbros en tirantes lleva donas prtina con ligas</t>
    <phoneticPr fontId="13" type="noConversion"/>
  </si>
  <si>
    <t>5906xj</t>
    <phoneticPr fontId="13" type="noConversion"/>
  </si>
  <si>
    <t>lcira estampada piel con rayon lizo manga kimono cora con dobladillo en delantero y espalda cuello redondo con bies abajo lleva pretina sencilla con dobladillo</t>
    <phoneticPr fontId="13" type="noConversion"/>
  </si>
  <si>
    <t>rayon lizo combinado mc con puño en hombro lleva gota con dobldillo cuello redondo con bies abajo dobladillo chaleco lleva cortes y combinacion abajo dobladillo espalda dona con bies con dobladillo</t>
    <phoneticPr fontId="13" type="noConversion"/>
  </si>
  <si>
    <t>adan 23 agost.-12</t>
    <phoneticPr fontId="13" type="noConversion"/>
  </si>
  <si>
    <t>23-agost.-12</t>
    <phoneticPr fontId="13" type="noConversion"/>
  </si>
  <si>
    <t>adan 23agost.-12</t>
    <phoneticPr fontId="13" type="noConversion"/>
  </si>
  <si>
    <t>blusa vampira corta con chino en delantero cuello olgado</t>
    <phoneticPr fontId="13" type="noConversion"/>
  </si>
  <si>
    <t>tejido canas rayas con rayon lizo mc con puño  cuello v con vista  hasta abajo y cadenas top interno abajo pretina un poco ancha con dobladillo</t>
    <phoneticPr fontId="13" type="noConversion"/>
  </si>
  <si>
    <t>5891xj</t>
    <phoneticPr fontId="13" type="noConversion"/>
  </si>
  <si>
    <t>5514xj</t>
    <phoneticPr fontId="13" type="noConversion"/>
  </si>
  <si>
    <t>2  1/4</t>
    <phoneticPr fontId="13" type="noConversion"/>
  </si>
  <si>
    <t xml:space="preserve">          2   1/4</t>
    <phoneticPr fontId="13" type="noConversion"/>
  </si>
  <si>
    <t>5037xg</t>
    <phoneticPr fontId="13" type="noConversion"/>
  </si>
  <si>
    <t>4  1/4</t>
    <phoneticPr fontId="13" type="noConversion"/>
  </si>
  <si>
    <t>rayon lizo combinado manga vampira corta con chino  cuello redondo con bies en delantero lleva cortes con combinacion abajo pretina cintas de amarre para hacer moño</t>
    <phoneticPr fontId="13" type="noConversion"/>
  </si>
  <si>
    <t xml:space="preserve">rayon lizo manga rangla 3/4 con puño cuello redondo en costado lleva argolla abajo lleva plizado en costados con dobldillo </t>
    <phoneticPr fontId="13" type="noConversion"/>
  </si>
  <si>
    <t>5747xg</t>
    <phoneticPr fontId="13" type="noConversion"/>
  </si>
  <si>
    <t>5852xg</t>
    <phoneticPr fontId="13" type="noConversion"/>
  </si>
  <si>
    <t>gasa estampada piel con adenas y rayon lizo manga vampira con vista cuello redondo con bies abajo lleva prtina doble</t>
    <phoneticPr fontId="13" type="noConversion"/>
  </si>
  <si>
    <t>rayon lizo manga 3/4 con gotas y abrazan con dona llevan dobladillo cuello olgado abajo lleva plizado con resorte en costados y dobladillo cinto cadena con bies</t>
    <phoneticPr fontId="13" type="noConversion"/>
  </si>
  <si>
    <t>adan 30aost.-12</t>
    <phoneticPr fontId="13" type="noConversion"/>
  </si>
  <si>
    <t>29-agost.-12</t>
    <phoneticPr fontId="13" type="noConversion"/>
  </si>
  <si>
    <t>adan 30 agost.-12</t>
    <phoneticPr fontId="13" type="noConversion"/>
  </si>
  <si>
    <t>desc.30 agot.-12</t>
    <phoneticPr fontId="13" type="noConversion"/>
  </si>
  <si>
    <t>desc.30agot.-12</t>
    <phoneticPr fontId="13" type="noConversion"/>
  </si>
  <si>
    <t>29-agosto.-12</t>
    <phoneticPr fontId="13" type="noConversion"/>
  </si>
  <si>
    <t>5879xg</t>
    <phoneticPr fontId="13" type="noConversion"/>
  </si>
  <si>
    <t>rayon lizo manga variposa con dobladillo  cuello redondo con bies accesorio de argolla con trenza en espalda abajo  plizado con redorte hy dobladillo</t>
    <phoneticPr fontId="13" type="noConversion"/>
  </si>
  <si>
    <t>licra estampada rayas con rayon lizo mc con bies y plizado en delantero cuello redondo con bies espalda lleva escote redondo con gotas y dona abajo dobladillo y plizado en costados</t>
    <phoneticPr fontId="13" type="noConversion"/>
  </si>
  <si>
    <t>rayon lizo combinado manga vampira cuello redondo en hombros comienza la pecherq y el escote con bies la espalda sigue pechera  abajo en costados lleva plizado con resorte y dobladillo</t>
    <phoneticPr fontId="13" type="noConversion"/>
  </si>
  <si>
    <t>22-agosto.-12</t>
    <phoneticPr fontId="13" type="noConversion"/>
  </si>
  <si>
    <t>5873xj</t>
    <phoneticPr fontId="13" type="noConversion"/>
  </si>
  <si>
    <t>19-julio.-12</t>
    <phoneticPr fontId="13" type="noConversion"/>
  </si>
  <si>
    <t>gasa liza con rayon lizo mc con bies cuello redondo con bies espalda lleva gota con bies abajo gasa con chino</t>
    <phoneticPr fontId="13" type="noConversion"/>
  </si>
  <si>
    <t>5838xj</t>
    <phoneticPr fontId="13" type="noConversion"/>
  </si>
  <si>
    <t>encaje con lentejuela y rayon lizo manga vampira dcon chino  cuello redondo  con bies ancho en un hombro lleva pieza liza  delantero lleva forro  pretina sencilla con dobladillo</t>
    <phoneticPr fontId="13" type="noConversion"/>
  </si>
  <si>
    <t>5177xg</t>
    <phoneticPr fontId="13" type="noConversion"/>
  </si>
  <si>
    <t>5886xj</t>
    <phoneticPr fontId="13" type="noConversion"/>
  </si>
  <si>
    <t>encaje amibas con rayon lizo manga 3/4 con puño  plizada cuello redondo con bies espalda lleva dona y corte abajo plizado en costados y dobladillo</t>
    <phoneticPr fontId="13" type="noConversion"/>
  </si>
  <si>
    <t>5863xj</t>
    <phoneticPr fontId="13" type="noConversion"/>
  </si>
  <si>
    <t>5705xg</t>
    <phoneticPr fontId="13" type="noConversion"/>
  </si>
  <si>
    <t>desc.30agost.-12</t>
    <phoneticPr fontId="13" type="noConversion"/>
  </si>
  <si>
    <t>desc.30 agosto.-12</t>
    <phoneticPr fontId="13" type="noConversion"/>
  </si>
  <si>
    <t>5884xg</t>
    <phoneticPr fontId="13" type="noConversion"/>
  </si>
  <si>
    <t>5865 xg</t>
    <phoneticPr fontId="13" type="noConversion"/>
  </si>
  <si>
    <t>red con lurex plata y rayon lizo mc con puño y dobladillo lleva 3 botones por puño cuello redondo con bies espalda lleva cintas con nudo al centro estraple interno `plizado pretina sencilla con dobladillo</t>
    <phoneticPr fontId="13" type="noConversion"/>
  </si>
  <si>
    <t>rayon estampado rayas con rayon lizo mc con puño cuello redondo con bies abajo dobladillo con gota y cintas para amarrar</t>
    <phoneticPr fontId="13" type="noConversion"/>
  </si>
  <si>
    <t>5069xg</t>
    <phoneticPr fontId="13" type="noConversion"/>
  </si>
  <si>
    <t>3-sept.-12</t>
    <phoneticPr fontId="13" type="noConversion"/>
  </si>
  <si>
    <t>5909xg</t>
    <phoneticPr fontId="13" type="noConversion"/>
  </si>
  <si>
    <t>5926xg</t>
    <phoneticPr fontId="13" type="noConversion"/>
  </si>
  <si>
    <t>5516xj</t>
    <phoneticPr fontId="13" type="noConversion"/>
  </si>
  <si>
    <t>gasa estampada piel con cadenas rayon lizo y gasa liza mc con bies cuello redondo con bies espalda lleva corte en cdentro abajo lleva para hacer moño top interno abajo dobladillo</t>
    <phoneticPr fontId="13" type="noConversion"/>
  </si>
  <si>
    <t>encaje amibas con rayon lizo y gasa piel mc vampira con chino cuello redondo con bies lleva cortes en hombros cintas para amarrar y hacer moño  abajo lleva chino forro interno</t>
    <phoneticPr fontId="13" type="noConversion"/>
  </si>
  <si>
    <t>tejido canal rayas con rayon lizo mc con bies ancho cuello redondo con bies espalda lleva cadenas top interno zizado con bies abajo pretina con dobladillo plizado en costados</t>
    <phoneticPr fontId="13" type="noConversion"/>
  </si>
  <si>
    <t>5876xg</t>
    <phoneticPr fontId="13" type="noConversion"/>
  </si>
  <si>
    <t>5204xg</t>
    <phoneticPr fontId="13" type="noConversion"/>
  </si>
  <si>
    <t>5878xj</t>
    <phoneticPr fontId="13" type="noConversion"/>
  </si>
  <si>
    <t>5902xg</t>
    <phoneticPr fontId="13" type="noConversion"/>
  </si>
  <si>
    <t>5900xj</t>
    <phoneticPr fontId="13" type="noConversion"/>
  </si>
  <si>
    <t>5845xg</t>
    <phoneticPr fontId="13" type="noConversion"/>
  </si>
  <si>
    <t>24-agosto.-12</t>
    <phoneticPr fontId="13" type="noConversion"/>
  </si>
  <si>
    <t>29-agosto.-12</t>
    <phoneticPr fontId="13" type="noConversion"/>
  </si>
  <si>
    <t>29-agosto.-12</t>
    <phoneticPr fontId="13" type="noConversion"/>
  </si>
  <si>
    <t>29-agosto.-12</t>
    <phoneticPr fontId="13" type="noConversion"/>
  </si>
  <si>
    <t>30-agosto.-12</t>
    <phoneticPr fontId="13" type="noConversion"/>
  </si>
  <si>
    <t>30-agosto.-12</t>
    <phoneticPr fontId="13" type="noConversion"/>
  </si>
  <si>
    <t>encaje amibas con rayon lizo manga 3/4 con gotas y llevan bies y plizado con 2 botones por manga cuello redondo con bies chaleco dobladillo en todo el contorno abajo dobladillo</t>
    <phoneticPr fontId="13" type="noConversion"/>
  </si>
  <si>
    <t>licra estampada lunares con foil oro y rayon lizo manga vampiro con chino en delantero  cuello redondo con bies espalda lleva gota con bies cinturon trenzado abajo dobladillo</t>
    <phoneticPr fontId="13" type="noConversion"/>
  </si>
  <si>
    <t xml:space="preserve">red acanalado  medio con rayon lizo manga 3/4 con puño cuello redondo con bies vista de escote hasta manga top interno abajo prtina doble </t>
    <phoneticPr fontId="13" type="noConversion"/>
  </si>
  <si>
    <t>rayon estampado rayas con rayon lizo mc con puño cuello redondo con bies ancho abajo en costados gota con dobladillo  cintas de amarre top interno de tirante</t>
    <phoneticPr fontId="13" type="noConversion"/>
  </si>
  <si>
    <t>adan 30agost.-12</t>
    <phoneticPr fontId="13" type="noConversion"/>
  </si>
  <si>
    <t>adan 30 agot.-12</t>
    <phoneticPr fontId="13" type="noConversion"/>
  </si>
  <si>
    <t>adan 30agot.-12</t>
    <phoneticPr fontId="13" type="noConversion"/>
  </si>
  <si>
    <t>licra piel con rayon lizo mc con dobladillo  cuello redondo con bies espalda gota pretina con plizado en costados con dobladillo</t>
    <phoneticPr fontId="13" type="noConversion"/>
  </si>
  <si>
    <t>dedsc.30agost.-12</t>
    <phoneticPr fontId="13" type="noConversion"/>
  </si>
  <si>
    <t>5278xg</t>
    <phoneticPr fontId="13" type="noConversion"/>
  </si>
  <si>
    <t>5887xg</t>
    <phoneticPr fontId="13" type="noConversion"/>
  </si>
  <si>
    <t>3339xj</t>
    <phoneticPr fontId="13" type="noConversion"/>
  </si>
  <si>
    <t>desc.30-agost.-12</t>
    <phoneticPr fontId="13" type="noConversion"/>
  </si>
  <si>
    <t>desc.30 agost.-12</t>
    <phoneticPr fontId="13" type="noConversion"/>
  </si>
  <si>
    <t>red acanalada con rayon lizo mc  cuello redondo con bies delantero lleva vista al centro con botones pretina sencilla con dobladillo top en delantero</t>
    <phoneticPr fontId="13" type="noConversion"/>
  </si>
  <si>
    <t>5905xg</t>
    <phoneticPr fontId="13" type="noConversion"/>
  </si>
  <si>
    <t>5923xg</t>
    <phoneticPr fontId="13" type="noConversion"/>
  </si>
  <si>
    <t>5904xg</t>
    <phoneticPr fontId="13" type="noConversion"/>
  </si>
  <si>
    <t>27-agosto.-12</t>
    <phoneticPr fontId="13" type="noConversion"/>
  </si>
  <si>
    <t>5853xg</t>
    <phoneticPr fontId="13" type="noConversion"/>
  </si>
  <si>
    <t>27-agosto.-12</t>
    <phoneticPr fontId="13" type="noConversion"/>
  </si>
  <si>
    <t>encaje piel con rayon lizo manga vampira corta con chino cuello redondo con bies espalda lleva gota con bies abajo lleva dobladillo</t>
    <phoneticPr fontId="13" type="noConversion"/>
  </si>
  <si>
    <t>5794xj</t>
    <phoneticPr fontId="13" type="noConversion"/>
  </si>
  <si>
    <t>vianey 30-08</t>
    <phoneticPr fontId="13" type="noConversion"/>
  </si>
  <si>
    <t>adan 30-08</t>
    <phoneticPr fontId="13" type="noConversion"/>
  </si>
  <si>
    <t>adan 30-08-12</t>
    <phoneticPr fontId="13" type="noConversion"/>
  </si>
  <si>
    <t>5932xj</t>
    <phoneticPr fontId="13" type="noConversion"/>
  </si>
  <si>
    <t>5088xg</t>
    <phoneticPr fontId="13" type="noConversion"/>
  </si>
  <si>
    <t>encaje amibas con rayon lizo mc con jareta y gota en hombros cuello redondo con bies gota en espalda  abajo plizado a los costados con dobladillo</t>
    <phoneticPr fontId="13" type="noConversion"/>
  </si>
  <si>
    <t>5864xj</t>
    <phoneticPr fontId="13" type="noConversion"/>
  </si>
  <si>
    <t>red con lurex plata y rayon lizo mc con puño cuello redondo con bies delantero y espalda lleva cortes y vistas top de tirante pretina con dobladillo</t>
    <phoneticPr fontId="13" type="noConversion"/>
  </si>
  <si>
    <t>5-septiembre.12</t>
    <phoneticPr fontId="13" type="noConversion"/>
  </si>
  <si>
    <t>3-septiembre.-12</t>
    <phoneticPr fontId="13" type="noConversion"/>
  </si>
  <si>
    <t>5-septiembre.-12</t>
    <phoneticPr fontId="13" type="noConversion"/>
  </si>
  <si>
    <t>5-septiembre.12</t>
    <phoneticPr fontId="13" type="noConversion"/>
  </si>
  <si>
    <t>13-sept.-12</t>
    <phoneticPr fontId="13" type="noConversion"/>
  </si>
  <si>
    <t>5-sept.-12</t>
    <phoneticPr fontId="13" type="noConversion"/>
  </si>
  <si>
    <t>5-septiembre,.12</t>
    <phoneticPr fontId="13" type="noConversion"/>
  </si>
  <si>
    <t>5-srptiembre.12</t>
    <phoneticPr fontId="13" type="noConversion"/>
  </si>
  <si>
    <t>6-septiembre.-12</t>
    <phoneticPr fontId="13" type="noConversion"/>
  </si>
  <si>
    <t>5-sept.-12</t>
    <phoneticPr fontId="13" type="noConversion"/>
  </si>
  <si>
    <t>3-agosto.-12</t>
    <phoneticPr fontId="13" type="noConversion"/>
  </si>
  <si>
    <t>lcira estampada piel con rayon lizo torera mc con puño  cuello redondo con bies abajo pretina doble top interno de tirante</t>
    <phoneticPr fontId="13" type="noConversion"/>
  </si>
  <si>
    <t>rayon lizo mc co puño cuello redondo con bies ancho en espalda lleva gota y dona  abajo lleva dobladillo</t>
    <phoneticPr fontId="13" type="noConversion"/>
  </si>
  <si>
    <t>5668xj</t>
    <phoneticPr fontId="13" type="noConversion"/>
  </si>
  <si>
    <t>5931xj</t>
    <phoneticPr fontId="13" type="noConversion"/>
  </si>
  <si>
    <t>5937xg</t>
    <phoneticPr fontId="13" type="noConversion"/>
  </si>
  <si>
    <t>7-sept.-12</t>
    <phoneticPr fontId="13" type="noConversion"/>
  </si>
  <si>
    <t>lcira piel con rayon lizo mc con dobladillo y gota con bies cuello redondo con bies  abajo pretina doble</t>
    <phoneticPr fontId="13" type="noConversion"/>
  </si>
  <si>
    <t>rayon lizo combinado mc con dobladillo cuello ojal con bies delantero lleva cortes y combinacion abajo  pretina con dobladillo plizado en costados</t>
    <phoneticPr fontId="13" type="noConversion"/>
  </si>
  <si>
    <t>5409xg</t>
    <phoneticPr fontId="13" type="noConversion"/>
  </si>
  <si>
    <t>rayon lizochueca mc con puño  cuello redondo con bies  abajo pretina con plizado  en costados y centro y lleva dobladillo</t>
    <phoneticPr fontId="13" type="noConversion"/>
  </si>
  <si>
    <t>5812xj</t>
    <phoneticPr fontId="13" type="noConversion"/>
  </si>
  <si>
    <t>encaje con lentejuela y rayon lizo mc con puño cuello redondo con bies espalda lleva gota con bies  cortes al centro top interno</t>
    <phoneticPr fontId="13" type="noConversion"/>
  </si>
  <si>
    <t>rayon  estampado rayas con rayon lizo mc con puño con gota y bies cuello redondo con bies  top intrerno  abajo pretina con dobladillo y cinta para amarrar</t>
    <phoneticPr fontId="13" type="noConversion"/>
  </si>
  <si>
    <t>5916xj</t>
    <phoneticPr fontId="13" type="noConversion"/>
  </si>
  <si>
    <t>rayon lizo combinado manga con chino y lleva plizado   cuello redondo con bies delantero lleva  cortes combinados abajo dobladillo</t>
    <phoneticPr fontId="13" type="noConversion"/>
  </si>
  <si>
    <t>5840xg</t>
    <phoneticPr fontId="13" type="noConversion"/>
  </si>
  <si>
    <t>licra estampada rayas con red fina straple con plizdo en todo el contorno abajo dobladillo torerita mc con dobladillo  cuello redondo con bies espalda gota con bies y moño abajo dobladillo</t>
    <phoneticPr fontId="13" type="noConversion"/>
  </si>
  <si>
    <t>red liza con rayon lizo mc con dobladillo o chino cuello redondo con bies ancho delantero lleva forro cinturon de tela abajo dobladillo</t>
    <phoneticPr fontId="13" type="noConversion"/>
  </si>
  <si>
    <t>5227xg</t>
    <phoneticPr fontId="13" type="noConversion"/>
  </si>
  <si>
    <t>5949xj</t>
    <phoneticPr fontId="13" type="noConversion"/>
  </si>
  <si>
    <t>5-sept.-12</t>
    <phoneticPr fontId="13" type="noConversion"/>
  </si>
  <si>
    <t>rayon estampado rayas con rayon lizo y gasa liza manga 3/4 con puño y leva gota con dobladillo cuello redondocon bies cintas para moño en hombros  top interno de tirante abajo plretina doble</t>
    <phoneticPr fontId="13" type="noConversion"/>
  </si>
  <si>
    <t>5953xj</t>
    <phoneticPr fontId="13" type="noConversion"/>
  </si>
  <si>
    <t>5673xg</t>
    <phoneticPr fontId="13" type="noConversion"/>
  </si>
  <si>
    <t>4539xg</t>
    <phoneticPr fontId="13" type="noConversion"/>
  </si>
  <si>
    <t>5637xg</t>
    <phoneticPr fontId="13" type="noConversion"/>
  </si>
  <si>
    <t>5476xg</t>
    <phoneticPr fontId="13" type="noConversion"/>
  </si>
  <si>
    <t>5907xj</t>
    <phoneticPr fontId="13" type="noConversion"/>
  </si>
  <si>
    <t>vianey 30-08</t>
    <phoneticPr fontId="13" type="noConversion"/>
  </si>
  <si>
    <t>5706xg</t>
    <phoneticPr fontId="13" type="noConversion"/>
  </si>
  <si>
    <t>adan 30-08</t>
    <phoneticPr fontId="13" type="noConversion"/>
  </si>
  <si>
    <t>5911xj</t>
    <phoneticPr fontId="13" type="noConversion"/>
  </si>
  <si>
    <t>encaje estampado piel con rayon lizo vampira con chino cuello redondo con bies top interno solo delantero  pretina sencilla con dobladillo</t>
    <phoneticPr fontId="13" type="noConversion"/>
  </si>
  <si>
    <t>desc.30 agodt.-12</t>
    <phoneticPr fontId="13" type="noConversion"/>
  </si>
  <si>
    <t>5176xg</t>
    <phoneticPr fontId="13" type="noConversion"/>
  </si>
  <si>
    <t>lcira estampada lunares con foil oro y rayon lizo manga rangla corta con dobladillo  cuello redondo con bies espalda lleva cintas para hacer moño pretina sencilla con dobladillo plizado en costados</t>
    <phoneticPr fontId="13" type="noConversion"/>
  </si>
  <si>
    <t>licra estampada rayas con rayon lizo mc con puño cuello redondo con bies  delant4ro lleva cortes pretina con dobldillo</t>
    <phoneticPr fontId="13" type="noConversion"/>
  </si>
  <si>
    <t>encaje amibas con gasa piel y rayon lizo manga vampira corta con chino cuello redondo con bies cinta para amarrar abajo lleva chino forro interno</t>
    <phoneticPr fontId="13" type="noConversion"/>
  </si>
  <si>
    <t>5908xg</t>
    <phoneticPr fontId="13" type="noConversion"/>
  </si>
  <si>
    <t>encaje amibas gasa piel y rayon lizo manga vampira cora con chino cuello redondo con bies top interno de tirantes pretina doble</t>
    <phoneticPr fontId="13" type="noConversion"/>
  </si>
  <si>
    <t>tejido canasl rayas con rayon lizo manga vampira cota con dobladillo  cuello redondo con bies abajo lleva dobladillo</t>
    <phoneticPr fontId="13" type="noConversion"/>
  </si>
  <si>
    <t>red acanalado medio con rayon lizo mc con bies  cuello de ojal con bies ancho top interno prtina plizada a los costados con dobladillo</t>
    <phoneticPr fontId="13" type="noConversion"/>
  </si>
  <si>
    <t>encaje piel con rayon lizo manga rangla corta con dobladillo cuello olgado  top interno abajo lleva prtina con dobladillo plizado en costados</t>
    <phoneticPr fontId="13" type="noConversion"/>
  </si>
  <si>
    <t>tejido rayas con rayon lizo mc con puño cuello redondo con bies espalda cuello en v con bies cinta atrabesada rematada lleva aletilla y plizado con botones  pretina doble</t>
    <phoneticPr fontId="13" type="noConversion"/>
  </si>
  <si>
    <t>licra estampada raya inclinada con rayon lizo manga vampira corta con chino cuello redondo con bies abajo lleva plizado con resorte en costados y dobladillo</t>
    <phoneticPr fontId="13" type="noConversion"/>
  </si>
  <si>
    <t>5-septiembre.-12</t>
    <phoneticPr fontId="13" type="noConversion"/>
  </si>
  <si>
    <t>encaje estampado piels con rayon lizo manga vampiro con chino en delantero cuello olgado  y forro interno abajo dobladillo</t>
    <phoneticPr fontId="13" type="noConversion"/>
  </si>
  <si>
    <t>red acanalada  grande con rayon lizo mc con dobladilo cuello en v con vista cruzada top interno de tirante abajo preitna sencila con dobladillo</t>
    <phoneticPr fontId="13" type="noConversion"/>
  </si>
  <si>
    <t>5917xj</t>
    <phoneticPr fontId="13" type="noConversion"/>
  </si>
  <si>
    <t>red acanalada con rayon lizo mc con bies en hombro lleva vista liza cuello redondo con bies top interno de tirante pretina en costados  plizado y dobladillo abajo</t>
    <phoneticPr fontId="13" type="noConversion"/>
  </si>
  <si>
    <t>rayon lizo chueca mc con gotas en hombros y botones cuello redondo con bies abajo dobladillo</t>
    <phoneticPr fontId="13" type="noConversion"/>
  </si>
  <si>
    <t>rayon lizo mc con donas y gotas con bies puño dobladillo  cuello olgado abajo costados plizado  y dobladillo</t>
    <phoneticPr fontId="13" type="noConversion"/>
  </si>
  <si>
    <t>5871xj</t>
    <phoneticPr fontId="13" type="noConversion"/>
  </si>
  <si>
    <t>encaje amibas con rayon lizo y gasa piel manga vampira corta con chino cuello redondo con bies top interno de tirante pretina doble</t>
    <phoneticPr fontId="13" type="noConversion"/>
  </si>
  <si>
    <t>5928xg</t>
    <phoneticPr fontId="13" type="noConversion"/>
  </si>
  <si>
    <t>5938xj</t>
    <phoneticPr fontId="13" type="noConversion"/>
  </si>
  <si>
    <t>gasa estampada piel con cadenas y rayon lizo mc con bies  cuello redondo con bies espalda lleva gota con bies  cinturon trenzado de tela abajo lleva dobladillo o chino</t>
    <phoneticPr fontId="13" type="noConversion"/>
  </si>
  <si>
    <t>encaje amibas con rayon lizo mc con jareeta y gota en hombro cuello redondo con bies, espalda gota on bies abajo plizado con resorte en costados y dobladillo</t>
    <phoneticPr fontId="13" type="noConversion"/>
  </si>
  <si>
    <t>adan 30 agost.-12</t>
    <phoneticPr fontId="13" type="noConversion"/>
  </si>
  <si>
    <t>gasa piel con otros colores y rayon lizo mc con puño  cuello redondo con bies ancho en over y collarete abajo lleva dobladillo top interno de tirante cuello redondo con bies</t>
    <phoneticPr fontId="13" type="noConversion"/>
  </si>
  <si>
    <t>licra estampada rayas con piel y rayon lizo mc con puño cuello redondo con b ies  delantero lleva cortes desde cuello hastas cintura pretina sencilla con dobladillo</t>
    <phoneticPr fontId="13" type="noConversion"/>
  </si>
  <si>
    <t>red acanalada con rayon lizo mc con bies cuello de ojal con bies hombros vista con 3 botones por lado straple interno  plizado pretina plizado en costados con dobladillo</t>
    <phoneticPr fontId="13" type="noConversion"/>
  </si>
  <si>
    <t>rayon lizo torera manga corta con dobladillo cuello redondo con bies espalda lleva plizado y abajo dobldillo top interno de tirantes</t>
    <phoneticPr fontId="13" type="noConversion"/>
  </si>
  <si>
    <t>muestra    1</t>
    <phoneticPr fontId="13" type="noConversion"/>
  </si>
  <si>
    <t>desc.13 sept.-12</t>
    <phoneticPr fontId="13" type="noConversion"/>
  </si>
  <si>
    <t>desc.13-sept.-12</t>
    <phoneticPr fontId="13" type="noConversion"/>
  </si>
  <si>
    <t>desc.13-sept.-12</t>
    <phoneticPr fontId="13" type="noConversion"/>
  </si>
  <si>
    <t>desc.13 sept.-12</t>
    <phoneticPr fontId="13" type="noConversion"/>
  </si>
  <si>
    <t>5914xj</t>
    <phoneticPr fontId="13" type="noConversion"/>
  </si>
  <si>
    <t>12-SEPT.-12</t>
    <phoneticPr fontId="13" type="noConversion"/>
  </si>
  <si>
    <t>desc.13sept.-12</t>
    <phoneticPr fontId="13" type="noConversion"/>
  </si>
  <si>
    <t>red con rayon lizo mc con chino cuello redondo con bies top interno zizado abajo psrtina polizado en costados con dobladillo</t>
    <phoneticPr fontId="13" type="noConversion"/>
  </si>
  <si>
    <t>licra estampada rayas con red fina mc con bies cuello redondo con bies top interno zizado con bies pretina con dobladillo en costados plizado con resorte</t>
    <phoneticPr fontId="13" type="noConversion"/>
  </si>
  <si>
    <t>rayon lizo combinado mc con bies  cuello redondo con bies delantero lleva cortes espalda cortada abajo pretina con plizado en costados y dobladillo</t>
    <phoneticPr fontId="13" type="noConversion"/>
  </si>
  <si>
    <t>5866xj</t>
    <phoneticPr fontId="13" type="noConversion"/>
  </si>
  <si>
    <t>13-sept..12</t>
    <phoneticPr fontId="13" type="noConversion"/>
  </si>
  <si>
    <t>rayon estampado rayas con rayon lizo mc con puño  cuello ojal con bies pretina plizado en costados dobladillo</t>
    <phoneticPr fontId="13" type="noConversion"/>
  </si>
  <si>
    <t>tejido canal rayas con rayon lizo mc con bies anchoen ovre y collarete cuello redondo con bies espalda lleva cadena top interno con  bies pretina con dobladillo plizado en costados</t>
    <phoneticPr fontId="13" type="noConversion"/>
  </si>
  <si>
    <t>gasa estampada piel con cadenas y rayon lizo zizada con bies  cuello en  u con bies y en un costado lleva argolla abajo dobladillo en espalda lleva levita</t>
    <phoneticPr fontId="13" type="noConversion"/>
  </si>
  <si>
    <t>gasa estampada piel con cadenas y rayon lizo mc con bies cuello redondo con bies en hombro lleva gota y un boton por gota espalda escote en v con bies con 3 cintas rematadas pretina doble</t>
    <phoneticPr fontId="13" type="noConversion"/>
  </si>
  <si>
    <t>rayon estampado rayas con rayon lizo mc con dobladillo cuello redondo con bies espalda moño  con dona corte cruzado con bies abajo prtina</t>
    <phoneticPr fontId="13" type="noConversion"/>
  </si>
  <si>
    <t>red liza con rayon lizo mc con dobladillo  cuello redondo con bies ancho abajo dobladillo en costados cintad de amarre con moño top interno de tirante</t>
    <phoneticPr fontId="13" type="noConversion"/>
  </si>
  <si>
    <t>5448xg</t>
    <phoneticPr fontId="13" type="noConversion"/>
  </si>
  <si>
    <t>5827xg</t>
    <phoneticPr fontId="13" type="noConversion"/>
  </si>
  <si>
    <t>1 1/2    1/4</t>
    <phoneticPr fontId="13" type="noConversion"/>
  </si>
  <si>
    <t>5941xg</t>
    <phoneticPr fontId="13" type="noConversion"/>
  </si>
  <si>
    <t>4-sept.-12</t>
    <phoneticPr fontId="13" type="noConversion"/>
  </si>
  <si>
    <t>rayon lizo mc en hombro lleva gota con bies  cuello redondo con bies pretinsa doble</t>
    <phoneticPr fontId="13" type="noConversion"/>
  </si>
  <si>
    <t>5746xg</t>
    <phoneticPr fontId="13" type="noConversion"/>
  </si>
  <si>
    <t>rayon estampado rayas con rayon lizo mc con dobladillo cuello redondo con bies espalda lleva cortes y dona  abajo pretina en plizado  costados con  resorte y ddobladillo</t>
    <phoneticPr fontId="13" type="noConversion"/>
  </si>
  <si>
    <t>red acanalada medio con rayon lizo mc con bies  cuello redondo con bies espalda red abierta con botones straple interno  abajo dobladillo</t>
    <phoneticPr fontId="13" type="noConversion"/>
  </si>
  <si>
    <t>5389xg</t>
    <phoneticPr fontId="13" type="noConversion"/>
  </si>
  <si>
    <t>red acanalado medio con rayon lizo manga 3/4 con puño cuello redondo con bies vista de escote hasta la manga top interno pretina doble</t>
    <phoneticPr fontId="13" type="noConversion"/>
  </si>
  <si>
    <t>10-septiem.-12</t>
    <phoneticPr fontId="13" type="noConversion"/>
  </si>
  <si>
    <t>10-sept.-12</t>
    <phoneticPr fontId="13" type="noConversion"/>
  </si>
  <si>
    <t>10-spet.-12</t>
    <phoneticPr fontId="13" type="noConversion"/>
  </si>
  <si>
    <t>10-sept.-12</t>
    <phoneticPr fontId="13" type="noConversion"/>
  </si>
  <si>
    <t>red acanaado medio con rayon lizo manga vampiro con dobladillo cuello redondo con bies delantero y espalda lleva cortes al centro pieza liza top interno prtina polizado en costados con dobladillo</t>
    <phoneticPr fontId="13" type="noConversion"/>
  </si>
  <si>
    <t>5920xg</t>
    <phoneticPr fontId="13" type="noConversion"/>
  </si>
  <si>
    <t>red acanalda con rayon lizo mc con dobladillo y plizado con resorte en costados cuello olgado top interno espalda escote redondo con bies</t>
    <phoneticPr fontId="13" type="noConversion"/>
  </si>
  <si>
    <t>31-agosto.-12</t>
    <phoneticPr fontId="13" type="noConversion"/>
  </si>
  <si>
    <t>rayon estampado rayas con rayon lizo mc con dobladillo cuello redondo con bies delantero lleva plizado en el busto abajo plizado en costados y pretina doble</t>
    <phoneticPr fontId="13" type="noConversion"/>
  </si>
  <si>
    <t>rayon estampado rayas con rayon lizo manga 3/4 con dobladillo cuello redondo con bies pretina doble</t>
    <phoneticPr fontId="13" type="noConversion"/>
  </si>
  <si>
    <t>rayon estampado rayas con rayon lizo mc con dobladillo  cuello redondo con bies lleva plizado en busto  abajo lleva plizado en costados con resorte abajo pretina doble</t>
    <phoneticPr fontId="13" type="noConversion"/>
  </si>
  <si>
    <t>red con rayon lizo mc con puño cuello redondo con bies lleva top interno con bies  abajo faldon con dobladillo</t>
    <phoneticPr fontId="13" type="noConversion"/>
  </si>
  <si>
    <t>desc.13sept.-12</t>
    <phoneticPr fontId="13" type="noConversion"/>
  </si>
  <si>
    <t>adan 13 sept.-12</t>
    <phoneticPr fontId="13" type="noConversion"/>
  </si>
  <si>
    <t>adan 13 sept.-12</t>
    <phoneticPr fontId="13" type="noConversion"/>
  </si>
  <si>
    <t>licra piel con rayon lizo mangqa larga con dobladillo  cuello olgado pretina plizado en costados y dobladillo</t>
    <phoneticPr fontId="13" type="noConversion"/>
  </si>
  <si>
    <t>4332xg</t>
    <phoneticPr fontId="13" type="noConversion"/>
  </si>
  <si>
    <t>rayon lizo combinado mc con dobldillo  cuello olgado espalda escotre en v con vista y cintas cruzadas abajo lleva cortes combinados en costados lleva plizaado y dobladillo</t>
    <phoneticPr fontId="13" type="noConversion"/>
  </si>
  <si>
    <t xml:space="preserve">red acanadlada con rayon lizo mc con bies  cuello redondo con bies top iterno de tirante prtina lleva tablon hacia abajo con despunte </t>
    <phoneticPr fontId="13" type="noConversion"/>
  </si>
  <si>
    <t>red anacalada grande con rayon lizo chueca mc con puño cuello redodo con bies top de itrante  abajo prtina con dobladillo  y plizado en costados</t>
    <phoneticPr fontId="13" type="noConversion"/>
  </si>
  <si>
    <t>5480xj</t>
    <phoneticPr fontId="13" type="noConversion"/>
  </si>
  <si>
    <t>13-sept,.-12</t>
    <phoneticPr fontId="13" type="noConversion"/>
  </si>
  <si>
    <t>tejido rayas con rayon lizo mc con puño y en costados lleva plizado  2 botones por puño cuello redondo con bies abajo prtina  con plizado en costados</t>
    <phoneticPr fontId="13" type="noConversion"/>
  </si>
  <si>
    <t>5930xj</t>
    <phoneticPr fontId="13" type="noConversion"/>
  </si>
  <si>
    <t>11-sept.-12</t>
    <phoneticPr fontId="13" type="noConversion"/>
  </si>
  <si>
    <t>5972xg</t>
    <phoneticPr fontId="13" type="noConversion"/>
  </si>
  <si>
    <t>adan 13-sep</t>
    <phoneticPr fontId="13" type="noConversion"/>
  </si>
  <si>
    <t>5935xj</t>
    <phoneticPr fontId="13" type="noConversion"/>
  </si>
  <si>
    <t>2  3/4</t>
    <phoneticPr fontId="13" type="noConversion"/>
  </si>
  <si>
    <t>licra estampada piel con rayas y rayon lizo manga vampira corta con vista cuello redondo con bies pretina con liga y  chino</t>
    <phoneticPr fontId="13" type="noConversion"/>
  </si>
  <si>
    <t>5487xj</t>
    <phoneticPr fontId="13" type="noConversion"/>
  </si>
  <si>
    <t>6-sept.-12</t>
    <phoneticPr fontId="13" type="noConversion"/>
  </si>
  <si>
    <t>rayon lizo combinado mc con dobladillo  cuello redondo con bies  delantero lleva cortes abajo plizado en costados y dobladillo</t>
    <phoneticPr fontId="13" type="noConversion"/>
  </si>
  <si>
    <t>5007xg</t>
    <phoneticPr fontId="13" type="noConversion"/>
  </si>
  <si>
    <t>rayon lizo con guidiure mc con puño cuello redondo con bies lleva cortes plizados espalda centro lleva cortados  en orillas guipiure rematados en costados y plizado abajo pretina doble plizado en costados</t>
    <phoneticPr fontId="13" type="noConversion"/>
  </si>
  <si>
    <t>5948xj</t>
    <phoneticPr fontId="13" type="noConversion"/>
  </si>
  <si>
    <t>6012xg</t>
    <phoneticPr fontId="13" type="noConversion"/>
  </si>
  <si>
    <t>5947xj</t>
    <phoneticPr fontId="13" type="noConversion"/>
  </si>
  <si>
    <t>8-sept.-12</t>
    <phoneticPr fontId="13" type="noConversion"/>
  </si>
  <si>
    <t>gasa piel con rayon lizo manga 3/4 cuello redondo con bies en delantero tapa costura y lleva corte hasta espalda pdretina con dobladillo plizada en costaedos</t>
    <phoneticPr fontId="13" type="noConversion"/>
  </si>
  <si>
    <t>5892xg</t>
    <phoneticPr fontId="13" type="noConversion"/>
  </si>
  <si>
    <t>encaje  estampado piel con rayon lizo manga 3/4 con pouño doble y 3 botones cuello redondo con bies delantero corazon con 3 botones abajo plizadoen costados  cintas para moño</t>
    <phoneticPr fontId="13" type="noConversion"/>
  </si>
  <si>
    <t>red liza con rayon lizo cuello redodno con bies manga vampira con chino en hombros lleva gotas  espalda abieerta de centro con dobladillo top interno zizado psrtina plizada en costados y dobladillo</t>
    <phoneticPr fontId="13" type="noConversion"/>
  </si>
  <si>
    <t>rayon lizo combinado mc con dobladillo  cuello redondo con bies hombros lleva gota con dobladillo delantero combnado y leva cortes espalda hace red con tiras y nudos abajo lleva plizado en todo el contorno</t>
    <phoneticPr fontId="13" type="noConversion"/>
  </si>
  <si>
    <t>5921xj</t>
    <phoneticPr fontId="13" type="noConversion"/>
  </si>
  <si>
    <t>5983xj</t>
    <phoneticPr fontId="13" type="noConversion"/>
  </si>
  <si>
    <t>13-sept.-12</t>
    <phoneticPr fontId="13" type="noConversion"/>
  </si>
  <si>
    <t>12-sept.-12</t>
    <phoneticPr fontId="13" type="noConversion"/>
  </si>
  <si>
    <t>12-sept.-12</t>
    <phoneticPr fontId="13" type="noConversion"/>
  </si>
  <si>
    <t>6002xg</t>
    <phoneticPr fontId="13" type="noConversion"/>
  </si>
  <si>
    <t>gasa piel con rayon lizo manga vampra con chino cuello v con bies top interno de tirante  abajo prtina sencilla con dobladillo</t>
    <phoneticPr fontId="13" type="noConversion"/>
  </si>
  <si>
    <t>5773xg</t>
    <phoneticPr fontId="13" type="noConversion"/>
  </si>
  <si>
    <t>15-sept.-12</t>
    <phoneticPr fontId="13" type="noConversion"/>
  </si>
  <si>
    <t>5671xj</t>
    <phoneticPr fontId="13" type="noConversion"/>
  </si>
  <si>
    <t>gasa liza con rayon lizo y bombay manga vampira corta y chino  cuello redondo con bies cinturon  de trenza abajo chino</t>
    <phoneticPr fontId="13" type="noConversion"/>
  </si>
  <si>
    <t>31-agosto,.12</t>
    <phoneticPr fontId="13" type="noConversion"/>
  </si>
  <si>
    <t>rayon lizo combinado mc con puño en delantero  cuello redond con bies espalda argolla y gota con bies</t>
    <phoneticPr fontId="13" type="noConversion"/>
  </si>
  <si>
    <t>5870xg</t>
    <phoneticPr fontId="13" type="noConversion"/>
  </si>
  <si>
    <t>5959xj</t>
    <phoneticPr fontId="13" type="noConversion"/>
  </si>
  <si>
    <t>5964xg</t>
    <phoneticPr fontId="13" type="noConversion"/>
  </si>
  <si>
    <t>31-agosto.-12</t>
    <phoneticPr fontId="13" type="noConversion"/>
  </si>
  <si>
    <t>rayon lizo manga rangla corta con dobladillo escote de ojal con bies ancho lleva tipo camiseta unida en escote de ojal con bies abajo plizado en costados con dobladillo</t>
    <phoneticPr fontId="13" type="noConversion"/>
  </si>
  <si>
    <t>rayon estampado rayas con ryon lizo manga 3/4 con dobladillo cuello redondo con bies  abajo lleva plizado en delantero y espalda pretina doble</t>
    <phoneticPr fontId="13" type="noConversion"/>
  </si>
  <si>
    <t>rayon lizo manga 3/4 con puño plizdo  con dobladillo cuello redondo con gota y bies con jareta para moño prtinas abajo doble</t>
    <phoneticPr fontId="13" type="noConversion"/>
  </si>
  <si>
    <t>5994xj</t>
    <phoneticPr fontId="13" type="noConversion"/>
  </si>
  <si>
    <t>rayon lizo mc con bies cuello redondo con bies  espalda con bies cruzado en todo el escote abajo pretina con plizaeo en costados con dobladillo</t>
    <phoneticPr fontId="13" type="noConversion"/>
  </si>
  <si>
    <t>5945xj</t>
    <phoneticPr fontId="13" type="noConversion"/>
  </si>
  <si>
    <t>5995xj</t>
    <phoneticPr fontId="13" type="noConversion"/>
  </si>
  <si>
    <t>rayon lizo mc con puño  cuello redond con bies espalda con aplicación faldon plizado en costado jareta en costado dobladillo abajo</t>
    <phoneticPr fontId="13" type="noConversion"/>
  </si>
  <si>
    <t>5992xj</t>
    <phoneticPr fontId="13" type="noConversion"/>
  </si>
  <si>
    <t>5912xg</t>
    <phoneticPr fontId="13" type="noConversion"/>
  </si>
  <si>
    <t>gasa piel con rayon lizo mc con bies lleva gota cuello redondo con bies abajo lleva plizado contorno al centro lleva cinta para hacer moño top interno de tirante</t>
    <phoneticPr fontId="13" type="noConversion"/>
  </si>
  <si>
    <t>5463xg</t>
    <phoneticPr fontId="13" type="noConversion"/>
  </si>
  <si>
    <t>tejido rayas con rayon lizo mc con puño  cuello redondo con bies espalda escote en v con bies lleva aletilla y pliazado en espalda con botoes 5 abajo plretina doble</t>
    <phoneticPr fontId="13" type="noConversion"/>
  </si>
  <si>
    <t>5934xg</t>
    <phoneticPr fontId="13" type="noConversion"/>
  </si>
  <si>
    <t>tejido rayas con rayon lizo mc con dobladilo  cuello redondo con bies espalda lleva  moño pretina con dobladillo</t>
    <phoneticPr fontId="13" type="noConversion"/>
  </si>
  <si>
    <t>rayon lizo combinado manga vampira con vista unida en over y collarette cuello redondo con bies abajo pretina doble</t>
    <phoneticPr fontId="13" type="noConversion"/>
  </si>
  <si>
    <t>5332xg</t>
    <phoneticPr fontId="13" type="noConversion"/>
  </si>
  <si>
    <t>5628xg</t>
    <phoneticPr fontId="13" type="noConversion"/>
  </si>
  <si>
    <t>6-septiembre.-12</t>
    <phoneticPr fontId="13" type="noConversion"/>
  </si>
  <si>
    <t>adan 6 sept.-12</t>
    <phoneticPr fontId="13" type="noConversion"/>
  </si>
  <si>
    <t>adan 6 sept.-12</t>
    <phoneticPr fontId="13" type="noConversion"/>
  </si>
  <si>
    <t>desc.6 sept.-12</t>
    <phoneticPr fontId="13" type="noConversion"/>
  </si>
  <si>
    <t>desc.6 sept.-12</t>
    <phoneticPr fontId="13" type="noConversion"/>
  </si>
  <si>
    <t>adan 6 sept..-12</t>
    <phoneticPr fontId="13" type="noConversion"/>
  </si>
  <si>
    <t>6-sept.-12</t>
    <phoneticPr fontId="13" type="noConversion"/>
  </si>
  <si>
    <t>rayon estampado rayas con lizo y gasa liza manga 3/4 con puño  cuello redondo con bies cintas para hacer moño en hombros top inteerno de tirane abajo prtina doble</t>
    <phoneticPr fontId="13" type="noConversion"/>
  </si>
  <si>
    <t>17-sept.-12</t>
    <phoneticPr fontId="13" type="noConversion"/>
  </si>
  <si>
    <t>encaje estampado piel con rayon lizo mc con puño cuello redondo con bies  abajo pretina sencilla con dobladillo top interno de tirante</t>
    <phoneticPr fontId="13" type="noConversion"/>
  </si>
  <si>
    <t>encaje estampado piel con rayon lizo manga vampiro con chino cuello redondo con bies espalda lleva corte superior con bojorges abajo pretina plizada en costados con dobladillo tip interno de tirante</t>
    <phoneticPr fontId="13" type="noConversion"/>
  </si>
  <si>
    <t>rayon estampado rayas con rayon lizo mc con puño lleva gota con bies cuello redondo con bies abajo pretina con dobladillo</t>
    <phoneticPr fontId="13" type="noConversion"/>
  </si>
  <si>
    <t>6014xj</t>
    <phoneticPr fontId="13" type="noConversion"/>
  </si>
  <si>
    <t>6000xj</t>
    <phoneticPr fontId="13" type="noConversion"/>
  </si>
  <si>
    <t>5861xj</t>
    <phoneticPr fontId="13" type="noConversion"/>
  </si>
  <si>
    <t>rayon lizo mc con dobladillo en hombros llvqa cintas cruzadas y rematas  cuello redondo con bies abajo prtina doble</t>
    <phoneticPr fontId="13" type="noConversion"/>
  </si>
  <si>
    <t>5951xg</t>
    <phoneticPr fontId="13" type="noConversion"/>
  </si>
  <si>
    <t>11-sept.-12</t>
    <phoneticPr fontId="13" type="noConversion"/>
  </si>
  <si>
    <t>5993xj</t>
    <phoneticPr fontId="13" type="noConversion"/>
  </si>
  <si>
    <t>rayon estampado rayas con rayon lizo mc cn puño  cuello redondo con bies  delantero y espalda lleva cortes y pretina doble</t>
    <phoneticPr fontId="13" type="noConversion"/>
  </si>
  <si>
    <t>rayon lizo combinado mc con dobladillo  cuello v con bies lleva pechera tipo camiseta en espalda lleva argolla abajo prtina  plizado en costados y centro dobladillo</t>
    <phoneticPr fontId="13" type="noConversion"/>
  </si>
  <si>
    <t>5331xg</t>
    <phoneticPr fontId="13" type="noConversion"/>
  </si>
  <si>
    <t>gasa piel con rayon  lizo vamira con chino cuello redond con bies espalda cruzada con bies top interno de tirante prtina doble abajo</t>
    <phoneticPr fontId="13" type="noConversion"/>
  </si>
  <si>
    <t>5986xg</t>
    <phoneticPr fontId="13" type="noConversion"/>
  </si>
  <si>
    <t>rayon lizo manga rangla corta con puño y lleva nudo cuello redondo con bies lleva cinto cerrar en centro abajo dobladilo</t>
    <phoneticPr fontId="13" type="noConversion"/>
  </si>
  <si>
    <t>red acanalado grande con rayon lizo mc con puño cuello redondo con bies delantrero y espalda lleva corte diagonal top interno de tirante abajo pdretina sencilla con dobladillo costados plizado</t>
    <phoneticPr fontId="13" type="noConversion"/>
  </si>
  <si>
    <t>licra estampada piel con rayon lizo mangaq vampira conra con chino cuello olgado espalda escote con argolla abajo leva plizado en costados y dobladillo cinturon trenzado</t>
    <phoneticPr fontId="13" type="noConversion"/>
  </si>
  <si>
    <t>rayon estampado rayas con rayon lizo gasa liza y bombay mc con dobldillo  en hombros gotas con bies y agujetas para hacer moño cuello redondo con bies top interno de tirante pretina con dobladillo y costados plzados</t>
    <phoneticPr fontId="13" type="noConversion"/>
  </si>
  <si>
    <t>red acanalado grande con rayon lizo mc conpuño  cuello olgado top de tirante  prtina con dobladilla y en cotados plizado con resorte</t>
    <phoneticPr fontId="13" type="noConversion"/>
  </si>
  <si>
    <t>5730xg</t>
    <phoneticPr fontId="13" type="noConversion"/>
  </si>
  <si>
    <t>20-sept.-12</t>
    <phoneticPr fontId="13" type="noConversion"/>
  </si>
  <si>
    <t>muestra                  1</t>
    <phoneticPr fontId="13" type="noConversion"/>
  </si>
  <si>
    <t>5950xg</t>
    <phoneticPr fontId="13" type="noConversion"/>
  </si>
  <si>
    <t>gasa piel con rayon lizo manga vampira corta con chino cuello v con vista delantero lleva forro abajo pretina doble en ziza lleva triangulo</t>
    <phoneticPr fontId="13" type="noConversion"/>
  </si>
  <si>
    <t>5777xg</t>
    <phoneticPr fontId="13" type="noConversion"/>
  </si>
  <si>
    <t>5915xj</t>
    <phoneticPr fontId="13" type="noConversion"/>
  </si>
  <si>
    <t>7-sept.-12</t>
    <phoneticPr fontId="13" type="noConversion"/>
  </si>
  <si>
    <t>5481xg</t>
    <phoneticPr fontId="13" type="noConversion"/>
  </si>
  <si>
    <t>5970xj</t>
    <phoneticPr fontId="13" type="noConversion"/>
  </si>
  <si>
    <t>5971xj</t>
    <phoneticPr fontId="13" type="noConversion"/>
  </si>
  <si>
    <t>rayon lizo combinado mc con bies cuello redondo con bies delantero lleva corte espalda lleva cortadas de mayor a menor pretina sencilla con dobladillo y plizado en costados</t>
    <phoneticPr fontId="13" type="noConversion"/>
  </si>
  <si>
    <t>5867xg</t>
    <phoneticPr fontId="13" type="noConversion"/>
  </si>
  <si>
    <t>5725xg</t>
    <phoneticPr fontId="13" type="noConversion"/>
  </si>
  <si>
    <t>licra estampadsa rayas con rayon lizo mc con puño cuello redondo con bies abajo pretina doble</t>
    <phoneticPr fontId="13" type="noConversion"/>
  </si>
  <si>
    <t>red acanalado medio con rayon lizo mc con dobladillo cuello ojal con bies top intrno de tirante cuello redondo con bies abajo prtina doble cinta de amarre</t>
    <phoneticPr fontId="13" type="noConversion"/>
  </si>
  <si>
    <t>5686xg</t>
    <phoneticPr fontId="13" type="noConversion"/>
  </si>
  <si>
    <t>12-sept,-12</t>
    <phoneticPr fontId="13" type="noConversion"/>
  </si>
  <si>
    <t>adan 12 sept.-12</t>
    <phoneticPr fontId="13" type="noConversion"/>
  </si>
  <si>
    <t>adan 12 sept.-12</t>
    <phoneticPr fontId="13" type="noConversion"/>
  </si>
  <si>
    <t>adan 12 sept.-12</t>
    <phoneticPr fontId="13" type="noConversion"/>
  </si>
  <si>
    <t xml:space="preserve">rayon estampado rayas con gasa liza y rayon lizo mc con bies y gotas  con bies con 3 botones cpor manga cuello redondo con bies  espalda cintas con nudo formando una red top zizsdo pretina  con dobladillo plizado </t>
    <phoneticPr fontId="13" type="noConversion"/>
  </si>
  <si>
    <t>rayon lizo mc con dobladilo y en hombro gota con bies cuello lleva vista doble abajo plizado en costados y dobladillo cinta amarre para hacer moño</t>
    <phoneticPr fontId="13" type="noConversion"/>
  </si>
  <si>
    <t>5958xg</t>
    <phoneticPr fontId="13" type="noConversion"/>
  </si>
  <si>
    <t>5963xj</t>
    <phoneticPr fontId="13" type="noConversion"/>
  </si>
  <si>
    <t>red acanalado medio con rayon lizo mc con puño cuello redondo con bies en manga lleva gota con bies abajo preetina dobe top interno de tirante</t>
    <phoneticPr fontId="13" type="noConversion"/>
  </si>
  <si>
    <t>rayon con lentejuela y rayon lizo manga vampira con chino cuello redondo con bies y lleva gota con bies abajo prtina sencila con dobladillo</t>
    <phoneticPr fontId="13" type="noConversion"/>
  </si>
  <si>
    <t>5192xg</t>
    <phoneticPr fontId="13" type="noConversion"/>
  </si>
  <si>
    <t>5989xg</t>
    <phoneticPr fontId="13" type="noConversion"/>
  </si>
  <si>
    <t>red acanalado medio con rayon lizo mc vampira con chino cuello redondo con bies  cinturon cierran en centro abajo dobladillo</t>
    <phoneticPr fontId="13" type="noConversion"/>
  </si>
  <si>
    <t>encaje estampado piel con rayon lizo manga 3/4 con puño cuello redondo con bies espalda con moño y cinta de bies atravezada pretina con plizado en costados y dobladillo</t>
    <phoneticPr fontId="13" type="noConversion"/>
  </si>
  <si>
    <t>red  acanalado medio con rayon lizo mc con dobladillo  cuello redondo con bies delantero y espalda lleva cortes laterales top interno de tirante pretina con dobladillo costado plizado</t>
    <phoneticPr fontId="13" type="noConversion"/>
  </si>
  <si>
    <t>5712xg</t>
    <phoneticPr fontId="13" type="noConversion"/>
  </si>
  <si>
    <t>5754xg</t>
    <phoneticPr fontId="13" type="noConversion"/>
  </si>
  <si>
    <t>19-sept.-12</t>
    <phoneticPr fontId="13" type="noConversion"/>
  </si>
  <si>
    <t>6015xg</t>
    <phoneticPr fontId="13" type="noConversion"/>
  </si>
  <si>
    <t>6007xj</t>
    <phoneticPr fontId="13" type="noConversion"/>
  </si>
  <si>
    <t>licra estampada rayas con rayon lizo mc con puño hombros lleva gota  y tirante lizo  cuello redondo con bies pretina sencilla con dobladillo</t>
    <phoneticPr fontId="13" type="noConversion"/>
  </si>
  <si>
    <t>5763xg</t>
    <phoneticPr fontId="13" type="noConversion"/>
  </si>
  <si>
    <t>6053xj</t>
    <phoneticPr fontId="13" type="noConversion"/>
  </si>
  <si>
    <t>6024xj</t>
    <phoneticPr fontId="13" type="noConversion"/>
  </si>
  <si>
    <t>red acanalado medio con rayon lizo mc con bies cullo redondo con bies top interno de tirante abajo pretina con dobladillo y costados plizados</t>
    <phoneticPr fontId="13" type="noConversion"/>
  </si>
  <si>
    <t>5925xj</t>
    <phoneticPr fontId="13" type="noConversion"/>
  </si>
  <si>
    <t>5999xj</t>
    <phoneticPr fontId="13" type="noConversion"/>
  </si>
  <si>
    <t>rayon lizo mc con dobladillo en hombros lleva cintas cruzadas y rematadas  cuello redondo con bies  pretina plizada en costados y dobladillo</t>
    <phoneticPr fontId="13" type="noConversion"/>
  </si>
  <si>
    <t>5952xj</t>
    <phoneticPr fontId="13" type="noConversion"/>
  </si>
  <si>
    <t>5748xg</t>
    <phoneticPr fontId="13" type="noConversion"/>
  </si>
  <si>
    <t>rayon estampado rayas con rayon lizo mc con puño en hombro lleva gotas con dobldillo cuello redondo con bies pretina sencilla con dobldillo</t>
    <phoneticPr fontId="13" type="noConversion"/>
  </si>
  <si>
    <t>red acanalado medio con rayon lizo manga 3/4 con puño y en costado con plizado y dobladillo cuello redondo con bies top interno de tirante pretina con dobladillo  plizado en costados</t>
    <phoneticPr fontId="13" type="noConversion"/>
  </si>
  <si>
    <t>red acanalado medio con rayon lizo torerita mc con bies  cuello redondo con bies en espalda cinta para hacer moño y bies abajo dobladillo top interno tirante abajo dobladillo</t>
    <phoneticPr fontId="13" type="noConversion"/>
  </si>
  <si>
    <t>20-sept.-12</t>
    <phoneticPr fontId="13" type="noConversion"/>
  </si>
  <si>
    <t>5828xj</t>
    <phoneticPr fontId="13" type="noConversion"/>
  </si>
  <si>
    <t>rayon estampado rayas con rayon lizo y ferrary mc con puño cuello redondo con bies delantero y espalda con cortes prtina doble</t>
    <phoneticPr fontId="13" type="noConversion"/>
  </si>
  <si>
    <t>6027xj</t>
    <phoneticPr fontId="13" type="noConversion"/>
  </si>
  <si>
    <t>rayon lizo ma con puño  cuello redondo con bies delantero llevatira rematada  pretina doble</t>
    <phoneticPr fontId="13" type="noConversion"/>
  </si>
  <si>
    <t>6030xg</t>
    <phoneticPr fontId="13" type="noConversion"/>
  </si>
  <si>
    <t>rayon lizo mc con puño y 2 botones por manga cuelo olgado en hombros tapacostura con botones abajo pretina con plizado en costados y centro  con dobladillo</t>
    <phoneticPr fontId="13" type="noConversion"/>
  </si>
  <si>
    <t>rayon estampado rayas con rayon lizo mc con puño delantero vista espalda con corte y gota con bies  abajo pretina doble</t>
    <phoneticPr fontId="13" type="noConversion"/>
  </si>
  <si>
    <t>rayon estampado rayas con rayon lizo mc con puño cuello redondo con bies  delantero lleva cortes abajo prtina doble</t>
    <phoneticPr fontId="13" type="noConversion"/>
  </si>
  <si>
    <t>rayon estqmpado rayas con gasa liza y bombay mc con puño cuello redondo con bies  delantero y espalda lleva corte superior espalda lleva 3 botones top interno con bies en ziza pretina sencila con dobladillo</t>
    <phoneticPr fontId="13" type="noConversion"/>
  </si>
  <si>
    <t>rayon con lentejuela con rayon lizo mc con puño  cuello redondo don bies  delantero lleva vistas lizas atrás  lleva gota con bies pretina doble</t>
    <phoneticPr fontId="13" type="noConversion"/>
  </si>
  <si>
    <t>6033xj</t>
    <phoneticPr fontId="13" type="noConversion"/>
  </si>
  <si>
    <t>6026xg</t>
    <phoneticPr fontId="13" type="noConversion"/>
  </si>
  <si>
    <t>6036xj</t>
    <phoneticPr fontId="13" type="noConversion"/>
  </si>
  <si>
    <t>5990xg</t>
    <phoneticPr fontId="13" type="noConversion"/>
  </si>
  <si>
    <t>tejido rayas con foil oro con red y lentejuela mc con puño cuello en v con bies espalda lleva cuellov con bies abajo pretina doble</t>
    <phoneticPr fontId="13" type="noConversion"/>
  </si>
  <si>
    <t>6057xj</t>
    <phoneticPr fontId="13" type="noConversion"/>
  </si>
  <si>
    <t>red acanalado medio con ryaon lizo mc con puño  y costados plizado gota en hombros cuello redond con bies pretina doble  plizado en costados</t>
    <phoneticPr fontId="13" type="noConversion"/>
  </si>
  <si>
    <t>5874xj</t>
    <phoneticPr fontId="13" type="noConversion"/>
  </si>
  <si>
    <t>encaje estampado piel con rayon lizo manga 3/4 con puño y dobladillo en manga lleva encaje  cuello redondo con bies abajo prtina doble</t>
    <phoneticPr fontId="13" type="noConversion"/>
  </si>
  <si>
    <t>rayon lizo manga rangla con puño  cuello olgado espalda lleva cortes con escote lleva dobladillo abajo lleva plizado en costados y dobladillo</t>
    <phoneticPr fontId="13" type="noConversion"/>
  </si>
  <si>
    <t>6011xj</t>
    <phoneticPr fontId="13" type="noConversion"/>
  </si>
  <si>
    <t>17-sept.-12</t>
    <phoneticPr fontId="13" type="noConversion"/>
  </si>
  <si>
    <t>6008xj</t>
    <phoneticPr fontId="13" type="noConversion"/>
  </si>
  <si>
    <t>6065xj</t>
    <phoneticPr fontId="13" type="noConversion"/>
  </si>
  <si>
    <t>5096xg</t>
    <phoneticPr fontId="13" type="noConversion"/>
  </si>
  <si>
    <t>6042xj</t>
    <phoneticPr fontId="13" type="noConversion"/>
  </si>
  <si>
    <t>5813xj</t>
    <phoneticPr fontId="13" type="noConversion"/>
  </si>
  <si>
    <t>17-sept.-12</t>
    <phoneticPr fontId="13" type="noConversion"/>
  </si>
  <si>
    <t>rayon raya inclinada con rayon lizo mc con puño  cuello ojal con bies abajo pretina plizada en costados y dobladillo</t>
    <phoneticPr fontId="13" type="noConversion"/>
  </si>
  <si>
    <t>lcira estampada rayas con rayon lizo mc con puño  cuello redondo con bies  delantero y espalda lleva corte abajo con dobladillo</t>
    <phoneticPr fontId="13" type="noConversion"/>
  </si>
  <si>
    <t>muestra                 1</t>
    <phoneticPr fontId="13" type="noConversion"/>
  </si>
  <si>
    <t>red acanalado grande con rayon lizo mc con puño cuello redondo con bies top interno de tirante cintruron de trenza manual prtina con dobladilo y costados plizado</t>
    <phoneticPr fontId="13" type="noConversion"/>
  </si>
  <si>
    <t>rayon con lentejuels con rayon lizo mc con puño abierto  3 botones por manga  cuello redondo con bies espalda con cortes y bies abajo dobladillo</t>
    <phoneticPr fontId="13" type="noConversion"/>
  </si>
  <si>
    <t>6029xj</t>
    <phoneticPr fontId="13" type="noConversion"/>
  </si>
  <si>
    <t>rayon lizo combinado mc don doblaillo en delantero cuello olgado delantero abajo lleva corte , espalda  escote en v  con vista y cintas cruzadas abajo plizado en costados y dobladillo</t>
    <phoneticPr fontId="13" type="noConversion"/>
  </si>
  <si>
    <t>24-sept.-12</t>
    <phoneticPr fontId="13" type="noConversion"/>
  </si>
  <si>
    <t>26-sept.-12</t>
    <phoneticPr fontId="13" type="noConversion"/>
  </si>
  <si>
    <t>26-sept.-12</t>
    <phoneticPr fontId="13" type="noConversion"/>
  </si>
  <si>
    <t>27-sept.-12</t>
    <phoneticPr fontId="13" type="noConversion"/>
  </si>
  <si>
    <t>27-sept.-12</t>
    <phoneticPr fontId="13" type="noConversion"/>
  </si>
  <si>
    <t>6064xj</t>
    <phoneticPr fontId="13" type="noConversion"/>
  </si>
  <si>
    <t>6076xj</t>
    <phoneticPr fontId="13" type="noConversion"/>
  </si>
  <si>
    <t>red acanalado medio con rayon lizo mc con puño  y lleva trenza cuello redondo con bies  espalda escote en v con bies  lleva pieza de red pretina con plizad en costados</t>
    <phoneticPr fontId="13" type="noConversion"/>
  </si>
  <si>
    <t>licra rauas con foil oro y rayon lizo mc con puño cuello v cruzado con bies espada lleva tira atravezada prtina doble</t>
    <phoneticPr fontId="13" type="noConversion"/>
  </si>
  <si>
    <t>6048xg</t>
    <phoneticPr fontId="13" type="noConversion"/>
  </si>
  <si>
    <t>lcira estampada rayas con foil oro y rayon lizo mc con puño lleva gota con bies aletilla con 4 botones por lado cuello redondo con bies pretina doble</t>
    <phoneticPr fontId="13" type="noConversion"/>
  </si>
  <si>
    <t>rayon estampado rayas con rayon lizo y ferrary manga 3/4 con puño lleva gota cuello redondo con bies top interno de tirante pretina sencilla con dobladillo</t>
    <phoneticPr fontId="13" type="noConversion"/>
  </si>
  <si>
    <t>tejido rayas con lurex plata mc con puño  cuello redondo con bies  delantero lleva cortes  abajo pretina doble</t>
    <phoneticPr fontId="13" type="noConversion"/>
  </si>
  <si>
    <t>6035xg</t>
    <phoneticPr fontId="13" type="noConversion"/>
  </si>
  <si>
    <t>rayon con lentejuela con rayon lizo mc con puño  cuello redondo con bies en un costado lleva herraje y gota con bies delantero y espalda lleva corte diagonal prtina doble</t>
    <phoneticPr fontId="13" type="noConversion"/>
  </si>
  <si>
    <t>rayon estampado con rayas y ferrary y rayon lizo manga 3/4 con puño lleva gota cuello redondo con bies pretina sencilla con dobladilo</t>
    <phoneticPr fontId="13" type="noConversion"/>
  </si>
  <si>
    <t>red acanalado medio con rayon lizo sin manga lleva bies contorno ziza cuello redondo con bies abajo plizado todo el contorno con cintas para hacer moño torerita mc con puño cuello redondo con bies ancho 3 botones x manga</t>
    <phoneticPr fontId="13" type="noConversion"/>
  </si>
  <si>
    <t>6043xj</t>
    <phoneticPr fontId="13" type="noConversion"/>
  </si>
  <si>
    <t>5423xg</t>
    <phoneticPr fontId="13" type="noConversion"/>
  </si>
  <si>
    <t>6040xj</t>
    <phoneticPr fontId="13" type="noConversion"/>
  </si>
  <si>
    <t>6023xj</t>
    <phoneticPr fontId="13" type="noConversion"/>
  </si>
  <si>
    <t>rayon lizo mc con dobladillo en hombros leva gota con bies cuello olgado abajo plizado  en costados y dobladillo</t>
    <phoneticPr fontId="13" type="noConversion"/>
  </si>
  <si>
    <t>5750xj</t>
    <phoneticPr fontId="13" type="noConversion"/>
  </si>
  <si>
    <t>encaje estampado piel con rayon lizo ml con puño en puño lleva tipo nudos con 3 botones por manga y en hombros llea pieza cuello red. Con bies pretina con plizado en costados y dobladillo</t>
    <phoneticPr fontId="13" type="noConversion"/>
  </si>
  <si>
    <t>red acanalada medio con rayon lizo mc con dobladillo delantero cruzado con bies  cuello redondo con bies tp interno de tirante prtina lleva pliazsdo en costados y centro y dobladillo</t>
    <phoneticPr fontId="13" type="noConversion"/>
  </si>
  <si>
    <t>5237xg</t>
    <phoneticPr fontId="13" type="noConversion"/>
  </si>
  <si>
    <t>red acanalado medio con rayon lizo mc con puño  cuello redondo con bies chaleco de red con corte en delantero lleva dobladillo todo el contorno</t>
    <phoneticPr fontId="13" type="noConversion"/>
  </si>
  <si>
    <t>6050xg</t>
    <phoneticPr fontId="13" type="noConversion"/>
  </si>
  <si>
    <t>21-sept.-12</t>
    <phoneticPr fontId="13" type="noConversion"/>
  </si>
  <si>
    <t>6090xg</t>
    <phoneticPr fontId="13" type="noConversion"/>
  </si>
  <si>
    <t>5320xj</t>
    <phoneticPr fontId="13" type="noConversion"/>
  </si>
  <si>
    <t>5939xj</t>
    <phoneticPr fontId="13" type="noConversion"/>
  </si>
  <si>
    <t>desc.20 sep.-</t>
    <phoneticPr fontId="13" type="noConversion"/>
  </si>
  <si>
    <t>encaje estamp. Piel con rayon lizo mc con dobldillo y en hombro lleva plizado y 3 botones para cada manga cuello olgado espalda tipo camiseta abajo dobladillo y plizado en costados</t>
    <phoneticPr fontId="13" type="noConversion"/>
  </si>
  <si>
    <t>rayon lizo mc con chino y plizado cuello olgado top con cuello redondo con bies abajo dobladillo plizado en costados</t>
    <phoneticPr fontId="13" type="noConversion"/>
  </si>
  <si>
    <t>6047xj</t>
    <phoneticPr fontId="13" type="noConversion"/>
  </si>
  <si>
    <t>rayon lizo mc con puño en espalda llev plizado alrededor de la pechera abajo plizao en costados y dobladillo  cuello redondo con bies</t>
    <phoneticPr fontId="13" type="noConversion"/>
  </si>
  <si>
    <t>gasa piel con rayon lizo mc con dobladillo  cuello de ojal con bies ancho top interno  de tirantes abajo pretina con dobladillo</t>
    <phoneticPr fontId="13" type="noConversion"/>
  </si>
  <si>
    <t>5734xg</t>
    <phoneticPr fontId="13" type="noConversion"/>
  </si>
  <si>
    <t>gasa rayas con rayon lizo mc con puño y en hombros lleva vistas cuello redondo con bies en costados lleva vistas pretina sencilla con dobladillo</t>
    <phoneticPr fontId="13" type="noConversion"/>
  </si>
  <si>
    <t>6016xj</t>
    <phoneticPr fontId="13" type="noConversion"/>
  </si>
  <si>
    <t>19-sept.-12</t>
    <phoneticPr fontId="13" type="noConversion"/>
  </si>
  <si>
    <t>adan 13 sept.-12</t>
    <phoneticPr fontId="13" type="noConversion"/>
  </si>
  <si>
    <t>red acanalada medio con rayon lizo mc con bies en hombro lleva vista con botones cuello redondo con bies top interno de tirante  prtina plizada en costados y dobladillo</t>
    <phoneticPr fontId="13" type="noConversion"/>
  </si>
  <si>
    <t>4583xg</t>
    <phoneticPr fontId="13" type="noConversion"/>
  </si>
  <si>
    <t>lcira rayas con foil oro y rayon lizo mc con puño  cuello v cruzado haswta costado con bies  espalda lleva cadena con presillas  pretina doble</t>
    <phoneticPr fontId="13" type="noConversion"/>
  </si>
  <si>
    <t>lcira rayas con foil oro y rayon lizo chueca mc con puño 3 botones por puño cuello redondo con bies pretina doble y 3 botones de cada costado</t>
    <phoneticPr fontId="13" type="noConversion"/>
  </si>
  <si>
    <t>rayon con lentejuela con rayon lizo mc con puño  cuello redondo con bies delantero lleva cortes horizontal espalda lleva gota con bies pretina doble</t>
    <phoneticPr fontId="13" type="noConversion"/>
  </si>
  <si>
    <t>6038xg</t>
    <phoneticPr fontId="13" type="noConversion"/>
  </si>
  <si>
    <t>Enriqueta D.</t>
    <phoneticPr fontId="13" type="noConversion"/>
  </si>
  <si>
    <t>17-sept.-12</t>
    <phoneticPr fontId="13" type="noConversion"/>
  </si>
  <si>
    <t>5969xj</t>
    <phoneticPr fontId="13" type="noConversion"/>
  </si>
  <si>
    <t>24-sept.-12</t>
    <phoneticPr fontId="13" type="noConversion"/>
  </si>
  <si>
    <t>6062xg</t>
    <phoneticPr fontId="13" type="noConversion"/>
  </si>
  <si>
    <t>6044xg</t>
    <phoneticPr fontId="13" type="noConversion"/>
  </si>
  <si>
    <t>rayon lizo mc con dobladillo  cuello olgado espalda cruzada y gota con bies abajo plizado en costados y dobladillo</t>
    <phoneticPr fontId="13" type="noConversion"/>
  </si>
  <si>
    <t>rayon lizo mc con puño llva resorte en todo contorno con nudo y un boton en cada manga  cuello redondo con bies ancho abajo dobladillo</t>
    <phoneticPr fontId="13" type="noConversion"/>
  </si>
  <si>
    <t>5940xj</t>
    <phoneticPr fontId="13" type="noConversion"/>
  </si>
  <si>
    <t>rayon lizo mc con pluño y lleva tipo tablones en hombro con botones  pretina plizada en costados  dobladillo</t>
    <phoneticPr fontId="13" type="noConversion"/>
  </si>
  <si>
    <t>6020xj</t>
    <phoneticPr fontId="13" type="noConversion"/>
  </si>
  <si>
    <t>red con lentejuela y rayon lizo mc con dobladillo cuello olgado y forro abajo pretina con plizado en costados y dobladillo</t>
    <phoneticPr fontId="13" type="noConversion"/>
  </si>
  <si>
    <t>rayon con lentejuela con rayon  lizo manga 3/4 puño leva tablas y botones cuello redondo con bies delantero lleva cortes prtina plizado en costados y dobladillo</t>
    <phoneticPr fontId="13" type="noConversion"/>
  </si>
  <si>
    <t>red acanalado medio con rayon lizo mc con puño  cuello redondo con bies cuello olgado camiseta interna con bies  cuello redondo pretina plizado en costados con dobladillo</t>
    <phoneticPr fontId="13" type="noConversion"/>
  </si>
  <si>
    <t>6054xj</t>
    <phoneticPr fontId="13" type="noConversion"/>
  </si>
  <si>
    <t>5119xg</t>
    <phoneticPr fontId="13" type="noConversion"/>
  </si>
  <si>
    <t>rayon con lentejuela con rayon lizo mc con puño lleva plizado cuello olgado lleva top de tirante solo delantero abajo lleva faldon con dobladillo</t>
    <phoneticPr fontId="13" type="noConversion"/>
  </si>
  <si>
    <t xml:space="preserve"> red acanalada medio con rayon lizo mc con puño lleva trenza rematada  cuello redondo con bies espalda lleva pieza de red  pdretina plizsdo en costados y dobladillo</t>
    <phoneticPr fontId="13" type="noConversion"/>
  </si>
  <si>
    <t>6059xj</t>
    <phoneticPr fontId="13" type="noConversion"/>
  </si>
  <si>
    <t>6037xj</t>
    <phoneticPr fontId="13" type="noConversion"/>
  </si>
  <si>
    <t>encaje estampado piel con rayon lizo manga 3/4 con resorte en cdntro y puño cuello redondo con bies chaleco lleva en espalda enligado y dobladillo</t>
    <phoneticPr fontId="13" type="noConversion"/>
  </si>
  <si>
    <t>licra estampada piel con rayon lizo mc con dobladillo  cuello redondo con bies delantero y espalda lleva cortes  espalda lleva tiras cruzadas y rematadas</t>
    <phoneticPr fontId="13" type="noConversion"/>
  </si>
  <si>
    <t>tejido brilloso oro con rayon lizo manga larga con puño  lleva charretera con boton  cuello redondo con bies lleva cinturon de trenza manual  abajo lleva plizado en costados y dobladillo</t>
    <phoneticPr fontId="13" type="noConversion"/>
  </si>
  <si>
    <t>6087xg</t>
    <phoneticPr fontId="13" type="noConversion"/>
  </si>
  <si>
    <t>rayon lizo mc con dobladillo cuello olgado espalda lleva donas  que agarran a gota con bies abajo plizado en costados y dobladillo</t>
    <phoneticPr fontId="13" type="noConversion"/>
  </si>
  <si>
    <t>5742xj</t>
    <phoneticPr fontId="13" type="noConversion"/>
  </si>
  <si>
    <t>6046xj</t>
    <phoneticPr fontId="13" type="noConversion"/>
  </si>
  <si>
    <t>rayon lizo mc con pluño en hombro leva pieza recortada y tira plata en corte de la manga lleva tira plata  cuello redond con bies  abajo plizado en costados y dobladillo</t>
    <phoneticPr fontId="13" type="noConversion"/>
  </si>
  <si>
    <t>6025xj</t>
    <phoneticPr fontId="13" type="noConversion"/>
  </si>
  <si>
    <t>desc.27 sept.-12</t>
    <phoneticPr fontId="13" type="noConversion"/>
  </si>
  <si>
    <t>5998xg</t>
    <phoneticPr fontId="13" type="noConversion"/>
  </si>
  <si>
    <t>rayon con lentejuela con rayon lizo manga 3/4 con puño  y plizado en la parte de abajo cuello redondo con bies  pretina doble</t>
    <phoneticPr fontId="13" type="noConversion"/>
  </si>
  <si>
    <t>6034xj</t>
    <phoneticPr fontId="13" type="noConversion"/>
  </si>
  <si>
    <t>6051xj</t>
    <phoneticPr fontId="13" type="noConversion"/>
  </si>
  <si>
    <t>red con lentejuela con rayon lizo mc con puño  cuello redondo con bies  chaleco escote redondo con bies  pretina doble</t>
    <phoneticPr fontId="13" type="noConversion"/>
  </si>
  <si>
    <t>rayon con lentejuela y rayon lizo mc con dobladillo  cuello redondo con vista formando una y hacia abajo  pretina plizado en costados y dobladillo</t>
    <phoneticPr fontId="13" type="noConversion"/>
  </si>
  <si>
    <t>5188xg</t>
    <phoneticPr fontId="13" type="noConversion"/>
  </si>
  <si>
    <t>6045xj</t>
    <phoneticPr fontId="13" type="noConversion"/>
  </si>
  <si>
    <t>6067xj</t>
    <phoneticPr fontId="13" type="noConversion"/>
  </si>
  <si>
    <t>red acanalado medio con rayon lizo mc con dobladillo y en hombro lleva vista cuello redondo con bies abajo dobladillo chaleco lleva contorno bies</t>
    <phoneticPr fontId="13" type="noConversion"/>
  </si>
  <si>
    <t>rayon rayas inclinada con rayon lizo mc con puño  cuello redondo con bies  pretina plizada en costados  y dobladillo</t>
    <phoneticPr fontId="13" type="noConversion"/>
  </si>
  <si>
    <t>1-oct.-12</t>
    <phoneticPr fontId="13" type="noConversion"/>
  </si>
  <si>
    <t>muestra         1</t>
    <phoneticPr fontId="13" type="noConversion"/>
  </si>
  <si>
    <t>muestras 2</t>
    <phoneticPr fontId="13" type="noConversion"/>
  </si>
  <si>
    <t>3-oct.-12</t>
    <phoneticPr fontId="13" type="noConversion"/>
  </si>
  <si>
    <t>3-oct.-12</t>
    <phoneticPr fontId="13" type="noConversion"/>
  </si>
  <si>
    <t>1697xg</t>
    <phoneticPr fontId="13" type="noConversion"/>
  </si>
  <si>
    <t>tejido con lurex oro y rayon lizo mc con dobladillo cuello redondo con bies  delantero lleva corte diagonal  pretina doble</t>
    <phoneticPr fontId="13" type="noConversion"/>
  </si>
  <si>
    <t>6078xg</t>
    <phoneticPr fontId="13" type="noConversion"/>
  </si>
  <si>
    <t>5414xj</t>
    <phoneticPr fontId="13" type="noConversion"/>
  </si>
  <si>
    <t>licra piel con rayon lizo manga larga con puño lleva plizado en la corona y  en en brazo resorte  cuello redondo con bies espalda abierta de centro lleva bies y une con anillos abajo dobladillo</t>
    <phoneticPr fontId="13" type="noConversion"/>
  </si>
  <si>
    <t>6089xj</t>
    <phoneticPr fontId="13" type="noConversion"/>
  </si>
  <si>
    <t>tejido rayas con foil oro y rayon lizo mc con dobladillo en hombro lleva pieza de red con lentejuela cuello redondo con bies en delantero lleva corte diagonal  pretina doble</t>
    <phoneticPr fontId="13" type="noConversion"/>
  </si>
  <si>
    <t>6063xg</t>
    <phoneticPr fontId="13" type="noConversion"/>
  </si>
  <si>
    <t>5499xg</t>
    <phoneticPr fontId="13" type="noConversion"/>
  </si>
  <si>
    <t>6060xj</t>
    <phoneticPr fontId="13" type="noConversion"/>
  </si>
  <si>
    <t>adan 27 sept.-12</t>
    <phoneticPr fontId="13" type="noConversion"/>
  </si>
  <si>
    <t>pilar 27-sept.-12</t>
    <phoneticPr fontId="13" type="noConversion"/>
  </si>
  <si>
    <t>rayon estampado rayas inclinadas con rayon lizo mc con puño cudllo redond con bies en espalda  lleva tira recortada y rematada abajo pretina doble</t>
    <phoneticPr fontId="13" type="noConversion"/>
  </si>
  <si>
    <t>tejido rayas con foil oro y rayon lizo mc con dobladillo en hombro lleva pieza de red  cuello redondo con bies delantero lleva corte diagonal pretina doble</t>
    <phoneticPr fontId="13" type="noConversion"/>
  </si>
  <si>
    <t>10-oct.-12</t>
    <phoneticPr fontId="13" type="noConversion"/>
  </si>
  <si>
    <t>4870xg</t>
    <phoneticPr fontId="13" type="noConversion"/>
  </si>
  <si>
    <t>5492xg</t>
    <phoneticPr fontId="13" type="noConversion"/>
  </si>
  <si>
    <t>6031xj</t>
    <phoneticPr fontId="13" type="noConversion"/>
  </si>
  <si>
    <t>6039xj</t>
    <phoneticPr fontId="13" type="noConversion"/>
  </si>
  <si>
    <t>tejido rayas con lurex plata con rayon lizo mc con puño  cuello redondo con bies tambies lleva cortes  abajo pretina doble</t>
    <phoneticPr fontId="13" type="noConversion"/>
  </si>
  <si>
    <t>6068xg</t>
    <phoneticPr fontId="13" type="noConversion"/>
  </si>
  <si>
    <t>6069xg</t>
    <phoneticPr fontId="13" type="noConversion"/>
  </si>
  <si>
    <t>rayon con lentejuela y rayon lizo manga 3/4 con dobladillo lleva tablas y botones cuello redondo con bies  cortes con despunte pretina lleva plizado en costados  con dobladillo</t>
    <phoneticPr fontId="13" type="noConversion"/>
  </si>
  <si>
    <t>6041xg</t>
    <phoneticPr fontId="13" type="noConversion"/>
  </si>
  <si>
    <t>rayon lizo mc con dobladillo cuello redondo con bies  tiras de encaje rematadas  espalda cintas para hacer moño y gota don bies  pretina doble</t>
    <phoneticPr fontId="13" type="noConversion"/>
  </si>
  <si>
    <t>6022xj</t>
    <phoneticPr fontId="13" type="noConversion"/>
  </si>
  <si>
    <t>licra estampada piel con rayon lizo mc con puño  escote de ojal con bies pretina doble</t>
    <phoneticPr fontId="13" type="noConversion"/>
  </si>
  <si>
    <t>rayon lizo mc con dobladillo y gotas con dona cuello redondo con bies plizado espalda pechra y resorte abajo y dobladillo</t>
    <phoneticPr fontId="13" type="noConversion"/>
  </si>
  <si>
    <t>licra estampada rayas con foil oro y rayon lizo mc con puño cuelo redondo con bies lleva corte y escote formando un oval abajo pretina doble</t>
    <phoneticPr fontId="13" type="noConversion"/>
  </si>
  <si>
    <t>28-sept.-12</t>
    <phoneticPr fontId="13" type="noConversion"/>
  </si>
  <si>
    <t>lcira estampada piel con rayon lizo  manga 3/4 con puño en hombro lleva tejido manual cuello redondo con bies pretina plizada en costados y dobladillo</t>
    <phoneticPr fontId="13" type="noConversion"/>
  </si>
  <si>
    <t>tejido lurex oro con rayon lizo ml con puño cuello redondo con bies ancho abajo lleva plizado en costados y dobladillo</t>
    <phoneticPr fontId="13" type="noConversion"/>
  </si>
  <si>
    <t>6102xj</t>
    <phoneticPr fontId="13" type="noConversion"/>
  </si>
  <si>
    <t>6086xj</t>
    <phoneticPr fontId="13" type="noConversion"/>
  </si>
  <si>
    <t>6131xj</t>
    <phoneticPr fontId="13" type="noConversion"/>
  </si>
  <si>
    <t>6146xg</t>
    <phoneticPr fontId="13" type="noConversion"/>
  </si>
  <si>
    <t>6084xj</t>
    <phoneticPr fontId="13" type="noConversion"/>
  </si>
  <si>
    <t>licra estampada rayas con foil oro y rayon lizo mc con dobladillo con jareta y gota con bies  cuello redondo con bies pretina plizado en costados y dobladillo</t>
    <phoneticPr fontId="13" type="noConversion"/>
  </si>
  <si>
    <t>tejido rayas con rayon lizo mc con puño lleva gotas con bies y botones  cuello redondo con bies espalda lleva corte superior abajo pretina con dobladillo</t>
    <phoneticPr fontId="13" type="noConversion"/>
  </si>
  <si>
    <t>red liza con rayon lizo mc con dobldillo  cuello redondo con bies top interno de tirante  abajo pretina sencilla con dobladillo</t>
    <phoneticPr fontId="13" type="noConversion"/>
  </si>
  <si>
    <t>5187xg</t>
    <phoneticPr fontId="13" type="noConversion"/>
  </si>
  <si>
    <t>licra rayas puntos con foil oro y rayon lizo mc con puño  cuello redondo con bies espalda tipo camiseta con bies  faldon con dobladillo</t>
    <phoneticPr fontId="13" type="noConversion"/>
  </si>
  <si>
    <t>6073xj</t>
    <phoneticPr fontId="13" type="noConversion"/>
  </si>
  <si>
    <t>red con lentejuela con rayon lizo mc con puño  cuello redondo con bies espalda lleva moño rematado abajo plizado en costados y dobladillo caleco espalda lleva corte con tapacostura y bies abajo dobladillo</t>
    <phoneticPr fontId="13" type="noConversion"/>
  </si>
  <si>
    <t>6066xg</t>
    <phoneticPr fontId="13" type="noConversion"/>
  </si>
  <si>
    <t>tejido rayas con lurex plata y rayon lizo manga larga con puño  cuello redondo con bies  espalda escote en v con moño y dona con tira plata pretina doble</t>
    <phoneticPr fontId="13" type="noConversion"/>
  </si>
  <si>
    <t>6111xj</t>
    <phoneticPr fontId="13" type="noConversion"/>
  </si>
  <si>
    <t>11-oct,.-12</t>
    <phoneticPr fontId="13" type="noConversion"/>
  </si>
  <si>
    <t>6125xg</t>
    <phoneticPr fontId="13" type="noConversion"/>
  </si>
  <si>
    <t>encaje piel con rayon lizo mc con dobladilo  cuello redondo con bies  en hombros corte que da a la esplada en v  centro espalda polizado y en costados abajo dobladillo</t>
    <phoneticPr fontId="13" type="noConversion"/>
  </si>
  <si>
    <t>921xg</t>
    <phoneticPr fontId="13" type="noConversion"/>
  </si>
  <si>
    <t>6114xj</t>
    <phoneticPr fontId="13" type="noConversion"/>
  </si>
  <si>
    <t>rayon lizo mc con dobladillo  cuello redondo con bies espalda herraje de coco abajo plizdo en costados con dobladillo</t>
    <phoneticPr fontId="13" type="noConversion"/>
  </si>
  <si>
    <t>5740xj</t>
    <phoneticPr fontId="13" type="noConversion"/>
  </si>
  <si>
    <t>6118xg</t>
    <phoneticPr fontId="13" type="noConversion"/>
  </si>
  <si>
    <t>6142xg</t>
    <phoneticPr fontId="13" type="noConversion"/>
  </si>
  <si>
    <t>4591xg</t>
    <phoneticPr fontId="13" type="noConversion"/>
  </si>
  <si>
    <t>3498xg</t>
    <phoneticPr fontId="13" type="noConversion"/>
  </si>
  <si>
    <t>11-oct.-12</t>
    <phoneticPr fontId="13" type="noConversion"/>
  </si>
  <si>
    <t>rayon lizo combinado mc con dobladillo tio chaleco plizado en hombros y lleva charretera con botones y dobladillo todo el contorno delantero interno abajo con dobladillo</t>
    <phoneticPr fontId="13" type="noConversion"/>
  </si>
  <si>
    <t>encaje estampaqd piel con rayon lizo manga 3/4 con puño dobladillo en manga leva encaje cuello redondo con bies pretina doble</t>
    <phoneticPr fontId="13" type="noConversion"/>
  </si>
  <si>
    <t>gasa rayas con rayon lizo mc con chino cuello redondo con bies ancho top interno de tirante abajo prtina doble con gota y cintas para hacer moño</t>
    <phoneticPr fontId="13" type="noConversion"/>
  </si>
  <si>
    <t>red acanalado medio con rayon lizo mc con dobladillo  cuello olgado con forro pretina con plizado en costados y dobladillo</t>
    <phoneticPr fontId="13" type="noConversion"/>
  </si>
  <si>
    <t>25-sept.-12</t>
    <phoneticPr fontId="13" type="noConversion"/>
  </si>
  <si>
    <t>6074xg</t>
    <phoneticPr fontId="13" type="noConversion"/>
  </si>
  <si>
    <t>6071xg</t>
    <phoneticPr fontId="13" type="noConversion"/>
  </si>
  <si>
    <t>lcira rayas con foil oro y rayon lizo mc con puño  cuello redondo con bies lleva corte superior pretina doble</t>
    <phoneticPr fontId="13" type="noConversion"/>
  </si>
  <si>
    <t>red acanalado medio con rayon lizo mc con puño cuello redondo con bies  chaleco con bies todo el contorno abajo dobladillo  abajo plizado en costados y dobladillo</t>
    <phoneticPr fontId="13" type="noConversion"/>
  </si>
  <si>
    <t>6049xj</t>
    <phoneticPr fontId="13" type="noConversion"/>
  </si>
  <si>
    <t xml:space="preserve">rayon estampado rayas con rayon lizo mc con dobladillo y lleva charreteras y boton cuello redondo con  bies pretina con plizado en costados y centro lleva dobldillo   </t>
    <phoneticPr fontId="13" type="noConversion"/>
  </si>
  <si>
    <t>lcira rayas puntos con foil oro y rayon lizo mc con dobladillo  cuello redondo con bies delantero lleva corte  espalda tipo camiseta con bies pretina con polizado en costados y dobladillo</t>
    <phoneticPr fontId="13" type="noConversion"/>
  </si>
  <si>
    <t>6106xj</t>
    <phoneticPr fontId="13" type="noConversion"/>
  </si>
  <si>
    <t>9-oct.-12</t>
    <phoneticPr fontId="13" type="noConversion"/>
  </si>
  <si>
    <t>gasa rayas con foil oro rayon lizo ml con poño lleva aletilla con 3 botones cuello redondo con bies pretina sencilla con dobladillo</t>
    <phoneticPr fontId="13" type="noConversion"/>
  </si>
  <si>
    <t>6129xg</t>
    <phoneticPr fontId="13" type="noConversion"/>
  </si>
  <si>
    <t>rayon lizo mc con puño cuello redondo con bies espalda lleva 3 gotas agarradas de una argolla abajo prtina sencilla con bobladillo</t>
    <phoneticPr fontId="13" type="noConversion"/>
  </si>
  <si>
    <t>tejido con lurex oro y rayon lizo mc con dobladilo  de torera  cuello  de ojal con bies ancho  abajo lleva dobladilo top interno de tirante abajo dobladillo</t>
    <phoneticPr fontId="13" type="noConversion"/>
  </si>
  <si>
    <t>6082xj</t>
    <phoneticPr fontId="13" type="noConversion"/>
  </si>
  <si>
    <t>2-oct.-12</t>
    <phoneticPr fontId="13" type="noConversion"/>
  </si>
  <si>
    <t>licra rayas con foil oro y rayon lizo manga larga con puño  y tipo vista con botones  cuello redondo con bies espalda lleva cofrtges superior abajo lleva dobladillo</t>
    <phoneticPr fontId="13" type="noConversion"/>
  </si>
  <si>
    <t>licra raya con foil oro y rayon lizo mc con puño en puño lleva plizado costados con dobladillo cuello redondo con bies corte diagonal con cierre pretina plizado en costados cintas para hacer moño</t>
    <phoneticPr fontId="13" type="noConversion"/>
  </si>
  <si>
    <t>rayon estampado rayas con rayon lizo mc con puño  cuello ojal con vista espalda lleva cortes y gota con bies y dona  pretina doble</t>
    <phoneticPr fontId="13" type="noConversion"/>
  </si>
  <si>
    <t>gasa piel con rayon lizo campesina manga vampiro con chino lleva plizado todo contorno con resosrte cinta para hacer moño top interno de tirante pretina  con liga</t>
    <phoneticPr fontId="13" type="noConversion"/>
  </si>
  <si>
    <t>licra estampada rayas con foil oro y rayon lizo mc con dobladillo y charretera con boton delantero abierto con bies top interno de tirante abajo lleva dobladillo</t>
    <phoneticPr fontId="13" type="noConversion"/>
  </si>
  <si>
    <t>licra rayas puntos con foil oro y rayon lizo mc con puño  cuello redondo con bies lleva cinturon de trenza manual abajo lleva pretina sencilla con dobladillo</t>
    <phoneticPr fontId="13" type="noConversion"/>
  </si>
  <si>
    <t>6091xg</t>
    <phoneticPr fontId="13" type="noConversion"/>
  </si>
  <si>
    <t>rayon lizo manga 3/4 con puño y gota con bies cuello redondo con bies lleva charretras con botones en hombros espalda lleva plizada con tira rematada pretina doble</t>
    <phoneticPr fontId="13" type="noConversion"/>
  </si>
  <si>
    <t>muestras  2</t>
    <phoneticPr fontId="13" type="noConversion"/>
  </si>
  <si>
    <t>mamga corta con dobladillo en delantero cuello olgado profundo lleva top interno</t>
    <phoneticPr fontId="13" type="noConversion"/>
  </si>
  <si>
    <t>1-oct.-12</t>
    <phoneticPr fontId="13" type="noConversion"/>
  </si>
  <si>
    <t>rayon raya inclinada con rayon lizo mc con puño cuello olgado  espalda escote n v  y red con bies  `pretina sencilla con dobladillo</t>
    <phoneticPr fontId="13" type="noConversion"/>
  </si>
  <si>
    <t>rayon lizo manga vampiro con chino y plizdo cuello olgado abajo prtina doble</t>
    <phoneticPr fontId="13" type="noConversion"/>
  </si>
  <si>
    <t>rayon estampado piel con tejido lizo mc con puño  cuello redondo con bies  delantero lleva corte en hombros en diagonal  en espalda lleva corte abajo preetina doble</t>
    <phoneticPr fontId="13" type="noConversion"/>
  </si>
  <si>
    <t>6099xg</t>
    <phoneticPr fontId="13" type="noConversion"/>
  </si>
  <si>
    <t>gasa estampada rayas con foil oro y rayon lizo mc con puño cuello redondo con bies espalda abierta y cruzada con bies lleva una cinta ancha top interno de tirante  abajo pretina doble</t>
    <phoneticPr fontId="13" type="noConversion"/>
  </si>
  <si>
    <t>5985xj</t>
    <phoneticPr fontId="13" type="noConversion"/>
  </si>
  <si>
    <t>tejido rayas con lurex plata con rayon lizo ml con puño cuello redondo con bies delantero lleva corte diagonal pretina sencilla con dobladillo</t>
    <phoneticPr fontId="13" type="noConversion"/>
  </si>
  <si>
    <t>rayon lizo con aplicación mc con puño  cuello redondo con bies  en costados lleva plizado con la pechera que llega hasta la espalda  pretina con plizado en costados y dobladillo</t>
    <phoneticPr fontId="13" type="noConversion"/>
  </si>
  <si>
    <t>tejido con lurex oro y rayon lizo mc con dobladillo  cuello redondo con bies  delantero lleva corte diagonal abajo pretina doble</t>
    <phoneticPr fontId="13" type="noConversion"/>
  </si>
  <si>
    <t>6077xj</t>
    <phoneticPr fontId="13" type="noConversion"/>
  </si>
  <si>
    <t>6176xj</t>
    <phoneticPr fontId="13" type="noConversion"/>
  </si>
  <si>
    <t>rayon lizo mc con dobladillo cuello redondo con bies plizado de los costados abajo dobladillo</t>
    <phoneticPr fontId="13" type="noConversion"/>
  </si>
  <si>
    <t>4917xj</t>
    <phoneticPr fontId="13" type="noConversion"/>
  </si>
  <si>
    <t>rayon estampado rayas con rayon lizo mc con puño  cuello red con vista   espalda vista al centro con cintas rematadas pretina sencilla con dobladillo costados plizado</t>
    <phoneticPr fontId="13" type="noConversion"/>
  </si>
  <si>
    <t>encaje estampado piel con rayon lizo manga 3/4 con puño cuello redondo con gotsa y cinta para hacer moño espalda pieza de encaje pretina con dobladillo plizado en costados</t>
    <phoneticPr fontId="13" type="noConversion"/>
  </si>
  <si>
    <t>encaje estampado piel con rayon lizo manga 3/4 con resorte en puño y centro cuello redondo con bies abajo lleva dobladillo chaleco  espalda lleva enligado todo contorno dobladilo de chaleco</t>
    <phoneticPr fontId="13" type="noConversion"/>
  </si>
  <si>
    <t>licra estampada rayas con foil rayon lizo mc con puño  escote en v atravezado espalda lleva gtira atravezada prtina doble</t>
    <phoneticPr fontId="13" type="noConversion"/>
  </si>
  <si>
    <t>rayon estampado rayas con rayon lizo mc con dobladillo  cuello redondo con bies  espalda con argolla y gota con bies pretina sencilla con dobladillo</t>
    <phoneticPr fontId="13" type="noConversion"/>
  </si>
  <si>
    <t>6112xg</t>
    <phoneticPr fontId="13" type="noConversion"/>
  </si>
  <si>
    <t>tejido rayas con lurex plata y rayon lizo manga larga con puño  cuello redondo con bies lleva corte en v con moño y dona con tira plata pretina doble</t>
    <phoneticPr fontId="13" type="noConversion"/>
  </si>
  <si>
    <t>tejido con lentejuela con rayon lizo mc con puño  cuello redon con bies ancho  espalda abierta  con dobladillo  cruzada con 2 botones top interno de tirante pretina doble con 2 botones de cada lado</t>
    <phoneticPr fontId="13" type="noConversion"/>
  </si>
  <si>
    <t>5976xg</t>
    <phoneticPr fontId="13" type="noConversion"/>
  </si>
  <si>
    <t>6096xj</t>
    <phoneticPr fontId="13" type="noConversion"/>
  </si>
  <si>
    <t>tejido con ltentejuela y rayon lizo torera manga 3/4 con puño cuello redond con bies abajo lleva bies y gota</t>
    <phoneticPr fontId="13" type="noConversion"/>
  </si>
  <si>
    <t>6134xj</t>
    <phoneticPr fontId="13" type="noConversion"/>
  </si>
  <si>
    <t>rayon raya ancha con foil oro y rayon lizo mc con puño y charretera lleva boton lleva corte al centro de la blua espalda lleva central  corte abajo pretina sencilla con dobladillo</t>
    <phoneticPr fontId="13" type="noConversion"/>
  </si>
  <si>
    <t>6120xj</t>
    <phoneticPr fontId="13" type="noConversion"/>
  </si>
  <si>
    <t>rayon estampado rayas ancha con rayon lizo mc con puño cuello redondo con bies espalda abierta con bies y lleva  rematada la cinta top interno de tirante</t>
    <phoneticPr fontId="13" type="noConversion"/>
  </si>
  <si>
    <t>rayon estampado cuadros con rayon lizo mc con lpuño  cuello redondo con bies  espalda llevq moño rematado y en cntro para hacer nudo  plizado en costados con dobladillo</t>
    <phoneticPr fontId="13" type="noConversion"/>
  </si>
  <si>
    <t>rayon estampado rayas con rayon lizo mc con puño lleva plizado en la corona y resorte en brazo  delantero abierto plizdo en hombro y lleva dobladillo en cdontorno espalda lleva corte y pieza delantero lleva forro y vista</t>
    <phoneticPr fontId="13" type="noConversion"/>
  </si>
  <si>
    <t>6136xj</t>
    <phoneticPr fontId="13" type="noConversion"/>
  </si>
  <si>
    <t xml:space="preserve">rayon lizo manga 3/4 con puño y lleva nudos cuello de ojal con bies lleva perchera de rayon con bies abajo faldon con doble dobladillo </t>
    <phoneticPr fontId="13" type="noConversion"/>
  </si>
  <si>
    <t>muestra 1</t>
    <phoneticPr fontId="13" type="noConversion"/>
  </si>
  <si>
    <t>3-oct.-12</t>
    <phoneticPr fontId="13" type="noConversion"/>
  </si>
  <si>
    <t>muestra   2</t>
    <phoneticPr fontId="13" type="noConversion"/>
  </si>
  <si>
    <t>rayon con lentejuela y rayon lizo manga larga con puño cuello redondo con bies espalda abierta cruzada y tipo cameseta con bies pretina doble</t>
    <phoneticPr fontId="13" type="noConversion"/>
  </si>
  <si>
    <t>4-oct.-12</t>
    <phoneticPr fontId="13" type="noConversion"/>
  </si>
  <si>
    <t>gasa estampada rayas con rayon lizo mc con chino y lleva gotas con bies cuello redond con bies  pretina plizada  en costados  y centro abajo dobladillo</t>
    <phoneticPr fontId="13" type="noConversion"/>
  </si>
  <si>
    <t>adan 27 sept.-12</t>
    <phoneticPr fontId="13" type="noConversion"/>
  </si>
  <si>
    <t xml:space="preserve">27-sep adan </t>
    <phoneticPr fontId="13" type="noConversion"/>
  </si>
  <si>
    <t>6-oct.-12</t>
    <phoneticPr fontId="13" type="noConversion"/>
  </si>
  <si>
    <t>2389xg</t>
    <phoneticPr fontId="13" type="noConversion"/>
  </si>
  <si>
    <t>8-oct.-12</t>
    <phoneticPr fontId="13" type="noConversion"/>
  </si>
  <si>
    <t>8-oct.-12</t>
    <phoneticPr fontId="13" type="noConversion"/>
  </si>
  <si>
    <t>10-oct.-12</t>
    <phoneticPr fontId="13" type="noConversion"/>
  </si>
  <si>
    <t>11-oct.-12</t>
    <phoneticPr fontId="13" type="noConversion"/>
  </si>
  <si>
    <t>6121xg</t>
    <phoneticPr fontId="13" type="noConversion"/>
  </si>
  <si>
    <t>gasa liza con rayon lizo mc con puño  delantero lleva plizado todo el escote y lleva aletilla cuello redondo con bies  top interno de tiraqnte cuello redondo cobn bies</t>
    <phoneticPr fontId="13" type="noConversion"/>
  </si>
  <si>
    <t>10-oct.-12</t>
    <phoneticPr fontId="13" type="noConversion"/>
  </si>
  <si>
    <t>rayon estampado rayas con rayon lizo manga 3/4 con puño  delantero abierto pieza en hombro y lleva dobladillo espalda gota con bies top interno</t>
    <phoneticPr fontId="13" type="noConversion"/>
  </si>
  <si>
    <t>rayon lizo con pechera manga 3/4 con pouño  cuello olgado la manga lleva division abajo lleva plizado en costados</t>
    <phoneticPr fontId="13" type="noConversion"/>
  </si>
  <si>
    <t>6173xg</t>
    <phoneticPr fontId="13" type="noConversion"/>
  </si>
  <si>
    <t>tejido red con rayon lizo ml con puño llv pieza en toda la manga cuello redondo con bies  espalda lleva corte con terminacion en pico abajo pretina doble</t>
    <phoneticPr fontId="13" type="noConversion"/>
  </si>
  <si>
    <t>sueter con lurex y rayon lizo ml con puño en puño lleva plizado y dobladillo cuello redondo con vista ancha prtina plizada en costados y dobladillo cintas para hacer moño</t>
    <phoneticPr fontId="13" type="noConversion"/>
  </si>
  <si>
    <t>6190xj</t>
    <phoneticPr fontId="13" type="noConversion"/>
  </si>
  <si>
    <t>sueter raya con lentejuela y raon lizo manga 3/4 con puño  cuello redondo con bies abajo lleva gota y cinta de amarre top interno de tirante abajo dobladillo</t>
    <phoneticPr fontId="13" type="noConversion"/>
  </si>
  <si>
    <t>tejido red con rayon lizo ml con puño lleva pieza en toda la manga  cuello redondo con bies espalda lleva corte superior terminacion en pico pretina doble</t>
    <phoneticPr fontId="13" type="noConversion"/>
  </si>
  <si>
    <t>6174xj</t>
    <phoneticPr fontId="13" type="noConversion"/>
  </si>
  <si>
    <t>6109xj</t>
    <phoneticPr fontId="13" type="noConversion"/>
  </si>
  <si>
    <t>red acanalado medio con rayon lizo camiseta con bies  en todo el contorno ziza delantero y escote en u  abajo dobladillo torera mc con dobladillo en delantero y espalda escote redondo con bies ancho pretina doble</t>
    <phoneticPr fontId="13" type="noConversion"/>
  </si>
  <si>
    <t>gasa estampada rayas con rayon lizo mc con puño  cuello redondo con bies top interno de tirantes espalda abierta con dobladillo y botones prtina doble</t>
    <phoneticPr fontId="13" type="noConversion"/>
  </si>
  <si>
    <t>licra estampada rayas con rayon lizo mc con puño cuello redondo con bies y gotas en hombro lleva tirantes de cadena pretina con dobladillo</t>
    <phoneticPr fontId="13" type="noConversion"/>
  </si>
  <si>
    <t>rayon estampado pieles con rayon lizo mc con puño y dobladillo cuello v con bies hombro lleva vista con botones pretina sencilla con plizado en costados y dobladillo</t>
    <phoneticPr fontId="13" type="noConversion"/>
  </si>
  <si>
    <t>5279xg</t>
    <phoneticPr fontId="13" type="noConversion"/>
  </si>
  <si>
    <t>8-oct.-12</t>
    <phoneticPr fontId="13" type="noConversion"/>
  </si>
  <si>
    <t>6138xg</t>
    <phoneticPr fontId="13" type="noConversion"/>
  </si>
  <si>
    <t>red con lentejuela y rayon lizo mc con puño  en hombro  lleva vista oculta con despunte en forro delatero lleva forro prtina polizado en costados y centro dobladillo</t>
    <phoneticPr fontId="13" type="noConversion"/>
  </si>
  <si>
    <t>5230xg</t>
    <phoneticPr fontId="13" type="noConversion"/>
  </si>
  <si>
    <t>rayon estampado piel con tejido lizo mc con puño  cuello redondo con bies  delantero lleva opiezas en hombro abajo prtina doble</t>
    <phoneticPr fontId="13" type="noConversion"/>
  </si>
  <si>
    <t>sueter raya con lentejuela y rayon lizo mc con puño  cuello redondo con bies top interno de tirante abajo prtina doble</t>
    <phoneticPr fontId="13" type="noConversion"/>
  </si>
  <si>
    <t>desc.11-oct.-12</t>
    <phoneticPr fontId="13" type="noConversion"/>
  </si>
  <si>
    <t>desc.11-oct.-12</t>
    <phoneticPr fontId="13" type="noConversion"/>
  </si>
  <si>
    <t>red con circulos y rayon lizo ml con puño lleva corfte con despunte cuello redondo con bies espalda lleva camisete con bies pretina sencilla con dobladillo</t>
    <phoneticPr fontId="13" type="noConversion"/>
  </si>
  <si>
    <t>6220xj</t>
    <phoneticPr fontId="13" type="noConversion"/>
  </si>
  <si>
    <t>6107xj</t>
    <phoneticPr fontId="13" type="noConversion"/>
  </si>
  <si>
    <t>6113xg</t>
    <phoneticPr fontId="13" type="noConversion"/>
  </si>
  <si>
    <t>rayon raya ancha con foil oro rayon lizo mc con bies cuello redondo con bies vista redonda y cortes en manga espalda lleva gota con bies abajo plizado en costados y dobladillo</t>
    <phoneticPr fontId="13" type="noConversion"/>
  </si>
  <si>
    <t>6122xj</t>
    <phoneticPr fontId="13" type="noConversion"/>
  </si>
  <si>
    <t>red lentejuela y rayon  lizo mc con puño  cuello redondo con bies ancho abajo prertina pretina doble con gota top interno de tirante abajo dobladillo</t>
    <phoneticPr fontId="13" type="noConversion"/>
  </si>
  <si>
    <t>5231xj</t>
    <phoneticPr fontId="13" type="noConversion"/>
  </si>
  <si>
    <t>6097xg</t>
    <phoneticPr fontId="13" type="noConversion"/>
  </si>
  <si>
    <t>red con lentejuela y rayon lizo ml con puño  cuello olgado  espalda al centro lleva corte abajo pretina doble</t>
    <phoneticPr fontId="13" type="noConversion"/>
  </si>
  <si>
    <t>6108xj</t>
    <phoneticPr fontId="13" type="noConversion"/>
  </si>
  <si>
    <t>4-oct.-12</t>
    <phoneticPr fontId="13" type="noConversion"/>
  </si>
  <si>
    <t>desc. 4 oct.-12</t>
    <phoneticPr fontId="13" type="noConversion"/>
  </si>
  <si>
    <t>adan 4 oct.-12</t>
    <phoneticPr fontId="13" type="noConversion"/>
  </si>
  <si>
    <t>adan 4 oct.-12</t>
    <phoneticPr fontId="13" type="noConversion"/>
  </si>
  <si>
    <t>adan 4-10</t>
    <phoneticPr fontId="13" type="noConversion"/>
  </si>
  <si>
    <t>adan 4-10</t>
    <phoneticPr fontId="13" type="noConversion"/>
  </si>
  <si>
    <t>5-oct.-12</t>
    <phoneticPr fontId="13" type="noConversion"/>
  </si>
  <si>
    <t>6-oct.-12</t>
    <phoneticPr fontId="13" type="noConversion"/>
  </si>
  <si>
    <t>red con lentejuela y rayon lizo mc con puño en hombro llva cita con botones cuello redondo con bies top interno tirantes abajo pretina doble</t>
    <phoneticPr fontId="13" type="noConversion"/>
  </si>
  <si>
    <t>licra estampada piel con rayon lizo manga larga con dobladillo  cuello olgado  abajo pretina con plizado en costados con resorte y dobldillo</t>
    <phoneticPr fontId="13" type="noConversion"/>
  </si>
  <si>
    <t>6159xg</t>
    <phoneticPr fontId="13" type="noConversion"/>
  </si>
  <si>
    <t>tejido tapete con rayon lizo manga 3/4 con puño  cuello redondo con bies  delantero y espalda lleva corte superior con una vista angosta  en todo el contorno pretina doble</t>
    <phoneticPr fontId="13" type="noConversion"/>
  </si>
  <si>
    <t>rayon raya ancha con foil oro y rayon lizo ml con puño y dobladillo cuello redondo con bies y lleva corte diagonal  abajo prtina con dobladillo</t>
    <phoneticPr fontId="13" type="noConversion"/>
  </si>
  <si>
    <t>6115xg</t>
    <phoneticPr fontId="13" type="noConversion"/>
  </si>
  <si>
    <t>12-oct.-12</t>
    <phoneticPr fontId="13" type="noConversion"/>
  </si>
  <si>
    <t>sueter con lurex y rayon lizo mc con puño y dobladillo  brazos plizados cuello redondo con bies y lleva corte diagonal abajo plizado en costados con dobladillo</t>
    <phoneticPr fontId="13" type="noConversion"/>
  </si>
  <si>
    <t>sueter rayas con lurex y rayon lizo mc con dobladillo  cuello redondo con bies delantero lleva cortes  y vistas en escote con botones abajo dobladillo</t>
    <phoneticPr fontId="13" type="noConversion"/>
  </si>
  <si>
    <t>licra estampada rayas con rayon lizo mc con dobladillo  cuello redondo con bies abajo leva jareta y dobldillo</t>
    <phoneticPr fontId="13" type="noConversion"/>
  </si>
  <si>
    <t>rayon lizo con pechera ml con puño cuello redondo con bies delantero lleva corte con plizado espalda lleva cortes y plizado abajo pretina doble</t>
    <phoneticPr fontId="13" type="noConversion"/>
  </si>
  <si>
    <t>6172xj</t>
    <phoneticPr fontId="13" type="noConversion"/>
  </si>
  <si>
    <t>5968xg</t>
    <phoneticPr fontId="13" type="noConversion"/>
  </si>
  <si>
    <t>tejido red con rayon lizo  mc  con lpuño  cuello redondo con bies delatero lleva corte diagonal espalda corte superior abajo dobladillo</t>
    <phoneticPr fontId="13" type="noConversion"/>
  </si>
  <si>
    <t>6151xg</t>
    <phoneticPr fontId="13" type="noConversion"/>
  </si>
  <si>
    <t>5966xg</t>
    <phoneticPr fontId="13" type="noConversion"/>
  </si>
  <si>
    <t>rayon lizo con aplicación manga larga con puño y en costado de manga llva una vista y botones abajo plizado en cosados  y dobladillo espalda con pechera</t>
    <phoneticPr fontId="13" type="noConversion"/>
  </si>
  <si>
    <t>6175xj</t>
    <phoneticPr fontId="13" type="noConversion"/>
  </si>
  <si>
    <t>6148xj</t>
    <phoneticPr fontId="13" type="noConversion"/>
  </si>
  <si>
    <t>rayon lizo combinado  mc vampira con chino delantero abierto y cruzado con bies abajo pretina plizad en costados y dobladillo</t>
    <phoneticPr fontId="13" type="noConversion"/>
  </si>
  <si>
    <t>6081xj</t>
    <phoneticPr fontId="13" type="noConversion"/>
  </si>
  <si>
    <t>5962xg</t>
    <phoneticPr fontId="13" type="noConversion"/>
  </si>
  <si>
    <t>6095xg</t>
    <phoneticPr fontId="13" type="noConversion"/>
  </si>
  <si>
    <t>6116xj</t>
    <phoneticPr fontId="13" type="noConversion"/>
  </si>
  <si>
    <t>6157xg</t>
    <phoneticPr fontId="13" type="noConversion"/>
  </si>
  <si>
    <t>6164xg</t>
    <phoneticPr fontId="13" type="noConversion"/>
  </si>
  <si>
    <t>6135xj</t>
    <phoneticPr fontId="13" type="noConversion"/>
  </si>
  <si>
    <t>rayon  estampado raya ancha con rayon lizo mc con puño  cuello redondo con bies prtina plizada en costados  y dobladillo</t>
    <phoneticPr fontId="13" type="noConversion"/>
  </si>
  <si>
    <t>gasa estampada rayas con foil oro rayon lizo ml con puño  lleva vista con botones  cuello redondo con bies cinturon renzado y abajo lleva chino</t>
    <phoneticPr fontId="13" type="noConversion"/>
  </si>
  <si>
    <t>rayon estampado rayas ancha con rayon  lizo manga larga con puño  gota con dona delantero abierto en escote lleva bies y agarrado de una argolla abajo dobladillo</t>
    <phoneticPr fontId="13" type="noConversion"/>
  </si>
  <si>
    <t>red con lentejuela y rayon lizo ml con puño  cuello redondo con bies  espalda  al centro lleva vista con botones to interno de tirantes prtina doble</t>
    <phoneticPr fontId="13" type="noConversion"/>
  </si>
  <si>
    <t>6158xg</t>
    <phoneticPr fontId="13" type="noConversion"/>
  </si>
  <si>
    <t>6179xg</t>
    <phoneticPr fontId="13" type="noConversion"/>
  </si>
  <si>
    <t>te4jido con lurex oro y rayon lizo ml con puño y lleva charretera con boton cuello redondo con bies cinturon de trenza abajo plizado en costados y dobladillo</t>
    <phoneticPr fontId="13" type="noConversion"/>
  </si>
  <si>
    <t>rayon estampado piel con rayon lizo mc  con puño cuello redondo con bies delantero lleva corte en v abajo pretina con plizado en costados y dobladillo</t>
    <phoneticPr fontId="13" type="noConversion"/>
  </si>
  <si>
    <t>rqyon raya ancha con foil oro y rayon lizo mc con bies  cuello redondo con bies espalda lleva corte superior y gota con bies plizado en costados y dobladillo</t>
    <phoneticPr fontId="13" type="noConversion"/>
  </si>
  <si>
    <t>6127xg</t>
    <phoneticPr fontId="13" type="noConversion"/>
  </si>
  <si>
    <t>gasa rayas foil oro y rayon lizo mc con puño  cuello redondo con bies  espalda lleva gotas con bies abajo plizado en costados y dobladillo</t>
    <phoneticPr fontId="13" type="noConversion"/>
  </si>
  <si>
    <t>6006xj</t>
    <phoneticPr fontId="13" type="noConversion"/>
  </si>
  <si>
    <t>gasa rayas con foil oro y rayon lizo mc con puño   lleva  botones  cuello redondo con bies y forro espalda lleva tiran de bies cruzadas y rematadas pretina doble</t>
    <phoneticPr fontId="13" type="noConversion"/>
  </si>
  <si>
    <t>6130xj</t>
    <phoneticPr fontId="13" type="noConversion"/>
  </si>
  <si>
    <t>6145xj</t>
    <phoneticPr fontId="13" type="noConversion"/>
  </si>
  <si>
    <t>rayon raya ancha con foil oro y rayon lizo mc con puño y charretera con boton cuello redondo con bies espalda lleva cintas cruzadas  tam bien lleva corte central prtina sencilla con dobladillo</t>
    <phoneticPr fontId="13" type="noConversion"/>
  </si>
  <si>
    <t>tejido peluche con foir oro y rayon lizo manga 3/4 con puño doble cuello olgado  lleva pechera abajo prtina doble</t>
    <phoneticPr fontId="13" type="noConversion"/>
  </si>
  <si>
    <t>6200xj</t>
    <phoneticPr fontId="13" type="noConversion"/>
  </si>
  <si>
    <t>rayon raya ancha con foil oro  rayon lizo ml con puño tiras en mangas con botones cuello redondo con bies  abajo lleva dobladillo</t>
    <phoneticPr fontId="13" type="noConversion"/>
  </si>
  <si>
    <t>tejido tapete con rayon lizo manga doble con dobladillo  cuello redondo con bies abajo lleva faldon con doble dobladillo</t>
    <phoneticPr fontId="13" type="noConversion"/>
  </si>
  <si>
    <t>red con lentejuela y rayon lizo ml con red y rayon lleva dobladillo cuello redondo con bies top interno de tirante abajo prtina sencilla con dobladillo</t>
    <phoneticPr fontId="13" type="noConversion"/>
  </si>
  <si>
    <t>6161xj</t>
    <phoneticPr fontId="13" type="noConversion"/>
  </si>
  <si>
    <t>licra estampada rayas onduladas con red fina y rayon lizo ml con puño y dobldillo lleva charretera con boton top interno espalda tipo camiseta con bies pretina con dobladillo costados lleva charretera con boton</t>
    <phoneticPr fontId="13" type="noConversion"/>
  </si>
  <si>
    <t>6192xj</t>
    <phoneticPr fontId="13" type="noConversion"/>
  </si>
  <si>
    <t>rayon estampado pieles con tejido lizo mc con dobldillo cuello redondo con bies  delantero lleva corte diagonal pretina on dobladillo</t>
    <phoneticPr fontId="13" type="noConversion"/>
  </si>
  <si>
    <t>rayon lizo mc con dobladillo cuello redond con bies faldon plizado en costados dobleillo abajo</t>
    <phoneticPr fontId="13" type="noConversion"/>
  </si>
  <si>
    <t>sueter raya con lentejuela y rayon lizo mc con puño doble cuello redondo con bies pretina doble espalda corte supeior</t>
    <phoneticPr fontId="13" type="noConversion"/>
  </si>
  <si>
    <t>rayon lizo ml con puño  cuello olgad y plizado en hombros con pieza abajo llva plizado en costqdos y dobladillo</t>
    <phoneticPr fontId="13" type="noConversion"/>
  </si>
  <si>
    <t>6133xg</t>
    <phoneticPr fontId="13" type="noConversion"/>
  </si>
  <si>
    <t>6128xg</t>
    <phoneticPr fontId="13" type="noConversion"/>
  </si>
  <si>
    <t>rayon lizo ml con gota en hombro y lleva vista y forro en gota  cuello olgado abajo pretina doble</t>
    <phoneticPr fontId="13" type="noConversion"/>
  </si>
  <si>
    <t>6137xj</t>
    <phoneticPr fontId="13" type="noConversion"/>
  </si>
  <si>
    <t>1-oct.-12</t>
    <phoneticPr fontId="13" type="noConversion"/>
  </si>
  <si>
    <t>gasa estampada rayas con lurex oro y rayon lizo mana vampira con chino cuello olgado abajo dobladillo  yen ziza lleva una extension de rayon</t>
    <phoneticPr fontId="13" type="noConversion"/>
  </si>
  <si>
    <t>licra estampada piel con rayon lizo mc con dobladilo  cuello olgado espalda escote en v con bies formando una red abajo lleva pretina con dobladillo</t>
    <phoneticPr fontId="13" type="noConversion"/>
  </si>
  <si>
    <t>9-oct.-12</t>
    <phoneticPr fontId="13" type="noConversion"/>
  </si>
  <si>
    <t>red con lentejuela con rayon lizo manga 3/4 con puño  cuello redondo con bies  delantero lleva corte y forro en ziza lleva bies pretina doble</t>
    <phoneticPr fontId="13" type="noConversion"/>
  </si>
  <si>
    <t>6163xj</t>
    <phoneticPr fontId="13" type="noConversion"/>
  </si>
  <si>
    <t>tgejido peluche con foil y rayon lizo  ml con puño do blaillo cuello redondo con bies  abajo lleva pretina</t>
    <phoneticPr fontId="13" type="noConversion"/>
  </si>
  <si>
    <t>6221xg</t>
    <phoneticPr fontId="13" type="noConversion"/>
  </si>
  <si>
    <t>6203xg</t>
    <phoneticPr fontId="13" type="noConversion"/>
  </si>
  <si>
    <t>18-0ct.-12</t>
    <phoneticPr fontId="13" type="noConversion"/>
  </si>
  <si>
    <t>18-0ct.-12</t>
    <phoneticPr fontId="13" type="noConversion"/>
  </si>
  <si>
    <t>licra estampada piel con rayon lizo mc con puño cuello redondo con plizado y bies espalda escote redondo con bies abajo lleva prtina doble</t>
    <phoneticPr fontId="13" type="noConversion"/>
  </si>
  <si>
    <t>tejido tapete con rayon lizo ml doble con dobladillo cuello redondo con bies abajo lleva dobladillo y faldon con dobladillo</t>
    <phoneticPr fontId="13" type="noConversion"/>
  </si>
  <si>
    <t>sueter rayas con lurex y rayon lizo manga 3/4 con puño  dobladillo y vita con botones cuello redondo con bies prtina sencilla con dobladillo y un costado lleva una vista con botones</t>
    <phoneticPr fontId="13" type="noConversion"/>
  </si>
  <si>
    <t>tejido con lentejuela y rayon lizo mc con puño  cuello redondo con bies top interno  espalda lleva corte superior pretina doble</t>
    <phoneticPr fontId="13" type="noConversion"/>
  </si>
  <si>
    <t>6132xj</t>
    <phoneticPr fontId="13" type="noConversion"/>
  </si>
  <si>
    <t>6-oct.-12</t>
    <phoneticPr fontId="13" type="noConversion"/>
  </si>
  <si>
    <t>gasa rayas con foil oro rayon lizo mc con uño en hombros lleva una vista hasta el puño y leva boton  espalda cinta para hacer moño pretina doble en costados lleva plizado</t>
    <phoneticPr fontId="13" type="noConversion"/>
  </si>
  <si>
    <t>6126xj</t>
    <phoneticPr fontId="13" type="noConversion"/>
  </si>
  <si>
    <t>rayon estampado piel con rayon lizo mc  cuello redondo con bies delantero lleva corte diagonal pretina sencilla con dobladillo</t>
    <phoneticPr fontId="13" type="noConversion"/>
  </si>
  <si>
    <t>18-oct.-12</t>
    <phoneticPr fontId="13" type="noConversion"/>
  </si>
  <si>
    <t>18-oct.-12</t>
    <phoneticPr fontId="13" type="noConversion"/>
  </si>
  <si>
    <t>6186xg</t>
    <phoneticPr fontId="13" type="noConversion"/>
  </si>
  <si>
    <t>rayon estampa piel con red fina mc con puño  cuello redondo con bies  lleva una torera unida en hombro abajo dobladillo</t>
    <phoneticPr fontId="13" type="noConversion"/>
  </si>
  <si>
    <t>licra estamada rayas con rayon lizo mc con dobladillo  cuello redondo con bies  espalda lleva 2 gotas con bies pretina sencilla con dobladillo</t>
    <phoneticPr fontId="13" type="noConversion"/>
  </si>
  <si>
    <t>adan 11-oct-12</t>
    <phoneticPr fontId="13" type="noConversion"/>
  </si>
  <si>
    <t>marcas    2</t>
    <phoneticPr fontId="13" type="noConversion"/>
  </si>
  <si>
    <t>tejido con peluchde con foil oro y rayon lizo ml con puño  lleva dobladillo cuello redondo con bies  delantero lleva corte y vista hastaq la manga pretina con plizdo en costados y doblaeillo</t>
    <phoneticPr fontId="13" type="noConversion"/>
  </si>
  <si>
    <t>sueter con lurex y rayon lizo ml con puño doble cuello redondo con bies pretina con plizdo en costados y dobladillo</t>
    <phoneticPr fontId="13" type="noConversion"/>
  </si>
  <si>
    <t>6191xg</t>
    <phoneticPr fontId="13" type="noConversion"/>
  </si>
  <si>
    <t>blusa m 3/4 c/puño doble en delantero cuello olgado y espalda escote redondo c/bies abajo lleva plizado en costados c/resorte y dobladillo</t>
    <phoneticPr fontId="13" type="noConversion"/>
  </si>
  <si>
    <t>13-oct.-12</t>
    <phoneticPr fontId="13" type="noConversion"/>
  </si>
  <si>
    <t>6162xg</t>
    <phoneticPr fontId="13" type="noConversion"/>
  </si>
  <si>
    <t>6188xg</t>
    <phoneticPr fontId="13" type="noConversion"/>
  </si>
  <si>
    <t>15-oct.-12</t>
    <phoneticPr fontId="13" type="noConversion"/>
  </si>
  <si>
    <t>6184xj</t>
    <phoneticPr fontId="13" type="noConversion"/>
  </si>
  <si>
    <t>sueter tapete con rayon lizo mc don jareta sumula doble manga cuello redondo con bies abajo plizado en costados y lleva charretera con terminacion en pico lleva boton y dobladillo</t>
    <phoneticPr fontId="13" type="noConversion"/>
  </si>
  <si>
    <t>tejido retazo rayado zizado con cinta y botonera en hombro delanterocuello v con vista pdrtina doblada</t>
    <phoneticPr fontId="13" type="noConversion"/>
  </si>
  <si>
    <t>2197xj</t>
    <phoneticPr fontId="13" type="noConversion"/>
  </si>
  <si>
    <t>6182xj</t>
    <phoneticPr fontId="13" type="noConversion"/>
  </si>
  <si>
    <t>16-oct.-12</t>
    <phoneticPr fontId="13" type="noConversion"/>
  </si>
  <si>
    <t>red con cinculos con rayon lizo mc con bies  cuello ojal con bies ancho  top interno de tirante  prtina con dobladillo  plizado en costados</t>
    <phoneticPr fontId="13" type="noConversion"/>
  </si>
  <si>
    <t>16-oct.-12</t>
    <phoneticPr fontId="13" type="noConversion"/>
  </si>
  <si>
    <t>6178xg</t>
    <phoneticPr fontId="13" type="noConversion"/>
  </si>
  <si>
    <t>17-oct.-12</t>
    <phoneticPr fontId="13" type="noConversion"/>
  </si>
  <si>
    <t>tejido rayas con lurex y rayon lizo manga 3/4 con puño doble  cuello redondo con bies  espalda cintas cruzadas abajo prtina doble</t>
    <phoneticPr fontId="13" type="noConversion"/>
  </si>
  <si>
    <t>6147xg</t>
    <phoneticPr fontId="13" type="noConversion"/>
  </si>
  <si>
    <t>rayon estampado piel con tejido lizo mc con puño  cuello redondo con bies espalda lleva cote con tapacostura y abertura abajo  y falldon y dobladillo</t>
    <phoneticPr fontId="13" type="noConversion"/>
  </si>
  <si>
    <t>rayon estampado rayas con ryon lizo ml con puño espalda cruzada con bies lleva camiseta interna con bies  pretina sencilla con dobladillo</t>
    <phoneticPr fontId="13" type="noConversion"/>
  </si>
  <si>
    <t>tejido rayas con lurex y rayon lizo magna 3/4 con puño en delantero y espalda esctorte redndo con bies abajo pretina plizado en costados y dobladillo</t>
    <phoneticPr fontId="13" type="noConversion"/>
  </si>
  <si>
    <t>rayon estampado raya ancha con rayon lizo manga 3/4  con pluño  cuello redondo con bies y lleva corte en un hombro espalda lleva gota con bies y dona abajo prtina doble</t>
    <phoneticPr fontId="13" type="noConversion"/>
  </si>
  <si>
    <t>6153xj</t>
    <phoneticPr fontId="13" type="noConversion"/>
  </si>
  <si>
    <t>tejido rayas con lurex y rayon lizo manga larga con puño cuello redondo con bies abajo pretina doble</t>
    <phoneticPr fontId="13" type="noConversion"/>
  </si>
  <si>
    <t>6150xg</t>
    <phoneticPr fontId="13" type="noConversion"/>
  </si>
  <si>
    <t>6185xg</t>
    <phoneticPr fontId="13" type="noConversion"/>
  </si>
  <si>
    <t>tejido peluchd con foil oro y rayon lizo ml con puño lleva dobladillo  cuello redondo con bies lleva tipo torera abajo plizado todo el contorno abajo plizado en costados cintas de amarre para moño y dobladillo</t>
    <phoneticPr fontId="13" type="noConversion"/>
  </si>
  <si>
    <t>6194xj</t>
    <phoneticPr fontId="13" type="noConversion"/>
  </si>
  <si>
    <t>6199xg</t>
    <phoneticPr fontId="13" type="noConversion"/>
  </si>
  <si>
    <t>6207xj</t>
    <phoneticPr fontId="13" type="noConversion"/>
  </si>
  <si>
    <t>6212xg</t>
    <phoneticPr fontId="13" type="noConversion"/>
  </si>
  <si>
    <t>27-oct.-12</t>
    <phoneticPr fontId="13" type="noConversion"/>
  </si>
  <si>
    <t>red con lentejuela y rayon lizo mc con puño lleva dobladillo en manga lleva vistas con botones  cuello redondo con bies top interno de tirante pretina sencilla con dobladillo</t>
    <phoneticPr fontId="13" type="noConversion"/>
  </si>
  <si>
    <t>6154xj</t>
    <phoneticPr fontId="13" type="noConversion"/>
  </si>
  <si>
    <t>adan 11 oct.-12</t>
    <phoneticPr fontId="13" type="noConversion"/>
  </si>
  <si>
    <t>rayon lizo mc con dobladillo  cuello redondo con bies delantero 2 tirans de encaje pretina doble</t>
    <phoneticPr fontId="13" type="noConversion"/>
  </si>
  <si>
    <t>rayon lizo manga 3/4 con puño cuello redondo con bies en hombros lleva plizado  en centro abajo pretina doble</t>
    <phoneticPr fontId="13" type="noConversion"/>
  </si>
  <si>
    <t>25-oct.-12</t>
    <phoneticPr fontId="13" type="noConversion"/>
  </si>
  <si>
    <t>muestra 2</t>
    <phoneticPr fontId="13" type="noConversion"/>
  </si>
  <si>
    <t>25-oct.-12</t>
    <phoneticPr fontId="13" type="noConversion"/>
  </si>
  <si>
    <t>6275xj</t>
    <phoneticPr fontId="13" type="noConversion"/>
  </si>
  <si>
    <t>sueter rayas con lurex y rayon lizo manga 3/4 con puño y lleva doblaeillo cuello redondo con bies  delantero lleva corte con bvista diagonal  con botones abajo dobladillo  en pretina sencilla</t>
    <phoneticPr fontId="13" type="noConversion"/>
  </si>
  <si>
    <t>red rayass con lentejuela y rayon lizo mc con dobladillo  cuello redondo con bies lleva cortes en costados top interno de tirante  pretina con plizado en costados y dobladillo</t>
    <phoneticPr fontId="13" type="noConversion"/>
  </si>
  <si>
    <t>6213xg</t>
    <phoneticPr fontId="13" type="noConversion"/>
  </si>
  <si>
    <t>licra estampada rayas con foil oro y rayon lizo ml con dobladillo sumula doble cuello redondo con bies  espalda lleva dona y gota con bies  abajo plizado en costados con resonrte y doblaeillo</t>
    <phoneticPr fontId="13" type="noConversion"/>
  </si>
  <si>
    <t>suetrer cn lurex y rayon lizo mc con puño doble  cuello redondo con bies  y lleva vista diagonal con botones espalda lleva corte superior pretina doble</t>
    <phoneticPr fontId="13" type="noConversion"/>
  </si>
  <si>
    <t>6196xg</t>
    <phoneticPr fontId="13" type="noConversion"/>
  </si>
  <si>
    <t>6171xh</t>
    <phoneticPr fontId="13" type="noConversion"/>
  </si>
  <si>
    <t>15-oct.-12</t>
    <phoneticPr fontId="13" type="noConversion"/>
  </si>
  <si>
    <t>17-oct.-12</t>
    <phoneticPr fontId="13" type="noConversion"/>
  </si>
  <si>
    <t>muestra   3</t>
    <phoneticPr fontId="13" type="noConversion"/>
  </si>
  <si>
    <t>lciraq estampada piel con rayon lizo mc con puño doble  cuello redondo con bies  y lleva corte diagonal prtina con dobladillo  y costados lleva plizado con resorte</t>
    <phoneticPr fontId="13" type="noConversion"/>
  </si>
  <si>
    <t>sueter rya con lentejuela con rayon lizo mc con puño cullo redondo con bies top interno de tirante pretina doble</t>
    <phoneticPr fontId="13" type="noConversion"/>
  </si>
  <si>
    <t>rayon estampado rayas con rayon lizo manga larga con puño lleva vista con botones  cuello redondo espalda abierta y cruzada  con bies  y lleva camiseta interna con bies pretna plizada  en costados y dobladillo</t>
    <phoneticPr fontId="13" type="noConversion"/>
  </si>
  <si>
    <t>rayon estampado rayas anchas y con rayon lizo maga larga con puño delantero abieerto en escote en v  que agarra  de argollas abajo lleva dobladio</t>
    <phoneticPr fontId="13" type="noConversion"/>
  </si>
  <si>
    <t>6181xj</t>
    <phoneticPr fontId="13" type="noConversion"/>
  </si>
  <si>
    <t>tejido rayas con rayon lizo m 3/4 con puño  cuello redondo con bies  espalda lleva cortes con bies  1/2 gota tambien bies abajo lleva plizado en costados con dobladillo</t>
    <phoneticPr fontId="13" type="noConversion"/>
  </si>
  <si>
    <t>6246xg</t>
    <phoneticPr fontId="13" type="noConversion"/>
  </si>
  <si>
    <t>rayon lizo con mesh ml con puño lleva dobladillo cuello redondo con bies espalda pieza al centro y lleva boton lleva dobladillo</t>
    <phoneticPr fontId="13" type="noConversion"/>
  </si>
  <si>
    <t>6265xg</t>
    <phoneticPr fontId="13" type="noConversion"/>
  </si>
  <si>
    <t>red araña con rayon lizo mc con puño  cuello redondo con bies lleva corte en diagonal  espalda lleva corte diagonal pretina sencilla con dobladillo</t>
    <phoneticPr fontId="13" type="noConversion"/>
  </si>
  <si>
    <t>red araña con rayon lizo ml con puño  cuello redondo con bies  espalda lleva corte pretina con plizado en costados y dobladillo</t>
    <phoneticPr fontId="13" type="noConversion"/>
  </si>
  <si>
    <t>6222xg</t>
    <phoneticPr fontId="13" type="noConversion"/>
  </si>
  <si>
    <t>lcira estamplada piel con rayon lizo mc con puño doble  cuello redondo con bies delantero lleva corte diagonal abajo prtina doble</t>
    <phoneticPr fontId="13" type="noConversion"/>
  </si>
  <si>
    <t>lcira estampada rayas onduladas con red fina y rayon lizo ml con puño dobladillo lleva charretera con boton top interno  espalda tipo camiseta con bies abajo prtina con dobladillo en costados lleva charreteraa con boton</t>
    <phoneticPr fontId="13" type="noConversion"/>
  </si>
  <si>
    <t>rayon estampado raya ancha con rayon lizo ml con dobladillo  cuello redondo con bies espalda con corte en centro y vista abajo prtina doble</t>
    <phoneticPr fontId="13" type="noConversion"/>
  </si>
  <si>
    <t>licra estampada piel con rayon lizo mc con puño  cuello redondo con bies lleva corte diagonal espalda corte en hombro pretina doble</t>
    <phoneticPr fontId="13" type="noConversion"/>
  </si>
  <si>
    <t>rayon estampado cuadros con rayon lizo mc con puño en brazo lleva vista ancha que llega hasta espalda y gota con bies  cuello redondo con bies abajo prtina sencilla con dobladillo</t>
    <phoneticPr fontId="13" type="noConversion"/>
  </si>
  <si>
    <t>19-oct.-12</t>
    <phoneticPr fontId="13" type="noConversion"/>
  </si>
  <si>
    <t>6208xj</t>
    <phoneticPr fontId="13" type="noConversion"/>
  </si>
  <si>
    <t>20-oct.-12</t>
    <phoneticPr fontId="13" type="noConversion"/>
  </si>
  <si>
    <t>5275xj</t>
    <phoneticPr fontId="13" type="noConversion"/>
  </si>
  <si>
    <t>red con lentejuela rayas con rayon lizo mc con bies  cuello redondo con bies top interno de tirantes abajo prtina con tablas y dobladillo</t>
    <phoneticPr fontId="13" type="noConversion"/>
  </si>
  <si>
    <t>tejido rayas con lurex plata y rayon lizo ml con puño cuello redondo con bies  espalda moño con donaabajo pretina doble</t>
    <phoneticPr fontId="13" type="noConversion"/>
  </si>
  <si>
    <t>10-oct.-12</t>
    <phoneticPr fontId="13" type="noConversion"/>
  </si>
  <si>
    <t>6180xj</t>
    <phoneticPr fontId="13" type="noConversion"/>
  </si>
  <si>
    <t>6155xj</t>
    <phoneticPr fontId="13" type="noConversion"/>
  </si>
  <si>
    <t>6187xg</t>
    <phoneticPr fontId="13" type="noConversion"/>
  </si>
  <si>
    <t xml:space="preserve">muestra    1 </t>
    <phoneticPr fontId="13" type="noConversion"/>
  </si>
  <si>
    <t>mesh estampado con pies y rayon lizo ml con dobladillo  cuello redondo con bies  y lleva cuello olgado con plizado en corte de mana  abajo plizado en costados y dobadillo</t>
    <phoneticPr fontId="13" type="noConversion"/>
  </si>
  <si>
    <t>6254xg</t>
    <phoneticPr fontId="13" type="noConversion"/>
  </si>
  <si>
    <t>6245xj</t>
    <phoneticPr fontId="13" type="noConversion"/>
  </si>
  <si>
    <t>tejido lizo con lurex y rayon lizo lentejuela ml con puño  lleva dobladillo en escote delantero  cuello redond con bies abajo lleva plizado en costados y dobladillo</t>
    <phoneticPr fontId="13" type="noConversion"/>
  </si>
  <si>
    <t>6201xj</t>
    <phoneticPr fontId="13" type="noConversion"/>
  </si>
  <si>
    <t>red rayas con lentejuela y rayon lizo manga vampiro con dobladillo en delantero cuello redondo con biesw  espalda lleva corte superior cintura lleva cinturon de tela abajo dobladillo</t>
    <phoneticPr fontId="13" type="noConversion"/>
  </si>
  <si>
    <t>red araña con rayon lizo  ml con puño lleva dobladillo en todo el costado cuello redondo con bies lleva cortes y forro abajo lleva plizado en costados con resorte y dobladillo</t>
    <phoneticPr fontId="13" type="noConversion"/>
  </si>
  <si>
    <t>6227xj</t>
    <phoneticPr fontId="13" type="noConversion"/>
  </si>
  <si>
    <t>6209xj</t>
    <phoneticPr fontId="13" type="noConversion"/>
  </si>
  <si>
    <t>6234xg</t>
    <phoneticPr fontId="13" type="noConversion"/>
  </si>
  <si>
    <t>19-oct.-12</t>
    <phoneticPr fontId="13" type="noConversion"/>
  </si>
  <si>
    <t>sueter raya con lentejuela y rayon lizo mc con dobladillo  cuello redondo con bies abajo lleva gota y cinta de amarre para hacer moño top interno de tirante</t>
    <phoneticPr fontId="13" type="noConversion"/>
  </si>
  <si>
    <t>rayon  estampado cuadros con rayon lizo mc con puño en delantero  cuello redondo con bies  espalda escot en u con bies lleva moño  abajo lleva plizado en costados con dobladillo</t>
    <phoneticPr fontId="13" type="noConversion"/>
  </si>
  <si>
    <t>6216xj</t>
    <phoneticPr fontId="13" type="noConversion"/>
  </si>
  <si>
    <t>18-oct.-12</t>
    <phoneticPr fontId="13" type="noConversion"/>
  </si>
  <si>
    <t>licra estampada piel con rayon lizo ml con puño doble  en puño lleva vista con boton cuello redondo con vista plizado en el busto abajo pretina con dobldillo</t>
    <phoneticPr fontId="13" type="noConversion"/>
  </si>
  <si>
    <t>tejido peluche con foil oro y rayon lizo torera ml simula doble cuello redondo con bies  abajo lleva dobladillo top interno de tirante abajo lleva dobladillo</t>
    <phoneticPr fontId="13" type="noConversion"/>
  </si>
  <si>
    <t>6193xj</t>
    <phoneticPr fontId="13" type="noConversion"/>
  </si>
  <si>
    <t>desc 1-.nov-12</t>
    <phoneticPr fontId="13" type="noConversion"/>
  </si>
  <si>
    <t>6248xg</t>
    <phoneticPr fontId="13" type="noConversion"/>
  </si>
  <si>
    <t>6083xj</t>
    <phoneticPr fontId="13" type="noConversion"/>
  </si>
  <si>
    <t>6238xj</t>
    <phoneticPr fontId="13" type="noConversion"/>
  </si>
  <si>
    <t>6070xg</t>
    <phoneticPr fontId="13" type="noConversion"/>
  </si>
  <si>
    <t>rayon lizo con mesh ml con lpuño cuello olgado en hombros lleva pizad con tiras de bies manga lleva corte y espalda corte superior pretina doble</t>
    <phoneticPr fontId="13" type="noConversion"/>
  </si>
  <si>
    <t>6274xg</t>
    <phoneticPr fontId="13" type="noConversion"/>
  </si>
  <si>
    <t>tejido rayas con rayon lizo ml con puño  cuello redondo con bies  espalda lleva gotas y donas  pretina sencilla con dobladillo</t>
    <phoneticPr fontId="13" type="noConversion"/>
  </si>
  <si>
    <t>6266xj</t>
    <phoneticPr fontId="13" type="noConversion"/>
  </si>
  <si>
    <t>6242xg</t>
    <phoneticPr fontId="13" type="noConversion"/>
  </si>
  <si>
    <t>29-oct.-12</t>
    <phoneticPr fontId="13" type="noConversion"/>
  </si>
  <si>
    <t>licra estampado rayas onduladas con rayon lizo mc con puño cuello redondo con bies espalda lleva  una argolla abajo dobaldillo top interno de tirante abajo dobladillo</t>
    <phoneticPr fontId="13" type="noConversion"/>
  </si>
  <si>
    <t>red elastica con rayon lizo mc con puño cuello redondo con bies top de tirante prtina con dobladillo</t>
    <phoneticPr fontId="13" type="noConversion"/>
  </si>
  <si>
    <t>6230xj</t>
    <phoneticPr fontId="13" type="noConversion"/>
  </si>
  <si>
    <t>red elastica con rayon lizo mc con puño angosto delantero unido con botonera en costados prtina con dobladillo espalda superior unido plizada con anillo top en delantero</t>
    <phoneticPr fontId="13" type="noConversion"/>
  </si>
  <si>
    <t>6233xg</t>
    <phoneticPr fontId="13" type="noConversion"/>
  </si>
  <si>
    <t>rayon lizo con aplicación manga 3/4 polizado en costados  y puño cuello olgado abajo pretina doble</t>
    <phoneticPr fontId="13" type="noConversion"/>
  </si>
  <si>
    <t>6306xj</t>
    <phoneticPr fontId="13" type="noConversion"/>
  </si>
  <si>
    <t>red elastica con rayon lizo mc con puño cuello olgado aplicación de red en espalda prtina con dobladillo espalda externa en v con bies y anillo abajo</t>
    <phoneticPr fontId="13" type="noConversion"/>
  </si>
  <si>
    <t>6231xj</t>
    <phoneticPr fontId="13" type="noConversion"/>
  </si>
  <si>
    <t>4531xj</t>
    <phoneticPr fontId="13" type="noConversion"/>
  </si>
  <si>
    <t>tejido rayas con lurex y rayon lizo ml con pluño  cudello redondo con bies  delantero y espalda corte superior con vista en todo el cotorno pretina doble</t>
    <phoneticPr fontId="13" type="noConversion"/>
  </si>
  <si>
    <t>licra estampada piel con rayon lizo mc con puño doble en hombro lleva corte  cuello redondo con bies lleva corte diagonal pretina doble</t>
    <phoneticPr fontId="13" type="noConversion"/>
  </si>
  <si>
    <t>19-oct.-12</t>
    <phoneticPr fontId="13" type="noConversion"/>
  </si>
  <si>
    <t>19-oct.-12     muestrq</t>
    <phoneticPr fontId="13" type="noConversion"/>
  </si>
  <si>
    <t>20-oct..-12</t>
    <phoneticPr fontId="13" type="noConversion"/>
  </si>
  <si>
    <t>24-oct.-12</t>
    <phoneticPr fontId="13" type="noConversion"/>
  </si>
  <si>
    <t>tejido pelucje con toil oro y rayon lizo mc con pulño delantero lleva corte diabgonal cuello redondo con bies abajo prtina con dobladillo</t>
    <phoneticPr fontId="13" type="noConversion"/>
  </si>
  <si>
    <t>6202xg</t>
    <phoneticPr fontId="13" type="noConversion"/>
  </si>
  <si>
    <t>6211xj</t>
    <phoneticPr fontId="13" type="noConversion"/>
  </si>
  <si>
    <t>6223xj</t>
    <phoneticPr fontId="13" type="noConversion"/>
  </si>
  <si>
    <t>6223xj</t>
    <phoneticPr fontId="13" type="noConversion"/>
  </si>
  <si>
    <t xml:space="preserve">adan </t>
    <phoneticPr fontId="13" type="noConversion"/>
  </si>
  <si>
    <t>licra estamplada piel raya zigzag con foil oro y rayon lizo m 3/4 con puño doble  cuello olgado espalda lleva corte en centro con tres moños pretina sencilla</t>
    <phoneticPr fontId="13" type="noConversion"/>
  </si>
  <si>
    <t>red rayas con lentejuela y rayon lizo mc con dobladillo  cuello redondo con bies delantero lleva corte en costados pretina  plizado en costados y dobladillo</t>
    <phoneticPr fontId="13" type="noConversion"/>
  </si>
  <si>
    <t>tejido lizo con lurex  y raqyon lizo  y lentejuela mc con puño lleva dobladillo  cuello redondo con bies en hombro lleva corte abajo pretina sencilla con dobladillo</t>
    <phoneticPr fontId="13" type="noConversion"/>
  </si>
  <si>
    <t>red acanalado grande con rayon lizo manga 3/4 con puño cuello redondo con bies  lleva cortes en red y rayon pretina  con dobladillo</t>
    <phoneticPr fontId="13" type="noConversion"/>
  </si>
  <si>
    <t>6225xj</t>
    <phoneticPr fontId="13" type="noConversion"/>
  </si>
  <si>
    <t>red acanalada grande con rayon lizo manga 3/4 con puño doble cuello redondo con bies vista liza en costados abajo dobladillo y plizado en costados</t>
    <phoneticPr fontId="13" type="noConversion"/>
  </si>
  <si>
    <t>tejido lizo con lurex y rayon lizo m 3/4 con puño lleva doblaillo  cuello redondo con bies delantero lleva corazon doble abajo espalda llleva levita y todo contorno dobladillo</t>
    <phoneticPr fontId="13" type="noConversion"/>
  </si>
  <si>
    <t>6261xj</t>
    <phoneticPr fontId="13" type="noConversion"/>
  </si>
  <si>
    <t>6224xg</t>
    <phoneticPr fontId="13" type="noConversion"/>
  </si>
  <si>
    <t>red rayas con lentejuela con rayon lizo mc con puño doble  cuello redondo con bies top interno de tirante pdretina con plizado en costados y lleva cintas  de amarre con dobladillo</t>
    <phoneticPr fontId="13" type="noConversion"/>
  </si>
  <si>
    <t>red araña con rayon lizo mc con lpuño  cuello redondo con bies espalda lleva corte con terminacion en cetro espalda con plizado en costados  y dobladillo</t>
    <phoneticPr fontId="13" type="noConversion"/>
  </si>
  <si>
    <t>26-oct.-12</t>
    <phoneticPr fontId="13" type="noConversion"/>
  </si>
  <si>
    <t>27-oct.-12</t>
    <phoneticPr fontId="13" type="noConversion"/>
  </si>
  <si>
    <t>29-oct.-12</t>
    <phoneticPr fontId="13" type="noConversion"/>
  </si>
  <si>
    <t>31-oct.-12</t>
    <phoneticPr fontId="13" type="noConversion"/>
  </si>
  <si>
    <t>6232xg</t>
    <phoneticPr fontId="13" type="noConversion"/>
  </si>
  <si>
    <t>red con circulos y rayon lizo mc con puño  cuello redondo con bies lleva corte diagonal  abajo pretina sencilla con dobladillo</t>
    <phoneticPr fontId="13" type="noConversion"/>
  </si>
  <si>
    <t>tejido rayado estampado con rayon lizo m 3/4 con puño cuello de ojal con bista prtina doble  espalda unida gota con bies anillo cuello ojal</t>
    <phoneticPr fontId="13" type="noConversion"/>
  </si>
  <si>
    <t>muestra 1</t>
    <phoneticPr fontId="13" type="noConversion"/>
  </si>
  <si>
    <t>red acanalado grande con rayon lizo manga 3/4 con puño y leva doble en delantero  lleva cortes en hombro cuello redondo con bies  abajo dobladillo</t>
    <phoneticPr fontId="13" type="noConversion"/>
  </si>
  <si>
    <t>6235xg</t>
    <phoneticPr fontId="13" type="noConversion"/>
  </si>
  <si>
    <t>6251xj</t>
    <phoneticPr fontId="13" type="noConversion"/>
  </si>
  <si>
    <t>rayon lizo ml con puño y en hombro lleva vista con botones cuello redondo con bies espalda lleva gota abajo plizado en costados y dobladillo cinto de trenza</t>
    <phoneticPr fontId="13" type="noConversion"/>
  </si>
  <si>
    <t>6088xj</t>
    <phoneticPr fontId="13" type="noConversion"/>
  </si>
  <si>
    <t>tejido rayas con rayon lizo manga 3/4 con dobladillo  cuello redondo con bies  espalda lleva cortes con bies y media gota con bies abajo lleva plizado en costados con dobladillo</t>
    <phoneticPr fontId="13" type="noConversion"/>
  </si>
  <si>
    <t>tejido rayado estampado con rayon lizo y red m 3/4 con puño hombro con red cuello redondo con bies pretina con dobladillo plizada en costados espalda unida en parte superior con vista de red</t>
    <phoneticPr fontId="13" type="noConversion"/>
  </si>
  <si>
    <t>6240xj</t>
    <phoneticPr fontId="13" type="noConversion"/>
  </si>
  <si>
    <t>red araña con rayon lizo ml con puño lleva corte cn hombros  cuello redondo con bies prtina con plizado en costados y dobladillo</t>
    <phoneticPr fontId="13" type="noConversion"/>
  </si>
  <si>
    <t>red raya con lentejuela y rayon lizo manga 3/4 con puño  cuello redondo con bies delantero con cort4s y lleva forro zozado con bies abajo prtina doble</t>
    <phoneticPr fontId="13" type="noConversion"/>
  </si>
  <si>
    <t>6185xg</t>
    <phoneticPr fontId="13" type="noConversion"/>
  </si>
  <si>
    <t>31-oct.-12</t>
    <phoneticPr fontId="13" type="noConversion"/>
  </si>
  <si>
    <t>24-oct.-12</t>
    <phoneticPr fontId="13" type="noConversion"/>
  </si>
  <si>
    <t>22-oct.-12</t>
    <phoneticPr fontId="13" type="noConversion"/>
  </si>
  <si>
    <t>rayon estampado rayas anchas con rayon lizo mc con puño cuello redondo con bies leva corte superior  abajo pretina doble</t>
    <phoneticPr fontId="13" type="noConversion"/>
  </si>
  <si>
    <t>22-oct.-12</t>
    <phoneticPr fontId="13" type="noConversion"/>
  </si>
  <si>
    <t>23-oct.-12</t>
    <phoneticPr fontId="13" type="noConversion"/>
  </si>
  <si>
    <t>mesh estampado piel con rayon ml con puño cuello redondo con bies lleva pieza en hombros abajo pretina doble</t>
    <phoneticPr fontId="13" type="noConversion"/>
  </si>
  <si>
    <t>6268xg</t>
    <phoneticPr fontId="13" type="noConversion"/>
  </si>
  <si>
    <t>26-oct.-12</t>
    <phoneticPr fontId="13" type="noConversion"/>
  </si>
  <si>
    <t>6287xg</t>
    <phoneticPr fontId="13" type="noConversion"/>
  </si>
  <si>
    <t>6263xj</t>
    <phoneticPr fontId="13" type="noConversion"/>
  </si>
  <si>
    <t>adan 25 oct.-12</t>
    <phoneticPr fontId="13" type="noConversion"/>
  </si>
  <si>
    <t>desc.25oct.-12</t>
    <phoneticPr fontId="13" type="noConversion"/>
  </si>
  <si>
    <t>rayon lizo combinado mc vampira con chino cuello olgado y costados lleva argolla top interno  abajo pretina doble</t>
    <phoneticPr fontId="13" type="noConversion"/>
  </si>
  <si>
    <t>4522xj</t>
    <phoneticPr fontId="13" type="noConversion"/>
  </si>
  <si>
    <t>rayon lizo con aplicación manga 3/4 con pouño cuello redondo con bies abajo plizado en costados y pretina doble</t>
    <phoneticPr fontId="13" type="noConversion"/>
  </si>
  <si>
    <t>6308xj</t>
    <phoneticPr fontId="13" type="noConversion"/>
  </si>
  <si>
    <t xml:space="preserve">lcira estampada piel raya zigzag con foil oro y rayon lizo mc con lpuño en un hombro lleva plizado y resorte cuello redondo con bies corte diagonal en un costado </t>
    <phoneticPr fontId="13" type="noConversion"/>
  </si>
  <si>
    <t>rayon lizo mc con bies chaleco llvea plizado en hombro con charretera y boton  top interno escote olgado  con dobladillo espalda escote redondo con bies</t>
    <phoneticPr fontId="13" type="noConversion"/>
  </si>
  <si>
    <t>blusa m/l c/puño lleva corte delantero escote redondo c/bies y espalda abajo lleva plizado en costados c/resorte y dobladillo lleva cinturon trenzado</t>
    <phoneticPr fontId="13" type="noConversion"/>
  </si>
  <si>
    <t>licra estampada rayas con foil oro y rayon lizo ml con dobldillo delantero abierto con dobladillo en hombros lleva pieza y abajo lleva bolsas con dobladillo top interno tirante espalda cruzda con bies  gota</t>
    <phoneticPr fontId="13" type="noConversion"/>
  </si>
  <si>
    <t>red acanalado grande con rayon lizo mc con puño en delantero cuello olgado en hombros lleva pieza con bies lleva pechera  en ziza lleva bies  pretina sencilla con dobladillo</t>
    <phoneticPr fontId="13" type="noConversion"/>
  </si>
  <si>
    <t>6286xg</t>
    <phoneticPr fontId="13" type="noConversion"/>
  </si>
  <si>
    <t>6253xj</t>
    <phoneticPr fontId="13" type="noConversion"/>
  </si>
  <si>
    <t>licera rayas con foil oro y rayon lizo manga 3/4 con puño curello olgado en hombro lleva pieza liza con bies espalda lleva gotas y dona abajo plizado en costado son doblaillo</t>
    <phoneticPr fontId="13" type="noConversion"/>
  </si>
  <si>
    <t>6290xj</t>
    <phoneticPr fontId="13" type="noConversion"/>
  </si>
  <si>
    <t>red acanalada grande con rayon lizo mc con puño cuello redondo con bies delantero lleva vista al centro  pretina sencilla con dobladillo</t>
    <phoneticPr fontId="13" type="noConversion"/>
  </si>
  <si>
    <t>6228xg</t>
    <phoneticPr fontId="13" type="noConversion"/>
  </si>
  <si>
    <t>rayon lizo con mesh m 3/4 con puño lleva corte en manga y despunte cuello olgado hombros lleva cortes y tiras pretina doble</t>
    <phoneticPr fontId="13" type="noConversion"/>
  </si>
  <si>
    <t>6262xj</t>
    <phoneticPr fontId="13" type="noConversion"/>
  </si>
  <si>
    <t>1-nov.-12</t>
    <phoneticPr fontId="13" type="noConversion"/>
  </si>
  <si>
    <t>1-nov.-12</t>
    <phoneticPr fontId="13" type="noConversion"/>
  </si>
  <si>
    <t>licra estampada piel con lentejuela y rayon lizo  ml con puño lleva vista desde el hombro hasta el puño cuello olgado abajo plizado en costados  y dobladillo</t>
    <phoneticPr fontId="13" type="noConversion"/>
  </si>
  <si>
    <t>30-.oct-12</t>
    <phoneticPr fontId="13" type="noConversion"/>
  </si>
  <si>
    <t>rayon lizo con aplicación manga 3/4 con plizado lleva 4 botones y puño con dobladillo  abajo plizado en todo contorno con resorte</t>
    <phoneticPr fontId="13" type="noConversion"/>
  </si>
  <si>
    <t>rayon lizo ml con puño en hombro lleva vista y botones cuello redondo con bies lleva gota en espalda abajo lleva plizado en costados con dobladillo cinturon trenzado</t>
    <phoneticPr fontId="13" type="noConversion"/>
  </si>
  <si>
    <t>6088xj</t>
    <phoneticPr fontId="13" type="noConversion"/>
  </si>
  <si>
    <t>rayon lizo mc con dobladillo gota en hombros y plizado con jareta cuello olgado anillitos en hombro aplicaciones en espalda faldon plizado abajo en costados dobladillo abajo</t>
    <phoneticPr fontId="13" type="noConversion"/>
  </si>
  <si>
    <t>6241xg</t>
    <phoneticPr fontId="13" type="noConversion"/>
  </si>
  <si>
    <t>6247xj</t>
    <phoneticPr fontId="13" type="noConversion"/>
  </si>
  <si>
    <t>tejideo lizo con lurex y rayon lizo manga 3/4 con puño  cuello redondo con bies  espalda lleva dona y red con bies pretina doble</t>
    <phoneticPr fontId="13" type="noConversion"/>
  </si>
  <si>
    <t>licra rayas con foil oro y rayon lizo manga 3/4 con puño lleva corte cuello olgado y lleva top interno espalda lleva gota prtina plizada en costados y dobldillo</t>
    <phoneticPr fontId="13" type="noConversion"/>
  </si>
  <si>
    <t>red con lenterjuela y rayon lizo manga 3/4 con puño lleva plizado  costados cuello de ojal con bies top interno de tirante abajo pretina con plizado en costados con dobladillo</t>
    <phoneticPr fontId="13" type="noConversion"/>
  </si>
  <si>
    <t>5828xj</t>
    <phoneticPr fontId="13" type="noConversion"/>
  </si>
  <si>
    <t>licra estampada piel con lentejuela rayon lizo y red mc con puño lleva dobladillo cuello redondo con bies delantero llefva cortes  abajo pretina sencilla con dobladillo</t>
    <phoneticPr fontId="13" type="noConversion"/>
  </si>
  <si>
    <t>tejido red con rayon lizo manga larga con puño  lleva dobladillo en puño cuello redondo con bies lleva cortes diagonal espalda lleva gota y corte superior pretina plizada en ostados y dobladillo</t>
    <phoneticPr fontId="13" type="noConversion"/>
  </si>
  <si>
    <t>adan 25 oct.-12</t>
    <phoneticPr fontId="13" type="noConversion"/>
  </si>
  <si>
    <t>red acanalado grande con rayon lizo ml con puño cuello redondo con bies lleva cortes en costados y peza cntro con forro hasta corte superior  delantero y espalda prtina sencilla con dobladillo</t>
    <phoneticPr fontId="13" type="noConversion"/>
  </si>
  <si>
    <t>6226xj</t>
    <phoneticPr fontId="13" type="noConversion"/>
  </si>
  <si>
    <t>red acanalado grande con rayon lizo torera ml con puño  cuello redodno con bies ancho pretina doble con charretera boton blusa zozada cuello redondo con bies abajo plizdo en costados resorte  dobladillo</t>
    <phoneticPr fontId="13" type="noConversion"/>
  </si>
  <si>
    <t>6279xj</t>
    <phoneticPr fontId="13" type="noConversion"/>
  </si>
  <si>
    <t>5760xg</t>
    <phoneticPr fontId="13" type="noConversion"/>
  </si>
  <si>
    <t>adan</t>
    <phoneticPr fontId="13" type="noConversion"/>
  </si>
  <si>
    <t>desc. 1-.nov-12</t>
    <phoneticPr fontId="13" type="noConversion"/>
  </si>
  <si>
    <t>1.-nov-12</t>
    <phoneticPr fontId="13" type="noConversion"/>
  </si>
  <si>
    <t>adan</t>
    <phoneticPr fontId="13" type="noConversion"/>
  </si>
  <si>
    <t>adan 1 -nov.-12</t>
    <phoneticPr fontId="13" type="noConversion"/>
  </si>
  <si>
    <t>adan 1 nov.-12</t>
    <phoneticPr fontId="13" type="noConversion"/>
  </si>
  <si>
    <t>rayon lizo combinado ml simula doble con puño  cuello redondo con bies acnho abajo plizado  en contorno torera  contro lleva corazon abajo top con dobladillo</t>
    <phoneticPr fontId="13" type="noConversion"/>
  </si>
  <si>
    <t>6296xj</t>
    <phoneticPr fontId="13" type="noConversion"/>
  </si>
  <si>
    <t>red acanalado grande con rayon lizo mc con bies  cuello redondso con bies top interno de tirante lleva cinturon trenzado abajo pretina plizado en costados con dobladillo</t>
    <phoneticPr fontId="13" type="noConversion"/>
  </si>
  <si>
    <t>rayon lizo con guipiure manga 3/4  rematar en recta al contorno de la tira  lleva puño plizado en costados  espalda lleva gota  cuello olgado abajo plizado en costados y dobladillo</t>
    <phoneticPr fontId="13" type="noConversion"/>
  </si>
  <si>
    <t>6168xj</t>
    <phoneticPr fontId="13" type="noConversion"/>
  </si>
  <si>
    <t>6311xg</t>
    <phoneticPr fontId="13" type="noConversion"/>
  </si>
  <si>
    <t>licra rayas con foil oro y rayon lizo manga 3/4 con dobladillo lleva vista con 4 botones cuello redondo con bies lleva cinturon de trenza abajo plizado en costados y dobladillo</t>
    <phoneticPr fontId="13" type="noConversion"/>
  </si>
  <si>
    <t>6294xg</t>
    <phoneticPr fontId="13" type="noConversion"/>
  </si>
  <si>
    <t>6288xg</t>
    <phoneticPr fontId="13" type="noConversion"/>
  </si>
  <si>
    <t>rayon lizo con guipiures mc con puño cuello olgado en ziza lleva quipiure pegado en recta en la orilla plizado en costados espalda gota abajo lleva pretia con dobladillo</t>
    <phoneticPr fontId="13" type="noConversion"/>
  </si>
  <si>
    <t>rayon lizo combinado mc  vampira con chino en delantero abierto y cruzado con bies abajo pretina plizada costados y dobladillo</t>
    <phoneticPr fontId="13" type="noConversion"/>
  </si>
  <si>
    <t>6189xg</t>
    <phoneticPr fontId="13" type="noConversion"/>
  </si>
  <si>
    <t>red raya con lentejuela y rayon lizo mc con puño doble cuello redondo con bies  lleva vista con botones  abajo plizado en costados y dobladillo</t>
    <phoneticPr fontId="13" type="noConversion"/>
  </si>
  <si>
    <t>6229xj</t>
    <phoneticPr fontId="13" type="noConversion"/>
  </si>
  <si>
    <t>31-oct.-12</t>
    <phoneticPr fontId="13" type="noConversion"/>
  </si>
  <si>
    <t>muesrtra  1</t>
    <phoneticPr fontId="13" type="noConversion"/>
  </si>
  <si>
    <t>31oct.-12</t>
    <phoneticPr fontId="13" type="noConversion"/>
  </si>
  <si>
    <t>red raya con lentejuela con rayon lizo mc con puño lleva vista en hombros con botones  cuello redondo con bies abajo plizado en costados y dobladillo</t>
    <phoneticPr fontId="13" type="noConversion"/>
  </si>
  <si>
    <t>6229xj</t>
    <phoneticPr fontId="13" type="noConversion"/>
  </si>
  <si>
    <t>6293xg</t>
    <phoneticPr fontId="13" type="noConversion"/>
  </si>
  <si>
    <t>6307xj</t>
    <phoneticPr fontId="13" type="noConversion"/>
  </si>
  <si>
    <t>6284xj</t>
    <phoneticPr fontId="13" type="noConversion"/>
  </si>
  <si>
    <t>red acanalado grande con rayon lizo mc con bies  delantero escote en u con bies</t>
    <phoneticPr fontId="13" type="noConversion"/>
  </si>
  <si>
    <t xml:space="preserve">red con lentejuela y rayon lizo mc con vista en hombro  cuello redondo con bies abajo dobladillo  chaleco con bies delantero abierto </t>
    <phoneticPr fontId="13" type="noConversion"/>
  </si>
  <si>
    <t>6292xg</t>
    <phoneticPr fontId="13" type="noConversion"/>
  </si>
  <si>
    <t>6205xj</t>
    <phoneticPr fontId="13" type="noConversion"/>
  </si>
  <si>
    <t>red acanaldo grande con rayon lizo manga 3/4 con puño lleva dobladillo cuello redondo con bies delantero lleva corazon  y pieza con botones pretina sencilla con dobladllo</t>
    <phoneticPr fontId="13" type="noConversion"/>
  </si>
  <si>
    <t>6283xj</t>
    <phoneticPr fontId="13" type="noConversion"/>
  </si>
  <si>
    <t>red acanalado grande con rayon lizo mc con puño lleva polizado con botones cuello redondo con bies  abajo dobladillo chaleco con bies abajo dobladillo</t>
    <phoneticPr fontId="13" type="noConversion"/>
  </si>
  <si>
    <t>6280xj</t>
    <phoneticPr fontId="13" type="noConversion"/>
  </si>
  <si>
    <t>rayon lizo con aplicación manga 3/4 con puño lizado de los costados con boton cuello redondo con bies abajo plizado en costados y dobladillo</t>
    <phoneticPr fontId="13" type="noConversion"/>
  </si>
  <si>
    <t>6304xj</t>
    <phoneticPr fontId="13" type="noConversion"/>
  </si>
  <si>
    <t>peluechde raya con rayon lizo mc con dobladillo lleva izado en corona de manga y en brazo cuello redondo con bies abajo lleva dobladillo chaleco con dobladillo en contorno y ziza cintas para amarrar</t>
    <phoneticPr fontId="13" type="noConversion"/>
  </si>
  <si>
    <t>6329xj</t>
    <phoneticPr fontId="13" type="noConversion"/>
  </si>
  <si>
    <t>licra estampada opiel con rayon lizo manga rangla 3/4 con puño doble  cuello olgado lleva cinturon trenza plizado abajo con dobladillo</t>
    <phoneticPr fontId="13" type="noConversion"/>
  </si>
  <si>
    <t>rayon lizo ml con dobladillo  cuello rdondo con vista lleva oberol con tablas aajo prtina doble</t>
    <phoneticPr fontId="13" type="noConversion"/>
  </si>
  <si>
    <t>8-nov.-12</t>
    <phoneticPr fontId="13" type="noConversion"/>
  </si>
  <si>
    <t>6-nov.-12</t>
    <phoneticPr fontId="13" type="noConversion"/>
  </si>
  <si>
    <t>red raya con lentejuela y rayon lizo manga 3/4 con puño  cuello redondo con bies  lleva corte en los costados pretina doble</t>
    <phoneticPr fontId="13" type="noConversion"/>
  </si>
  <si>
    <t>6303xj</t>
    <phoneticPr fontId="13" type="noConversion"/>
  </si>
  <si>
    <t>red raya con lentejuela y rayon lizo mc con puño doble  cuello redondo con bies  lleva corte diagonal top interno de tirante pñrtina sencilla plizsfdo en costados y dobladillo</t>
    <phoneticPr fontId="13" type="noConversion"/>
  </si>
  <si>
    <t>2202xg</t>
    <phoneticPr fontId="13" type="noConversion"/>
  </si>
  <si>
    <t>licra rayas con foil oro y rayon lizo manga 3/4 con puño y lleva corte cuello olgado y top interno  con bies espalda con gota y plizado en costas y dobladillo</t>
    <phoneticPr fontId="13" type="noConversion"/>
  </si>
  <si>
    <t>6285xg</t>
    <phoneticPr fontId="13" type="noConversion"/>
  </si>
  <si>
    <t>30-oct.-12</t>
    <phoneticPr fontId="13" type="noConversion"/>
  </si>
  <si>
    <t>desc. 1.-nov-12</t>
    <phoneticPr fontId="13" type="noConversion"/>
  </si>
  <si>
    <t>devuelto compostura pagado</t>
    <phoneticPr fontId="13" type="noConversion"/>
  </si>
  <si>
    <t>peluche rayas con rayon lizo manga 3/4 con plizado en costados y dobladillo  cuello redondo con bies abajo lleva dobladillo  chaleco con solapa y dobladillo  delantero lleva corte en ziza</t>
    <phoneticPr fontId="13" type="noConversion"/>
  </si>
  <si>
    <t>licra estampada rayas con foil oro y rayon lizo ml con dobladillo delantero abierto con dobladillo en hombros lleva piezas  y abajo lleva bolsa con dobladillo top interno con tirante  espalda lleva pieza cruzadas con bies</t>
    <phoneticPr fontId="13" type="noConversion"/>
  </si>
  <si>
    <t>red elastica con rayon lizo m 3/4 con puño delantero unido cuello redondo con bies centro de red con forro faldon plizado en costados abajo dobladillo espalda unida centro de red con forro</t>
    <phoneticPr fontId="13" type="noConversion"/>
  </si>
  <si>
    <t>lcira estampada piel con rayon lizo manga vampira con chino o dobladillo  cuello olgado abajo dobladillo</t>
    <phoneticPr fontId="13" type="noConversion"/>
  </si>
  <si>
    <t>red rombos con rayon lizo m 3/4 con puño con vista cuello redondo con bies lleva forro solo delantero  pretina sencilla con dobladillo</t>
    <phoneticPr fontId="13" type="noConversion"/>
  </si>
  <si>
    <t>6331xj</t>
    <phoneticPr fontId="13" type="noConversion"/>
  </si>
  <si>
    <t>tejido ryas con lurex y rayon lizo manga 3/4 con puño doble cuello redondo con bies pretina plizado en costados y dobladillo espalda unida con rayon y terjido</t>
    <phoneticPr fontId="13" type="noConversion"/>
  </si>
  <si>
    <t>6210xg</t>
    <phoneticPr fontId="13" type="noConversion"/>
  </si>
  <si>
    <t>7-nov.-12</t>
    <phoneticPr fontId="13" type="noConversion"/>
  </si>
  <si>
    <t>tejido rayas con lurex con rayon lizo manga larga con dobladillo simula doble cuello redondo  con bies abajp plizado en costados y dobladillo</t>
    <phoneticPr fontId="13" type="noConversion"/>
  </si>
  <si>
    <t>6205xj</t>
    <phoneticPr fontId="13" type="noConversion"/>
  </si>
  <si>
    <t>red con lentejuela y rayon lizo manga 3/4 con puño doble  cuello redondo con bies delantero lleva pieza diagonal abajo pretina plizada en costados con resorte y dob ladilli</t>
    <phoneticPr fontId="13" type="noConversion"/>
  </si>
  <si>
    <t>licra estamp. Rayas con foil oro y rayon lizo mc con dobladillo cuelo redondo con bies lleva pecherita en contorno escote y lleva bies espalda en v con bies pretina sencilla con dobladillo</t>
    <phoneticPr fontId="13" type="noConversion"/>
  </si>
  <si>
    <t>tejido rayas lurex con rayon lizo manga larga con dobladillo simula doble cuello redondo con bies  abajo plizado en costados y dobladillo</t>
    <phoneticPr fontId="13" type="noConversion"/>
  </si>
  <si>
    <t>6174xj</t>
    <phoneticPr fontId="13" type="noConversion"/>
  </si>
  <si>
    <t>6342xg</t>
    <phoneticPr fontId="13" type="noConversion"/>
  </si>
  <si>
    <t>13-nov.-12</t>
    <phoneticPr fontId="13" type="noConversion"/>
  </si>
  <si>
    <t>6345xj</t>
    <phoneticPr fontId="13" type="noConversion"/>
  </si>
  <si>
    <t>lcira estampada piel con rayon lizo manga 3/4 con puño en hombro lleva pieza cuello redondo con bies  espalda lleva corte superior centro lleva opieza  con gota y botones pretina sencilla con dobladillo</t>
    <phoneticPr fontId="13" type="noConversion"/>
  </si>
  <si>
    <t>tejido rayas con mesh y rayon lizo manga 3/4 con puño y corte en manga  cuello redondo con bies  espalda lleva 3 donas con gotas abajo prtina sencilla con dobladillo</t>
    <phoneticPr fontId="13" type="noConversion"/>
  </si>
  <si>
    <t>6322xg</t>
    <phoneticPr fontId="13" type="noConversion"/>
  </si>
  <si>
    <t>tejido rayas con lurex y rayon lizo chueca mc con puño  y lleva charretera larga con botones  cuello de ojal con bies pretina doble</t>
    <phoneticPr fontId="13" type="noConversion"/>
  </si>
  <si>
    <t>6319xj</t>
    <phoneticPr fontId="13" type="noConversion"/>
  </si>
  <si>
    <t>tejido rayas con lurex y rayon lizo mc con puño doble cuello redondo con bies abajo lleva gota con dobladillo con cintas de amarre</t>
    <phoneticPr fontId="13" type="noConversion"/>
  </si>
  <si>
    <t>6149xg</t>
    <phoneticPr fontId="13" type="noConversion"/>
  </si>
  <si>
    <t>red con lentejuela manga 3/4 con pluño y dobladillo cuello redondo con bies en hombro lleva pieza pretina plizdoen costados con resorte y dobladillo</t>
    <phoneticPr fontId="13" type="noConversion"/>
  </si>
  <si>
    <t>6270xg</t>
    <phoneticPr fontId="13" type="noConversion"/>
  </si>
  <si>
    <t>licra estampada iel con lentejuela y rayon lizo y red mc con puño lleva dobladillo cuello redondo con bies delantero lleva cortes y lleva piezas de forro pretina con dobladillo</t>
    <phoneticPr fontId="13" type="noConversion"/>
  </si>
  <si>
    <t>lcira estampada piel con rayon lizo mc con puño cuello redondo con bies abajo pretina doble</t>
    <phoneticPr fontId="13" type="noConversion"/>
  </si>
  <si>
    <t>6288xg</t>
    <phoneticPr fontId="13" type="noConversion"/>
  </si>
  <si>
    <t>peluche raya con rayon lizo manga larga con dobladillo en corona  manga lleva plizado abajo dobladillo chaleco con cuello tipo solapa con dobladillo abajo vista bies de peluche lleva boton</t>
    <phoneticPr fontId="13" type="noConversion"/>
  </si>
  <si>
    <t>red rombos con rayon lizo manga 3/4 con puño  cuello redondo con bies  mangas y delantero lleva cortes en espalda abajo prtina sencilla con dobladillo</t>
    <phoneticPr fontId="13" type="noConversion"/>
  </si>
  <si>
    <t>6316xg</t>
    <phoneticPr fontId="13" type="noConversion"/>
  </si>
  <si>
    <t>adan 8 nov.-12</t>
    <phoneticPr fontId="13" type="noConversion"/>
  </si>
  <si>
    <t>desc. A pilar 8nov.12</t>
    <phoneticPr fontId="13" type="noConversion"/>
  </si>
  <si>
    <t>3-nov.-12</t>
    <phoneticPr fontId="13" type="noConversion"/>
  </si>
  <si>
    <t>6330xj</t>
    <phoneticPr fontId="13" type="noConversion"/>
  </si>
  <si>
    <t>tejido rayas lurex con rayon lizo manga larga con plizado en corona y brazo cuello redondo con bies abajo dobladillo chaleco con dobladillo en todo contorno y ziza escote y abajo</t>
    <phoneticPr fontId="13" type="noConversion"/>
  </si>
  <si>
    <t>6214xj</t>
    <phoneticPr fontId="13" type="noConversion"/>
  </si>
  <si>
    <t>descontada 15-11</t>
    <phoneticPr fontId="13" type="noConversion"/>
  </si>
  <si>
    <t>tejido peluche rayas combinada con rayon lizo ml simula doble y lleva gota  y puño con dobladillo  cuello redondo con bies pretina doble</t>
    <phoneticPr fontId="13" type="noConversion"/>
  </si>
  <si>
    <t>6326xj</t>
    <phoneticPr fontId="13" type="noConversion"/>
  </si>
  <si>
    <t>tejio rayas con lurex con rayon lizo manga larga con pluño cuello redondo con bies abajo lleva plizado en costados y dobladillo</t>
    <phoneticPr fontId="13" type="noConversion"/>
  </si>
  <si>
    <t>6321xg</t>
    <phoneticPr fontId="13" type="noConversion"/>
  </si>
  <si>
    <t>red con lentejuela y rayon lizo ml con dobladillo y plizado en corona manga delantero abierto tipo chaleco con dobladillo top  interno de tirante espalda  lleva corte en u con red.</t>
    <phoneticPr fontId="13" type="noConversion"/>
  </si>
  <si>
    <t>6110xg</t>
    <phoneticPr fontId="13" type="noConversion"/>
  </si>
  <si>
    <t>2-nov.-12</t>
    <phoneticPr fontId="13" type="noConversion"/>
  </si>
  <si>
    <t>red rombos con rayon lizo mc con  puño  cuello redondo con bies  lleva cortes en manga abajo lleva cortes en costados con pretina y dobladillo</t>
    <phoneticPr fontId="13" type="noConversion"/>
  </si>
  <si>
    <t>6312xj</t>
    <phoneticPr fontId="13" type="noConversion"/>
  </si>
  <si>
    <t>6313xj</t>
    <phoneticPr fontId="13" type="noConversion"/>
  </si>
  <si>
    <t>lcira estampada rayas con foil oro rayon lizo ml con dobladillo cuello olgado en hombros lleva pieza corte en espalda abajo plizado en costados con dobladillo</t>
    <phoneticPr fontId="13" type="noConversion"/>
  </si>
  <si>
    <t>lcira estampada rayas con foil oro rayon lizo mc con uño lleva dona y tipo gota  cuello redondo con bies abajo prtina doble</t>
    <phoneticPr fontId="13" type="noConversion"/>
  </si>
  <si>
    <t>rayon lizo con aploicacion mc con puño cuello redondo con aplicación centro plizado espalda lleva cinta rematadas pretina sencilla con dobladillo</t>
    <phoneticPr fontId="13" type="noConversion"/>
  </si>
  <si>
    <t>6305xj</t>
    <phoneticPr fontId="13" type="noConversion"/>
  </si>
  <si>
    <t>peluche rayas con rayon lizo mc con plizado en corona y dobladillo cuello redondo con bies abajo dobladillo chaleco lleva dobladillo  en cortorno y ziza cintas para amarrar</t>
    <phoneticPr fontId="13" type="noConversion"/>
  </si>
  <si>
    <t>6354xg</t>
    <phoneticPr fontId="13" type="noConversion"/>
  </si>
  <si>
    <t>red rombos con rayon lizo manga 3/4 con puño y leva corte en delantero cuello redondo con bies  espalda lleva corte en v  abajo pretina doble</t>
    <phoneticPr fontId="13" type="noConversion"/>
  </si>
  <si>
    <t>encaje con foil plata con rayon lizo manga 3/4 con puño doble  cuello redondo con bies  lleva corte con despunte y botones espalda lleva gotaa pretina sencilla con dobladillo</t>
    <phoneticPr fontId="13" type="noConversion"/>
  </si>
  <si>
    <t>6338xg</t>
    <phoneticPr fontId="13" type="noConversion"/>
  </si>
  <si>
    <t>6341xg</t>
    <phoneticPr fontId="13" type="noConversion"/>
  </si>
  <si>
    <t>red con lentejuela con aryon lizo mc con dobladillo cuello v con cinta de vista  top de tirante pdrtina con dobladillo</t>
    <phoneticPr fontId="13" type="noConversion"/>
  </si>
  <si>
    <t>tejido con lentejuela negry y café con rayon  ml con puño cuello olgado  espalda unida superior con gota y bies  cinta de amarre prtina doble</t>
    <phoneticPr fontId="13" type="noConversion"/>
  </si>
  <si>
    <t>6382xg</t>
    <phoneticPr fontId="13" type="noConversion"/>
  </si>
  <si>
    <t>6376xj</t>
    <phoneticPr fontId="13" type="noConversion"/>
  </si>
  <si>
    <t>red rombos con rayon lizo mc con puño  y dobladillo lleva cortes en hombros  cuello redondo con bies espalda lleva dona y gota con bies hombros lleva corte diagonal  abajo dobladillo</t>
    <phoneticPr fontId="13" type="noConversion"/>
  </si>
  <si>
    <t>6315xj</t>
    <phoneticPr fontId="13" type="noConversion"/>
  </si>
  <si>
    <t>red con lentejuela con rayon llizo mc con gota y bies  lleva jareta y dobladillo cuello redondo con bies espalda llev u eon encaje abajo prtina en costados plizado y dobladillo</t>
    <phoneticPr fontId="13" type="noConversion"/>
  </si>
  <si>
    <t>5865xg</t>
    <phoneticPr fontId="13" type="noConversion"/>
  </si>
  <si>
    <t>licra estampada piel con rayon lizo manga 3/4 con puño  cuello de ojal con forro y vista  en delantero lleva corte con dona y bies abajo pretina doble</t>
    <phoneticPr fontId="13" type="noConversion"/>
  </si>
  <si>
    <t>red rombos con rayon lizo mc con puño cuello redondo con bies  lleva cortes en hombros  espalda lleva dona con gota abajo plizado en ostados y dobladillo</t>
    <phoneticPr fontId="13" type="noConversion"/>
  </si>
  <si>
    <t>6314xg</t>
    <phoneticPr fontId="13" type="noConversion"/>
  </si>
  <si>
    <t>5-nov.-12</t>
    <phoneticPr fontId="13" type="noConversion"/>
  </si>
  <si>
    <t>tejido rayas con rayon lizo ml con puño lleva red  cuello redondo con bies espalda lleva pieza en u pretina sencilla con plizado en costados y dobladillo</t>
    <phoneticPr fontId="13" type="noConversion"/>
  </si>
  <si>
    <t>7-nov.-12</t>
    <phoneticPr fontId="13" type="noConversion"/>
  </si>
  <si>
    <t>7-oct.-12</t>
    <phoneticPr fontId="13" type="noConversion"/>
  </si>
  <si>
    <t>muestras   3</t>
    <phoneticPr fontId="13" type="noConversion"/>
  </si>
  <si>
    <t>8-nov.-12</t>
    <phoneticPr fontId="13" type="noConversion"/>
  </si>
  <si>
    <t>lcira estampada piel con rayon lizo vampiro con chino cuello olgado espalda escote en v con b ies  con argolla abajo plizado en costados y dobladillo cinturon de bies trenza</t>
    <phoneticPr fontId="13" type="noConversion"/>
  </si>
  <si>
    <t>6353xg</t>
    <phoneticPr fontId="13" type="noConversion"/>
  </si>
  <si>
    <t>adan 8 nov.-12</t>
    <phoneticPr fontId="13" type="noConversion"/>
  </si>
  <si>
    <t>debe 2 pzas. De compostura  8 nov.-12</t>
    <phoneticPr fontId="13" type="noConversion"/>
  </si>
  <si>
    <t>tejido peluche rayas combinado con rayon lizo mc con puño  cuello redondo con bies pretina plizaco en costados con resorte y doladillo</t>
    <phoneticPr fontId="13" type="noConversion"/>
  </si>
  <si>
    <t>descontadas 15-11</t>
    <phoneticPr fontId="13" type="noConversion"/>
  </si>
  <si>
    <t>descontadas 15-11</t>
    <phoneticPr fontId="13" type="noConversion"/>
  </si>
  <si>
    <t xml:space="preserve">descontadas </t>
    <phoneticPr fontId="13" type="noConversion"/>
  </si>
  <si>
    <t>descontadas  115-11</t>
    <phoneticPr fontId="13" type="noConversion"/>
  </si>
  <si>
    <t>rayon estampado piel con rayon lizo manga 3/4 con puño doble y plizado  en corona de manga  cuello olgado espalda lleva corte superior con dona</t>
    <phoneticPr fontId="13" type="noConversion"/>
  </si>
  <si>
    <t>17-nov.-12</t>
    <phoneticPr fontId="13" type="noConversion"/>
  </si>
  <si>
    <t>rayon lizo mc con dobladillo  cuello redondo con bies  lleva corte y plizado abajo lleva plizado  en costados y une con pretina doble</t>
    <phoneticPr fontId="13" type="noConversion"/>
  </si>
  <si>
    <t>tejido rayas con lurex y rayon lizo manga larga con puño  cuello redondo con bies abajo plizado en costados y dobladillo</t>
    <phoneticPr fontId="13" type="noConversion"/>
  </si>
  <si>
    <t>6320xj</t>
    <phoneticPr fontId="13" type="noConversion"/>
  </si>
  <si>
    <t>6355xj</t>
    <phoneticPr fontId="13" type="noConversion"/>
  </si>
  <si>
    <t>10-nov.-12</t>
    <phoneticPr fontId="13" type="noConversion"/>
  </si>
  <si>
    <t>red lentejuela manga 3/4 con puño plizado  arriba y abajo y dobladillo  cuello redondo con bies espalda lleva moño con dona al centro top interno de tirante abajo pretina cosgtados plizado y dobladillo</t>
    <phoneticPr fontId="13" type="noConversion"/>
  </si>
  <si>
    <t>6344xg</t>
    <phoneticPr fontId="13" type="noConversion"/>
  </si>
  <si>
    <t>lcira estamp piel con rayon lizo mc con puño  cuello redondo con bies y llleva cortes abajo lleva dobladillo</t>
    <phoneticPr fontId="13" type="noConversion"/>
  </si>
  <si>
    <t>6324xg</t>
    <phoneticPr fontId="13" type="noConversion"/>
  </si>
  <si>
    <t>6340xj</t>
    <phoneticPr fontId="13" type="noConversion"/>
  </si>
  <si>
    <t>9-nov.-12</t>
    <phoneticPr fontId="13" type="noConversion"/>
  </si>
  <si>
    <t>tejido rayas con lurex y rayon lizo mc con puño  cuello redondo con bies  delantero y espalda lleva corte abajo dobladillo</t>
    <phoneticPr fontId="13" type="noConversion"/>
  </si>
  <si>
    <t>red con lentejuela manga 3/4 con dobladillo y lleva gota con red cuello redondo con bies y en hombros lleva pieza  espalda lleva corte circular abajo prtina sincillla con dobladillo</t>
    <phoneticPr fontId="13" type="noConversion"/>
  </si>
  <si>
    <t>6269xg</t>
    <phoneticPr fontId="13" type="noConversion"/>
  </si>
  <si>
    <t>red con lentejuela rayon lizo mc con bies hombro unido con botonera en frente con 3 botones en cada hombro cuello redondo con bies top tipo estraple con resorte pretina abajo con dobladillo</t>
    <phoneticPr fontId="13" type="noConversion"/>
  </si>
  <si>
    <t>rayon lizo con aplicación mangqa 3/4 con puño lleva plizado  cuello redondo con bies y lleva pechera hastaq espalda con plizado en contorno abajo pretina doble</t>
    <phoneticPr fontId="13" type="noConversion"/>
  </si>
  <si>
    <t>6409xg</t>
    <phoneticPr fontId="13" type="noConversion"/>
  </si>
  <si>
    <t>6358xg</t>
    <phoneticPr fontId="13" type="noConversion"/>
  </si>
  <si>
    <t>rayon lizo mc con dobladillo delantero con 2 tiras de encaje travezadas cuello redondo con bies prtina abajo doble</t>
    <phoneticPr fontId="13" type="noConversion"/>
  </si>
  <si>
    <t>peluche raya combinada con rayon lizo ml con dobladillo cumula doble y lleva gota en hmbro con bies  cuello redondo con bies ancho</t>
    <phoneticPr fontId="13" type="noConversion"/>
  </si>
  <si>
    <t>6390xg</t>
    <phoneticPr fontId="13" type="noConversion"/>
  </si>
  <si>
    <t>peluche raya con rayon lizo ml con plizado en hombro y dobladillo cuello redondo con bies abajo lleva dobladillo chaleco peluche con dobladillo en contorno ziza  abajo lleva boton y ojal con bies</t>
    <phoneticPr fontId="13" type="noConversion"/>
  </si>
  <si>
    <t>6352xg</t>
    <phoneticPr fontId="13" type="noConversion"/>
  </si>
  <si>
    <t>red rombos con rayon lizo manga 3/4 con cortes  plizado en costados cuello u en bies</t>
    <phoneticPr fontId="13" type="noConversion"/>
  </si>
  <si>
    <t>6318xj</t>
    <phoneticPr fontId="13" type="noConversion"/>
  </si>
  <si>
    <t>lcira estamp rayas con foil oro y rayon lizo ml con puño cuello redondo con bies espalda lleva corte abajo plizado en todo el ccontorno y costados lleva agujeta</t>
    <phoneticPr fontId="13" type="noConversion"/>
  </si>
  <si>
    <t>tejido raya lurex con rayon lizo ml con plizado en corona y brazo en puño lleva dobladillo cuello redondo con bies chaleco con dobladillo en todo el contorno ziza escote y abajo</t>
    <phoneticPr fontId="13" type="noConversion"/>
  </si>
  <si>
    <t>6218xg</t>
    <phoneticPr fontId="13" type="noConversion"/>
  </si>
  <si>
    <t>6150xg</t>
    <phoneticPr fontId="13" type="noConversion"/>
  </si>
  <si>
    <t>lcira estamplada raya con foil oro y rayon lizo ml con puño doble cuello redondo con bies y lleva corte espalda pretina sencilla con dobladillo</t>
    <phoneticPr fontId="13" type="noConversion"/>
  </si>
  <si>
    <t>red raya con lentejuela y rayon lizo mc con puño  cuello redondo con bies leva vista desde escote hasta manga  lleva forro zizado con bies abajo prtina doble</t>
    <phoneticPr fontId="13" type="noConversion"/>
  </si>
  <si>
    <t>9-nov.-12</t>
    <phoneticPr fontId="13" type="noConversion"/>
  </si>
  <si>
    <t>5-nov.-12</t>
    <phoneticPr fontId="13" type="noConversion"/>
  </si>
  <si>
    <t>7-nov.-12</t>
    <phoneticPr fontId="13" type="noConversion"/>
  </si>
  <si>
    <t>red araña con rayon lizo manga 3/4 simula doble con puño ceullo redondo con bies  espalda corte centro  hasta la  manga pretina dobladillo</t>
    <phoneticPr fontId="13" type="noConversion"/>
  </si>
  <si>
    <t>12-nov.-12</t>
    <phoneticPr fontId="13" type="noConversion"/>
  </si>
  <si>
    <t>12-nov.-º12</t>
    <phoneticPr fontId="13" type="noConversion"/>
  </si>
  <si>
    <t>desc. 8 nov.-12</t>
    <phoneticPr fontId="13" type="noConversion"/>
  </si>
  <si>
    <t>tejido tapete con rayon lizo manga 3/4 con pluño  cuello redondo con bies y en hmobro lleva vista  lleva puño pretina sencilla con dobladillo</t>
    <phoneticPr fontId="13" type="noConversion"/>
  </si>
  <si>
    <t>6396xg</t>
    <phoneticPr fontId="13" type="noConversion"/>
  </si>
  <si>
    <t>rayon estampado pieles con rayon lizo m 3/4 con puño manga plizada en hombro y ziza cuello olgado  espalda plizada con anillo faldon plizado en costados</t>
    <phoneticPr fontId="13" type="noConversion"/>
  </si>
  <si>
    <t>15-nov.-12</t>
    <phoneticPr fontId="13" type="noConversion"/>
  </si>
  <si>
    <t>6350xg</t>
    <phoneticPr fontId="13" type="noConversion"/>
  </si>
  <si>
    <t>15-nov.-12</t>
    <phoneticPr fontId="13" type="noConversion"/>
  </si>
  <si>
    <t>tejido con lurex plata y rayon lizo manga 3/4 con puño y lleva vistga hasta escot con 4 botones cuello redondo con vista abajo pretina sencilla con dobladillo</t>
    <phoneticPr fontId="13" type="noConversion"/>
  </si>
  <si>
    <t>rayon lizo ml con doblaillo  cuello olgado en hombros lleva piieza y lleva plizado  abajo plizado en costados con dobladillo</t>
    <phoneticPr fontId="13" type="noConversion"/>
  </si>
  <si>
    <t>5594xg</t>
    <phoneticPr fontId="13" type="noConversion"/>
  </si>
  <si>
    <t>6391xj</t>
    <phoneticPr fontId="13" type="noConversion"/>
  </si>
  <si>
    <t>tejido con lurex plata y rayon lizo manga 3/4 con puño doble cuello redondo con gota y bies cinta para hacer moño abajo lleva lizado en  costados  y dobladillo</t>
    <phoneticPr fontId="13" type="noConversion"/>
  </si>
  <si>
    <t>red acanalado medio con rayon lizo manga 3/4 con dobladillo  cuello redondo con bies  pretina doble</t>
    <phoneticPr fontId="13" type="noConversion"/>
  </si>
  <si>
    <t>6398xg</t>
    <phoneticPr fontId="13" type="noConversion"/>
  </si>
  <si>
    <t>red acanalado medio con rayon lizo m 3/4 con puño con dobladillo cuello redondo con bies  abajo pretina doble</t>
    <phoneticPr fontId="13" type="noConversion"/>
  </si>
  <si>
    <t>6397xj</t>
    <phoneticPr fontId="13" type="noConversion"/>
  </si>
  <si>
    <t>6156xj</t>
    <phoneticPr fontId="13" type="noConversion"/>
  </si>
  <si>
    <t>10-nov.-12</t>
    <phoneticPr fontId="13" type="noConversion"/>
  </si>
  <si>
    <t>red hilera y lentejuela con rayon lizo ml con puño cuello redondo con bies delantero unido en costados top en delantero espalda con gota con bies y anillo unida en costados</t>
    <phoneticPr fontId="13" type="noConversion"/>
  </si>
  <si>
    <t>6389xg</t>
    <phoneticPr fontId="13" type="noConversion"/>
  </si>
  <si>
    <t>6417xj</t>
    <phoneticPr fontId="13" type="noConversion"/>
  </si>
  <si>
    <t>6420xg</t>
    <phoneticPr fontId="13" type="noConversion"/>
  </si>
  <si>
    <t>red acanalado medio con rayon lizo m 3/4 con corte y puño doble cuello redondo con bies y lleva vista en zizas forro con bies  espalda gotas lleva dobladillo</t>
    <phoneticPr fontId="13" type="noConversion"/>
  </si>
  <si>
    <t>6403xj</t>
    <phoneticPr fontId="13" type="noConversion"/>
  </si>
  <si>
    <t>rayon lizo mc con puño delantero unido plizado cuelo redondo con bies prtina doble espalda con gota con bies</t>
    <phoneticPr fontId="13" type="noConversion"/>
  </si>
  <si>
    <t>6414xg</t>
    <phoneticPr fontId="13" type="noConversion"/>
  </si>
  <si>
    <t>5901xj</t>
    <phoneticPr fontId="13" type="noConversion"/>
  </si>
  <si>
    <t>encaje con foil plata y rayon lizo manga 3/4 con puño doble  cuello redondo con bies corte con despunte y botones espalda lleva gota abajo prtina con dobladillo con botones en costados</t>
    <phoneticPr fontId="13" type="noConversion"/>
  </si>
  <si>
    <t>6337xj</t>
    <phoneticPr fontId="13" type="noConversion"/>
  </si>
  <si>
    <t>6327xg</t>
    <phoneticPr fontId="13" type="noConversion"/>
  </si>
  <si>
    <t>12-nov.-12</t>
    <phoneticPr fontId="13" type="noConversion"/>
  </si>
  <si>
    <t>6392xg</t>
    <phoneticPr fontId="13" type="noConversion"/>
  </si>
  <si>
    <t>tejido moteado con lurex y rayon lizo ml topo doble con dobladillo en delantero cuello redondo con bies  espalda lleva corte en manga y abajo con plizado y escote plizado en costados y dobladillo abajo</t>
    <phoneticPr fontId="13" type="noConversion"/>
  </si>
  <si>
    <t>licra rayas con rayon lizo ml tipo doble con dobladillo cuello redondo con bies espalda lleva don y gota abajo plizdo en costados  y dobladillo</t>
    <phoneticPr fontId="13" type="noConversion"/>
  </si>
  <si>
    <t>licra estamplada rayas con foil y rayon lizo m 3/4 con puño cuello olgado  abajo plizado en costados y dobladillo</t>
    <phoneticPr fontId="13" type="noConversion"/>
  </si>
  <si>
    <t>adan 15 nov.-12</t>
    <phoneticPr fontId="13" type="noConversion"/>
  </si>
  <si>
    <t>tejido ryas con lurex y rayon lizo mc con puño  cuello redondo con bies  lleva corte superior con vista pretina con plizado en costados y dobladillo</t>
    <phoneticPr fontId="13" type="noConversion"/>
  </si>
  <si>
    <t>adan 15 nov.-12</t>
    <phoneticPr fontId="13" type="noConversion"/>
  </si>
  <si>
    <t>licra estamplada piel con foil y rayon lizo mc con bies  cuello redondo con bies  espalda escote en u con bies y tiras rematadas pretina sencilla con dobladillo</t>
    <phoneticPr fontId="13" type="noConversion"/>
  </si>
  <si>
    <t>lcira estampada rayas con foil y rayon lizo m c  con dobladillo  cuello redondo con bies espalda llva gotas embiesadas top interno de tirante pretina sencilla con dobladillo</t>
    <phoneticPr fontId="13" type="noConversion"/>
  </si>
  <si>
    <t>tejido con lureex y rayon lizo m 3/4 con dobladillo  cuello redondo con bies delantero lleva corte diagonal abajo pretina doble</t>
    <phoneticPr fontId="13" type="noConversion"/>
  </si>
  <si>
    <t>6364xg</t>
    <phoneticPr fontId="13" type="noConversion"/>
  </si>
  <si>
    <t>6444xj</t>
    <phoneticPr fontId="13" type="noConversion"/>
  </si>
  <si>
    <t>19-nov.-12</t>
    <phoneticPr fontId="13" type="noConversion"/>
  </si>
  <si>
    <t>6423xj</t>
    <phoneticPr fontId="13" type="noConversion"/>
  </si>
  <si>
    <t>14-nov.-12</t>
    <phoneticPr fontId="13" type="noConversion"/>
  </si>
  <si>
    <t>14-nov.-12</t>
    <phoneticPr fontId="13" type="noConversion"/>
  </si>
  <si>
    <t xml:space="preserve">muestra                1 </t>
    <phoneticPr fontId="13" type="noConversion"/>
  </si>
  <si>
    <t>rayon lizo con aplicación manga 3/4 con pluño doble delantero escote en v con aplicación espalda llev 2 gotas con bies abajo plizado en costado y dobladillo</t>
    <phoneticPr fontId="13" type="noConversion"/>
  </si>
  <si>
    <t>encaje foil plata con rayon lizo ml sumula doble con dobladillo  cuello redondo con bies lleva cinturon trenzado abajo faldon con dobladillo  espalda lleva aletilla con botones</t>
    <phoneticPr fontId="13" type="noConversion"/>
  </si>
  <si>
    <t>6301xj</t>
    <phoneticPr fontId="13" type="noConversion"/>
  </si>
  <si>
    <t>tejido con lurex plata y rayon lizo mc con dobladillo cuello redondo con bies y lleva corte en costados  espalda lleva corte centro y gotas y boton abajo prtina sencilla con dobladillo</t>
    <phoneticPr fontId="13" type="noConversion"/>
  </si>
  <si>
    <t>6356xg</t>
    <phoneticPr fontId="13" type="noConversion"/>
  </si>
  <si>
    <t>6348xg</t>
    <phoneticPr fontId="13" type="noConversion"/>
  </si>
  <si>
    <t>6359xj</t>
    <phoneticPr fontId="13" type="noConversion"/>
  </si>
  <si>
    <t>6300xg</t>
    <phoneticPr fontId="13" type="noConversion"/>
  </si>
  <si>
    <t>22-nov.-12</t>
    <phoneticPr fontId="13" type="noConversion"/>
  </si>
  <si>
    <t>rayon lizo ml con puño cuello olgado unido en hombro faldon plizado abajo en costados y dobladillo abajo</t>
    <phoneticPr fontId="13" type="noConversion"/>
  </si>
  <si>
    <t>6133xg</t>
    <phoneticPr fontId="13" type="noConversion"/>
  </si>
  <si>
    <t>peluche rayas combinada con rayon lizo mc con puño lleva vista con botones  cuello redondo con bies  espalda con gota y dona pretina doble</t>
    <phoneticPr fontId="13" type="noConversion"/>
  </si>
  <si>
    <t>6333xj</t>
    <phoneticPr fontId="13" type="noConversion"/>
  </si>
  <si>
    <t>red acanalado medio con rayon lizo m 3/4 con puño doble y corte cuello redondo con bies lleva vista y forro con bies espalda lleva gota abajo plizado y dobladillo</t>
    <phoneticPr fontId="13" type="noConversion"/>
  </si>
  <si>
    <t>6404xg</t>
    <phoneticPr fontId="13" type="noConversion"/>
  </si>
  <si>
    <t>red con hilera y lentejuela rayon lizo mc amplia con pluño delantero unido con vista al centro top en costado cuello redondo con bies pretina abajo plizada en costados  con dobldillo</t>
    <phoneticPr fontId="13" type="noConversion"/>
  </si>
  <si>
    <t>6379xj</t>
    <phoneticPr fontId="13" type="noConversion"/>
  </si>
  <si>
    <t>rayon lizo con mesh ml con mesh y resorte en costados y plizado en otro lado cuello ruso delantero lleva gota abajo plizado en costados y dobladillo</t>
    <phoneticPr fontId="13" type="noConversion"/>
  </si>
  <si>
    <t>6445xj</t>
    <phoneticPr fontId="13" type="noConversion"/>
  </si>
  <si>
    <t>rayon lizo con aplicación ml con puño en corona lleva plizado  cuello olgado espalda aplicación abajo pretina doble</t>
    <phoneticPr fontId="13" type="noConversion"/>
  </si>
  <si>
    <t>6446xg</t>
    <phoneticPr fontId="13" type="noConversion"/>
  </si>
  <si>
    <t>sueter con lurex y aplicación m 3/4 con puño delantero lleva aplicación pretina doble</t>
    <phoneticPr fontId="13" type="noConversion"/>
  </si>
  <si>
    <t>6273xg</t>
    <phoneticPr fontId="13" type="noConversion"/>
  </si>
  <si>
    <t>tejido tapete con rayon lizo cuello redondocon bies ml con lpuños  pretina doble</t>
    <phoneticPr fontId="13" type="noConversion"/>
  </si>
  <si>
    <t>6159xg</t>
    <phoneticPr fontId="13" type="noConversion"/>
  </si>
  <si>
    <t>6372xj</t>
    <phoneticPr fontId="13" type="noConversion"/>
  </si>
  <si>
    <t>6276xg</t>
    <phoneticPr fontId="13" type="noConversion"/>
  </si>
  <si>
    <t>rayon lizo con mesh mc con puño doble en una manga leva corte diagonal  cuello redondo con bies abajo pretina plizado en costados y dobladillo</t>
    <phoneticPr fontId="13" type="noConversion"/>
  </si>
  <si>
    <t>red con lentejuela con rayon lizo mc con puño delantro unido con vista en centro cuello v con bies tpo interno prtina con dobladillo espalda unida superior top interno en ziza</t>
    <phoneticPr fontId="13" type="noConversion"/>
  </si>
  <si>
    <t>6385xg</t>
    <phoneticPr fontId="13" type="noConversion"/>
  </si>
  <si>
    <t>tejido con foil oro y lenterjuela con rayon lizo ml con puño  cuello olgado espalda cortes con piezas cruzadas con bies prtina doble lleva cinta de amarre</t>
    <phoneticPr fontId="13" type="noConversion"/>
  </si>
  <si>
    <t>6381xj</t>
    <phoneticPr fontId="13" type="noConversion"/>
  </si>
  <si>
    <t>sueter moteado con lentejuela con rayon lizo ml con puño y en hombros lleva cortes cuello redondo con bies pretina sencilla con dobladillo costados lleva resorte</t>
    <phoneticPr fontId="13" type="noConversion"/>
  </si>
  <si>
    <t>6328xg</t>
    <phoneticPr fontId="13" type="noConversion"/>
  </si>
  <si>
    <t>rayon estampado piel con rayon lizo manga 3/4 con puño lleva dobladillo y plizado en corona cuello en v con bies  espalda lleva moño  abajo plizado en costados con dobladillo</t>
    <phoneticPr fontId="13" type="noConversion"/>
  </si>
  <si>
    <t>6179xg</t>
    <phoneticPr fontId="13" type="noConversion"/>
  </si>
  <si>
    <t>6422xg</t>
    <phoneticPr fontId="13" type="noConversion"/>
  </si>
  <si>
    <t>6209xj</t>
    <phoneticPr fontId="13" type="noConversion"/>
  </si>
  <si>
    <t>lcira piel con lentejuela con red araña y rayon lizo manga 3/4 con puño cuello olgado y lleva vista en hombro hasta la manga abajo lleva plizado en costados y dobladillo</t>
    <phoneticPr fontId="13" type="noConversion"/>
  </si>
  <si>
    <t>lcira rayas con foil oro y rayon lizo mc con puño  cuello redondo con bies pretins plizado en costados y dobladillo</t>
    <phoneticPr fontId="13" type="noConversion"/>
  </si>
  <si>
    <t>tejido tapete con rayon lizo manga 3/4 tipo doble con jareta y dobladillo  cuello redondo con bies abajo plizado en costados y charetera con boton y dobladillo</t>
    <phoneticPr fontId="13" type="noConversion"/>
  </si>
  <si>
    <t>rayon lizo con mesh manga 3/4 con puño y dobladillo cuello redondo con vista  y cintas rematadas  espalda gota con bies pretina plizada  en costados con dobladillo</t>
    <phoneticPr fontId="13" type="noConversion"/>
  </si>
  <si>
    <t>licra estampada pieles con rayon lizo ml con puño cuello de ojal con vista pretina abajo doble</t>
    <phoneticPr fontId="13" type="noConversion"/>
  </si>
  <si>
    <t>6442xg</t>
    <phoneticPr fontId="13" type="noConversion"/>
  </si>
  <si>
    <t>tejido sueter rayas con rayon lizo manga 3/4 con puño  cuello redondo con bies  espalda lleva corte terminacion en v pretina doble</t>
    <phoneticPr fontId="13" type="noConversion"/>
  </si>
  <si>
    <t>rayon estampado piel con rayon lizo manga 3/4 con puño dobaldillo cuello redondo con bies  y lleva corte plizado  espalda lleva corte prtina sencilla cdon dobladillo</t>
    <phoneticPr fontId="13" type="noConversion"/>
  </si>
  <si>
    <t>adan 15 nov.12</t>
    <phoneticPr fontId="13" type="noConversion"/>
  </si>
  <si>
    <t>encaje fon fiol plata y rayon lizo ml sunula doble con dobladillo cuello redondo con bies lleva corazon abajo faldon con dob ladillo espalda lleva corte superior y aletilla con botones</t>
    <phoneticPr fontId="13" type="noConversion"/>
  </si>
  <si>
    <t>rayon lizo mc con dobladillo  cuello redondo con bies lleva corte y plizado abajo plizado en costados y uno con prtina doble</t>
    <phoneticPr fontId="13" type="noConversion"/>
  </si>
  <si>
    <t>rayon estampadao piel con rayon lizo m 3/4 con puño y lleva dobladillo  cuello redondo con vista  plizado todo el contorno pretina sencilla con dobladillo</t>
    <phoneticPr fontId="13" type="noConversion"/>
  </si>
  <si>
    <t>desc.22 nov.-12</t>
    <phoneticPr fontId="13" type="noConversion"/>
  </si>
  <si>
    <t>adan 22 nov.-12</t>
    <phoneticPr fontId="13" type="noConversion"/>
  </si>
  <si>
    <t>6272xj</t>
    <phoneticPr fontId="13" type="noConversion"/>
  </si>
  <si>
    <t>red con hilera y lentejuela y rayon lizo m 3/4 con puño en delantero cuello redondo con bies y lleva cortes adentro lleva forro abajo pretina plizada con resorte en costados y dobldillo</t>
    <phoneticPr fontId="13" type="noConversion"/>
  </si>
  <si>
    <t>6384xg</t>
    <phoneticPr fontId="13" type="noConversion"/>
  </si>
  <si>
    <t>6360xg</t>
    <phoneticPr fontId="13" type="noConversion"/>
  </si>
  <si>
    <t>rayon lizo con mesh m 3/4 con dobladillo lleva corte en hombro cuello redondo con bies  espalda cuello olgado con cadena y top interno con bies prtina plizado en costados con dobladillo</t>
    <phoneticPr fontId="13" type="noConversion"/>
  </si>
  <si>
    <t>licra piel con lentejuea con red araña y rayon lizo manga 3/4 con puño  cuello redondo con bies espalda lleva corte superior pretina sencilla con dobladillo</t>
    <phoneticPr fontId="13" type="noConversion"/>
  </si>
  <si>
    <t>rayon lizo con mesh mc con puño doble en una manga lleva corte diagonal  cuello redondo con bies pdrtina plizado en costados y dobladillo</t>
    <phoneticPr fontId="13" type="noConversion"/>
  </si>
  <si>
    <t>6252xj</t>
    <phoneticPr fontId="13" type="noConversion"/>
  </si>
  <si>
    <t>sueter con lurex y aplicación manga 3/4 con puño cuello en u con aplicación  abajo pretina doble</t>
    <phoneticPr fontId="13" type="noConversion"/>
  </si>
  <si>
    <t>6430xj</t>
    <phoneticPr fontId="13" type="noConversion"/>
  </si>
  <si>
    <t>adan 22 nov.-12</t>
    <phoneticPr fontId="13" type="noConversion"/>
  </si>
  <si>
    <t>adan 22 nov.-12</t>
    <phoneticPr fontId="13" type="noConversion"/>
  </si>
  <si>
    <t>adan 22 nov.-12</t>
    <phoneticPr fontId="13" type="noConversion"/>
  </si>
  <si>
    <t>lcira rayas con rayon lizo mc con lpuño  cuello redondo con bies abajo pretina plizdo en costados y dobladillo</t>
    <phoneticPr fontId="13" type="noConversion"/>
  </si>
  <si>
    <t>red con lentejuela y rayon lizo ml con puño en hombro lleva cote con despunte angosto cuello de ojal con bies lleva corte superior con forro pretina sencilla con dobladillo</t>
    <phoneticPr fontId="13" type="noConversion"/>
  </si>
  <si>
    <t>6317xg</t>
    <phoneticPr fontId="13" type="noConversion"/>
  </si>
  <si>
    <t>16-nov.-12</t>
    <phoneticPr fontId="13" type="noConversion"/>
  </si>
  <si>
    <t>rayon lizo con aplicación ml tipo doble en delantero lleva aplicación   espalda lleva 3 gotas con bies abajo plizsado en costados y dobladillo</t>
    <phoneticPr fontId="13" type="noConversion"/>
  </si>
  <si>
    <t>red con lentejuela y rayon lizo  manga 3/4 con puño y lleva corte en la manga cuello redondo con bies y corte superior en delantero lleva forro cinturon de trenza abajo plizado en costados y dobladillo</t>
    <phoneticPr fontId="13" type="noConversion"/>
  </si>
  <si>
    <t>6393xg</t>
    <phoneticPr fontId="13" type="noConversion"/>
  </si>
  <si>
    <t>licra estampada piel con rayon lizo manga 3/4 con puño doble cuello redondo con bies delantero lleva corte diagonal con despunte abajo pretina sencilla con dobladillo</t>
    <phoneticPr fontId="13" type="noConversion"/>
  </si>
  <si>
    <t>6424xg</t>
    <phoneticPr fontId="13" type="noConversion"/>
  </si>
  <si>
    <t>lcira rayas con rayon lizo mc con pluño  cuello redondo con bies pretina doble</t>
    <phoneticPr fontId="13" type="noConversion"/>
  </si>
  <si>
    <t>rayon lizo con mesh mc con plizaod en la corona y resorte en centro con dobladillo en puño cuello olgado espalda con 4 miños y con donas abajo pretina sencilla con dobladillo</t>
    <phoneticPr fontId="13" type="noConversion"/>
  </si>
  <si>
    <t>6436xj</t>
    <phoneticPr fontId="13" type="noConversion"/>
  </si>
  <si>
    <t>6492xg</t>
    <phoneticPr fontId="13" type="noConversion"/>
  </si>
  <si>
    <t>6427xj</t>
    <phoneticPr fontId="13" type="noConversion"/>
  </si>
  <si>
    <t>rayon lizo con mesh manga 3/4 con dobladillo cuello de ojal con cortes y despuntes espalda lleva gota con bies  y cinta abajo costados pllizado con dobladillo</t>
    <phoneticPr fontId="13" type="noConversion"/>
  </si>
  <si>
    <t>6421xj</t>
    <phoneticPr fontId="13" type="noConversion"/>
  </si>
  <si>
    <t>rayon estampado piel con rayon lizo mc con puño doble y plizado en corona cuello olgado con top interno de tirante pretina doble</t>
    <phoneticPr fontId="13" type="noConversion"/>
  </si>
  <si>
    <t>lcira estampada piel con foil y rayon lizo ml con dobladillo  cuello olgado pretina plizada con resorte en costados y dobladillo</t>
    <phoneticPr fontId="13" type="noConversion"/>
  </si>
  <si>
    <t>licra estampada piels con rayon lizo mc con puño plizada en hombro cuello olgado hombro unido en frente pretina con dobladillo plizada en costados</t>
    <phoneticPr fontId="13" type="noConversion"/>
  </si>
  <si>
    <t>6433xg</t>
    <phoneticPr fontId="13" type="noConversion"/>
  </si>
  <si>
    <t>tejido lizo con gasa liza manga 3/4 con dobladillo cuello redondo con bies ancho delantero lleva corte superior  espalda lleva gota con dobladillo</t>
    <phoneticPr fontId="13" type="noConversion"/>
  </si>
  <si>
    <t>6368xg</t>
    <phoneticPr fontId="13" type="noConversion"/>
  </si>
  <si>
    <t>6411xg</t>
    <phoneticPr fontId="13" type="noConversion"/>
  </si>
  <si>
    <t>6360xg</t>
    <phoneticPr fontId="13" type="noConversion"/>
  </si>
  <si>
    <t>mesh estampado piel con rayon lizo ml con dobladillo cuello redondo con bies y lleva cuello olgado con plizad en corte de la manga abajo plizado en costados  y dobladillo</t>
    <phoneticPr fontId="13" type="noConversion"/>
  </si>
  <si>
    <t>19-nov.-12</t>
    <phoneticPr fontId="13" type="noConversion"/>
  </si>
  <si>
    <t>21-nov.-12</t>
    <phoneticPr fontId="13" type="noConversion"/>
  </si>
  <si>
    <t>19-nov.-12</t>
    <phoneticPr fontId="13" type="noConversion"/>
  </si>
  <si>
    <t>21-nov.-12</t>
    <phoneticPr fontId="13" type="noConversion"/>
  </si>
  <si>
    <t>2 para reparar y no se le pagaron solo se le tomaron 620 para pago</t>
    <phoneticPr fontId="13" type="noConversion"/>
  </si>
  <si>
    <t>22.-nov.-12</t>
    <phoneticPr fontId="13" type="noConversion"/>
  </si>
  <si>
    <t>22-nov-.12</t>
    <phoneticPr fontId="13" type="noConversion"/>
  </si>
  <si>
    <t>22-nov.-12</t>
    <phoneticPr fontId="13" type="noConversion"/>
  </si>
  <si>
    <t>6386xj</t>
    <phoneticPr fontId="13" type="noConversion"/>
  </si>
  <si>
    <t>6370xj</t>
    <phoneticPr fontId="13" type="noConversion"/>
  </si>
  <si>
    <t>28-nov.-12</t>
    <phoneticPr fontId="13" type="noConversion"/>
  </si>
  <si>
    <t>27-nov.-12</t>
    <phoneticPr fontId="13" type="noConversion"/>
  </si>
  <si>
    <t>26-nov.-12</t>
    <phoneticPr fontId="13" type="noConversion"/>
  </si>
  <si>
    <t>27-nov.-12</t>
    <phoneticPr fontId="13" type="noConversion"/>
  </si>
  <si>
    <t>lcira rayas con foil oro y rayon lizo manga 3/4 con pluño y manga con corte cuello redondo con bies delantero lleva cortes laterales prtina  plizado en costados con do bldilli</t>
    <phoneticPr fontId="13" type="noConversion"/>
  </si>
  <si>
    <t>red liza con rayon lizo oyo chico mc con puño y lleva plizado  cuello redondo con bies abajo dobladillo chaleco delant4ero lleva bies ziza y abajo con dobladillo</t>
    <phoneticPr fontId="13" type="noConversion"/>
  </si>
  <si>
    <t>lcira estampada piel con rayon lizo ml con lpuño cuello redondo con bies  llevacortes en espalda con bies pretina plizado en coswtados y dobladillo</t>
    <phoneticPr fontId="13" type="noConversion"/>
  </si>
  <si>
    <t>lcira estampada pieles con rayon lizo mc con pluño y botonera hacia hombro cuello redondo con bies faldo abajo plizado en costado y dobladillo</t>
    <phoneticPr fontId="13" type="noConversion"/>
  </si>
  <si>
    <t>6364xg</t>
    <phoneticPr fontId="13" type="noConversion"/>
  </si>
  <si>
    <t>6448xj</t>
    <phoneticPr fontId="13" type="noConversion"/>
  </si>
  <si>
    <t>peluche con rayon lizo ml con lpuño cuello ruso cuello ruso abajo lleva dobladillo chaleco cuello redondo con dobladillo en ziza lleva vistas de peluche</t>
    <phoneticPr fontId="13" type="noConversion"/>
  </si>
  <si>
    <t>tejido tapete cn rayn lizo mc con lpuño doble y en hombro lleva aletella con botones cuello redondo con bies  abajo lleva dobladillo  en espalda tiene levita top interno de tirante4 abajo dobladillo</t>
    <phoneticPr fontId="13" type="noConversion"/>
  </si>
  <si>
    <t>6401xg</t>
    <phoneticPr fontId="13" type="noConversion"/>
  </si>
  <si>
    <t>tejido lurex con rayon lizo m 3/4 con dobladillo  cuello redondo con bies delantero lleva corte diagonal pretina doble</t>
    <phoneticPr fontId="13" type="noConversion"/>
  </si>
  <si>
    <t>6494xj</t>
    <phoneticPr fontId="13" type="noConversion"/>
  </si>
  <si>
    <t>6475xj</t>
    <phoneticPr fontId="13" type="noConversion"/>
  </si>
  <si>
    <t>sueter con lurex red y rayon lizo manga 3/4 con puño y dobladillo  cuello redondo con bies espalda lleva corte en u con red  abajo lleva plizado en costados y dobldillo</t>
    <phoneticPr fontId="13" type="noConversion"/>
  </si>
  <si>
    <t>licra rayas con rayon lizo manga 3/4 con puño  cuello olgado  espalda lleva centro moños con donas pretina doble</t>
    <phoneticPr fontId="13" type="noConversion"/>
  </si>
  <si>
    <t>6437xj</t>
    <phoneticPr fontId="13" type="noConversion"/>
  </si>
  <si>
    <t>tejido moteado con lurex y rayon lizo ml con dobladillo  cuello redondo con bies espalda lleva corte superior con resorte abajo plizado en costados y dobladillo</t>
    <phoneticPr fontId="13" type="noConversion"/>
  </si>
  <si>
    <t>6377xg</t>
    <phoneticPr fontId="13" type="noConversion"/>
  </si>
  <si>
    <t>6365xg</t>
    <phoneticPr fontId="13" type="noConversion"/>
  </si>
  <si>
    <t>6325xj</t>
    <phoneticPr fontId="13" type="noConversion"/>
  </si>
  <si>
    <t>tejido lurex con rayon lizo y gasa liza ml con dobladillo y plizado en la corona manga  cuello redondo con bies abajo  lleva dobladillo</t>
    <phoneticPr fontId="13" type="noConversion"/>
  </si>
  <si>
    <t>6418xj</t>
    <phoneticPr fontId="13" type="noConversion"/>
  </si>
  <si>
    <t>6399xj</t>
    <phoneticPr fontId="13" type="noConversion"/>
  </si>
  <si>
    <t>23-nov.-12</t>
    <phoneticPr fontId="13" type="noConversion"/>
  </si>
  <si>
    <t>6451xg</t>
    <phoneticPr fontId="13" type="noConversion"/>
  </si>
  <si>
    <t>6499xj</t>
    <phoneticPr fontId="13" type="noConversion"/>
  </si>
  <si>
    <t>red liza con rayon lizo mc con dobladillo  cuello redondo con bies top interno de tirante , lleva cinta de amarre abajo plretina doble</t>
    <phoneticPr fontId="13" type="noConversion"/>
  </si>
  <si>
    <t xml:space="preserve">red liza con rayon lizo oyo chico ml con lpuño y lleva boton delantro tipo chaleco con corte en hombro y dobladillo abajo top interno de tirante </t>
    <phoneticPr fontId="13" type="noConversion"/>
  </si>
  <si>
    <t>6104xj</t>
    <phoneticPr fontId="13" type="noConversion"/>
  </si>
  <si>
    <t>licra estampada pieles con rayon lizo m 3/4 con puño delantero unido zizgado cuello redondo con bies pretina abajo doble</t>
    <phoneticPr fontId="13" type="noConversion"/>
  </si>
  <si>
    <t>6449xg</t>
    <phoneticPr fontId="13" type="noConversion"/>
  </si>
  <si>
    <t>peluche con rayon lizo ml con dobladillo y en corona manga lleva plizado  cuello redondo con bies abajo lleva dobladillo chaleco en ziza lleva</t>
    <phoneticPr fontId="13" type="noConversion"/>
  </si>
  <si>
    <t>6500xg</t>
    <phoneticPr fontId="13" type="noConversion"/>
  </si>
  <si>
    <t>6527xg</t>
    <phoneticPr fontId="13" type="noConversion"/>
  </si>
  <si>
    <t>6487xj</t>
    <phoneticPr fontId="13" type="noConversion"/>
  </si>
  <si>
    <t>red con lentejuela y rayon lizo con chaleco con viata  delantero con bolsas y lleva vista  abajo dobladillo top internode tirante abajo dobladillo</t>
    <phoneticPr fontId="13" type="noConversion"/>
  </si>
  <si>
    <t>6496xg</t>
    <phoneticPr fontId="13" type="noConversion"/>
  </si>
  <si>
    <t xml:space="preserve">peluche lizo con rayon lizo ml con dobladillo lleva cuello ruso abajo lleva dobladillo chaleco dobladillo  abajo lleva vista en chaleco y cintas para amarrar </t>
    <phoneticPr fontId="13" type="noConversion"/>
  </si>
  <si>
    <t>6491xj</t>
    <phoneticPr fontId="13" type="noConversion"/>
  </si>
  <si>
    <t>3-dic.-12</t>
    <phoneticPr fontId="13" type="noConversion"/>
  </si>
  <si>
    <t>tejido moteado con lurex y rayon lizo manga 3/4 con puño  cuello redondo con vista ancha pretina sencilla con dobladillo</t>
    <phoneticPr fontId="13" type="noConversion"/>
  </si>
  <si>
    <t>red liza y rayon lizo manga 3/4 con lpuño cuello redondo con bies  delantero lleva corte en costados y abajo lleva plizado con dobladillo</t>
    <phoneticPr fontId="13" type="noConversion"/>
  </si>
  <si>
    <t>6232xg</t>
    <phoneticPr fontId="13" type="noConversion"/>
  </si>
  <si>
    <t>licra estampada pieles con rayon lizo m 3/4 con puño cuello olgado hombro unido en frente pretina abajo con dobladillo plizada en costados</t>
    <phoneticPr fontId="13" type="noConversion"/>
  </si>
  <si>
    <t>28-nov.-12</t>
    <phoneticPr fontId="13" type="noConversion"/>
  </si>
  <si>
    <t>sueter lurex con rayon lizo y gasa liza ml con dobladillo plizzado en la corona manga cuello redondo con bies y leva corte  abajo plizado en costados y dobladillo</t>
    <phoneticPr fontId="13" type="noConversion"/>
  </si>
  <si>
    <t>6419xg</t>
    <phoneticPr fontId="13" type="noConversion"/>
  </si>
  <si>
    <t>6447xg</t>
    <phoneticPr fontId="13" type="noConversion"/>
  </si>
  <si>
    <t>tejido tapete con rayon lizo mc con pluño doble y en homb ro lleva aletilla con botones cuello redondo con bies abajo dobladillo espalda tiene levita top tirante  con dobladillo</t>
    <phoneticPr fontId="13" type="noConversion"/>
  </si>
  <si>
    <t>6402xj</t>
    <phoneticPr fontId="13" type="noConversion"/>
  </si>
  <si>
    <t>6151xg</t>
    <phoneticPr fontId="13" type="noConversion"/>
  </si>
  <si>
    <t>rayon lizo mc con bies en hombro lleva tiras  cuello olgado espalda escote en u con bies y tiras rematadas abajo plizado en costados y dobladillo</t>
    <phoneticPr fontId="13" type="noConversion"/>
  </si>
  <si>
    <t>6509xj</t>
    <phoneticPr fontId="13" type="noConversion"/>
  </si>
  <si>
    <t>6282xj</t>
    <phoneticPr fontId="13" type="noConversion"/>
  </si>
  <si>
    <t>sueter con lurex red y rayon lizo manga 3/4 con puño y leva dobladillo cuello redondo con bies y en orillas lleva pieza espalda lleva corte en costados y al centro abajo prtina sencilla</t>
    <phoneticPr fontId="13" type="noConversion"/>
  </si>
  <si>
    <t>adan 22 nov.-12</t>
    <phoneticPr fontId="13" type="noConversion"/>
  </si>
  <si>
    <t>desc.22 nov.-12</t>
    <phoneticPr fontId="13" type="noConversion"/>
  </si>
  <si>
    <t>red hilera con lentejuela y rayon lizo ml con puño cuello redondo con bies espalda lleva corte superior abajo lleva dobladillo</t>
    <phoneticPr fontId="13" type="noConversion"/>
  </si>
  <si>
    <t>licra estampada piel con rayon lizo mc con dobladillo  cuello redondo cn bies abajo pretina plizada en costados y dobladillo</t>
    <phoneticPr fontId="13" type="noConversion"/>
  </si>
  <si>
    <t>peluche con rayon lizo ml con dobladillo y en  corona manga lleva plizado cuello redondo con bies abajo lleva dobladillo chaleco en zizas leva dobladillo  abajo cintura llevq vista</t>
    <phoneticPr fontId="13" type="noConversion"/>
  </si>
  <si>
    <t>6479xj</t>
    <phoneticPr fontId="13" type="noConversion"/>
  </si>
  <si>
    <t>6441xg</t>
    <phoneticPr fontId="13" type="noConversion"/>
  </si>
  <si>
    <t>lcira estampada rayas con rayon lizo y mesh ml con puño en hombros lleva corte  cuello redondo con bies abajo prtina plizado en costados y dobladillo</t>
    <phoneticPr fontId="13" type="noConversion"/>
  </si>
  <si>
    <t>licra estampada pieles con rayon lizo ml con lpuño con dobladillo cuello alto chaleco simulado en delantero con dobladillo espala puño chaleco de piel</t>
    <phoneticPr fontId="13" type="noConversion"/>
  </si>
  <si>
    <t>lcira estampadapieles con rayon lizo  ml con pluño dobladsillo delantero chaleco simulado cuello olato espalda y puño pieles</t>
    <phoneticPr fontId="13" type="noConversion"/>
  </si>
  <si>
    <t>desc.29 nov.-12</t>
    <phoneticPr fontId="13" type="noConversion"/>
  </si>
  <si>
    <t>desc. 29nov.-12</t>
    <phoneticPr fontId="13" type="noConversion"/>
  </si>
  <si>
    <t>licra estampada rayas con rayon lizo y mesh manga 3/4 con pluño y lleva corte en hombro cuello redondo con bies ancho abajo pretina plizada en costados y dobladillo</t>
    <phoneticPr fontId="13" type="noConversion"/>
  </si>
  <si>
    <t>adan 29 nov.-12</t>
    <phoneticPr fontId="13" type="noConversion"/>
  </si>
  <si>
    <t>vianey 29 nov.-12</t>
    <phoneticPr fontId="13" type="noConversion"/>
  </si>
  <si>
    <t>visney 29 nov.-12</t>
    <phoneticPr fontId="13" type="noConversion"/>
  </si>
  <si>
    <t>1-dic.-12</t>
    <phoneticPr fontId="13" type="noConversion"/>
  </si>
  <si>
    <t>1-dic.-12</t>
    <phoneticPr fontId="13" type="noConversion"/>
  </si>
  <si>
    <t>5-dic.-12</t>
    <phoneticPr fontId="13" type="noConversion"/>
  </si>
  <si>
    <t>5-dic.-12</t>
    <phoneticPr fontId="13" type="noConversion"/>
  </si>
  <si>
    <t>5-dic.-12</t>
    <phoneticPr fontId="13" type="noConversion"/>
  </si>
  <si>
    <t>adan 29 nov.-12</t>
    <phoneticPr fontId="13" type="noConversion"/>
  </si>
  <si>
    <t>6492xg</t>
    <phoneticPr fontId="13" type="noConversion"/>
  </si>
  <si>
    <t>5755xg</t>
    <phoneticPr fontId="13" type="noConversion"/>
  </si>
  <si>
    <t>red con lentejuelas y rayon lizo manga 3/4 con puño lleva corte en delantero cuello de ojal con vista abajo plizad en costados y dobaldillo</t>
    <phoneticPr fontId="13" type="noConversion"/>
  </si>
  <si>
    <t>6407xj</t>
    <phoneticPr fontId="13" type="noConversion"/>
  </si>
  <si>
    <t>lcira estampada pieles con rayon lizo mc con puño con botonera hacia hombro cuello redono con bies hombro unido en frente faldon con dobladillo  abajo plizado en costados</t>
    <phoneticPr fontId="13" type="noConversion"/>
  </si>
  <si>
    <t>red liza con rayon lizo oyo chico manga 3/4 con pluño  cuello redondo con bies lleva vista espalda escote en v con bies  y resorte hasta la pretina</t>
    <phoneticPr fontId="13" type="noConversion"/>
  </si>
  <si>
    <t>6412xj</t>
    <phoneticPr fontId="13" type="noConversion"/>
  </si>
  <si>
    <t>sueter  moteado con lentejuela y rayon lizo m 3/4 con puño plizdo de costados cuello redondo con bies corte al centro con botones espalda lleva 2 gotas pretina plizado en costado con cobladillo</t>
    <phoneticPr fontId="13" type="noConversion"/>
  </si>
  <si>
    <t>6325xj</t>
    <phoneticPr fontId="13" type="noConversion"/>
  </si>
  <si>
    <t>red rombos con rayon lizo manga 3/4 con puño y vista en manga  cuello redondo con bies  delantero lleva tapacostura diagonal abajo pretina doble</t>
    <phoneticPr fontId="13" type="noConversion"/>
  </si>
  <si>
    <t>red acanalado chico con rayon lizo manga 3/4 con puño y dobladillo  cuello redondo con bies espalda corte superior con 2 tablas y botones pretina plizada en costadso con dobldillo</t>
    <phoneticPr fontId="13" type="noConversion"/>
  </si>
  <si>
    <t>6366xj</t>
    <phoneticPr fontId="13" type="noConversion"/>
  </si>
  <si>
    <t>rayon lizo con mesh ml con plizado todo el largo y lleva puño cuello redondo con bies hombro lleva corte con plizado abajo plizado en costados y dobladillo</t>
    <phoneticPr fontId="13" type="noConversion"/>
  </si>
  <si>
    <t>6512xj</t>
    <phoneticPr fontId="13" type="noConversion"/>
  </si>
  <si>
    <t>red acanaado chico con rayon lizo mc con puño en delantero en una mana leva corte diagonal cuello redondo con bies abajo dobladillo</t>
    <phoneticPr fontId="13" type="noConversion"/>
  </si>
  <si>
    <t>tejido estampado hipple con rayon lizo manga globo con lpuño y plizado en corona de manga cuello redondo con bes espalda lleva corte superior abajo lleva dobladillo</t>
    <phoneticPr fontId="13" type="noConversion"/>
  </si>
  <si>
    <t>6463xg</t>
    <phoneticPr fontId="13" type="noConversion"/>
  </si>
  <si>
    <t>red con lentejuela y rayon lizo ml simula doble con dobldillo cuello redonco con bies y cortes  espalda 3 gotas y cortes a los costados abajo pretina plizada en costados y dobladillo</t>
    <phoneticPr fontId="13" type="noConversion"/>
  </si>
  <si>
    <t>6440xj</t>
    <phoneticPr fontId="13" type="noConversion"/>
  </si>
  <si>
    <t>red acanalado chico con rayon lizo mc con bies cuello redondo con bies ancho forro interno zizado abajo pretina plizado en costados y dobladillo</t>
    <phoneticPr fontId="13" type="noConversion"/>
  </si>
  <si>
    <t>5928xg</t>
    <phoneticPr fontId="13" type="noConversion"/>
  </si>
  <si>
    <t>red liza con rayon lizo oyo chico mc con puño cuello redondo con bies  lleva corte diagonal abajo lleva dobladillo</t>
    <phoneticPr fontId="13" type="noConversion"/>
  </si>
  <si>
    <t>red acanalada chico con rayon lizo vampira con dobladillo  cuello redondo con bies cinturon de tela abajo dobladillo</t>
    <phoneticPr fontId="13" type="noConversion"/>
  </si>
  <si>
    <t>5748xg</t>
    <phoneticPr fontId="13" type="noConversion"/>
  </si>
  <si>
    <t>sueter lizo con sueter acanalado manga 3/4 con puño lleva dobladillo cuello de ojal con vista lleva dona con boton abajo lleva pretina sencilla con dobladillo</t>
    <phoneticPr fontId="13" type="noConversion"/>
  </si>
  <si>
    <t>6453xj</t>
    <phoneticPr fontId="13" type="noConversion"/>
  </si>
  <si>
    <t>24-nov.-12</t>
    <phoneticPr fontId="13" type="noConversion"/>
  </si>
  <si>
    <t>26-nov.-12</t>
    <phoneticPr fontId="13" type="noConversion"/>
  </si>
  <si>
    <t>peluche con rayon lizo ml con dobladillo lleva cuello ruso abajo lleva dobladillo chaleco lleva dobladillo  contorno delantero y abajo lleva cinta para ahcer moño</t>
    <phoneticPr fontId="13" type="noConversion"/>
  </si>
  <si>
    <t>tejido con foil oro y rayon lizo con pelitos manga 3/4 con puño y lleva plizado en un costado cuello redondo con bies y lleva tira diagonal con 3 botones pretina polizada  en costados y dobladillo</t>
    <phoneticPr fontId="13" type="noConversion"/>
  </si>
  <si>
    <t>6406xg</t>
    <phoneticPr fontId="13" type="noConversion"/>
  </si>
  <si>
    <t>sueter lizo con licra hueso ml con puño y lleva plizado en corona manga cuello olgado con pechera abajo pretina doble</t>
    <phoneticPr fontId="13" type="noConversion"/>
  </si>
  <si>
    <t>tejido rayas con lurex con rayon lizo m 3/4 con puño cuello redondo con bies y vista espalda lleva gota embiesada y abajo vista pretina plizado en costados  y dobladillo</t>
    <phoneticPr fontId="13" type="noConversion"/>
  </si>
  <si>
    <t>6416xj</t>
    <phoneticPr fontId="13" type="noConversion"/>
  </si>
  <si>
    <t>6501xj</t>
    <phoneticPr fontId="13" type="noConversion"/>
  </si>
  <si>
    <t>rayon lizo ml con puño  cuello redondo con vistqa y en delatnero lleva plizado abajo pretina</t>
    <phoneticPr fontId="13" type="noConversion"/>
  </si>
  <si>
    <t>6519xj</t>
    <phoneticPr fontId="13" type="noConversion"/>
  </si>
  <si>
    <t>1-dic.-12</t>
    <phoneticPr fontId="13" type="noConversion"/>
  </si>
  <si>
    <t>red con lentejuela con rayon lizo manga 3/4 con pluño plizado y manga lleva corte cuello redondo con bies  espalda en v con bies y agarra dona pretina plizada en costados y dobladillo</t>
    <phoneticPr fontId="13" type="noConversion"/>
  </si>
  <si>
    <t>6482xj</t>
    <phoneticPr fontId="13" type="noConversion"/>
  </si>
  <si>
    <t>red con lentejuela y rayon lizo mc con pluño cuello redondo con bies y corte diagonal  top interno de tirante preetina con plizado en costados y dobladillo</t>
    <phoneticPr fontId="13" type="noConversion"/>
  </si>
  <si>
    <t>rayon lizo ml con dobladillo y en corona manga lleva plizado y tiras rematadas cuello olgado abajo plizado en costados y dobladillo</t>
    <phoneticPr fontId="13" type="noConversion"/>
  </si>
  <si>
    <t>6510xg</t>
    <phoneticPr fontId="13" type="noConversion"/>
  </si>
  <si>
    <t>rayon lizo con mesh manga larga con puño cuello olgado  espalda vista en u con red abajo plizado en costados y dobladillo</t>
    <phoneticPr fontId="13" type="noConversion"/>
  </si>
  <si>
    <t>6472xj</t>
    <phoneticPr fontId="13" type="noConversion"/>
  </si>
  <si>
    <t>red liza con rayon lizo oyo chico manga 3/4 con puño y dobladillo cuello redondo con bies en costados lleva vista abajo pretina plizado en costados con dobladillo</t>
    <phoneticPr fontId="13" type="noConversion"/>
  </si>
  <si>
    <t>6281xj</t>
    <phoneticPr fontId="13" type="noConversion"/>
  </si>
  <si>
    <t>29-nov.-12</t>
    <phoneticPr fontId="13" type="noConversion"/>
  </si>
  <si>
    <t>red araña con rayon lizo mc con puño  cuello redondo con bies  espalda lleva corte en v abajo plizado en centro y costados y dobladillo</t>
    <phoneticPr fontId="13" type="noConversion"/>
  </si>
  <si>
    <t>red araña con rayon lizo manga 3/4 con puño  cuello redondo con bies  y cortes laterales en hombro espalda corte superior abajo prtina plizada en costados y dobladillo</t>
    <phoneticPr fontId="13" type="noConversion"/>
  </si>
  <si>
    <t>6222xg</t>
    <phoneticPr fontId="13" type="noConversion"/>
  </si>
  <si>
    <t>rayon lizo manga 3/4 con puño y dobladillo cuello v con vista y tiras rematadas  abajo pretina plizado en costados y dobladillo</t>
    <phoneticPr fontId="13" type="noConversion"/>
  </si>
  <si>
    <t>tejido moteado con lentejuela y rayon lizo ml con puño plizado en costasdos cuello redondo con bies abajo dobladillo y espalda lleva levita</t>
    <phoneticPr fontId="13" type="noConversion"/>
  </si>
  <si>
    <t>6335xj</t>
    <phoneticPr fontId="13" type="noConversion"/>
  </si>
  <si>
    <t>red con lentejuela con rayon lizo ma con puño  cuello redondo con bies  espalda lleva dos tablas con botones abajo pretina plizada en costados y dobladillo</t>
    <phoneticPr fontId="13" type="noConversion"/>
  </si>
  <si>
    <t>6369xg</t>
    <phoneticPr fontId="13" type="noConversion"/>
  </si>
  <si>
    <t>6448xj</t>
    <phoneticPr fontId="13" type="noConversion"/>
  </si>
  <si>
    <t>red con lentejuela y rayon lizo ml con puño y dobladillo lleva corte  cuello de ojal con vista espalda lleva corte superior abajo lleva plizado en costados y dobladillo</t>
    <phoneticPr fontId="13" type="noConversion"/>
  </si>
  <si>
    <t>6408xg</t>
    <phoneticPr fontId="13" type="noConversion"/>
  </si>
  <si>
    <t>6-dic.-12</t>
    <phoneticPr fontId="13" type="noConversion"/>
  </si>
  <si>
    <t>6-dic.-12</t>
    <phoneticPr fontId="13" type="noConversion"/>
  </si>
  <si>
    <t>red acanalado grande con rayon lizo ml con plizasdo en todo el brazo con puño  cuello redondo con bies hombro lleva corte top interno de tirante abajo plizado en costados y dobladillo</t>
    <phoneticPr fontId="13" type="noConversion"/>
  </si>
  <si>
    <t>6542xg</t>
    <phoneticPr fontId="13" type="noConversion"/>
  </si>
  <si>
    <t>6-dic.-12</t>
    <phoneticPr fontId="13" type="noConversion"/>
  </si>
  <si>
    <t>rayon lizo ml con corte y miños con donas y dobladillo cuello olgado abajo plizado y dobladillo en pretina</t>
    <phoneticPr fontId="13" type="noConversion"/>
  </si>
  <si>
    <t>6559xj</t>
    <phoneticPr fontId="13" type="noConversion"/>
  </si>
  <si>
    <t>tejido delgado jaspe ml con puño delantero unido con aletilla con 6 botones cuello redondo con bies ancho  anco unido espalda con levita dobladillo abajo</t>
    <phoneticPr fontId="13" type="noConversion"/>
  </si>
  <si>
    <t>peluche lizo con rayon lizo ml con dobladillo  cuello ruso abajo dobladillo chaleco lleva dobladillo contorno  delangteo y abajo lleva cinta  para moño</t>
    <phoneticPr fontId="13" type="noConversion"/>
  </si>
  <si>
    <t>30-nov.-º12</t>
    <phoneticPr fontId="13" type="noConversion"/>
  </si>
  <si>
    <t>6486xg</t>
    <phoneticPr fontId="13" type="noConversion"/>
  </si>
  <si>
    <t>tejido rayas con lurex y rayon lizo ml con puño y cuello redondo con bies ancho con cuello ruso  abajo prtina con plizado en costados con resorte y dobladillo</t>
    <phoneticPr fontId="13" type="noConversion"/>
  </si>
  <si>
    <t>6431xg</t>
    <phoneticPr fontId="13" type="noConversion"/>
  </si>
  <si>
    <t>7-dic.-12</t>
    <phoneticPr fontId="13" type="noConversion"/>
  </si>
  <si>
    <t>tejido rayas con lurex y rayon lizo ml con lpuño y en delantero  cuello redondo con bies ancho con cuello ruso pretina plizado en costados y dobladillo</t>
    <phoneticPr fontId="13" type="noConversion"/>
  </si>
  <si>
    <t>6465xj</t>
    <phoneticPr fontId="13" type="noConversion"/>
  </si>
  <si>
    <t>red acanaldo grande con rayon lizo manga 3/4 con lpuño  cuello redondo con bies top interno de tirante abajo prtina plizado en costado y dobladillo</t>
    <phoneticPr fontId="13" type="noConversion"/>
  </si>
  <si>
    <t>6544xj</t>
    <phoneticPr fontId="13" type="noConversion"/>
  </si>
  <si>
    <t>6484xj</t>
    <phoneticPr fontId="13" type="noConversion"/>
  </si>
  <si>
    <t>tejido estampado piel con rayon lizo mc con puño  lleva cuello ruso olgado  espalda lleva gota cruzada abajo pretina doble</t>
    <phoneticPr fontId="13" type="noConversion"/>
  </si>
  <si>
    <t>sueter raya con lurex con rayon lizo manga 3/4 con puño y lleva dobladillo lleva gota con bies  cuello redondo con bies prtina plizada en costados y dobladillo</t>
    <phoneticPr fontId="13" type="noConversion"/>
  </si>
  <si>
    <t>6526xj</t>
    <phoneticPr fontId="13" type="noConversion"/>
  </si>
  <si>
    <t>red acanalado grande con rayon lizo manga 3/4 con puño y lleva gota con tiras de bies cuello redondo con bies y lleva cortes abajo plizado en costados y dobladillo.</t>
    <phoneticPr fontId="13" type="noConversion"/>
  </si>
  <si>
    <t>6227xj</t>
    <phoneticPr fontId="13" type="noConversion"/>
  </si>
  <si>
    <t>rayon lizo con mesh manga 3/4 con plizado en costados y en hombro lleva pieza cuello redondo con bies abajo plizado en costados y dobladillo</t>
    <phoneticPr fontId="13" type="noConversion"/>
  </si>
  <si>
    <t>6506xj</t>
    <phoneticPr fontId="13" type="noConversion"/>
  </si>
  <si>
    <t>rayon lizo con mesh ml con plizado todo el largo y lleva moño cuello redondo con bies espalda lleva corte superior abajo plizado en costados con dobladillo</t>
    <phoneticPr fontId="13" type="noConversion"/>
  </si>
  <si>
    <t>6513xg</t>
    <phoneticPr fontId="13" type="noConversion"/>
  </si>
  <si>
    <t>rayon lizo con mesh ml con dobladillo en corona lleva plizado cuello olgado con vistas en hombros con tiras espalda lleva cortes</t>
    <phoneticPr fontId="13" type="noConversion"/>
  </si>
  <si>
    <t>6503xj</t>
    <phoneticPr fontId="13" type="noConversion"/>
  </si>
  <si>
    <t>6518xj</t>
    <phoneticPr fontId="13" type="noConversion"/>
  </si>
  <si>
    <t>12-dic.-12</t>
    <phoneticPr fontId="13" type="noConversion"/>
  </si>
  <si>
    <t>rayon lizo mc con lpuño cuello olgado  en ziza lleva tira bolillo plizsdo espalda lleva gota abajo pretina doble</t>
    <phoneticPr fontId="13" type="noConversion"/>
  </si>
  <si>
    <t>lcira estampada piel con rayon lizo ml con puño plizado en costados delantero lleva plizado en hombro y cuello olgado espalda lleva corte superior pretina plizado en costados dobladillo</t>
    <phoneticPr fontId="13" type="noConversion"/>
  </si>
  <si>
    <t>red acanalao chico con rayon lizo mc con pluño y lleva corte en hombro cuello redondo con bies  delantero lleva forro abajo pretina lizado en costadeos y dobladillo</t>
    <phoneticPr fontId="13" type="noConversion"/>
  </si>
  <si>
    <t>tejdio con foil oro y rayon lizo con pelitos manga 3/4 con puño y plizado en un costado y dobladillo cuello redondo con bies y lleva tira diangonal con 3 botones pretina plizada en costados y dobladillo</t>
    <phoneticPr fontId="13" type="noConversion"/>
  </si>
  <si>
    <t>6405xj</t>
    <phoneticPr fontId="13" type="noConversion"/>
  </si>
  <si>
    <t>tejido estampado hipple con rayon lizo cuello de ojal con vista y forro ml tipo doble con dobladillo  delantero y espalda con corte n el centro abajo pretina plizado en costados y dobladillo</t>
    <phoneticPr fontId="13" type="noConversion"/>
  </si>
  <si>
    <t>6461xg</t>
    <phoneticPr fontId="13" type="noConversion"/>
  </si>
  <si>
    <t>5-dic.-12</t>
    <phoneticPr fontId="13" type="noConversion"/>
  </si>
  <si>
    <t>6515xg</t>
    <phoneticPr fontId="13" type="noConversion"/>
  </si>
  <si>
    <t>30-nov.-12</t>
    <phoneticPr fontId="13" type="noConversion"/>
  </si>
  <si>
    <t>red con lentejuela y rayon lizo manga 3/4 con puño y lleva corte  delantero en hombros lleva bies y dona abajo costados plizado y dobladillo</t>
    <phoneticPr fontId="13" type="noConversion"/>
  </si>
  <si>
    <t>6481xj</t>
    <phoneticPr fontId="13" type="noConversion"/>
  </si>
  <si>
    <t>6438xg</t>
    <phoneticPr fontId="13" type="noConversion"/>
  </si>
  <si>
    <t>6581xg</t>
    <phoneticPr fontId="13" type="noConversion"/>
  </si>
  <si>
    <t>red con lentejuela con rayon lizo mc con puño cuello redondo con bies abajo lleva plizado en costados con dobladillo</t>
    <phoneticPr fontId="13" type="noConversion"/>
  </si>
  <si>
    <t>tejido lurex con rayon lizo ml con dobladillo y plizado en la corona de manga cuello redondo con bies llva corte superior abajo contorno lleva dobladillo  espalda lleva levita</t>
    <phoneticPr fontId="13" type="noConversion"/>
  </si>
  <si>
    <t>6418xj</t>
    <phoneticPr fontId="13" type="noConversion"/>
  </si>
  <si>
    <t>suetr raya con lurex y rayon lizo manga 3/4 con lpuño  lleva dobladillo ylleva bies en todo el brazo cuello redondo con bies pretina plizada en costados con dobladillo</t>
    <phoneticPr fontId="13" type="noConversion"/>
  </si>
  <si>
    <t>peluche con rayon lizo chaleco peluche con dobladillo en ziza y delantero y abajo  lleva tira de bies para amarrar  blusa mc con plizado en corona manga dobladillo abajo</t>
    <phoneticPr fontId="13" type="noConversion"/>
  </si>
  <si>
    <t>6329xj</t>
    <phoneticPr fontId="13" type="noConversion"/>
  </si>
  <si>
    <t>Marcos Lopez</t>
    <phoneticPr fontId="13" type="noConversion"/>
  </si>
  <si>
    <t>6-dic.-12</t>
    <phoneticPr fontId="13" type="noConversion"/>
  </si>
  <si>
    <t>tejido moteado con lentejuela con rayon lizo ml con puño y plizado en costados con dobladillo cuello redondo con bies abajo dobladillo y levita atrás</t>
    <phoneticPr fontId="13" type="noConversion"/>
  </si>
  <si>
    <t>red araña con rayon lizo manga 3/4 con puño y lleva corte en manga  cuello redondo con bies  lleva cinturon de trenza abajo plzado en costados  y dobladillo</t>
    <phoneticPr fontId="13" type="noConversion"/>
  </si>
  <si>
    <t>6221xg</t>
    <phoneticPr fontId="13" type="noConversion"/>
  </si>
  <si>
    <t>6524xg</t>
    <phoneticPr fontId="13" type="noConversion"/>
  </si>
  <si>
    <t>rayon lizo manga 3/4 con dobladillo y plizdo  cuello olgado espalda aplicación abajo lleva plizado y dobladillo</t>
    <phoneticPr fontId="13" type="noConversion"/>
  </si>
  <si>
    <t>6556xg</t>
    <phoneticPr fontId="13" type="noConversion"/>
  </si>
  <si>
    <t>6548xj</t>
    <phoneticPr fontId="13" type="noConversion"/>
  </si>
  <si>
    <t>6485xj</t>
    <phoneticPr fontId="13" type="noConversion"/>
  </si>
  <si>
    <t>6429xj</t>
    <phoneticPr fontId="13" type="noConversion"/>
  </si>
  <si>
    <t>rayon lizo con aplicación manga 3/4 con puño plizdo y corte en la manga cuello redondo con vista plizado en centro espalda lleva aplicación abajo pretina doble</t>
    <phoneticPr fontId="13" type="noConversion"/>
  </si>
  <si>
    <t>6535xj</t>
    <phoneticPr fontId="13" type="noConversion"/>
  </si>
  <si>
    <t>rtayon lizo manga corta con dobladillo  cuello olgado en ziza lleva plizado   abajo prtna doble</t>
    <phoneticPr fontId="13" type="noConversion"/>
  </si>
  <si>
    <t>10-dic.-12</t>
    <phoneticPr fontId="13" type="noConversion"/>
  </si>
  <si>
    <t>11-dic.-12</t>
    <phoneticPr fontId="13" type="noConversion"/>
  </si>
  <si>
    <t>8-dic.-12</t>
    <phoneticPr fontId="13" type="noConversion"/>
  </si>
  <si>
    <t>12-dic.-112</t>
    <phoneticPr fontId="13" type="noConversion"/>
  </si>
  <si>
    <t>12-dic.-12</t>
    <phoneticPr fontId="13" type="noConversion"/>
  </si>
  <si>
    <t>13-dic.-12</t>
    <phoneticPr fontId="13" type="noConversion"/>
  </si>
  <si>
    <t>lcira estampada piel con rayon lizo manga 3/4 con pluño plizado en costados y dobladillo  cuello olgado espalda lleva corte superior pretina plizada en costados y dobladillo</t>
    <phoneticPr fontId="13" type="noConversion"/>
  </si>
  <si>
    <t>red acanalado grande con rayon lizo mc con puño  cuello reodondo con  bies top interno de torate  abajo pretina plizado en costados con dobladllo</t>
    <phoneticPr fontId="13" type="noConversion"/>
  </si>
  <si>
    <t>6545xg</t>
    <phoneticPr fontId="13" type="noConversion"/>
  </si>
  <si>
    <t>se le recogio todo el corte y se le dio a nancy</t>
    <phoneticPr fontId="13" type="noConversion"/>
  </si>
  <si>
    <t>5915xj</t>
    <phoneticPr fontId="13" type="noConversion"/>
  </si>
  <si>
    <t>tejido moteado con foil oro y rayon lizo mc con dobladillo cuello olgado con dona en un costado abajo plizado en costados y dobladillo</t>
    <phoneticPr fontId="13" type="noConversion"/>
  </si>
  <si>
    <t>6531xj</t>
    <phoneticPr fontId="13" type="noConversion"/>
  </si>
  <si>
    <t>10-dic.-12</t>
    <phoneticPr fontId="13" type="noConversion"/>
  </si>
  <si>
    <t>red con lentejuela con rayon lizo mc con puño  cuello redondo con bies  llva corte diagonal  pretina plizado en costados y dobldillo</t>
    <phoneticPr fontId="13" type="noConversion"/>
  </si>
  <si>
    <t>20-dic.-1</t>
    <phoneticPr fontId="13" type="noConversion"/>
  </si>
  <si>
    <t>rayon lizo manga 3/4 con puño lleva dobladillo cuello olgado con pieza en hombro con bies  espalda lleva dona abajo prtina plizada en costado y dobladillo</t>
    <phoneticPr fontId="13" type="noConversion"/>
  </si>
  <si>
    <t>6525xg</t>
    <phoneticPr fontId="13" type="noConversion"/>
  </si>
  <si>
    <t>rayon lizo manga corta con dobladillo  y lleva plizado con tiras cuello de ojal con vita  abajo pretina doble</t>
    <phoneticPr fontId="13" type="noConversion"/>
  </si>
  <si>
    <t>6521xg</t>
    <phoneticPr fontId="13" type="noConversion"/>
  </si>
  <si>
    <t>6502xg</t>
    <phoneticPr fontId="13" type="noConversion"/>
  </si>
  <si>
    <t>licra estampada rayas con rayon lizo y mesh ml con puño lleva corte cuello olgado abajo pretina doble</t>
    <phoneticPr fontId="13" type="noConversion"/>
  </si>
  <si>
    <t>tejido moteado con foil oro y rayon lizo mc con puño y lleva charretera con boton  abajo en hombro lleva plizado  cuello redondo con bies delantero lleva cortes y abajo plizado en costados pretina doble</t>
    <phoneticPr fontId="13" type="noConversion"/>
  </si>
  <si>
    <t>6511xg</t>
    <phoneticPr fontId="13" type="noConversion"/>
  </si>
  <si>
    <t>sueter motoqdo con lentejuela y rayon lizo manga 3/4 con puño plizado de costados con resorte  cuello redondo con bies y lleva corte al centro con botones espalda lleva gotas con bies pretina plizada en costados con dobldillo</t>
    <phoneticPr fontId="13" type="noConversion"/>
  </si>
  <si>
    <t>tejido con foil oro  rayn lizo con pelitos manga 3/4 con puño lleva corte y plizado  cuello redondo con bies espalda corte superior y llea forro en corte inferior</t>
    <phoneticPr fontId="13" type="noConversion"/>
  </si>
  <si>
    <t>rayon lizo con mesh ml con puño y plizado en un costado cuello olgado  abajo pplizado en cosgtados y dobladillo  espalda lleva corte con moñoy tira polata en cengtro</t>
    <phoneticPr fontId="13" type="noConversion"/>
  </si>
  <si>
    <t>red acanalado medio con rayon lizo manga 3/4 con puño y doblaillo cuello olgado con dona abajo pdrtina sencila con dobladillo</t>
    <phoneticPr fontId="13" type="noConversion"/>
  </si>
  <si>
    <t>desc.13 dic.-12</t>
    <phoneticPr fontId="13" type="noConversion"/>
  </si>
  <si>
    <t>desc.13-dic.-12</t>
    <phoneticPr fontId="13" type="noConversion"/>
  </si>
  <si>
    <t>desc.13.-dic.-12</t>
    <phoneticPr fontId="13" type="noConversion"/>
  </si>
  <si>
    <t>sueter lizo con licra hueso ml con puño y plizado en corona manga cuello olgado con pechera y escote redondo con bies abajo prtina doble</t>
    <phoneticPr fontId="13" type="noConversion"/>
  </si>
  <si>
    <t>6480xg</t>
    <phoneticPr fontId="13" type="noConversion"/>
  </si>
  <si>
    <t>rayon lizo tarzan ml con gotas embiesadas y donas en puño dobladillo  abajo plizdo en costados y dobladillo</t>
    <phoneticPr fontId="13" type="noConversion"/>
  </si>
  <si>
    <t>tejido piel con rayon lizo ml con puño doble  cuello olgado  abajo plizado en costados y dobladillo</t>
    <phoneticPr fontId="13" type="noConversion"/>
  </si>
  <si>
    <t>6493xg</t>
    <phoneticPr fontId="13" type="noConversion"/>
  </si>
  <si>
    <t>tejido  on foil oro y rayon lizo conpelitos manga 3/4 con puño y lleva corte superior cuello redondo con bies pretina doble</t>
    <phoneticPr fontId="13" type="noConversion"/>
  </si>
  <si>
    <t>6555xg</t>
    <phoneticPr fontId="13" type="noConversion"/>
  </si>
  <si>
    <t>6-dic.-12</t>
    <phoneticPr fontId="13" type="noConversion"/>
  </si>
  <si>
    <t>lcira estampada piel con rayon lizo mc con puño  cuello redondo con bies espalda escote en v con bies cintas cruzadas abajo lleva corte en diagonal plizado en costados</t>
    <phoneticPr fontId="13" type="noConversion"/>
  </si>
  <si>
    <t>ted acanalada frande con rayon lizo ml con plizado en todo el brazo con puño cuello redondo con bies en hobro lleva corte top interno de torantes abajo plizado en costados y dobladillo</t>
    <phoneticPr fontId="13" type="noConversion"/>
  </si>
  <si>
    <t>6541xj</t>
    <phoneticPr fontId="13" type="noConversion"/>
  </si>
  <si>
    <t>red con lentejuela con rayon lizo ml con puño y lleva doladillo  cuello ruso delantero abierto con bies y lleva dona pretina doble</t>
    <phoneticPr fontId="13" type="noConversion"/>
  </si>
  <si>
    <t>6600xg</t>
    <phoneticPr fontId="13" type="noConversion"/>
  </si>
  <si>
    <t>14-dic.-12</t>
    <phoneticPr fontId="13" type="noConversion"/>
  </si>
  <si>
    <t>6564xj</t>
    <phoneticPr fontId="13" type="noConversion"/>
  </si>
  <si>
    <t>tejido moteado con foil oro y rayon lizo anga 3/4 con puño doble cuello olgado con dona en costado abajo pretina con plizado en costados  y dobladillo</t>
    <phoneticPr fontId="13" type="noConversion"/>
  </si>
  <si>
    <t>6539xg</t>
    <phoneticPr fontId="13" type="noConversion"/>
  </si>
  <si>
    <t>6598xg</t>
    <phoneticPr fontId="13" type="noConversion"/>
  </si>
  <si>
    <t>6617xj</t>
    <phoneticPr fontId="13" type="noConversion"/>
  </si>
  <si>
    <t>13-dic.-12</t>
    <phoneticPr fontId="13" type="noConversion"/>
  </si>
  <si>
    <t>tejido lizo con lurex y gasa liza ml con puño y lleva corte  cuelo redondo con bies ancho corte n hobro abajo dobladillo</t>
    <phoneticPr fontId="13" type="noConversion"/>
  </si>
  <si>
    <t>licra estampada piel con rayon lizo mc con puño cuello olgado espalda red de tiras de bies abajo pretina doble</t>
    <phoneticPr fontId="13" type="noConversion"/>
  </si>
  <si>
    <t>tejido lizo con tejido acanalado manga 3/4 con lpuño doble en delantero lleva cuello ruso corte en v  abajo lleva dobladillo</t>
    <phoneticPr fontId="13" type="noConversion"/>
  </si>
  <si>
    <t>rayon lizo tarzan en una manga corta con puño y gota con bies lleva argolla  abajo pretina plizado en costados con dobladillo</t>
    <phoneticPr fontId="13" type="noConversion"/>
  </si>
  <si>
    <t>rayon lizo blusa tarzan manga 3/4 con gota embiesada y lleva tipo tirante en un hombro  cuello  con bies  abajo plizado en costqdos  y dobladillo</t>
    <phoneticPr fontId="13" type="noConversion"/>
  </si>
  <si>
    <t>adan 13 -dic.-12</t>
    <phoneticPr fontId="13" type="noConversion"/>
  </si>
  <si>
    <t>marco a.13-dic.12</t>
    <phoneticPr fontId="13" type="noConversion"/>
  </si>
  <si>
    <t>cronchador</t>
    <phoneticPr fontId="13" type="noConversion"/>
  </si>
  <si>
    <t>14-dic.-12</t>
    <phoneticPr fontId="13" type="noConversion"/>
  </si>
  <si>
    <t>reayon lizo ml con puño plizado en un costado con dobladillo cuello olgado abajo costados plizado  con dobladillo</t>
    <phoneticPr fontId="13" type="noConversion"/>
  </si>
  <si>
    <t>6588xg</t>
    <phoneticPr fontId="13" type="noConversion"/>
  </si>
  <si>
    <t>desc.13-dic.-12</t>
    <phoneticPr fontId="13" type="noConversion"/>
  </si>
  <si>
    <t>rayon lizo mc con puño doble cuello olgado y lleva pechera interna con cuello redondo con bies pretina con dobladillo</t>
    <phoneticPr fontId="13" type="noConversion"/>
  </si>
  <si>
    <t>rayon lizo mc con dobladillo cuello redondo con bies espalda lleva moño y gota embiesada abajo plizado en costados  y cintas para hacer moño dobladillo</t>
    <phoneticPr fontId="13" type="noConversion"/>
  </si>
  <si>
    <t>5565xj</t>
    <phoneticPr fontId="13" type="noConversion"/>
  </si>
  <si>
    <t>rayon lizo combinado manga 3/4 con puño lleva plizado en un costados cuello olgado  con pechera interna con tirante y escote redodn con bies  espalda llva gota embiezada cruzada</t>
    <phoneticPr fontId="13" type="noConversion"/>
  </si>
  <si>
    <t>6529xj</t>
    <phoneticPr fontId="13" type="noConversion"/>
  </si>
  <si>
    <t>tejido moteado con foil oro y rayon lizo mc con puño  cuello redondo con bies  delantero lleva corte diagonal  espalda lleva gotas con bies abajo prtina lizado en costados y dobladillo</t>
    <phoneticPr fontId="13" type="noConversion"/>
  </si>
  <si>
    <t>6554xj</t>
    <phoneticPr fontId="13" type="noConversion"/>
  </si>
  <si>
    <t>6560xj</t>
    <phoneticPr fontId="13" type="noConversion"/>
  </si>
  <si>
    <t>tejido lizo con gasa liza ml con puño y lleva plizado en corona de la manga cuello olgado con dona en un costado y en delantero plizado abajo lleva dobladillo</t>
    <phoneticPr fontId="13" type="noConversion"/>
  </si>
  <si>
    <t>tejido lizo con rayon lizo manga 3/4 con puño y leva dobladillo cuello redondo con bies ancho lelva corte superior espalda corte superior con aletilla y botones</t>
    <phoneticPr fontId="13" type="noConversion"/>
  </si>
  <si>
    <t>rayon lizo ml con dobladillo en corona manga leva plizado  en centro cuello redondo lleva corte con tiras  centro delantero lleva bies abajo pretina doble</t>
    <phoneticPr fontId="13" type="noConversion"/>
  </si>
  <si>
    <t>6516xj</t>
    <phoneticPr fontId="13" type="noConversion"/>
  </si>
  <si>
    <t>red con lentejuela con rayon lizo ml con dobladillo y gota en hombros y lleva plizado cuello olgado abajo dobldillo</t>
    <phoneticPr fontId="13" type="noConversion"/>
  </si>
  <si>
    <t>6595xj</t>
    <phoneticPr fontId="13" type="noConversion"/>
  </si>
  <si>
    <t>rayon lizo manga 3/4 con puño cuello redondo con bies y lleva corte laterales con plizado espalda lleva gota abajo pretina doble</t>
    <phoneticPr fontId="13" type="noConversion"/>
  </si>
  <si>
    <t>6550xj</t>
    <phoneticPr fontId="13" type="noConversion"/>
  </si>
  <si>
    <t>rayon lizo juvenil ml con puño don dobladillo delantgero unido plizado con aletilla doble en centro cuello olgado prtina doble</t>
    <phoneticPr fontId="13" type="noConversion"/>
  </si>
  <si>
    <t>6605xg</t>
    <phoneticPr fontId="13" type="noConversion"/>
  </si>
  <si>
    <t>tejido moteado con foil oro y rayon lizo manga 3/4 con puño doble cuello redondo con bies lleva corte diagonal abajo pretina plizado en costados y dobladillo</t>
    <phoneticPr fontId="13" type="noConversion"/>
  </si>
  <si>
    <t>6536xg</t>
    <phoneticPr fontId="13" type="noConversion"/>
  </si>
  <si>
    <t>lcira estampada iel con rayon lizo mc con puño doble  cuello redondo con bies abajo plizado en costados y dobladillo lleva corte diagonal</t>
    <phoneticPr fontId="13" type="noConversion"/>
  </si>
  <si>
    <t>6540xj</t>
    <phoneticPr fontId="13" type="noConversion"/>
  </si>
  <si>
    <t>red con lentejuela y rayon lizo mc con corte y dobladillo cuello redondo con bies abajo dobladillo chaleco en ziza delantero y abajo con bies</t>
    <phoneticPr fontId="13" type="noConversion"/>
  </si>
  <si>
    <t>1697xg</t>
    <phoneticPr fontId="13" type="noConversion"/>
  </si>
  <si>
    <t>red con lentejuela con rayon lizo mc con puño cuello redondo con bies top interno de tirante cinturon trenzado abajo pretina con plizado en costado y dobladillo</t>
    <phoneticPr fontId="13" type="noConversion"/>
  </si>
  <si>
    <t>20-dic.-12</t>
    <phoneticPr fontId="13" type="noConversion"/>
  </si>
  <si>
    <t>6645xj</t>
    <phoneticPr fontId="13" type="noConversion"/>
  </si>
  <si>
    <t>sueter raya con lures y rayon lizo ml con dobladillo lleva plizado en corona cuello olgadocon donas abajo lleva dobladillo</t>
    <phoneticPr fontId="13" type="noConversion"/>
  </si>
  <si>
    <t>rayon lizo mc con dobladillo cuello redondo con bies abajo todo plizado en costados y dobladillo</t>
    <phoneticPr fontId="13" type="noConversion"/>
  </si>
  <si>
    <t>rayon lizo mc con puño y lleva plizado n costados  cuello redondo con bies lleva plizado en costados y centro abajo dobladillo</t>
    <phoneticPr fontId="13" type="noConversion"/>
  </si>
  <si>
    <t>6626xj</t>
    <phoneticPr fontId="13" type="noConversion"/>
  </si>
  <si>
    <t>rayon lizo con mesh ml con tiras en puño y en hombro lleva corte con tiras cuello ruso abajo plizado en costados con dobladillo</t>
    <phoneticPr fontId="13" type="noConversion"/>
  </si>
  <si>
    <t>6522xj</t>
    <phoneticPr fontId="13" type="noConversion"/>
  </si>
  <si>
    <t>rayon lizo ma nga 3/4 con puño doble leva una gota con tiras rematadas cuello olgado espalda 3 gotas embiesadas abajo plizado en costados y dobladillo</t>
    <phoneticPr fontId="13" type="noConversion"/>
  </si>
  <si>
    <t>6594xj</t>
    <phoneticPr fontId="13" type="noConversion"/>
  </si>
  <si>
    <t>16-ene.-13</t>
    <phoneticPr fontId="13" type="noConversion"/>
  </si>
  <si>
    <t>16-ene.-13</t>
    <phoneticPr fontId="13" type="noConversion"/>
  </si>
  <si>
    <t>17-ene.-12</t>
    <phoneticPr fontId="13" type="noConversion"/>
  </si>
  <si>
    <t>6712xj</t>
    <phoneticPr fontId="13" type="noConversion"/>
  </si>
  <si>
    <t>encaje flores con rayon lizo mc con bies y lleva charretera en hombro cuello redondo con bies lleva corte superior espalda unida con encaje abajo plizado en costados y dobladillo</t>
    <phoneticPr fontId="13" type="noConversion"/>
  </si>
  <si>
    <t>6769xj</t>
    <phoneticPr fontId="13" type="noConversion"/>
  </si>
  <si>
    <t>6642xg</t>
    <phoneticPr fontId="13" type="noConversion"/>
  </si>
  <si>
    <t>10-ene.-13</t>
    <phoneticPr fontId="13" type="noConversion"/>
  </si>
  <si>
    <t>sueter lizo con sdeueter acanalado manga 3/4 con puño doble cuello ruso y corte en v abajo lleva dobladillo</t>
    <phoneticPr fontId="13" type="noConversion"/>
  </si>
  <si>
    <t>adan 13-12</t>
    <phoneticPr fontId="13" type="noConversion"/>
  </si>
  <si>
    <t>red con lentejuela con rayo lizo manga 3/4 dobladillo y lleva plizado en corona  chaleco red con corte y cuello redonco con bies</t>
    <phoneticPr fontId="13" type="noConversion"/>
  </si>
  <si>
    <t>6597xg</t>
    <phoneticPr fontId="13" type="noConversion"/>
  </si>
  <si>
    <t>6532xj</t>
    <phoneticPr fontId="13" type="noConversion"/>
  </si>
  <si>
    <t>19-dic.-12</t>
    <phoneticPr fontId="13" type="noConversion"/>
  </si>
  <si>
    <t>14-dic.-12</t>
    <phoneticPr fontId="13" type="noConversion"/>
  </si>
  <si>
    <t>17-dic.-12</t>
    <phoneticPr fontId="13" type="noConversion"/>
  </si>
  <si>
    <t>17-dic.-12</t>
    <phoneticPr fontId="13" type="noConversion"/>
  </si>
  <si>
    <t>18-dic.-12</t>
    <phoneticPr fontId="13" type="noConversion"/>
  </si>
  <si>
    <t>6452xj</t>
    <phoneticPr fontId="13" type="noConversion"/>
  </si>
  <si>
    <t>18-dic.-12</t>
    <phoneticPr fontId="13" type="noConversion"/>
  </si>
  <si>
    <t>rayon lizo con mesh ml con puño y lizado en un costado cuello olgado abajo plizado costados y dobladillo espalda lleva corte con moño y tira plata en centro</t>
    <phoneticPr fontId="13" type="noConversion"/>
  </si>
  <si>
    <t>6577xj</t>
    <phoneticPr fontId="13" type="noConversion"/>
  </si>
  <si>
    <t>6546xg</t>
    <phoneticPr fontId="13" type="noConversion"/>
  </si>
  <si>
    <t>peluche con rayon lizo manga 3/4 con dobladillo y lleva resoerte cuello redondo con bies abajo lleva dobladillo chaleco con solapa  lleva dobaldillo  en ziza lleva visga de peluche abajo vista de peluche</t>
    <phoneticPr fontId="13" type="noConversion"/>
  </si>
  <si>
    <t>6558xg</t>
    <phoneticPr fontId="13" type="noConversion"/>
  </si>
  <si>
    <t>16-ene.-13</t>
    <phoneticPr fontId="13" type="noConversion"/>
  </si>
  <si>
    <t>tejido lizo con lurex con gasa liza ml con puño y manga de gasa cuello redondo con bies abajo dobldillo en todo en contorno</t>
    <phoneticPr fontId="13" type="noConversion"/>
  </si>
  <si>
    <t>6537xj</t>
    <phoneticPr fontId="13" type="noConversion"/>
  </si>
  <si>
    <t>tejido lizo con lurex y gasa liza mang 3/4 con puño doble manga de gasa cuello redondo con bies ancho delantero lleva cortes abajo pretina doble</t>
    <phoneticPr fontId="13" type="noConversion"/>
  </si>
  <si>
    <t>sueter raya ancha con lurex ml con puño doble cuello redondo con bies anga plizado en corona  abajo dobladillo chaleco en ziza y delantero lleva bies ancho delantero lleva vistas y cintas para moño dobladillo abajo</t>
    <phoneticPr fontId="13" type="noConversion"/>
  </si>
  <si>
    <t>6554xg</t>
    <phoneticPr fontId="13" type="noConversion"/>
  </si>
  <si>
    <t>6026xg</t>
    <phoneticPr fontId="13" type="noConversion"/>
  </si>
  <si>
    <t>rayon lizo manga 3/4 con puño cuello redondo con bies y leva argolla en un costado  abajo plizado en costados y dobladillo</t>
    <phoneticPr fontId="13" type="noConversion"/>
  </si>
  <si>
    <t>5747xg</t>
    <phoneticPr fontId="13" type="noConversion"/>
  </si>
  <si>
    <t>rayon lizo mc con dobladillo cuello redondo con bies y lleva encaje  abajo pretina doble</t>
    <phoneticPr fontId="13" type="noConversion"/>
  </si>
  <si>
    <t>red acanalado medio con rayon lizo m 3/4 con bis y lleva goyta con tiras rematadas cuello redondo con bies top interno de tirante abajo pretina plizado en costados y dobladillo</t>
    <phoneticPr fontId="13" type="noConversion"/>
  </si>
  <si>
    <t>6587xj</t>
    <phoneticPr fontId="13" type="noConversion"/>
  </si>
  <si>
    <t>rayon lizo mc con bies y leva tiras de bies  cuello olgado  abajo plizado en costados con resorte y dobladillo</t>
    <phoneticPr fontId="13" type="noConversion"/>
  </si>
  <si>
    <t>tejido lizo con gasa manga 3/4 con puño con dobladillo  delantero y espalda unio en parte superior cuello redondo con bies ancho prtina doble espalda unida con aletilla con botones</t>
    <phoneticPr fontId="13" type="noConversion"/>
  </si>
  <si>
    <t>rayon lizo ml con puño doble cuello redondo con vista y plizado  en hombro lleva gota con dobladillo prtina doble</t>
    <phoneticPr fontId="13" type="noConversion"/>
  </si>
  <si>
    <t>6520xg</t>
    <phoneticPr fontId="13" type="noConversion"/>
  </si>
  <si>
    <t>tejido lizo con rayon lizo ml con puño y leva plizado en corona manga lleva cuello olgado con dona abajo lleva pretina doble</t>
    <phoneticPr fontId="13" type="noConversion"/>
  </si>
  <si>
    <t>6538xg</t>
    <phoneticPr fontId="13" type="noConversion"/>
  </si>
  <si>
    <t>red con lentejuela con rayon lizo mc con bies  cuello redondo con bies top interno de tirante pretina con tablas y dobladillo</t>
    <phoneticPr fontId="13" type="noConversion"/>
  </si>
  <si>
    <t>5903xj</t>
    <phoneticPr fontId="13" type="noConversion"/>
  </si>
  <si>
    <t>rayon lizo con mesh ml con dobladillo cuello de ojal con vista espalda lleva gota con vista abajo plizado en costados y dobladillo</t>
    <phoneticPr fontId="13" type="noConversion"/>
  </si>
  <si>
    <t>rayon lizo colors claros manga 3/4 con dobladillo y lleva plizado cuello olgado con plizado en hombros y vista  abajo prtina plizado en costados y dobladillo</t>
    <phoneticPr fontId="13" type="noConversion"/>
  </si>
  <si>
    <t>6610xj</t>
    <phoneticPr fontId="13" type="noConversion"/>
  </si>
  <si>
    <t>6606xj</t>
    <phoneticPr fontId="13" type="noConversion"/>
  </si>
  <si>
    <t xml:space="preserve">tejido piel con rayon lizo ml con puño doble cuello olgado con dobladillo abajo lleva dobladillo </t>
    <phoneticPr fontId="13" type="noConversion"/>
  </si>
  <si>
    <t>6488xj</t>
    <phoneticPr fontId="13" type="noConversion"/>
  </si>
  <si>
    <t>20-dic.-12</t>
    <phoneticPr fontId="13" type="noConversion"/>
  </si>
  <si>
    <t>rayon lizo mc con dobladillo cuello olgado delantero lleva corte en costados con pliado y dobldillo</t>
    <phoneticPr fontId="13" type="noConversion"/>
  </si>
  <si>
    <t>6636xg</t>
    <phoneticPr fontId="13" type="noConversion"/>
  </si>
  <si>
    <t>14-ene.-13</t>
    <phoneticPr fontId="13" type="noConversion"/>
  </si>
  <si>
    <t>14-ene.-13</t>
    <phoneticPr fontId="13" type="noConversion"/>
  </si>
  <si>
    <t>14-ene.-13</t>
    <phoneticPr fontId="13" type="noConversion"/>
  </si>
  <si>
    <t>17-ene.-13</t>
    <phoneticPr fontId="13" type="noConversion"/>
  </si>
  <si>
    <t>21-enero.-13</t>
    <phoneticPr fontId="13" type="noConversion"/>
  </si>
  <si>
    <t>rayon lizo manga 3/4 con gota cuello olgado espalda  3 gotas con bies abajo plizado en costados y dobladillo</t>
    <phoneticPr fontId="13" type="noConversion"/>
  </si>
  <si>
    <t>red araña con rayon lizo mc con gota lleva bies y dona cuello olgado espalda lleva dos gotas con dona y bies top interno de tirantes  faldon con dobladillo</t>
    <phoneticPr fontId="13" type="noConversion"/>
  </si>
  <si>
    <t>10-ene.-13</t>
    <phoneticPr fontId="13" type="noConversion"/>
  </si>
  <si>
    <t>desc.18-ene.-13</t>
    <phoneticPr fontId="13" type="noConversion"/>
  </si>
  <si>
    <t>desc.18-ene.-13</t>
    <phoneticPr fontId="13" type="noConversion"/>
  </si>
  <si>
    <t>sueter lizo con acanalado manga 3/4 con lpuño doble  cuello ruso  con corte en v  con deunte delado y erecho abajo llevqa dobladillo</t>
    <phoneticPr fontId="13" type="noConversion"/>
  </si>
  <si>
    <t>19-dic.-12</t>
    <phoneticPr fontId="13" type="noConversion"/>
  </si>
  <si>
    <t>13-dic.-12</t>
    <phoneticPr fontId="13" type="noConversion"/>
  </si>
  <si>
    <t>red con lentejuela y rayon lizo manga 3/4 con puño cuello redondo con bies  y lleva cortes en costados  abajo pretina doble</t>
    <phoneticPr fontId="13" type="noConversion"/>
  </si>
  <si>
    <t>6224xg</t>
    <phoneticPr fontId="13" type="noConversion"/>
  </si>
  <si>
    <t>19-dic.-12</t>
    <phoneticPr fontId="13" type="noConversion"/>
  </si>
  <si>
    <t>peluche raya con rayon lizo ml con plizado en corona y dobladillo cuello redondo con bies abajo lleva dobladillo chaleco lleva dobladillo en contorno ziza y abajo lleva boton</t>
    <phoneticPr fontId="13" type="noConversion"/>
  </si>
  <si>
    <t>peluche con rayon  lizo ml con dobldillo plizdo en corona manga  cuello redondo con bies y abajo dobladillo</t>
    <phoneticPr fontId="13" type="noConversion"/>
  </si>
  <si>
    <t>6331xj</t>
    <phoneticPr fontId="13" type="noConversion"/>
  </si>
  <si>
    <t>red con lentejuela y rayon lizo manga 3/4 con puño  cuello redondo con bies lleva pieza en centro abajo pretina con dobladillo</t>
    <phoneticPr fontId="13" type="noConversion"/>
  </si>
  <si>
    <t>rayon lizo mc amplia con doladillo abierto hombro argolla en puño cuello redondo con bies pretina abajo doble</t>
    <phoneticPr fontId="13" type="noConversion"/>
  </si>
  <si>
    <t>6791xg</t>
    <phoneticPr fontId="13" type="noConversion"/>
  </si>
  <si>
    <t>6565xg</t>
    <phoneticPr fontId="13" type="noConversion"/>
  </si>
  <si>
    <t>red con lentejuela con rayon lizo mc con bies en un costado lleva tira con gota cuello redondo con bies pretina con plizado en costados con dobladillo</t>
    <phoneticPr fontId="13" type="noConversion"/>
  </si>
  <si>
    <t>6599xj</t>
    <phoneticPr fontId="13" type="noConversion"/>
  </si>
  <si>
    <t>encaje flores con rayon lizo mc con bies cuelo redondo con bies y lleva corte en hombro espalda escote en u con bies y lleva tiras cruzadas abajo plizado en costados y dobladillo</t>
    <phoneticPr fontId="13" type="noConversion"/>
  </si>
  <si>
    <t>rd con lentejuela con rayon lizo manga 3/4 con puño red y leva corte  cuello redondo con bies  y lleva corte superior abajo plizado en costados y leva cinturon trenzado y dobladillo</t>
    <phoneticPr fontId="13" type="noConversion"/>
  </si>
  <si>
    <t>6393xg</t>
    <phoneticPr fontId="13" type="noConversion"/>
  </si>
  <si>
    <t>6782xg</t>
    <phoneticPr fontId="13" type="noConversion"/>
  </si>
  <si>
    <t>6635xj</t>
    <phoneticPr fontId="13" type="noConversion"/>
  </si>
  <si>
    <t>red araña con rayon lizo mc con bies y lleva gota con bies y dona cuello olgado espalda lleva gotas y donas con bies top interno de tirante abajo dobladillo</t>
    <phoneticPr fontId="13" type="noConversion"/>
  </si>
  <si>
    <t>rayon lizo tarzan con tirante  una manga corta con gota y vista plizado en contorno cuello redondo con bies abajo polizado en costado y dobladillo</t>
    <phoneticPr fontId="13" type="noConversion"/>
  </si>
  <si>
    <t>6732xj</t>
    <phoneticPr fontId="13" type="noConversion"/>
  </si>
  <si>
    <t>16-ene.-13</t>
    <phoneticPr fontId="13" type="noConversion"/>
  </si>
  <si>
    <t>16-ene.-13</t>
    <phoneticPr fontId="13" type="noConversion"/>
  </si>
  <si>
    <t>6602xj</t>
    <phoneticPr fontId="13" type="noConversion"/>
  </si>
  <si>
    <t>rayon lizo manga 3/4 con plizado en un costqdo  dobladillo lleva gota embiesada en hombro cuello olgado con donas abajo plizado en cosgtados y dobladillo</t>
    <phoneticPr fontId="13" type="noConversion"/>
  </si>
  <si>
    <t>6603xh</t>
    <phoneticPr fontId="13" type="noConversion"/>
  </si>
  <si>
    <t>adan 20-12</t>
    <phoneticPr fontId="13" type="noConversion"/>
  </si>
  <si>
    <t>adan 20-12</t>
    <phoneticPr fontId="13" type="noConversion"/>
  </si>
  <si>
    <t>cronchado 20-12</t>
    <phoneticPr fontId="13" type="noConversion"/>
  </si>
  <si>
    <t>adan 20-´12</t>
    <phoneticPr fontId="13" type="noConversion"/>
  </si>
  <si>
    <t>21-dic.-12</t>
    <phoneticPr fontId="13" type="noConversion"/>
  </si>
  <si>
    <t>5742xj</t>
    <phoneticPr fontId="13" type="noConversion"/>
  </si>
  <si>
    <t>rayon lizo mc con dobldillo  cuello olgado  espalda lleva dona con gotas embiesadas abajo plizado en costados con dobladillo</t>
    <phoneticPr fontId="13" type="noConversion"/>
  </si>
  <si>
    <t>6781xj</t>
    <phoneticPr fontId="13" type="noConversion"/>
  </si>
  <si>
    <t>hay vale</t>
    <phoneticPr fontId="13" type="noConversion"/>
  </si>
  <si>
    <t>tejido piel con rayon liso mc con bies  cuello ruso delantero lleva cortes laterales plizado en centro abajo dobladillo chaleco lleva dobladillo en ziza  delantero y abajo</t>
    <phoneticPr fontId="13" type="noConversion"/>
  </si>
  <si>
    <t>6648xj</t>
    <phoneticPr fontId="13" type="noConversion"/>
  </si>
  <si>
    <t>encaje flores con rayon lizo mc con bies cuello olgado en honbro lleva corte con tablas  espalda top interno de tirante abajo ddobladillo</t>
    <phoneticPr fontId="13" type="noConversion"/>
  </si>
  <si>
    <t>6758xg</t>
    <phoneticPr fontId="13" type="noConversion"/>
  </si>
  <si>
    <t>red colores claros con rayon lizo mc con bies  cuello redodno con bies en hombro lleva tira de bies cruzada espalda gota embiesada</t>
    <phoneticPr fontId="13" type="noConversion"/>
  </si>
  <si>
    <t>encaje flores con rayon lizo gasa liza zizada con bies delantero abierto espalda lleva pieza con dobladillo y cintas para amarrar abajo dobladillo</t>
    <phoneticPr fontId="13" type="noConversion"/>
  </si>
  <si>
    <t>encaje flores con gqasa liza mc con pluño ylleva gota con dobladillo  cuello redondo  espalda abierta en costado  dobladillo</t>
    <phoneticPr fontId="13" type="noConversion"/>
  </si>
  <si>
    <t>6802xg</t>
    <phoneticPr fontId="13" type="noConversion"/>
  </si>
  <si>
    <t>23-enero .-13</t>
    <phoneticPr fontId="13" type="noConversion"/>
  </si>
  <si>
    <t>red acanalado medio con rayon lizo manga 3/4 con bies y lleva gota cuello redondo con bies top interno de tirante pretina plizada en costados y dobladillo</t>
    <phoneticPr fontId="13" type="noConversion"/>
  </si>
  <si>
    <t>6561xg</t>
    <phoneticPr fontId="13" type="noConversion"/>
  </si>
  <si>
    <t>6779xg</t>
    <phoneticPr fontId="13" type="noConversion"/>
  </si>
  <si>
    <t>red araña con rayon lizo mc con puño cuello redondo con bies y leva plizado  y corte a la altura del busto  pretina doble</t>
    <phoneticPr fontId="13" type="noConversion"/>
  </si>
  <si>
    <t>6725xg</t>
    <phoneticPr fontId="13" type="noConversion"/>
  </si>
  <si>
    <t>rayon lizo manga 3/4 con puño  cuello redondo con bies y lleva corte superior con plizado  abajo pretina con plizado en costados y dobladillo</t>
    <phoneticPr fontId="13" type="noConversion"/>
  </si>
  <si>
    <t>desc. 18-ene-13</t>
    <phoneticPr fontId="13" type="noConversion"/>
  </si>
  <si>
    <t>rayon lizo mc con bies cuello olgado con top interno de tirantes espalda lleva gota embiesada abajo prtina doble</t>
    <phoneticPr fontId="13" type="noConversion"/>
  </si>
  <si>
    <t>8890xg</t>
    <phoneticPr fontId="13" type="noConversion"/>
  </si>
  <si>
    <t>red con lentejuela con rayon lizo mco con bies  cuello redondo con bies lleva cortes en costados y top de tirante abajo pretina con plizado en costados y dobladillo</t>
    <phoneticPr fontId="13" type="noConversion"/>
  </si>
  <si>
    <t>desc.20 dic.-12</t>
    <phoneticPr fontId="13" type="noConversion"/>
  </si>
  <si>
    <t>desc.20 dic.-12</t>
    <phoneticPr fontId="13" type="noConversion"/>
  </si>
  <si>
    <t>desc.20-dic.-12</t>
    <phoneticPr fontId="13" type="noConversion"/>
  </si>
  <si>
    <t>red fina con rayon lizo mc con puño  cuello olgado con corte en costado y lleva plizado espalda lleva corte superior con gota embiesada abajo pretina plizada en costados y dobladillo</t>
    <phoneticPr fontId="13" type="noConversion"/>
  </si>
  <si>
    <t>6745xj</t>
    <phoneticPr fontId="13" type="noConversion"/>
  </si>
  <si>
    <t>red rosas y rayon lizo mc con pluño  cuello redondo con bies y lleva corte superior  abajo dobladillo</t>
    <phoneticPr fontId="13" type="noConversion"/>
  </si>
  <si>
    <t>6755xj</t>
    <phoneticPr fontId="13" type="noConversion"/>
  </si>
  <si>
    <t>6795xg</t>
    <phoneticPr fontId="13" type="noConversion"/>
  </si>
  <si>
    <t>red con foil plata con rayon lizo mc con dobladillo cuello redondo con forro y vista hasta centro baja vista espalda tambien presillas con cadena abajo plizado en costados y dobladillo pretina sencilla</t>
    <phoneticPr fontId="13" type="noConversion"/>
  </si>
  <si>
    <t>6750xg</t>
    <phoneticPr fontId="13" type="noConversion"/>
  </si>
  <si>
    <t>16-ene.-13</t>
    <phoneticPr fontId="13" type="noConversion"/>
  </si>
  <si>
    <t>17-ene.-13</t>
    <phoneticPr fontId="13" type="noConversion"/>
  </si>
  <si>
    <t>encaje flores con rayon lizo mc con charrtera y boton cuello redondo con bies  lleva corte en hombros con vista de bies con botones abajo cintasa para amarrar y dobladillo  top tirantes</t>
    <phoneticPr fontId="13" type="noConversion"/>
  </si>
  <si>
    <t>gasa liza con rayon lizo mc con dobladillo cuello redondo con bies espalda lleva dona centro  abierta con bies straple con resorte interno abajo doblaeillo</t>
    <phoneticPr fontId="13" type="noConversion"/>
  </si>
  <si>
    <t>rayon lizo mc con puño lleva gota embiezada cuello redondo con bies con vista en hombros  abajo plizado en costados y pretina doble</t>
    <phoneticPr fontId="13" type="noConversion"/>
  </si>
  <si>
    <t>6789xj</t>
    <phoneticPr fontId="13" type="noConversion"/>
  </si>
  <si>
    <t>adan 23-1</t>
    <phoneticPr fontId="13" type="noConversion"/>
  </si>
  <si>
    <t>adan-1</t>
    <phoneticPr fontId="13" type="noConversion"/>
  </si>
  <si>
    <t>adan-1</t>
    <phoneticPr fontId="13" type="noConversion"/>
  </si>
  <si>
    <t>18-ene.-13</t>
    <phoneticPr fontId="13" type="noConversion"/>
  </si>
  <si>
    <t>6083xj</t>
    <phoneticPr fontId="13" type="noConversion"/>
  </si>
  <si>
    <t>desc a cronchador saul</t>
    <phoneticPr fontId="13" type="noConversion"/>
  </si>
  <si>
    <t>rayon raya ancha multicolor con rayon lizo mc con bies lleva gota con bies y argolla cuello redondo con bies y lleva vista al centro espalda lleva gotas embiesadas y vista al centro abajo plizado en costados y dobladillo</t>
    <phoneticPr fontId="13" type="noConversion"/>
  </si>
  <si>
    <t>6741xg</t>
    <phoneticPr fontId="13" type="noConversion"/>
  </si>
  <si>
    <t>sueter raya ancha con lurex ml con puño doble cuello redondo con bies manga plizada en corona  y en centro dobladillo chaleco en zia y delantero lleva bies ancho delantero lleva vistas y cintas para moño abajo dobladilo</t>
    <phoneticPr fontId="13" type="noConversion"/>
  </si>
  <si>
    <t>6551xj</t>
    <phoneticPr fontId="13" type="noConversion"/>
  </si>
  <si>
    <t>gasa liza con rayon lizo mc con dobladillo cuello redondo con forro y despunte con aplicación en costado  espalda cuello olgado tiras cruzadas abajo resorte en todo el contorno</t>
    <phoneticPr fontId="13" type="noConversion"/>
  </si>
  <si>
    <t>colores claros con rayon lizo mc con dobladillo y lleva corte la manga  cuello redondo con bies  espalda tiras cruzadas abajo dobladillo</t>
    <phoneticPr fontId="13" type="noConversion"/>
  </si>
  <si>
    <t>6656xg</t>
    <phoneticPr fontId="13" type="noConversion"/>
  </si>
  <si>
    <t>30.ene.-13</t>
    <phoneticPr fontId="13" type="noConversion"/>
  </si>
  <si>
    <t>28-ene.-13</t>
    <phoneticPr fontId="13" type="noConversion"/>
  </si>
  <si>
    <t>red fina con lentejuela con rayon lizo mc con dobladilo amplia con vista en ziza cuello rdondo con bies top de tiranrte prtina abajo con dobladillo plizado en costados</t>
    <phoneticPr fontId="13" type="noConversion"/>
  </si>
  <si>
    <t>red colores cuadros con rayon lizo mc con puño cuello redondo con bies y lleva corte superior  espalda gota y moños abajo pretina doble</t>
    <phoneticPr fontId="13" type="noConversion"/>
  </si>
  <si>
    <t>desc.24-ene.-13</t>
    <phoneticPr fontId="13" type="noConversion"/>
  </si>
  <si>
    <t>desc.24-ene.-13</t>
    <phoneticPr fontId="13" type="noConversion"/>
  </si>
  <si>
    <t>red con rosas con rayon lizo mc con bies y plizado  cuello redondo con bies top interno de tirante espalda lleva gotas emiesadas abajo pretina sencilla con dobladillo</t>
    <phoneticPr fontId="13" type="noConversion"/>
  </si>
  <si>
    <t>6760xj</t>
    <phoneticPr fontId="13" type="noConversion"/>
  </si>
  <si>
    <t>red con rosas y rayon lizo mc con lpuño cuello redondo con bies  leve corte superior abajo dobladillo</t>
    <phoneticPr fontId="13" type="noConversion"/>
  </si>
  <si>
    <t>rayon raya ancha con ryon lizo mc con bies lleva gotas con bies y botones cuello redondo con bies espalda escote en u con tiras cruzadas top inerno tirantes abajo pretina plizada en costados cn dobladillo</t>
    <phoneticPr fontId="13" type="noConversion"/>
  </si>
  <si>
    <t>5963xj</t>
    <phoneticPr fontId="13" type="noConversion"/>
  </si>
  <si>
    <t>rayon lizo mc con dobladillo lleva gota con vista  lleva plizado cuello redondo  con bies abajo plizado en costados y dobladillo</t>
    <phoneticPr fontId="13" type="noConversion"/>
  </si>
  <si>
    <t>6733xg</t>
    <phoneticPr fontId="13" type="noConversion"/>
  </si>
  <si>
    <t>rayon lizo cuello redondo con liga manga corta amplia con chaleco pegado largo  el chaleco y la blusa llevan bies en la parte de abajo</t>
    <phoneticPr fontId="13" type="noConversion"/>
  </si>
  <si>
    <t>rayon lizo mc doble plizada en hombro delantero plizado cuello red. Espalda unida plizada</t>
    <phoneticPr fontId="13" type="noConversion"/>
  </si>
  <si>
    <t>red fina con rayon lizo mc con puño y lleva plizado en corona manga cuello redondo con bies espalda lleva dona con gota embiesada abajo prtina  plizada en costados y dobladillo</t>
    <phoneticPr fontId="13" type="noConversion"/>
  </si>
  <si>
    <t>6746xg</t>
    <phoneticPr fontId="13" type="noConversion"/>
  </si>
  <si>
    <t>red fina con rayon lizo mc con puño plizado en coran manga cuello olgado con top interno de tirante  abajo pretina sencilla con dobladillo</t>
    <phoneticPr fontId="13" type="noConversion"/>
  </si>
  <si>
    <t>30-ene.-13</t>
    <phoneticPr fontId="13" type="noConversion"/>
  </si>
  <si>
    <t>rayon lizozizado con bies  cuello redondo con biesw y donas en hombro estraple interno espalda cuello olgado con trenzado abajo pretina con dobladillo</t>
    <phoneticPr fontId="13" type="noConversion"/>
  </si>
  <si>
    <t>6797xj</t>
    <phoneticPr fontId="13" type="noConversion"/>
  </si>
  <si>
    <t>rayon lizo blusa tipo vampiro abierta de todo  el bies o con dobladillo y agarra argolla rematada  cuello redondo con bies abajo pretina doble</t>
    <phoneticPr fontId="13" type="noConversion"/>
  </si>
  <si>
    <t>6790xj</t>
    <phoneticPr fontId="13" type="noConversion"/>
  </si>
  <si>
    <t>6756xg</t>
    <phoneticPr fontId="13" type="noConversion"/>
  </si>
  <si>
    <t>6841xj</t>
    <phoneticPr fontId="13" type="noConversion"/>
  </si>
  <si>
    <t>gasa liza con rayon lizo mc con dobladillo cuelo redondo con forro aplicación espalda olgada abajo dobladillo todo contorno</t>
    <phoneticPr fontId="13" type="noConversion"/>
  </si>
  <si>
    <t>5913xj</t>
    <phoneticPr fontId="13" type="noConversion"/>
  </si>
  <si>
    <t>18-ene.-13</t>
    <phoneticPr fontId="13" type="noConversion"/>
  </si>
  <si>
    <t>adan 24 ene.-13</t>
    <phoneticPr fontId="13" type="noConversion"/>
  </si>
  <si>
    <t>adan 24 ene.-13</t>
    <phoneticPr fontId="13" type="noConversion"/>
  </si>
  <si>
    <t xml:space="preserve">rayon lizo mc con bies y lleva gota embiesada cuello reodndo con bies espalda abajo lleva plizado  con resorte todo contorno top interno de tiranrte </t>
    <phoneticPr fontId="13" type="noConversion"/>
  </si>
  <si>
    <t xml:space="preserve">mesh c/lurex y rayon liso b. m/c c/uño n/hombro mesh cuello red con bies faldon plizado abajo en costados dobladillo abajo </t>
    <phoneticPr fontId="13" type="noConversion"/>
  </si>
  <si>
    <t>6258xg</t>
    <phoneticPr fontId="13" type="noConversion"/>
  </si>
  <si>
    <t>desc. 31-ene.-13</t>
    <phoneticPr fontId="13" type="noConversion"/>
  </si>
  <si>
    <t>desc. 31-ene.-13</t>
    <phoneticPr fontId="13" type="noConversion"/>
  </si>
  <si>
    <t>5470xj</t>
    <phoneticPr fontId="13" type="noConversion"/>
  </si>
  <si>
    <t>rayon lizo mc con bies lleva plizado en corona de manga cuello olgado y lleva tipo chaleco con plizdo en hombros y charretera y boton espalda escote red. Con bies abajo dobladillo</t>
    <phoneticPr fontId="13" type="noConversion"/>
  </si>
  <si>
    <t>19-ene.-13</t>
    <phoneticPr fontId="13" type="noConversion"/>
  </si>
  <si>
    <t>rayon lizo media manguita con bies cuello redondo con bies llea cortes en costados con plizado espalda lleva gota embiesada abajo pretina con dobladillo</t>
    <phoneticPr fontId="13" type="noConversion"/>
  </si>
  <si>
    <t>6784xj</t>
    <phoneticPr fontId="13" type="noConversion"/>
  </si>
  <si>
    <t>adan 24 ene.-13</t>
    <phoneticPr fontId="13" type="noConversion"/>
  </si>
  <si>
    <t>gasa estampada rayas con rayon lizo mc con puño cuello reodndo con bies  espalda corte superior con aletilla y botones lleva forro interno con bies en ziza pretina sencilla con dobladillo</t>
    <phoneticPr fontId="13" type="noConversion"/>
  </si>
  <si>
    <t>Alfredo Lopez</t>
    <phoneticPr fontId="13" type="noConversion"/>
  </si>
  <si>
    <t>25-ene.-13</t>
    <phoneticPr fontId="13" type="noConversion"/>
  </si>
  <si>
    <t>desc. 31-ene.-13</t>
    <phoneticPr fontId="13" type="noConversion"/>
  </si>
  <si>
    <t>31-ene.-13</t>
    <phoneticPr fontId="13" type="noConversion"/>
  </si>
  <si>
    <t>rayon lizo mc con dobladillo  cuello redondo con bies abajo dobladillo  en espalda lleva levita</t>
    <phoneticPr fontId="13" type="noConversion"/>
  </si>
  <si>
    <t>5712xg</t>
    <phoneticPr fontId="13" type="noConversion"/>
  </si>
  <si>
    <t>rayon lizo mc con dobladillo y plizadeo en costados cuello redondo con forro y vista abajo plizado en costados y dobladillo</t>
    <phoneticPr fontId="13" type="noConversion"/>
  </si>
  <si>
    <t>23-enero.-13</t>
    <phoneticPr fontId="13" type="noConversion"/>
  </si>
  <si>
    <t>28-ene.-13</t>
    <phoneticPr fontId="13" type="noConversion"/>
  </si>
  <si>
    <t>red con rosas y rayon lizo mc con puño angosto cuello redondo con bies  top interno de tirante abajo dobladillo todo el contorno</t>
    <phoneticPr fontId="13" type="noConversion"/>
  </si>
  <si>
    <t>6766xg</t>
    <phoneticPr fontId="13" type="noConversion"/>
  </si>
  <si>
    <t>rayon lizo 1/2 manguita con bies plizada en hombro cuello red. Con 3 flores y escarolas misma tela pretina plizada</t>
    <phoneticPr fontId="13" type="noConversion"/>
  </si>
  <si>
    <t>24-ene.-13</t>
    <phoneticPr fontId="13" type="noConversion"/>
  </si>
  <si>
    <t>res con foil plata con rayon lizo mc con dobladillo  cuello olgado con pizas en hombro y bies espalda lleva argolla  y plizado con resorte al centro abajo plizado en costados y dobladillo</t>
    <phoneticPr fontId="13" type="noConversion"/>
  </si>
  <si>
    <t>6793xg</t>
    <phoneticPr fontId="13" type="noConversion"/>
  </si>
  <si>
    <t>red c/lentejuela y rayon liso top de tirantes con tiras de bies del lleva forro esp lleva resorte y remata tirantes con tejido abajo lleva pretinaplizada en costados y centro con resorte</t>
    <phoneticPr fontId="13" type="noConversion"/>
  </si>
  <si>
    <t>red con foil plata y rayon lizo mc con dobladillo  cuello olgado con pieas en hombro y bies espala argolla con bies y plizado en centro con resorte abajo plizado en costados y dobladillo</t>
    <phoneticPr fontId="13" type="noConversion"/>
  </si>
  <si>
    <t>6787xj</t>
    <phoneticPr fontId="13" type="noConversion"/>
  </si>
  <si>
    <t>6890xg</t>
    <phoneticPr fontId="13" type="noConversion"/>
  </si>
  <si>
    <t>rayon liso juvenil mc c/puño del cuello v c/aplicaciòn y visa esp cruzada con bies en escote faldon plizado con resrte oculto</t>
    <phoneticPr fontId="13" type="noConversion"/>
  </si>
  <si>
    <t>6889xj</t>
    <phoneticPr fontId="13" type="noConversion"/>
  </si>
  <si>
    <t xml:space="preserve">gasa est lunares con foil gasa lisa rayon liso y bombayblusa mc con puño del escote redondo esp escote red con bies gota con dobladillo y levita en picos </t>
    <phoneticPr fontId="13" type="noConversion"/>
  </si>
  <si>
    <t>6858xg</t>
    <phoneticPr fontId="13" type="noConversion"/>
  </si>
  <si>
    <t xml:space="preserve">adan </t>
    <phoneticPr fontId="13" type="noConversion"/>
  </si>
  <si>
    <t>gasa estampada pluma con red rayon lizo y bombay mc con plizado en corona de manga  resorte en puño cuello redondo con bies  espalda corte inferior abierto con dobladillo y cintas de amarrar dobladillo contorno</t>
    <phoneticPr fontId="13" type="noConversion"/>
  </si>
  <si>
    <t>31-ene-13 hay vale</t>
    <phoneticPr fontId="13" type="noConversion"/>
  </si>
  <si>
    <t>adan 31-ene.-13</t>
    <phoneticPr fontId="13" type="noConversion"/>
  </si>
  <si>
    <t>30-ene.-13</t>
    <phoneticPr fontId="13" type="noConversion"/>
  </si>
  <si>
    <t>17-ene.-13</t>
    <phoneticPr fontId="13" type="noConversion"/>
  </si>
  <si>
    <t>6840xg</t>
    <phoneticPr fontId="13" type="noConversion"/>
  </si>
  <si>
    <t>gasa liza con rayon lizo mc con puño cuello redondo con bies top interno de tirantes abajo pretina con gota  y cinta de amarre para hacer moño</t>
    <phoneticPr fontId="13" type="noConversion"/>
  </si>
  <si>
    <t>6835xg</t>
    <phoneticPr fontId="13" type="noConversion"/>
  </si>
  <si>
    <t>18-ene.-13</t>
    <phoneticPr fontId="13" type="noConversion"/>
  </si>
  <si>
    <t>rayon raya ancha con raqyon lizo mc con dob ladillo cuello redondo con bies y lleva corte superior espalda abierta cruza con bies arriba lleva moño abajo pretina doble</t>
    <phoneticPr fontId="13" type="noConversion"/>
  </si>
  <si>
    <t xml:space="preserve">red c/foild plata y raypon b. Sisada con bies escote del red con bies en un hombro lleva otra pieza hasta abajo en diagonal costado plizado con resorte </t>
    <phoneticPr fontId="13" type="noConversion"/>
  </si>
  <si>
    <t xml:space="preserve">6794xj </t>
    <phoneticPr fontId="13" type="noConversion"/>
  </si>
  <si>
    <t>mesh lizo con lurex rayon lizo mc con puño cuello redondo con bies  delantero y espalda superior unido y tira combinada faldon plizado abajo en costados abajo dobladillo</t>
    <phoneticPr fontId="13" type="noConversion"/>
  </si>
  <si>
    <t>6257xg</t>
    <phoneticPr fontId="13" type="noConversion"/>
  </si>
  <si>
    <t>6671xj</t>
    <phoneticPr fontId="13" type="noConversion"/>
  </si>
  <si>
    <t>red c/foil plata con rayon liso b. Mc con puño del escote redondo con bies espalda igual lleva corte duperior con goa embiesada top interno de tirante redondo con bies pretina plizada en costados con resorte</t>
    <phoneticPr fontId="13" type="noConversion"/>
  </si>
  <si>
    <t>6697xj</t>
    <phoneticPr fontId="13" type="noConversion"/>
  </si>
  <si>
    <t>encaje fores con rayon lizo mc con puño cuello redondo con bies  espalda  top interno tirante  abajo gota con dobladillo  y cintas para amarrar</t>
    <phoneticPr fontId="13" type="noConversion"/>
  </si>
  <si>
    <t>6834xg</t>
    <phoneticPr fontId="13" type="noConversion"/>
  </si>
  <si>
    <t>21-ene.-13</t>
    <phoneticPr fontId="13" type="noConversion"/>
  </si>
  <si>
    <t>24-ene.-13</t>
    <phoneticPr fontId="13" type="noConversion"/>
  </si>
  <si>
    <t>rayon raya ancha con rayon lizo mc con dobldillo  cuello redondo con bies y lleva pechera fijada con bies espalda escote u con bies lleva parche con bies y cintas para moño pretina sencilla dobadillo</t>
    <phoneticPr fontId="13" type="noConversion"/>
  </si>
  <si>
    <t xml:space="preserve">encaje flores con rayon lizo mc con bies cuello redondo con bies y lleva corte superior  espalda abierta cruzada con dobladillo abajo dobladillo top tirante </t>
    <phoneticPr fontId="13" type="noConversion"/>
  </si>
  <si>
    <t>23-ene.-13</t>
    <phoneticPr fontId="13" type="noConversion"/>
  </si>
  <si>
    <t>6785xj</t>
    <phoneticPr fontId="13" type="noConversion"/>
  </si>
  <si>
    <t>red con rosas gasa liza con rayon lizo mc con dobladillo plizado en corona manga  cuello redondo con bies  lleva cortes y bolsitas  dobladillo abajo</t>
    <phoneticPr fontId="13" type="noConversion"/>
  </si>
  <si>
    <t>6842xg</t>
    <phoneticPr fontId="13" type="noConversion"/>
  </si>
  <si>
    <t>rayon raya ancha con rayon lizo mc con puño  cuello redondo con bies abajo pretina doble</t>
    <phoneticPr fontId="13" type="noConversion"/>
  </si>
  <si>
    <t>27-dic.-12</t>
    <phoneticPr fontId="13" type="noConversion"/>
  </si>
  <si>
    <t>27-dic.-12</t>
    <phoneticPr fontId="13" type="noConversion"/>
  </si>
  <si>
    <t>6796xj</t>
    <phoneticPr fontId="13" type="noConversion"/>
  </si>
  <si>
    <t>6619xg</t>
    <phoneticPr fontId="13" type="noConversion"/>
  </si>
  <si>
    <t>6855xj</t>
    <phoneticPr fontId="13" type="noConversion"/>
  </si>
  <si>
    <t>29.ene.-13</t>
    <phoneticPr fontId="13" type="noConversion"/>
  </si>
  <si>
    <t>red con rosas gasa liza y rayon lizo mc con dobladillo plizado en corona manga cuello redondo con bies y lleva cortes y bolsitas  abajo lleva picos con rote con dobladillo</t>
    <phoneticPr fontId="13" type="noConversion"/>
  </si>
  <si>
    <t>4-feb.-13</t>
    <phoneticPr fontId="13" type="noConversion"/>
  </si>
  <si>
    <t>6-feb.-13</t>
    <phoneticPr fontId="13" type="noConversion"/>
  </si>
  <si>
    <t>6651xj</t>
    <phoneticPr fontId="13" type="noConversion"/>
  </si>
  <si>
    <t>6652xj</t>
    <phoneticPr fontId="13" type="noConversion"/>
  </si>
  <si>
    <t>5867xj</t>
    <phoneticPr fontId="13" type="noConversion"/>
  </si>
  <si>
    <t>gasa rayas con rayon liso y bombay blusa mc c/bies del esc redondo en esp lleva dos gotas embiesadas abajo lleva dobladillo top interno de tirante escoe redondo con bies</t>
    <phoneticPr fontId="13" type="noConversion"/>
  </si>
  <si>
    <t>5357xj</t>
    <phoneticPr fontId="13" type="noConversion"/>
  </si>
  <si>
    <t>red con foil plata con rayon lizo mc con dobladillo cuello olgdo con top interno en escote redondo con bies abajo pretina plizado con resorte en cosstados con dobladillo</t>
    <phoneticPr fontId="13" type="noConversion"/>
  </si>
  <si>
    <t>4870xg</t>
    <phoneticPr fontId="13" type="noConversion"/>
  </si>
  <si>
    <t>26-ene.-13</t>
    <phoneticPr fontId="13" type="noConversion"/>
  </si>
  <si>
    <t>gasa estampada flores con rayon lizo y bombay manga vampiro con chino en contorno cuello redondo  pretina doble</t>
    <phoneticPr fontId="13" type="noConversion"/>
  </si>
  <si>
    <t>5349xg</t>
    <phoneticPr fontId="13" type="noConversion"/>
  </si>
  <si>
    <t>gasa liza con rayon lizo y bombay manga vanpiro con vita  cuello redond con bies top interno de torante  abajo pretina doble</t>
    <phoneticPr fontId="13" type="noConversion"/>
  </si>
  <si>
    <t>5811xg</t>
    <phoneticPr fontId="13" type="noConversion"/>
  </si>
  <si>
    <t>desc. 31-ene-13</t>
    <phoneticPr fontId="13" type="noConversion"/>
  </si>
  <si>
    <t>6689xj</t>
    <phoneticPr fontId="13" type="noConversion"/>
  </si>
  <si>
    <t>6689xj</t>
    <phoneticPr fontId="13" type="noConversion"/>
  </si>
  <si>
    <t>31-ene.-13</t>
    <phoneticPr fontId="13" type="noConversion"/>
  </si>
  <si>
    <t>mesh liso c/lurex y rayon liso bluson mc plizada en hombro puño del cue redondo con bies espalda sup comb con mesh</t>
    <phoneticPr fontId="13" type="noConversion"/>
  </si>
  <si>
    <t>6268xg</t>
    <phoneticPr fontId="13" type="noConversion"/>
  </si>
  <si>
    <t>6698xg</t>
    <phoneticPr fontId="13" type="noConversion"/>
  </si>
  <si>
    <t>24-ene-13                2</t>
    <phoneticPr fontId="13" type="noConversion"/>
  </si>
  <si>
    <t>rayon raya ancha con rayon lizo mc con puño cuello redondo con bies abajo pretina doble</t>
    <phoneticPr fontId="13" type="noConversion"/>
  </si>
  <si>
    <t>5813xj</t>
    <phoneticPr fontId="13" type="noConversion"/>
  </si>
  <si>
    <t>6711xg</t>
    <phoneticPr fontId="13" type="noConversion"/>
  </si>
  <si>
    <t>red araña con rayon lizo mc con puño cuello redondo con bies  espalda con argolla y corte y gota con bies abajo plizado  y dobladillo</t>
    <phoneticPr fontId="13" type="noConversion"/>
  </si>
  <si>
    <t>6710xj</t>
    <phoneticPr fontId="13" type="noConversion"/>
  </si>
  <si>
    <t>mesh con lurex y rayon lizo mc con dobladillo cuello redondo con bies y lleva pieza en hombro  espalda corte en u y despunte angosto abajo plizado en costados y dobladillo</t>
    <phoneticPr fontId="13" type="noConversion"/>
  </si>
  <si>
    <t>6260xj</t>
    <phoneticPr fontId="13" type="noConversion"/>
  </si>
  <si>
    <t>rayon lizo mc con dobladillo cuello olgado cuerpo delantero unido en un costado plizado</t>
    <phoneticPr fontId="13" type="noConversion"/>
  </si>
  <si>
    <t>6636xg</t>
    <phoneticPr fontId="13" type="noConversion"/>
  </si>
  <si>
    <t>mesh c/lurex t rayon liso blusa mc con bies del escot olgado y esp redondo top interno de tirante escote redondo con bies lleva cinturon trenzado abajo pretina sencilla con dobladillo</t>
    <phoneticPr fontId="13" type="noConversion"/>
  </si>
  <si>
    <t>5474xj</t>
    <phoneticPr fontId="13" type="noConversion"/>
  </si>
  <si>
    <t>desc. 31-ene.-13</t>
    <phoneticPr fontId="13" type="noConversion"/>
  </si>
  <si>
    <t>encaje flores con rayon lizo manga 3/4 con dobladillo plice en corana manga cuello redondo con bies en un hombro lleva corte diagonal espalda lleva corte superior abajo plizado en costados y dobladillo</t>
    <phoneticPr fontId="13" type="noConversion"/>
  </si>
  <si>
    <t>mesh c/lurex t rayon liso blusa m 3/4 c/puño con  delant y esp escote redondo con bies y lleva cortes abajo plizado en costados con resorte y dobladillo</t>
    <phoneticPr fontId="13" type="noConversion"/>
  </si>
  <si>
    <t>6256xj</t>
    <phoneticPr fontId="13" type="noConversion"/>
  </si>
  <si>
    <t>31-ene-.13</t>
    <phoneticPr fontId="13" type="noConversion"/>
  </si>
  <si>
    <t>23-ene.-13</t>
    <phoneticPr fontId="13" type="noConversion"/>
  </si>
  <si>
    <t>22-ene.-13</t>
    <phoneticPr fontId="13" type="noConversion"/>
  </si>
  <si>
    <t>encaje con rayon lizo mc con bies cuello olgado con donas en hombro y gotas espalda en u con bies abajo plizado en costados y dobaldillo</t>
    <phoneticPr fontId="13" type="noConversion"/>
  </si>
  <si>
    <t>6761xj</t>
    <phoneticPr fontId="13" type="noConversion"/>
  </si>
  <si>
    <t>rayon lizo 1/2 manguita con escarolitas solo un lado  el otro lado tirante escote tipo tarzan con solapa faldon plizado</t>
    <phoneticPr fontId="13" type="noConversion"/>
  </si>
  <si>
    <t>encaje flores con rayon lizo manga 3/4 con puño cuello redondo con bies espalda escote en v con bies  lleva presillas chicas abajo gota y dobadillo cintas para amarrar</t>
    <phoneticPr fontId="13" type="noConversion"/>
  </si>
  <si>
    <t>6833xj</t>
    <phoneticPr fontId="13" type="noConversion"/>
  </si>
  <si>
    <t>red araña con rayon lizo mc con puño  cuello redondo con bies y plizado  espalda cuello olgado con tira rematada corte inferior y pretina doble</t>
    <phoneticPr fontId="13" type="noConversion"/>
  </si>
  <si>
    <t>6724xj</t>
    <phoneticPr fontId="13" type="noConversion"/>
  </si>
  <si>
    <t>rayon lizo combinado mc con lpuño  cuello redondo con vi¡sta  hasta la manga espalda vista hasta manga con forro abajo plizado en costados y dobladillo</t>
    <phoneticPr fontId="13" type="noConversion"/>
  </si>
  <si>
    <t>6619xg</t>
    <phoneticPr fontId="13" type="noConversion"/>
  </si>
  <si>
    <t>rayon lizo combinado mc con puño cuello redondo con vita abajo plizado en costados y dobladillo</t>
    <phoneticPr fontId="13" type="noConversion"/>
  </si>
  <si>
    <t>5-feb.-13</t>
    <phoneticPr fontId="13" type="noConversion"/>
  </si>
  <si>
    <t>mesh con lurex y rayon lizo mc con puño y lleva corte con mesh cuello olgado en hombros lleva corte espalda lleva corte superior  abajo pretina doble</t>
    <phoneticPr fontId="13" type="noConversion"/>
  </si>
  <si>
    <t>6262xj</t>
    <phoneticPr fontId="13" type="noConversion"/>
  </si>
  <si>
    <t>gasa estampada lunares con foil y rayon lizo manga vampira con chino cuello olgado con pechera inerior cuello redondo con bies  abajo dobladillo</t>
    <phoneticPr fontId="13" type="noConversion"/>
  </si>
  <si>
    <t>3303xg</t>
    <phoneticPr fontId="13" type="noConversion"/>
  </si>
  <si>
    <t>4-feb.-13</t>
    <phoneticPr fontId="13" type="noConversion"/>
  </si>
  <si>
    <t>6-feb.-13</t>
    <phoneticPr fontId="13" type="noConversion"/>
  </si>
  <si>
    <t>6869xj</t>
    <phoneticPr fontId="13" type="noConversion"/>
  </si>
  <si>
    <t>rayon con aplicación con rayon lizo mc con dobldillo lleva gota con dobladillo cuello olgado espalda aplicación con gotas y dobladillo abajo plizado en costados y dobladillo</t>
    <phoneticPr fontId="13" type="noConversion"/>
  </si>
  <si>
    <t>6886xj</t>
    <phoneticPr fontId="13" type="noConversion"/>
  </si>
  <si>
    <t>6786xj</t>
    <phoneticPr fontId="13" type="noConversion"/>
  </si>
  <si>
    <t>6862xj</t>
    <phoneticPr fontId="13" type="noConversion"/>
  </si>
  <si>
    <t>adan 31-ene.-12</t>
    <phoneticPr fontId="13" type="noConversion"/>
  </si>
  <si>
    <t>adan 31-ene.-13</t>
    <phoneticPr fontId="13" type="noConversion"/>
  </si>
  <si>
    <t>6863xj</t>
    <phoneticPr fontId="13" type="noConversion"/>
  </si>
  <si>
    <t>6823xg</t>
    <phoneticPr fontId="13" type="noConversion"/>
  </si>
  <si>
    <t>gasa liza con rayon lizo mc con bies  cuello redondo  espalda lleva corte superior aletilla con botones abajo dobladillo</t>
    <phoneticPr fontId="13" type="noConversion"/>
  </si>
  <si>
    <t>6798xj</t>
    <phoneticPr fontId="13" type="noConversion"/>
  </si>
  <si>
    <t>gasa liza con rayon lizo mc con doblqdillo cuelllo redondo con bies top inteno de tirante abajo pretina con gota y cintas de amarre</t>
    <phoneticPr fontId="13" type="noConversion"/>
  </si>
  <si>
    <t>5012xg</t>
    <phoneticPr fontId="13" type="noConversion"/>
  </si>
  <si>
    <t>5959xj</t>
    <phoneticPr fontId="13" type="noConversion"/>
  </si>
  <si>
    <t>gasa estampada plumas dcon red y rayon lizo mc con plizado en corona  y resorte en puño cuello redondo con bies espalda lleva corte inferior abierta con dobladillo  y cintas de amarre abajo dobladillo contorno</t>
    <phoneticPr fontId="13" type="noConversion"/>
  </si>
  <si>
    <t>6839xj</t>
    <phoneticPr fontId="13" type="noConversion"/>
  </si>
  <si>
    <t>25-ene.-13</t>
    <phoneticPr fontId="13" type="noConversion"/>
  </si>
  <si>
    <t>5340xj</t>
    <phoneticPr fontId="13" type="noConversion"/>
  </si>
  <si>
    <t>encaje fldores con gasa liza y rayon lizo mc con gota  y puño cuello redondo con bies  espalda lleva corte con dobladillo y abajo dobladillo topñinterno de tirante abajo doblaeillo</t>
    <phoneticPr fontId="13" type="noConversion"/>
  </si>
  <si>
    <t>6799xj</t>
    <phoneticPr fontId="13" type="noConversion"/>
  </si>
  <si>
    <t>30-ene-.13</t>
    <phoneticPr fontId="13" type="noConversion"/>
  </si>
  <si>
    <t>rayon lizo tarzan en una manga  lleva dona con gota embiesada y plizada con dobladillo y el otro costado tirante doble  abajo en un costado lleva donas con gotas embiezadas y dobladillo</t>
    <phoneticPr fontId="13" type="noConversion"/>
  </si>
  <si>
    <t>31-ene.-13</t>
    <phoneticPr fontId="13" type="noConversion"/>
  </si>
  <si>
    <t>rayon lizo mc con puño  cuello redondo con bies abajo prtina plizado en costados y dobladillo</t>
    <phoneticPr fontId="13" type="noConversion"/>
  </si>
  <si>
    <t>5167xg</t>
    <phoneticPr fontId="13" type="noConversion"/>
  </si>
  <si>
    <t>2-feb.-13</t>
    <phoneticPr fontId="13" type="noConversion"/>
  </si>
  <si>
    <t>7-feb.-13</t>
    <phoneticPr fontId="13" type="noConversion"/>
  </si>
  <si>
    <t>adan 7feb.13</t>
    <phoneticPr fontId="13" type="noConversion"/>
  </si>
  <si>
    <t>gasa color desvanecido con rayon lizo zizada con bies contorno de ziza cuello redondo con bies  espalda escote en v visa con aletilla y botones todo contorno lleva dobladillo</t>
    <phoneticPr fontId="13" type="noConversion"/>
  </si>
  <si>
    <t>red fina con lentejuela y rayon liso juvenil mc con dobladillo del cuello redondo con bies top espalda olgado con 2 moños y anillos preina abajo c/dobladillo</t>
    <phoneticPr fontId="13" type="noConversion"/>
  </si>
  <si>
    <t>gassa esampada flores con rayon lizo y bombay manga vampira con chino en contorno delantero y espalda cuello redondo con bies abajo pretina doble</t>
    <phoneticPr fontId="13" type="noConversion"/>
  </si>
  <si>
    <t>1-feb.-13</t>
    <phoneticPr fontId="13" type="noConversion"/>
  </si>
  <si>
    <t xml:space="preserve">gasa corrugada con rayon liso b. M 3/4 con plizado en corona bies en puño del esc redondo c/bies gota en espalda contablon desde arriba </t>
    <phoneticPr fontId="13" type="noConversion"/>
  </si>
  <si>
    <t>6878xj</t>
    <phoneticPr fontId="13" type="noConversion"/>
  </si>
  <si>
    <t>6879xg</t>
    <phoneticPr fontId="13" type="noConversion"/>
  </si>
  <si>
    <t>6659xj</t>
    <phoneticPr fontId="13" type="noConversion"/>
  </si>
  <si>
    <t>Jose Catalino</t>
    <phoneticPr fontId="13" type="noConversion"/>
  </si>
  <si>
    <t>5-feb.-13</t>
    <phoneticPr fontId="13" type="noConversion"/>
  </si>
  <si>
    <t>red con foil plata y rayon liso blusa media manf¡ga con bies del cuello olgado y pechera interna con escote redondo esp 4 moños con bies y donas en centro pretina doble</t>
    <phoneticPr fontId="13" type="noConversion"/>
  </si>
  <si>
    <t>rayon lizo con mesh manga 3/4 con puño y dobladillo cuello redondo con vista y tiras rematadas espalda gota con bies abajo plizado en costados con dobladillo</t>
    <phoneticPr fontId="13" type="noConversion"/>
  </si>
  <si>
    <t>tejido raya lurex con rayon lizo mc con puño doble cuello redond con bies abajo pretina sencilla con dobladillo</t>
    <phoneticPr fontId="13" type="noConversion"/>
  </si>
  <si>
    <t>21-nov.-12</t>
    <phoneticPr fontId="13" type="noConversion"/>
  </si>
  <si>
    <t>5372xj</t>
    <phoneticPr fontId="13" type="noConversion"/>
  </si>
  <si>
    <t>26-ene.-13</t>
    <phoneticPr fontId="13" type="noConversion"/>
  </si>
  <si>
    <t xml:space="preserve">gasa rayada, gasa lisa y rayon liso blusa mc con puño del escote redondo con bies esp igual abajo lleva gota con dobladillo y cinta de amarre en el contorno </t>
    <phoneticPr fontId="13" type="noConversion"/>
  </si>
  <si>
    <t xml:space="preserve">6707xj </t>
    <phoneticPr fontId="13" type="noConversion"/>
  </si>
  <si>
    <t>red araña con rayon lizo mc con puño cuelo redondo con bies  espalda lleva argolla con gota lleva corte y despunte abazjo plizado en coatados y dobladillo</t>
    <phoneticPr fontId="13" type="noConversion"/>
  </si>
  <si>
    <t>29-ene.-13</t>
    <phoneticPr fontId="13" type="noConversion"/>
  </si>
  <si>
    <t>29-ene.-13</t>
    <phoneticPr fontId="13" type="noConversion"/>
  </si>
  <si>
    <t xml:space="preserve">lentejuela con rayon liso bluson mc cc/puño del cuello redondo con bies espalda unda sup con gota y bies top interno </t>
    <phoneticPr fontId="13" type="noConversion"/>
  </si>
  <si>
    <t>gasa rayas con gasa lisa rayon liso y bombay blusa mc con puño del y esp escote redondo con bies abajo lleva gota y cinta de amarre en centro contoro todo con dobladillo</t>
    <phoneticPr fontId="13" type="noConversion"/>
  </si>
  <si>
    <t>6856xg</t>
    <phoneticPr fontId="13" type="noConversion"/>
  </si>
  <si>
    <t>encaje rosas con rayon lizo mc tipo doble cuello redondo con bies y lleva corte al centro y espalda tambien lleva corte centro abajo faldon con dobladillo todo contorno</t>
    <phoneticPr fontId="13" type="noConversion"/>
  </si>
  <si>
    <t>6849xj</t>
    <phoneticPr fontId="13" type="noConversion"/>
  </si>
  <si>
    <t>adan 7 feb.-13</t>
    <phoneticPr fontId="13" type="noConversion"/>
  </si>
  <si>
    <t>adan 7 feb.-13</t>
    <phoneticPr fontId="13" type="noConversion"/>
  </si>
  <si>
    <t>rayon liso bluson mc con puño del cuello v c/vista y aplicaciòn esp cruzado con bies en escote faldon plizado c/resorte oculto</t>
    <phoneticPr fontId="13" type="noConversion"/>
  </si>
  <si>
    <t>6676xj</t>
    <phoneticPr fontId="13" type="noConversion"/>
  </si>
  <si>
    <t>Lino Cuadros</t>
    <phoneticPr fontId="13" type="noConversion"/>
  </si>
  <si>
    <t>1-feb.-13</t>
    <phoneticPr fontId="13" type="noConversion"/>
  </si>
  <si>
    <t>rayon lizo con aplicación mc con dobladillo  cuello redondo con bies lleva corte a un costado el delantero  espalda lleva apolicacion abajo delantero con resorte y espalda con dobladillo</t>
    <phoneticPr fontId="13" type="noConversion"/>
  </si>
  <si>
    <t>red pelusa con rayon lizo top cruzado con dobladillo en costados y en hombro lleva vista espalda lleva cintas para hacer moño straple interno abajo pretina plizado en costados y dobladillo</t>
    <phoneticPr fontId="13" type="noConversion"/>
  </si>
  <si>
    <t>6735xj</t>
    <phoneticPr fontId="13" type="noConversion"/>
  </si>
  <si>
    <t>gasa liza rayon lizo y bombay manga 3/4 con puño y gota en bies o con dobladillo cuello redondo con bies y cintas de amarre para hacer moño en hombro top interno de tirante abajo prtina doble</t>
    <phoneticPr fontId="13" type="noConversion"/>
  </si>
  <si>
    <t>red  colores claros con rayon lizo mc con puño lleva dona con gota cuello redondo con bies espalda lleva dona formando moño top interno de tirante pretina plizada en cosados y dobladillo</t>
    <phoneticPr fontId="13" type="noConversion"/>
  </si>
  <si>
    <t>gasa corrugada con rayon liso b. M 3/4 con plizado en corona con bies del redondo con bies espalda igual con gota con tablon desde arriba hasta abajo y con chino en todo el contorno</t>
    <phoneticPr fontId="13" type="noConversion"/>
  </si>
  <si>
    <t>28-ene.-13</t>
    <phoneticPr fontId="13" type="noConversion"/>
  </si>
  <si>
    <t>rayon lizo combinado con hueso mc con dobladillo cuello olgado faldon frente y espalda unido vimbinado  espalda cuello en v con cintas cruzadas vista en escote espalda unids</t>
    <phoneticPr fontId="13" type="noConversion"/>
  </si>
  <si>
    <t>gasa rayas con rayon liso y bombay b. M vampiro con chino del y esp escote reondo con bies abajo pretina plizada en costados y centro con resorte</t>
    <phoneticPr fontId="13" type="noConversion"/>
  </si>
  <si>
    <t>gasa puntos foil encaje y rayon liso sisado con bies esc del en u con bies esp escote redondo y lleva piezas cruzadas abajo lleva plice</t>
    <phoneticPr fontId="13" type="noConversion"/>
  </si>
  <si>
    <t>mesh con lurex y rayon lizo mc con puño cuello redondo con bies  y hombros lleva vista con botones top interno de tirante abajo pretina doble</t>
    <phoneticPr fontId="13" type="noConversion"/>
  </si>
  <si>
    <t>13-feb.-13</t>
    <phoneticPr fontId="13" type="noConversion"/>
  </si>
  <si>
    <t>red pelusa con rayon lizo media manguitacon bies en todo el contorno cuello olgado y en hombros lleva vista con bies y plizado espalda cruzada formando gota y corte superior pretina doble</t>
    <phoneticPr fontId="13" type="noConversion"/>
  </si>
  <si>
    <t>6728xj</t>
    <phoneticPr fontId="13" type="noConversion"/>
  </si>
  <si>
    <t>crepe lizo sin manga con bies en conorno ziza escote en v con bies y aletilla con botones abajo dobladillo todo contorno y cinta de amarre top interno tirante</t>
    <phoneticPr fontId="13" type="noConversion"/>
  </si>
  <si>
    <t>6808xj</t>
    <phoneticPr fontId="13" type="noConversion"/>
  </si>
  <si>
    <t>rayon lizo con aplicación mc con dobldillo cuello olgado espalda aplicación y plizada en conorno abajo plizado en costados y dobladillo</t>
    <phoneticPr fontId="13" type="noConversion"/>
  </si>
  <si>
    <t>6957xg</t>
    <phoneticPr fontId="13" type="noConversion"/>
  </si>
  <si>
    <t>rayon lizo combinado con hueso mc con dobladillo cuello olgado  espalda cuello en v con bies y cintad cruzadas vista faldon unido combinado plizado en costados</t>
    <phoneticPr fontId="13" type="noConversion"/>
  </si>
  <si>
    <t>rayon lizo zizado en bies cuello olgado vista en hombro frente pretina abajo con dobladillo plizado en costados cintas cruzadas en espalda</t>
    <phoneticPr fontId="13" type="noConversion"/>
  </si>
  <si>
    <t>6956xj</t>
    <phoneticPr fontId="13" type="noConversion"/>
  </si>
  <si>
    <t>red con foil plata y rayon liso b. Mc cn puño y plizad en corona del escote redondo con bies y lleva corte en hombro esp escote redondo corte superior y corte inferior abierta cruzada</t>
    <phoneticPr fontId="13" type="noConversion"/>
  </si>
  <si>
    <t>mesh con lurex y rayon lizo mc con dobladillo lleva corte  cuello redondo con bies  espalda lleva cadena con escote olgado con forro de mesh en escote abajo pretina plizado  y dobldillo</t>
    <phoneticPr fontId="13" type="noConversion"/>
  </si>
  <si>
    <t>6263xj</t>
    <phoneticPr fontId="13" type="noConversion"/>
  </si>
  <si>
    <t>gasa estampada con rayon lizo flores zizado con bies en contorno  cuello en u con bies espalda 3 gotas con bies abajo dobladillo todo el contorno</t>
    <phoneticPr fontId="13" type="noConversion"/>
  </si>
  <si>
    <t>encaje lizo flores con gasa liza y rayon lizo manga 3/4 con dobladillo y dona tambies lleva corte  cuello redondo con bies lleva corte superior  espalda abierta del cdentro  con cruce y bies abajo pretina doble con cintas de amarre</t>
    <phoneticPr fontId="13" type="noConversion"/>
  </si>
  <si>
    <t>gasa color desvanecidos con rayon lizo mc con dobladillo cuello redondo con bies espalda unida superior con gota y bies faldon con dobladillo</t>
    <phoneticPr fontId="13" type="noConversion"/>
  </si>
  <si>
    <t>9-feb.-13</t>
    <phoneticPr fontId="13" type="noConversion"/>
  </si>
  <si>
    <t>red con pelusa y rayon lizo mc con dobladillo y cortes en costados y plice en delantero cuello redondo con bies espalda escote en v con bies y tiras cruzadas pretina doble</t>
    <phoneticPr fontId="13" type="noConversion"/>
  </si>
  <si>
    <t>6719xg</t>
    <phoneticPr fontId="13" type="noConversion"/>
  </si>
  <si>
    <t>8-feb.-13</t>
    <phoneticPr fontId="13" type="noConversion"/>
  </si>
  <si>
    <t>6933xg</t>
    <phoneticPr fontId="13" type="noConversion"/>
  </si>
  <si>
    <t>rayon lizo con aplicación mc con dobldillo cuello redondo con vista y aplicación pecho plizado espalda con 2 gotas con anillo bies en gota faldon plizado en costados</t>
    <phoneticPr fontId="13" type="noConversion"/>
  </si>
  <si>
    <t>6873xg</t>
    <phoneticPr fontId="13" type="noConversion"/>
  </si>
  <si>
    <t>gasa corrugada con rayon lizo zizado con bies contorno ziza y cinta de lino  cuello sport y aletilla con botones espalda abierta con bies  cruzada abajo dobladillo todo el contorno</t>
    <phoneticPr fontId="13" type="noConversion"/>
  </si>
  <si>
    <t>6867xj</t>
    <phoneticPr fontId="13" type="noConversion"/>
  </si>
  <si>
    <t>rayon lizo con aplicación mc con dobladillo cuello redondo con aplicación  espalda cruzada con bies y corte inferior formando un triangulo abajo plizado en costados con dobladillo</t>
    <phoneticPr fontId="13" type="noConversion"/>
  </si>
  <si>
    <t>6885xg</t>
    <phoneticPr fontId="13" type="noConversion"/>
  </si>
  <si>
    <t>gasa estampada flores con rayon lizo bombay encaje mc con puño cuello redondo con bies y lleva corte en hombro abajo gota en cinta de amarre abajo dobladillo</t>
    <phoneticPr fontId="13" type="noConversion"/>
  </si>
  <si>
    <t>6831xj</t>
    <phoneticPr fontId="13" type="noConversion"/>
  </si>
  <si>
    <t>6832xg</t>
    <phoneticPr fontId="13" type="noConversion"/>
  </si>
  <si>
    <t>Ricardo Duran</t>
    <phoneticPr fontId="13" type="noConversion"/>
  </si>
  <si>
    <t>4-feb.-13</t>
    <phoneticPr fontId="13" type="noConversion"/>
  </si>
  <si>
    <t>gasa est untos con foil gas alisa y rayon liso blusa mc con puño del esc red con bies esp lleva gota con dobladillo y levita en picos dobladillo todo el contorno</t>
    <phoneticPr fontId="13" type="noConversion"/>
  </si>
  <si>
    <t>red araña con rayon lizo mrangla corga con puño  cuello redondo con bies y llevaq gota embiesada abajo plizado en costados con dobladillo</t>
    <phoneticPr fontId="13" type="noConversion"/>
  </si>
  <si>
    <t>rayon lizo con aplicación mc con puño cuello v con vista y aplicación espalda cruzada con bies  faldon plizado en resorte oculto</t>
    <phoneticPr fontId="13" type="noConversion"/>
  </si>
  <si>
    <t>encaje rosas con gasa liza sin manga con bies en contorno ziza cuello redondo con bies espalda lleva corte con gota y chino contorno</t>
    <phoneticPr fontId="13" type="noConversion"/>
  </si>
  <si>
    <t>encaje rosas con rayon lizo manga vampiro con chino o dobaldillo cuello redondo con bies y plizado en escote lleva fforro interno y dobladillo abajo petina ancha con dobladillo</t>
    <phoneticPr fontId="13" type="noConversion"/>
  </si>
  <si>
    <t>6846xj</t>
    <phoneticPr fontId="13" type="noConversion"/>
  </si>
  <si>
    <t>rayon lizo manga vampira con gota espalda con vistas en espalda superior fomando gota con bies cuello redondo con bies faldon con dobladillo</t>
    <phoneticPr fontId="13" type="noConversion"/>
  </si>
  <si>
    <t>gasa color desvanecido con rayon lizo mc con dobladillo y lleva coete en manga cuelo redondo con bies  espalda lleva corte superior y gota abajo dobladillo en todo el contorno</t>
    <phoneticPr fontId="13" type="noConversion"/>
  </si>
  <si>
    <t>gasa color desvanecido con rayon lizo mc con dobladillo cuello olgado con forro lleva cuelo redondo con bies abajo prtina plizao en costados y dobladillo</t>
    <phoneticPr fontId="13" type="noConversion"/>
  </si>
  <si>
    <t>7-feb.-13</t>
    <phoneticPr fontId="13" type="noConversion"/>
  </si>
  <si>
    <t>rayon lizo mc con dobladillo cuello redondo con aplicación  lleva corte superior con plizado a la altura del busto espalda escote en v con bies y centro jareta con cortre superior abajo pñlizao en costados y dobladillo</t>
    <phoneticPr fontId="13" type="noConversion"/>
  </si>
  <si>
    <t>6874xg</t>
    <phoneticPr fontId="13" type="noConversion"/>
  </si>
  <si>
    <t>rayon lizo con aplicación mc con lpuño y lleva gotas con dobladillo cuello olgado con aplicación hasta espalda  abajo plizado en costados con resorte y dobladillo</t>
    <phoneticPr fontId="13" type="noConversion"/>
  </si>
  <si>
    <t>6899xg</t>
    <phoneticPr fontId="13" type="noConversion"/>
  </si>
  <si>
    <t>encaje estampado flores con rayon lizo media manguita con bies  cuello redondo con bies  espalda lleva 2 gotas con bies  y abierto con dobladillo abajo prtina plizado en cosstaos y dobladillo</t>
    <phoneticPr fontId="13" type="noConversion"/>
  </si>
  <si>
    <t>6970xj</t>
    <phoneticPr fontId="13" type="noConversion"/>
  </si>
  <si>
    <t>tejido lizo calado con gasa liza rayon mc con bies cuello redondo con bies top delangero  espalda abierta tipo moño con anillo y bies  zizado</t>
    <phoneticPr fontId="13" type="noConversion"/>
  </si>
  <si>
    <t>Filiberto Soriano</t>
    <phoneticPr fontId="13" type="noConversion"/>
  </si>
  <si>
    <t>14-feb.-13</t>
    <phoneticPr fontId="13" type="noConversion"/>
  </si>
  <si>
    <t>6908xj</t>
    <phoneticPr fontId="13" type="noConversion"/>
  </si>
  <si>
    <t>encaje flores con gasa liza  rayon lizo mc con bies lleva corte superior con encaje cuello redondo con biesl  lleva corte superior espalda lleva corte superior e inferior cruzada con dobladillo abajo lleva dobladillo y espalda lleva levita top interno de tirantes</t>
    <phoneticPr fontId="13" type="noConversion"/>
  </si>
  <si>
    <t>desc.7 feb.-13</t>
    <phoneticPr fontId="13" type="noConversion"/>
  </si>
  <si>
    <t>desc.7 feb.-13</t>
    <phoneticPr fontId="13" type="noConversion"/>
  </si>
  <si>
    <t>desc.7 feb.13</t>
    <phoneticPr fontId="13" type="noConversion"/>
  </si>
  <si>
    <t>adan 7 feb.-13</t>
    <phoneticPr fontId="13" type="noConversion"/>
  </si>
  <si>
    <t>rayon lizo con aplicación zizado con bies cuello redondo con vista y aplicación pecho plizado espalda con 2 gotas  bies y anillos faldon plizado en costados y centro</t>
    <phoneticPr fontId="13" type="noConversion"/>
  </si>
  <si>
    <t>6872xj</t>
    <phoneticPr fontId="13" type="noConversion"/>
  </si>
  <si>
    <t>6861xj</t>
    <phoneticPr fontId="13" type="noConversion"/>
  </si>
  <si>
    <t>6864xg</t>
    <phoneticPr fontId="13" type="noConversion"/>
  </si>
  <si>
    <t>gasa color desvanecido con rayon lizo y encaje mc con chino o dobladillo cuello redondo con bies  espalda dona y gota embiesada abajo contorno chino</t>
    <phoneticPr fontId="13" type="noConversion"/>
  </si>
  <si>
    <t>rayon estampado flores con gasa liza mc con puño  cuello redondo con bies espalda lleva bies cruzado con botones con top interno tirante con bies abajo dobladillo</t>
    <phoneticPr fontId="13" type="noConversion"/>
  </si>
  <si>
    <t>6892xg</t>
    <phoneticPr fontId="13" type="noConversion"/>
  </si>
  <si>
    <t>encaje estampado flores con rayon lizo mc con bies cuello redondo con bies  faldoncito abajo en delantero espalda unida con botones y aletilla</t>
    <phoneticPr fontId="13" type="noConversion"/>
  </si>
  <si>
    <t>crepe lizo manga 3/4 cuello redondo con bies espalda cruzada con bies abajo lleva dobladillo todo el contorno y cintas de amarre</t>
    <phoneticPr fontId="13" type="noConversion"/>
  </si>
  <si>
    <t>8-feb.-13</t>
    <phoneticPr fontId="13" type="noConversion"/>
  </si>
  <si>
    <t>gasa estampada flores con rayon lizo bombay encaje mc con puño cuello redondo con bies lleva corte en hombro abajo gota con cinta de amarre abajo dobladillo</t>
    <phoneticPr fontId="13" type="noConversion"/>
  </si>
  <si>
    <t>rayon estampado manchitas con rayon lizo camiset con bies en toda la ziza  cuello redondo con bies  espalda hace nudo con cinta abajo espalsa llevaq levita con doblaillo</t>
    <phoneticPr fontId="13" type="noConversion"/>
  </si>
  <si>
    <t>6951xj</t>
    <phoneticPr fontId="13" type="noConversion"/>
  </si>
  <si>
    <t>encaje estampado flores con rayon lizo mc de olan con chino o dobladillo  delantero con vista cuello redondo con bies espalda  2 moños con anillo pretina abajo doble</t>
    <phoneticPr fontId="13" type="noConversion"/>
  </si>
  <si>
    <t>6964xg</t>
    <phoneticPr fontId="13" type="noConversion"/>
  </si>
  <si>
    <t>gasa puntos con foil plata gasa liza con rayon lizo mc con dobladillo cuelo redondo con bies  espalda lleva corte superior y abierta cruzada con bies abajo dobladillo todo el contorno</t>
    <phoneticPr fontId="13" type="noConversion"/>
  </si>
  <si>
    <t>6909xg</t>
    <phoneticPr fontId="13" type="noConversion"/>
  </si>
  <si>
    <t>encaje rosas con rayon lizo mc con donas y gotas embiezadas y dobladillo cuello redondo con bies espalda cuello olgado con moños abajo pretina plizada en costados y dobldillo</t>
    <phoneticPr fontId="13" type="noConversion"/>
  </si>
  <si>
    <t>6904xg</t>
    <phoneticPr fontId="13" type="noConversion"/>
  </si>
  <si>
    <t>tejido lizo con gasa y rayon lizo mc con pluño cuello redondo con bies espalda lleva gota con cinta de amarre abajo pretina doble</t>
    <phoneticPr fontId="13" type="noConversion"/>
  </si>
  <si>
    <t xml:space="preserve">rayon con lentejuela bombay gasa liza y rayon lizo mc con biescuello redondo con bies y lleva corte superior abajo pretina doble con cinta de amarre </t>
    <phoneticPr fontId="13" type="noConversion"/>
  </si>
  <si>
    <t>6866xg</t>
    <phoneticPr fontId="13" type="noConversion"/>
  </si>
  <si>
    <t>rayon lizo con aplicación mc con dobladillo con charretera  cuello redondo con bies espalda aplicación lleva cinto trenzado abajo costados plizado y doblaillo</t>
    <phoneticPr fontId="13" type="noConversion"/>
  </si>
  <si>
    <t>rayon lizo con aplicación mc con dobladillo cuello redondo y va fijada pechera en orilla espalda abierta con bies y corte con bies formando gota</t>
    <phoneticPr fontId="13" type="noConversion"/>
  </si>
  <si>
    <t>6884xj</t>
    <phoneticPr fontId="13" type="noConversion"/>
  </si>
  <si>
    <t xml:space="preserve">red acanaldo chico con rayon lizo mc con bies cuello redondo con bies top interno tirante abajo pretina con tablas </t>
    <phoneticPr fontId="13" type="noConversion"/>
  </si>
  <si>
    <t>5903xj</t>
    <phoneticPr fontId="13" type="noConversion"/>
  </si>
  <si>
    <t>7002xg</t>
    <phoneticPr fontId="13" type="noConversion"/>
  </si>
  <si>
    <t>6944xj</t>
    <phoneticPr fontId="13" type="noConversion"/>
  </si>
  <si>
    <t>rayon lizo con aplicación mc con dobladillo cuello redondo con aplicación  con corte superior y plizado a la altura del busto  espalda escote en v con bies jareta y corte superior abajo plizado en costados y dobladillo</t>
    <phoneticPr fontId="13" type="noConversion"/>
  </si>
  <si>
    <t>6875xj</t>
    <phoneticPr fontId="13" type="noConversion"/>
  </si>
  <si>
    <t>6923xj</t>
    <phoneticPr fontId="13" type="noConversion"/>
  </si>
  <si>
    <t>gasa liza con rayon zizada con bies cuello redondo con bies faldon  con escarola plizada espalda con escarolitas plizadas top de tirante</t>
    <phoneticPr fontId="13" type="noConversion"/>
  </si>
  <si>
    <t>6932xj</t>
    <phoneticPr fontId="13" type="noConversion"/>
  </si>
  <si>
    <t>6880xj</t>
    <phoneticPr fontId="13" type="noConversion"/>
  </si>
  <si>
    <t>red acanalado chico con rayon lizo manga 3/4 con puño cuello redondo con bies y corte en hombros  espalda corte superior en v  abajo pretina plizado en costados con dobladillo</t>
    <phoneticPr fontId="13" type="noConversion"/>
  </si>
  <si>
    <t>6826xg</t>
    <phoneticPr fontId="13" type="noConversion"/>
  </si>
  <si>
    <t>13-feb.-13</t>
    <phoneticPr fontId="13" type="noConversion"/>
  </si>
  <si>
    <t>13-feb.-13</t>
    <phoneticPr fontId="13" type="noConversion"/>
  </si>
  <si>
    <t>12-feb.-13</t>
    <phoneticPr fontId="13" type="noConversion"/>
  </si>
  <si>
    <t>gasa liza con bombay y rayon mc con puño abierta en hombro cuello v con bies cuello sport top en delantero pretina abajo doble</t>
    <phoneticPr fontId="13" type="noConversion"/>
  </si>
  <si>
    <t>6924xg</t>
    <phoneticPr fontId="13" type="noConversion"/>
  </si>
  <si>
    <t>mesh con lurex y rayon lizo mc con puño angosto doble cuello reondo con bies  espalda lleva corte centro y agarra con boton abajo dobladillo todo contorno</t>
    <phoneticPr fontId="13" type="noConversion"/>
  </si>
  <si>
    <t>6265xg</t>
    <phoneticPr fontId="13" type="noConversion"/>
  </si>
  <si>
    <t>6914xg</t>
    <phoneticPr fontId="13" type="noConversion"/>
  </si>
  <si>
    <t>gasa estampada flores y rayon lizo mc con puño angosto cuello redondo con bies ancho  espalda gota con dobladillo  abajo lleva picos con dobladilo en todo el contorno</t>
    <phoneticPr fontId="13" type="noConversion"/>
  </si>
  <si>
    <t>6897xg</t>
    <phoneticPr fontId="13" type="noConversion"/>
  </si>
  <si>
    <t>6898xj</t>
    <phoneticPr fontId="13" type="noConversion"/>
  </si>
  <si>
    <t>rayon lizo con aplicación  mc con dobladillo cuello olgado espalda aplicación y plizado en contorno abajo plizado en costados y dobladillo</t>
    <phoneticPr fontId="13" type="noConversion"/>
  </si>
  <si>
    <t>6865xj</t>
    <phoneticPr fontId="13" type="noConversion"/>
  </si>
  <si>
    <t>gasa estampada raya con rayon lizo mc con puño cuello redondo con bies lleva aletilla pliza en costados  espalda lleva plizado en centro lleva cinta de amarre para hacer moño abajo dobladillo</t>
    <phoneticPr fontId="13" type="noConversion"/>
  </si>
  <si>
    <t>rayon estampado flores con gasa liza y rayon lizo zizado con bies en contorno ziza cuello olgado espalda dona al centro to interno de tirante abajo dobladillo o chino</t>
    <phoneticPr fontId="13" type="noConversion"/>
  </si>
  <si>
    <t>6935xj</t>
    <phoneticPr fontId="13" type="noConversion"/>
  </si>
  <si>
    <t>6891xj</t>
    <phoneticPr fontId="13" type="noConversion"/>
  </si>
  <si>
    <t>rayon lizo con aplicación mc con puño cuello v con vista y aplicación espalda cruzada con bies y escote faldon plizado con resorte oculto</t>
    <phoneticPr fontId="13" type="noConversion"/>
  </si>
  <si>
    <t>6966xg</t>
    <phoneticPr fontId="13" type="noConversion"/>
  </si>
  <si>
    <t>tejido lizo con rayon lizo mc con dobladillo cuello redondo con bies y lleva corte en forma de cruz abajo dobladillo todo el contorno</t>
    <phoneticPr fontId="13" type="noConversion"/>
  </si>
  <si>
    <t>gasa liza con rayon bombay mc con bies abierta en hombro con bies  con aletilla y botones cuello sport to en delantero espalda abierta cruzada con bies</t>
    <phoneticPr fontId="13" type="noConversion"/>
  </si>
  <si>
    <t>6868xg</t>
    <phoneticPr fontId="13" type="noConversion"/>
  </si>
  <si>
    <t>gasa liza con bombay rayon  mc con dobladillo cuello reedondo con bies aletilla larga espalda unida abierta aplicación  top en delanterio</t>
    <phoneticPr fontId="13" type="noConversion"/>
  </si>
  <si>
    <t>20-feb.-13</t>
    <phoneticPr fontId="13" type="noConversion"/>
  </si>
  <si>
    <t>19-feb.-13</t>
    <phoneticPr fontId="13" type="noConversion"/>
  </si>
  <si>
    <t>20-feb.-13</t>
    <phoneticPr fontId="13" type="noConversion"/>
  </si>
  <si>
    <t>21-feb.-13</t>
    <phoneticPr fontId="13" type="noConversion"/>
  </si>
  <si>
    <t>gasa corrugada con rayon lizo manga 3/4 con plizado en costados cuello redondo con dobladillo y cento aletilla con botones abajo dobladillo todo el contorno top tirantes</t>
    <phoneticPr fontId="13" type="noConversion"/>
  </si>
  <si>
    <t>gasa rayas gasa liza rayon lizo y bombay zizado con bies en todo contorno de ziza cuello redodno con bies espalda lleva pieza cruzada con bies abajo dobladillo todo el contorno</t>
    <phoneticPr fontId="13" type="noConversion"/>
  </si>
  <si>
    <t>crepe lizo manga 3/4 cuello redondo con bies  espalda cruzada con bies abajo dobladillo todo contorno con cintas de amarre</t>
    <phoneticPr fontId="13" type="noConversion"/>
  </si>
  <si>
    <t>6807xj</t>
    <phoneticPr fontId="13" type="noConversion"/>
  </si>
  <si>
    <t>red fina con lentejuela y rayon liso juvenil sisado con bies del cuellor redondo con bies espalda unida supert con tiritas cruzadas top en delantero</t>
    <phoneticPr fontId="13" type="noConversion"/>
  </si>
  <si>
    <t>encaje rosas con rayon lizo mc con doble cuello redondo con bies y lleva corte al centro  espalda lleva corte al centro abajo pretina doble</t>
    <phoneticPr fontId="13" type="noConversion"/>
  </si>
  <si>
    <t>6850xg</t>
    <phoneticPr fontId="13" type="noConversion"/>
  </si>
  <si>
    <t>6815xg</t>
    <phoneticPr fontId="13" type="noConversion"/>
  </si>
  <si>
    <t>6807xg</t>
    <phoneticPr fontId="13" type="noConversion"/>
  </si>
  <si>
    <t>rayon estampado flores con gasa liza mc con puño y despunte angosto cuello redondo con bies espalda lleva bies cruzado con botones top interno tirante abajo dobladillo</t>
    <phoneticPr fontId="13" type="noConversion"/>
  </si>
  <si>
    <t>adan 14-feb</t>
    <phoneticPr fontId="13" type="noConversion"/>
  </si>
  <si>
    <t>encaje lizo flores con  manga 3/4 con dobladillo y dona  lleva corte cuello redondo con bies espalda  abierta de centro con cruce y bies abajo pretina doble con cinta de amarre y polizado</t>
    <phoneticPr fontId="13" type="noConversion"/>
  </si>
  <si>
    <t>7001xj</t>
    <phoneticPr fontId="13" type="noConversion"/>
  </si>
  <si>
    <t>tejido lizo con gasa liza y rayon lizo mc con puño cuello redondo con bies  espalda cinta de amarre y gota con bies abajo pretina doble</t>
    <phoneticPr fontId="13" type="noConversion"/>
  </si>
  <si>
    <t>gasa estampada flores zizado con bies en contorno ziza cuello sport lleva aletilla con boton espalda corte superior con plizado abajo contorno dobladillo</t>
    <phoneticPr fontId="13" type="noConversion"/>
  </si>
  <si>
    <t>6954xj</t>
    <phoneticPr fontId="13" type="noConversion"/>
  </si>
  <si>
    <t>16-feb.-13</t>
    <phoneticPr fontId="13" type="noConversion"/>
  </si>
  <si>
    <t>6222xg</t>
    <phoneticPr fontId="13" type="noConversion"/>
  </si>
  <si>
    <t>red con lentejuela con rayon lizo mc con puño cuello cuello redondo con bies y lleva corte en hobros espalda lleva gota y 2 moños abajo pretina sencilla con dobldillo</t>
    <phoneticPr fontId="13" type="noConversion"/>
  </si>
  <si>
    <t>6623xj</t>
    <phoneticPr fontId="13" type="noConversion"/>
  </si>
  <si>
    <t>gasa liza con bombay con rayon mc con dobladillo plizada con botonera delantero aletilla espalda aplicación top en delantero</t>
    <phoneticPr fontId="13" type="noConversion"/>
  </si>
  <si>
    <t>7030xg</t>
    <phoneticPr fontId="13" type="noConversion"/>
  </si>
  <si>
    <t>tejido lizo calado con gasa liza rayon mc con bies cuello redondo con bies top en delantero espalda abierta tipo moño con bies y anillo top espalda zizado de tejido</t>
    <phoneticPr fontId="13" type="noConversion"/>
  </si>
  <si>
    <t>6825xj</t>
    <phoneticPr fontId="13" type="noConversion"/>
  </si>
  <si>
    <t>tejido lizo con gasa liza y rayon lizo mc con bies cuello redondo con bies lleva corte en hombros con plizado aletilla con botones abajo gota y cinta de amarre espaldalleva corte en v plizado abajo dobladillo</t>
    <phoneticPr fontId="13" type="noConversion"/>
  </si>
  <si>
    <t>6817xg</t>
    <phoneticPr fontId="13" type="noConversion"/>
  </si>
  <si>
    <t>13-feb .-13</t>
    <phoneticPr fontId="13" type="noConversion"/>
  </si>
  <si>
    <t>9-feb.-13</t>
    <phoneticPr fontId="13" type="noConversion"/>
  </si>
  <si>
    <t>11-feb.-13</t>
    <phoneticPr fontId="13" type="noConversion"/>
  </si>
  <si>
    <t>11-feb.-13</t>
    <phoneticPr fontId="13" type="noConversion"/>
  </si>
  <si>
    <t>14-feb.-13</t>
    <phoneticPr fontId="13" type="noConversion"/>
  </si>
  <si>
    <t>12-feb.-13</t>
    <phoneticPr fontId="13" type="noConversion"/>
  </si>
  <si>
    <t>14-feb.-13</t>
    <phoneticPr fontId="13" type="noConversion"/>
  </si>
  <si>
    <t>encaje lizo grabado con rayon lizo mc con puño cuello redondo con bies espalda abierta con 4 moños con anillos top de tirante</t>
    <phoneticPr fontId="13" type="noConversion"/>
  </si>
  <si>
    <t>gasa color desvanecido con rayon lizo y encaje mc con chino o dobladillo cuello redondo con bies espalda con dona y gotas embiezadas abajo contorno chino</t>
    <phoneticPr fontId="13" type="noConversion"/>
  </si>
  <si>
    <t>13-feb.-14</t>
    <phoneticPr fontId="13" type="noConversion"/>
  </si>
  <si>
    <t>13-fweb.-13</t>
    <phoneticPr fontId="13" type="noConversion"/>
  </si>
  <si>
    <t>14-frb.-13</t>
    <phoneticPr fontId="13" type="noConversion"/>
  </si>
  <si>
    <t>6915xj</t>
    <phoneticPr fontId="13" type="noConversion"/>
  </si>
  <si>
    <t>tejido lizo con rayon lizo mc con dobladilo cuello redondo con bies y leva corte en forma de cruz  abajo dobladillo todo el contorno</t>
    <phoneticPr fontId="13" type="noConversion"/>
  </si>
  <si>
    <t>6827xj</t>
    <phoneticPr fontId="13" type="noConversion"/>
  </si>
  <si>
    <t>20-feb.-13</t>
    <phoneticPr fontId="13" type="noConversion"/>
  </si>
  <si>
    <t>20-feb.-13</t>
    <phoneticPr fontId="13" type="noConversion"/>
  </si>
  <si>
    <t>encaje rosas con gasa liza zizada con plizado en centro escote con resorte y forro de gasa  espalda abierta con curva y dobladillo todo contorno abajo lleva gasa con levita y dobladillos</t>
    <phoneticPr fontId="13" type="noConversion"/>
  </si>
  <si>
    <t>6881xj</t>
    <phoneticPr fontId="13" type="noConversion"/>
  </si>
  <si>
    <t>encaje estampado florees con rayon lizo mc con puño corona manga lleva plizado cuello redondo con bies ancho espalda lleva corte superior cruzada con bies abajo dobladillo todo contorno</t>
    <phoneticPr fontId="13" type="noConversion"/>
  </si>
  <si>
    <t>6968xj</t>
    <phoneticPr fontId="13" type="noConversion"/>
  </si>
  <si>
    <t>gasa con foil plata y rayon lizo zizado con forro y delantero cuello en u con cuello sport espalda gota y boton abajo pretina plizada en costados y dobladillo</t>
    <phoneticPr fontId="13" type="noConversion"/>
  </si>
  <si>
    <t>6869xj</t>
    <phoneticPr fontId="13" type="noConversion"/>
  </si>
  <si>
    <t>28-feb.-13</t>
    <phoneticPr fontId="13" type="noConversion"/>
  </si>
  <si>
    <t>19-fe.-13</t>
    <phoneticPr fontId="13" type="noConversion"/>
  </si>
  <si>
    <t>20-ferb.-13</t>
    <phoneticPr fontId="13" type="noConversion"/>
  </si>
  <si>
    <t>21-feb.-13</t>
    <phoneticPr fontId="13" type="noConversion"/>
  </si>
  <si>
    <t>16-feb.-13</t>
    <phoneticPr fontId="13" type="noConversion"/>
  </si>
  <si>
    <t>tejido lizo calado con gasa y rayon lizo zizado con bies delaqntero unido con aletilla con botones gota en faldon dealantero con cinata de moño top  y espalda tirante  espalda superior de tejido</t>
    <phoneticPr fontId="13" type="noConversion"/>
  </si>
  <si>
    <t>encaje lizo con flores con gasa liza y rayon lizo manga 3/4 con bies y lleva corte en manga delantero escote en v con doble cuello abajo chino o dobladillo</t>
    <phoneticPr fontId="13" type="noConversion"/>
  </si>
  <si>
    <t>6993xg</t>
    <phoneticPr fontId="13" type="noConversion"/>
  </si>
  <si>
    <t>6814xj</t>
    <phoneticPr fontId="13" type="noConversion"/>
  </si>
  <si>
    <t>gasa foil plata  gasa liza y rayon lizo mc con dobladillo corte rangla cuello redondo con bies espalda corte superior y aletilla con botones y cruzada abajo dobladillo todo el contorno</t>
    <phoneticPr fontId="13" type="noConversion"/>
  </si>
  <si>
    <t>6907xg</t>
    <phoneticPr fontId="13" type="noConversion"/>
  </si>
  <si>
    <t>15-feb.-13</t>
    <phoneticPr fontId="13" type="noConversion"/>
  </si>
  <si>
    <t>rayon estampado manchitas con rayon lizo mc con dobladillo cuello redondo con bies  delantero corazon de misma tela faldon con dobladillo</t>
    <phoneticPr fontId="13" type="noConversion"/>
  </si>
  <si>
    <t>6946xj</t>
    <phoneticPr fontId="13" type="noConversion"/>
  </si>
  <si>
    <t>encaje rosas con rayon lizo media manguita cuello olgado espalda miños y donas abajo pretina doble</t>
    <phoneticPr fontId="13" type="noConversion"/>
  </si>
  <si>
    <t>gasa estampada flores con rayon lizo con gasa liza mc plizado en corona manga con puño  cuello redondo con bies espalda cruzada con bies y abajo cintas de amarre con dobladillo</t>
    <phoneticPr fontId="13" type="noConversion"/>
  </si>
  <si>
    <t>descontadas</t>
    <phoneticPr fontId="13" type="noConversion"/>
  </si>
  <si>
    <t>adan 14 feb.-13</t>
    <phoneticPr fontId="13" type="noConversion"/>
  </si>
  <si>
    <t>tejido lizao con gasa liza con rayon lizo mc con plizasdo de resorte en puño y en corona de manga cuello redondo con bies y lleva corte superior espalda lleva gota con bies corte superior</t>
    <phoneticPr fontId="13" type="noConversion"/>
  </si>
  <si>
    <t>7003xj</t>
    <phoneticPr fontId="13" type="noConversion"/>
  </si>
  <si>
    <t>6743xj</t>
    <phoneticPr fontId="13" type="noConversion"/>
  </si>
  <si>
    <t>adan 14feb.13</t>
    <phoneticPr fontId="13" type="noConversion"/>
  </si>
  <si>
    <t>muestra 14feb.13</t>
    <phoneticPr fontId="13" type="noConversion"/>
  </si>
  <si>
    <t>adan 14 feb.-13</t>
    <phoneticPr fontId="13" type="noConversion"/>
  </si>
  <si>
    <t>6997xj</t>
    <phoneticPr fontId="13" type="noConversion"/>
  </si>
  <si>
    <t>tejido lizao con rayon lizo mc con dobladillo cuello redondo con bies  lleva corte en forma de cruz abajo dobladillo todo el contorno</t>
    <phoneticPr fontId="13" type="noConversion"/>
  </si>
  <si>
    <t>6828xg</t>
    <phoneticPr fontId="13" type="noConversion"/>
  </si>
  <si>
    <t>gasa estampada fflores  bombay y rayon lizo manga vampiro con vista cuello redondo con bies top interno tirante abajo pretina doble</t>
    <phoneticPr fontId="13" type="noConversion"/>
  </si>
  <si>
    <t>5811xg</t>
    <phoneticPr fontId="13" type="noConversion"/>
  </si>
  <si>
    <t>gasa liza con bombay rayon lizo mc con dobladillo plizada en hombro y abajo brazo cuello redondo con aplicación espalda abierta con dobladillo unida en parte superior</t>
    <phoneticPr fontId="13" type="noConversion"/>
  </si>
  <si>
    <t>7028xj</t>
    <phoneticPr fontId="13" type="noConversion"/>
  </si>
  <si>
    <t>lcira flores con gasa liza mc con puño doble cuello redondo con bies espalda externa cruzada y bies espalda interna escote redondo con bies y camiseta con bies abajo prtina doble</t>
    <phoneticPr fontId="13" type="noConversion"/>
  </si>
  <si>
    <t>7054xg</t>
    <phoneticPr fontId="13" type="noConversion"/>
  </si>
  <si>
    <t>tejido lizo calado congasa liza rayon mc plizada con resorte oculto plizada en hombro delantero unido en pecho cuello redondo con bies tolp en delantero espalda unida con gota y bies</t>
    <phoneticPr fontId="13" type="noConversion"/>
  </si>
  <si>
    <t>6830xg</t>
    <phoneticPr fontId="13" type="noConversion"/>
  </si>
  <si>
    <t>licra rayas con gasa liza y rayon lizo mc con puño cuello redondo con bies abajo pretina plizada en costados y  dobladillo</t>
    <phoneticPr fontId="13" type="noConversion"/>
  </si>
  <si>
    <t>licra rayas con rayon lizo mc con puño  cuello redondo con bies abajo pretina plizado en costados y dobladillo</t>
    <phoneticPr fontId="13" type="noConversion"/>
  </si>
  <si>
    <t>gasa liza con bombay mc con pico y chino o doabalillo cuello redondo con vista interna espalda unida con despunte vista en escote pretina en espalda de amarre un boton en espalda</t>
    <phoneticPr fontId="13" type="noConversion"/>
  </si>
  <si>
    <t>6871xg</t>
    <phoneticPr fontId="13" type="noConversion"/>
  </si>
  <si>
    <t>6992xj</t>
    <phoneticPr fontId="13" type="noConversion"/>
  </si>
  <si>
    <t>gasa estampada rayada con rayon lizo con bombay mc vampira con chino ojal paraq cinto de trenza de misma tela delantero  cuello redondo con bies plizado en pecho prtina abajo doble</t>
    <phoneticPr fontId="13" type="noConversion"/>
  </si>
  <si>
    <t>encaje rosas con rayon lizo mc con dobldillo cuello olgado espalda lleva corte superior con cruza con bies abajo plizado en costados y dobladillo</t>
    <phoneticPr fontId="13" type="noConversion"/>
  </si>
  <si>
    <t>28-feb.-13</t>
    <phoneticPr fontId="13" type="noConversion"/>
  </si>
  <si>
    <t>28-feb.-13</t>
    <phoneticPr fontId="13" type="noConversion"/>
  </si>
  <si>
    <t>rayon rayas con rayon lizo manga 3/4 con lpuño y gota con dobladillo cuello reedondo con bies espalda lleva cortes con gotas embiesadas abajo pretina sencilla con dobladillo</t>
    <phoneticPr fontId="13" type="noConversion"/>
  </si>
  <si>
    <t>7088xj</t>
    <phoneticPr fontId="13" type="noConversion"/>
  </si>
  <si>
    <t>gasa estampada flores con gasa liza y encaje mc con gota en contorno ziza con cuello sport lleva aletilla con botones  espalda corte superior con plizado abajo contorno dobladillo</t>
    <phoneticPr fontId="13" type="noConversion"/>
  </si>
  <si>
    <t>gasa corrugada c/rayon liso blusa sisada con forro del en u cuello esport c despunte en todo el contorno espalda escote redondo con forro gota y boton pretina plizada en costado con resorte y dobladillo</t>
    <phoneticPr fontId="13" type="noConversion"/>
  </si>
  <si>
    <t>licra rayas con rayon lizo mc con dobladillo cuello reeondo con bies lleva corte superior con plizado a la altura del busto abajo plizado en costados y prtina doble</t>
    <phoneticPr fontId="13" type="noConversion"/>
  </si>
  <si>
    <t>6754xj</t>
    <phoneticPr fontId="13" type="noConversion"/>
  </si>
  <si>
    <t>gasa rayada colores con rayon  mc con puño abierta en hombro cuello redondo con bies espalda nida superior con boton</t>
    <phoneticPr fontId="13" type="noConversion"/>
  </si>
  <si>
    <t>encaje lizo con flores con gasa liza y rayon lizo manga 3/4 con bies y lleva abertura con dobladillo  cuello redondo con doble cuello  espalda cintas para hacer moño y gota abajo lleva chino</t>
    <phoneticPr fontId="13" type="noConversion"/>
  </si>
  <si>
    <t>6998xg</t>
    <phoneticPr fontId="13" type="noConversion"/>
  </si>
  <si>
    <t>6816xj</t>
    <phoneticPr fontId="13" type="noConversion"/>
  </si>
  <si>
    <t>6671xj</t>
    <phoneticPr fontId="13" type="noConversion"/>
  </si>
  <si>
    <t>encaje estampado flores con rayon lizo media manguita con bies cuello redondo con bies  espalda lleva aletilla con botones  abajo en delantero lleva olan  espalda levita don dobladillo o chino</t>
    <phoneticPr fontId="13" type="noConversion"/>
  </si>
  <si>
    <t>6965xj</t>
    <phoneticPr fontId="13" type="noConversion"/>
  </si>
  <si>
    <t>red con rayon lizo camiseta con bies en contorno ziza cuello redondo con bies  abajo dobladillo torera mc escote redondo con bies y dobladillo abajo</t>
    <phoneticPr fontId="13" type="noConversion"/>
  </si>
  <si>
    <t>6847xj</t>
    <phoneticPr fontId="13" type="noConversion"/>
  </si>
  <si>
    <t>rayon floreado con rayon lizo zizsado con bies cuello redondo con bies aletilla con botones cinta de amarre abajo en centro espalda polizada</t>
    <phoneticPr fontId="13" type="noConversion"/>
  </si>
  <si>
    <t>6947xj</t>
    <phoneticPr fontId="13" type="noConversion"/>
  </si>
  <si>
    <t>19-feb.-13</t>
    <phoneticPr fontId="13" type="noConversion"/>
  </si>
  <si>
    <t>red florees con rayon lizo mc con lpuño cuello redondo con bies abajo pretina doble</t>
    <phoneticPr fontId="13" type="noConversion"/>
  </si>
  <si>
    <t>6854xg</t>
    <phoneticPr fontId="13" type="noConversion"/>
  </si>
  <si>
    <t>rayon estampado flores con rayon lizo encaje mc con dobladillo delantero unido superior cuello redondo con bies espalda abierta con anillo al centro  top de tirante</t>
    <phoneticPr fontId="13" type="noConversion"/>
  </si>
  <si>
    <t>6937xj</t>
    <phoneticPr fontId="13" type="noConversion"/>
  </si>
  <si>
    <t>lcira rayas con rayon lizo mc con puño  cuello redondo con bies espalda cruzada con bies y tipo camiseta abajo pretina doble</t>
    <phoneticPr fontId="13" type="noConversion"/>
  </si>
  <si>
    <t>encaje lizo con flores  zizada con bies en contorno ziza delantero escote en v con doble cuello  espalda lleva costuras solo principio y final contorno chino abajo contorno dobladillo o chino</t>
    <phoneticPr fontId="13" type="noConversion"/>
  </si>
  <si>
    <t>rayon lizo con aplicación mc con dobladillo cuello redondo con vista espalda aplicación abajo prtina doeble con cidntas de amarre</t>
    <phoneticPr fontId="13" type="noConversion"/>
  </si>
  <si>
    <t>6859xj</t>
    <phoneticPr fontId="13" type="noConversion"/>
  </si>
  <si>
    <t>gasa con foil plata y gasa liza con rayon lizo mc con dobladillo cuello redondo con bies espalda  corte superior y aletilla con botones y cruzada abajo dobladillo todo el contorno</t>
    <phoneticPr fontId="13" type="noConversion"/>
  </si>
  <si>
    <t>6906xj</t>
    <phoneticPr fontId="13" type="noConversion"/>
  </si>
  <si>
    <t>gasa con foil plata y gassa liza mc con puño cuello redondo con bies  espalda lleva gota embiesada y cruzada con cortes  abajo gota con pretina y cintas de amarre  y pretina polizada</t>
    <phoneticPr fontId="13" type="noConversion"/>
  </si>
  <si>
    <t>6614xg</t>
    <phoneticPr fontId="13" type="noConversion"/>
  </si>
  <si>
    <t>gasa foil plata mc con puño cuello redondo con bies y en hobro lleva corte espalda lleva al centro levita en pico abajo dobladillo todo el contorno</t>
    <phoneticPr fontId="13" type="noConversion"/>
  </si>
  <si>
    <t>6916xj</t>
    <phoneticPr fontId="13" type="noConversion"/>
  </si>
  <si>
    <t>licra flores mc con bies cuello redondo con bies espalda cruzada con dobladillo y cintas de amarre abajo dobladillo todo contorno</t>
    <phoneticPr fontId="13" type="noConversion"/>
  </si>
  <si>
    <t>rayon lizo con aplicación mc con dobladillo cuello redondo con forro y vista con plizado espalda apolicacion  abajo pretina doble con cinta de amarre</t>
    <phoneticPr fontId="13" type="noConversion"/>
  </si>
  <si>
    <t>6860xg</t>
    <phoneticPr fontId="13" type="noConversion"/>
  </si>
  <si>
    <t>gasa con foil plata zizada con bies en contorno ziza  delantero abierto con dobladillo costado y cruza abajo espalda lleva plizado centro abajo plizado  y dobladillo</t>
    <phoneticPr fontId="13" type="noConversion"/>
  </si>
  <si>
    <t>7007xj</t>
    <phoneticPr fontId="13" type="noConversion"/>
  </si>
  <si>
    <t>lcira rayas con rayon lizo manga rangla corta con puño  cuello redondo con bies y pliza al centro abajo prtina plizada en costados y dobladillo</t>
    <phoneticPr fontId="13" type="noConversion"/>
  </si>
  <si>
    <t>rayon estampado rayas con encaje mc con dobladillo cuello redondo con bies  espalda abierta con bies contorno abraza con dona abajo dobladillo dtodo contorno</t>
    <phoneticPr fontId="13" type="noConversion"/>
  </si>
  <si>
    <t>6986xg</t>
    <phoneticPr fontId="13" type="noConversion"/>
  </si>
  <si>
    <t>desc.21-feb.-13</t>
    <phoneticPr fontId="13" type="noConversion"/>
  </si>
  <si>
    <t>7093xj</t>
    <phoneticPr fontId="13" type="noConversion"/>
  </si>
  <si>
    <t>desc.21-feb.-13</t>
    <phoneticPr fontId="13" type="noConversion"/>
  </si>
  <si>
    <t>6829xj</t>
    <phoneticPr fontId="13" type="noConversion"/>
  </si>
  <si>
    <t xml:space="preserve">gasa liza con rayon y bombay mc con puño abierta en hombros cuello v con bies cuello sport top pretina bajo doble </t>
    <phoneticPr fontId="13" type="noConversion"/>
  </si>
  <si>
    <t>4784xg</t>
    <phoneticPr fontId="13" type="noConversion"/>
  </si>
  <si>
    <t>gasa liza con bombay mc con dobladillo cuello mao con aletilla y 4 botones  lleva bolsa lateral abajo rosorte top interno tirante escote redondo con bies abajo dobladillo</t>
    <phoneticPr fontId="13" type="noConversion"/>
  </si>
  <si>
    <t>6618xj</t>
    <phoneticPr fontId="13" type="noConversion"/>
  </si>
  <si>
    <t>6943xj</t>
    <phoneticPr fontId="13" type="noConversion"/>
  </si>
  <si>
    <t>7052xj</t>
    <phoneticPr fontId="13" type="noConversion"/>
  </si>
  <si>
    <t>red acanaldo chico con rayon lizo media manguita con bies cuello redondo con bies espalda con corte en manga y 3 gotas  embiesadas abajo plizado en costados de prtina y dobldillo</t>
    <phoneticPr fontId="13" type="noConversion"/>
  </si>
  <si>
    <t>6714xj</t>
    <phoneticPr fontId="13" type="noConversion"/>
  </si>
  <si>
    <t>15-feb.-13</t>
    <phoneticPr fontId="13" type="noConversion"/>
  </si>
  <si>
    <t>red con lentejuela con rayon lizo zizada con bies en contorno ziza cuello redonco con bies y lleva corte en hobro con delantero externo abierto curva y dobldillo espalda lleva corte superior abajo contorno dobldillo</t>
    <phoneticPr fontId="13" type="noConversion"/>
  </si>
  <si>
    <t>7044xj</t>
    <phoneticPr fontId="13" type="noConversion"/>
  </si>
  <si>
    <t>gasa liza con bombay manga 3/4 con pliz en costados puño cuello redondo con forro  espalda altilla con botones abajo dobladillo todo contorno</t>
    <phoneticPr fontId="13" type="noConversion"/>
  </si>
  <si>
    <t>7027xg</t>
    <phoneticPr fontId="13" type="noConversion"/>
  </si>
  <si>
    <t>6931xj</t>
    <phoneticPr fontId="13" type="noConversion"/>
  </si>
  <si>
    <t>gasa deslabada con rayon lizo manga corta con puño cuello redondo con bies  abajo pretina doble</t>
    <phoneticPr fontId="13" type="noConversion"/>
  </si>
  <si>
    <t>5609xg</t>
    <phoneticPr fontId="13" type="noConversion"/>
  </si>
  <si>
    <t>encaje flores con rayon lizo media manguita con bies cuello redondo con bies y lleva aletilla centro con botones  abajo resorte todo el contorno cn faldon y chino</t>
    <phoneticPr fontId="13" type="noConversion"/>
  </si>
  <si>
    <t>6759xj</t>
    <phoneticPr fontId="13" type="noConversion"/>
  </si>
  <si>
    <t>vianey 21-feb.-13</t>
    <phoneticPr fontId="13" type="noConversion"/>
  </si>
  <si>
    <t>adan 21 -feb.-13</t>
    <phoneticPr fontId="13" type="noConversion"/>
  </si>
  <si>
    <t>22-feb.-13</t>
    <phoneticPr fontId="13" type="noConversion"/>
  </si>
  <si>
    <t>22-feb.-13</t>
    <phoneticPr fontId="13" type="noConversion"/>
  </si>
  <si>
    <t>22-feb.-13</t>
    <phoneticPr fontId="13" type="noConversion"/>
  </si>
  <si>
    <t>red con lentejuela con rayon lizo mc con bies  cuello reondo con bies lleva corte superior abajo pdretina doble</t>
    <phoneticPr fontId="13" type="noConversion"/>
  </si>
  <si>
    <t>vianey21 feb.-13</t>
    <phoneticPr fontId="13" type="noConversion"/>
  </si>
  <si>
    <t>adan 21-feb.-13</t>
    <phoneticPr fontId="13" type="noConversion"/>
  </si>
  <si>
    <t>gasa rayasa con rayon lizo manga 3/4 con puño y lleva gota vruzada con dobladillo cuello redondo con bies espalda corte superior con aletilla  cruzado con dob ladillo abajo contorno con dobladillo</t>
    <phoneticPr fontId="13" type="noConversion"/>
  </si>
  <si>
    <t>7004xg</t>
    <phoneticPr fontId="13" type="noConversion"/>
  </si>
  <si>
    <t>6960xg</t>
    <phoneticPr fontId="13" type="noConversion"/>
  </si>
  <si>
    <t xml:space="preserve">gasa liza con encaje lizo zizada con forro y despunte en contorno lleva tablon espalda tirantes y moño abajo dobladillo todod el contorno </t>
    <phoneticPr fontId="13" type="noConversion"/>
  </si>
  <si>
    <t>6845xj</t>
    <phoneticPr fontId="13" type="noConversion"/>
  </si>
  <si>
    <t>red con rayon lizo mc con corte y dobladillo cuello redondo con bies abajo dobladillo chaleco zizado con bies y delantero</t>
    <phoneticPr fontId="13" type="noConversion"/>
  </si>
  <si>
    <t>26-feb.-13</t>
    <phoneticPr fontId="13" type="noConversion"/>
  </si>
  <si>
    <t>26-feb.-13</t>
    <phoneticPr fontId="13" type="noConversion"/>
  </si>
  <si>
    <t>22-feb.-13</t>
    <phoneticPr fontId="13" type="noConversion"/>
  </si>
  <si>
    <t>gasa liza con encaje lizo y bombay mc con dobladillo cuello redondo con bies espalda aletilla y boton con curva y dobladillo todo contorno</t>
    <phoneticPr fontId="13" type="noConversion"/>
  </si>
  <si>
    <t>red con lentejuela con rayon lizo mc con dobladillo cuello redondo  con forro y vista con plice espalda en v con bies tiras cruzadas abajo pretina doble</t>
    <phoneticPr fontId="13" type="noConversion"/>
  </si>
  <si>
    <t>6647xj</t>
    <phoneticPr fontId="13" type="noConversion"/>
  </si>
  <si>
    <t>18-feb.-13</t>
    <phoneticPr fontId="13" type="noConversion"/>
  </si>
  <si>
    <t>encaje lizo con gasa lizao con rayon lizo manga 3/4 con bies y lleva gota con dobladillo cuello reodndo doble espalda cintas para hacer moño y gota embiesada</t>
    <phoneticPr fontId="13" type="noConversion"/>
  </si>
  <si>
    <t>red fina con lentejuela con rayon lizo mc con dobladillo 2 gotas en hombro con bies y anillo cuello redondo con bies topl pretina con dobladillo plizado en costados espalda 2 cintas con 2 moños anillo</t>
    <phoneticPr fontId="13" type="noConversion"/>
  </si>
  <si>
    <t>lcira flores camiseta zizada con bies en delantero escote redondo con bies espalda en u con bies y llevaq moño gasa con dona abajo picos con chino</t>
    <phoneticPr fontId="13" type="noConversion"/>
  </si>
  <si>
    <t>rayon rayas con rayon lizo encaje mc con dobladillo cuello olgado  espalda lleva corte superior con aletilla con botones abajo pretina plizado en constados y dobladillo</t>
    <phoneticPr fontId="13" type="noConversion"/>
  </si>
  <si>
    <t>adan 21-feb.-13</t>
    <phoneticPr fontId="13" type="noConversion"/>
  </si>
  <si>
    <t>red acanalado chico con rayon lizo mc con corte y dobladillo cuello redondo con bies  espalda lleva gota con bies cruzado abajo dobladillo todo el contorno</t>
    <phoneticPr fontId="13" type="noConversion"/>
  </si>
  <si>
    <t>6656xg</t>
    <phoneticPr fontId="13" type="noConversion"/>
  </si>
  <si>
    <t>rayon con lentejuela con rayon lizo mc con puño cuello olgado top de tirante espalda superior unida con cruce con bies pretina abajo con dobladillo</t>
    <phoneticPr fontId="13" type="noConversion"/>
  </si>
  <si>
    <t>6638xg</t>
    <phoneticPr fontId="13" type="noConversion"/>
  </si>
  <si>
    <t>gasa liza con rayon lizo zizado con cuello sport con aletilla espalda en u  con bies tiras cruzadas abajo dobladillo todo el contorno</t>
    <phoneticPr fontId="13" type="noConversion"/>
  </si>
  <si>
    <t>encaje flores con rayon lizo mc con puño cuello redondo con bies  y lleva tapa costura con botones espalda en v con bies abajo gota y cintas de amarre dobladillo todo contorno</t>
    <phoneticPr fontId="13" type="noConversion"/>
  </si>
  <si>
    <t>rayon estampado rayas con encaje mc con charretera y dobladillo cuello redondo con bies  espalda abierta con dobladillo  abajo levita con dobladillo</t>
    <phoneticPr fontId="13" type="noConversion"/>
  </si>
  <si>
    <t>6979xj</t>
    <phoneticPr fontId="13" type="noConversion"/>
  </si>
  <si>
    <t>7018xj</t>
    <phoneticPr fontId="13" type="noConversion"/>
  </si>
  <si>
    <t>gasa liza con rayon zizado con dobladillo abierto en costados cuello redondo con bies pretina abajo doble topl de tirante con bies espalda escote redondo con dobladillo</t>
    <phoneticPr fontId="13" type="noConversion"/>
  </si>
  <si>
    <t>gasa liza con bombay mc con resorte en puño y chino al final delantero cruzado con bies cuello sport lleva boton abajo pretina  espalda lleva resorte</t>
    <phoneticPr fontId="13" type="noConversion"/>
  </si>
  <si>
    <t>6621xj</t>
    <phoneticPr fontId="13" type="noConversion"/>
  </si>
  <si>
    <t>red con lentejuela con rayon lizo zizado con bies cuello olgado hombro unido en frente espalda zizado con bies top tipo estraple fladon de olan</t>
    <phoneticPr fontId="13" type="noConversion"/>
  </si>
  <si>
    <t>7105xj</t>
    <phoneticPr fontId="13" type="noConversion"/>
  </si>
  <si>
    <t>25-feb.-13</t>
    <phoneticPr fontId="13" type="noConversion"/>
  </si>
  <si>
    <t>6883xg</t>
    <phoneticPr fontId="13" type="noConversion"/>
  </si>
  <si>
    <t>encaje flores con rayon lizo mc con dobladillo delantero unido con rayon  y encaje cuello redondo con bies pretina abajo plizada en costados dobladillo abajo</t>
    <phoneticPr fontId="13" type="noConversion"/>
  </si>
  <si>
    <t>rayon lizo con aplicación mc con bies cuello redondo con bies  espalda apolicacon  abajo plizado en costados y dobladillo</t>
    <phoneticPr fontId="13" type="noConversion"/>
  </si>
  <si>
    <t>6959xj</t>
    <phoneticPr fontId="13" type="noConversion"/>
  </si>
  <si>
    <t>25-feb.-13</t>
    <phoneticPr fontId="13" type="noConversion"/>
  </si>
  <si>
    <t>27-feb.-13</t>
    <phoneticPr fontId="13" type="noConversion"/>
  </si>
  <si>
    <t>red con rayon lizo camiseta con bies en contorno ziza cuello redondo con bies abajo dobladillo torera mc cuello reodndo con bies y dobladillo abajo</t>
    <phoneticPr fontId="13" type="noConversion"/>
  </si>
  <si>
    <t>6848xg</t>
    <phoneticPr fontId="13" type="noConversion"/>
  </si>
  <si>
    <t>gasa liza con bombay manga 3/4 con puño plizado en costados con botones y gotas con dobladillo cuello redondo con vista abajo resorte todo contorno  y costados cintas de amarre</t>
    <phoneticPr fontId="13" type="noConversion"/>
  </si>
  <si>
    <t>6003xj</t>
    <phoneticPr fontId="13" type="noConversion"/>
  </si>
  <si>
    <t>encaje flores con rayon lizo mc con dobladillo cuello redondo con bies y lleva cortes abajo pretina polizado en costados y dobladillo</t>
    <phoneticPr fontId="13" type="noConversion"/>
  </si>
  <si>
    <t>6893xj</t>
    <phoneticPr fontId="13" type="noConversion"/>
  </si>
  <si>
    <t>ted con lentejuela con rayon lizo mc con gota y bies tirantito en un hombro cuello reodndo con bies top interno pretina abajo con dobladillo plizada en costados</t>
    <phoneticPr fontId="13" type="noConversion"/>
  </si>
  <si>
    <t>6961xj</t>
    <phoneticPr fontId="13" type="noConversion"/>
  </si>
  <si>
    <t>red con rayon lizo manga vampiro con bies cuello v con bies y leva forro zizado abajo pretina con dobladillo</t>
    <phoneticPr fontId="13" type="noConversion"/>
  </si>
  <si>
    <t>6851xg</t>
    <phoneticPr fontId="13" type="noConversion"/>
  </si>
  <si>
    <t>gasa puentos con foil plata con gasa liza y rayon lizo mc con dobladillo cuello redondo con bies espalda lleva corte superior y espalda abierta cruzzda con bies abajo dobladillo todo contorno</t>
    <phoneticPr fontId="13" type="noConversion"/>
  </si>
  <si>
    <t>7040xj</t>
    <phoneticPr fontId="13" type="noConversion"/>
  </si>
  <si>
    <t>6955xg</t>
    <phoneticPr fontId="13" type="noConversion"/>
  </si>
  <si>
    <t xml:space="preserve">red don lentejuela con rayon lizo mc con lpulño 2 gotas en hombro con anillo ly bies cuello v vista doble topo pretina abajo doble  espalda unida cruzada con bies </t>
    <phoneticPr fontId="13" type="noConversion"/>
  </si>
  <si>
    <t>7100xj</t>
    <phoneticPr fontId="13" type="noConversion"/>
  </si>
  <si>
    <t>7036xj</t>
    <phoneticPr fontId="13" type="noConversion"/>
  </si>
  <si>
    <t>7053xj</t>
    <phoneticPr fontId="13" type="noConversion"/>
  </si>
  <si>
    <t>encaje mantel con rayon lizo mc con puño cuello redondo con pinzas con forro abajo faldon lleva forro con dobladillo</t>
    <phoneticPr fontId="13" type="noConversion"/>
  </si>
  <si>
    <t>rayon rayas con rayon lizo encaje mc con dobladillo cuello olgado espalda lleva corte superior y aletilla en centro abajo dobladillo pretina y costados resorte</t>
    <phoneticPr fontId="13" type="noConversion"/>
  </si>
  <si>
    <t>7106xg</t>
    <phoneticPr fontId="13" type="noConversion"/>
  </si>
  <si>
    <t>adan 21 feb.-13</t>
    <phoneticPr fontId="13" type="noConversion"/>
  </si>
  <si>
    <t>adan 21-feb.-13</t>
    <phoneticPr fontId="13" type="noConversion"/>
  </si>
  <si>
    <t>adan 21 feb.-13</t>
    <phoneticPr fontId="13" type="noConversion"/>
  </si>
  <si>
    <t>adan 21 -feb.-13</t>
    <phoneticPr fontId="13" type="noConversion"/>
  </si>
  <si>
    <t>vianey 21-feb.-13</t>
    <phoneticPr fontId="13" type="noConversion"/>
  </si>
  <si>
    <t>7050xg</t>
    <phoneticPr fontId="13" type="noConversion"/>
  </si>
  <si>
    <t>gasa liza con bombay manga 3/4 con resorte en puño y chino delantero cruzado con boton y leva cuello sport abajo pretina doblada con amarre en costado resorte ancho plizado delantero y espalda</t>
    <phoneticPr fontId="13" type="noConversion"/>
  </si>
  <si>
    <t>6622xg</t>
    <phoneticPr fontId="13" type="noConversion"/>
  </si>
  <si>
    <t>6870xj</t>
    <phoneticPr fontId="13" type="noConversion"/>
  </si>
  <si>
    <t>26-feb.-13</t>
    <phoneticPr fontId="13" type="noConversion"/>
  </si>
  <si>
    <t>encaje flores con rayon lizo mc con puño cuello redondo con bies abajo pretina doble</t>
    <phoneticPr fontId="13" type="noConversion"/>
  </si>
  <si>
    <t>encaje mantel con gasa liza zizada con forro todo oculto cuello redondo con plizado al centro  espalda escote redondo con botones y lleva curva abajo forro gasa abajo dobladillo todo contorno</t>
    <phoneticPr fontId="13" type="noConversion"/>
  </si>
  <si>
    <t>6834xg</t>
    <phoneticPr fontId="13" type="noConversion"/>
  </si>
  <si>
    <t>encaje fldorees con rayon lizo mc con dobladillo cuello redondo con bies  y cortes diagonales  abajo pretina plizada en costados con dobladillo</t>
    <phoneticPr fontId="13" type="noConversion"/>
  </si>
  <si>
    <t>6882xj</t>
    <phoneticPr fontId="13" type="noConversion"/>
  </si>
  <si>
    <t>encaje ramita liza con rayon lizo zizado en bies unido en hombro con doble pza. cuello redondo con bies  espalda cinta de amarre top tirante pretina abajo con dobladiallo plizado en costados</t>
    <phoneticPr fontId="13" type="noConversion"/>
  </si>
  <si>
    <t>6650xj</t>
    <phoneticPr fontId="13" type="noConversion"/>
  </si>
  <si>
    <t>encaje ramitas lizo con rayon lizo mc amplia con chino o dobladillo delangrero unido espalda con 2 gotas con bies top de tirante faldon unido con top interno</t>
    <phoneticPr fontId="13" type="noConversion"/>
  </si>
  <si>
    <t>7112xj</t>
    <phoneticPr fontId="13" type="noConversion"/>
  </si>
  <si>
    <t>7136xj</t>
    <phoneticPr fontId="13" type="noConversion"/>
  </si>
  <si>
    <t>rayon lizo mc con bies cuello olgado profundo con top interno de tirante solo delantero espalda lleva gota abajo pretina doble</t>
    <phoneticPr fontId="13" type="noConversion"/>
  </si>
  <si>
    <t>red con lentejuela con rayon lizo mc con puño doblado cuello redondo con bies top en delantero espalda unida superior con argolla faldon plizado en costados y dobladillo</t>
    <phoneticPr fontId="13" type="noConversion"/>
  </si>
  <si>
    <t>6710xj</t>
    <phoneticPr fontId="13" type="noConversion"/>
  </si>
  <si>
    <t>gasa liza manga 3/4 con gota y dobladillo y puñlo con plizado en costados con botones cuello redondo con vista abajo resorte todo el contorno con cinta de amarre</t>
    <phoneticPr fontId="13" type="noConversion"/>
  </si>
  <si>
    <t>6004xg</t>
    <phoneticPr fontId="13" type="noConversion"/>
  </si>
  <si>
    <t>27-feb.-13</t>
    <phoneticPr fontId="13" type="noConversion"/>
  </si>
  <si>
    <t>27-feb.-13</t>
    <phoneticPr fontId="13" type="noConversion"/>
  </si>
  <si>
    <t>25-feb.-13</t>
    <phoneticPr fontId="13" type="noConversion"/>
  </si>
  <si>
    <t>25-feb.-13</t>
    <phoneticPr fontId="13" type="noConversion"/>
  </si>
  <si>
    <t>encaje flores con rayon lizo mc con dobladillo cuello olgado con pechera interno con cuello redondo con bies espalda en u con bies  esterna y espalda interna cuello redondo tipo camiseta abajo pretina doble</t>
    <phoneticPr fontId="13" type="noConversion"/>
  </si>
  <si>
    <t>rayon rayado estampado con rayon y encaje mc con puño plizada en hombro cuello redondo con bies espalda unida con encaje y moño plizado con anillo</t>
    <phoneticPr fontId="13" type="noConversion"/>
  </si>
  <si>
    <t>red con rayon lizo manga vampira con bies cuello v con bies lleva forro zizado abajo pretina con dobladillo</t>
    <phoneticPr fontId="13" type="noConversion"/>
  </si>
  <si>
    <t>6852xj</t>
    <phoneticPr fontId="13" type="noConversion"/>
  </si>
  <si>
    <t>gasa liza con bombay zizada abierta de costados con dobladillo cuello redondo con dobladillo top interno de tirante abajo prtina doble</t>
    <phoneticPr fontId="13" type="noConversion"/>
  </si>
  <si>
    <t>6931xj</t>
    <phoneticPr fontId="13" type="noConversion"/>
  </si>
  <si>
    <t>rayon lizo tirante  doble de bies cruzado en espalda  espalda con resorte cuello redondo con bies faldon plizado en costado con dobladillo abajo</t>
    <phoneticPr fontId="13" type="noConversion"/>
  </si>
  <si>
    <t>7189xj</t>
    <phoneticPr fontId="13" type="noConversion"/>
  </si>
  <si>
    <t>encaje ramitas lizao con rayon lizo mc con bies botonera en hombro frente cuello redondo con bies top de tirante pretina abajo con dobladillo plizado en costados</t>
    <phoneticPr fontId="13" type="noConversion"/>
  </si>
  <si>
    <t>7096xg</t>
    <phoneticPr fontId="13" type="noConversion"/>
  </si>
  <si>
    <t>7129xg</t>
    <phoneticPr fontId="13" type="noConversion"/>
  </si>
  <si>
    <t>encaje mantel con gasa liza y bombay mc con puño cuello redondo con pinzas y forro  abajo faldon lleva forro con dobladillo</t>
    <phoneticPr fontId="13" type="noConversion"/>
  </si>
  <si>
    <t>6810xj</t>
    <phoneticPr fontId="13" type="noConversion"/>
  </si>
  <si>
    <t>rayon rayado estampado con rayon encaje mc con puño plizada en hombro cuello redondo con bies espalda unida con encaje moño y anillo</t>
    <phoneticPr fontId="13" type="noConversion"/>
  </si>
  <si>
    <t>7104xg</t>
    <phoneticPr fontId="13" type="noConversion"/>
  </si>
  <si>
    <t>gasa puntos con foil plata con gasa liza con rayon lizo m 3/4 con resorte en contorno puño y leva gotas con dobladillo cuello redondo con bies  espalda abierta formando gotas con dobldillo abajo rfeosrte oculto todo el contorno con cinta para hacer moño</t>
    <phoneticPr fontId="13" type="noConversion"/>
  </si>
  <si>
    <t>gasa liza con bombay mc con pico con chino y lleva pliz en corona cuello redondo con bies  espalda aletilla y boton abajo chino tod el contorno</t>
    <phoneticPr fontId="13" type="noConversion"/>
  </si>
  <si>
    <t>Vicente Castilla</t>
    <phoneticPr fontId="13" type="noConversion"/>
  </si>
  <si>
    <t>14-feb.-13</t>
    <phoneticPr fontId="13" type="noConversion"/>
  </si>
  <si>
    <t>red con lentejuela con rayon lizo mc con dobladillo cuello redondo con bies top  en delantero pretina abajo con dobladillo plizado en costados espalda unida superior con gota y bies</t>
    <phoneticPr fontId="13" type="noConversion"/>
  </si>
  <si>
    <t>6853xj</t>
    <phoneticPr fontId="13" type="noConversion"/>
  </si>
  <si>
    <t>7101xg</t>
    <phoneticPr fontId="13" type="noConversion"/>
  </si>
  <si>
    <t>encaje mantel con rayon lizo y gasa zizada con bies contorno ziza cuello redondo con bies, espalda lleva corte superior cruzado y tipo olan caracol</t>
    <phoneticPr fontId="13" type="noConversion"/>
  </si>
  <si>
    <t>encaje mantel con rayon lizo con gasa liza  mc con bies tipo vampira cuello redondo con bies top interno de tirante cuello redondo con bies abajo pretina con amarre</t>
    <phoneticPr fontId="13" type="noConversion"/>
  </si>
  <si>
    <t>7058xg</t>
    <phoneticPr fontId="13" type="noConversion"/>
  </si>
  <si>
    <t>encaje flores con rayon lizo mc con dobladillo cuello redondo con bies delantero lleva cortes abajo plretina plizada en costados con dobladillo</t>
    <phoneticPr fontId="13" type="noConversion"/>
  </si>
  <si>
    <t>6894xg</t>
    <phoneticPr fontId="13" type="noConversion"/>
  </si>
  <si>
    <t>gasa lisa con rayon liso y bombay b. M 3/4 plz en cost y dobladillo del aplicaciòn en contorno esp esc red abierto formando una gota inferior con tabla esp int tipo camiseta</t>
    <phoneticPr fontId="13" type="noConversion"/>
  </si>
  <si>
    <t xml:space="preserve">7107xj </t>
    <phoneticPr fontId="13" type="noConversion"/>
  </si>
  <si>
    <t>adan  1-03</t>
    <phoneticPr fontId="13" type="noConversion"/>
  </si>
  <si>
    <t>encaje ramitas lizao con rayon lizo  mc con puño delantro cuello redondo con bies ancho espalda unida con aletilla en centro con botones top interno de tirante pretina doble</t>
    <phoneticPr fontId="13" type="noConversion"/>
  </si>
  <si>
    <t>7137xg</t>
    <phoneticPr fontId="13" type="noConversion"/>
  </si>
  <si>
    <t>encaje ramitas lizao con rayon lizo mc con puño delantero cuello redondo con bies ancho unido con over top de tirante pretina doble  espalda aletilla larga con botones</t>
    <phoneticPr fontId="13" type="noConversion"/>
  </si>
  <si>
    <t>encaje mantel con rayon lizo mc con puño cuello redondo con bies  espalda lleva gota embiesada y dona abajo plizado en costados y dobladillo</t>
    <phoneticPr fontId="13" type="noConversion"/>
  </si>
  <si>
    <t>6314xg</t>
    <phoneticPr fontId="13" type="noConversion"/>
  </si>
  <si>
    <t>encaje mantel con rayon lizo mc con dobldillo manga rangla cuello redondo con vista y lleva plizado espalda escote en u con bies y tiras cruzadas abajo leva plizado en costados y dobladillo</t>
    <phoneticPr fontId="13" type="noConversion"/>
  </si>
  <si>
    <t>6734xg</t>
    <phoneticPr fontId="13" type="noConversion"/>
  </si>
  <si>
    <t>6812xj</t>
    <phoneticPr fontId="13" type="noConversion"/>
  </si>
  <si>
    <t>rayon lizo mc rangla con hombro descubierto con bies en puño y hombro cuello redondo con bies faldon plizado en costados dobladillo abajo</t>
    <phoneticPr fontId="13" type="noConversion"/>
  </si>
  <si>
    <t>7190xj</t>
    <phoneticPr fontId="13" type="noConversion"/>
  </si>
  <si>
    <t>rayon lizo media manguita con bies plizada en hombro cuello redondo con bies espalda con 3 gotas con bies faldon con dobladillo</t>
    <phoneticPr fontId="13" type="noConversion"/>
  </si>
  <si>
    <t>7186xj</t>
    <phoneticPr fontId="13" type="noConversion"/>
  </si>
  <si>
    <t>7097xj</t>
    <phoneticPr fontId="13" type="noConversion"/>
  </si>
  <si>
    <t>rayon lizo zizado con bies cuello redondo con bies faldon con olan abajo con dobladillo o chino</t>
    <phoneticPr fontId="13" type="noConversion"/>
  </si>
  <si>
    <t>encaje mantel  manga tipo vampiro con bies cuello redondo con bies , lleva top tirante escote redondo con bies abajo pretina doble</t>
    <phoneticPr fontId="13" type="noConversion"/>
  </si>
  <si>
    <t>7057xj</t>
    <phoneticPr fontId="13" type="noConversion"/>
  </si>
  <si>
    <t>encaje mantel con rayon lizo manga amplia con pico y chino en contorno cuello redondo con bies abajo lleva chino o dobladillo</t>
    <phoneticPr fontId="13" type="noConversion"/>
  </si>
  <si>
    <t>encaje ramitas gassa lizo con rayon lizo mc con bies delantero y espalda unida en parte superior cuello redondo con bies top en delantero faldon con dobldillo</t>
    <phoneticPr fontId="13" type="noConversion"/>
  </si>
  <si>
    <t>7086xg</t>
    <phoneticPr fontId="13" type="noConversion"/>
  </si>
  <si>
    <t>encaje ramitas con rayon lizo mc amplia con chino o dobladillo delantero unido espalda con 2 gotas con bies top interno de tirante fladon unido en el top interno</t>
    <phoneticPr fontId="13" type="noConversion"/>
  </si>
  <si>
    <t>7113xg</t>
    <phoneticPr fontId="13" type="noConversion"/>
  </si>
  <si>
    <t>rayon lizo mc con bies cuello redondo con bies  espalda con dona y gota embiesada abajo plizado en costados y dobladillo</t>
    <phoneticPr fontId="13" type="noConversion"/>
  </si>
  <si>
    <t>6674xg</t>
    <phoneticPr fontId="13" type="noConversion"/>
  </si>
  <si>
    <t>adan 1-mar-13</t>
    <phoneticPr fontId="13" type="noConversion"/>
  </si>
  <si>
    <t>adan 1-mar-13</t>
    <phoneticPr fontId="13" type="noConversion"/>
  </si>
  <si>
    <t>flor 11-mar-13</t>
    <phoneticPr fontId="13" type="noConversion"/>
  </si>
  <si>
    <t>carlos 14-mar-13</t>
    <phoneticPr fontId="13" type="noConversion"/>
  </si>
  <si>
    <t>gasa deslavada con rayon lizo manga amplia con chino lleva gota embiesada cuello redondo con bies  plizado en centro abajo lleva resorte todo el contorno y cintas en  costados para hacer moño</t>
    <phoneticPr fontId="13" type="noConversion"/>
  </si>
  <si>
    <t>6922xg</t>
    <phoneticPr fontId="13" type="noConversion"/>
  </si>
  <si>
    <t>encaje mantel con rayon lizo y gasa liza zizada con bies contorno ziza cuello redondo con bies , espalda lleva pinzas  abajo chino todo el contorno</t>
    <phoneticPr fontId="13" type="noConversion"/>
  </si>
  <si>
    <t>6811xg</t>
    <phoneticPr fontId="13" type="noConversion"/>
  </si>
  <si>
    <t>encaje ramitas gasa liza con rayon lizo mc con bies  delantero y espalda unida en parte superior top en delantero cuello redondo con bies faldon plizado abajo con resorte oculto</t>
    <phoneticPr fontId="13" type="noConversion"/>
  </si>
  <si>
    <t>7085xj</t>
    <phoneticPr fontId="13" type="noConversion"/>
  </si>
  <si>
    <t>red con lentejuela con rayon lizo mc amplia con dobladillo cuello olgado top interno cuello redondo con bies toop en ziza con bies pretina abajo con dobladillo y plizado en costados</t>
    <phoneticPr fontId="13" type="noConversion"/>
  </si>
  <si>
    <t>7193xj</t>
    <phoneticPr fontId="13" type="noConversion"/>
  </si>
  <si>
    <t>gasa lisa con rayon liso y bombay m 3/4 pliz en cost con aplicaciòn esp con gota sup tablon centrado</t>
    <phoneticPr fontId="13" type="noConversion"/>
  </si>
  <si>
    <t>7108xg</t>
    <phoneticPr fontId="13" type="noConversion"/>
  </si>
  <si>
    <t>rayon lizo mc con dobladillo cuello reondo con bies espalda unida abierta con dobladillo</t>
    <phoneticPr fontId="13" type="noConversion"/>
  </si>
  <si>
    <t>7187xj</t>
    <phoneticPr fontId="13" type="noConversion"/>
  </si>
  <si>
    <t>red gruesa rosas con rayon lizo mc con dobladillo y lleva vista en hombro plizado cuello redondo con bies  espalda lleva corte al centro abajo pretina polizada en costados dobladillo</t>
    <phoneticPr fontId="13" type="noConversion"/>
  </si>
  <si>
    <t>6772xg</t>
    <phoneticPr fontId="13" type="noConversion"/>
  </si>
  <si>
    <t>gasa arcoiris con rayon lizo y bombay manga rangla corta con puño cuello reondo con bies  espalda lleva argolla abajo pretina doble</t>
    <phoneticPr fontId="13" type="noConversion"/>
  </si>
  <si>
    <t>7151xg</t>
    <phoneticPr fontId="13" type="noConversion"/>
  </si>
  <si>
    <t>encaje mantel con gasa liza mc con puño lleva gota embiesada cuello redondo con bies lleva corte en centro espalda lleva corte superior con boton y media gota embiesada con aletilla y botones abajo dobladillo</t>
    <phoneticPr fontId="13" type="noConversion"/>
  </si>
  <si>
    <t>6806xg</t>
    <phoneticPr fontId="13" type="noConversion"/>
  </si>
  <si>
    <t>encaje fino con gasa liza rayon mc con puño delantero con aletilla y botones  cuello sport  espalda lleva gtota embiesada y cruzada y espalda interna cuzada con dobladillo</t>
    <phoneticPr fontId="13" type="noConversion"/>
  </si>
  <si>
    <t>7083xj</t>
    <phoneticPr fontId="13" type="noConversion"/>
  </si>
  <si>
    <t>encaje mantel con rayon lizo y gasa liza zizado con bies contorno ziza cuello redondo con bies lleva corte en hombro, lleva aletilla con botones y bolsa lateral con dobles espalda lleva corte superior con escote en v con bies abajo dobladillo todo el contorno</t>
    <phoneticPr fontId="13" type="noConversion"/>
  </si>
  <si>
    <t>6803xj</t>
    <phoneticPr fontId="13" type="noConversion"/>
  </si>
  <si>
    <t xml:space="preserve">red gruesa rosas con rayon lizo mc con charretera y boton y lleva dobladillo cuello redondo con bies lleva cortes a la altura de hombro con aletillas abajo do bladillo con cintas </t>
    <phoneticPr fontId="13" type="noConversion"/>
  </si>
  <si>
    <t>6836xj</t>
    <phoneticPr fontId="13" type="noConversion"/>
  </si>
  <si>
    <t>adan 7-zo-13</t>
    <phoneticPr fontId="13" type="noConversion"/>
  </si>
  <si>
    <t>gasa liza con bombay y aplicación mc con bies en todo el contorno delantero aplicación  espalda  abierta y cruzada con dobladillo  espalda interna tipo camiseta con dobladillo</t>
    <phoneticPr fontId="13" type="noConversion"/>
  </si>
  <si>
    <t>7020xg</t>
    <phoneticPr fontId="13" type="noConversion"/>
  </si>
  <si>
    <t>7039xj</t>
    <phoneticPr fontId="13" type="noConversion"/>
  </si>
  <si>
    <t>adan 4-mar-13</t>
    <phoneticPr fontId="13" type="noConversion"/>
  </si>
  <si>
    <t>6711xg</t>
    <phoneticPr fontId="13" type="noConversion"/>
  </si>
  <si>
    <t>adan 12-mar-13</t>
    <phoneticPr fontId="13" type="noConversion"/>
  </si>
  <si>
    <t>7133xj</t>
    <phoneticPr fontId="13" type="noConversion"/>
  </si>
  <si>
    <t>rayon lizo zizado con bies cuello redondo con bies espalda ziza tipo camiseta faldon plizado en costados  dobladillo abajo</t>
    <phoneticPr fontId="13" type="noConversion"/>
  </si>
  <si>
    <t>7192xj</t>
    <phoneticPr fontId="13" type="noConversion"/>
  </si>
  <si>
    <t>Goyo 14-mar-13</t>
    <phoneticPr fontId="13" type="noConversion"/>
  </si>
  <si>
    <t>red grffuesa rosas con rayon lizo mc con puño cuello en v con bies y lleva  centro tapacostura espalda lleva cadena abajo lleva gota con dob ladillo y cintas de amarre</t>
    <phoneticPr fontId="13" type="noConversion"/>
  </si>
  <si>
    <t>6833xj</t>
    <phoneticPr fontId="13" type="noConversion"/>
  </si>
  <si>
    <t>adan 7-mar-13</t>
    <phoneticPr fontId="13" type="noConversion"/>
  </si>
  <si>
    <t>vianey 28-feb-13</t>
    <phoneticPr fontId="13" type="noConversion"/>
  </si>
  <si>
    <t>encaje flourecente con rayon lizo mc con gotas embiesadas con puño cuello reondo con bies abajo lleva tapacosturas  espalda lleva tapacostura centro</t>
    <phoneticPr fontId="13" type="noConversion"/>
  </si>
  <si>
    <t>gasa lisa c/aplicaciòn rayon liso y bombay m/l con pueño y llea gotas en ombro desl esc red y espalda aplicaciòn y lleva tablon en centro</t>
    <phoneticPr fontId="13" type="noConversion"/>
  </si>
  <si>
    <t>7094xj</t>
    <phoneticPr fontId="13" type="noConversion"/>
  </si>
  <si>
    <t>rayon lizo mc con dobladillo y lleva gota con forro y vista con plizado cuello redondo con bies abajo en costados plizado  y dobladillo</t>
    <phoneticPr fontId="13" type="noConversion"/>
  </si>
  <si>
    <t>gasa puntos con foil plata con gasa liza y rayon lizo manga 3/4 con resorte en contorno puño y lleva gotas con dobladillo cuello redondo con bies espalda abierta forma gotas con dobladilo abajo resorte ocuelto todo el contorno cintas para hacer moño</t>
    <phoneticPr fontId="13" type="noConversion"/>
  </si>
  <si>
    <t>7124xg</t>
    <phoneticPr fontId="13" type="noConversion"/>
  </si>
  <si>
    <t>6727xg</t>
    <phoneticPr fontId="13" type="noConversion"/>
  </si>
  <si>
    <t>rayon rayadao estampado con rayon lizo mc con puño cuello redondo con bies espalda unida abierta con dobladillo cintas de amarre dobles</t>
    <phoneticPr fontId="13" type="noConversion"/>
  </si>
  <si>
    <t>7109xj</t>
    <phoneticPr fontId="13" type="noConversion"/>
  </si>
  <si>
    <t>gasa liza con rayon lizo mc con puño lleva plizado en corona manga cuello redondo con bies espalda con aplicación y plizado abajo pretina plizado en costados y dobladillo</t>
    <phoneticPr fontId="13" type="noConversion"/>
  </si>
  <si>
    <t>7087xg</t>
    <phoneticPr fontId="13" type="noConversion"/>
  </si>
  <si>
    <t>desc. Al cronchador</t>
    <phoneticPr fontId="13" type="noConversion"/>
  </si>
  <si>
    <t>red fina con lentejuela y rayon lizo zizado recto con bies cuello olgado top interno zizado con bies pretina con dobladillo plizado en costados</t>
    <phoneticPr fontId="13" type="noConversion"/>
  </si>
  <si>
    <t>6634xj</t>
    <phoneticPr fontId="13" type="noConversion"/>
  </si>
  <si>
    <t>desc. 7-mar.-13</t>
    <phoneticPr fontId="13" type="noConversion"/>
  </si>
  <si>
    <t>mesh floreado con rayon lizo mc  con puño cuello reodndo con bies pretina sencilla liza con dobladillo espalda superior unida en u</t>
    <phoneticPr fontId="13" type="noConversion"/>
  </si>
  <si>
    <t>red fina con lentejuela con rayon lizo mc con puño doble delantero unido cuello redondo con bies pretina abajo doble espalda con gota bies y anillo</t>
    <phoneticPr fontId="13" type="noConversion"/>
  </si>
  <si>
    <t>gasa liza con rayon lizo y bombay mc con puño cuello redondo con bies espalda aplicación  con corte superior  corte inferior abierto cruzado con dobladillo abajo prtina con cinta de amarre</t>
    <phoneticPr fontId="13" type="noConversion"/>
  </si>
  <si>
    <t>7021xj</t>
    <phoneticPr fontId="13" type="noConversion"/>
  </si>
  <si>
    <t>gasa liza con rayon bombay mc vampiraq con chino cuello redondo con bies plizado en cuello  espalda con gota con bies top zizado con bies pretina abajo con dobladillo</t>
    <phoneticPr fontId="13" type="noConversion"/>
  </si>
  <si>
    <t>7130xg</t>
    <phoneticPr fontId="13" type="noConversion"/>
  </si>
  <si>
    <t xml:space="preserve">gasa estampada rayas con rayon lizo y bombay zizado con bies contorno ziza cuello reeondo con biesw  espalda lleva gota y dona corte al centro abajo dobladillo todo contorno </t>
    <phoneticPr fontId="13" type="noConversion"/>
  </si>
  <si>
    <t>7148xj</t>
    <phoneticPr fontId="13" type="noConversion"/>
  </si>
  <si>
    <t>encaje fino con gasa liza rayon mc con dobladillo cuello redondo con forro y vista  espalda abierta con cinta para hacer moño  espalda interna completo</t>
    <phoneticPr fontId="13" type="noConversion"/>
  </si>
  <si>
    <t>gasa arcoiris con rayon lizo con bombay manga rangla corta con dobladillo cuello redondo con bies espalda lleva aletilla centro con botones abajo petina doble</t>
    <phoneticPr fontId="13" type="noConversion"/>
  </si>
  <si>
    <t>7141xj</t>
    <phoneticPr fontId="13" type="noConversion"/>
  </si>
  <si>
    <t>rayon lizoa con aplicación c con bies cuello redondo con bies  espalda aplicación abajo en costados plizado y dobladillo</t>
    <phoneticPr fontId="13" type="noConversion"/>
  </si>
  <si>
    <t>adan 8-feb-13</t>
    <phoneticPr fontId="13" type="noConversion"/>
  </si>
  <si>
    <t>carlos 8-feb-13</t>
    <phoneticPr fontId="13" type="noConversion"/>
  </si>
  <si>
    <t>adan 13-mar-13</t>
    <phoneticPr fontId="13" type="noConversion"/>
  </si>
  <si>
    <t>descon. 1-mar-13</t>
    <phoneticPr fontId="13" type="noConversion"/>
  </si>
  <si>
    <t>red gruesa rosas con rayon lizo mc con puño cuello redondo con bies top en delatero  espalda con gota y argolla fladon plizado abajo en costados dobladillo abajo</t>
    <phoneticPr fontId="13" type="noConversion"/>
  </si>
  <si>
    <t>gasa lunares con foil plata y rayon lizo mc con plizado en cdentro con bies cuello redondo con bies  llva corte superior espalda corte superior e inferior cruzado con dobladillo abajo resorte</t>
    <phoneticPr fontId="13" type="noConversion"/>
  </si>
  <si>
    <t>7153xj</t>
    <phoneticPr fontId="13" type="noConversion"/>
  </si>
  <si>
    <t>red gruesa rosas con rayon lizo mc con corte plizado en costados cuello redondo con vista y forro con corte en hombros espalda con gota y corte superior abajo dobladillo todo contorno</t>
    <phoneticPr fontId="13" type="noConversion"/>
  </si>
  <si>
    <t>rayon lizo zizado con bies contorno ziza escote en u  y espalda cuello redondo con bies abajo pretina con plizado en costados y dobladillo</t>
    <phoneticPr fontId="13" type="noConversion"/>
  </si>
  <si>
    <t>7201xj</t>
    <phoneticPr fontId="13" type="noConversion"/>
  </si>
  <si>
    <t>7175xj</t>
    <phoneticPr fontId="13" type="noConversion"/>
  </si>
  <si>
    <t>rayon lizo con aplicación mc con bies cuello redondo con bies espalda con aplicación faldon plizado en costados cinto de bies trenza  dobladillo abajo en faldon</t>
    <phoneticPr fontId="13" type="noConversion"/>
  </si>
  <si>
    <t>7115xg</t>
    <phoneticPr fontId="13" type="noConversion"/>
  </si>
  <si>
    <t>red gruesa rosas con rayon lizo mc con dobladillo y lleva vista en hombro plizado cuello redondo con bies  espalda lleva corte al centro abajo pretina plizadoa en costados y dobladillo</t>
    <phoneticPr fontId="13" type="noConversion"/>
  </si>
  <si>
    <t>6773xj</t>
    <phoneticPr fontId="13" type="noConversion"/>
  </si>
  <si>
    <t>gasa liza con rayon lizo y bombay mc con puño cuello redondo con bies y lleva forro espalda con aplicación  lleva corte superior y corte inferior cruza con dobladillo abajo prtina con cinta amarre</t>
    <phoneticPr fontId="13" type="noConversion"/>
  </si>
  <si>
    <t>7024xg</t>
    <phoneticPr fontId="13" type="noConversion"/>
  </si>
  <si>
    <t>7031xj</t>
    <phoneticPr fontId="13" type="noConversion"/>
  </si>
  <si>
    <t>gasa  circulos con rayon lizo y bombay mc con bies cuello redondo con bies y lleva bolsita con pinza espalda abierta con bies y lleva 3 moños abajo dobladillo</t>
    <phoneticPr fontId="13" type="noConversion"/>
  </si>
  <si>
    <t>7226xg</t>
    <phoneticPr fontId="13" type="noConversion"/>
  </si>
  <si>
    <t>adan 7.-maz.-13</t>
    <phoneticPr fontId="13" type="noConversion"/>
  </si>
  <si>
    <t>gasa lisa c/bombay raon y aplicaciòn sisado delantero cruzado con bies forro int cuello sport con tricop int faldon del pliz con resorte esp unida</t>
    <phoneticPr fontId="13" type="noConversion"/>
  </si>
  <si>
    <t>7033xj</t>
    <phoneticPr fontId="13" type="noConversion"/>
  </si>
  <si>
    <t>gasa lunares con rayon lizo bombay mc con puño gota en hombro con bies y anillo cuello redondo con bies top en delantero pretina abajo doble  espalda con gota bies y anillo</t>
    <phoneticPr fontId="13" type="noConversion"/>
  </si>
  <si>
    <t xml:space="preserve">rayon lizo  zizada con bies contorno ziza cuello en u con bies espalda lleva dona y gota embiezada abajo dobladillo </t>
    <phoneticPr fontId="13" type="noConversion"/>
  </si>
  <si>
    <t>7203xj</t>
    <phoneticPr fontId="13" type="noConversion"/>
  </si>
  <si>
    <t>gasa rayas con rayon lizo media manguita con bies y dobladillo cuello redondo con bies y lleva olanes con chino  abajo dobladillo todo el contorno</t>
    <phoneticPr fontId="13" type="noConversion"/>
  </si>
  <si>
    <t>3339xj</t>
    <phoneticPr fontId="13" type="noConversion"/>
  </si>
  <si>
    <t>gasa liza con rayon y aplicación mc con dobladillo o chino cuello redondo con aplicación espalda unida con 3 anillo y bies en escote top de tirante dobladillo abajo en faldon</t>
    <phoneticPr fontId="13" type="noConversion"/>
  </si>
  <si>
    <t>7030xg</t>
    <phoneticPr fontId="13" type="noConversion"/>
  </si>
  <si>
    <t>gasa liza con rayon mc con dobladillo o chino cuello redondo con aplicación espalda unida con 3 anillo y bies en escote top de tirante faldon con dobladillo o chino</t>
    <phoneticPr fontId="13" type="noConversion"/>
  </si>
  <si>
    <t>licra estampada flores con gasa liza mc con puño y despunte en todo contorno cuello redondo con bies espalda lleva gota don aletilla y botones</t>
    <phoneticPr fontId="13" type="noConversion"/>
  </si>
  <si>
    <t>6892xg</t>
    <phoneticPr fontId="13" type="noConversion"/>
  </si>
  <si>
    <t>gasa liza con bombay mc con dobladillo y plizado en corona manga delantero aplicación   espalda cuello olgado abajo dobldillo todo en contorno</t>
    <phoneticPr fontId="13" type="noConversion"/>
  </si>
  <si>
    <t>gasa liza con bombay mc con dobladillo cuello aplicación  espalda cuello olgado  abajo dobladillo todo contorno</t>
    <phoneticPr fontId="13" type="noConversion"/>
  </si>
  <si>
    <t>7081xg</t>
    <phoneticPr fontId="13" type="noConversion"/>
  </si>
  <si>
    <t>gasa estampada rayas de foil plaqta con rayon lizo mc con puño y descubierta con bies cuello reodndo con bies y leva 3 gotas embiesadas abajo dobladillo</t>
    <phoneticPr fontId="13" type="noConversion"/>
  </si>
  <si>
    <t>7216xg</t>
    <phoneticPr fontId="13" type="noConversion"/>
  </si>
  <si>
    <t xml:space="preserve"> </t>
    <phoneticPr fontId="13" type="noConversion"/>
  </si>
  <si>
    <t xml:space="preserve">encaje fourecente con rayon lizo mc con resorte en puño  cuello redondo con bies espalda cruzada con bies media gota embiezada con tablon abajo dobladillo </t>
    <phoneticPr fontId="13" type="noConversion"/>
  </si>
  <si>
    <t>encaje lizo con flor grabado y gasa liza zizado con bies cuello redondo con bies top de encaje espalda lleva olanes con chino en orilla abajo dobladillo o chino</t>
    <phoneticPr fontId="13" type="noConversion"/>
  </si>
  <si>
    <t>7204xj</t>
    <phoneticPr fontId="13" type="noConversion"/>
  </si>
  <si>
    <t>gasa puntos foil plata c/rayon liso sisada con bies en contorno del escote en "u" esp esc red lleva gotas enbiesadas con botones</t>
    <phoneticPr fontId="13" type="noConversion"/>
  </si>
  <si>
    <t>7157xj</t>
    <phoneticPr fontId="13" type="noConversion"/>
  </si>
  <si>
    <t>12-mz.-13</t>
    <phoneticPr fontId="13" type="noConversion"/>
  </si>
  <si>
    <t>encaje lizo con gasa liza rayon lizo bombay manga 3/4 con resorte en puño cuello redondo con bies espalda lleva cruze y media gota embiezada y tablon abajo dobladillo</t>
    <phoneticPr fontId="13" type="noConversion"/>
  </si>
  <si>
    <t>7170xg</t>
    <phoneticPr fontId="13" type="noConversion"/>
  </si>
  <si>
    <t>7178xg</t>
    <phoneticPr fontId="13" type="noConversion"/>
  </si>
  <si>
    <t>encaje grabado flores con gasa liza mc con puño y abierta con dobladillo cuello olgado espalda  dona al centro abajo dobladillo</t>
    <phoneticPr fontId="13" type="noConversion"/>
  </si>
  <si>
    <t>7278xj</t>
    <phoneticPr fontId="13" type="noConversion"/>
  </si>
  <si>
    <t>encaje con brillo zizada con cuello olgado y lleva corte con hombro embiesado y plizado centro espalda forma moño  con dona abajo plizado en costados y dobladillo</t>
    <phoneticPr fontId="13" type="noConversion"/>
  </si>
  <si>
    <t>7119xj</t>
    <phoneticPr fontId="13" type="noConversion"/>
  </si>
  <si>
    <t>gasa lunares con rayon lizo y bombay mc con puño delantero unido forrof en delantero espalda unida superior 3 gotas  con bies y boton pretina abajo con dobldillo plizada</t>
    <phoneticPr fontId="13" type="noConversion"/>
  </si>
  <si>
    <t>7160xg</t>
    <phoneticPr fontId="13" type="noConversion"/>
  </si>
  <si>
    <t>7205xj</t>
    <phoneticPr fontId="13" type="noConversion"/>
  </si>
  <si>
    <t>encaje lizo con flor grabada con gasa liza zizado con bies  cuello en u con bies espalda lleva abertura con chino todo el contorno abajo  chino</t>
    <phoneticPr fontId="13" type="noConversion"/>
  </si>
  <si>
    <t>6880xj</t>
    <phoneticPr fontId="13" type="noConversion"/>
  </si>
  <si>
    <t>encaje lizo con gasa liza y rayon lizo mc con puño aberta con dobladillo  cuello reodndo espalda lleva corte en costado cruzado con dobladillo abajo  dobladillo</t>
    <phoneticPr fontId="13" type="noConversion"/>
  </si>
  <si>
    <t>mesh floreado con rayon lizo mc con dobladillo un poco amplia cuello olgado top interno pegada en ziza  espalda rayon lizo toda corte diagonal tipo vampira en manga</t>
    <phoneticPr fontId="13" type="noConversion"/>
  </si>
  <si>
    <t>gasa liza con bombay lizo manga amplia con plizado en corona manga y chino todo el contorno delantero con vista espalda con vista lleva toton y guia con despuntes abajo pretina con cintas</t>
    <phoneticPr fontId="13" type="noConversion"/>
  </si>
  <si>
    <t>encaje grueso lizo grabado con gasa bombay mc con bies plizada en hombro cuello redondo con cuello sport bolsita top en delantero esplda unida con aletilla larta con botones</t>
    <phoneticPr fontId="13" type="noConversion"/>
  </si>
  <si>
    <t>7120xg</t>
    <phoneticPr fontId="13" type="noConversion"/>
  </si>
  <si>
    <t>rayon lizo con aplicación mc con bies espalda con aplicación delantero cuello redondo con bies faldon plizado en costados dobladillo abajo</t>
    <phoneticPr fontId="13" type="noConversion"/>
  </si>
  <si>
    <t>7114xj</t>
    <phoneticPr fontId="13" type="noConversion"/>
  </si>
  <si>
    <t xml:space="preserve">gasa liza manga 3/4 con puño y lleva corona manga plizada cuello sport lleva aletilla al centro corte superior y carteras espalda talon en centro abajo dobladillo </t>
    <phoneticPr fontId="13" type="noConversion"/>
  </si>
  <si>
    <t>7266xj</t>
    <phoneticPr fontId="13" type="noConversion"/>
  </si>
  <si>
    <t>gasa liza con rayon lizo mc vampira con chino top en costado ziza cuello olgado top faldon con dobladillo</t>
    <phoneticPr fontId="13" type="noConversion"/>
  </si>
  <si>
    <t>7035xj</t>
    <phoneticPr fontId="13" type="noConversion"/>
  </si>
  <si>
    <t>lcira estampadapiel con gasa liza mc con puño cuello olgado espalda unida superior con un tabloncito top de tirante pretina abajo con dobladillo</t>
    <phoneticPr fontId="13" type="noConversion"/>
  </si>
  <si>
    <t>7224xg</t>
    <phoneticPr fontId="13" type="noConversion"/>
  </si>
  <si>
    <t xml:space="preserve">gasa circulos con rayon lizo mc con bies cuello redondo con bies y lleva bolsita con pinza  espalda abierta con bies y lleva 3 moños abajo dobladillo </t>
    <phoneticPr fontId="13" type="noConversion"/>
  </si>
  <si>
    <t>7080xj</t>
    <phoneticPr fontId="13" type="noConversion"/>
  </si>
  <si>
    <t>7227xj</t>
    <phoneticPr fontId="13" type="noConversion"/>
  </si>
  <si>
    <t>7123xj</t>
    <phoneticPr fontId="13" type="noConversion"/>
  </si>
  <si>
    <t xml:space="preserve">encaje flourecente con rayon lizo mc con gotas embiesadas con puño cuello redondo con bies y abajo lleva tapacosturas espalda tapa costura centro </t>
    <phoneticPr fontId="13" type="noConversion"/>
  </si>
  <si>
    <t>licra flores grandes con gasa liza manga vampiro corta con bies cuello redondo con bies top de tirante  abajo pretina plizado en costados  y dobladillo</t>
    <phoneticPr fontId="13" type="noConversion"/>
  </si>
  <si>
    <t>7049xg</t>
    <phoneticPr fontId="13" type="noConversion"/>
  </si>
  <si>
    <t>encaje lizo con gasa liza y bombay lizo manga 3/4 con bies cuello sport con aletilla y boton espalda lleva tablon abajo dobladillo</t>
    <phoneticPr fontId="13" type="noConversion"/>
  </si>
  <si>
    <t>mesh estampado flores rayon lizo mc con puño 2 gotas en hombro con bies y anillo cuello redondo con bies hmbro frente unido  espalda unida pretina abajo doble  espalda abiera cruzada</t>
    <phoneticPr fontId="13" type="noConversion"/>
  </si>
  <si>
    <t>7142xg</t>
    <phoneticPr fontId="13" type="noConversion"/>
  </si>
  <si>
    <t>6611xj</t>
    <phoneticPr fontId="13" type="noConversion"/>
  </si>
  <si>
    <t>mesh floreado con rayon lizo mc con dobladillo cuello olgado top de tirante pretina abajo doble  espalda unido mesh al centro</t>
    <phoneticPr fontId="13" type="noConversion"/>
  </si>
  <si>
    <t>7131xg</t>
    <phoneticPr fontId="13" type="noConversion"/>
  </si>
  <si>
    <t>gasa liza con aplicación y bombay rayon lizo zizada con bies en contorno ziza cuello en u con bies y lleva aletilla con botones espalda aplicación y cortes don despunte angostos abajo dobladillo</t>
    <phoneticPr fontId="13" type="noConversion"/>
  </si>
  <si>
    <t>7045xj</t>
    <phoneticPr fontId="13" type="noConversion"/>
  </si>
  <si>
    <t>gasa rayas foil plata mc con bies  cuello redondo con bies y lleva corte superior abajo con faldon</t>
    <phoneticPr fontId="13" type="noConversion"/>
  </si>
  <si>
    <t>15304xg</t>
    <phoneticPr fontId="13" type="noConversion"/>
  </si>
  <si>
    <t>19-julio.-17</t>
    <phoneticPr fontId="13" type="noConversion"/>
  </si>
  <si>
    <t>7267xg</t>
    <phoneticPr fontId="13" type="noConversion"/>
  </si>
  <si>
    <t>gasa liza con rayon lizo y bombay zizada con bies contorno ziza cuello en u con bies espalda con aplicación y plizado abajo pretina plizada en costados y dobladillo</t>
    <phoneticPr fontId="13" type="noConversion"/>
  </si>
  <si>
    <t>7163xg</t>
    <phoneticPr fontId="13" type="noConversion"/>
  </si>
  <si>
    <t>gasa liza con rayon lizo manga vampiro con vista cuello reodndo con bies top interno tirante abajo prtina doble</t>
    <phoneticPr fontId="13" type="noConversion"/>
  </si>
  <si>
    <t>gasa estamp rayas foil plata con rayon lizo abierta de costados con bies top interno zizado cuello redondo con bies abajo prtina plizado en costados y dobladillo</t>
    <phoneticPr fontId="13" type="noConversion"/>
  </si>
  <si>
    <t>7165xj</t>
    <phoneticPr fontId="13" type="noConversion"/>
  </si>
  <si>
    <t>rayon lizo mc con bies plizada en hombro cuello redondo con bies  espalda con gota con bies faldon plizado abajo  en costados dobladillo</t>
    <phoneticPr fontId="13" type="noConversion"/>
  </si>
  <si>
    <t>7202xj</t>
    <phoneticPr fontId="13" type="noConversion"/>
  </si>
  <si>
    <t>gasa liza con rayon lizo zizado en contorno ziza delantero cuello en u con bies y plizado  espalda gota cruzada y embiesada abajo chino o dobldillo</t>
    <phoneticPr fontId="13" type="noConversion"/>
  </si>
  <si>
    <t>7294xj</t>
    <phoneticPr fontId="13" type="noConversion"/>
  </si>
  <si>
    <t>gasa estampada rayas con foil plata y rayon lizo mc con puño lleva gota embisada cuello redondo con bies espalda lleva corte al centro abajo pretina doble</t>
    <phoneticPr fontId="13" type="noConversion"/>
  </si>
  <si>
    <t>encaje grabado flores con gasa liza mc con puño abierta en hombro cuello olgado y en espalda lleva tipo moño abajo deobladillo</t>
    <phoneticPr fontId="13" type="noConversion"/>
  </si>
  <si>
    <t>7206xg</t>
    <phoneticPr fontId="13" type="noConversion"/>
  </si>
  <si>
    <t>7214xj</t>
    <phoneticPr fontId="13" type="noConversion"/>
  </si>
  <si>
    <t>encaje lizo con gasa liza mc con dobladillo cuello redondo con bies espalda lleva aletilla con 3 b otones y corte asimetrico dobladilo todo el contorno</t>
    <phoneticPr fontId="13" type="noConversion"/>
  </si>
  <si>
    <t>lcira flores grandes con rayon lizo mc con plizado en corona manga y puño cuello olgado con top interno abajo prtina sencilla con dobladillo</t>
    <phoneticPr fontId="13" type="noConversion"/>
  </si>
  <si>
    <t xml:space="preserve">gasa liza con bombay rayon mc con dobladillo pñizada en hombro cuelo redondo con aplicación espalda abierta unida en parte superior top </t>
    <phoneticPr fontId="13" type="noConversion"/>
  </si>
  <si>
    <t>rayon lizo tirante cuello redondo con bies pretina abajo con dobladillo plizada en costados</t>
    <phoneticPr fontId="13" type="noConversion"/>
  </si>
  <si>
    <t>7191xj</t>
    <phoneticPr fontId="13" type="noConversion"/>
  </si>
  <si>
    <t>7272xg</t>
    <phoneticPr fontId="13" type="noConversion"/>
  </si>
  <si>
    <t>lcira estampada piel con gasa liza mc con dobladillo  cuello redondo con bies espalda en u con bies y botones aberta con dobladillo  abajo faldon y dobladillo todo contorno</t>
    <phoneticPr fontId="13" type="noConversion"/>
  </si>
  <si>
    <t>7237xg</t>
    <phoneticPr fontId="13" type="noConversion"/>
  </si>
  <si>
    <t>gasa liza con bombay lizo manga 3/4 con puño y lleva plizado en corona manga cuello soport con aletilla y lleva corte superior espalda corte supeior tablon en el centro abajo dobladillo</t>
    <phoneticPr fontId="13" type="noConversion"/>
  </si>
  <si>
    <t>gasa liza manga 3/4 con puño y plizado en corona manga delantero lleva vistas en hombro plizado arriba y abajo lleva cruce con vista espalda con gota abajo pretina doble</t>
    <phoneticPr fontId="13" type="noConversion"/>
  </si>
  <si>
    <t>7009xg</t>
    <phoneticPr fontId="13" type="noConversion"/>
  </si>
  <si>
    <t>rayon lizo con aplicación mc con puño delantero cuello redondo con bies espalda con aplicación pretina  doble</t>
    <phoneticPr fontId="13" type="noConversion"/>
  </si>
  <si>
    <t>6877xj</t>
    <phoneticPr fontId="13" type="noConversion"/>
  </si>
  <si>
    <t>gasa liza con rayon lizo y bombay vampiro con chino cuello redondo con bies y lleva plizado espalda lleva gota embiezada abajo pretina doble</t>
    <phoneticPr fontId="13" type="noConversion"/>
  </si>
  <si>
    <t>7126xj</t>
    <phoneticPr fontId="13" type="noConversion"/>
  </si>
  <si>
    <t>lcira estampada flores con gasa liza manga tipo vampiro corta con bies cuello redondo con bies espalda gota</t>
    <phoneticPr fontId="13" type="noConversion"/>
  </si>
  <si>
    <t>7047xg</t>
    <phoneticPr fontId="13" type="noConversion"/>
  </si>
  <si>
    <t>7128xg</t>
    <phoneticPr fontId="13" type="noConversion"/>
  </si>
  <si>
    <t>bluson mangqa rangla corta dobladillo puñlo cuello redondo tipo campesina  delantero de chaliz bordado unido al centro con aletilla con botones dobladillo collarete abajo    espalda de rayon lizo con cortes princesa despunte en unione dobladillo collarete abajo</t>
    <phoneticPr fontId="13" type="noConversion"/>
  </si>
  <si>
    <t>encahe lizo con gasa liza y rayon lizo mc con puño cuello redondo con bies  ancho espalda con corte superior y plizado abajo con dobladillo</t>
    <phoneticPr fontId="13" type="noConversion"/>
  </si>
  <si>
    <t>7306xg</t>
    <phoneticPr fontId="13" type="noConversion"/>
  </si>
  <si>
    <t>rayon lizo con aplicación media manguita con bies cuello olgado espalda aplicación  prtina abajo doble</t>
    <phoneticPr fontId="13" type="noConversion"/>
  </si>
  <si>
    <t>rayon rayas con rayon lizo gasa liza mc con puño hombro abierto cuello reodndo con bies pretina abajo con dobladillo espalda abierta y cruzada con bies top de tirantes</t>
    <phoneticPr fontId="13" type="noConversion"/>
  </si>
  <si>
    <t>7261xg</t>
    <phoneticPr fontId="13" type="noConversion"/>
  </si>
  <si>
    <t>rayon lizo con aplicación m con puño cuello reodndo con bies pretina doble espalda con aplicación</t>
    <phoneticPr fontId="13" type="noConversion"/>
  </si>
  <si>
    <t>6876xg</t>
    <phoneticPr fontId="13" type="noConversion"/>
  </si>
  <si>
    <t>licra estampado flores con gasa liza mc con bies cuello redondo con bies y lleva corte en hombro espalda lleva corte con bies abajo dobladillo en contorno</t>
    <phoneticPr fontId="13" type="noConversion"/>
  </si>
  <si>
    <t>6939xg</t>
    <phoneticPr fontId="13" type="noConversion"/>
  </si>
  <si>
    <t>gasa liza con rayon lizo zizado con bies conorno ziza cuello en u con cinta de amarre abajo fladon con resorte y abajo chino</t>
    <phoneticPr fontId="13" type="noConversion"/>
  </si>
  <si>
    <t>7286xj</t>
    <phoneticPr fontId="13" type="noConversion"/>
  </si>
  <si>
    <t>gasa liza con rayon lizo bombay vampiro con chino cuello olgado con top interno  espalda escote redondo con bies abajo dobladillo todo el contorno</t>
    <phoneticPr fontId="13" type="noConversion"/>
  </si>
  <si>
    <t>3303xg</t>
    <phoneticPr fontId="13" type="noConversion"/>
  </si>
  <si>
    <t>7270xg</t>
    <phoneticPr fontId="13" type="noConversion"/>
  </si>
  <si>
    <t>lbusa juvenil manga 3/4 rangla 3 ligas puño oberta sup. Con dobladillo cuello redondo  resorte oculto  delantero de gasa 1500 estampada de flores con pretina inf. Con ligas chno inf.   Espalda de gasa 1500 estampada flores con resorte oculto spuo. Y prtina inf. cdon ligas</t>
    <phoneticPr fontId="13" type="noConversion"/>
  </si>
  <si>
    <t>rayon rayas con rayon lizo mc con puño cuello redondo con bies abajo pretina plizada en costados</t>
    <phoneticPr fontId="13" type="noConversion"/>
  </si>
  <si>
    <t>gasa estampada rayas mc con fpuño y descubierta con b ies cuello redondo con bies y lleva 3 gotas embiesadas abajo dobladillo</t>
    <phoneticPr fontId="13" type="noConversion"/>
  </si>
  <si>
    <t>7216xg</t>
    <phoneticPr fontId="13" type="noConversion"/>
  </si>
  <si>
    <t>gasa liza con encaje brillo y rayon lizo manga 3/4 con bies  cuello redondo y alforzas delgadas espalda lleva corte superior con despunte y plizado abajo dobladillo todo contorno</t>
    <phoneticPr fontId="13" type="noConversion"/>
  </si>
  <si>
    <t>gasa liza con chaleco aplicación media manguita con bies  cuello redondo con bies plizado en pecho fladon con dobladillo gota en espalda con bies</t>
    <phoneticPr fontId="13" type="noConversion"/>
  </si>
  <si>
    <t>rayon rayas con ryon lizo mc con dobladillo cuello redondo con bies  aletilla con botones espalda vista llevaq corte abajo pretina con plizado en costados y dobladillo</t>
    <phoneticPr fontId="13" type="noConversion"/>
  </si>
  <si>
    <t>7253xj</t>
    <phoneticPr fontId="13" type="noConversion"/>
  </si>
  <si>
    <t>rayon rayas con rayon lizo zizado con bies cuello olgado faldon con dobladillo espalda con moño  con evilla</t>
    <phoneticPr fontId="13" type="noConversion"/>
  </si>
  <si>
    <t>7250xj</t>
    <phoneticPr fontId="13" type="noConversion"/>
  </si>
  <si>
    <t xml:space="preserve">encaje con gasa liza y bombay media manguita con plizado en corona y bies  cuello redondo con cuello y carterita espalda lleva vista con aletilla y botones abajo dobldillo </t>
    <phoneticPr fontId="13" type="noConversion"/>
  </si>
  <si>
    <t>15365xj</t>
    <phoneticPr fontId="13" type="noConversion"/>
  </si>
  <si>
    <t>649vf</t>
    <phoneticPr fontId="13" type="noConversion"/>
  </si>
  <si>
    <t>Juana Madrid</t>
    <phoneticPr fontId="13" type="noConversion"/>
  </si>
  <si>
    <t>13-julio.-17</t>
    <phoneticPr fontId="13" type="noConversion"/>
  </si>
  <si>
    <t xml:space="preserve">gasa liza con rayon lizo zizad con bies  cuello redondo con bies y lleva aletilla con botones  espalda con corte superior vista al centro abajo dobladillo </t>
    <phoneticPr fontId="13" type="noConversion"/>
  </si>
  <si>
    <t>7177xj</t>
    <phoneticPr fontId="13" type="noConversion"/>
  </si>
  <si>
    <t>7170xg</t>
    <phoneticPr fontId="13" type="noConversion"/>
  </si>
  <si>
    <t>gasa estampada rayas de foil plata con rayon lizo manga rangla corta con puño cuello reondo con bies  espalda lleva corte con dellpunte en costados abajo pretina con plizado en costados y dobladillo</t>
    <phoneticPr fontId="13" type="noConversion"/>
  </si>
  <si>
    <t>7212xg</t>
    <phoneticPr fontId="13" type="noConversion"/>
  </si>
  <si>
    <t>7305xj</t>
    <phoneticPr fontId="13" type="noConversion"/>
  </si>
  <si>
    <t>rayon lizo con aplicación  mc con puño ceullo olgado espalda con aplicación cinto de trenza faldon con dobladillo</t>
    <phoneticPr fontId="13" type="noConversion"/>
  </si>
  <si>
    <t>gasa liza con bombay y rayon lizo mc con plizado en costado con dobladillo cuello redondo con bies espalda unida en parte superior cruzada top en delantero y espalda</t>
    <phoneticPr fontId="13" type="noConversion"/>
  </si>
  <si>
    <t>gasa liza con aplicación mc con dobladillo y plizado en corona manga cuello redondo con aplicación  espalda lleva gota embiezada</t>
    <phoneticPr fontId="13" type="noConversion"/>
  </si>
  <si>
    <t>7319xg</t>
    <phoneticPr fontId="13" type="noConversion"/>
  </si>
  <si>
    <t>encaje lizo con brillo gasa liza mc con dona y corte cuello redondo y delantero asimetrico espalda gota con botones abajo chino todo el contorno</t>
    <phoneticPr fontId="13" type="noConversion"/>
  </si>
  <si>
    <t>7208xg</t>
    <phoneticPr fontId="13" type="noConversion"/>
  </si>
  <si>
    <t>encaje lizo con brillo y gasa liza mc con dobladillo cuello redondo con bies y corte en hombros espalda lleva corte superior con despunte abajo plizado en costados y dobldillo</t>
    <phoneticPr fontId="13" type="noConversion"/>
  </si>
  <si>
    <t>tejido lizao con gasa liza mc con bies cuello redondo con bies lleva cortes espalda con gota embiesada abajo dobladillo</t>
    <phoneticPr fontId="13" type="noConversion"/>
  </si>
  <si>
    <t>6888xg</t>
    <phoneticPr fontId="13" type="noConversion"/>
  </si>
  <si>
    <t xml:space="preserve">gasa circulos con rayon lizo combay y enaje lizo zizada con bies en contorno ziza cuello en v con bies  cuello soport oculto espalda corte en costados abajo dobladillo </t>
    <phoneticPr fontId="13" type="noConversion"/>
  </si>
  <si>
    <t>7220xj</t>
    <phoneticPr fontId="13" type="noConversion"/>
  </si>
  <si>
    <t>bluson de mc rangla puñlo doble con cinta amarre cuello redondo tipo camfpesina  delantero de chaliz bordado unido con solapa sup. Dobladillo collarete abajo    espalda de rayon lizo con cortes tipo princesa  despunte uniones y solapa sup. De chaliz bordado con dobldillo collarete abajo</t>
    <phoneticPr fontId="13" type="noConversion"/>
  </si>
  <si>
    <t>15334xg</t>
    <phoneticPr fontId="13" type="noConversion"/>
  </si>
  <si>
    <t>13-julio.-17</t>
    <phoneticPr fontId="13" type="noConversion"/>
  </si>
  <si>
    <t>14648xj</t>
    <phoneticPr fontId="13" type="noConversion"/>
  </si>
  <si>
    <t>18-julio.-17</t>
    <phoneticPr fontId="13" type="noConversion"/>
  </si>
  <si>
    <t>gasa rayas foil con gasa liza zizada con bies en contorno ziza cuello redondo con despunte angosto abajo faldon con dobladillo o chino contorno</t>
    <phoneticPr fontId="13" type="noConversion"/>
  </si>
  <si>
    <t>7185xj</t>
    <phoneticPr fontId="13" type="noConversion"/>
  </si>
  <si>
    <t xml:space="preserve">gasa rayas con foil plata zizada con bies en contorno ziza delantero con gota  y cuello sport y bolsa lateral espalda con cortes en costados abajo dobladillo </t>
    <phoneticPr fontId="13" type="noConversion"/>
  </si>
  <si>
    <t>7188xj</t>
    <phoneticPr fontId="13" type="noConversion"/>
  </si>
  <si>
    <t>6614xg</t>
    <phoneticPr fontId="13" type="noConversion"/>
  </si>
  <si>
    <t>con 6 botones cosidos</t>
    <phoneticPr fontId="13" type="noConversion"/>
  </si>
  <si>
    <t>mal cosido</t>
    <phoneticPr fontId="13" type="noConversion"/>
  </si>
  <si>
    <t>muy mal terminado</t>
    <phoneticPr fontId="13" type="noConversion"/>
  </si>
  <si>
    <t>encaje liza con brillo gasa liza manga 3/4 con pluño y plizado en corona manga cuello sport aletilla con botones espalda simetrico con despunte abajo dobladillo</t>
    <phoneticPr fontId="13" type="noConversion"/>
  </si>
  <si>
    <t>7242xg</t>
    <phoneticPr fontId="13" type="noConversion"/>
  </si>
  <si>
    <t>7293xj</t>
    <phoneticPr fontId="13" type="noConversion"/>
  </si>
  <si>
    <t>14519xj</t>
    <phoneticPr fontId="13" type="noConversion"/>
  </si>
  <si>
    <t>15330xj</t>
    <phoneticPr fontId="13" type="noConversion"/>
  </si>
  <si>
    <t>550vf</t>
    <phoneticPr fontId="13" type="noConversion"/>
  </si>
  <si>
    <t>14759xj</t>
    <phoneticPr fontId="13" type="noConversion"/>
  </si>
  <si>
    <t>534vf</t>
    <phoneticPr fontId="13" type="noConversion"/>
  </si>
  <si>
    <t>14802xj</t>
    <phoneticPr fontId="13" type="noConversion"/>
  </si>
  <si>
    <t>14577xj</t>
    <phoneticPr fontId="13" type="noConversion"/>
  </si>
  <si>
    <t>14924xj</t>
    <phoneticPr fontId="13" type="noConversion"/>
  </si>
  <si>
    <t>14990xj</t>
    <phoneticPr fontId="13" type="noConversion"/>
  </si>
  <si>
    <t>blusa mediana de manga rangla con doble mesh y tul cuello redondo con resorte oculto  delantero de tul bordado con dobladillo collarete abajo   espalda de mesh lizo con dobladillo collartge abajo top rayon</t>
    <phoneticPr fontId="13" type="noConversion"/>
  </si>
  <si>
    <t>675vf</t>
    <phoneticPr fontId="13" type="noConversion"/>
  </si>
  <si>
    <t>15353xg</t>
    <phoneticPr fontId="13" type="noConversion"/>
  </si>
  <si>
    <t>15097xj</t>
    <phoneticPr fontId="13" type="noConversion"/>
  </si>
  <si>
    <t>14958xj</t>
    <phoneticPr fontId="13" type="noConversion"/>
  </si>
  <si>
    <t>14330xj</t>
    <phoneticPr fontId="13" type="noConversion"/>
  </si>
  <si>
    <t>encaje lizo con rayon mc con bies delantero unido cuello redondo con bies  top en delantero espalda abierta  cruzada con bies  top interno de tirante en espalda prtina abajo con dobladillo</t>
    <phoneticPr fontId="13" type="noConversion"/>
  </si>
  <si>
    <t>7144xg</t>
    <phoneticPr fontId="13" type="noConversion"/>
  </si>
  <si>
    <t>encaje flores grabado con gasa liza zizada con bies cuello sport  corte superior con plizado y corte en costados con despunte y aletilla con botenes espalda con corte</t>
    <phoneticPr fontId="13" type="noConversion"/>
  </si>
  <si>
    <t>7241xj</t>
    <phoneticPr fontId="13" type="noConversion"/>
  </si>
  <si>
    <t>tejieo lizo con gasa liza mc con pluño cuello redondo con bies espalda gota con cinta para moño</t>
    <phoneticPr fontId="13" type="noConversion"/>
  </si>
  <si>
    <t>664vf</t>
    <phoneticPr fontId="13" type="noConversion"/>
  </si>
  <si>
    <t>encaje con brillo y gasa liza zizado en bies contono ziza cuello redondo  y corte diagonal espalda con gota embiesada y boton</t>
    <phoneticPr fontId="13" type="noConversion"/>
  </si>
  <si>
    <t>7207xj</t>
    <phoneticPr fontId="13" type="noConversion"/>
  </si>
  <si>
    <t>tejido lizao con gasa liza mc con bies cuello redondo con bies  esplda externa abierta con bies y centro uno con dona abajo levita con dobladillo contono</t>
    <phoneticPr fontId="13" type="noConversion"/>
  </si>
  <si>
    <t>6826xg</t>
    <phoneticPr fontId="13" type="noConversion"/>
  </si>
  <si>
    <t>con collar</t>
    <phoneticPr fontId="13" type="noConversion"/>
  </si>
  <si>
    <t>14821xj</t>
    <phoneticPr fontId="13" type="noConversion"/>
  </si>
  <si>
    <t>14648xj</t>
    <phoneticPr fontId="13" type="noConversion"/>
  </si>
  <si>
    <t>536vf</t>
    <phoneticPr fontId="13" type="noConversion"/>
  </si>
  <si>
    <t>535vf</t>
    <phoneticPr fontId="13" type="noConversion"/>
  </si>
  <si>
    <t>304vf</t>
    <phoneticPr fontId="13" type="noConversion"/>
  </si>
  <si>
    <t>14979xg</t>
    <phoneticPr fontId="13" type="noConversion"/>
  </si>
  <si>
    <t>9734xg</t>
    <phoneticPr fontId="13" type="noConversion"/>
  </si>
  <si>
    <t>14925xg</t>
    <phoneticPr fontId="13" type="noConversion"/>
  </si>
  <si>
    <t>16-feb.-17</t>
    <phoneticPr fontId="13" type="noConversion"/>
  </si>
  <si>
    <t>14899xj</t>
    <phoneticPr fontId="13" type="noConversion"/>
  </si>
  <si>
    <t>14876xg</t>
    <phoneticPr fontId="13" type="noConversion"/>
  </si>
  <si>
    <t>14880xj</t>
    <phoneticPr fontId="13" type="noConversion"/>
  </si>
  <si>
    <t>14724xg</t>
    <phoneticPr fontId="13" type="noConversion"/>
  </si>
  <si>
    <t>14675xg</t>
    <phoneticPr fontId="13" type="noConversion"/>
  </si>
  <si>
    <t>blusa juvenil zizada bies oculto ziza y cuello redondo tipo campesina delantero de gasa 1500 con solapa spu. B ordado  fajilla doble con cintas dobladillo collarete abajo   espalda de gasa 1500 con solapa sup. Dobladillo collarete abajo</t>
    <phoneticPr fontId="13" type="noConversion"/>
  </si>
  <si>
    <t>437ds</t>
    <phoneticPr fontId="13" type="noConversion"/>
  </si>
  <si>
    <t>con 2 botones cosidos mas collar</t>
    <phoneticPr fontId="13" type="noConversion"/>
  </si>
  <si>
    <t>28-junio.-17</t>
    <phoneticPr fontId="13" type="noConversion"/>
  </si>
  <si>
    <t>con cinta de bies mas 2 bellotas</t>
    <phoneticPr fontId="13" type="noConversion"/>
  </si>
  <si>
    <t>con 3 botones cosidos flor roja cosida</t>
    <phoneticPr fontId="13" type="noConversion"/>
  </si>
  <si>
    <t>mal cosido los dobladillos</t>
    <phoneticPr fontId="13" type="noConversion"/>
  </si>
  <si>
    <t>con 2 botones cosidos</t>
    <phoneticPr fontId="13" type="noConversion"/>
  </si>
  <si>
    <t>blusa mediana anga rangal con dobladillo puñlo olan manga sup y cuello redondo con resorte oculto  delantero de chaliz bordado dobladillo collarete abajo   espalda de chaliz bordado dobladillo collarete abajo</t>
    <phoneticPr fontId="13" type="noConversion"/>
  </si>
  <si>
    <t>655vf</t>
    <phoneticPr fontId="13" type="noConversion"/>
  </si>
  <si>
    <t>14-julio.-17</t>
    <phoneticPr fontId="13" type="noConversion"/>
  </si>
  <si>
    <t>gada liza con rayon bombay mc con puño cuello redondo con bies espalda manga unida gota superior prtina abajo doble con resorte  amarre al centro</t>
    <phoneticPr fontId="13" type="noConversion"/>
  </si>
  <si>
    <t>blusa mediana manga rangla con dobladillo puño cuello redondo con resorte oculto delantero de tul botdado dobladillo inf. Forro de gasa 1500    espalda de gasa 1500 cortes princesa desupnte en union dobladillo collarete abajo</t>
    <phoneticPr fontId="13" type="noConversion"/>
  </si>
  <si>
    <t>bluson de mc rangla dobladillo pluño cuello redondo con tesorte oculto  delantero de tul botdado con dobladillo collarete abajo forro de gasa 1500     espalda de gaswa 1500 con cortes tipo prinvesa despunte en uniones y dobladillo collarete abajo</t>
    <phoneticPr fontId="13" type="noConversion"/>
  </si>
  <si>
    <t>15366xg</t>
    <phoneticPr fontId="13" type="noConversion"/>
  </si>
  <si>
    <t xml:space="preserve">encaje lizaqo con brillo gasa liza mc con puño cuello slport con aletilla y botones espalda con corte superior y despunte y tablon abajo dobladillo </t>
    <phoneticPr fontId="13" type="noConversion"/>
  </si>
  <si>
    <t>7246xg</t>
    <phoneticPr fontId="13" type="noConversion"/>
  </si>
  <si>
    <t>blusa mediana manga 3/4 dobladillo puño rayon y charretera cuello redondo biesl oculto  delantero de crochet rebordado orilla forro de rayon   espalda de ryon cortes princesa despunte en uniones dobladillo collarete abajo</t>
    <phoneticPr fontId="13" type="noConversion"/>
  </si>
  <si>
    <t>21-junio.-17</t>
    <phoneticPr fontId="13" type="noConversion"/>
  </si>
  <si>
    <t>14860xj</t>
    <phoneticPr fontId="13" type="noConversion"/>
  </si>
  <si>
    <t>501vf</t>
    <phoneticPr fontId="13" type="noConversion"/>
  </si>
  <si>
    <t>8-feb.-17</t>
    <phoneticPr fontId="13" type="noConversion"/>
  </si>
  <si>
    <t>14568xj</t>
    <phoneticPr fontId="13" type="noConversion"/>
  </si>
  <si>
    <t>14734xg</t>
    <phoneticPr fontId="13" type="noConversion"/>
  </si>
  <si>
    <t>14987xg</t>
    <phoneticPr fontId="13" type="noConversion"/>
  </si>
  <si>
    <t>14965xg</t>
    <phoneticPr fontId="13" type="noConversion"/>
  </si>
  <si>
    <t>blus mediana media manga crochet orilla puño biesl oculto ziza cuello redondo  delantero de crochet rebordado orilla abajo forro de rayon   espalda de rayon lizo cortes cortes princesa despunte union dobladillo collarete abajo</t>
    <phoneticPr fontId="13" type="noConversion"/>
  </si>
  <si>
    <t>293vf</t>
    <phoneticPr fontId="13" type="noConversion"/>
  </si>
  <si>
    <t>14916xg</t>
    <phoneticPr fontId="13" type="noConversion"/>
  </si>
  <si>
    <t>440vf</t>
    <phoneticPr fontId="13" type="noConversion"/>
  </si>
  <si>
    <t>14725xg</t>
    <phoneticPr fontId="13" type="noConversion"/>
  </si>
  <si>
    <t>blusa juvenil zizado biesl ziza y cuello redondo tipo campesina delantero de rayon lizo unido con faldon solapa sup. De crochet rebordado dobladillo collarete abajo   espalda de rayon lizo con solapa sup. Dobladillo collarete abajo</t>
    <phoneticPr fontId="13" type="noConversion"/>
  </si>
  <si>
    <t>14409xj</t>
    <phoneticPr fontId="13" type="noConversion"/>
  </si>
  <si>
    <t>380ds</t>
    <phoneticPr fontId="13" type="noConversion"/>
  </si>
  <si>
    <t>14928xg</t>
    <phoneticPr fontId="13" type="noConversion"/>
  </si>
  <si>
    <t>14998xg</t>
    <phoneticPr fontId="13" type="noConversion"/>
  </si>
  <si>
    <t>15061xj</t>
    <phoneticPr fontId="13" type="noConversion"/>
  </si>
  <si>
    <t>468vf</t>
    <phoneticPr fontId="13" type="noConversion"/>
  </si>
  <si>
    <t>14751xg</t>
    <phoneticPr fontId="13" type="noConversion"/>
  </si>
  <si>
    <t>14862xg</t>
    <phoneticPr fontId="13" type="noConversion"/>
  </si>
  <si>
    <t>10-abril.-17</t>
    <phoneticPr fontId="13" type="noConversion"/>
  </si>
  <si>
    <t>15039xg</t>
    <phoneticPr fontId="13" type="noConversion"/>
  </si>
  <si>
    <t>557vf</t>
    <phoneticPr fontId="13" type="noConversion"/>
  </si>
  <si>
    <t>14589xg</t>
    <phoneticPr fontId="13" type="noConversion"/>
  </si>
  <si>
    <t>blusa juvenil de manga rangla biesl puño abierto spu. Con cienta amare de fmesh cuello redondo tipo campesina delantero de tul bordado unido con solapa sup. Dobladillo collarete abajo   espalda de mesh lizo unido con solapa de tul bordado dobladillo collarete abajo top de rayon lizo tirantes</t>
    <phoneticPr fontId="13" type="noConversion"/>
  </si>
  <si>
    <t>15352xj</t>
    <phoneticPr fontId="13" type="noConversion"/>
  </si>
  <si>
    <t>12825xj</t>
    <phoneticPr fontId="13" type="noConversion"/>
  </si>
  <si>
    <t>Josefina Yañez</t>
    <phoneticPr fontId="13" type="noConversion"/>
  </si>
  <si>
    <t>17-julio.-17</t>
    <phoneticPr fontId="13" type="noConversion"/>
  </si>
  <si>
    <t xml:space="preserve">encaje lizo con brillo y gasa liza cuello sport con aletilla y botones  espalda corte superior despunto con tabla en centro abajo dobladillo </t>
    <phoneticPr fontId="13" type="noConversion"/>
  </si>
  <si>
    <t>7245xj</t>
    <phoneticPr fontId="13" type="noConversion"/>
  </si>
  <si>
    <t>tejido lizo con gasa manga 3/4con resorte en puño cuello redondo con bies  espalda lleva corte superior y corte en costado</t>
    <phoneticPr fontId="13" type="noConversion"/>
  </si>
  <si>
    <t>28-abril.-17</t>
    <phoneticPr fontId="13" type="noConversion"/>
  </si>
  <si>
    <t>con 3 botones cosidos dobladillos anchos</t>
    <phoneticPr fontId="13" type="noConversion"/>
  </si>
  <si>
    <t>14856xj</t>
    <phoneticPr fontId="13" type="noConversion"/>
  </si>
  <si>
    <t>14859xg</t>
    <phoneticPr fontId="13" type="noConversion"/>
  </si>
  <si>
    <t>11345xg</t>
    <phoneticPr fontId="13" type="noConversion"/>
  </si>
  <si>
    <t>14287xg</t>
    <phoneticPr fontId="13" type="noConversion"/>
  </si>
  <si>
    <t>14760xj</t>
    <phoneticPr fontId="13" type="noConversion"/>
  </si>
  <si>
    <t>439vf</t>
    <phoneticPr fontId="13" type="noConversion"/>
  </si>
  <si>
    <t>423vf</t>
    <phoneticPr fontId="13" type="noConversion"/>
  </si>
  <si>
    <t>14877xg</t>
    <phoneticPr fontId="13" type="noConversion"/>
  </si>
  <si>
    <t>6894xg</t>
    <phoneticPr fontId="13" type="noConversion"/>
  </si>
  <si>
    <t>15351xj</t>
    <phoneticPr fontId="13" type="noConversion"/>
  </si>
  <si>
    <t>blusa juvenil manga 3/4 con campana dobladillo puño cuello redondo biesl ocuslto  delantero de rayon chaliz bordado dobladillo collarete abajo    espalda de rayon lizo unido al centro 4 aberturas sup. Despunte unioon soblaidllo collarete abajo</t>
    <phoneticPr fontId="13" type="noConversion"/>
  </si>
  <si>
    <t>15302xj</t>
    <phoneticPr fontId="13" type="noConversion"/>
  </si>
  <si>
    <t>14104xj</t>
    <phoneticPr fontId="13" type="noConversion"/>
  </si>
  <si>
    <t>478vf</t>
    <phoneticPr fontId="13" type="noConversion"/>
  </si>
  <si>
    <t>14485xg</t>
    <phoneticPr fontId="13" type="noConversion"/>
  </si>
  <si>
    <t>14961xg</t>
    <phoneticPr fontId="13" type="noConversion"/>
  </si>
  <si>
    <t>6-julio.-17</t>
    <phoneticPr fontId="13" type="noConversion"/>
  </si>
  <si>
    <t>cinta de bies con 2 bellotas</t>
    <phoneticPr fontId="13" type="noConversion"/>
  </si>
  <si>
    <t>17-mayo.-17</t>
    <phoneticPr fontId="13" type="noConversion"/>
  </si>
  <si>
    <t>12825xj</t>
    <phoneticPr fontId="13" type="noConversion"/>
  </si>
  <si>
    <t>con 7 botones cosidos y collar</t>
    <phoneticPr fontId="13" type="noConversion"/>
  </si>
  <si>
    <t>17-feb.-17</t>
    <phoneticPr fontId="13" type="noConversion"/>
  </si>
  <si>
    <t>459vf</t>
    <phoneticPr fontId="13" type="noConversion"/>
  </si>
  <si>
    <t>412ds</t>
    <phoneticPr fontId="13" type="noConversion"/>
  </si>
  <si>
    <t>14554xj</t>
    <phoneticPr fontId="13" type="noConversion"/>
  </si>
  <si>
    <t>507vf</t>
    <phoneticPr fontId="13" type="noConversion"/>
  </si>
  <si>
    <t>14564xg</t>
    <phoneticPr fontId="13" type="noConversion"/>
  </si>
  <si>
    <t>234ds</t>
    <phoneticPr fontId="13" type="noConversion"/>
  </si>
  <si>
    <t>19-abril.-17</t>
    <phoneticPr fontId="13" type="noConversion"/>
  </si>
  <si>
    <t>14606xg</t>
    <phoneticPr fontId="13" type="noConversion"/>
  </si>
  <si>
    <t>15001xj</t>
    <phoneticPr fontId="13" type="noConversion"/>
  </si>
  <si>
    <t>14915xj</t>
    <phoneticPr fontId="13" type="noConversion"/>
  </si>
  <si>
    <t>blusa juvenil manga rangla 3/4 con campana dobladillo puñlo cuello redondo con resorte oculto delangtero de tul bordado dobladillo collarete abajo   espalda de mesh lizo con dobladillo y collarete abajo top rayon</t>
    <phoneticPr fontId="13" type="noConversion"/>
  </si>
  <si>
    <t>15350xj</t>
    <phoneticPr fontId="13" type="noConversion"/>
  </si>
  <si>
    <t xml:space="preserve">blusa juvenil mediana mangaq 3/4 rangla con 5 ligas ante pulo dobladillo en pulo escote con guipiur  delant4ro de rayon estampado con figurintass dobladillo collarete abajo   espalda de rayon estampado con resorte oculto sup. Dobladillo collarete abajo </t>
    <phoneticPr fontId="13" type="noConversion"/>
  </si>
  <si>
    <t>630vf</t>
    <phoneticPr fontId="13" type="noConversion"/>
  </si>
  <si>
    <t>15052xg</t>
    <phoneticPr fontId="13" type="noConversion"/>
  </si>
  <si>
    <t>14745xg</t>
    <phoneticPr fontId="13" type="noConversion"/>
  </si>
  <si>
    <t>14564xg</t>
    <phoneticPr fontId="13" type="noConversion"/>
  </si>
  <si>
    <t>561vf</t>
    <phoneticPr fontId="13" type="noConversion"/>
  </si>
  <si>
    <t>15014xj</t>
    <phoneticPr fontId="13" type="noConversion"/>
  </si>
  <si>
    <t>14784xj</t>
    <phoneticPr fontId="13" type="noConversion"/>
  </si>
  <si>
    <t>15076xg</t>
    <phoneticPr fontId="13" type="noConversion"/>
  </si>
  <si>
    <t>573vf</t>
    <phoneticPr fontId="13" type="noConversion"/>
  </si>
  <si>
    <t>15044xj</t>
    <phoneticPr fontId="13" type="noConversion"/>
  </si>
  <si>
    <t>469vf</t>
    <phoneticPr fontId="13" type="noConversion"/>
  </si>
  <si>
    <t>554vf</t>
    <phoneticPr fontId="13" type="noConversion"/>
  </si>
  <si>
    <t>14940xj</t>
    <phoneticPr fontId="13" type="noConversion"/>
  </si>
  <si>
    <t>14910xj</t>
    <phoneticPr fontId="13" type="noConversion"/>
  </si>
  <si>
    <t>14575xj</t>
    <phoneticPr fontId="13" type="noConversion"/>
  </si>
  <si>
    <t>14917xg</t>
    <phoneticPr fontId="13" type="noConversion"/>
  </si>
  <si>
    <t>14925xg</t>
    <phoneticPr fontId="13" type="noConversion"/>
  </si>
  <si>
    <t>15043xg</t>
    <phoneticPr fontId="13" type="noConversion"/>
  </si>
  <si>
    <t>15041xg</t>
    <phoneticPr fontId="13" type="noConversion"/>
  </si>
  <si>
    <t>14562xg</t>
    <phoneticPr fontId="13" type="noConversion"/>
  </si>
  <si>
    <t>15038xj</t>
    <phoneticPr fontId="13" type="noConversion"/>
  </si>
  <si>
    <t>674vf</t>
    <phoneticPr fontId="13" type="noConversion"/>
  </si>
  <si>
    <t>510vf</t>
    <phoneticPr fontId="13" type="noConversion"/>
  </si>
  <si>
    <t>14901xg</t>
    <phoneticPr fontId="13" type="noConversion"/>
  </si>
  <si>
    <t>14912xj</t>
    <phoneticPr fontId="13" type="noConversion"/>
  </si>
  <si>
    <t>518vf</t>
    <phoneticPr fontId="13" type="noConversion"/>
  </si>
  <si>
    <t>blusa mediana de manga 3/4 con campana y dobladillo abierta manga costqdos cuello redondo con bies oculto   delantero de chaliz bordado cobladillo collarete abajo    espalda de rayon cortes princesa despunte union gota supl  dobladillo collarete abajo</t>
    <phoneticPr fontId="13" type="noConversion"/>
  </si>
  <si>
    <t>605vf</t>
    <phoneticPr fontId="13" type="noConversion"/>
  </si>
  <si>
    <t>con flor roja cosida</t>
    <phoneticPr fontId="13" type="noConversion"/>
  </si>
  <si>
    <t>con flor roja cosida</t>
    <phoneticPr fontId="13" type="noConversion"/>
  </si>
  <si>
    <t>12-abril.-17</t>
    <phoneticPr fontId="13" type="noConversion"/>
  </si>
  <si>
    <t>14385xg</t>
    <phoneticPr fontId="13" type="noConversion"/>
  </si>
  <si>
    <t>15062xg</t>
    <phoneticPr fontId="13" type="noConversion"/>
  </si>
  <si>
    <t>15050xg</t>
    <phoneticPr fontId="13" type="noConversion"/>
  </si>
  <si>
    <t>18-abril.-17</t>
    <phoneticPr fontId="13" type="noConversion"/>
  </si>
  <si>
    <t>14999xg</t>
    <phoneticPr fontId="13" type="noConversion"/>
  </si>
  <si>
    <t>14997xj</t>
    <phoneticPr fontId="13" type="noConversion"/>
  </si>
  <si>
    <t>548vf</t>
    <phoneticPr fontId="13" type="noConversion"/>
  </si>
  <si>
    <t>567vf</t>
    <phoneticPr fontId="13" type="noConversion"/>
  </si>
  <si>
    <t>430ds</t>
    <phoneticPr fontId="13" type="noConversion"/>
  </si>
  <si>
    <t>565vf</t>
    <phoneticPr fontId="13" type="noConversion"/>
  </si>
  <si>
    <t>472vf</t>
    <phoneticPr fontId="13" type="noConversion"/>
  </si>
  <si>
    <t>14786xj</t>
    <phoneticPr fontId="13" type="noConversion"/>
  </si>
  <si>
    <t>15074xj</t>
    <phoneticPr fontId="13" type="noConversion"/>
  </si>
  <si>
    <t>436vf</t>
    <phoneticPr fontId="13" type="noConversion"/>
  </si>
  <si>
    <t>22-abril.-17</t>
    <phoneticPr fontId="13" type="noConversion"/>
  </si>
  <si>
    <t>14868xg</t>
    <phoneticPr fontId="13" type="noConversion"/>
  </si>
  <si>
    <t>14918xj</t>
    <phoneticPr fontId="13" type="noConversion"/>
  </si>
  <si>
    <t>14840xg</t>
    <phoneticPr fontId="13" type="noConversion"/>
  </si>
  <si>
    <t>14751xg</t>
    <phoneticPr fontId="13" type="noConversion"/>
  </si>
  <si>
    <t>con 5 botones cosidos</t>
    <phoneticPr fontId="13" type="noConversion"/>
  </si>
  <si>
    <t>gargantilla cosida toda la cadena</t>
    <phoneticPr fontId="13" type="noConversion"/>
  </si>
  <si>
    <t>17-junio.-17</t>
    <phoneticPr fontId="13" type="noConversion"/>
  </si>
  <si>
    <t>cinta de bies y 2 barrilitos</t>
    <phoneticPr fontId="13" type="noConversion"/>
  </si>
  <si>
    <t>3-mayo.-17</t>
    <phoneticPr fontId="13" type="noConversion"/>
  </si>
  <si>
    <t>418ds</t>
    <phoneticPr fontId="13" type="noConversion"/>
  </si>
  <si>
    <t>14832xj</t>
    <phoneticPr fontId="13" type="noConversion"/>
  </si>
  <si>
    <t>14936xj</t>
    <phoneticPr fontId="13" type="noConversion"/>
  </si>
  <si>
    <t>524vf</t>
    <phoneticPr fontId="13" type="noConversion"/>
  </si>
  <si>
    <t>14438xj</t>
    <phoneticPr fontId="13" type="noConversion"/>
  </si>
  <si>
    <t>26-abril.-17</t>
    <phoneticPr fontId="13" type="noConversion"/>
  </si>
  <si>
    <t>14869xg</t>
    <phoneticPr fontId="13" type="noConversion"/>
  </si>
  <si>
    <t>14744xj</t>
    <phoneticPr fontId="13" type="noConversion"/>
  </si>
  <si>
    <t>15017xj</t>
    <phoneticPr fontId="13" type="noConversion"/>
  </si>
  <si>
    <t>0310xg</t>
    <phoneticPr fontId="13" type="noConversion"/>
  </si>
  <si>
    <t>15048xg</t>
    <phoneticPr fontId="13" type="noConversion"/>
  </si>
  <si>
    <t>dobladillos muy anchos</t>
    <phoneticPr fontId="13" type="noConversion"/>
  </si>
  <si>
    <t>con flor roja cosida y cordon hueso 2 bellotas</t>
    <phoneticPr fontId="13" type="noConversion"/>
  </si>
  <si>
    <t>con 4 botones cosidos mas collar</t>
    <phoneticPr fontId="13" type="noConversion"/>
  </si>
  <si>
    <t>con flor cosida roja  con cordoncon 2 bellotas</t>
    <phoneticPr fontId="13" type="noConversion"/>
  </si>
  <si>
    <t>22-junio.-17</t>
    <phoneticPr fontId="13" type="noConversion"/>
  </si>
  <si>
    <t>14862xg</t>
    <phoneticPr fontId="13" type="noConversion"/>
  </si>
  <si>
    <t>7-feb.-17</t>
    <phoneticPr fontId="13" type="noConversion"/>
  </si>
  <si>
    <t>14105xj</t>
    <phoneticPr fontId="13" type="noConversion"/>
  </si>
  <si>
    <t>7-febrero.-17</t>
    <phoneticPr fontId="13" type="noConversion"/>
  </si>
  <si>
    <t>14964xg</t>
    <phoneticPr fontId="13" type="noConversion"/>
  </si>
  <si>
    <t>14580xg</t>
    <phoneticPr fontId="13" type="noConversion"/>
  </si>
  <si>
    <t>14597xj</t>
    <phoneticPr fontId="13" type="noConversion"/>
  </si>
  <si>
    <t>14721xj</t>
    <phoneticPr fontId="13" type="noConversion"/>
  </si>
  <si>
    <t>12825xj</t>
    <phoneticPr fontId="13" type="noConversion"/>
  </si>
  <si>
    <t>Karla Guadalupe</t>
    <phoneticPr fontId="13" type="noConversion"/>
  </si>
  <si>
    <t>blusa juvenil zizada bies oculto ziza cuello redondo tipo campesina  delantero de gasa 1500 chinito con solapa sup. Dobladillo collarete abajo aplicación rosas    espalda gasa 1500 chinita  unido con solapa dobladillo collarete abajo</t>
    <phoneticPr fontId="13" type="noConversion"/>
  </si>
  <si>
    <t>14515xg</t>
    <phoneticPr fontId="13" type="noConversion"/>
  </si>
  <si>
    <t>293vf</t>
    <phoneticPr fontId="13" type="noConversion"/>
  </si>
  <si>
    <t>8894xg</t>
    <phoneticPr fontId="13" type="noConversion"/>
  </si>
  <si>
    <t>438vf</t>
    <phoneticPr fontId="13" type="noConversion"/>
  </si>
  <si>
    <t>562vf</t>
    <phoneticPr fontId="13" type="noConversion"/>
  </si>
  <si>
    <t>18-abril.-17</t>
  </si>
  <si>
    <t>18-abril.-17</t>
    <phoneticPr fontId="13" type="noConversion"/>
  </si>
  <si>
    <t>14642xg</t>
    <phoneticPr fontId="13" type="noConversion"/>
  </si>
  <si>
    <t>14676xj</t>
  </si>
  <si>
    <t>14677xg</t>
    <phoneticPr fontId="13" type="noConversion"/>
  </si>
  <si>
    <t>15063xg</t>
    <phoneticPr fontId="13" type="noConversion"/>
  </si>
  <si>
    <t>13-abril.-17</t>
    <phoneticPr fontId="13" type="noConversion"/>
  </si>
  <si>
    <t>blusa juvenil manga rangla corta dobleillo en puñlo cuello redondo tipo campesina  delantero de chaliz bordado con solapa sup. Sobladillo collarete abajo   espalda de chaliz bordado flores con dbladillo collarete abajo</t>
    <phoneticPr fontId="13" type="noConversion"/>
  </si>
  <si>
    <t>15329xj</t>
    <phoneticPr fontId="13" type="noConversion"/>
  </si>
  <si>
    <t>con 3 btones cosidos y flor roja cosida</t>
    <phoneticPr fontId="13" type="noConversion"/>
  </si>
  <si>
    <t>14617xj</t>
    <phoneticPr fontId="13" type="noConversion"/>
  </si>
  <si>
    <t>14982xj</t>
    <phoneticPr fontId="13" type="noConversion"/>
  </si>
  <si>
    <t>14962xj</t>
    <phoneticPr fontId="13" type="noConversion"/>
  </si>
  <si>
    <t>547vf</t>
    <phoneticPr fontId="13" type="noConversion"/>
  </si>
  <si>
    <t>543vf</t>
    <phoneticPr fontId="13" type="noConversion"/>
  </si>
  <si>
    <t>14875xg</t>
    <phoneticPr fontId="13" type="noConversion"/>
  </si>
  <si>
    <t>14546xg</t>
    <phoneticPr fontId="13" type="noConversion"/>
  </si>
  <si>
    <t>14871xg</t>
    <phoneticPr fontId="13" type="noConversion"/>
  </si>
  <si>
    <t>14882xg</t>
    <phoneticPr fontId="13" type="noConversion"/>
  </si>
  <si>
    <t>14521xg</t>
    <phoneticPr fontId="13" type="noConversion"/>
  </si>
  <si>
    <t>con 4 botones cosidos</t>
    <phoneticPr fontId="13" type="noConversion"/>
  </si>
  <si>
    <t>19-junio.-17</t>
    <phoneticPr fontId="13" type="noConversion"/>
  </si>
  <si>
    <t>con 3 botones cosidos</t>
    <phoneticPr fontId="13" type="noConversion"/>
  </si>
  <si>
    <t>con 8 botones cosidos</t>
    <phoneticPr fontId="13" type="noConversion"/>
  </si>
  <si>
    <t>con bies y 2 bellotas</t>
    <phoneticPr fontId="13" type="noConversion"/>
  </si>
  <si>
    <t>bies con 2 bellotas</t>
    <phoneticPr fontId="13" type="noConversion"/>
  </si>
  <si>
    <t>con flor cosida colores claros</t>
    <phoneticPr fontId="13" type="noConversion"/>
  </si>
  <si>
    <t>4-mayo.-17</t>
    <phoneticPr fontId="13" type="noConversion"/>
  </si>
  <si>
    <t>con collar</t>
    <phoneticPr fontId="13" type="noConversion"/>
  </si>
  <si>
    <t>con flor cosida mas cordon cosido</t>
    <phoneticPr fontId="13" type="noConversion"/>
  </si>
  <si>
    <t>con bies y 2 bellotas</t>
    <phoneticPr fontId="13" type="noConversion"/>
  </si>
  <si>
    <t>14409xj</t>
    <phoneticPr fontId="13" type="noConversion"/>
  </si>
  <si>
    <t>14937xg</t>
    <phoneticPr fontId="13" type="noConversion"/>
  </si>
  <si>
    <t>62xg</t>
    <phoneticPr fontId="13" type="noConversion"/>
  </si>
  <si>
    <t>13000xg</t>
    <phoneticPr fontId="13" type="noConversion"/>
  </si>
  <si>
    <t>12223xg</t>
    <phoneticPr fontId="13" type="noConversion"/>
  </si>
  <si>
    <t>14091xg</t>
    <phoneticPr fontId="13" type="noConversion"/>
  </si>
  <si>
    <t>30-enero.-17</t>
    <phoneticPr fontId="13" type="noConversion"/>
  </si>
  <si>
    <t>14676xj</t>
    <phoneticPr fontId="13" type="noConversion"/>
  </si>
  <si>
    <t>20-julio.-17</t>
    <phoneticPr fontId="13" type="noConversion"/>
  </si>
  <si>
    <t>524vf</t>
    <phoneticPr fontId="13" type="noConversion"/>
  </si>
  <si>
    <t>14936xj</t>
    <phoneticPr fontId="13" type="noConversion"/>
  </si>
  <si>
    <t>9-feb.-17</t>
    <phoneticPr fontId="13" type="noConversion"/>
  </si>
  <si>
    <t>14877xg</t>
    <phoneticPr fontId="13" type="noConversion"/>
  </si>
  <si>
    <t>14562xg</t>
    <phoneticPr fontId="13" type="noConversion"/>
  </si>
  <si>
    <t>503vf</t>
    <phoneticPr fontId="13" type="noConversion"/>
  </si>
  <si>
    <t>14867xg</t>
    <phoneticPr fontId="13" type="noConversion"/>
  </si>
  <si>
    <t>14878xj</t>
    <phoneticPr fontId="13" type="noConversion"/>
  </si>
  <si>
    <t>14866xj</t>
    <phoneticPr fontId="13" type="noConversion"/>
  </si>
  <si>
    <t>14104xj</t>
    <phoneticPr fontId="13" type="noConversion"/>
  </si>
  <si>
    <t>31-enero.-17</t>
    <phoneticPr fontId="13" type="noConversion"/>
  </si>
  <si>
    <t>15037xg</t>
    <phoneticPr fontId="13" type="noConversion"/>
  </si>
  <si>
    <t>15026xg</t>
    <phoneticPr fontId="13" type="noConversion"/>
  </si>
  <si>
    <t>garcantilla con 2 seguros</t>
    <phoneticPr fontId="13" type="noConversion"/>
  </si>
  <si>
    <t>cinturon 2 seguros diurex</t>
    <phoneticPr fontId="13" type="noConversion"/>
  </si>
  <si>
    <t>15120xg</t>
    <phoneticPr fontId="13" type="noConversion"/>
  </si>
  <si>
    <t>15119xg</t>
    <phoneticPr fontId="13" type="noConversion"/>
  </si>
  <si>
    <t>595vf</t>
    <phoneticPr fontId="13" type="noConversion"/>
  </si>
  <si>
    <t>596vf</t>
    <phoneticPr fontId="13" type="noConversion"/>
  </si>
  <si>
    <t>10-mayo.-17</t>
    <phoneticPr fontId="13" type="noConversion"/>
  </si>
  <si>
    <t>479vf</t>
    <phoneticPr fontId="13" type="noConversion"/>
  </si>
  <si>
    <t>8-mayo.-17</t>
    <phoneticPr fontId="13" type="noConversion"/>
  </si>
  <si>
    <t>14793xg</t>
    <phoneticPr fontId="13" type="noConversion"/>
  </si>
  <si>
    <t>4-mayo.-17</t>
    <phoneticPr fontId="13" type="noConversion"/>
  </si>
  <si>
    <t>14959xj</t>
    <phoneticPr fontId="13" type="noConversion"/>
  </si>
  <si>
    <t>15124xg</t>
    <phoneticPr fontId="13" type="noConversion"/>
  </si>
  <si>
    <t>15047xj</t>
    <phoneticPr fontId="13" type="noConversion"/>
  </si>
  <si>
    <t>15118xj</t>
    <phoneticPr fontId="13" type="noConversion"/>
  </si>
  <si>
    <t>16-mayo.-17</t>
    <phoneticPr fontId="13" type="noConversion"/>
  </si>
  <si>
    <t>14935xj</t>
    <phoneticPr fontId="13" type="noConversion"/>
  </si>
  <si>
    <t>14883xg</t>
    <phoneticPr fontId="13" type="noConversion"/>
  </si>
  <si>
    <t>563vf</t>
    <phoneticPr fontId="13" type="noConversion"/>
  </si>
  <si>
    <t>15053xj</t>
    <phoneticPr fontId="13" type="noConversion"/>
  </si>
  <si>
    <t>15055xj</t>
    <phoneticPr fontId="13" type="noConversion"/>
  </si>
  <si>
    <t>14675xg</t>
    <phoneticPr fontId="13" type="noConversion"/>
  </si>
  <si>
    <t>14765xg</t>
    <phoneticPr fontId="13" type="noConversion"/>
  </si>
  <si>
    <t>14782xj</t>
    <phoneticPr fontId="13" type="noConversion"/>
  </si>
  <si>
    <t>bluson de manga rangal con puñlo costado de tul bordado dobladillo puño cuello redondo tipo campesina  delantero de rayon lizo unido con solapa de tul bordado dobaldillo collarete abajo   espalda de drayon lizo unido con solapa sup. De tul con guipiur dobaldillo collarete abajo</t>
    <phoneticPr fontId="13" type="noConversion"/>
  </si>
  <si>
    <t>26-julio.-17</t>
    <phoneticPr fontId="13" type="noConversion"/>
  </si>
  <si>
    <t>15201xg</t>
    <phoneticPr fontId="13" type="noConversion"/>
  </si>
  <si>
    <t>con collar dobladillo muy anchos</t>
    <phoneticPr fontId="13" type="noConversion"/>
  </si>
  <si>
    <t>cidnta de bies y 2 bellotas</t>
    <phoneticPr fontId="13" type="noConversion"/>
  </si>
  <si>
    <t>14864xj</t>
    <phoneticPr fontId="13" type="noConversion"/>
  </si>
  <si>
    <t>6-feb.-17</t>
    <phoneticPr fontId="13" type="noConversion"/>
  </si>
  <si>
    <t>468vf</t>
    <phoneticPr fontId="13" type="noConversion"/>
  </si>
  <si>
    <t>465vf</t>
    <phoneticPr fontId="13" type="noConversion"/>
  </si>
  <si>
    <t>14861xg</t>
    <phoneticPr fontId="13" type="noConversion"/>
  </si>
  <si>
    <t>14858xj</t>
    <phoneticPr fontId="13" type="noConversion"/>
  </si>
  <si>
    <t>14863xj</t>
    <phoneticPr fontId="13" type="noConversion"/>
  </si>
  <si>
    <t>14109xj</t>
    <phoneticPr fontId="13" type="noConversion"/>
  </si>
  <si>
    <t>con cadena en ojillos y velletas</t>
    <phoneticPr fontId="13" type="noConversion"/>
  </si>
  <si>
    <t>14-junio.-17</t>
    <phoneticPr fontId="13" type="noConversion"/>
  </si>
  <si>
    <t>14552xg</t>
    <phoneticPr fontId="13" type="noConversion"/>
  </si>
  <si>
    <t>14805xg</t>
    <phoneticPr fontId="13" type="noConversion"/>
  </si>
  <si>
    <t>14787xg</t>
    <phoneticPr fontId="13" type="noConversion"/>
  </si>
  <si>
    <t>14926xg</t>
    <phoneticPr fontId="13" type="noConversion"/>
  </si>
  <si>
    <t>442vf</t>
    <phoneticPr fontId="13" type="noConversion"/>
  </si>
  <si>
    <t>14921xg</t>
    <phoneticPr fontId="13" type="noConversion"/>
  </si>
  <si>
    <t>488vf</t>
    <phoneticPr fontId="13" type="noConversion"/>
  </si>
  <si>
    <t>14992xj</t>
    <phoneticPr fontId="13" type="noConversion"/>
  </si>
  <si>
    <t>14521xg</t>
    <phoneticPr fontId="13" type="noConversion"/>
  </si>
  <si>
    <t>427vf</t>
    <phoneticPr fontId="13" type="noConversion"/>
  </si>
  <si>
    <t>14812xj</t>
    <phoneticPr fontId="13" type="noConversion"/>
  </si>
  <si>
    <t>pagadas 8x100</t>
    <phoneticPr fontId="13" type="noConversion"/>
  </si>
  <si>
    <t>19-julio.-17</t>
    <phoneticPr fontId="13" type="noConversion"/>
  </si>
  <si>
    <t>14396xj</t>
    <phoneticPr fontId="13" type="noConversion"/>
  </si>
  <si>
    <t>19-julio.-17</t>
    <phoneticPr fontId="13" type="noConversion"/>
  </si>
  <si>
    <t>431ds</t>
    <phoneticPr fontId="13" type="noConversion"/>
  </si>
  <si>
    <t>adan 20-julio.-17</t>
    <phoneticPr fontId="13" type="noConversion"/>
  </si>
  <si>
    <t>14788xg</t>
    <phoneticPr fontId="13" type="noConversion"/>
  </si>
  <si>
    <t>14963xj</t>
    <phoneticPr fontId="13" type="noConversion"/>
  </si>
  <si>
    <t>14484xg</t>
    <phoneticPr fontId="13" type="noConversion"/>
  </si>
  <si>
    <t>552vf</t>
    <phoneticPr fontId="13" type="noConversion"/>
  </si>
  <si>
    <t>14985xj</t>
    <phoneticPr fontId="13" type="noConversion"/>
  </si>
  <si>
    <t>519vf</t>
    <phoneticPr fontId="13" type="noConversion"/>
  </si>
  <si>
    <t>545vf</t>
    <phoneticPr fontId="13" type="noConversion"/>
  </si>
  <si>
    <t>15007xg</t>
    <phoneticPr fontId="13" type="noConversion"/>
  </si>
  <si>
    <t>15008xg</t>
    <phoneticPr fontId="13" type="noConversion"/>
  </si>
  <si>
    <t>14989xg</t>
    <phoneticPr fontId="13" type="noConversion"/>
  </si>
  <si>
    <t>14582xg</t>
    <phoneticPr fontId="13" type="noConversion"/>
  </si>
  <si>
    <t>14787xj</t>
    <phoneticPr fontId="13" type="noConversion"/>
  </si>
  <si>
    <t>14960xg</t>
    <phoneticPr fontId="13" type="noConversion"/>
  </si>
  <si>
    <t>14103xg</t>
    <phoneticPr fontId="13" type="noConversion"/>
  </si>
  <si>
    <t>420vf</t>
    <phoneticPr fontId="13" type="noConversion"/>
  </si>
  <si>
    <t>14884xg</t>
    <phoneticPr fontId="13" type="noConversion"/>
  </si>
  <si>
    <t>14517cj</t>
    <phoneticPr fontId="13" type="noConversion"/>
  </si>
  <si>
    <t>21-abril.-17</t>
    <phoneticPr fontId="13" type="noConversion"/>
  </si>
  <si>
    <t>con 2 bellotas con bies</t>
    <phoneticPr fontId="13" type="noConversion"/>
  </si>
  <si>
    <t>24-abril.-17</t>
    <phoneticPr fontId="13" type="noConversion"/>
  </si>
  <si>
    <t>con collar</t>
    <phoneticPr fontId="13" type="noConversion"/>
  </si>
  <si>
    <t>26-abril.-17</t>
    <phoneticPr fontId="13" type="noConversion"/>
  </si>
  <si>
    <t>con collar no plancho bipiur</t>
    <phoneticPr fontId="13" type="noConversion"/>
  </si>
  <si>
    <t>14778xj</t>
    <phoneticPr fontId="13" type="noConversion"/>
  </si>
  <si>
    <t>14650xg</t>
    <phoneticPr fontId="13" type="noConversion"/>
  </si>
  <si>
    <t>466vf</t>
    <phoneticPr fontId="13" type="noConversion"/>
  </si>
  <si>
    <t>14820xj</t>
    <phoneticPr fontId="13" type="noConversion"/>
  </si>
  <si>
    <t>15010xj</t>
    <phoneticPr fontId="13" type="noConversion"/>
  </si>
  <si>
    <t>15042xg</t>
    <phoneticPr fontId="13" type="noConversion"/>
  </si>
  <si>
    <t>15012xg</t>
    <phoneticPr fontId="13" type="noConversion"/>
  </si>
  <si>
    <t>14841xj</t>
    <phoneticPr fontId="13" type="noConversion"/>
  </si>
  <si>
    <t>14821xj</t>
    <phoneticPr fontId="13" type="noConversion"/>
  </si>
  <si>
    <t>489vf</t>
    <phoneticPr fontId="13" type="noConversion"/>
  </si>
  <si>
    <t>296vf</t>
    <phoneticPr fontId="13" type="noConversion"/>
  </si>
  <si>
    <t>437vf</t>
    <phoneticPr fontId="13" type="noConversion"/>
  </si>
  <si>
    <t>522vf</t>
    <phoneticPr fontId="13" type="noConversion"/>
  </si>
  <si>
    <t>60xg</t>
    <phoneticPr fontId="13" type="noConversion"/>
  </si>
  <si>
    <t>14362xg</t>
    <phoneticPr fontId="13" type="noConversion"/>
  </si>
  <si>
    <t>551vf</t>
    <phoneticPr fontId="13" type="noConversion"/>
  </si>
  <si>
    <t>429ds</t>
    <phoneticPr fontId="13" type="noConversion"/>
  </si>
  <si>
    <t>436vf</t>
    <phoneticPr fontId="13" type="noConversion"/>
  </si>
  <si>
    <t>526vf</t>
    <phoneticPr fontId="13" type="noConversion"/>
  </si>
  <si>
    <t>12289xg</t>
    <phoneticPr fontId="13" type="noConversion"/>
  </si>
  <si>
    <t>15016xj</t>
    <phoneticPr fontId="13" type="noConversion"/>
  </si>
  <si>
    <t>15030xj</t>
    <phoneticPr fontId="13" type="noConversion"/>
  </si>
  <si>
    <t>15018xg</t>
    <phoneticPr fontId="13" type="noConversion"/>
  </si>
  <si>
    <t>441vf</t>
    <phoneticPr fontId="13" type="noConversion"/>
  </si>
  <si>
    <t>559vf</t>
    <phoneticPr fontId="13" type="noConversion"/>
  </si>
  <si>
    <t>420vf</t>
    <phoneticPr fontId="13" type="noConversion"/>
  </si>
  <si>
    <t>15029xg</t>
    <phoneticPr fontId="13" type="noConversion"/>
  </si>
  <si>
    <t>14922xj</t>
    <phoneticPr fontId="13" type="noConversion"/>
  </si>
  <si>
    <t>0207xg</t>
    <phoneticPr fontId="13" type="noConversion"/>
  </si>
  <si>
    <t>14935xj</t>
    <phoneticPr fontId="13" type="noConversion"/>
  </si>
  <si>
    <t>14934xg</t>
    <phoneticPr fontId="13" type="noConversion"/>
  </si>
  <si>
    <t>28-enero.-17</t>
    <phoneticPr fontId="13" type="noConversion"/>
  </si>
  <si>
    <t>14855xj</t>
    <phoneticPr fontId="13" type="noConversion"/>
  </si>
  <si>
    <t>14810xj</t>
    <phoneticPr fontId="13" type="noConversion"/>
  </si>
  <si>
    <t>14840xg</t>
    <phoneticPr fontId="13" type="noConversion"/>
  </si>
  <si>
    <t>12261xg</t>
    <phoneticPr fontId="13" type="noConversion"/>
  </si>
  <si>
    <t>14812xj</t>
    <phoneticPr fontId="13" type="noConversion"/>
  </si>
  <si>
    <t>14941xj</t>
    <phoneticPr fontId="13" type="noConversion"/>
  </si>
  <si>
    <t>14920xg</t>
    <phoneticPr fontId="13" type="noConversion"/>
  </si>
  <si>
    <t>525vf</t>
    <phoneticPr fontId="13" type="noConversion"/>
  </si>
  <si>
    <t>14506xg</t>
    <phoneticPr fontId="13" type="noConversion"/>
  </si>
  <si>
    <t>298vf</t>
    <phoneticPr fontId="13" type="noConversion"/>
  </si>
  <si>
    <t>14745xg</t>
    <phoneticPr fontId="13" type="noConversion"/>
  </si>
  <si>
    <t>428ds</t>
    <phoneticPr fontId="13" type="noConversion"/>
  </si>
  <si>
    <t>13952xg</t>
    <phoneticPr fontId="13" type="noConversion"/>
  </si>
  <si>
    <t>427ds</t>
    <phoneticPr fontId="13" type="noConversion"/>
  </si>
  <si>
    <t>418ds</t>
    <phoneticPr fontId="13" type="noConversion"/>
  </si>
  <si>
    <t>14870xg</t>
    <phoneticPr fontId="13" type="noConversion"/>
  </si>
  <si>
    <t>398ds</t>
    <phoneticPr fontId="13" type="noConversion"/>
  </si>
  <si>
    <t>486vf</t>
    <phoneticPr fontId="13" type="noConversion"/>
  </si>
  <si>
    <t>14919xj</t>
    <phoneticPr fontId="13" type="noConversion"/>
  </si>
  <si>
    <t>429vf</t>
    <phoneticPr fontId="13" type="noConversion"/>
  </si>
  <si>
    <t>14718xj</t>
    <phoneticPr fontId="13" type="noConversion"/>
  </si>
  <si>
    <t>11398xg</t>
    <phoneticPr fontId="13" type="noConversion"/>
  </si>
  <si>
    <t>14814xj</t>
    <phoneticPr fontId="13" type="noConversion"/>
  </si>
  <si>
    <t>293vf</t>
    <phoneticPr fontId="13" type="noConversion"/>
  </si>
  <si>
    <t>14103xg</t>
    <phoneticPr fontId="13" type="noConversion"/>
  </si>
  <si>
    <t>14570xj</t>
    <phoneticPr fontId="13" type="noConversion"/>
  </si>
  <si>
    <t>14913xj</t>
    <phoneticPr fontId="13" type="noConversion"/>
  </si>
  <si>
    <t>14996xg</t>
    <phoneticPr fontId="13" type="noConversion"/>
  </si>
  <si>
    <t>14978xg</t>
    <phoneticPr fontId="13" type="noConversion"/>
  </si>
  <si>
    <t>537vf</t>
    <phoneticPr fontId="13" type="noConversion"/>
  </si>
  <si>
    <t>426ds</t>
    <phoneticPr fontId="13" type="noConversion"/>
  </si>
  <si>
    <t>544vf</t>
    <phoneticPr fontId="13" type="noConversion"/>
  </si>
  <si>
    <t>0111xj</t>
    <phoneticPr fontId="13" type="noConversion"/>
  </si>
  <si>
    <t>14870xg</t>
    <phoneticPr fontId="13" type="noConversion"/>
  </si>
  <si>
    <t>14749xj</t>
    <phoneticPr fontId="13" type="noConversion"/>
  </si>
  <si>
    <t>425ds</t>
    <phoneticPr fontId="13" type="noConversion"/>
  </si>
  <si>
    <t>14511xg</t>
    <phoneticPr fontId="13" type="noConversion"/>
  </si>
  <si>
    <t>14820xg</t>
    <phoneticPr fontId="13" type="noConversion"/>
  </si>
  <si>
    <t>blusa juvenil manga rangal 3/4 puño doble con cinta amarre y cuello redondo tipo campesina  delanteo de rayon lizo con solapa sup. De crochet rebordado partida al centro cintra amarre  dobladillo collarete abajo   espalda de rayon lizo unido on solapa sup. de crochet rebordado y dobladillo collarete abajo</t>
    <phoneticPr fontId="13" type="noConversion"/>
  </si>
  <si>
    <t>14519xj</t>
    <phoneticPr fontId="13" type="noConversion"/>
  </si>
  <si>
    <t>3 botones cosidos aplicación flor cosida collar</t>
    <phoneticPr fontId="13" type="noConversion"/>
  </si>
  <si>
    <t>con 4 botones aplicación cosida flor</t>
    <phoneticPr fontId="13" type="noConversion"/>
  </si>
  <si>
    <t>9junio.-17</t>
    <phoneticPr fontId="13" type="noConversion"/>
  </si>
  <si>
    <t>5-abril.-17</t>
    <phoneticPr fontId="13" type="noConversion"/>
  </si>
  <si>
    <t>546vf</t>
    <phoneticPr fontId="13" type="noConversion"/>
  </si>
  <si>
    <t>14411xg</t>
    <phoneticPr fontId="13" type="noConversion"/>
  </si>
  <si>
    <t>4-abril.-17</t>
    <phoneticPr fontId="13" type="noConversion"/>
  </si>
  <si>
    <t>14983xj</t>
    <phoneticPr fontId="13" type="noConversion"/>
  </si>
  <si>
    <t>470vf</t>
    <phoneticPr fontId="13" type="noConversion"/>
  </si>
  <si>
    <t>14103xg</t>
    <phoneticPr fontId="13" type="noConversion"/>
  </si>
  <si>
    <t>14562xg</t>
    <phoneticPr fontId="13" type="noConversion"/>
  </si>
  <si>
    <t>14876xg</t>
    <phoneticPr fontId="13" type="noConversion"/>
  </si>
  <si>
    <t>14102xg</t>
    <phoneticPr fontId="13" type="noConversion"/>
  </si>
  <si>
    <t>3-abril.-17</t>
    <phoneticPr fontId="13" type="noConversion"/>
  </si>
  <si>
    <t>14923xj</t>
    <phoneticPr fontId="13" type="noConversion"/>
  </si>
  <si>
    <t>14101xg</t>
    <phoneticPr fontId="13" type="noConversion"/>
  </si>
  <si>
    <t>11913xg</t>
    <phoneticPr fontId="13" type="noConversion"/>
  </si>
  <si>
    <t>14914xg</t>
    <phoneticPr fontId="13" type="noConversion"/>
  </si>
  <si>
    <t>busa juvenil de mc dtul con puño rayon con cienta amarre cuello redondo biesl oculto   delantero tul bordado unido con pechera guipiur dobladillo collarete abajo forro de rayon   espalda de rayon lizo unido cuadro sup. Tul despunte union</t>
    <phoneticPr fontId="13" type="noConversion"/>
  </si>
  <si>
    <t>15354xj</t>
    <phoneticPr fontId="13" type="noConversion"/>
  </si>
  <si>
    <t>14926xg</t>
    <phoneticPr fontId="13" type="noConversion"/>
  </si>
  <si>
    <t>15006xj</t>
    <phoneticPr fontId="13" type="noConversion"/>
  </si>
  <si>
    <t>15005xj</t>
    <phoneticPr fontId="13" type="noConversion"/>
  </si>
  <si>
    <t>408xm</t>
    <phoneticPr fontId="13" type="noConversion"/>
  </si>
  <si>
    <t>14088xj</t>
    <phoneticPr fontId="13" type="noConversion"/>
  </si>
  <si>
    <t>438vf</t>
    <phoneticPr fontId="13" type="noConversion"/>
  </si>
  <si>
    <t>con flor rija cosida</t>
    <phoneticPr fontId="13" type="noConversion"/>
  </si>
  <si>
    <t>500vf</t>
    <phoneticPr fontId="13" type="noConversion"/>
  </si>
  <si>
    <t>8-feb.-17</t>
    <phoneticPr fontId="13" type="noConversion"/>
  </si>
  <si>
    <t>14561xj</t>
    <phoneticPr fontId="13" type="noConversion"/>
  </si>
  <si>
    <t>14567xj</t>
    <phoneticPr fontId="13" type="noConversion"/>
  </si>
  <si>
    <t>14761ds</t>
    <phoneticPr fontId="13" type="noConversion"/>
  </si>
  <si>
    <t>14909xj</t>
    <phoneticPr fontId="13" type="noConversion"/>
  </si>
  <si>
    <t>14674xg</t>
    <phoneticPr fontId="13" type="noConversion"/>
  </si>
  <si>
    <t>14669xj</t>
    <phoneticPr fontId="13" type="noConversion"/>
  </si>
  <si>
    <t>14672xj</t>
    <phoneticPr fontId="13" type="noConversion"/>
  </si>
  <si>
    <t>19-enero.-17</t>
    <phoneticPr fontId="13" type="noConversion"/>
  </si>
  <si>
    <t>14654xj</t>
    <phoneticPr fontId="13" type="noConversion"/>
  </si>
  <si>
    <t>14873xj</t>
    <phoneticPr fontId="13" type="noConversion"/>
  </si>
  <si>
    <t>27-feb.-17</t>
    <phoneticPr fontId="13" type="noConversion"/>
  </si>
  <si>
    <t>14396xj</t>
    <phoneticPr fontId="13" type="noConversion"/>
  </si>
  <si>
    <t>14929xj</t>
    <phoneticPr fontId="13" type="noConversion"/>
  </si>
  <si>
    <t>523vf</t>
    <phoneticPr fontId="13" type="noConversion"/>
  </si>
  <si>
    <t>520vf</t>
    <phoneticPr fontId="13" type="noConversion"/>
  </si>
  <si>
    <t>14924xj</t>
    <phoneticPr fontId="13" type="noConversion"/>
  </si>
  <si>
    <t>21-feb.-17</t>
    <phoneticPr fontId="13" type="noConversion"/>
  </si>
  <si>
    <t>14587xj</t>
    <phoneticPr fontId="13" type="noConversion"/>
  </si>
  <si>
    <t>14582xg</t>
    <phoneticPr fontId="13" type="noConversion"/>
  </si>
  <si>
    <t>18-feb.-17</t>
    <phoneticPr fontId="13" type="noConversion"/>
  </si>
  <si>
    <t>11645xj</t>
    <phoneticPr fontId="13" type="noConversion"/>
  </si>
  <si>
    <t>22-feb.-17</t>
    <phoneticPr fontId="13" type="noConversion"/>
  </si>
  <si>
    <t>14577xj</t>
    <phoneticPr fontId="13" type="noConversion"/>
  </si>
  <si>
    <t>14879xj</t>
    <phoneticPr fontId="13" type="noConversion"/>
  </si>
  <si>
    <t>502vf</t>
    <phoneticPr fontId="13" type="noConversion"/>
  </si>
  <si>
    <t>424ds</t>
    <phoneticPr fontId="13" type="noConversion"/>
  </si>
  <si>
    <t>17-feb.-17</t>
    <phoneticPr fontId="13" type="noConversion"/>
  </si>
  <si>
    <t>482vf</t>
    <phoneticPr fontId="13" type="noConversion"/>
  </si>
  <si>
    <t>481vf</t>
    <phoneticPr fontId="13" type="noConversion"/>
  </si>
  <si>
    <t>14802xj</t>
    <phoneticPr fontId="13" type="noConversion"/>
  </si>
  <si>
    <t>14767xj</t>
    <phoneticPr fontId="13" type="noConversion"/>
  </si>
  <si>
    <t>14805xg</t>
    <phoneticPr fontId="13" type="noConversion"/>
  </si>
  <si>
    <t>14803xj</t>
    <phoneticPr fontId="13" type="noConversion"/>
  </si>
  <si>
    <t>14806xg</t>
    <phoneticPr fontId="13" type="noConversion"/>
  </si>
  <si>
    <t>442vf</t>
    <phoneticPr fontId="13" type="noConversion"/>
  </si>
  <si>
    <t>14438xj</t>
    <phoneticPr fontId="13" type="noConversion"/>
  </si>
  <si>
    <t>14533xg</t>
    <phoneticPr fontId="13" type="noConversion"/>
  </si>
  <si>
    <t>506vf</t>
    <phoneticPr fontId="13" type="noConversion"/>
  </si>
  <si>
    <t>14722xj</t>
    <phoneticPr fontId="13" type="noConversion"/>
  </si>
  <si>
    <t>14766xj</t>
    <phoneticPr fontId="13" type="noConversion"/>
  </si>
  <si>
    <t>con bies con 2 bellotas</t>
    <phoneticPr fontId="13" type="noConversion"/>
  </si>
  <si>
    <t>14-dic.-16</t>
    <phoneticPr fontId="13" type="noConversion"/>
  </si>
  <si>
    <t>14666xj</t>
    <phoneticPr fontId="13" type="noConversion"/>
  </si>
  <si>
    <t>9-dic.-16</t>
    <phoneticPr fontId="13" type="noConversion"/>
  </si>
  <si>
    <t>439vf</t>
    <phoneticPr fontId="13" type="noConversion"/>
  </si>
  <si>
    <t>14787xg</t>
    <phoneticPr fontId="13" type="noConversion"/>
  </si>
  <si>
    <t>423vf</t>
    <phoneticPr fontId="13" type="noConversion"/>
  </si>
  <si>
    <t>con aplicaciones de colores cosidos</t>
    <phoneticPr fontId="13" type="noConversion"/>
  </si>
  <si>
    <t>con flor roja pequeña cosida</t>
    <phoneticPr fontId="13" type="noConversion"/>
  </si>
  <si>
    <t>gargantilla cosida varios puntos</t>
    <phoneticPr fontId="13" type="noConversion"/>
  </si>
  <si>
    <t>17-mayo.-17</t>
    <phoneticPr fontId="13" type="noConversion"/>
  </si>
  <si>
    <t>14843xj</t>
    <phoneticPr fontId="13" type="noConversion"/>
  </si>
  <si>
    <t>521vf</t>
    <phoneticPr fontId="13" type="noConversion"/>
  </si>
  <si>
    <t>6-abril.-17</t>
    <phoneticPr fontId="13" type="noConversion"/>
  </si>
  <si>
    <t>15015xj</t>
    <phoneticPr fontId="13" type="noConversion"/>
  </si>
  <si>
    <t>blusa juvenil media manga rangla orilla puño bies oculto ziza cuello redondo delanteo de rayon lizo con tablitas al centro y faldon inf. De crochet rebordado con orilla inf.   Espalda de rayon lizo  con dobladillo collarete abajo</t>
    <phoneticPr fontId="13" type="noConversion"/>
  </si>
  <si>
    <t>27-enero.-17</t>
    <phoneticPr fontId="13" type="noConversion"/>
  </si>
  <si>
    <t>12417xj</t>
    <phoneticPr fontId="13" type="noConversion"/>
  </si>
  <si>
    <t>Jesus Alvarado</t>
    <phoneticPr fontId="13" type="noConversion"/>
  </si>
  <si>
    <t>14925xg</t>
    <phoneticPr fontId="13" type="noConversion"/>
  </si>
  <si>
    <t>14385xg</t>
    <phoneticPr fontId="13" type="noConversion"/>
  </si>
  <si>
    <t>6-enero.-17</t>
    <phoneticPr fontId="13" type="noConversion"/>
  </si>
  <si>
    <t>14570xj</t>
    <phoneticPr fontId="13" type="noConversion"/>
  </si>
  <si>
    <t>14784xj</t>
    <phoneticPr fontId="13" type="noConversion"/>
  </si>
  <si>
    <t>con collar</t>
    <phoneticPr fontId="13" type="noConversion"/>
  </si>
  <si>
    <t>con flor roja cosida y collar</t>
    <phoneticPr fontId="13" type="noConversion"/>
  </si>
  <si>
    <t>gargantilla cosida 2 `puntos</t>
    <phoneticPr fontId="13" type="noConversion"/>
  </si>
  <si>
    <t>293vf</t>
    <phoneticPr fontId="13" type="noConversion"/>
  </si>
  <si>
    <t>14409xj</t>
    <phoneticPr fontId="13" type="noConversion"/>
  </si>
  <si>
    <t>14763xj</t>
    <phoneticPr fontId="13" type="noConversion"/>
  </si>
  <si>
    <t>14750xj</t>
    <phoneticPr fontId="13" type="noConversion"/>
  </si>
  <si>
    <t>14517xj</t>
    <phoneticPr fontId="13" type="noConversion"/>
  </si>
  <si>
    <t>14812xj</t>
    <phoneticPr fontId="13" type="noConversion"/>
  </si>
  <si>
    <t>23-enero.-17</t>
    <phoneticPr fontId="13" type="noConversion"/>
  </si>
  <si>
    <t>14815xj</t>
    <phoneticPr fontId="13" type="noConversion"/>
  </si>
  <si>
    <t>14673xg</t>
    <phoneticPr fontId="13" type="noConversion"/>
  </si>
  <si>
    <t>15-feb.-17</t>
    <phoneticPr fontId="13" type="noConversion"/>
  </si>
  <si>
    <t>14785xj</t>
    <phoneticPr fontId="13" type="noConversion"/>
  </si>
  <si>
    <t>14782xj</t>
    <phoneticPr fontId="13" type="noConversion"/>
  </si>
  <si>
    <t>10-feb.-17</t>
    <phoneticPr fontId="13" type="noConversion"/>
  </si>
  <si>
    <t>costura floja</t>
    <phoneticPr fontId="13" type="noConversion"/>
  </si>
  <si>
    <t>con collar</t>
    <phoneticPr fontId="13" type="noConversion"/>
  </si>
  <si>
    <t>20-junio.-17</t>
    <phoneticPr fontId="13" type="noConversion"/>
  </si>
  <si>
    <t>con flor cosida mal  cinta de bies con bellotas</t>
    <phoneticPr fontId="13" type="noConversion"/>
  </si>
  <si>
    <t>con flfor roja cosida</t>
    <phoneticPr fontId="13" type="noConversion"/>
  </si>
  <si>
    <t>con collar</t>
    <phoneticPr fontId="13" type="noConversion"/>
  </si>
  <si>
    <t>508vf</t>
    <phoneticPr fontId="13" type="noConversion"/>
  </si>
  <si>
    <t>14734xg</t>
    <phoneticPr fontId="13" type="noConversion"/>
  </si>
  <si>
    <t>8-mayo.-17</t>
    <phoneticPr fontId="13" type="noConversion"/>
  </si>
  <si>
    <t>con collar dobladillo mal anchos</t>
    <phoneticPr fontId="13" type="noConversion"/>
  </si>
  <si>
    <t>con fflor roja cosida</t>
    <phoneticPr fontId="13" type="noConversion"/>
  </si>
  <si>
    <t>299xm</t>
    <phoneticPr fontId="13" type="noConversion"/>
  </si>
  <si>
    <t>14938xg</t>
    <phoneticPr fontId="13" type="noConversion"/>
  </si>
  <si>
    <t>11-enero.-17</t>
    <phoneticPr fontId="13" type="noConversion"/>
  </si>
  <si>
    <t>15321xj</t>
    <phoneticPr fontId="13" type="noConversion"/>
  </si>
  <si>
    <t>con flor roja cosida mas bies</t>
    <phoneticPr fontId="13" type="noConversion"/>
  </si>
  <si>
    <t>gargantilla con dos puntos</t>
    <phoneticPr fontId="13" type="noConversion"/>
  </si>
  <si>
    <t>no terminado con collar</t>
    <phoneticPr fontId="13" type="noConversion"/>
  </si>
  <si>
    <t>con cadena sujeta con 2 seguros y puntos  alrededor de gadena</t>
    <phoneticPr fontId="13" type="noConversion"/>
  </si>
  <si>
    <t>con bies y 2 barrilitos</t>
    <phoneticPr fontId="13" type="noConversion"/>
  </si>
  <si>
    <t>14787xg</t>
    <phoneticPr fontId="13" type="noConversion"/>
  </si>
  <si>
    <t>14874xg</t>
    <phoneticPr fontId="13" type="noConversion"/>
  </si>
  <si>
    <t>14872xj</t>
    <phoneticPr fontId="13" type="noConversion"/>
  </si>
  <si>
    <t>26-julio.-17</t>
    <phoneticPr fontId="13" type="noConversion"/>
  </si>
  <si>
    <t>27-julio.-17</t>
    <phoneticPr fontId="13" type="noConversion"/>
  </si>
  <si>
    <t>14-junio.-17</t>
    <phoneticPr fontId="13" type="noConversion"/>
  </si>
  <si>
    <t>con collar y dobladillos mal hechos</t>
    <phoneticPr fontId="13" type="noConversion"/>
  </si>
  <si>
    <t>14820xg</t>
    <phoneticPr fontId="13" type="noConversion"/>
  </si>
  <si>
    <t>24-enero.-17</t>
    <phoneticPr fontId="13" type="noConversion"/>
  </si>
  <si>
    <t>266ds</t>
    <phoneticPr fontId="13" type="noConversion"/>
  </si>
  <si>
    <t>14668xj</t>
    <phoneticPr fontId="13" type="noConversion"/>
  </si>
  <si>
    <t>blusa juvenil de manga rangla con puño doble con cinta amarre cuello redondo con resorte pestaña  delantero de tul bordado dobaldillo collarete abajo forro de gasa 1500   espalda de gasa 1500 resorte sup. Dobladillo collarete abajo</t>
    <phoneticPr fontId="13" type="noConversion"/>
  </si>
  <si>
    <t>15369xj</t>
    <phoneticPr fontId="13" type="noConversion"/>
  </si>
  <si>
    <t>dobladillo mal de mangas</t>
    <phoneticPr fontId="13" type="noConversion"/>
  </si>
  <si>
    <t>10-abril.-17</t>
    <phoneticPr fontId="13" type="noConversion"/>
  </si>
  <si>
    <t>con flor roja cosida mas 3 botones cosidos</t>
    <phoneticPr fontId="13" type="noConversion"/>
  </si>
  <si>
    <t>11-abril.-17</t>
    <phoneticPr fontId="13" type="noConversion"/>
  </si>
  <si>
    <t>14747xg</t>
    <phoneticPr fontId="13" type="noConversion"/>
  </si>
  <si>
    <t>14928xg</t>
    <phoneticPr fontId="13" type="noConversion"/>
  </si>
  <si>
    <t>14838xg</t>
    <phoneticPr fontId="13" type="noConversion"/>
  </si>
  <si>
    <t>14330xj</t>
    <phoneticPr fontId="13" type="noConversion"/>
  </si>
  <si>
    <t>488vf</t>
    <phoneticPr fontId="13" type="noConversion"/>
  </si>
  <si>
    <t>486vf</t>
    <phoneticPr fontId="13" type="noConversion"/>
  </si>
  <si>
    <t>25-enero.-17</t>
    <phoneticPr fontId="13" type="noConversion"/>
  </si>
  <si>
    <t>14547xj</t>
    <phoneticPr fontId="13" type="noConversion"/>
  </si>
  <si>
    <t>487vf</t>
    <phoneticPr fontId="13" type="noConversion"/>
  </si>
  <si>
    <t>14563xj</t>
    <phoneticPr fontId="13" type="noConversion"/>
  </si>
  <si>
    <t>14833xg</t>
    <phoneticPr fontId="13" type="noConversion"/>
  </si>
  <si>
    <t>14838xg</t>
    <phoneticPr fontId="13" type="noConversion"/>
  </si>
  <si>
    <t>14836xj</t>
    <phoneticPr fontId="13" type="noConversion"/>
  </si>
  <si>
    <t>484vf</t>
    <phoneticPr fontId="13" type="noConversion"/>
  </si>
  <si>
    <t>14832xj</t>
    <phoneticPr fontId="13" type="noConversion"/>
  </si>
  <si>
    <t>26-enero.-17</t>
    <phoneticPr fontId="13" type="noConversion"/>
  </si>
  <si>
    <t>14820xj</t>
    <phoneticPr fontId="13" type="noConversion"/>
  </si>
  <si>
    <t>14809xj</t>
    <phoneticPr fontId="13" type="noConversion"/>
  </si>
  <si>
    <t>17-enero.-17</t>
    <phoneticPr fontId="13" type="noConversion"/>
  </si>
  <si>
    <t>14807xg</t>
    <phoneticPr fontId="13" type="noConversion"/>
  </si>
  <si>
    <t>472vf</t>
    <phoneticPr fontId="13" type="noConversion"/>
  </si>
  <si>
    <t>con flor roja cosida mal cosida</t>
    <phoneticPr fontId="13" type="noConversion"/>
  </si>
  <si>
    <t>14467xg</t>
    <phoneticPr fontId="13" type="noConversion"/>
  </si>
  <si>
    <t>407vf</t>
    <phoneticPr fontId="13" type="noConversion"/>
  </si>
  <si>
    <t>424vf</t>
    <phoneticPr fontId="13" type="noConversion"/>
  </si>
  <si>
    <t>442vf</t>
    <phoneticPr fontId="13" type="noConversion"/>
  </si>
  <si>
    <t>12966xj</t>
    <phoneticPr fontId="13" type="noConversion"/>
  </si>
  <si>
    <t>471vf</t>
    <phoneticPr fontId="13" type="noConversion"/>
  </si>
  <si>
    <t>con collar</t>
    <phoneticPr fontId="13" type="noConversion"/>
  </si>
  <si>
    <t>14780xj</t>
    <phoneticPr fontId="13" type="noConversion"/>
  </si>
  <si>
    <t>4xg</t>
    <phoneticPr fontId="13" type="noConversion"/>
  </si>
  <si>
    <t>gargantilla con 2 seguros  dobldillo mal</t>
    <phoneticPr fontId="13" type="noConversion"/>
  </si>
  <si>
    <t>10-dic.-16</t>
    <phoneticPr fontId="13" type="noConversion"/>
  </si>
  <si>
    <t>gargantilla cosida en 2 puntos</t>
    <phoneticPr fontId="13" type="noConversion"/>
  </si>
  <si>
    <t>no plancho bipiur</t>
    <phoneticPr fontId="13" type="noConversion"/>
  </si>
  <si>
    <t>con 6 botones cosidos</t>
    <phoneticPr fontId="13" type="noConversion"/>
  </si>
  <si>
    <t>5-julio.-17</t>
    <phoneticPr fontId="13" type="noConversion"/>
  </si>
  <si>
    <t>5-julio.-17</t>
    <phoneticPr fontId="13" type="noConversion"/>
  </si>
  <si>
    <t>21-junio.-17</t>
    <phoneticPr fontId="13" type="noConversion"/>
  </si>
  <si>
    <t>21-junio.-17</t>
    <phoneticPr fontId="13" type="noConversion"/>
  </si>
  <si>
    <t>14-junio.-17</t>
    <phoneticPr fontId="13" type="noConversion"/>
  </si>
  <si>
    <t>31-mayo.-17</t>
    <phoneticPr fontId="13" type="noConversion"/>
  </si>
  <si>
    <t>10-mayo.-17</t>
    <phoneticPr fontId="13" type="noConversion"/>
  </si>
  <si>
    <t>26-abril.-17</t>
    <phoneticPr fontId="13" type="noConversion"/>
  </si>
  <si>
    <t>25-julio.-17</t>
    <phoneticPr fontId="13" type="noConversion"/>
  </si>
  <si>
    <t>15359xg</t>
    <phoneticPr fontId="13" type="noConversion"/>
  </si>
  <si>
    <t>11403xj</t>
    <phoneticPr fontId="13" type="noConversion"/>
  </si>
  <si>
    <t>19-enero.-17</t>
    <phoneticPr fontId="13" type="noConversion"/>
  </si>
  <si>
    <t>12825xj</t>
    <phoneticPr fontId="13" type="noConversion"/>
  </si>
  <si>
    <t>14722xj</t>
    <phoneticPr fontId="13" type="noConversion"/>
  </si>
  <si>
    <t>14813xj</t>
    <phoneticPr fontId="13" type="noConversion"/>
  </si>
  <si>
    <t>14103xg</t>
    <phoneticPr fontId="13" type="noConversion"/>
  </si>
  <si>
    <t>14101xg</t>
    <phoneticPr fontId="13" type="noConversion"/>
  </si>
  <si>
    <t>14102xg</t>
    <phoneticPr fontId="13" type="noConversion"/>
  </si>
  <si>
    <t>18-enero.-17</t>
    <phoneticPr fontId="13" type="noConversion"/>
  </si>
  <si>
    <t>14721xj</t>
    <phoneticPr fontId="13" type="noConversion"/>
  </si>
  <si>
    <t>14555xj</t>
    <phoneticPr fontId="13" type="noConversion"/>
  </si>
  <si>
    <t>14667xj</t>
    <phoneticPr fontId="13" type="noConversion"/>
  </si>
  <si>
    <t>14565xg</t>
    <phoneticPr fontId="13" type="noConversion"/>
  </si>
  <si>
    <t>14762xj</t>
    <phoneticPr fontId="13" type="noConversion"/>
  </si>
  <si>
    <t>2-enero.-17</t>
    <phoneticPr fontId="13" type="noConversion"/>
  </si>
  <si>
    <t>14747xg</t>
    <phoneticPr fontId="13" type="noConversion"/>
  </si>
  <si>
    <t>31-dic.-16</t>
    <phoneticPr fontId="13" type="noConversion"/>
  </si>
  <si>
    <t>14786xj</t>
    <phoneticPr fontId="13" type="noConversion"/>
  </si>
  <si>
    <t>293vf</t>
    <phoneticPr fontId="13" type="noConversion"/>
  </si>
  <si>
    <t>17-mayo.-17</t>
    <phoneticPr fontId="13" type="noConversion"/>
  </si>
  <si>
    <t>con cordon hueso cosido</t>
    <phoneticPr fontId="13" type="noConversion"/>
  </si>
  <si>
    <t>mal cosido guipiur</t>
    <phoneticPr fontId="13" type="noConversion"/>
  </si>
  <si>
    <t>14842xj</t>
    <phoneticPr fontId="13" type="noConversion"/>
  </si>
  <si>
    <t>14837xj</t>
    <phoneticPr fontId="13" type="noConversion"/>
  </si>
  <si>
    <t>490vf</t>
    <phoneticPr fontId="13" type="noConversion"/>
  </si>
  <si>
    <t>14656xj</t>
    <phoneticPr fontId="13" type="noConversion"/>
  </si>
  <si>
    <t>14822xj</t>
    <phoneticPr fontId="13" type="noConversion"/>
  </si>
  <si>
    <t>14677xg</t>
    <phoneticPr fontId="13" type="noConversion"/>
  </si>
  <si>
    <t>14823xg</t>
    <phoneticPr fontId="13" type="noConversion"/>
  </si>
  <si>
    <t>1-feb.-17</t>
    <phoneticPr fontId="13" type="noConversion"/>
  </si>
  <si>
    <t>483vf</t>
    <phoneticPr fontId="13" type="noConversion"/>
  </si>
  <si>
    <t>1-feb.-17</t>
    <phoneticPr fontId="13" type="noConversion"/>
  </si>
  <si>
    <t>14811xg</t>
    <phoneticPr fontId="13" type="noConversion"/>
  </si>
  <si>
    <t>con flor cosida roja  al planchado el chino olan</t>
    <phoneticPr fontId="13" type="noConversion"/>
  </si>
  <si>
    <t>15386xj</t>
    <phoneticPr fontId="13" type="noConversion"/>
  </si>
  <si>
    <t>con 4 botones cosidos aletilla mal</t>
    <phoneticPr fontId="13" type="noConversion"/>
  </si>
  <si>
    <t>con collar dobladillos mal anchos y abiertos</t>
    <phoneticPr fontId="13" type="noConversion"/>
  </si>
  <si>
    <t>9-mayo.-17</t>
    <phoneticPr fontId="13" type="noConversion"/>
  </si>
  <si>
    <t>10-mayo.-17</t>
    <phoneticPr fontId="13" type="noConversion"/>
  </si>
  <si>
    <t>gargantilla cosida en 4 puntos y planchado de bipiur</t>
    <phoneticPr fontId="13" type="noConversion"/>
  </si>
  <si>
    <t>con bies 2 bellotas mas ojillos</t>
    <phoneticPr fontId="13" type="noConversion"/>
  </si>
  <si>
    <t>con 3 botones cosidos collar   despuntes anchos mal</t>
    <phoneticPr fontId="13" type="noConversion"/>
  </si>
  <si>
    <t>despuntes anchos no</t>
    <phoneticPr fontId="13" type="noConversion"/>
  </si>
  <si>
    <t>10-mayo.-17</t>
    <phoneticPr fontId="13" type="noConversion"/>
  </si>
  <si>
    <t>con collar y buipiur planchado</t>
    <phoneticPr fontId="13" type="noConversion"/>
  </si>
  <si>
    <t>14865xj</t>
    <phoneticPr fontId="13" type="noConversion"/>
  </si>
  <si>
    <t>504vf</t>
    <phoneticPr fontId="13" type="noConversion"/>
  </si>
  <si>
    <t>14788xg</t>
    <phoneticPr fontId="13" type="noConversion"/>
  </si>
  <si>
    <t>14869xg</t>
    <phoneticPr fontId="13" type="noConversion"/>
  </si>
  <si>
    <t>14883xg</t>
    <phoneticPr fontId="13" type="noConversion"/>
  </si>
  <si>
    <t>11090xj</t>
    <phoneticPr fontId="13" type="noConversion"/>
  </si>
  <si>
    <t>505vf</t>
    <phoneticPr fontId="13" type="noConversion"/>
  </si>
  <si>
    <t>blusa mediana de manga rangla 3/4 puño de tul y resorte ante puño cuello redondo tipo campesina  delantero de rayon lizo unido con solapa tul con bipiur dobldillo collarete abajo   espalda de rayon lizo unido con solapa sup. Dobladillo collarete abajo</t>
    <phoneticPr fontId="13" type="noConversion"/>
  </si>
  <si>
    <t>676vf</t>
    <phoneticPr fontId="13" type="noConversion"/>
  </si>
  <si>
    <t>con 5 botones cosidos mal colocados</t>
    <phoneticPr fontId="13" type="noConversion"/>
  </si>
  <si>
    <t>dobladillo mal anchos y chuecos con collar</t>
    <phoneticPr fontId="13" type="noConversion"/>
  </si>
  <si>
    <t>con cadena con 2 orejitas de mesh</t>
    <phoneticPr fontId="13" type="noConversion"/>
  </si>
  <si>
    <t>15200xj</t>
  </si>
  <si>
    <t>con cinta de bies mas 2 barrilitos</t>
    <phoneticPr fontId="13" type="noConversion"/>
  </si>
  <si>
    <t>con collar</t>
    <phoneticPr fontId="13" type="noConversion"/>
  </si>
  <si>
    <t>4 botones cosidos mas collar</t>
    <phoneticPr fontId="13" type="noConversion"/>
  </si>
  <si>
    <t>blusa mediana manga rangla con resosrte oculto puño cinta amare gota  cuello redondo resorte oculto  delantero de chaliz con dobaldillo collarete abajo    espalda de chaliz estampado con dobaldillo collarete abajo</t>
    <phoneticPr fontId="13" type="noConversion"/>
  </si>
  <si>
    <t>681vf</t>
    <phoneticPr fontId="13" type="noConversion"/>
  </si>
  <si>
    <t>blusa juvenil zizada cuello redondo delantero de crochet rebordado con vista dobles de rayon en cuello zizas dobladillo collarete inf. Forro rayon     espalda de rayn lizo con gota sup. Y vista doble sup. Con cinta amarre dobladillo collarete abajo</t>
    <phoneticPr fontId="13" type="noConversion"/>
  </si>
  <si>
    <t>dobladillos mal</t>
    <phoneticPr fontId="13" type="noConversion"/>
  </si>
  <si>
    <t>con 6 botones cosidos flojos flor roja cosida</t>
    <phoneticPr fontId="13" type="noConversion"/>
  </si>
  <si>
    <t>con flor roja cosida</t>
    <phoneticPr fontId="13" type="noConversion"/>
  </si>
  <si>
    <t>con 3 botones cosidos mal cosido</t>
    <phoneticPr fontId="13" type="noConversion"/>
  </si>
  <si>
    <t>27-julio.-17</t>
    <phoneticPr fontId="13" type="noConversion"/>
  </si>
  <si>
    <t>adan 27-julio.-17</t>
    <phoneticPr fontId="13" type="noConversion"/>
  </si>
  <si>
    <t>con 2 botones cosidos con ojalitos</t>
    <phoneticPr fontId="13" type="noConversion"/>
  </si>
  <si>
    <t>14802xj</t>
    <phoneticPr fontId="13" type="noConversion"/>
  </si>
  <si>
    <t>con flor rosa cosida gamusa cosida y 2 bellotas</t>
    <phoneticPr fontId="13" type="noConversion"/>
  </si>
  <si>
    <t>con 6 botones  cosidos mas bies con 2 bellotas</t>
    <phoneticPr fontId="13" type="noConversion"/>
  </si>
  <si>
    <t>flor roja chica cosida mal cosida</t>
    <phoneticPr fontId="13" type="noConversion"/>
  </si>
  <si>
    <t>14670xj</t>
    <phoneticPr fontId="13" type="noConversion"/>
  </si>
  <si>
    <t>20-enero.-17</t>
    <phoneticPr fontId="13" type="noConversion"/>
  </si>
  <si>
    <t>14078xj</t>
    <phoneticPr fontId="13" type="noConversion"/>
  </si>
  <si>
    <t>26-enero.-17</t>
    <phoneticPr fontId="13" type="noConversion"/>
  </si>
  <si>
    <t>cadena con ojalitos con bies</t>
    <phoneticPr fontId="13" type="noConversion"/>
  </si>
  <si>
    <t>18-abril.17</t>
    <phoneticPr fontId="13" type="noConversion"/>
  </si>
  <si>
    <t>blusa juvenil manga rangla con rayon con tul sup.  Dobladillo puño cuello redondo tipo camñesina   delantero de rayon lizo unido con solapa de tul con orilla y faldon inf. Dobladillo collarete abajo   espalda rayon lizo con solapa sup. Orila fladon tul bordado dobldillo collarete abajo</t>
    <phoneticPr fontId="13" type="noConversion"/>
  </si>
  <si>
    <t>15355xj</t>
    <phoneticPr fontId="13" type="noConversion"/>
  </si>
  <si>
    <t>blusa mediana manga rangla 3/4 puño doble y cinta amarre coser en hombro y ante brazo cuello redondo resorte oculto dobladillo collarete abajo    espalda de chaliz bordado flores con dobaldillo collarete abajo</t>
    <phoneticPr fontId="13" type="noConversion"/>
  </si>
  <si>
    <t>671vf</t>
    <phoneticPr fontId="13" type="noConversion"/>
  </si>
  <si>
    <t>397ds</t>
    <phoneticPr fontId="13" type="noConversion"/>
  </si>
  <si>
    <t>14577xj</t>
    <phoneticPr fontId="13" type="noConversion"/>
  </si>
  <si>
    <t>blusa juvneil zizada bies oculto ziza y cuello redondo  delantero de crochet rebordado guipiur nf. Teñido forro de rayn int.   Espalda de drayon lizo unido con hombro de crochet y rayon  cintas cruzadas en escote dobladillo collarete abajo</t>
    <phoneticPr fontId="13" type="noConversion"/>
  </si>
  <si>
    <t>blusa juvenil de manga rangla con resorte oculto puño con cinta amarre cuello redondo con resorte oculto  delantero de chaliz estampado con dobladillo collarete abajo   espalda de rayon chaliz estampado unido al centro gota sp. Con moño dobladillo collarete abajo</t>
    <phoneticPr fontId="13" type="noConversion"/>
  </si>
  <si>
    <t>14748xj</t>
    <phoneticPr fontId="13" type="noConversion"/>
  </si>
  <si>
    <t>471vf</t>
    <phoneticPr fontId="13" type="noConversion"/>
  </si>
  <si>
    <t>469vf</t>
    <phoneticPr fontId="13" type="noConversion"/>
  </si>
  <si>
    <t>con flor cosida</t>
    <phoneticPr fontId="13" type="noConversion"/>
  </si>
  <si>
    <t>14758xg</t>
    <phoneticPr fontId="13" type="noConversion"/>
  </si>
  <si>
    <t>5-enero.-17</t>
    <phoneticPr fontId="13" type="noConversion"/>
  </si>
  <si>
    <t>14409xj</t>
    <phoneticPr fontId="13" type="noConversion"/>
  </si>
  <si>
    <t>14582xg</t>
    <phoneticPr fontId="13" type="noConversion"/>
  </si>
  <si>
    <t>14752xj</t>
    <phoneticPr fontId="13" type="noConversion"/>
  </si>
  <si>
    <t>413ds</t>
    <phoneticPr fontId="13" type="noConversion"/>
  </si>
  <si>
    <t>14763xj</t>
    <phoneticPr fontId="13" type="noConversion"/>
  </si>
  <si>
    <t>14750xj</t>
    <phoneticPr fontId="13" type="noConversion"/>
  </si>
  <si>
    <t>14788xg</t>
    <phoneticPr fontId="13" type="noConversion"/>
  </si>
  <si>
    <t>14745xg</t>
    <phoneticPr fontId="13" type="noConversion"/>
  </si>
  <si>
    <t>14761ds</t>
    <phoneticPr fontId="13" type="noConversion"/>
  </si>
  <si>
    <t>14759xj</t>
    <phoneticPr fontId="13" type="noConversion"/>
  </si>
  <si>
    <t>14782xj</t>
    <phoneticPr fontId="13" type="noConversion"/>
  </si>
  <si>
    <t>14760xj</t>
    <phoneticPr fontId="13" type="noConversion"/>
  </si>
  <si>
    <t>14574xg</t>
    <phoneticPr fontId="13" type="noConversion"/>
  </si>
  <si>
    <t>14780xj</t>
    <phoneticPr fontId="13" type="noConversion"/>
  </si>
  <si>
    <t>14-dic.-16</t>
    <phoneticPr fontId="13" type="noConversion"/>
  </si>
  <si>
    <t>14567xj</t>
    <phoneticPr fontId="13" type="noConversion"/>
  </si>
  <si>
    <t>398ds</t>
    <phoneticPr fontId="13" type="noConversion"/>
  </si>
  <si>
    <t>438vf</t>
    <phoneticPr fontId="13" type="noConversion"/>
  </si>
  <si>
    <t>432vf</t>
    <phoneticPr fontId="13" type="noConversion"/>
  </si>
  <si>
    <t>12186xg</t>
    <phoneticPr fontId="13" type="noConversion"/>
  </si>
  <si>
    <t>1koala</t>
    <phoneticPr fontId="13" type="noConversion"/>
  </si>
  <si>
    <t>con flor cosida roja</t>
    <phoneticPr fontId="13" type="noConversion"/>
  </si>
  <si>
    <t>con 3 botones cosidos mas 2 flores cosidas</t>
    <phoneticPr fontId="13" type="noConversion"/>
  </si>
  <si>
    <t>5-dic.-16</t>
    <phoneticPr fontId="13" type="noConversion"/>
  </si>
  <si>
    <t>14744xj</t>
    <phoneticPr fontId="13" type="noConversion"/>
  </si>
  <si>
    <t>14411xg</t>
    <phoneticPr fontId="13" type="noConversion"/>
  </si>
  <si>
    <t>14735xj</t>
    <phoneticPr fontId="13" type="noConversion"/>
  </si>
  <si>
    <t>466vf</t>
    <phoneticPr fontId="13" type="noConversion"/>
  </si>
  <si>
    <t>14764xg</t>
    <phoneticPr fontId="13" type="noConversion"/>
  </si>
  <si>
    <t>19-dic.-16</t>
    <phoneticPr fontId="13" type="noConversion"/>
  </si>
  <si>
    <t>11496xj</t>
    <phoneticPr fontId="13" type="noConversion"/>
  </si>
  <si>
    <t>14563xj</t>
    <phoneticPr fontId="13" type="noConversion"/>
  </si>
  <si>
    <t>blusa mediana manga 3/4 orilla puño cuello redondo bies oculto  delantero de rayon lizo unido con pechera de crochet rebordado en union bipiur teñido dobladillo collarete abajo   espalda de rayon lizo unido con esp. Sup. De crochet rebordado despunte union dobladillo collarete abajo</t>
    <phoneticPr fontId="13" type="noConversion"/>
  </si>
  <si>
    <t>441vf</t>
    <phoneticPr fontId="13" type="noConversion"/>
  </si>
  <si>
    <t>54xg</t>
    <phoneticPr fontId="13" type="noConversion"/>
  </si>
  <si>
    <t>blusa juvenil zizado biesl oculto ziza y cuello redondo delantero de crochet rebordado unido con costados y hombros forro de rayon y dobladillo collarete abajo  espalda de rayon lizo unido costados despunte union dobladillo collarete abajo</t>
    <phoneticPr fontId="13" type="noConversion"/>
  </si>
  <si>
    <t>14577xj</t>
    <phoneticPr fontId="13" type="noConversion"/>
  </si>
  <si>
    <t>0189xg</t>
    <phoneticPr fontId="13" type="noConversion"/>
  </si>
  <si>
    <t>27-juio.-17</t>
    <phoneticPr fontId="13" type="noConversion"/>
  </si>
  <si>
    <t>con bies mas 2 barrilitos</t>
    <phoneticPr fontId="13" type="noConversion"/>
  </si>
  <si>
    <t>con bies y 2 bellotas doradas</t>
    <phoneticPr fontId="13" type="noConversion"/>
  </si>
  <si>
    <t>con gargantilla cosida en varios puntos</t>
    <phoneticPr fontId="13" type="noConversion"/>
  </si>
  <si>
    <t>gargantilla con 2 seguros</t>
    <phoneticPr fontId="13" type="noConversion"/>
  </si>
  <si>
    <t>14721xj</t>
    <phoneticPr fontId="13" type="noConversion"/>
  </si>
  <si>
    <t>14718xj</t>
    <phoneticPr fontId="13" type="noConversion"/>
  </si>
  <si>
    <t>27-dic.-17</t>
    <phoneticPr fontId="13" type="noConversion"/>
  </si>
  <si>
    <t>14103xg</t>
    <phoneticPr fontId="13" type="noConversion"/>
  </si>
  <si>
    <t>28-dic.-17</t>
    <phoneticPr fontId="13" type="noConversion"/>
  </si>
  <si>
    <t>14104xj</t>
    <phoneticPr fontId="13" type="noConversion"/>
  </si>
  <si>
    <t>14722xj</t>
    <phoneticPr fontId="13" type="noConversion"/>
  </si>
  <si>
    <t>28-dic.-16</t>
    <phoneticPr fontId="13" type="noConversion"/>
  </si>
  <si>
    <t>14749xj</t>
    <phoneticPr fontId="13" type="noConversion"/>
  </si>
  <si>
    <t>14751xg</t>
    <phoneticPr fontId="13" type="noConversion"/>
  </si>
  <si>
    <t>14765xg</t>
    <phoneticPr fontId="13" type="noConversion"/>
  </si>
  <si>
    <t>14725xg</t>
    <phoneticPr fontId="13" type="noConversion"/>
  </si>
  <si>
    <t>31-dic.-17</t>
    <phoneticPr fontId="13" type="noConversion"/>
  </si>
  <si>
    <t>14785xj</t>
    <phoneticPr fontId="13" type="noConversion"/>
  </si>
  <si>
    <t>14804xj</t>
    <phoneticPr fontId="13" type="noConversion"/>
  </si>
  <si>
    <t>5-enero.-17</t>
    <phoneticPr fontId="13" type="noConversion"/>
  </si>
  <si>
    <t>4-enero.-17</t>
    <phoneticPr fontId="13" type="noConversion"/>
  </si>
  <si>
    <t>14746xg</t>
    <phoneticPr fontId="13" type="noConversion"/>
  </si>
  <si>
    <t>412ds</t>
    <phoneticPr fontId="13" type="noConversion"/>
  </si>
  <si>
    <t>con bies y 2 bellotas con ojillos</t>
    <phoneticPr fontId="13" type="noConversion"/>
  </si>
  <si>
    <t>14589xj</t>
    <phoneticPr fontId="13" type="noConversion"/>
  </si>
  <si>
    <t>423ds</t>
    <phoneticPr fontId="13" type="noConversion"/>
  </si>
  <si>
    <t>14623xj</t>
    <phoneticPr fontId="13" type="noConversion"/>
  </si>
  <si>
    <t>Rodrigo Flores</t>
    <phoneticPr fontId="13" type="noConversion"/>
  </si>
  <si>
    <t>con 7 botones cosidos</t>
    <phoneticPr fontId="13" type="noConversion"/>
  </si>
  <si>
    <t>con flor rofja cosida  y cinta de mesh con ojillos</t>
    <phoneticPr fontId="13" type="noConversion"/>
  </si>
  <si>
    <t>dobladillos mal muy anchos</t>
    <phoneticPr fontId="13" type="noConversion"/>
  </si>
  <si>
    <t>dobladillo muy anchos mal</t>
    <phoneticPr fontId="13" type="noConversion"/>
  </si>
  <si>
    <t>dobladillos marcados los perforo</t>
    <phoneticPr fontId="13" type="noConversion"/>
  </si>
  <si>
    <t>busa juvenil zizada bies oculto mesh cuello redondo tipo campesina delantero de tul bordado con solapa de gasa 1500 partido al centro y gota con cienta amarre dobldillo collarete abajo    espalda de gasa 1500 con solapa sup. Con dobladillo collarete abajo</t>
    <phoneticPr fontId="13" type="noConversion"/>
  </si>
  <si>
    <t>15370xj</t>
    <phoneticPr fontId="13" type="noConversion"/>
  </si>
  <si>
    <t>58xj</t>
    <phoneticPr fontId="13" type="noConversion"/>
  </si>
  <si>
    <t>14554xj</t>
    <phoneticPr fontId="13" type="noConversion"/>
  </si>
  <si>
    <t>14568xj</t>
    <phoneticPr fontId="13" type="noConversion"/>
  </si>
  <si>
    <t>463vf</t>
    <phoneticPr fontId="13" type="noConversion"/>
  </si>
  <si>
    <t>15-dic.-16</t>
    <phoneticPr fontId="13" type="noConversion"/>
  </si>
  <si>
    <t>14585xj</t>
    <phoneticPr fontId="13" type="noConversion"/>
  </si>
  <si>
    <t>con 6 botones cosidos</t>
    <phoneticPr fontId="13" type="noConversion"/>
  </si>
  <si>
    <t>con moño de liston cosido</t>
    <phoneticPr fontId="13" type="noConversion"/>
  </si>
  <si>
    <t>15371xj</t>
    <phoneticPr fontId="13" type="noConversion"/>
  </si>
  <si>
    <t>1-abril.-17</t>
    <phoneticPr fontId="13" type="noConversion"/>
  </si>
  <si>
    <t>5-abril.-17</t>
    <phoneticPr fontId="13" type="noConversion"/>
  </si>
  <si>
    <t>con cinta de bies con 2 belotas</t>
    <phoneticPr fontId="13" type="noConversion"/>
  </si>
  <si>
    <t>resorte muy chico</t>
    <phoneticPr fontId="13" type="noConversion"/>
  </si>
  <si>
    <t>cadena colgante en cierre</t>
    <phoneticPr fontId="13" type="noConversion"/>
  </si>
  <si>
    <t>con bies de tela y 2 bellotas</t>
    <phoneticPr fontId="13" type="noConversion"/>
  </si>
  <si>
    <t>14691xg</t>
    <phoneticPr fontId="13" type="noConversion"/>
  </si>
  <si>
    <t>14621xg</t>
    <phoneticPr fontId="13" type="noConversion"/>
  </si>
  <si>
    <t>30-nov.-16</t>
    <phoneticPr fontId="13" type="noConversion"/>
  </si>
  <si>
    <t>14104xj</t>
    <phoneticPr fontId="13" type="noConversion"/>
  </si>
  <si>
    <t>14616xj</t>
    <phoneticPr fontId="13" type="noConversion"/>
  </si>
  <si>
    <t>14588xg</t>
    <phoneticPr fontId="13" type="noConversion"/>
  </si>
  <si>
    <t>12825xj</t>
    <phoneticPr fontId="13" type="noConversion"/>
  </si>
  <si>
    <t>blusa mediana cuello redondo tipo campesina manga rangla con campana de tul y gasa 1500  delantero de tul bordado con solapa sup. De gasa 1500 gota sup. Partida centro con dobaldillo collarete abajo forro gasa   esapalda de gasa 1500 con solapa de gasa y con dobladillo collarete abajo</t>
    <phoneticPr fontId="13" type="noConversion"/>
  </si>
  <si>
    <t>678vf</t>
    <phoneticPr fontId="13" type="noConversion"/>
  </si>
  <si>
    <t>14639xj</t>
    <phoneticPr fontId="13" type="noConversion"/>
  </si>
  <si>
    <t>bluson mc delantero de rayon lizo unido pedhera y faldon crochet</t>
    <phoneticPr fontId="13" type="noConversion"/>
  </si>
  <si>
    <t>12561xg</t>
    <phoneticPr fontId="13" type="noConversion"/>
  </si>
  <si>
    <t>8-abril.-17</t>
    <phoneticPr fontId="13" type="noConversion"/>
  </si>
  <si>
    <t>con bies y 2 barrilitos</t>
    <phoneticPr fontId="13" type="noConversion"/>
  </si>
  <si>
    <t>con 5 botones cosidos</t>
    <phoneticPr fontId="13" type="noConversion"/>
  </si>
  <si>
    <t>bluson mc plizda delant4ro de gasa liza aplicación teñida espalda 3 moños en uniones</t>
    <phoneticPr fontId="13" type="noConversion"/>
  </si>
  <si>
    <t>14430xg</t>
    <phoneticPr fontId="13" type="noConversion"/>
  </si>
  <si>
    <t>14709xj</t>
    <phoneticPr fontId="13" type="noConversion"/>
  </si>
  <si>
    <t>3-dic.-16</t>
    <phoneticPr fontId="13" type="noConversion"/>
  </si>
  <si>
    <t>14707xg</t>
    <phoneticPr fontId="13" type="noConversion"/>
  </si>
  <si>
    <t>8890xg</t>
    <phoneticPr fontId="13" type="noConversion"/>
  </si>
  <si>
    <t>14704xj</t>
    <phoneticPr fontId="13" type="noConversion"/>
  </si>
  <si>
    <t>430m</t>
    <phoneticPr fontId="13" type="noConversion"/>
  </si>
  <si>
    <t>11345xg</t>
    <phoneticPr fontId="13" type="noConversion"/>
  </si>
  <si>
    <t>19-julio.-17</t>
    <phoneticPr fontId="13" type="noConversion"/>
  </si>
  <si>
    <t>19-julio.-17</t>
    <phoneticPr fontId="13" type="noConversion"/>
  </si>
  <si>
    <t>14710xj</t>
    <phoneticPr fontId="13" type="noConversion"/>
  </si>
  <si>
    <t>12280xj</t>
    <phoneticPr fontId="13" type="noConversion"/>
  </si>
  <si>
    <t>14708xg</t>
    <phoneticPr fontId="13" type="noConversion"/>
  </si>
  <si>
    <t>395ds</t>
    <phoneticPr fontId="13" type="noConversion"/>
  </si>
  <si>
    <t>sudadera ml</t>
    <phoneticPr fontId="13" type="noConversion"/>
  </si>
  <si>
    <t>14517xj</t>
    <phoneticPr fontId="13" type="noConversion"/>
  </si>
  <si>
    <t>14589xg</t>
    <phoneticPr fontId="13" type="noConversion"/>
  </si>
  <si>
    <t>20-dic.-16</t>
    <phoneticPr fontId="13" type="noConversion"/>
  </si>
  <si>
    <t>2-dic.-16</t>
    <phoneticPr fontId="13" type="noConversion"/>
  </si>
  <si>
    <t>14585xj</t>
    <phoneticPr fontId="13" type="noConversion"/>
  </si>
  <si>
    <t>20-dic.-17</t>
    <phoneticPr fontId="13" type="noConversion"/>
  </si>
  <si>
    <t>14330xj</t>
    <phoneticPr fontId="13" type="noConversion"/>
  </si>
  <si>
    <t>25-nov.-16</t>
    <phoneticPr fontId="13" type="noConversion"/>
  </si>
  <si>
    <t>14582xg</t>
    <phoneticPr fontId="13" type="noConversion"/>
  </si>
  <si>
    <t>12216xj</t>
    <phoneticPr fontId="13" type="noConversion"/>
  </si>
  <si>
    <t>24-nov.-16</t>
    <phoneticPr fontId="13" type="noConversion"/>
  </si>
  <si>
    <t>14686xg</t>
    <phoneticPr fontId="13" type="noConversion"/>
  </si>
  <si>
    <t>14618xg</t>
    <phoneticPr fontId="13" type="noConversion"/>
  </si>
  <si>
    <t>14580xg</t>
    <phoneticPr fontId="13" type="noConversion"/>
  </si>
  <si>
    <t>blusa juvenil m 3/4 rayon biesl oculto en puño  delantero crochet reb. Unido costados rayon lizo y pretina espalda con moño</t>
    <phoneticPr fontId="13" type="noConversion"/>
  </si>
  <si>
    <t>14586xj</t>
    <phoneticPr fontId="13" type="noConversion"/>
  </si>
  <si>
    <t xml:space="preserve">blusa junveil mediana m 3/4  delantero de crochet red.  Forro rayon l. </t>
    <phoneticPr fontId="13" type="noConversion"/>
  </si>
  <si>
    <t>293vf</t>
    <phoneticPr fontId="13" type="noConversion"/>
  </si>
  <si>
    <t>gargantilla cosida 2 puntos</t>
    <phoneticPr fontId="13" type="noConversion"/>
  </si>
  <si>
    <t>dobladillos torcidos</t>
    <phoneticPr fontId="13" type="noConversion"/>
  </si>
  <si>
    <t>con 2 bellotas y bies</t>
    <phoneticPr fontId="13" type="noConversion"/>
  </si>
  <si>
    <t>21-nov.-17</t>
    <phoneticPr fontId="13" type="noConversion"/>
  </si>
  <si>
    <t>459vf</t>
    <phoneticPr fontId="13" type="noConversion"/>
  </si>
  <si>
    <t>19-nov.-16</t>
    <phoneticPr fontId="13" type="noConversion"/>
  </si>
  <si>
    <t>0164xg</t>
    <phoneticPr fontId="13" type="noConversion"/>
  </si>
  <si>
    <t>0193ds</t>
    <phoneticPr fontId="13" type="noConversion"/>
  </si>
  <si>
    <t>blusa juvenil de manga rangla dobladillo en puño resorte puñlo cuello redondo tipo campesina delantero de chaliz estampado unido con solapa sup. Con guipiur en solapa teñido  espalda de chaliz estampado unido con solapa sup. Dobladillo collarete abajo</t>
    <phoneticPr fontId="13" type="noConversion"/>
  </si>
  <si>
    <t>15383xj</t>
    <phoneticPr fontId="13" type="noConversion"/>
  </si>
  <si>
    <t>14778xj</t>
    <phoneticPr fontId="13" type="noConversion"/>
  </si>
  <si>
    <t>14587xj</t>
    <phoneticPr fontId="13" type="noConversion"/>
  </si>
  <si>
    <t>14743xj</t>
    <phoneticPr fontId="13" type="noConversion"/>
  </si>
  <si>
    <t>14742xj</t>
    <phoneticPr fontId="13" type="noConversion"/>
  </si>
  <si>
    <t>14741xg</t>
    <phoneticPr fontId="13" type="noConversion"/>
  </si>
  <si>
    <t>14547xj</t>
    <phoneticPr fontId="13" type="noConversion"/>
  </si>
  <si>
    <t>21-nov.-16</t>
    <phoneticPr fontId="13" type="noConversion"/>
  </si>
  <si>
    <t>14640xj</t>
    <phoneticPr fontId="13" type="noConversion"/>
  </si>
  <si>
    <t>19-nov.-16</t>
    <phoneticPr fontId="13" type="noConversion"/>
  </si>
  <si>
    <t>422ds</t>
    <phoneticPr fontId="13" type="noConversion"/>
  </si>
  <si>
    <t>con flor roja cosida cinta con 2 bellotas</t>
    <phoneticPr fontId="13" type="noConversion"/>
  </si>
  <si>
    <t>14639xj</t>
    <phoneticPr fontId="13" type="noConversion"/>
  </si>
  <si>
    <t>14598xg</t>
    <phoneticPr fontId="13" type="noConversion"/>
  </si>
  <si>
    <t>12575xg</t>
    <phoneticPr fontId="13" type="noConversion"/>
  </si>
  <si>
    <t>14587xj</t>
    <phoneticPr fontId="13" type="noConversion"/>
  </si>
  <si>
    <t>14451xg</t>
    <phoneticPr fontId="13" type="noConversion"/>
  </si>
  <si>
    <t>464vf</t>
    <phoneticPr fontId="13" type="noConversion"/>
  </si>
  <si>
    <t>14583xg</t>
    <phoneticPr fontId="13" type="noConversion"/>
  </si>
  <si>
    <t>14559xg</t>
    <phoneticPr fontId="13" type="noConversion"/>
  </si>
  <si>
    <t>14641xj</t>
    <phoneticPr fontId="13" type="noConversion"/>
  </si>
  <si>
    <t>14511xg</t>
    <phoneticPr fontId="13" type="noConversion"/>
  </si>
  <si>
    <t>con flor roja cosida y cadena en 2 puntos y cinta en ojillo</t>
    <phoneticPr fontId="13" type="noConversion"/>
  </si>
  <si>
    <t>con 12 botones cosidos</t>
    <phoneticPr fontId="13" type="noConversion"/>
  </si>
  <si>
    <t>cinturon con 2 seguros</t>
    <phoneticPr fontId="13" type="noConversion"/>
  </si>
  <si>
    <t>14734xg</t>
    <phoneticPr fontId="13" type="noConversion"/>
  </si>
  <si>
    <t>14679xj</t>
    <phoneticPr fontId="13" type="noConversion"/>
  </si>
  <si>
    <t>30-nov.-16</t>
    <phoneticPr fontId="13" type="noConversion"/>
  </si>
  <si>
    <t>14685xj</t>
    <phoneticPr fontId="13" type="noConversion"/>
  </si>
  <si>
    <t>1-dic.-16</t>
    <phoneticPr fontId="13" type="noConversion"/>
  </si>
  <si>
    <t>11913xg</t>
    <phoneticPr fontId="13" type="noConversion"/>
  </si>
  <si>
    <t>412ds</t>
    <phoneticPr fontId="13" type="noConversion"/>
  </si>
  <si>
    <t>juv. M 3/4 gasa con gota en puño  delantero de gasa liza unida con faldon de crocher reb.</t>
    <phoneticPr fontId="13" type="noConversion"/>
  </si>
  <si>
    <t>12128xj</t>
    <phoneticPr fontId="13" type="noConversion"/>
  </si>
  <si>
    <t>14575xg</t>
    <phoneticPr fontId="13" type="noConversion"/>
  </si>
  <si>
    <t>con cinta de bies mas 2 bellotas doradas muy mal resorte</t>
    <phoneticPr fontId="13" type="noConversion"/>
  </si>
  <si>
    <t>8-dic.-16</t>
    <phoneticPr fontId="13" type="noConversion"/>
  </si>
  <si>
    <t>12221xj</t>
    <phoneticPr fontId="13" type="noConversion"/>
  </si>
  <si>
    <t>8-dic.-16</t>
    <phoneticPr fontId="13" type="noConversion"/>
  </si>
  <si>
    <t>12417xj</t>
    <phoneticPr fontId="13" type="noConversion"/>
  </si>
  <si>
    <t>239vf</t>
    <phoneticPr fontId="13" type="noConversion"/>
  </si>
  <si>
    <t>14101xg</t>
    <phoneticPr fontId="13" type="noConversion"/>
  </si>
  <si>
    <t>11403xj</t>
    <phoneticPr fontId="13" type="noConversion"/>
  </si>
  <si>
    <t>14521xg</t>
    <phoneticPr fontId="13" type="noConversion"/>
  </si>
  <si>
    <t>14692xg</t>
    <phoneticPr fontId="13" type="noConversion"/>
  </si>
  <si>
    <t>14682xj</t>
    <phoneticPr fontId="13" type="noConversion"/>
  </si>
  <si>
    <t>431vf</t>
    <phoneticPr fontId="13" type="noConversion"/>
  </si>
  <si>
    <t>capa de sueter tejido acanalado gorro crocheet contorno de crochet</t>
    <phoneticPr fontId="13" type="noConversion"/>
  </si>
  <si>
    <t>0163xg</t>
    <phoneticPr fontId="13" type="noConversion"/>
  </si>
  <si>
    <t>bluson manga 3/4 gasa liza  delangtero de encaje reb.  Forro rayon lizo  espalda con moño cintas cruzadas</t>
    <phoneticPr fontId="13" type="noConversion"/>
  </si>
  <si>
    <t>14606xg</t>
    <phoneticPr fontId="13" type="noConversion"/>
  </si>
  <si>
    <t>14595xg</t>
    <phoneticPr fontId="13" type="noConversion"/>
  </si>
  <si>
    <t>14563xg</t>
    <phoneticPr fontId="13" type="noConversion"/>
  </si>
  <si>
    <t>14617x</t>
    <phoneticPr fontId="13" type="noConversion"/>
  </si>
  <si>
    <t>con collar cadena pegada con cinta</t>
    <phoneticPr fontId="13" type="noConversion"/>
  </si>
  <si>
    <t>con collar costura muy mal y plancha mal</t>
    <phoneticPr fontId="13" type="noConversion"/>
  </si>
  <si>
    <t>con ojalitos cinta bies con 2 bellotas mas 2 mariposas cosidas</t>
    <phoneticPr fontId="13" type="noConversion"/>
  </si>
  <si>
    <t>juve. Ml de crocht reb.  Delantgero de crochet reb. Con gota frro rayon lizo</t>
    <phoneticPr fontId="13" type="noConversion"/>
  </si>
  <si>
    <t>14605xj</t>
    <phoneticPr fontId="13" type="noConversion"/>
  </si>
  <si>
    <t>17-nov.-16</t>
    <phoneticPr fontId="13" type="noConversion"/>
  </si>
  <si>
    <t>bluson mc acampanda delantero de crochet reb. Cotados de gasa liza   espalda de rayon lizo</t>
    <phoneticPr fontId="13" type="noConversion"/>
  </si>
  <si>
    <t>14467xg</t>
    <phoneticPr fontId="13" type="noConversion"/>
  </si>
  <si>
    <t>5-dic.-17</t>
    <phoneticPr fontId="13" type="noConversion"/>
  </si>
  <si>
    <t>144vf</t>
    <phoneticPr fontId="13" type="noConversion"/>
  </si>
  <si>
    <t>11589xg</t>
    <phoneticPr fontId="13" type="noConversion"/>
  </si>
  <si>
    <t>14622xj</t>
    <phoneticPr fontId="13" type="noConversion"/>
  </si>
  <si>
    <t>384ds</t>
    <phoneticPr fontId="13" type="noConversion"/>
  </si>
  <si>
    <t>sudadera ml macucu</t>
    <phoneticPr fontId="13" type="noConversion"/>
  </si>
  <si>
    <t>386ds</t>
    <phoneticPr fontId="13" type="noConversion"/>
  </si>
  <si>
    <t>7-dic.-16</t>
    <phoneticPr fontId="13" type="noConversion"/>
  </si>
  <si>
    <t>14693xj</t>
    <phoneticPr fontId="13" type="noConversion"/>
  </si>
  <si>
    <t>14580xg</t>
    <phoneticPr fontId="13" type="noConversion"/>
  </si>
  <si>
    <t>14078xj</t>
    <phoneticPr fontId="13" type="noConversion"/>
  </si>
  <si>
    <t>14700xg</t>
    <phoneticPr fontId="13" type="noConversion"/>
  </si>
  <si>
    <t>14626xj</t>
    <phoneticPr fontId="13" type="noConversion"/>
  </si>
  <si>
    <t>14702xg</t>
    <phoneticPr fontId="13" type="noConversion"/>
  </si>
  <si>
    <t xml:space="preserve">blsuson mc  de tejido acanalsdo faldon crodhet con top rayon </t>
    <phoneticPr fontId="13" type="noConversion"/>
  </si>
  <si>
    <t>0165xg</t>
    <phoneticPr fontId="13" type="noConversion"/>
  </si>
  <si>
    <t>14521xg</t>
    <phoneticPr fontId="13" type="noConversion"/>
  </si>
  <si>
    <t>12416xg</t>
    <phoneticPr fontId="13" type="noConversion"/>
  </si>
  <si>
    <t>14102xg</t>
    <phoneticPr fontId="13" type="noConversion"/>
  </si>
  <si>
    <t>17-dic.-16</t>
    <phoneticPr fontId="13" type="noConversion"/>
  </si>
  <si>
    <t>14561xj</t>
    <phoneticPr fontId="13" type="noConversion"/>
  </si>
  <si>
    <t>14105xj</t>
    <phoneticPr fontId="13" type="noConversion"/>
  </si>
  <si>
    <t>bluson ml gasa 500 liza delantero crochet reb. Costados gasa liza  forro crochet</t>
    <phoneticPr fontId="13" type="noConversion"/>
  </si>
  <si>
    <t>14619xg</t>
    <phoneticPr fontId="13" type="noConversion"/>
  </si>
  <si>
    <t xml:space="preserve">bluson ml uño dlantero gasa liza faldon de crochet reb. Espalda botones en union </t>
    <phoneticPr fontId="13" type="noConversion"/>
  </si>
  <si>
    <t>14515xg</t>
    <phoneticPr fontId="13" type="noConversion"/>
  </si>
  <si>
    <t>lbuson ml de rayon con puño  delanteo de crochert reb. Unido pechra  espalda rayon lizo con gota</t>
    <phoneticPr fontId="13" type="noConversion"/>
  </si>
  <si>
    <t>14607xg</t>
    <phoneticPr fontId="13" type="noConversion"/>
  </si>
  <si>
    <t>bluson m 3/4 delanteo de crochet reb.  Vorro rayon lizo  espalda rayon lizo con gota</t>
    <phoneticPr fontId="13" type="noConversion"/>
  </si>
  <si>
    <t>2-nov.-16</t>
    <phoneticPr fontId="13" type="noConversion"/>
  </si>
  <si>
    <t>con cordon crudo cosido con bolas colores</t>
    <phoneticPr fontId="13" type="noConversion"/>
  </si>
  <si>
    <t>con aplicación de colores cosida</t>
    <phoneticPr fontId="13" type="noConversion"/>
  </si>
  <si>
    <t>23-julio.-16</t>
    <phoneticPr fontId="13" type="noConversion"/>
  </si>
  <si>
    <t>juv. Manga 3/4 de crochet  delantero de gasa 1500 con tablitas y gota cinta fmarre oculto abajo</t>
    <phoneticPr fontId="13" type="noConversion"/>
  </si>
  <si>
    <t>419ds</t>
    <phoneticPr fontId="13" type="noConversion"/>
  </si>
  <si>
    <t>juv. Mediana m 3/4 delantero de gasa 1500 tablita al centro pedhea encajer reb.   Espalda gasa 1500con encaje reb.</t>
    <phoneticPr fontId="13" type="noConversion"/>
  </si>
  <si>
    <t>14643xg</t>
    <phoneticPr fontId="13" type="noConversion"/>
  </si>
  <si>
    <t>22-nov.-16</t>
    <phoneticPr fontId="13" type="noConversion"/>
  </si>
  <si>
    <t>14642xg</t>
    <phoneticPr fontId="13" type="noConversion"/>
  </si>
  <si>
    <t>14385xg</t>
    <phoneticPr fontId="13" type="noConversion"/>
  </si>
  <si>
    <t xml:space="preserve">juvenil ml de crochet  delant4ro de rayon lizo on pretina  con ligas  </t>
    <phoneticPr fontId="13" type="noConversion"/>
  </si>
  <si>
    <t>14599xj</t>
    <phoneticPr fontId="13" type="noConversion"/>
  </si>
  <si>
    <t>blusa juvenil media manguita  chaliz bipiur  delantero de rayon chaliz lizo con gota  espalda rayon chaliz centro cierre</t>
    <phoneticPr fontId="13" type="noConversion"/>
  </si>
  <si>
    <t>14541xj</t>
    <phoneticPr fontId="13" type="noConversion"/>
  </si>
  <si>
    <t>14621xg</t>
    <phoneticPr fontId="13" type="noConversion"/>
  </si>
  <si>
    <t xml:space="preserve">b. Juvenil ml de crochet  delant4ro de crochet reb.  Forro rayon lizo espalda rayon lizo con gota </t>
    <phoneticPr fontId="13" type="noConversion"/>
  </si>
  <si>
    <t>14600xj</t>
    <phoneticPr fontId="13" type="noConversion"/>
  </si>
  <si>
    <t>23-nov.-16</t>
    <phoneticPr fontId="13" type="noConversion"/>
  </si>
  <si>
    <t>14579xg</t>
    <phoneticPr fontId="13" type="noConversion"/>
  </si>
  <si>
    <t>14625xj</t>
    <phoneticPr fontId="13" type="noConversion"/>
  </si>
  <si>
    <t>7-nov.-16</t>
    <phoneticPr fontId="13" type="noConversion"/>
  </si>
  <si>
    <t>blusa juv.mediana m 3/4 de crochet  delanteo rayon lizo hombros de crochet plice union gota   espalda tira de crochet</t>
    <phoneticPr fontId="13" type="noConversion"/>
  </si>
  <si>
    <t>451vf</t>
    <phoneticPr fontId="13" type="noConversion"/>
  </si>
  <si>
    <t>3-nov.-16</t>
    <phoneticPr fontId="13" type="noConversion"/>
  </si>
  <si>
    <t>396ds</t>
    <phoneticPr fontId="13" type="noConversion"/>
  </si>
  <si>
    <t>14-nov.-16</t>
    <phoneticPr fontId="13" type="noConversion"/>
  </si>
  <si>
    <t>0192xj</t>
    <phoneticPr fontId="13" type="noConversion"/>
  </si>
  <si>
    <t>14699xg</t>
    <phoneticPr fontId="13" type="noConversion"/>
  </si>
  <si>
    <t>14697xj</t>
    <phoneticPr fontId="13" type="noConversion"/>
  </si>
  <si>
    <t>447vf</t>
    <phoneticPr fontId="13" type="noConversion"/>
  </si>
  <si>
    <t>14584xj</t>
    <phoneticPr fontId="13" type="noConversion"/>
  </si>
  <si>
    <t>14688xj</t>
    <phoneticPr fontId="13" type="noConversion"/>
  </si>
  <si>
    <t>14690xj</t>
    <phoneticPr fontId="13" type="noConversion"/>
  </si>
  <si>
    <t>cordon crudo y 2 bellotas</t>
    <phoneticPr fontId="13" type="noConversion"/>
  </si>
  <si>
    <t>446vf</t>
    <phoneticPr fontId="13" type="noConversion"/>
  </si>
  <si>
    <t>14620xg</t>
    <phoneticPr fontId="13" type="noConversion"/>
  </si>
  <si>
    <t>14689xg</t>
    <phoneticPr fontId="13" type="noConversion"/>
  </si>
  <si>
    <t>30-nov.-16</t>
    <phoneticPr fontId="13" type="noConversion"/>
  </si>
  <si>
    <t>299xm</t>
    <phoneticPr fontId="13" type="noConversion"/>
  </si>
  <si>
    <t xml:space="preserve">blusa juv. M 3/4 cinta amarre  delant4ro de gasa liza con aplicacio alc entro resorte oculto </t>
    <phoneticPr fontId="13" type="noConversion"/>
  </si>
  <si>
    <t>14396xj</t>
    <phoneticPr fontId="13" type="noConversion"/>
  </si>
  <si>
    <t>bsula juv.  Media manguita doble delantero de chaliz lizo  unido con bipiur  espalda  rayon chaliz  centro cierrre</t>
    <phoneticPr fontId="13" type="noConversion"/>
  </si>
  <si>
    <t>bluson m 3/4 dobladillo puño delantero de encajer reb. Unido con hombros de msh  esplada encaqje reb. Con gota y tip rayon</t>
    <phoneticPr fontId="13" type="noConversion"/>
  </si>
  <si>
    <t>14596xg</t>
    <phoneticPr fontId="13" type="noConversion"/>
  </si>
  <si>
    <t>blusa juv. M 3/4 rayon  delantero de rayon lizo unido con pedhera corcher reb.  Esaplda rayon lizo con gota y cintas cruzadas</t>
    <phoneticPr fontId="13" type="noConversion"/>
  </si>
  <si>
    <t>14597xj</t>
    <phoneticPr fontId="13" type="noConversion"/>
  </si>
  <si>
    <t>bluson m 3/4 delantero de encaje reb. Unido con pedhera mesh lizo altilla   espalda encaje reb. Unido mesh lizo  top rayon</t>
    <phoneticPr fontId="13" type="noConversion"/>
  </si>
  <si>
    <t>14571xj</t>
    <phoneticPr fontId="13" type="noConversion"/>
  </si>
  <si>
    <t>blusa juv. Ml de encaje  delantero de encajer reb. Con mesh lizo part sup.  Espalda mesh lizo cruzada con moño top rayon l.</t>
    <phoneticPr fontId="13" type="noConversion"/>
  </si>
  <si>
    <t>14604xj</t>
    <phoneticPr fontId="13" type="noConversion"/>
  </si>
  <si>
    <t>blusa juv. Ml rangla de crohet reb.  Delantero de licra est. Con aletilla  espalda de licra est. Con resorte parte sup.</t>
    <phoneticPr fontId="13" type="noConversion"/>
  </si>
  <si>
    <t>14624xj</t>
    <phoneticPr fontId="13" type="noConversion"/>
  </si>
  <si>
    <t>0191xj</t>
    <phoneticPr fontId="13" type="noConversion"/>
  </si>
  <si>
    <t>0190xg</t>
    <phoneticPr fontId="13" type="noConversion"/>
  </si>
  <si>
    <t>con cadena enlazada en ojillos en 2 puntos</t>
    <phoneticPr fontId="13" type="noConversion"/>
  </si>
  <si>
    <t>con cordon cosido</t>
    <phoneticPr fontId="13" type="noConversion"/>
  </si>
  <si>
    <t>bluson mc encaje reb.  Delantero encaje reb. Unido costado raqyon  hombro encaje forro rayon  centro encaje</t>
    <phoneticPr fontId="13" type="noConversion"/>
  </si>
  <si>
    <t>14566xg</t>
    <phoneticPr fontId="13" type="noConversion"/>
  </si>
  <si>
    <t>8-nov.-16</t>
    <phoneticPr fontId="13" type="noConversion"/>
  </si>
  <si>
    <t xml:space="preserve">bluson mc rangla biesl oculto tipo campesina  delantero de rayon lizo undio con slapa corchet reb.  </t>
    <phoneticPr fontId="13" type="noConversion"/>
  </si>
  <si>
    <t xml:space="preserve">bluson m 3/4 gasa 1500  delantero de gasa 1500 2 tablitas pechera encaaje reb . Cirre centro </t>
    <phoneticPr fontId="13" type="noConversion"/>
  </si>
  <si>
    <t>14577xg</t>
    <phoneticPr fontId="13" type="noConversion"/>
  </si>
  <si>
    <t>sudadera ml con puño ffresh terry con pretina  figura de changuitos</t>
    <phoneticPr fontId="13" type="noConversion"/>
  </si>
  <si>
    <t>4-febrero.-17</t>
    <phoneticPr fontId="13" type="noConversion"/>
  </si>
  <si>
    <t>8-febrero.-17</t>
    <phoneticPr fontId="13" type="noConversion"/>
  </si>
  <si>
    <t>con pajaro cosido</t>
    <phoneticPr fontId="13" type="noConversion"/>
  </si>
  <si>
    <t>sudadera ml  fresh terry macuco hueso koala pretina doble</t>
    <phoneticPr fontId="13" type="noConversion"/>
  </si>
  <si>
    <t>392ds</t>
    <phoneticPr fontId="13" type="noConversion"/>
  </si>
  <si>
    <t>16-nov.-16</t>
    <phoneticPr fontId="13" type="noConversion"/>
  </si>
  <si>
    <t>14490xg</t>
    <phoneticPr fontId="13" type="noConversion"/>
  </si>
  <si>
    <t>con aplcacion de colores cosida</t>
    <phoneticPr fontId="13" type="noConversion"/>
  </si>
  <si>
    <t>con aplicación de colroes cosida</t>
    <phoneticPr fontId="13" type="noConversion"/>
  </si>
  <si>
    <t xml:space="preserve">juv. M 3/4 rayn con puño plizado   delantero crochet reb.  Un corchet forro ayon l.   Espalda  con gota </t>
    <phoneticPr fontId="13" type="noConversion"/>
  </si>
  <si>
    <t>14602xj</t>
    <phoneticPr fontId="13" type="noConversion"/>
  </si>
  <si>
    <t>22-julio.-16</t>
    <phoneticPr fontId="13" type="noConversion"/>
  </si>
  <si>
    <t>juv. Ml dobladillo en puño  tipo campesina  delantreo de crochet pechera de rayon lizo solap a crochet forro rayon</t>
    <phoneticPr fontId="13" type="noConversion"/>
  </si>
  <si>
    <t>14568xj</t>
    <phoneticPr fontId="13" type="noConversion"/>
  </si>
  <si>
    <t>9-nov.-16</t>
    <phoneticPr fontId="13" type="noConversion"/>
  </si>
  <si>
    <t>desc. 6-julio.-17</t>
    <phoneticPr fontId="13" type="noConversion"/>
  </si>
  <si>
    <t>mangas al reves y no corrigio</t>
    <phoneticPr fontId="13" type="noConversion"/>
  </si>
  <si>
    <t>22-feb,.17</t>
    <phoneticPr fontId="13" type="noConversion"/>
  </si>
  <si>
    <t>3 botones cosidos y flor cosida</t>
    <phoneticPr fontId="13" type="noConversion"/>
  </si>
  <si>
    <t>14104xj</t>
    <phoneticPr fontId="13" type="noConversion"/>
  </si>
  <si>
    <t>8-agosto.-16</t>
    <phoneticPr fontId="13" type="noConversion"/>
  </si>
  <si>
    <t>452vf</t>
    <phoneticPr fontId="13" type="noConversion"/>
  </si>
  <si>
    <t>entretgadas</t>
    <phoneticPr fontId="13" type="noConversion"/>
  </si>
  <si>
    <t>entrgadas</t>
    <phoneticPr fontId="13" type="noConversion"/>
  </si>
  <si>
    <t>entrgadads</t>
    <phoneticPr fontId="13" type="noConversion"/>
  </si>
  <si>
    <t>443vf</t>
    <phoneticPr fontId="13" type="noConversion"/>
  </si>
  <si>
    <t>blusa juvenil med. Cuello red. Ml puño doble tejido y pretina hombros de crochet reb. Despunte union   espalda de tejodo acanalado unido con crochet rb.</t>
    <phoneticPr fontId="13" type="noConversion"/>
  </si>
  <si>
    <t>9-nov.-16</t>
    <phoneticPr fontId="13" type="noConversion"/>
  </si>
  <si>
    <t>4-nov.-16</t>
    <phoneticPr fontId="13" type="noConversion"/>
  </si>
  <si>
    <t>17-nov.-16</t>
    <phoneticPr fontId="13" type="noConversion"/>
  </si>
  <si>
    <t>blusa juv. Ml rangla rayon  delantero rayon lizo unido con solpaa licra est. Y pretina</t>
    <phoneticPr fontId="13" type="noConversion"/>
  </si>
  <si>
    <t>455vf</t>
    <phoneticPr fontId="13" type="noConversion"/>
  </si>
  <si>
    <t xml:space="preserve">bluson m 3/4 tejido puño de crochet cuello red. Delantero tejido acanalado con faldon crocehtr reb.  Espalda tejod acanalado gota </t>
    <phoneticPr fontId="13" type="noConversion"/>
  </si>
  <si>
    <t>14615xg</t>
    <phoneticPr fontId="13" type="noConversion"/>
  </si>
  <si>
    <t>con liston cosido y 2 bellotas</t>
    <phoneticPr fontId="13" type="noConversion"/>
  </si>
  <si>
    <t>21-junio.-17</t>
    <phoneticPr fontId="13" type="noConversion"/>
  </si>
  <si>
    <t>21-junio.-17</t>
    <phoneticPr fontId="13" type="noConversion"/>
  </si>
  <si>
    <t>21-junio.-17</t>
    <phoneticPr fontId="13" type="noConversion"/>
  </si>
  <si>
    <t>14-junio.-17</t>
    <phoneticPr fontId="13" type="noConversion"/>
  </si>
  <si>
    <t>14-junio.-17</t>
    <phoneticPr fontId="13" type="noConversion"/>
  </si>
  <si>
    <t>10-mayo.-17</t>
    <phoneticPr fontId="13" type="noConversion"/>
  </si>
  <si>
    <t>3-mayo.-17</t>
    <phoneticPr fontId="13" type="noConversion"/>
  </si>
  <si>
    <t xml:space="preserve">blusa juv. Med. M 3/4 rayon con corochert  delantero rayon lizo unido costados crochet con dgota </t>
    <phoneticPr fontId="13" type="noConversion"/>
  </si>
  <si>
    <t>con 4 botones flojos</t>
    <phoneticPr fontId="13" type="noConversion"/>
  </si>
  <si>
    <t>450vf</t>
    <phoneticPr fontId="13" type="noConversion"/>
  </si>
  <si>
    <t>4xg</t>
    <phoneticPr fontId="13" type="noConversion"/>
  </si>
  <si>
    <t>bluson m 3/4 plizado en union bipiur  delantero de chaliz lizo unido con tira al centro  espalda chaliz lizo  con cierre alc entro</t>
    <phoneticPr fontId="13" type="noConversion"/>
  </si>
  <si>
    <t>14542xg</t>
    <phoneticPr fontId="13" type="noConversion"/>
  </si>
  <si>
    <t>sudadera ml macuco delaqnteo de macjuco hueso con gorro con cierre y pompones panda</t>
    <phoneticPr fontId="13" type="noConversion"/>
  </si>
  <si>
    <t>3ds</t>
    <phoneticPr fontId="13" type="noConversion"/>
  </si>
  <si>
    <t>con bies cosido y 2 bellotas</t>
    <phoneticPr fontId="13" type="noConversion"/>
  </si>
  <si>
    <t>con gargantilla en 2 puntos</t>
    <phoneticPr fontId="13" type="noConversion"/>
  </si>
  <si>
    <t>OSCAR OLVERA</t>
    <phoneticPr fontId="13" type="noConversion"/>
  </si>
  <si>
    <t>sudadera ml puño de fresh terry  delantero de macuco hueso gato con orejas cara bordada espqlda fresh terry</t>
    <phoneticPr fontId="13" type="noConversion"/>
  </si>
  <si>
    <t>270ds</t>
    <phoneticPr fontId="13" type="noConversion"/>
  </si>
  <si>
    <t>5-nov.-16</t>
    <phoneticPr fontId="13" type="noConversion"/>
  </si>
  <si>
    <t>juvenil med. Zizada cuello redondo  delantero de rayon chaliz con aplicación teñida foro de mesh lizo  espalda e rayon chaliz doblaillo  abajo interno mesh lizo  unido con faldon chaliz</t>
    <phoneticPr fontId="13" type="noConversion"/>
  </si>
  <si>
    <t>434vf</t>
    <phoneticPr fontId="13" type="noConversion"/>
  </si>
  <si>
    <t>sudadera ml  frexhterry  delantero macuco rinoseronte bordado espalda macuco con fresh tery</t>
    <phoneticPr fontId="13" type="noConversion"/>
  </si>
  <si>
    <t>415ds</t>
    <phoneticPr fontId="13" type="noConversion"/>
  </si>
  <si>
    <t>con flor cosida y cinturon con 2 seguros</t>
    <phoneticPr fontId="13" type="noConversion"/>
  </si>
  <si>
    <t>con 2 bellotas</t>
    <phoneticPr fontId="13" type="noConversion"/>
  </si>
  <si>
    <t>hilo poliester 6 botones cosidos flojos cordon cosido con 2 barrilitos</t>
    <phoneticPr fontId="13" type="noConversion"/>
  </si>
  <si>
    <t>con aplicacon cosida</t>
    <phoneticPr fontId="13" type="noConversion"/>
  </si>
  <si>
    <t>con 3 mariposas cosidas</t>
    <phoneticPr fontId="13" type="noConversion"/>
  </si>
  <si>
    <t>blusa juv. Media manguita doble mesh cuello red.  Delantero crochet reb. Undi costados mesh lizo dobladillo collarete abajo forro rayon lizo espalda mesh lizo unido  con crochet reb.</t>
    <phoneticPr fontId="13" type="noConversion"/>
  </si>
  <si>
    <t>bluson m 3/4 rangla con dobladillo en uño gotas con cinta cuello red. Guipiur centro teñido espalda gasa liza</t>
    <phoneticPr fontId="13" type="noConversion"/>
  </si>
  <si>
    <t>14400xg</t>
    <phoneticPr fontId="13" type="noConversion"/>
  </si>
  <si>
    <t>blusa juv. Manga 3/4 dobladillo puño cuello redondo  delantero tejido acanalado unido con pecdhera crochet  espalda de tejido acanalado unido crochet reb.</t>
    <phoneticPr fontId="13" type="noConversion"/>
  </si>
  <si>
    <t>bluson m 3/4 encaje  dobladilloo uño delantero de gasa liza unido pechera encajer reb. Conf aplicación  espalda rayon lizo con encaje reb. Gota cinta amarrre</t>
    <phoneticPr fontId="13" type="noConversion"/>
  </si>
  <si>
    <t>con cadena con ojillos</t>
    <phoneticPr fontId="13" type="noConversion"/>
  </si>
  <si>
    <t>8-feb.-17</t>
    <phoneticPr fontId="13" type="noConversion"/>
  </si>
  <si>
    <t>con bies enlazado y 2 bellotaws</t>
    <phoneticPr fontId="13" type="noConversion"/>
  </si>
  <si>
    <t>dobladillo muy grueso</t>
    <phoneticPr fontId="13" type="noConversion"/>
  </si>
  <si>
    <t>gargantilla cosida todo el cuello</t>
    <phoneticPr fontId="13" type="noConversion"/>
  </si>
  <si>
    <t>entregadas</t>
    <phoneticPr fontId="13" type="noConversion"/>
  </si>
  <si>
    <t>descontados</t>
    <phoneticPr fontId="13" type="noConversion"/>
  </si>
  <si>
    <t>descontados</t>
    <phoneticPr fontId="13" type="noConversion"/>
  </si>
  <si>
    <t>descontados</t>
    <phoneticPr fontId="13" type="noConversion"/>
  </si>
  <si>
    <t>juv. Mediana zizado  delantero de crochet reb. Unido con pedchera rayon tipo campesina   espalda rayon lizo solapa  rayon</t>
    <phoneticPr fontId="13" type="noConversion"/>
  </si>
  <si>
    <t>gargantilla en 2 puntos</t>
    <phoneticPr fontId="13" type="noConversion"/>
  </si>
  <si>
    <t>juv. Zizada tipo campesina  delanteo de crochet reb. Con pechra de rayon lizo forro rayon  solapa crochet</t>
    <phoneticPr fontId="13" type="noConversion"/>
  </si>
  <si>
    <t>bluson mc  cuello redondo  delantero encaje reb.con tira rayon  forro rayon lizo   espalda rayon lizo  con encaje reb.</t>
    <phoneticPr fontId="13" type="noConversion"/>
  </si>
  <si>
    <t>8894xg</t>
    <phoneticPr fontId="13" type="noConversion"/>
  </si>
  <si>
    <t>14612xj</t>
    <phoneticPr fontId="13" type="noConversion"/>
  </si>
  <si>
    <t>15-febrero.-17</t>
    <phoneticPr fontId="13" type="noConversion"/>
  </si>
  <si>
    <t>con cadena en ojillos</t>
    <phoneticPr fontId="13" type="noConversion"/>
  </si>
  <si>
    <t>14-feb.-17</t>
    <phoneticPr fontId="13" type="noConversion"/>
  </si>
  <si>
    <t>con adorno cosido en 4 puntos</t>
    <phoneticPr fontId="13" type="noConversion"/>
  </si>
  <si>
    <t>con 2 flores chicas cosidas</t>
    <phoneticPr fontId="13" type="noConversion"/>
  </si>
  <si>
    <t>16-febrero.-17</t>
    <phoneticPr fontId="13" type="noConversion"/>
  </si>
  <si>
    <t>no puso cinta de lino</t>
    <phoneticPr fontId="13" type="noConversion"/>
  </si>
  <si>
    <t>con aplicación cosida</t>
    <phoneticPr fontId="13" type="noConversion"/>
  </si>
  <si>
    <t>con gargantilla cosida en todo el cuello</t>
    <phoneticPr fontId="13" type="noConversion"/>
  </si>
  <si>
    <t>15-febrero.-17</t>
    <phoneticPr fontId="13" type="noConversion"/>
  </si>
  <si>
    <t>blusa juv. Ml encaje puño doble  tejido acanalado cuello red.  Delantero tejido acanalado unido con pechera de encaje  espalda tejido acanalado unido con moño interna encaje reb.</t>
    <phoneticPr fontId="13" type="noConversion"/>
  </si>
  <si>
    <t>12189xj</t>
    <phoneticPr fontId="13" type="noConversion"/>
  </si>
  <si>
    <t>dobladillo torcidos</t>
    <phoneticPr fontId="13" type="noConversion"/>
  </si>
  <si>
    <t>dobladillo de solapa torcidos</t>
    <phoneticPr fontId="13" type="noConversion"/>
  </si>
  <si>
    <t>dobladillo torcitos con bies  enlazados y 2 bellotas</t>
    <phoneticPr fontId="13" type="noConversion"/>
  </si>
  <si>
    <t>con flor cosida dobladillo de gasa inflados</t>
    <phoneticPr fontId="13" type="noConversion"/>
  </si>
  <si>
    <t>con 2 bellotas y cordon cosido con collar</t>
    <phoneticPr fontId="13" type="noConversion"/>
  </si>
  <si>
    <t>bluson mc cuello red.  Delantero mesh lizo centro botones faldon crochet  espalda de mesh lizo con crochet reb. Toip rayon lizo</t>
    <phoneticPr fontId="13" type="noConversion"/>
  </si>
  <si>
    <t>14333xg</t>
    <phoneticPr fontId="13" type="noConversion"/>
  </si>
  <si>
    <t>blusa juv. M 3/4 rayo charretera encaje y boton cuello red.  Delantero de encaje reb.  Espalda de encaje reb. Abierto unido al centro interior rayon lizo</t>
    <phoneticPr fontId="13" type="noConversion"/>
  </si>
  <si>
    <t>14609xj</t>
    <phoneticPr fontId="13" type="noConversion"/>
  </si>
  <si>
    <t>10-nov.-16</t>
    <phoneticPr fontId="13" type="noConversion"/>
  </si>
  <si>
    <t>con flor cosida</t>
    <phoneticPr fontId="13" type="noConversion"/>
  </si>
  <si>
    <t>22-feb.-17</t>
    <phoneticPr fontId="13" type="noConversion"/>
  </si>
  <si>
    <t>blusa mediana cuello red. Mc que sale mismo cuerpo delantero rayon lizo  con pechra de crochet  y faldon  espalda rayon lizo con crochet reb.</t>
    <phoneticPr fontId="13" type="noConversion"/>
  </si>
  <si>
    <t>busa juvnl mediana manga rangla resorte cuello red. Delantero rayon chaliz lizo con guipiur  espalda de chaliz lizo plizado</t>
    <phoneticPr fontId="13" type="noConversion"/>
  </si>
  <si>
    <t>435vf</t>
    <phoneticPr fontId="13" type="noConversion"/>
  </si>
  <si>
    <t>bluson m 3/4 de gasa 1500 unido crochet cuello red.  Delantera de gasa 1500 unido pechera crochet reb. Dobladillo collarete abajo  espalda crochet reb. Unido costados gasa 1500</t>
    <phoneticPr fontId="13" type="noConversion"/>
  </si>
  <si>
    <t>12261xg</t>
    <phoneticPr fontId="13" type="noConversion"/>
  </si>
  <si>
    <t>1-nov.-17</t>
    <phoneticPr fontId="13" type="noConversion"/>
  </si>
  <si>
    <t>bluson mc  cuello red.  Delantero gasa 1500 con pechera encaje reb. Con guipiur espalda gasa 1500 con encaje reb.  Plizado union</t>
    <phoneticPr fontId="13" type="noConversion"/>
  </si>
  <si>
    <t xml:space="preserve">bluson mc acampanada chin puñlo  delantero de gasa 1500 unido faldon crochet reb. Dobladillo collarete abajo   espalda rayon lizo unico costados con despunte unido  crochet gasa 1500 </t>
    <phoneticPr fontId="13" type="noConversion"/>
  </si>
  <si>
    <t>31-octub..-17</t>
    <phoneticPr fontId="13" type="noConversion"/>
  </si>
  <si>
    <t>con collar</t>
    <phoneticPr fontId="13" type="noConversion"/>
  </si>
  <si>
    <t>bluson ml rayn con puño doble cuello red. Delantero tejido con lentejuela  espalda de rayon lizo unido con tejido con lentejuela</t>
    <phoneticPr fontId="13" type="noConversion"/>
  </si>
  <si>
    <t>12186xg</t>
    <phoneticPr fontId="13" type="noConversion"/>
  </si>
  <si>
    <t>con 2 bellotas doradas</t>
    <phoneticPr fontId="13" type="noConversion"/>
  </si>
  <si>
    <t>juvenil mediana mc que sale del mismo cuerpo puño doble cuello v  delanero tejido acanalado con vita centro crochet dobladillo collarete abajo  espalda tejod acanalado</t>
    <phoneticPr fontId="13" type="noConversion"/>
  </si>
  <si>
    <t>sudadera ml puño coble cuello red.  Delantero macuco ojos nariz y boca bordados orejas macuco hamster espalda fesh terry</t>
    <phoneticPr fontId="13" type="noConversion"/>
  </si>
  <si>
    <t>49ds</t>
    <phoneticPr fontId="13" type="noConversion"/>
  </si>
  <si>
    <t>14576xg</t>
    <phoneticPr fontId="13" type="noConversion"/>
  </si>
  <si>
    <t>bluson mc bies en puño plice en union cuello redondo  delantero crochet reb. Costados y pechera mesh lizo forro rayon lizo   espalda mesh lizo con crochet reb.</t>
    <phoneticPr fontId="13" type="noConversion"/>
  </si>
  <si>
    <t xml:space="preserve">bluson  cordinado tejido acanalado m 3/4 tiras encaje  blusa interna rayon   espalda tejido acanalado </t>
    <phoneticPr fontId="13" type="noConversion"/>
  </si>
  <si>
    <t>14614xg</t>
    <phoneticPr fontId="13" type="noConversion"/>
  </si>
  <si>
    <t>14570xj</t>
    <phoneticPr fontId="13" type="noConversion"/>
  </si>
  <si>
    <t>bluson ml gasa liza puño doble cuello red. Delantero tejido acanalado unido pechera con guipiur  espalda tejido acaalado</t>
    <phoneticPr fontId="13" type="noConversion"/>
  </si>
  <si>
    <t>14578xg</t>
    <phoneticPr fontId="13" type="noConversion"/>
  </si>
  <si>
    <t xml:space="preserve">blusa juv. Cordinada tejido acanalado manga 3/4 tiras d encaje puño  blusa interna rayon lizo con bies   espalda tejido acanalado </t>
    <phoneticPr fontId="13" type="noConversion"/>
  </si>
  <si>
    <t>blusa juvenil mediana manga 3/4 charretera de rayn cuello v cinta amarre delatnero e sueter lentejuela tiras rayon  espalda de rayo lizo sueter lentejuela</t>
    <phoneticPr fontId="13" type="noConversion"/>
  </si>
  <si>
    <t>208vf</t>
    <phoneticPr fontId="13" type="noConversion"/>
  </si>
  <si>
    <t>blusa juv. Ml cuello reed.  Delantero de sueter lentejuela  espadla de rayon lizo unido hombros sueter lentejuea</t>
    <phoneticPr fontId="13" type="noConversion"/>
  </si>
  <si>
    <t>bluson zizado cuello red. Tipo campesina  delantero rayon lizo con solapa crochet reb.   Espalda rayon lizo unido con solapa crochet reb.</t>
    <phoneticPr fontId="13" type="noConversion"/>
  </si>
  <si>
    <t>14-octub.-16</t>
    <phoneticPr fontId="13" type="noConversion"/>
  </si>
  <si>
    <t>sudadera ml macuco  delantero de macuco hueso con gorro kangurera y panza negro con cierr pompones panda</t>
    <phoneticPr fontId="13" type="noConversion"/>
  </si>
  <si>
    <t>20-octub.-16</t>
    <phoneticPr fontId="13" type="noConversion"/>
  </si>
  <si>
    <t>blusa juv. Mediana marga rangla corta citnaf amarre gota cuello red. Delantero gasa 1500 con aplicación faldon gsa  esapalda gassa 1500</t>
    <phoneticPr fontId="13" type="noConversion"/>
  </si>
  <si>
    <t>22-octub.-16</t>
    <phoneticPr fontId="13" type="noConversion"/>
  </si>
  <si>
    <t xml:space="preserve">bluson mc crochet delantero de crochet reb. Unido de rayon lizo vista crochet forro de mesh en crochet </t>
    <phoneticPr fontId="13" type="noConversion"/>
  </si>
  <si>
    <t>bluson ml de gasa 500 liza cuello red.  Delantero gasa liza unido con hombros biesl ancho cuello de tejido acanalado   espalda de gasa liza unida con tejilo acanalado</t>
    <phoneticPr fontId="13" type="noConversion"/>
  </si>
  <si>
    <t>11949xg</t>
    <phoneticPr fontId="13" type="noConversion"/>
  </si>
  <si>
    <t>bluson mc gasa con puño cuello red.  Delantero de gasa 1500 unido pechera crochet reb.  Espalda rayon lizo con crochet reb.</t>
    <phoneticPr fontId="13" type="noConversion"/>
  </si>
  <si>
    <t>14465xg</t>
    <phoneticPr fontId="13" type="noConversion"/>
  </si>
  <si>
    <t>blusa juv. Media manguita crochet cuello red.  Delantero croceht reb. Con guipiur foo de rayon lizo   espalda rayon lizo con gota</t>
    <phoneticPr fontId="13" type="noConversion"/>
  </si>
  <si>
    <t>14438xj</t>
    <phoneticPr fontId="13" type="noConversion"/>
  </si>
  <si>
    <t>blusa juv. M 3/4 con puño encaje cuello redondo  delantero tejido acanalado faldon encaje reb. Forro mesh  espalda tejido acanalado con gota</t>
    <phoneticPr fontId="13" type="noConversion"/>
  </si>
  <si>
    <t>14610xj</t>
    <phoneticPr fontId="13" type="noConversion"/>
  </si>
  <si>
    <t>juv. Zizada cuello red.  Delantero gasa 1500 pechera encaje reb. Con aletilla al centro botones guipiur  contorno espalda de gasa 1500 con tablita pinza centro</t>
    <phoneticPr fontId="13" type="noConversion"/>
  </si>
  <si>
    <t>440vf</t>
    <phoneticPr fontId="13" type="noConversion"/>
  </si>
  <si>
    <t>bluson zizado cuello redondo tipo campesina   delantero de crochet reb.  Con pechera rayon solapa crochet espalda rayon lizo  con solapa gasa 1500</t>
    <phoneticPr fontId="13" type="noConversion"/>
  </si>
  <si>
    <t>adan 10-agosto.-17</t>
    <phoneticPr fontId="13" type="noConversion"/>
  </si>
  <si>
    <t>bluson mc encaje cuello redondo con bies   delantero encajer reb. Con guipiural centro gota forro rayon   espalda rayon lizo unido con  resorte centro</t>
    <phoneticPr fontId="13" type="noConversion"/>
  </si>
  <si>
    <t>14491xg</t>
    <phoneticPr fontId="13" type="noConversion"/>
  </si>
  <si>
    <t>sudadera ml fresh terry cuello red.  Delantero macuco bordado cara de elefante espalda freesh terry</t>
    <phoneticPr fontId="13" type="noConversion"/>
  </si>
  <si>
    <t>273ds</t>
    <phoneticPr fontId="13" type="noConversion"/>
  </si>
  <si>
    <t>blusa juv. Mc que sale del mismo cuerpo cuello redondo biesl  delantero de gasa 1500 pretina ligas aplicación teñida  espalda de gasa 1500</t>
    <phoneticPr fontId="13" type="noConversion"/>
  </si>
  <si>
    <t>417ds</t>
    <phoneticPr fontId="13" type="noConversion"/>
  </si>
  <si>
    <t>418ds</t>
    <phoneticPr fontId="13" type="noConversion"/>
  </si>
  <si>
    <t>bluson m 3/4 cuello red. Delantero encaje reb. Unido con hombros de rayon  forro de rayon l.  Espalda rayon lizo cintas cruzadas rayon</t>
    <phoneticPr fontId="13" type="noConversion"/>
  </si>
  <si>
    <t>8976xg</t>
    <phoneticPr fontId="13" type="noConversion"/>
  </si>
  <si>
    <t>24-octub.-16</t>
    <phoneticPr fontId="13" type="noConversion"/>
  </si>
  <si>
    <t>28-octub.-16</t>
    <phoneticPr fontId="13" type="noConversion"/>
  </si>
  <si>
    <t>27-octub.-16</t>
    <phoneticPr fontId="13" type="noConversion"/>
  </si>
  <si>
    <t xml:space="preserve">blusa juvenil mc encaje cuello redondo  delantero de rayon lizo unido con faldon encaje reb.  Espalda de rayon lizo unido costado  con despunte uniones </t>
    <phoneticPr fontId="13" type="noConversion"/>
  </si>
  <si>
    <t>437vf</t>
    <phoneticPr fontId="13" type="noConversion"/>
  </si>
  <si>
    <t>26-octub.-16</t>
    <phoneticPr fontId="13" type="noConversion"/>
  </si>
  <si>
    <t>bluson m 3/4 gasa  cuello v  delantero crochet reb. Con pedhrea doble gasa 1500 contro 3 botones  espalda rayon lizo congasa 1500</t>
    <phoneticPr fontId="13" type="noConversion"/>
  </si>
  <si>
    <t xml:space="preserve">bluson manga 3/4 rangla crochet cuello redondo  delantero rayon lizo con tablitas  espadla rayon lizo </t>
    <phoneticPr fontId="13" type="noConversion"/>
  </si>
  <si>
    <t>14562xg</t>
    <phoneticPr fontId="13" type="noConversion"/>
  </si>
  <si>
    <t>sudadera manga rangla larga  panda cuello red.  Delantero macuco bordado cara orejas espalda fesh terry</t>
    <phoneticPr fontId="13" type="noConversion"/>
  </si>
  <si>
    <t>271ds</t>
    <phoneticPr fontId="13" type="noConversion"/>
  </si>
  <si>
    <t>234ds</t>
    <phoneticPr fontId="13" type="noConversion"/>
  </si>
  <si>
    <t>9969xj</t>
    <phoneticPr fontId="13" type="noConversion"/>
  </si>
  <si>
    <t xml:space="preserve">lbusa juvenil media manga rangla crochet cuello red.  Delantero de rayon lizo tablitas faldon crochet espalda de rayon </t>
    <phoneticPr fontId="13" type="noConversion"/>
  </si>
  <si>
    <t>bluson manga 3/4 de rayon dobladillo cuello red. Delantero rayon lizo costados de sueter tejido lentejuela faldon rayon  espalda rayon lizo con sueter lentejuela</t>
    <phoneticPr fontId="13" type="noConversion"/>
  </si>
  <si>
    <t>12561xg</t>
    <phoneticPr fontId="13" type="noConversion"/>
  </si>
  <si>
    <t>14103xg</t>
    <phoneticPr fontId="13" type="noConversion"/>
  </si>
  <si>
    <t>blusa juv. Manga 3/4 acampanada  resorte en puño cuello redondo guipiur cinta amarre delatnero gasa 1500 est. Rayas gota  espalda gasa 1500 est. Rayas</t>
    <phoneticPr fontId="13" type="noConversion"/>
  </si>
  <si>
    <t>14571xj</t>
    <phoneticPr fontId="13" type="noConversion"/>
  </si>
  <si>
    <t>bluson manga 3/4 rayon cuello red.  Delantero sueeter tejido con rayon lizo faldon rayon  2 botones  espalda rayon lizo con sueter tejido</t>
    <phoneticPr fontId="13" type="noConversion"/>
  </si>
  <si>
    <t>10193xg</t>
    <phoneticPr fontId="13" type="noConversion"/>
  </si>
  <si>
    <t>blusa juv. Manga 3/4 crochet cuello redondo  delantero rayon lizo unido con crochet  espadla rayon lizo con crohet reb.</t>
    <phoneticPr fontId="13" type="noConversion"/>
  </si>
  <si>
    <t>blusa juv. Ml de mesh  tejido acanaldo  cuello red.  Delantero tejido acanalado   espalda de tejido acanalado  con moño interno de mesh lizo</t>
    <phoneticPr fontId="13" type="noConversion"/>
  </si>
  <si>
    <t>10187xj</t>
    <phoneticPr fontId="13" type="noConversion"/>
  </si>
  <si>
    <t>blusa juv. Manga rangla con resorrte tipo campesina delantero gasa 1500  con solapa crochet con ceja de gasa   espalda gasa 1500 con solapa crochet reb.</t>
    <phoneticPr fontId="13" type="noConversion"/>
  </si>
  <si>
    <t>14561xj</t>
    <phoneticPr fontId="13" type="noConversion"/>
  </si>
  <si>
    <t>blusa juv. Zizada bies oculto cuello v  delantero gasa 1500 con faldon de crochet reb.  Con 3 botones  espalda crocht re . Costados gasa 1500 toop rayon</t>
    <phoneticPr fontId="13" type="noConversion"/>
  </si>
  <si>
    <t>14330xj</t>
    <phoneticPr fontId="13" type="noConversion"/>
  </si>
  <si>
    <t>8-octub.-16</t>
    <phoneticPr fontId="13" type="noConversion"/>
  </si>
  <si>
    <t>blusa juv. Zizada bis oculto cuello red. Tipo campesina  delantero chaliz lizo gota  citna amarre solspa con guipiur  espadla de chaliz lizo con solapa guipiur</t>
    <phoneticPr fontId="13" type="noConversion"/>
  </si>
  <si>
    <t>b. Juvenil mediana m 3/4 rangla gasa 1500 cuello cuadrado  delantero gasa 1500 con guipiur teñido  espalda de gasa 1500</t>
    <phoneticPr fontId="13" type="noConversion"/>
  </si>
  <si>
    <t>428vf</t>
    <phoneticPr fontId="13" type="noConversion"/>
  </si>
  <si>
    <t>20-octub.-17</t>
    <phoneticPr fontId="13" type="noConversion"/>
  </si>
  <si>
    <t>juv. Media manguita crohet cuello red.  Delantero de crochet reb. Faldon de mesh   espalda mesh lizo  topo rayon</t>
    <phoneticPr fontId="13" type="noConversion"/>
  </si>
  <si>
    <t>11645xj</t>
    <phoneticPr fontId="13" type="noConversion"/>
  </si>
  <si>
    <t>juvenil mc rangal encaje  cuello red. Delantero rayon lizo con pehera encaje con aplicación  espalda de rayon lizo con encaje reb.</t>
    <phoneticPr fontId="13" type="noConversion"/>
  </si>
  <si>
    <t>bluson ml cuelo redondo delantero de sueter tejido lentejuela  espadla de rayon lizo  con gota y moño</t>
    <phoneticPr fontId="13" type="noConversion"/>
  </si>
  <si>
    <t>12364xg</t>
    <phoneticPr fontId="13" type="noConversion"/>
  </si>
  <si>
    <t>bluson manga 3/4 con pulo rayon  doble cuello redondo  delantero sueter tejido lentejuela pretina rayon  costados resorte espalda rayon lizo gota</t>
    <phoneticPr fontId="13" type="noConversion"/>
  </si>
  <si>
    <t>12366xg</t>
    <phoneticPr fontId="13" type="noConversion"/>
  </si>
  <si>
    <t>bluson manga 3/4 crocher reb. Cuello v bies  delantero de gasa 1500 unido con faldon crochet reb.  Espalda de gassq 1500 con dobldillo</t>
    <phoneticPr fontId="13" type="noConversion"/>
  </si>
  <si>
    <t>14514xg</t>
    <phoneticPr fontId="13" type="noConversion"/>
  </si>
  <si>
    <t>13-octub.-16</t>
    <phoneticPr fontId="13" type="noConversion"/>
  </si>
  <si>
    <t>bluson m rangla 3/4 con guipiur teñido cuello redondo  delantero gasa 1500 aplicación  vista doble sup. Plizado   espalda gasa 1500 vista doble</t>
    <phoneticPr fontId="13" type="noConversion"/>
  </si>
  <si>
    <t>14581xg</t>
    <phoneticPr fontId="13" type="noConversion"/>
  </si>
  <si>
    <t>22-octub.-16</t>
    <phoneticPr fontId="13" type="noConversion"/>
  </si>
  <si>
    <t>blusa mc cuello v bies  delantero chaliz lizo unido en hombros con guipiur pretina ligas   espalda de rayon chaliz unido guipiur</t>
    <phoneticPr fontId="13" type="noConversion"/>
  </si>
  <si>
    <t>14540xj</t>
    <phoneticPr fontId="13" type="noConversion"/>
  </si>
  <si>
    <t xml:space="preserve">blusa juv. Mediana mc rangla cuello red.  Delantero encaje reb. Forro rayn  lizo   espalda de rayon lizo </t>
    <phoneticPr fontId="13" type="noConversion"/>
  </si>
  <si>
    <t>blusa juv. Manga 3/4 rangal cuello redondo de crepon corrugado rebordado</t>
    <phoneticPr fontId="13" type="noConversion"/>
  </si>
  <si>
    <t>413vf</t>
    <phoneticPr fontId="13" type="noConversion"/>
  </si>
  <si>
    <t>18-octub.-16</t>
    <phoneticPr fontId="13" type="noConversion"/>
  </si>
  <si>
    <t xml:space="preserve">blusa juv. Manga 3/4 crochet cuello v  delantero de gasa 1500 faldon de crochet reb. Costados gasa  espalda gasa 1500 </t>
    <phoneticPr fontId="13" type="noConversion"/>
  </si>
  <si>
    <t>406ds</t>
    <phoneticPr fontId="13" type="noConversion"/>
  </si>
  <si>
    <t>blusa juv. Manga 3/4cuello redondo  delantero sueter tejido lentejuela unido pecher rayon lizo  espalda rayon lzo con sueter tejido lentejuela</t>
    <phoneticPr fontId="13" type="noConversion"/>
  </si>
  <si>
    <t>12685xj</t>
    <phoneticPr fontId="13" type="noConversion"/>
  </si>
  <si>
    <t xml:space="preserve">bluson mc chino puño cuello redondo tipo campesina  delantero de rayon chaliz lizo  solapa chaliz lizo con chino espalda rayon chaliz lizo </t>
    <phoneticPr fontId="13" type="noConversion"/>
  </si>
  <si>
    <t>14587xg</t>
    <phoneticPr fontId="13" type="noConversion"/>
  </si>
  <si>
    <t>416ds</t>
    <phoneticPr fontId="13" type="noConversion"/>
  </si>
  <si>
    <t>blusa juv. Manga 3/4 cuello v bies oculto cinta amarre con bioiur teñido  delantero de gasa 500  espalda de gasa 500 con tablita unido con gasa gota dobaldillo collarete abajo</t>
    <phoneticPr fontId="13" type="noConversion"/>
  </si>
  <si>
    <t>12684xj</t>
    <phoneticPr fontId="13" type="noConversion"/>
  </si>
  <si>
    <t>20-sept.-16</t>
    <phoneticPr fontId="13" type="noConversion"/>
  </si>
  <si>
    <t>bluson mc sale mismo cuerpo cuello red.  Delantero de rayon lizo unido pechera de encaje reb. Flores guipiur   espalda de rayon lizo con encaje reb. Dobladillo collarete abajo</t>
    <phoneticPr fontId="13" type="noConversion"/>
  </si>
  <si>
    <t>14498xg</t>
    <phoneticPr fontId="13" type="noConversion"/>
  </si>
  <si>
    <t>19-sept.-16</t>
    <phoneticPr fontId="13" type="noConversion"/>
  </si>
  <si>
    <t>bluson mc sale del mismo cuerpo pño doble cuello red.  Delantero de crocher reb. Costados mesh lizo  prtina doble mesh  espalda de mesh lizo  con crohet reb. Gota top rayon lizo</t>
    <phoneticPr fontId="13" type="noConversion"/>
  </si>
  <si>
    <t>11649xg</t>
    <phoneticPr fontId="13" type="noConversion"/>
  </si>
  <si>
    <t>11861xg</t>
    <phoneticPr fontId="13" type="noConversion"/>
  </si>
  <si>
    <t>bluson ml de tejido lentejuela unido con rayon lizo  cuello red.  Delantero sueter lentejuela con rayon lizo   espalda rayon lizo abieta centro</t>
    <phoneticPr fontId="13" type="noConversion"/>
  </si>
  <si>
    <t>10311xg</t>
    <phoneticPr fontId="13" type="noConversion"/>
  </si>
  <si>
    <t>blusa juvenil mc que sale mismo cuerpo cuello red.  Delantero mesh lizo con faldon crochet reb. Forro rayon espald amesh lizo faldon crochet doblaillo collarete abajo</t>
    <phoneticPr fontId="13" type="noConversion"/>
  </si>
  <si>
    <t>104vf</t>
    <phoneticPr fontId="13" type="noConversion"/>
  </si>
  <si>
    <t>15-sept.-16</t>
    <phoneticPr fontId="13" type="noConversion"/>
  </si>
  <si>
    <t>bluson mc encaje reb.  Cuello red.  Delantero gasa 1500 pechera encaje reb. Con guipiur teñido  esapalda gas 1500 con encajer reb. Dobladillo collarete abajo</t>
    <phoneticPr fontId="13" type="noConversion"/>
  </si>
  <si>
    <t>blusa juvenil manga rangla resorte cuello redondo   delantero gasa 500 unido costados   espalda gasa 500 resorte dobalillo collarte abajo</t>
    <phoneticPr fontId="13" type="noConversion"/>
  </si>
  <si>
    <t>blusa juvn. Zizada media manga de crepon corrugado rebordado</t>
    <phoneticPr fontId="13" type="noConversion"/>
  </si>
  <si>
    <t>14555xj</t>
    <phoneticPr fontId="13" type="noConversion"/>
  </si>
  <si>
    <t>blusa juv. Zizada  cuello red. Tipo campesina  delantero gasa 1500 resorte al centro con solapa crocher reb.  Espalda gasa 1500 dobaldillo collarte abajo</t>
    <phoneticPr fontId="13" type="noConversion"/>
  </si>
  <si>
    <t>381ds</t>
    <phoneticPr fontId="13" type="noConversion"/>
  </si>
  <si>
    <t>bluson manga rangla cuello redondo tipo campesina delantero rayon lizo con solapa de crochet reb. Lentejuela  espalda de rayon lizo unido con solapa crochet reb. Lentejuela</t>
    <phoneticPr fontId="13" type="noConversion"/>
  </si>
  <si>
    <t>14521xg</t>
    <phoneticPr fontId="13" type="noConversion"/>
  </si>
  <si>
    <t>blusa juv. Ml gasa liza delantero gasa liza unido con hombros tejido acanalado cuello red.  Espalda gasa liza unida con tejido acanalado</t>
    <phoneticPr fontId="13" type="noConversion"/>
  </si>
  <si>
    <t>11948xj</t>
    <phoneticPr fontId="13" type="noConversion"/>
  </si>
  <si>
    <t>bluson mc aplicación  cuello red.  Delantero de gawa 1500 pechera doble de gasa 1500 con aplicación cotados y gota con piola espalda de gasa 1500 unido  tabla en union dobaldillo collarete abano</t>
    <phoneticPr fontId="13" type="noConversion"/>
  </si>
  <si>
    <t>14532xg</t>
    <phoneticPr fontId="13" type="noConversion"/>
  </si>
  <si>
    <t>blusa juvenil m 3/$ rangla cuello rd.  Delantero crepon corrugado senefa costados  centro unido cotados gota sup.  Espalda de crepon corrugado reb. Flores dobaldillo collarete abajo</t>
    <phoneticPr fontId="13" type="noConversion"/>
  </si>
  <si>
    <t>413vf</t>
    <phoneticPr fontId="13" type="noConversion"/>
  </si>
  <si>
    <t>21-sept.-16</t>
    <phoneticPr fontId="13" type="noConversion"/>
  </si>
  <si>
    <t>blusa junesil zizada cuello v  delantero encaje reb. Con cinta amarre con gasa liza foro rayon lizo   espalda encaje reb. Forro rayon</t>
    <phoneticPr fontId="13" type="noConversion"/>
  </si>
  <si>
    <t>blusa juvenil media manguita dobles crochet  cuello red.  Delantero de crochet reb.  Costado de mesh lizo pechera crochet espalda de mesh lizo olgado int. Crochet reb. Top de rayon lizo</t>
    <phoneticPr fontId="13" type="noConversion"/>
  </si>
  <si>
    <t>12771xj</t>
    <phoneticPr fontId="13" type="noConversion"/>
  </si>
  <si>
    <t>blusa juv. Media manga corchet cuello red.  Delantero gasa 1500con escarolita con crochet reb. Interno de mesh lizo faldon gasa 1500  espalda gasa 1500 con crochet</t>
    <phoneticPr fontId="13" type="noConversion"/>
  </si>
  <si>
    <t>58xj</t>
    <phoneticPr fontId="13" type="noConversion"/>
  </si>
  <si>
    <t>blusa juv. Mc cuello red.  Delantero de crepon corrugado reb. Con senefa inf.  Esaplda crepon corrugado reb. Unido centro cinta amarre</t>
    <phoneticPr fontId="13" type="noConversion"/>
  </si>
  <si>
    <t>19-sept.-17</t>
    <phoneticPr fontId="13" type="noConversion"/>
  </si>
  <si>
    <t xml:space="preserve">bluson mc acampanada cuello redondo  delantero gasa liza   chino inf. Forro rayon lizo  espalda gassa liza tabla cengro 3 botones </t>
    <phoneticPr fontId="13" type="noConversion"/>
  </si>
  <si>
    <t>bluson mc de gasa abierta cinta amarre cuello redondo biesl oculto  delantero croceht reb. Don senefa forro rayon  espalda de rayon lizo con tablita dobladillo collareta abajo</t>
    <phoneticPr fontId="13" type="noConversion"/>
  </si>
  <si>
    <t>52xg</t>
    <phoneticPr fontId="13" type="noConversion"/>
  </si>
  <si>
    <t>bluson mc  cruzada cuello red.  Delantero de crochet reb. Unido costados mesh lizo pedchera crocheet  espalda de fmesh lizo olgada con crochet reb. Dobaldillo collarte abajo  top rayon</t>
    <phoneticPr fontId="13" type="noConversion"/>
  </si>
  <si>
    <t>309xm</t>
    <phoneticPr fontId="13" type="noConversion"/>
  </si>
  <si>
    <t>blusa juvenil media manga doble crochet cuello redondo  delantero de crochet reb. Unido con mesh lizo   espalda de mesh lizo  dobladillo collarte abajo top rayon lizo</t>
    <phoneticPr fontId="13" type="noConversion"/>
  </si>
  <si>
    <t>11645xj</t>
    <phoneticPr fontId="13" type="noConversion"/>
  </si>
  <si>
    <t xml:space="preserve">bluson m 3/4 cuello v  delantero gasa liza centro con guipiur teñido cinta amarre escote   espalda rayon lizo con gasa liza gota </t>
    <phoneticPr fontId="13" type="noConversion"/>
  </si>
  <si>
    <t>14530xg</t>
    <phoneticPr fontId="13" type="noConversion"/>
  </si>
  <si>
    <t>13-sept.-16</t>
    <phoneticPr fontId="13" type="noConversion"/>
  </si>
  <si>
    <t>bluson mc de crochet cuello redondo  delantero gasa 1500 con pechera crochet reb.  Espalda rayon lizo con crochet costados rayon lizo dobladillo collarete abajo</t>
    <phoneticPr fontId="13" type="noConversion"/>
  </si>
  <si>
    <t>blusa juv. M 3/4 crochet reb. Cuello red.   Delantero de gasa 1500  cintas cruzadas costados  espalda de rayon lizo con gota dobladillo collarete abajo</t>
    <phoneticPr fontId="13" type="noConversion"/>
  </si>
  <si>
    <t>57xj</t>
    <phoneticPr fontId="13" type="noConversion"/>
  </si>
  <si>
    <t>blusa juv. Zizada cuello v aplicación teñida  delntero de gasa liza cinta amarre escote  espalda gasa liza con gota</t>
    <phoneticPr fontId="13" type="noConversion"/>
  </si>
  <si>
    <t>407ds</t>
    <phoneticPr fontId="13" type="noConversion"/>
  </si>
  <si>
    <t>bluson m 3/4 de gasa 1500 cuello v  delantero de crochet reb. Senefa  con gasa 1500 unido centro for de gasa   espalda de rayon lizo  congasa 1500 dobladillo collareete abajo</t>
    <phoneticPr fontId="13" type="noConversion"/>
  </si>
  <si>
    <t>blusa juvenil media manga rangla cuello red.  Delantero de crepon corrugado reb.  Pechera de crepon   eapalda de crepon corrugado reb. Dobaldillo collarete abnao</t>
    <phoneticPr fontId="13" type="noConversion"/>
  </si>
  <si>
    <t>14556xj</t>
    <phoneticPr fontId="13" type="noConversion"/>
  </si>
  <si>
    <t>414ds</t>
    <phoneticPr fontId="13" type="noConversion"/>
  </si>
  <si>
    <t>9-sept.-16</t>
    <phoneticPr fontId="13" type="noConversion"/>
  </si>
  <si>
    <t>11666xg</t>
    <phoneticPr fontId="13" type="noConversion"/>
  </si>
  <si>
    <t>308xm</t>
    <phoneticPr fontId="13" type="noConversion"/>
  </si>
  <si>
    <t>bluson mc guipiur teñido cuello redondo   delanteo de gasa 1500 con tablitas   espalda de gasa 1500 con dobladillo collarete abajo</t>
    <phoneticPr fontId="13" type="noConversion"/>
  </si>
  <si>
    <t>12697xg</t>
    <phoneticPr fontId="13" type="noConversion"/>
  </si>
  <si>
    <t>bluson mc acampanada cuello red. Delantero y pechera de crochet reb. Costados de mesh lizo  espadla de cmesh lixo con crochet  dobladllo collarete abajo tolp rayon lizo</t>
    <phoneticPr fontId="13" type="noConversion"/>
  </si>
  <si>
    <t>10599xg</t>
    <phoneticPr fontId="13" type="noConversion"/>
  </si>
  <si>
    <t>bluson mc crochet cuello redondo  delantero de gasa 1500 unido cotados de crovhet reb.  Forro de gasa cinta amarre  esapdla de rayon lizo  dobaldillo collarte abajo</t>
    <phoneticPr fontId="13" type="noConversion"/>
  </si>
  <si>
    <t>53xg</t>
    <phoneticPr fontId="13" type="noConversion"/>
  </si>
  <si>
    <t>9732xj</t>
    <phoneticPr fontId="13" type="noConversion"/>
  </si>
  <si>
    <t>bluson mc resorte cuello reed.  Delantero de gasa liza unido costados de crochet reb. Forro gasa    espalda de rayon lizo centro unido dobladillo collarete abajo</t>
    <phoneticPr fontId="13" type="noConversion"/>
  </si>
  <si>
    <t>14410xg</t>
    <phoneticPr fontId="13" type="noConversion"/>
  </si>
  <si>
    <t>12414xg</t>
    <phoneticPr fontId="13" type="noConversion"/>
  </si>
  <si>
    <t>7-sept.-16</t>
    <phoneticPr fontId="13" type="noConversion"/>
  </si>
  <si>
    <t>bluson mc cuello red.  Delantero gasa 1500 centro con aplicación al centro   espalda de gasa 1500 unido centro  aletilla rayon lizo dobladillo collarete abajo</t>
    <phoneticPr fontId="13" type="noConversion"/>
  </si>
  <si>
    <t>14066xg</t>
    <phoneticPr fontId="13" type="noConversion"/>
  </si>
  <si>
    <t>busa juv. Mc sale del mismo cuerpo cuello red.  Delantero de crochet reb.  Cotados  gasa liza  hombros con guipiur forro gasa liza pretina ligas   esapalda rayon liza pretina gasa liza con resorte</t>
    <phoneticPr fontId="13" type="noConversion"/>
  </si>
  <si>
    <t>292vf</t>
    <phoneticPr fontId="13" type="noConversion"/>
  </si>
  <si>
    <t>8-sept.-16</t>
    <phoneticPr fontId="13" type="noConversion"/>
  </si>
  <si>
    <t>blusa juv. Zizada  cuello red.  Delantero de chaliz est. Flores plizado  espalda de rayon chaliz est. Flores  con aplicación dobladillo collarete abajo</t>
    <phoneticPr fontId="13" type="noConversion"/>
  </si>
  <si>
    <t>14260xj</t>
    <phoneticPr fontId="13" type="noConversion"/>
  </si>
  <si>
    <t>bluson mc encaje  cuello red.  Delantero de gasa liza  pechera de encaje reb. Buipiuren union   espalda de rayon lizo  con encaje reb, con gota  dobldillo collarete abajo</t>
    <phoneticPr fontId="13" type="noConversion"/>
  </si>
  <si>
    <t>14490xg</t>
    <phoneticPr fontId="13" type="noConversion"/>
  </si>
  <si>
    <t>412vf</t>
    <phoneticPr fontId="13" type="noConversion"/>
  </si>
  <si>
    <t>12-sept.-16</t>
    <phoneticPr fontId="13" type="noConversion"/>
  </si>
  <si>
    <t>12776xg</t>
    <phoneticPr fontId="13" type="noConversion"/>
  </si>
  <si>
    <t>14-sept.-16</t>
    <phoneticPr fontId="13" type="noConversion"/>
  </si>
  <si>
    <t>blusa juv. Zizada  cuello v  delantero gasa 1500 con guipiur teñido   esapdla de gasa 1500 con gota dobladillo collarete abajo</t>
    <phoneticPr fontId="13" type="noConversion"/>
  </si>
  <si>
    <t>401xm</t>
    <phoneticPr fontId="13" type="noConversion"/>
  </si>
  <si>
    <t>bluson mc acampnapnada cuello v aplicación teñida   delantero gasa 1500  espalda de gasa 1500 unida costados y centro resortes dobaldillo collarete abajo</t>
    <phoneticPr fontId="13" type="noConversion"/>
  </si>
  <si>
    <t>14533xg</t>
    <phoneticPr fontId="13" type="noConversion"/>
  </si>
  <si>
    <t>blusa juv. Manga 3/4 resosrte cuello red.  Delantero de gasa 1500 pechera de crochet sejita union plizado   espalda gasa 1500 gota  dobladilo collarete abajo</t>
    <phoneticPr fontId="13" type="noConversion"/>
  </si>
  <si>
    <t>411ds</t>
    <phoneticPr fontId="13" type="noConversion"/>
  </si>
  <si>
    <t>bluson m 3/4 encaje reb. Cuello red.  Delantero de gasa 500 con tablitas pechera encaje reb,. Espalda rayon lizo con encaje reb. Dobladillo collarete abajo</t>
    <phoneticPr fontId="13" type="noConversion"/>
  </si>
  <si>
    <t>14482xg</t>
    <phoneticPr fontId="13" type="noConversion"/>
  </si>
  <si>
    <t>blusa juv. Mc sale mismo cuerpo cuello red.  Delantero de rayon lizo unido pechera encaje reb. Con guipiur en union  espalda rayon lizo con encaje reb flres  dobladillo collarete abajo</t>
    <phoneticPr fontId="13" type="noConversion"/>
  </si>
  <si>
    <t>399ds</t>
    <phoneticPr fontId="13" type="noConversion"/>
  </si>
  <si>
    <t>403xm</t>
    <phoneticPr fontId="13" type="noConversion"/>
  </si>
  <si>
    <t>bluson mc cuello red.  Delanteo de mesh lizo resorte ostados cinta amare con crochet reb. Forro rayon pretina de mesh  espalda de mesh lizo con crochet reb. Forro rayon lizo doblaillo collarete</t>
    <phoneticPr fontId="13" type="noConversion"/>
  </si>
  <si>
    <t>blusa juv. Zizada  cuello red. Tipo campesina   delantero rayon lizo con solapa de crochet reb,.  Espalda rayon lizo unido solapa crochet reb. Dobaldillo collarete abajo</t>
    <phoneticPr fontId="13" type="noConversion"/>
  </si>
  <si>
    <t>14105xj</t>
    <phoneticPr fontId="13" type="noConversion"/>
  </si>
  <si>
    <t>bluson mc crochet cuello red. Delantero de gasa liza con pehra de crochet reb.  Espalda de rayon lizo con crochet reb. Dobladillo collarete abajo</t>
    <phoneticPr fontId="13" type="noConversion"/>
  </si>
  <si>
    <t>14465xg</t>
    <phoneticPr fontId="13" type="noConversion"/>
  </si>
  <si>
    <t>blusa juv. Zizado cuello redondo tipo campesina  delantero de crochet reb. Con pechera rayon lizo con solapa de crocehtr reb. Foro rayon   espalda rayon lizo  solapa gasa 1500  dobladillo collarete abajo</t>
    <phoneticPr fontId="13" type="noConversion"/>
  </si>
  <si>
    <t>bluson zizdo cuello red. Tipo campesina  delantero crochet reb. Pechera de rayon lizo solapa de crochet reb.  Forro rayon lizo   espalda rayon lizo  solapa de gasa 1500 sobladillo collarete abajo</t>
    <phoneticPr fontId="13" type="noConversion"/>
  </si>
  <si>
    <t>14103xg</t>
    <phoneticPr fontId="13" type="noConversion"/>
  </si>
  <si>
    <t>bluson manga 3/4 de gasa 1500 cuello red.  Delantero de gasa 1500 con guipiural centro tablitas costados pechera crocher reb.  Espalda de gasa 1500 unido con crochet reb. Dobladillo collarete abajo</t>
    <phoneticPr fontId="13" type="noConversion"/>
  </si>
  <si>
    <t>14534xg</t>
    <phoneticPr fontId="13" type="noConversion"/>
  </si>
  <si>
    <t>blusa juv. Media manguita doble de encaje reb. Cuello red.  Delantero de encaje reb. Unido con mesh lizo y guipiur en uniones foro mesh lizo  espalda rayon lizo con encaje reb. Dobladillo collarete abajo</t>
    <phoneticPr fontId="13" type="noConversion"/>
  </si>
  <si>
    <t>14500xj</t>
    <phoneticPr fontId="13" type="noConversion"/>
  </si>
  <si>
    <t>14473xg</t>
    <phoneticPr fontId="13" type="noConversion"/>
  </si>
  <si>
    <t>14516xg</t>
    <phoneticPr fontId="13" type="noConversion"/>
  </si>
  <si>
    <t>bluson mc cuello red. Tipo campesina  delantero rayon lizo solspa crochet reb.  Espalda de rayon lizo solspa crochet dobladillo collareta abajo</t>
    <phoneticPr fontId="13" type="noConversion"/>
  </si>
  <si>
    <t>14521xg</t>
    <phoneticPr fontId="13" type="noConversion"/>
  </si>
  <si>
    <t>blusa juv. M 3/4 guipoiur en uño cuello v  guipiur contorno con cinta smare delntero gasa liza resorte   espalda gasa liza con gota resorte abajo</t>
    <phoneticPr fontId="13" type="noConversion"/>
  </si>
  <si>
    <t>400xm</t>
    <phoneticPr fontId="13" type="noConversion"/>
  </si>
  <si>
    <t>sudadera fresh terry ml  delantero macuco bordado elefante orejas costados pretina doble   espalda de fresh terry unido con pretina doble abajo</t>
    <phoneticPr fontId="13" type="noConversion"/>
  </si>
  <si>
    <t>273ds</t>
    <phoneticPr fontId="13" type="noConversion"/>
  </si>
  <si>
    <t>blusa juv. M 3/4 de mesh cinta amarre cuello redondo   delanteo de crochet reb. Con forro rayon lizo pretina mesh doble  espalda mesh lizo gota  forro rayon  pretina doble</t>
    <phoneticPr fontId="13" type="noConversion"/>
  </si>
  <si>
    <t>11646xj</t>
    <phoneticPr fontId="13" type="noConversion"/>
  </si>
  <si>
    <t>blusa juvenil ml 3/4 aplicación cuello red. Tipo campesina  delantro de gasa 1500 espalda de gasa 1500 dobladillo collarete abajo</t>
    <phoneticPr fontId="13" type="noConversion"/>
  </si>
  <si>
    <t>410ds</t>
    <phoneticPr fontId="13" type="noConversion"/>
  </si>
  <si>
    <t>blusa juv. Manga 3/4 un poco acampanada gasa y guipiur cuello red.  Delanteo de gasa 1500 unido pechera union con guipiur teñido y plizado  espalda de gasa 1500 unido collarete dobladillo abajo</t>
    <phoneticPr fontId="13" type="noConversion"/>
  </si>
  <si>
    <t>402xm</t>
    <phoneticPr fontId="13" type="noConversion"/>
  </si>
  <si>
    <t>Martha Sotelo</t>
    <phoneticPr fontId="13" type="noConversion"/>
  </si>
  <si>
    <t>9-sept.-16</t>
    <phoneticPr fontId="13" type="noConversion"/>
  </si>
  <si>
    <t>bluson mc acampanada  cuello red.  Delantero de gasa 1500 con faldon de crochet   eapalda de rayon lizo unido cotados  de crochet reb. Con una tira de gaa 1500 dobladillo collarete abajo</t>
    <phoneticPr fontId="13" type="noConversion"/>
  </si>
  <si>
    <t>14522xg</t>
    <phoneticPr fontId="13" type="noConversion"/>
  </si>
  <si>
    <t>blusa juv. Zizada bies de ryon  cuello red.  Delantero de gasa 1500  espalda de encaje reb. Con gota molp de gasa 1500 dobaldillo collarete abajo</t>
    <phoneticPr fontId="13" type="noConversion"/>
  </si>
  <si>
    <t>14487xj</t>
    <phoneticPr fontId="13" type="noConversion"/>
  </si>
  <si>
    <t>bluson manga rangla corta acampanada cuello red.  Delantero rayon chaliz lizo plizado  con aplicación  espalda de rayon chaliz lizo dobladillo collarete abajo</t>
    <phoneticPr fontId="13" type="noConversion"/>
  </si>
  <si>
    <t>blusa juv. Mc charretera cuello red.  Delantero chaliz est. Con aletila doble abierta  pechera crochet  espalda rayon chaliz est.  Crochet reb. Dobladillo collarete abajo</t>
    <phoneticPr fontId="13" type="noConversion"/>
  </si>
  <si>
    <t>14475xj</t>
    <phoneticPr fontId="13" type="noConversion"/>
  </si>
  <si>
    <t>27-agosto.-16</t>
    <phoneticPr fontId="13" type="noConversion"/>
  </si>
  <si>
    <t>bluson mc acampanada gasa liza cuello red. Delanteo crochet red. Costados gasa liza forro centro  espalda rayon lizo  tipo princesa dobaldillo collaret abajo</t>
    <phoneticPr fontId="13" type="noConversion"/>
  </si>
  <si>
    <t>14467xg</t>
    <phoneticPr fontId="13" type="noConversion"/>
  </si>
  <si>
    <t>blusa juv. Manga 3/4 cuello tipo campesina  delantero de rayon lizo con pretina resortes gotsa solapa crochet abierta centro  espalda rayon lizo  pretina resortes</t>
    <phoneticPr fontId="13" type="noConversion"/>
  </si>
  <si>
    <t>blusa juv. Media manguita cuello red.  Delantero de crocheet reb,.  Delantero de crochet reb. Forro rayon lizo   espalda rayon lizo escote cinta amare dobladillo collarete abjo</t>
    <phoneticPr fontId="13" type="noConversion"/>
  </si>
  <si>
    <t>10-sept.-16</t>
    <phoneticPr fontId="13" type="noConversion"/>
  </si>
  <si>
    <t>blusa juv. Mc rangla de crochet cuello redondo  delantero de crochet reb. Unido con gasa 1500 espalda de gasa 1500 con resorte oculto  abajo dobladilo collarte abajo</t>
    <phoneticPr fontId="13" type="noConversion"/>
  </si>
  <si>
    <t>bluson mc acampanada  cuello red.  Delantero gasa liza con gota aplicación teñida  espalda de gasa liza costados rayon lizo  gota  dobladilo collarete abajo</t>
    <phoneticPr fontId="13" type="noConversion"/>
  </si>
  <si>
    <t>14531xg</t>
    <phoneticPr fontId="13" type="noConversion"/>
  </si>
  <si>
    <t>blusa juv. Manga rangla 3/4 puño sencillo  con crochet  escarola en unon cuello v   escarola  delantero de gasa 1500 gota cintas amarre espalda gasa 1500 dobaldillo collarete abajo</t>
    <phoneticPr fontId="13" type="noConversion"/>
  </si>
  <si>
    <t>404xm</t>
    <phoneticPr fontId="13" type="noConversion"/>
  </si>
  <si>
    <t>blusa juv. Media manguta encaje cruzada cuello red.  Delantero de encaje reb. Unido costados encaje y centro mesh lizo top rayon   espalda mesh con encaje reb. Cruzada forma gota dobalillo collarete abajo</t>
    <phoneticPr fontId="13" type="noConversion"/>
  </si>
  <si>
    <t>12475xj</t>
    <phoneticPr fontId="13" type="noConversion"/>
  </si>
  <si>
    <t>31-agosto.-16</t>
    <phoneticPr fontId="13" type="noConversion"/>
  </si>
  <si>
    <t>bluson manga 3/4 de  chaliz  cuello red. Biesl oculto de mesh  delantero chaliz est. Unido costado  faldon de crochet forromesh  en faldon espalda rayon lizo con rayon chaliz est. Flores</t>
    <phoneticPr fontId="13" type="noConversion"/>
  </si>
  <si>
    <t>juvenil zizada  delanteo de gasa cuello red. Biesl oculto  espalda unida de gsaa con faldon y espalda dup. Plizad con resorte olancito con chino dobladillo abajo</t>
    <phoneticPr fontId="13" type="noConversion"/>
  </si>
  <si>
    <t>13904xj</t>
    <phoneticPr fontId="13" type="noConversion"/>
  </si>
  <si>
    <t>blusa juv. Mc de gasa 1500 cuello redondo  delantero de gasa 1500 con pechera encaje reb. Guipiur en union teñido  espalda gasa 1500 con encaje reb. Abieto centro dobladillo collarete abajo</t>
    <phoneticPr fontId="13" type="noConversion"/>
  </si>
  <si>
    <t>304xm</t>
    <phoneticPr fontId="13" type="noConversion"/>
  </si>
  <si>
    <t>sudadera ml puño doble fresh terry  cuello red.   Delantero macuco hueso cara bordada gato con moño pretina fresh terry doble  espalda de freshg terry</t>
    <phoneticPr fontId="13" type="noConversion"/>
  </si>
  <si>
    <t>270ds</t>
    <phoneticPr fontId="13" type="noConversion"/>
  </si>
  <si>
    <t>bluson mc meshlizo  cuello red.  Delantero de mesh lizo pechera crochet reb. Forro rayon lizo   espalda de mesh lizo  con crochet  dobladillo collarete abajo</t>
    <phoneticPr fontId="13" type="noConversion"/>
  </si>
  <si>
    <t>11324xg</t>
    <phoneticPr fontId="13" type="noConversion"/>
  </si>
  <si>
    <t>bluson zizado cuello red. Tipo campesina   delantero rayon lizo unido solapa crochet reb.   Espalda de rayon lizo unido solapa crochet reb. Dobladillo collarete abajo</t>
    <phoneticPr fontId="13" type="noConversion"/>
  </si>
  <si>
    <t>blusa juv. Manga 3/4 de mesh que sale de. Mismo cuerpo cuello red.  Delantero de crochet re. Costados de mesh  vista doble mesh pretina mesh doble  espalda de mesh liz gota con cintas  unido al centro toip rayon</t>
    <phoneticPr fontId="13" type="noConversion"/>
  </si>
  <si>
    <t>10273xj</t>
    <phoneticPr fontId="13" type="noConversion"/>
  </si>
  <si>
    <t>blusa juv. Manga rangla 3/4 crochet reb.  Cuello redondo  delantero crochet reb. Vista gota rayon  pretina rayon doble forro de rayon l.   Espalda rayon lizo con pretina doble</t>
    <phoneticPr fontId="13" type="noConversion"/>
  </si>
  <si>
    <t>14439xj</t>
    <phoneticPr fontId="13" type="noConversion"/>
  </si>
  <si>
    <t>blusa juvenil zazada cuello red.  Delantero  rayon chaliz  con chinito  int. Gasa liza  un poco mas laga   espalda de chaliz est. Con aplicación teñida forro gasa liza</t>
    <phoneticPr fontId="13" type="noConversion"/>
  </si>
  <si>
    <t>6-sept.-16</t>
    <phoneticPr fontId="13" type="noConversion"/>
  </si>
  <si>
    <t>blusa juv. Mc  guipiur cuello redondo  delanteo chaliz lizo con cuadro tablitas y gota sup. Guipur contorno cuadro espalda chaldiz lizo dobldillo collarete abajo</t>
    <phoneticPr fontId="13" type="noConversion"/>
  </si>
  <si>
    <t>305xm</t>
    <phoneticPr fontId="13" type="noConversion"/>
  </si>
  <si>
    <t>bluson mc rayon lizo charretera de mesh cuello red.  Delantero de mesh lizo unido pechera doble de mes foro rayon  espalda de rayon  uneion de meshllizo doble dobaldillco collarete</t>
    <phoneticPr fontId="13" type="noConversion"/>
  </si>
  <si>
    <t>12799xg</t>
    <phoneticPr fontId="13" type="noConversion"/>
  </si>
  <si>
    <t>bluson mc licra est. Con dobladillo delanteo unido de licra est. Con tira pecho de crochet forro mesh lizo pechera de licra est. Cuello red. Despunte en uniones</t>
    <phoneticPr fontId="13" type="noConversion"/>
  </si>
  <si>
    <t>13065xg</t>
    <phoneticPr fontId="13" type="noConversion"/>
  </si>
  <si>
    <t>22-abril.-16</t>
    <phoneticPr fontId="13" type="noConversion"/>
  </si>
  <si>
    <t>5-sept.-16</t>
    <phoneticPr fontId="13" type="noConversion"/>
  </si>
  <si>
    <t>bluson mc sale del mismo cuerpo cahliz con gasa cuello red. Delantero de rayon chaliz est. Flores pechera de crochet  espalda de chaliz est. Flores con crochet reb. Dobladillo collarete abajo</t>
    <phoneticPr fontId="13" type="noConversion"/>
  </si>
  <si>
    <t>14474xg</t>
    <phoneticPr fontId="13" type="noConversion"/>
  </si>
  <si>
    <t>12825xj</t>
    <phoneticPr fontId="13" type="noConversion"/>
  </si>
  <si>
    <t>blusa juv. Manga 3/4 rangla con tira crochet cuello red. Delant4ro de gasa 1500  faldon de crochet   espalda gasa 1500 pretina con ligas</t>
    <phoneticPr fontId="13" type="noConversion"/>
  </si>
  <si>
    <t>14081xj</t>
    <phoneticPr fontId="13" type="noConversion"/>
  </si>
  <si>
    <t>26-agosto.-16</t>
    <phoneticPr fontId="13" type="noConversion"/>
  </si>
  <si>
    <t xml:space="preserve">blusa juv. Manga 3/4mesh buipiur en puño cuello redondo   delantero encaje reb. Y pretina doble abajo mesh   espalda de encaje reb. Con gota top de rayon </t>
    <phoneticPr fontId="13" type="noConversion"/>
  </si>
  <si>
    <t>10145xj</t>
    <phoneticPr fontId="13" type="noConversion"/>
  </si>
  <si>
    <t xml:space="preserve">bluson mc rangla cuello red.   Delanteo de mesh lizo unido al centro con aletilla  y botones  charrteras costados  de mezclilla est. Flores top rayon  esp. Sup. Mezclilla est. Flores con mesh lizo </t>
    <phoneticPr fontId="13" type="noConversion"/>
  </si>
  <si>
    <t>11759xg</t>
    <phoneticPr fontId="13" type="noConversion"/>
  </si>
  <si>
    <t>24-feb.-16</t>
    <phoneticPr fontId="13" type="noConversion"/>
  </si>
  <si>
    <t>406ds</t>
    <phoneticPr fontId="13" type="noConversion"/>
  </si>
  <si>
    <t xml:space="preserve">sudadera ml puño doble fresh tery  delantero macuco hueso  cara de koala bordado pretna doble  espalda de fresh terry </t>
    <phoneticPr fontId="13" type="noConversion"/>
  </si>
  <si>
    <t>392ds</t>
    <phoneticPr fontId="13" type="noConversion"/>
  </si>
  <si>
    <t>bluson mc plizado cuello red. Delantero de crochet unido costados mesh  forro rayon lizo  hombros crochet  espalda de mesh lizo con crochet dobladillo collarete abajo</t>
    <phoneticPr fontId="13" type="noConversion"/>
  </si>
  <si>
    <t>14329xg</t>
    <phoneticPr fontId="13" type="noConversion"/>
  </si>
  <si>
    <t>blusa juv. Manga 3/4 con guipiur cuello red.  Delanteo de gasa 1500 cuadro tablitas con gota cianta marrre pretina con resorte  espalda de gasa 1500</t>
    <phoneticPr fontId="13" type="noConversion"/>
  </si>
  <si>
    <t>14512xj</t>
    <phoneticPr fontId="13" type="noConversion"/>
  </si>
  <si>
    <t>blusa juv. M 3/4 de encaje  cuello red.  Delantero de gasa liza con pechera de encaje reb. Y guipiur en union  espalda encaje reb. Gota cinta amarre dobaldillo collarete abajo</t>
    <phoneticPr fontId="13" type="noConversion"/>
  </si>
  <si>
    <t>14499xj</t>
    <phoneticPr fontId="13" type="noConversion"/>
  </si>
  <si>
    <t>bluson mc sale mismo cuerpo cuello red.  Delantero de encaje reb.   Espalda de msh con citnas y encaje reb. Faldon de mesh lizo dobladillo collarete abajo  toip rayon</t>
    <phoneticPr fontId="13" type="noConversion"/>
  </si>
  <si>
    <t>10748xg</t>
    <phoneticPr fontId="13" type="noConversion"/>
  </si>
  <si>
    <t>blusa juv. Media manguita doble chaliz cuello red.  Delantero de crochet  con pechera de chaliz est.  Forro mesh lizo  espalda rayon lizo  cntro gota dobladillo collarete abajo</t>
    <phoneticPr fontId="13" type="noConversion"/>
  </si>
  <si>
    <t>14477xj</t>
    <phoneticPr fontId="13" type="noConversion"/>
  </si>
  <si>
    <t>9001xg</t>
    <phoneticPr fontId="13" type="noConversion"/>
  </si>
  <si>
    <t>blusa juv. Mc rangla de crochet cuello red.   Delanteo de gasa liza resorte costados  espalda de gasa liza dolaillo collarete abajo</t>
    <phoneticPr fontId="13" type="noConversion"/>
  </si>
  <si>
    <t>11912xj</t>
    <phoneticPr fontId="13" type="noConversion"/>
  </si>
  <si>
    <t>29-abril.-16</t>
    <phoneticPr fontId="13" type="noConversion"/>
  </si>
  <si>
    <t xml:space="preserve">juvenil tirantes de aplicación  delantero de rayon lizo dobladillo collrete abajo  del. Einterio mas largo con dobladillo   espalda de rayon </t>
    <phoneticPr fontId="13" type="noConversion"/>
  </si>
  <si>
    <t>350ds</t>
    <phoneticPr fontId="13" type="noConversion"/>
  </si>
  <si>
    <t>9-mayo.-16</t>
    <phoneticPr fontId="13" type="noConversion"/>
  </si>
  <si>
    <t>juvenil m 3/4 cuello redondo delantero de rayon tableado de rayas unido costados de gasa liza despunte en uniones dobladillo  espalda de gasa 500 dobladillo collarete abajo</t>
    <phoneticPr fontId="13" type="noConversion"/>
  </si>
  <si>
    <t>14130xj</t>
    <phoneticPr fontId="13" type="noConversion"/>
  </si>
  <si>
    <t>bluson mc sale del mismo cuerpo puño rayon cuello red.  Delantero encaje reb.  Con pechera de mesh lizo  forro de rayon lizo    espalda rayon lizo con hombros mesh lizo gota dobaldillo collarete abajo</t>
    <phoneticPr fontId="13" type="noConversion"/>
  </si>
  <si>
    <t>14196xg</t>
    <phoneticPr fontId="13" type="noConversion"/>
  </si>
  <si>
    <t>juvenil zizada con bies oculto cuello red.  Delantero de crochet reb. Forro de mesh lizo    espalda de mesh lizo con gota cintas de mesh cruzadas forro de dmesh lizo</t>
    <phoneticPr fontId="13" type="noConversion"/>
  </si>
  <si>
    <t>17-mayo.-16</t>
    <phoneticPr fontId="13" type="noConversion"/>
  </si>
  <si>
    <t>bluson manga 3/4 acampanda con aplicación cuello red.   Delantero de gasa 1500 con cuadro  tablitas y gota cinta amarre mesh aplicación   esapalda de gasa 1500 dobladillo collarete abajo</t>
    <phoneticPr fontId="13" type="noConversion"/>
  </si>
  <si>
    <t>blusa m 3/4 de gasa 1500 acampanada jareta cuello v  delanteo gasa 1500 unido centro bies gasa y botones  espalda de gasa 1500 con gota dobaldillo collarete abjo</t>
    <phoneticPr fontId="13" type="noConversion"/>
  </si>
  <si>
    <t>300xm</t>
    <phoneticPr fontId="13" type="noConversion"/>
  </si>
  <si>
    <t>blusa m 3/4 con aplicación  cuello red.   Delantero de gasa 1500 con vista doble gasa bies oculto y resorrte oculto   espalda de gasa 1500 con resorte oculto abajo</t>
    <phoneticPr fontId="13" type="noConversion"/>
  </si>
  <si>
    <t>298xm</t>
    <phoneticPr fontId="13" type="noConversion"/>
  </si>
  <si>
    <t>Rafael Ramirez</t>
    <phoneticPr fontId="13" type="noConversion"/>
  </si>
  <si>
    <t>blusa juv. Media manga de crochet duello redondo  delantero pechera de crochet reb.  Costados de mesh lizo  top rayon lizo  espadla mesh lizo con crochet reb. Dobladillo collarete abajo</t>
    <phoneticPr fontId="13" type="noConversion"/>
  </si>
  <si>
    <t>10592xj</t>
    <phoneticPr fontId="13" type="noConversion"/>
  </si>
  <si>
    <t>24-agosto.-16</t>
    <phoneticPr fontId="13" type="noConversion"/>
  </si>
  <si>
    <t>bluson manga 3/4 crochet reb. Cuello v  delantero de gasa 1500 con faldon de crochet   espalda de gasa 1500 dobladillo collarete abajo</t>
    <phoneticPr fontId="13" type="noConversion"/>
  </si>
  <si>
    <t>14514xg</t>
    <phoneticPr fontId="13" type="noConversion"/>
  </si>
  <si>
    <t>22-agosto.-16</t>
    <phoneticPr fontId="13" type="noConversion"/>
  </si>
  <si>
    <t xml:space="preserve">blusa juvenil tipo campesina mc encaje cuello resorte  delantero de gasa liza unida con faldon de encaje reb. </t>
    <phoneticPr fontId="13" type="noConversion"/>
  </si>
  <si>
    <t>sudadera fresh terry ml cuello dodndo   delantero de macuco carita de panda pretina doble fresh terry  espala de freshterry</t>
    <phoneticPr fontId="13" type="noConversion"/>
  </si>
  <si>
    <t>271ds</t>
    <phoneticPr fontId="13" type="noConversion"/>
  </si>
  <si>
    <t>blusa juv. Manga 3/4 bies en puño cuello red.  Delantero unido costado con gota  guipiur en uniones piola gota  espalda de chaliz lizo unido centro abierta un poco dobladillo collarete abajo</t>
    <phoneticPr fontId="13" type="noConversion"/>
  </si>
  <si>
    <t>403ds</t>
    <phoneticPr fontId="13" type="noConversion"/>
  </si>
  <si>
    <t>31-agosto.-17</t>
    <phoneticPr fontId="13" type="noConversion"/>
  </si>
  <si>
    <t>18-agosto.-16</t>
    <phoneticPr fontId="13" type="noConversion"/>
  </si>
  <si>
    <t>13981xg</t>
    <phoneticPr fontId="13" type="noConversion"/>
  </si>
  <si>
    <t>bluson mc dobladillo en puño cuello red.  Delantero de rayon chaliz est. Figuras hombros gasa liza   espalda de rayon lizo costados de chaliz est. Dobladillo collarete abajo</t>
    <phoneticPr fontId="13" type="noConversion"/>
  </si>
  <si>
    <t>14040xg</t>
    <phoneticPr fontId="13" type="noConversion"/>
  </si>
  <si>
    <t>14513xg</t>
    <phoneticPr fontId="13" type="noConversion"/>
  </si>
  <si>
    <t>14030xj</t>
    <phoneticPr fontId="13" type="noConversion"/>
  </si>
  <si>
    <t>4-junio.-16</t>
    <phoneticPr fontId="13" type="noConversion"/>
  </si>
  <si>
    <t>juvenil zizada cuello red   delantero de mesh lizo con pechera de crochet reb.  Forro de rayon lizo con faldon de mesh lizo con chino   espalda de fnesg kuzi cib crochet reb. Con chino abajo</t>
    <phoneticPr fontId="13" type="noConversion"/>
  </si>
  <si>
    <t>202ds</t>
    <phoneticPr fontId="13" type="noConversion"/>
  </si>
  <si>
    <t xml:space="preserve">blusa mc sale del mismo cuerpo cuello red.  Delantero de mesh lizo    espalda de mesh lizo cruzada dos moños de mesh con anillo rayon dobladillco colarete abajo top rayln </t>
    <phoneticPr fontId="13" type="noConversion"/>
  </si>
  <si>
    <t>bluson mc sale del mismo cuerpo  cuello redondo  delantero de mesh lizo con hombros de mesh plizado en union  forro de rayon lizo   espalda de rayon lizo unido centro   con mesh lizo doble dobladillo collarete abajo</t>
    <phoneticPr fontId="13" type="noConversion"/>
  </si>
  <si>
    <t>12823xg</t>
    <phoneticPr fontId="13" type="noConversion"/>
  </si>
  <si>
    <t>blusa juv. Media manguita crochet cuello red.  Delanteo de crochet reb. Con guipiur  forro de rayon lizo   espalda de rayon lizo  gota dobladillo collarete abajo</t>
    <phoneticPr fontId="13" type="noConversion"/>
  </si>
  <si>
    <t>14438xj</t>
    <phoneticPr fontId="13" type="noConversion"/>
  </si>
  <si>
    <t>bluson zizado  cuello red. Tipo campesina delantero de gasa 1500 gota parte sup. Solapa crochet abieta centro fladon crochet forro gasa 1500  esapalda rayon lizo solapa gasa 1500 dobladilloc ollarete abjo</t>
    <phoneticPr fontId="13" type="noConversion"/>
  </si>
  <si>
    <t>blusa juvenil manga 3/4 de gasa 1500  cuello v  delantero de gasa 1500 con vista doble plizado en union hombros de encaje reb.  Espalda de gasa 1500 dobladillo collarete abjo</t>
    <phoneticPr fontId="13" type="noConversion"/>
  </si>
  <si>
    <t>302xm</t>
    <phoneticPr fontId="13" type="noConversion"/>
  </si>
  <si>
    <t>blusa juv. Zizada  cuello redondo  delantero de gasa 1500 forro de  misma gasa un poco mas largo picos costados  espalda gasa 1500 con 2 moños dobladill collarete abajo</t>
    <phoneticPr fontId="13" type="noConversion"/>
  </si>
  <si>
    <t>bluson mc resorte  cuello redondo   delantero de licra estampada unido con aplicación teñido  espalda de gasa liza unida costados de licra estampada doblaillo collarete abajo</t>
    <phoneticPr fontId="13" type="noConversion"/>
  </si>
  <si>
    <t xml:space="preserve">bluson mc acampanda de chaliz cuello red. Delanteo de chaliz est. Faldon de gasa liza   esapalda chaliz est. Cruzado  con gasa liza plizado en union </t>
    <phoneticPr fontId="13" type="noConversion"/>
  </si>
  <si>
    <t>14039xg</t>
    <phoneticPr fontId="13" type="noConversion"/>
  </si>
  <si>
    <t>14483xg</t>
    <phoneticPr fontId="13" type="noConversion"/>
  </si>
  <si>
    <t>blusa juv. Zizada bies oculto cuello red.  Delantero de encaje reb.  Dtop de bombay tirante   espalda de encaje reb. Unido centro  bies en union con botones costados gasa liza  abierta   dobladillo collarete abajo</t>
    <phoneticPr fontId="13" type="noConversion"/>
  </si>
  <si>
    <t>266ds</t>
    <phoneticPr fontId="13" type="noConversion"/>
  </si>
  <si>
    <t>bluson mc puño doble cuello red.  Delantero de crochet reb.  Con hombros de mesh  forro rayon lizo   espalda rayon lizo costados  con gota al centro doblaillo collarete abajo</t>
    <phoneticPr fontId="13" type="noConversion"/>
  </si>
  <si>
    <t>22-agosto.-16</t>
    <phoneticPr fontId="13" type="noConversion"/>
  </si>
  <si>
    <t>bluson m 3/4 dobladillo puño cuello red.  Delantero de encaje reb. Unido con pechera doble msh lizo forro de rayon lizo  espalda de mesh doble unida costaod encaje reb. Dobladillo collete abajo forro mesh</t>
    <phoneticPr fontId="13" type="noConversion"/>
  </si>
  <si>
    <t>14481xg</t>
    <phoneticPr fontId="13" type="noConversion"/>
  </si>
  <si>
    <t>blusa juv. Zizada cuello red.   Con pinzas abajo ziza   delantero de gasa 1500 con faldon encaje reb. Espalda de gasa 1500 unido faldon encajer reb.  Abierto centro dobladillo collarete abajo</t>
    <phoneticPr fontId="13" type="noConversion"/>
  </si>
  <si>
    <t>bluson mc mesh con crochet cuello red.  Delantero de crochet reb. Costados de mesh lizo  forro de rayon lizo   espalda de rayon lizo costados unido cochet reb. Aberta centro  dobaldillo collarete abajo</t>
    <phoneticPr fontId="13" type="noConversion"/>
  </si>
  <si>
    <t>bluson mc crochet cuello red.  Delantero de gasa 1500 con pechera crochet reb. Despune nion   espadla de rayon lizo con crochet costado rayon lizo  dobladillo collarete abajo</t>
    <phoneticPr fontId="13" type="noConversion"/>
  </si>
  <si>
    <t>blusa juv. Zizada cuello v delantero de encajr reb. Con cinta s de amarre forro de rayon lizo   espalda de encaje reb. Con forro rayon lizo dobladillo collaree abajo cintas marre</t>
    <phoneticPr fontId="13" type="noConversion"/>
  </si>
  <si>
    <t>blusa juv. Zizada  cuello redondo tipo campesina  delantero de gasa 1500 con gota solapa crochet reb. Abierta centro faldon crochet forro gasa 1500   espalda rayon lizo solapa gasa 1500 doba. Collarete abajo</t>
    <phoneticPr fontId="13" type="noConversion"/>
  </si>
  <si>
    <t>14409xj</t>
    <phoneticPr fontId="13" type="noConversion"/>
  </si>
  <si>
    <t>25-agosto.-16</t>
    <phoneticPr fontId="13" type="noConversion"/>
  </si>
  <si>
    <t>28-mayo.-16</t>
    <phoneticPr fontId="13" type="noConversion"/>
  </si>
  <si>
    <t>juvenil zizado con bies oculto de mesh cuello redondo  delantero de rayon chaliz con chinito inferior  espalda de rayon chaliz unida aplicación teñida   escoet con dhinito parte inf.</t>
    <phoneticPr fontId="13" type="noConversion"/>
  </si>
  <si>
    <t>blusa mc de mesh con gota en puño cuello redondo biesl oculto   delantero de encaje reb. Unido con pechera mesh lizo  forro rayon lizo  espalda de rayon lizo con tira de encaje reb.  Con mesh lizo dobladilllo collarete abajo</t>
    <phoneticPr fontId="13" type="noConversion"/>
  </si>
  <si>
    <t>11375xg</t>
    <phoneticPr fontId="13" type="noConversion"/>
  </si>
  <si>
    <t>dobladillo mal muy ancho</t>
    <phoneticPr fontId="13" type="noConversion"/>
  </si>
  <si>
    <t>con 3 botones cosidos</t>
    <phoneticPr fontId="13" type="noConversion"/>
  </si>
  <si>
    <t>bluson mc acampanada  cuello red. Biesl oculto de meshllizo   delantero crepon corrugado con aplicación  escarola plizada abajo   espalda rayon lizo costados de crepon corrugado dobaldillo collarete abajo</t>
    <phoneticPr fontId="13" type="noConversion"/>
  </si>
  <si>
    <t>14228xg</t>
    <phoneticPr fontId="13" type="noConversion"/>
  </si>
  <si>
    <t>19-agosto.-16</t>
    <phoneticPr fontId="13" type="noConversion"/>
  </si>
  <si>
    <t>bluson mc de mesh bies en uño  cuello red.   Delantero de encaje reb. Unido con pechera de mesh lizo  top de rayon lizo   espalda encaje reb. Con mesh lizo faldon  dobladillo collarete abajo</t>
    <phoneticPr fontId="13" type="noConversion"/>
  </si>
  <si>
    <t>9723xg</t>
    <phoneticPr fontId="13" type="noConversion"/>
  </si>
  <si>
    <t>301xm</t>
    <phoneticPr fontId="13" type="noConversion"/>
  </si>
  <si>
    <t>blusa juv. M 3/4 acampanada tira de encaje cuello red.  Delanteo de gasa 1500 espalda de gasa 1500 cierre al centro dobaldillo collarete abajo</t>
    <phoneticPr fontId="13" type="noConversion"/>
  </si>
  <si>
    <t>bluson mc plizad en union  delantero de crocher reb. Costado de mesh  pechera mesh doble forro de rayon lizo   espalda de mesh lizo lunida con crochet reb. Plizado  dobaldillo collarete abajo forro rayon</t>
    <phoneticPr fontId="13" type="noConversion"/>
  </si>
  <si>
    <t>11398xg</t>
    <phoneticPr fontId="13" type="noConversion"/>
  </si>
  <si>
    <t>25-enero..17</t>
    <phoneticPr fontId="13" type="noConversion"/>
  </si>
  <si>
    <t>mal planchado</t>
    <phoneticPr fontId="13" type="noConversion"/>
  </si>
  <si>
    <t>blusa juv. Zizada cuello red. Delantero de gasa 1500 con tablita centro 2 carterias con botones  espalda rayon lizo dobladillo collarete abajo</t>
    <phoneticPr fontId="13" type="noConversion"/>
  </si>
  <si>
    <t xml:space="preserve">bluson mc que ale mismo cuerpo  cuello red.  Delantero de endaje reb. Unido centro con gasa liza forro de rayon fadon pretina doble rayon   espalda de encaje reb. Con gasa liza pretina doble rayon </t>
    <phoneticPr fontId="13" type="noConversion"/>
  </si>
  <si>
    <t>con 6 botones cosidos y cinta hueso cosida</t>
    <phoneticPr fontId="13" type="noConversion"/>
  </si>
  <si>
    <t>bluson m 3/4 acampanada gasa 1500  con tira encaje delantero de gasa 1500 con vista en v doble plizado en unon  hombros encaje reb.   Espadla de gasa 1500 dobladillo collarete abajo</t>
    <phoneticPr fontId="13" type="noConversion"/>
  </si>
  <si>
    <t>14507xg</t>
    <phoneticPr fontId="13" type="noConversion"/>
  </si>
  <si>
    <t>gargantilla con 2 seguros dobladillos mal ancho y fruncidos</t>
    <phoneticPr fontId="13" type="noConversion"/>
  </si>
  <si>
    <t>dobladillo muy anchos mal</t>
    <phoneticPr fontId="13" type="noConversion"/>
  </si>
  <si>
    <t>con 6 botones cosidos mas cordon y 2 bellotas</t>
    <phoneticPr fontId="13" type="noConversion"/>
  </si>
  <si>
    <t>con cordon cosido y 2 bellotas y flor cosida</t>
    <phoneticPr fontId="13" type="noConversion"/>
  </si>
  <si>
    <t>con aplicación cosida</t>
    <phoneticPr fontId="13" type="noConversion"/>
  </si>
  <si>
    <t>gargantilla cosida en toda la cadena</t>
    <phoneticPr fontId="13" type="noConversion"/>
  </si>
  <si>
    <t>con collar</t>
    <phoneticPr fontId="13" type="noConversion"/>
  </si>
  <si>
    <t>con 4 botones cosidos</t>
    <phoneticPr fontId="13" type="noConversion"/>
  </si>
  <si>
    <t>23-enero.-17</t>
    <phoneticPr fontId="13" type="noConversion"/>
  </si>
  <si>
    <t>con collar</t>
    <phoneticPr fontId="13" type="noConversion"/>
  </si>
  <si>
    <t>cadena en ojillos y bellota nudo</t>
    <phoneticPr fontId="13" type="noConversion"/>
  </si>
  <si>
    <t>con 4 botones  cosidos mas collar</t>
    <phoneticPr fontId="13" type="noConversion"/>
  </si>
  <si>
    <t>con ojillos y cinta de bies 2 bellotas</t>
    <phoneticPr fontId="13" type="noConversion"/>
  </si>
  <si>
    <t>sudadera ml con puño doble de fresh terry cuello red.  Delantero fresh tery con figura de macuco oso dormiso pretina   espalda fresh terry con pretina</t>
    <phoneticPr fontId="13" type="noConversion"/>
  </si>
  <si>
    <t>389ds</t>
    <phoneticPr fontId="13" type="noConversion"/>
  </si>
  <si>
    <t>blusa juv. Zizada cuello red. Delantero de mesh lizo con chinito forro de rayon lizo faldon de encaje reb . Con chinidto abajo   espalda de mesh lizo unido con encaje reb. Forro de rayon  con chino inf. Fladon de encaje reb.</t>
    <phoneticPr fontId="13" type="noConversion"/>
  </si>
  <si>
    <t>401ds</t>
    <phoneticPr fontId="13" type="noConversion"/>
  </si>
  <si>
    <t>blusa juvneil mc rangla  cuello red.  Delantero de encaje reb.  Costados de gasa 1500 forro de mesh  espalda de gasa 1500 unido  dobaldillo collarete abajo</t>
    <phoneticPr fontId="13" type="noConversion"/>
  </si>
  <si>
    <t>303xm</t>
    <phoneticPr fontId="13" type="noConversion"/>
  </si>
  <si>
    <t>sudaderqa ml rangla puño doble fresh terry cuello red.  Delantero de macuco  hamster bordado terrypretina doble  espalda de fresh tery con pretina doble narte inf.</t>
    <phoneticPr fontId="13" type="noConversion"/>
  </si>
  <si>
    <t>49ds</t>
    <phoneticPr fontId="13" type="noConversion"/>
  </si>
  <si>
    <t>con 2 botones cosidos gargantilla con 2 seguros</t>
    <phoneticPr fontId="13" type="noConversion"/>
  </si>
  <si>
    <t>dobladillos mal anchos</t>
    <phoneticPr fontId="13" type="noConversion"/>
  </si>
  <si>
    <t>con cadena cosida en varios puntos</t>
    <phoneticPr fontId="13" type="noConversion"/>
  </si>
  <si>
    <t>4-enero.-17</t>
    <phoneticPr fontId="13" type="noConversion"/>
  </si>
  <si>
    <t>4-enero.-17</t>
    <phoneticPr fontId="13" type="noConversion"/>
  </si>
  <si>
    <t>28-dic.-16</t>
    <phoneticPr fontId="13" type="noConversion"/>
  </si>
  <si>
    <t>cadena cosida 2 puntos cosido flojo</t>
    <phoneticPr fontId="13" type="noConversion"/>
  </si>
  <si>
    <t>no plancho</t>
    <phoneticPr fontId="13" type="noConversion"/>
  </si>
  <si>
    <t>28-dic.-16</t>
    <phoneticPr fontId="13" type="noConversion"/>
  </si>
  <si>
    <t>sin puño de guipiur</t>
    <phoneticPr fontId="13" type="noConversion"/>
  </si>
  <si>
    <t>mal cosido todos los dobladillos</t>
    <phoneticPr fontId="13" type="noConversion"/>
  </si>
  <si>
    <t>gamusa cosida 2 bellotas</t>
    <phoneticPr fontId="13" type="noConversion"/>
  </si>
  <si>
    <t>con colllar</t>
    <phoneticPr fontId="13" type="noConversion"/>
  </si>
  <si>
    <t>cadena cosida 4 puntos</t>
    <phoneticPr fontId="13" type="noConversion"/>
  </si>
  <si>
    <t>bluson manga 3/4 acampnanada tira de encajr cuello red.   Delantero de gasa 1500  espalda de rayn lizo cotado s encaje reb. Doladillo collarete abajo</t>
    <phoneticPr fontId="13" type="noConversion"/>
  </si>
  <si>
    <t>14508xg</t>
    <phoneticPr fontId="13" type="noConversion"/>
  </si>
  <si>
    <t>bluson media manga doble  biesl oculto  cuello redondo  delantero de gasa 1500 con pretina de crochet   esapdla de gasa 1500 unida al cent5o guipiur en union prtina crochet</t>
    <phoneticPr fontId="13" type="noConversion"/>
  </si>
  <si>
    <t>14515xg</t>
    <phoneticPr fontId="13" type="noConversion"/>
  </si>
  <si>
    <t>8-nov.-16</t>
    <phoneticPr fontId="13" type="noConversion"/>
  </si>
  <si>
    <t>9-nov.-16</t>
    <phoneticPr fontId="13" type="noConversion"/>
  </si>
  <si>
    <t>con 6 botones cosidos mas 2 bellotas</t>
    <phoneticPr fontId="13" type="noConversion"/>
  </si>
  <si>
    <t>con 3 botones cosidos</t>
    <phoneticPr fontId="13" type="noConversion"/>
  </si>
  <si>
    <t>con 4 botones cosidos</t>
    <phoneticPr fontId="13" type="noConversion"/>
  </si>
  <si>
    <t>con 2 bellotas de madera y gamusa cosida</t>
    <phoneticPr fontId="13" type="noConversion"/>
  </si>
  <si>
    <t>1-nov.-16</t>
    <phoneticPr fontId="13" type="noConversion"/>
  </si>
  <si>
    <t>gamusa con 2 bellotas mal cosidos dobladillos de capa</t>
    <phoneticPr fontId="13" type="noConversion"/>
  </si>
  <si>
    <t>con cinta de tela 2 bellotas doradas</t>
    <phoneticPr fontId="13" type="noConversion"/>
  </si>
  <si>
    <t>con 6 botones cosidos y cordon cosido</t>
    <phoneticPr fontId="13" type="noConversion"/>
  </si>
  <si>
    <t>16-enero.-17</t>
    <phoneticPr fontId="13" type="noConversion"/>
  </si>
  <si>
    <t>solapa con gasas torcidas con 2 bellotas madera</t>
    <phoneticPr fontId="13" type="noConversion"/>
  </si>
  <si>
    <t>con 2 botones cosidos</t>
    <phoneticPr fontId="13" type="noConversion"/>
  </si>
  <si>
    <t>31-octub.-16</t>
    <phoneticPr fontId="13" type="noConversion"/>
  </si>
  <si>
    <t>gargantilla en 4 puntos</t>
    <phoneticPr fontId="13" type="noConversion"/>
  </si>
  <si>
    <t>18-enero.-17</t>
    <phoneticPr fontId="13" type="noConversion"/>
  </si>
  <si>
    <t>con 3 botones cosidos</t>
    <phoneticPr fontId="13" type="noConversion"/>
  </si>
  <si>
    <t>dobladillos mal con 2 bellotas</t>
    <phoneticPr fontId="13" type="noConversion"/>
  </si>
  <si>
    <t>con 2 bellotas</t>
    <phoneticPr fontId="13" type="noConversion"/>
  </si>
  <si>
    <t>no puso despuntes</t>
    <phoneticPr fontId="13" type="noConversion"/>
  </si>
  <si>
    <t>2-nov.-16</t>
    <phoneticPr fontId="13" type="noConversion"/>
  </si>
  <si>
    <t>blusa juv. Mediana manga rangla con resorte gota cinta amarre cuello redondo resorte delatneo gasa crochet reb. Interno gasa liza   esapalda de gasa 1500</t>
    <phoneticPr fontId="13" type="noConversion"/>
  </si>
  <si>
    <t>gamusa con plumas cosido guipiur en solapa</t>
    <phoneticPr fontId="13" type="noConversion"/>
  </si>
  <si>
    <t>con 7 botones cosidos contguron con seguros</t>
    <phoneticPr fontId="13" type="noConversion"/>
  </si>
  <si>
    <t>con 2 bellotas doradas no plancho la cinta</t>
    <phoneticPr fontId="13" type="noConversion"/>
  </si>
  <si>
    <t>chino abierto</t>
    <phoneticPr fontId="13" type="noConversion"/>
  </si>
  <si>
    <t>9-enero.-17</t>
    <phoneticPr fontId="13" type="noConversion"/>
  </si>
  <si>
    <t>con un boton cosido flojo</t>
    <phoneticPr fontId="13" type="noConversion"/>
  </si>
  <si>
    <t>con 3 botones cosidos</t>
    <phoneticPr fontId="13" type="noConversion"/>
  </si>
  <si>
    <t>no deshilo</t>
    <phoneticPr fontId="13" type="noConversion"/>
  </si>
  <si>
    <t xml:space="preserve"> dobladillo mal anchos</t>
    <phoneticPr fontId="13" type="noConversion"/>
  </si>
  <si>
    <t>30-dic.-16</t>
    <phoneticPr fontId="13" type="noConversion"/>
  </si>
  <si>
    <t>con cadena en ojillos y barril dorado</t>
    <phoneticPr fontId="13" type="noConversion"/>
  </si>
  <si>
    <t>con cadena con ajalitos cosidos  chino mordido</t>
    <phoneticPr fontId="13" type="noConversion"/>
  </si>
  <si>
    <t>con 2 barrilitos dorados</t>
    <phoneticPr fontId="13" type="noConversion"/>
  </si>
  <si>
    <t>adan 17-agosto.-17</t>
    <phoneticPr fontId="13" type="noConversion"/>
  </si>
  <si>
    <t>adan 17-agos.-17</t>
    <phoneticPr fontId="13" type="noConversion"/>
  </si>
  <si>
    <t>adan 17-agos.-17</t>
    <phoneticPr fontId="13" type="noConversion"/>
  </si>
  <si>
    <t>adan 17-agos.-17</t>
    <phoneticPr fontId="13" type="noConversion"/>
  </si>
  <si>
    <t>con cinta 2 bellotas doradas dobladillos no planchados</t>
    <phoneticPr fontId="13" type="noConversion"/>
  </si>
  <si>
    <t>cadena cosida en 2 puntos y liston en guipiur enlazado</t>
    <phoneticPr fontId="13" type="noConversion"/>
  </si>
  <si>
    <t>20-julio.-16</t>
    <phoneticPr fontId="13" type="noConversion"/>
  </si>
  <si>
    <t>blusa juv. Manga 3/4 con puño amarre cuello red.  Delanteo de crochet reb. Con prtina doble de mesh forro rayon lizo   espalda de mesh lizo con gota faldon doble foro rayon</t>
    <phoneticPr fontId="13" type="noConversion"/>
  </si>
  <si>
    <t>blusa juv. Mc de encaje  cuello red.  Delantero de encaje reb.  Unido costado mesh lizo  espalda de mesh lizo tablita centro cintas de mesh escote dobladillo collarete abajo toip rayon</t>
    <phoneticPr fontId="13" type="noConversion"/>
  </si>
  <si>
    <t>14488xj</t>
    <phoneticPr fontId="13" type="noConversion"/>
  </si>
  <si>
    <t>mal cosida</t>
    <phoneticPr fontId="13" type="noConversion"/>
  </si>
  <si>
    <t>16-nov.-16</t>
    <phoneticPr fontId="13" type="noConversion"/>
  </si>
  <si>
    <t>chino muy mordido</t>
    <phoneticPr fontId="13" type="noConversion"/>
  </si>
  <si>
    <t>gamusa con plumas cosido</t>
    <phoneticPr fontId="13" type="noConversion"/>
  </si>
  <si>
    <t>gargantilla cosida en varios puntos</t>
    <phoneticPr fontId="13" type="noConversion"/>
  </si>
  <si>
    <t xml:space="preserve">bluson mc de crochet cuello red.   Delantero de mesh lizo unido con pechera de crochet reb.  Forro de rayon lizo   espalda de mesh lizo con crochet forro de mesh  </t>
    <phoneticPr fontId="13" type="noConversion"/>
  </si>
  <si>
    <t>sudadera de ml con puño doble cuello red.  Delantero de frsh terry unido con prtina doble figura de perrito macuco  espalda de fresh terry  pretina doble</t>
    <phoneticPr fontId="13" type="noConversion"/>
  </si>
  <si>
    <t>385ds</t>
    <phoneticPr fontId="13" type="noConversion"/>
  </si>
  <si>
    <t xml:space="preserve">blusa juv. Meida manga simulada doble crepon cuello red.   Delantero de rayon crepon unido faldon de gasa guipiir abajo  espala de crepon corrugado con gota boton </t>
    <phoneticPr fontId="13" type="noConversion"/>
  </si>
  <si>
    <t>14414xj</t>
    <phoneticPr fontId="13" type="noConversion"/>
  </si>
  <si>
    <t>blusa juv. Mc biesl oculto cuello red.  Delantero de gasa liza con tiras de guipiur abajo   esapdla de gasa liza dobaldilo  ancho centro unida con moños</t>
    <phoneticPr fontId="13" type="noConversion"/>
  </si>
  <si>
    <t>14431xj</t>
    <phoneticPr fontId="13" type="noConversion"/>
  </si>
  <si>
    <t>blusa juv. Manga 3/4 crepon unido crochet reb. Cuello v  delantero de crepon corrugado con faldon de crochet reb.   Espalda de crepon corrugado cruzado con cintas de amarre</t>
    <phoneticPr fontId="13" type="noConversion"/>
  </si>
  <si>
    <t>14412xj</t>
    <phoneticPr fontId="13" type="noConversion"/>
  </si>
  <si>
    <t>19-julio.-16</t>
    <phoneticPr fontId="13" type="noConversion"/>
  </si>
  <si>
    <t>blusa juv. Zizada bies oculto cuello red. Biesl oculto  delantero de crespon corrugado costados ¡de crochet reb.   Espalda de crepn corrugado con crochet</t>
    <phoneticPr fontId="13" type="noConversion"/>
  </si>
  <si>
    <t>14413xj</t>
    <phoneticPr fontId="13" type="noConversion"/>
  </si>
  <si>
    <t>bluson manga 3/4 crepon corrugado  unido con crochet  cuello v  delantero de crespon currugado faldon de crochet reb. Forro de gasa liza  espalda de crepon corrugado cruzado con botones</t>
    <phoneticPr fontId="13" type="noConversion"/>
  </si>
  <si>
    <t>14417xg</t>
    <phoneticPr fontId="13" type="noConversion"/>
  </si>
  <si>
    <t>blusa juvenil manga sale del mismo cuerpo  cuello red.  Delanero de rayon est. Flores contas amarre costados   esapalda de crochet rebl costados rayon est. Flores</t>
    <phoneticPr fontId="13" type="noConversion"/>
  </si>
  <si>
    <t>14422xj</t>
    <phoneticPr fontId="13" type="noConversion"/>
  </si>
  <si>
    <t xml:space="preserve">bluson manga 3/4 aplicaion en puño cuello v  delantero de crepon corrugado  centro aplicación  espalda de crepon corrugado tablita al centro  </t>
    <phoneticPr fontId="13" type="noConversion"/>
  </si>
  <si>
    <t>14416xg</t>
    <phoneticPr fontId="13" type="noConversion"/>
  </si>
  <si>
    <t>con gargantilla con 2 seguros</t>
    <phoneticPr fontId="13" type="noConversion"/>
  </si>
  <si>
    <t>con 3 botones cosidos no plancho guipiur</t>
    <phoneticPr fontId="13" type="noConversion"/>
  </si>
  <si>
    <t>bluson de m 3/4 mesh doble abierta con botones cuello red.  Delantero de licra est. Hombros de mesh lizo   esapalda de mesh lizo olgada ineterna de licra est. Tio sport</t>
    <phoneticPr fontId="13" type="noConversion"/>
  </si>
  <si>
    <t>9933xg</t>
    <phoneticPr fontId="13" type="noConversion"/>
  </si>
  <si>
    <t>Israel Garrido</t>
    <phoneticPr fontId="13" type="noConversion"/>
  </si>
  <si>
    <t>9-julio.-16</t>
    <phoneticPr fontId="13" type="noConversion"/>
  </si>
  <si>
    <t xml:space="preserve">blusa juv. Manga sale mismo cuerpo puño doble cuello red.  Delantero licra est. Flores cintas amare abajo  espalda de licra est. Flores aplicación  </t>
    <phoneticPr fontId="13" type="noConversion"/>
  </si>
  <si>
    <t>154ds</t>
    <phoneticPr fontId="13" type="noConversion"/>
  </si>
  <si>
    <t>blusa juv. Manga 3/4 aplicación en puño  cuello v  delantero de crepon corrugado unido al centro aplicación en union y en cuello   espalda de crespon corrugado cruzado  forro mesh lizo</t>
    <phoneticPr fontId="13" type="noConversion"/>
  </si>
  <si>
    <t>blusa juv. Ml amplia con puño  cuello red.   Delantero de crochet reb. Unido con vista doble de mesh  prtina doble   espalda de mesh lizo con gota cintas de mesh centro  top rayon lizo</t>
    <phoneticPr fontId="13" type="noConversion"/>
  </si>
  <si>
    <t>10273xj</t>
    <phoneticPr fontId="13" type="noConversion"/>
  </si>
  <si>
    <t>14415xj</t>
    <phoneticPr fontId="13" type="noConversion"/>
  </si>
  <si>
    <t xml:space="preserve">bluson mc cuello red.  Delantero rayon lizo olgado prtina doble  con rayon lizo   espalda rayon lizo con gota  </t>
    <phoneticPr fontId="13" type="noConversion"/>
  </si>
  <si>
    <t>8890xg</t>
    <phoneticPr fontId="13" type="noConversion"/>
  </si>
  <si>
    <t>buson mc dobladillo puño cuello red.  Delantero de rayon lizo olgado con pretina doble rayon lizo espalda rayon lizo con gota prtina doble</t>
    <phoneticPr fontId="13" type="noConversion"/>
  </si>
  <si>
    <t>bluson manga que sale del mismo cuerpo dcuello red. Delantero de mesh doble  unido con pechera crochet reb. Forro de rayon   espalda de rayon lizo centro abierto cinta amarre con crochet rb.</t>
    <phoneticPr fontId="13" type="noConversion"/>
  </si>
  <si>
    <t>14448xg</t>
    <phoneticPr fontId="13" type="noConversion"/>
  </si>
  <si>
    <t>blusa juv. Mc resorte puño cuello red.  Delantero de licra est. Flores unido coatados de rayon lizo pechera rayon   espalda licra est. Flores costsdos rayon con moño dobaldillo collarete</t>
    <phoneticPr fontId="13" type="noConversion"/>
  </si>
  <si>
    <t>14421xj</t>
    <phoneticPr fontId="13" type="noConversion"/>
  </si>
  <si>
    <t>13-julio.-16</t>
    <phoneticPr fontId="13" type="noConversion"/>
  </si>
  <si>
    <t>juvenil mc de chaliz doble  resorte oculto  delantero de chaliz est.  Forro de bombay faldon de crochet   espalda de chaliz estampado con forro de bombay fladon de crochet</t>
    <phoneticPr fontId="13" type="noConversion"/>
  </si>
  <si>
    <t>14372xj</t>
    <phoneticPr fontId="13" type="noConversion"/>
  </si>
  <si>
    <t>blusa juv. Zizada bies oculto cuelo red. Resorte tipo campesina  delantero de gasa 500 liza con gota cinta amare y faldon crochet forro gasa solapa de crochet abierta centro espalda rayon lizo  solapa gasa liza</t>
    <phoneticPr fontId="13" type="noConversion"/>
  </si>
  <si>
    <t>bluson de mc acampanada cuello redondo  delantero de rayon  chaliz est. Aletilla centro botones  espalda de rayon lizo  rayon chaliz abierta centro</t>
    <phoneticPr fontId="13" type="noConversion"/>
  </si>
  <si>
    <t>14003xg</t>
    <phoneticPr fontId="13" type="noConversion"/>
  </si>
  <si>
    <t>bluson de mc rayon est. Con lizo cuello redondo  delantero de rayon doble carterita  rayon lizo   espalda</t>
    <phoneticPr fontId="13" type="noConversion"/>
  </si>
  <si>
    <t>12449xg</t>
    <phoneticPr fontId="13" type="noConversion"/>
  </si>
  <si>
    <t>bluson manga 3/4gasa 500 cuello red.  Delantero gasa 500 unido costados crochet reb. Y guipiur forro de gasa   espalda de rayon lizo gota centro despuntes dobladillo collarete abajo</t>
    <phoneticPr fontId="13" type="noConversion"/>
  </si>
  <si>
    <t>14410xg</t>
    <phoneticPr fontId="13" type="noConversion"/>
  </si>
  <si>
    <t>14-julio.-16</t>
    <phoneticPr fontId="13" type="noConversion"/>
  </si>
  <si>
    <t>bluson mc gasa liza cuello red. Delantero de gasa liza unido con guipiur  esplda de gasa liza unido centro  con 3 moños doblaillo collarete abajo</t>
    <phoneticPr fontId="13" type="noConversion"/>
  </si>
  <si>
    <t>9-julio.-16</t>
    <phoneticPr fontId="13" type="noConversion"/>
  </si>
  <si>
    <t>29-junio.-16</t>
    <phoneticPr fontId="13" type="noConversion"/>
  </si>
  <si>
    <t>blusa juv. Media manga de rayon rayas cuello red.  Delantero de rayon rayas anchas pechera de rayas angosta aplicación en union  espalda rayon raya ancha  unido con rayon raya angosta abierta centro cadenitas</t>
    <phoneticPr fontId="13" type="noConversion"/>
  </si>
  <si>
    <t>13977xj</t>
    <phoneticPr fontId="13" type="noConversion"/>
  </si>
  <si>
    <t>blusa juv. Zizada media manga doble de licra  gasa delgada  cuello red.  Delantero de licra estamada unido con guipiur fladon teñido  espalda gasa delgada con tablita y botones unida costados licra est.</t>
    <phoneticPr fontId="13" type="noConversion"/>
  </si>
  <si>
    <t>12723xj</t>
    <phoneticPr fontId="13" type="noConversion"/>
  </si>
  <si>
    <t>blusa juv. Media manga de rayon rayas angostas cuello red.   Delantero de rayas ancha unido pechera de raya angosta aplicación  en union   espalda rayon raya ancha con rayon raya angosta abierta centro cadenitas</t>
    <phoneticPr fontId="13" type="noConversion"/>
  </si>
  <si>
    <t>13977xj</t>
    <phoneticPr fontId="13" type="noConversion"/>
  </si>
  <si>
    <t>28-agosto.-17</t>
    <phoneticPr fontId="13" type="noConversion"/>
  </si>
  <si>
    <t>30-agosto.-17</t>
    <phoneticPr fontId="13" type="noConversion"/>
  </si>
  <si>
    <t>30-agosto.-17</t>
    <phoneticPr fontId="13" type="noConversion"/>
  </si>
  <si>
    <t>bluson mc con charretera de encaje  cuello red. Biesl   delantero rayon  est. Rayas   espalda de encaje reb. Unido rayon est. Rayas dobladillo collarete abjo</t>
    <phoneticPr fontId="13" type="noConversion"/>
  </si>
  <si>
    <t>12633xg</t>
    <phoneticPr fontId="13" type="noConversion"/>
  </si>
  <si>
    <t>bluson manga 3/4 licra est.  Cuello red.  Delantero de rayon lizo lunido con pechea de licra  est. Unido con encaje reb.  Resorte a los costados  espalda rayon lizo unido de licra al centro con encaje reb.</t>
    <phoneticPr fontId="13" type="noConversion"/>
  </si>
  <si>
    <t>8623xg</t>
    <phoneticPr fontId="13" type="noConversion"/>
  </si>
  <si>
    <t>blusa juv. Zizado media manga doble crochet reb. Cuello red.  Delantero de rayon est. Rayas unido con crochet  espalda rayon est. Rayas unido crochet dobladillo collarete abajo</t>
    <phoneticPr fontId="13" type="noConversion"/>
  </si>
  <si>
    <t>12441xj</t>
    <phoneticPr fontId="13" type="noConversion"/>
  </si>
  <si>
    <t>bluson mc sale del mismo cuerpo cuello red.  Delantero de rayon est. Rayas unido con pechera de rayon lizo   espalda de rayon est. Rayas unido con rayon lizo abierto centro con 2 moños dobladillo collarete abjo</t>
    <phoneticPr fontId="13" type="noConversion"/>
  </si>
  <si>
    <t>13037xj</t>
    <phoneticPr fontId="13" type="noConversion"/>
  </si>
  <si>
    <t>30-agosto.-17</t>
    <phoneticPr fontId="13" type="noConversion"/>
  </si>
  <si>
    <t>blusa juvenil media manga bies oculto ziza y puño cuello redondo delantero de crochet rebordado orilla inf.  Forro de rayon lizo   espalda de rayon lizo cortes princesa despunte en uniones cinta amarre escote sup. Doble dobladillo collarete abajo</t>
    <phoneticPr fontId="13" type="noConversion"/>
  </si>
  <si>
    <t>con collar</t>
    <phoneticPr fontId="13" type="noConversion"/>
  </si>
  <si>
    <t>con collar</t>
    <phoneticPr fontId="13" type="noConversion"/>
  </si>
  <si>
    <t>con collar</t>
    <phoneticPr fontId="13" type="noConversion"/>
  </si>
  <si>
    <t>con moño de liston cosido</t>
    <phoneticPr fontId="13" type="noConversion"/>
  </si>
  <si>
    <t>cinta de bies con 2 bellotas</t>
    <phoneticPr fontId="13" type="noConversion"/>
  </si>
  <si>
    <t>gargantilla cosida en varios puntos</t>
    <phoneticPr fontId="13" type="noConversion"/>
  </si>
  <si>
    <t>desc.31-agost.-17</t>
    <phoneticPr fontId="13" type="noConversion"/>
  </si>
  <si>
    <t>desc.31-agost.-17</t>
    <phoneticPr fontId="13" type="noConversion"/>
  </si>
  <si>
    <t>desc.31-agost.-17</t>
    <phoneticPr fontId="13" type="noConversion"/>
  </si>
  <si>
    <t>13091xg</t>
    <phoneticPr fontId="13" type="noConversion"/>
  </si>
  <si>
    <t>blusa juv. Mc con gota e amare cuello red. Con bies delantero de gasa 1500 con aplicación teñido al centro pretina con ligas  espalda gasa 1500 con guipiur</t>
  </si>
  <si>
    <t>14391xch</t>
  </si>
  <si>
    <t>1-julio.-17</t>
  </si>
  <si>
    <t>blusa juv. Con media manga doble de mesh cuello red. Con bies  delantero de crochet reb. Costados mesh y hombros pretina mesh doble  esplda mesh lizo centro bies con moo de mesh y parche de crochet reb. Tip rayon</t>
  </si>
  <si>
    <t>9732xch</t>
  </si>
  <si>
    <t>blusa juv. Manga que sale mismo cuerpo cuello red.  Delantero mesh lizo l unido con faldon de crochet reb. Forro rayon lizo   espalda mesh lizo   dobladillo clllarete abjo</t>
  </si>
  <si>
    <t>104vf</t>
  </si>
  <si>
    <t>5-julio.-16</t>
  </si>
  <si>
    <t xml:space="preserve">bluson mc de gasa 1500 unida con encaje cuello red.  Delantero de gasa 1500 unido con prtina de encaje  espalda de gasa 1500  unido encaje reb. </t>
  </si>
  <si>
    <t>14385xg</t>
  </si>
  <si>
    <t>Norma Lozada</t>
  </si>
  <si>
    <t>30-junio.-16</t>
  </si>
  <si>
    <t>bluson mranga 3/4 de crochet unido con chaliz con resorte cuello red.   Delantero de crochet unido vista chaliz faldon  forro de gasa delgada  espalda de rayon chaliz con resorte dobladillo y collarete</t>
  </si>
  <si>
    <t>14378xg</t>
  </si>
  <si>
    <t>1-julio.-16</t>
  </si>
  <si>
    <t>blusa juv. Manga 3/4 dobladillo puño charretera cuello red.  Delantero de crochet reb. Unido costados mesh lizo hombros de crochet  espalda de mesh lizo unido con hombros crochet gota cinta amarre top de rayon lizo</t>
  </si>
  <si>
    <t>144vf</t>
  </si>
  <si>
    <t>blusa juv. Mc con bies en puño cuello red.  Delantero de rayon est. Carterita de mesh   espalda de rayon est. Figuras  interna de mesh con altilla faldon de mesh  dobalillo collarete abjo</t>
  </si>
  <si>
    <t>231ds</t>
  </si>
  <si>
    <t>6-julio.-16</t>
  </si>
  <si>
    <t>14392xch</t>
  </si>
  <si>
    <t>bluson mc con bies de mesh cuello red. Bies oculto  delantero de rayon estampado figuras unido con pechea  encaje reb.  Despunte union  esplada gasa 500  con encaje reb. Dobladillo collarete abjo</t>
  </si>
  <si>
    <t>14136xg</t>
  </si>
  <si>
    <t>7-julio.-16</t>
  </si>
  <si>
    <t xml:space="preserve">blusa juv. M 3/4 de gasa cuello red.  Bies  delantero de gasa 500 unido costados de crochet con mezclilla reb. Forro de mesh en crochet  espalda gasa 500 con crochet con mezclilla reb.  </t>
  </si>
  <si>
    <t>14397xch</t>
  </si>
  <si>
    <t>bluson manga 3/4 rangla dobladillo puño gota cinta amarre cuello red.  Delantero de gasa 500 con guipiur al centro espalda de gasa 500 liza doblaidllo collarete abjo</t>
  </si>
  <si>
    <t>14400xg</t>
  </si>
  <si>
    <t>bluson manga 3/4 mesh lizo  cuello red.  Delantero encaje reb.  Unido con hombros de mesh  top lbombay  espalda mesh lizxo on encaje reb. Gota centro  dobladillo collarete abajo</t>
  </si>
  <si>
    <t>14404xg</t>
  </si>
  <si>
    <t>blusa juv. Con manga que sale del mismo cuerpo resorte bies oculto en puño cuello red.  Delantero de crochet con mezclilla reb.  Unido pechera de rayon  forro rayon   espalda de rayon lizo unido al centro  botones union</t>
  </si>
  <si>
    <t>14393xch</t>
  </si>
  <si>
    <t>bluson mc tipo acmpanada dobladillo en puño cuello red.  Delantero de licra est. Con senefa unido con pechera de encaje reb.  Espalda de licra est.  Con encaje reb. Resorte costados</t>
  </si>
  <si>
    <t>13066xg</t>
  </si>
  <si>
    <t>bluson mc que sale mismo cuerpo resorte  bies oculto puño cuello red.  Delantero de crochet reb.  Unido con pechera rayon lizo  forro de rayon lizo  espalda de rayon lizo unido centro con botones abierta un poco</t>
  </si>
  <si>
    <t>14394xg</t>
  </si>
  <si>
    <t>blusa juvenil m 3/4 de crochet con mezclilla reb.  Cuello red.   Delantero gasa 500 liza unido con pechera de crochet con meaclilla con aplicación en union   espalda de gasa 500 liza unido con crochet y aplicación resorte oculto</t>
  </si>
  <si>
    <t>14398xch</t>
  </si>
  <si>
    <t>bluson cuello red.  Delantero cincular de rayon chaliz est. Chino alrededor  espalda de rayon chaliz est. Flores blusa zizada interna de rayon lizo</t>
  </si>
  <si>
    <t>10849xg</t>
  </si>
  <si>
    <t>24-junio.-16</t>
  </si>
  <si>
    <t>blusa juv. Zizada con bies oculto en ziza cuello red  delantero crochet reb. Unido pechera rayon y solapa de crochet  forro rayon  espalda rayon lizo con solapa crohet dobladillo collarete abjo</t>
  </si>
  <si>
    <t>14104xj</t>
  </si>
  <si>
    <t>blusa juv. Media manga de crochet bies cuello red.  Delantero de crochet reb. Unido costados de mesh despunte uniones tip de rayon  espalda mesh lizo unido al centro abierta un poco con crochet reb. Dobladillo collarete abajo</t>
  </si>
  <si>
    <t>10592xj</t>
  </si>
  <si>
    <t>blusa juv. Zizada con bies oculto  cuello red. Resorte  delantero crochet reb. Unido con pechera de rayon solapa de crochet  doblaillo collarete abajo</t>
  </si>
  <si>
    <t>29-junio.-16</t>
  </si>
  <si>
    <t>bluson m 3/4 con bies cuello red. De rayon   delantero encaje reb. Con hombros de mesh lizo   espalda de mesh lizo unido encaje reb. Top rayon dobladillo collarete abajo</t>
  </si>
  <si>
    <t>9579xg</t>
  </si>
  <si>
    <t>blusa juvenil media manga doble mesh cuello red.  Delantero de encaje reb. Forro de rayon  esplda de mesh lizo centro con cintas dobles forro rayon dobladillo collarete abajo</t>
  </si>
  <si>
    <t>85vf</t>
  </si>
  <si>
    <t>25-junio.-16</t>
  </si>
  <si>
    <t>11403xj</t>
  </si>
  <si>
    <t xml:space="preserve">bluson mc sale mismo cuerpo cuello red.  Delantero de crochet reb. Unido costados de mesh lizo resorte costados   espalda de mesh lizo unido crochet prtina doble mesh top rayon </t>
  </si>
  <si>
    <t>10601xg</t>
  </si>
  <si>
    <t>bluson m 3/4con escarofla cuello red.  Delanero de crochet reb. Unido con pechera gasa 500 forro de gasa liza  espalda de rayon lizo con gasa liza resorte y escarola</t>
  </si>
  <si>
    <t>14368xg</t>
  </si>
  <si>
    <t>22-junio.-16</t>
  </si>
  <si>
    <t>blusa juv. Manga 3/4 pño crochet cuello red.  Delantero de crochet costados de rayon est. Rayas pechera crochet  resorte abajo  espalda rayon rayas con crochet reb.</t>
  </si>
  <si>
    <t>14356xj</t>
  </si>
  <si>
    <t xml:space="preserve">bluson mc unido crochet dobladillo puño cuello red.  Delantero de crochet unido costados rayon estampado hombros crochet forro de mesh  espalda de rayon est. Rayas con crochet </t>
  </si>
  <si>
    <t>14352xg</t>
  </si>
  <si>
    <t>23-junio.-16</t>
  </si>
  <si>
    <t>bluson manga rangla con escarola  cuello red.  Delantero de gasa 500 gota con boton hombros crochet  espalda de rayon lizo con hombros gasa liza</t>
  </si>
  <si>
    <t>13082xg</t>
  </si>
  <si>
    <t>bluson mc de crochet unido con tira mesh cuello red.  Delantero de gasa 1500 pechera de crochet reb.  Esplda de rayon lizo crochet reb.  Hombros rayon</t>
  </si>
  <si>
    <t>12414xg</t>
  </si>
  <si>
    <t xml:space="preserve">blusa juv. Zizada media manga crochet reb.  Cuello red.  Delantero crochet reb. Forro rayon   espala de rayon lizo con cinta amarre rayon </t>
  </si>
  <si>
    <t>12825xj</t>
  </si>
  <si>
    <t>blusa juv. Zizada biesl oculto mesh delntero gasa liza con resorte centro unido con solpa crochet reb. Resorte oculto  escarola gasa lizo solapa crochet reb.</t>
  </si>
  <si>
    <t>381ds</t>
  </si>
  <si>
    <t>blusa juv. Zizada con bies en ziza cuello red.  Delantero de meh lizo un pechera crochet reb. Plizao  forro de rayon  espald de crochet reb. Cotado mesh lizo forro rayon</t>
  </si>
  <si>
    <t>12271xj</t>
  </si>
  <si>
    <t>bluson mc de mesh cruzada cuello red.   Delantero de crochet reb. Unido costados mesh  espalda de mesh lizo olgada con crochet tip de bombay</t>
  </si>
  <si>
    <t>12776xg</t>
  </si>
  <si>
    <t xml:space="preserve">bluson mc crochet unido con mesh  cuello red. Bies oculto  delantero de licra est.  Con crochet reb. Forro de mesh   espalda de licra est. Flores con crochet con forro  mesh </t>
  </si>
  <si>
    <t>12443xg</t>
  </si>
  <si>
    <t xml:space="preserve">bluson mc con chino en puño cuello red.  Delantero de ryaon de ryon acanalado con pechera de gasa liza espalda de rayon acanalado rayas con costados gasa liza </t>
  </si>
  <si>
    <t>14347xg</t>
  </si>
  <si>
    <t>14346xg</t>
  </si>
  <si>
    <t>28-junio.-16</t>
  </si>
  <si>
    <t>bluson zizado biesl oculto cuello tipo campesina   delantero crochet re. Con pechera de rayon solapa de crochet forro de rayon    espalda de rayon lizo con solapa corhet</t>
  </si>
  <si>
    <t>14103xg</t>
  </si>
  <si>
    <t xml:space="preserve">blusa juv. Zizado con bies cuello red.  Delantero de rayon acanaldo rayas  forro bombay  espalda de rayon acanalado rayas tablita </t>
  </si>
  <si>
    <t>14341xj</t>
  </si>
  <si>
    <t>blusa juv. Zizado con bies cuello red.  Delantero gasa liza con solapa de crochet con resorte  espalda de gasa liza prtina resorte con solpa crochet reb.</t>
  </si>
  <si>
    <t>13083xj</t>
  </si>
  <si>
    <t>blusa juv. Zizado media manga doble acanalado rayas cuello red.  Delantero crocher costados rayon acanalado rayas forro mesh  espalda acnalada rayas centro con pico gasa liza</t>
  </si>
  <si>
    <t>14343xj</t>
  </si>
  <si>
    <t>blusa juv. Manga rangla 3/4</t>
  </si>
  <si>
    <t>14365xj</t>
  </si>
  <si>
    <t xml:space="preserve">blusa juv. Manga sale mismo cuerpo con bies oculto cuello red.  Delantero de rayon acanalado rayas unido con crochet  espalda de rayon acanalado rayas con gotas con anillo </t>
  </si>
  <si>
    <t>14342xj</t>
  </si>
  <si>
    <t>blusa juv. Zizado media manga doble de crochet bies oculto  cuello red.  Delantero crochet reb. Costados de mesh lizo pechera de mesh doble  espalda mesh lizo con crochet reb. Forro rayon</t>
  </si>
  <si>
    <t>11496xj</t>
  </si>
  <si>
    <t xml:space="preserve">bluson mc con puño crochet reb. Cuello red.  Delantro de rayon est. Rayas costados gasa 500 liza espalda de rayon est. Rayas costados de gasa liza aplicación </t>
  </si>
  <si>
    <t>14354xg</t>
  </si>
  <si>
    <t>bluson mc abierta bies oculto cintas amarre cuello red.   Delantero de gasa 1500 con pechera de crochet  espalda rayon lizo  unido con crochet reb. Costados gasa 1500</t>
  </si>
  <si>
    <t>11815xg</t>
  </si>
  <si>
    <t>blusa juv. Mc con puño crochet cuello red.  Delantero de rayon acanalado unido costados de crochet jareta en parte abajo   espalda de rayon acanalada escote v</t>
  </si>
  <si>
    <t>14350xj</t>
  </si>
  <si>
    <t>blusa juv. Manga 3/4 con puño gasa cuello red.  Delantero de gasa 500 lizo unido con pretina crochet reb. Resorte union  esplada gasa liza 500 escarola unido con faldon crochet reb.</t>
  </si>
  <si>
    <t>14364xj</t>
  </si>
  <si>
    <t>bluson mc de mesh con bies  cuello red.  Delantero de gasa liza unido crochet reb. Forro de mesh   espalda de raon lizo unido costados gasa liza y hombros</t>
  </si>
  <si>
    <t>14362xg</t>
  </si>
  <si>
    <t xml:space="preserve">blusa juv. Media manga rangla  cuello cuadrado con bies  delantero crepon corrugado unido con prtina de crochet reb. Faldon crepon  esplda de crepon corrugado resortes centro </t>
  </si>
  <si>
    <t>382ds</t>
  </si>
  <si>
    <t xml:space="preserve">bluson mc crochet unido mesh con biesl cuello red. Oculto delantero de crochet reb. Unido costados de mesh  forro de rayon   espalda rayo lizo cotados  sup.  Crochet reb. </t>
  </si>
  <si>
    <t>11345xg</t>
  </si>
  <si>
    <t>Yair Espada</t>
  </si>
  <si>
    <t xml:space="preserve">blusa juv. Media manga de mesh con chino cuello red.  Delantero de encaje reb.  Espalda de mesh lizo con encaje reb. Con gota top de rayon </t>
  </si>
  <si>
    <t>11379xj</t>
  </si>
  <si>
    <t>bluson de mc con biesl en puño cuello red.  Delantero de encaje reb. Top de rayon   espalda de mesh lizo unido con encaje reb. Cruzado mesh en cruce</t>
  </si>
  <si>
    <t>14096xg</t>
  </si>
  <si>
    <t>17-junio.-16</t>
  </si>
  <si>
    <t xml:space="preserve">blusa juv. Media manga de mesh unido crochet cuello red.  Delantero de mesh unido vista doble de mesh hombros de crochet forro rayon  espalda crchet  costados rayon  vista doble de fmesh </t>
  </si>
  <si>
    <t>12417xj</t>
  </si>
  <si>
    <t>bluson mc con puño mesh cuello red.  Delantero de mesh lizo unido con prtina doble lmesh amarre costados  esapdla de mesh  2 moños con cintas mesh  pretina mesh doble  top de rayon tirantes</t>
  </si>
  <si>
    <t>10130xg</t>
  </si>
  <si>
    <t>bluson mc dobladillo en puño cuello red.  Delantero licra est.  Pechera crochet reb.  Esplda de licra est. Flores con crochet reb.</t>
  </si>
  <si>
    <t>14006xg</t>
  </si>
  <si>
    <t>juv. Mc crochet unido con licra  cuello red.  Delantro de licra est. Unido con echera de crochet espalda licra est. Con crochet  resorte ocuto abajo</t>
  </si>
  <si>
    <t>blusa juv. M rangal escarola con chino resorte cuello red. Delanteo de gasa 500 liza con gota hombros de gasa unido crochet  espalda gasa 500 con pretina con resorte</t>
  </si>
  <si>
    <t>13084xj</t>
  </si>
  <si>
    <t>bluson mc de mesh con bies  cuello red.  Delantero de crochet reb.  Unido costado de mesh y hombros de crochet forro rayon  espalda mesh lizo unido con crochet tablitas en union</t>
  </si>
  <si>
    <t>14329xg</t>
  </si>
  <si>
    <t>blusa juv. Zizada con bies cuello red. Licra  delantero de licra est. Plizad en parte sp.   Espalda licra estampada  chaleco en crudo</t>
  </si>
  <si>
    <t>5880xj</t>
  </si>
  <si>
    <t>blusa juv zizada con media manga mesh cuello red.  Delantero de crochet reb. Costados de mesh lizo hombrs de crochet prtina de mesh doble  espalda mesh lizo con crochet reb. Top de rayon</t>
  </si>
  <si>
    <t>14357xj</t>
  </si>
  <si>
    <t>bluson mc unida de licra rayon biesl oculto  gota anillo cuello red.  Delantero de licra est.  Con hombros de rayon   espalda de rayon lizo unido con licra est.  Con tabla</t>
  </si>
  <si>
    <t>12942xg</t>
  </si>
  <si>
    <t>blusa juv. Zizada con bies oculto en ziza cuello red.  Delanero de mesh lizo plizado unido con vista doble rayon forro rayon aglobado  espalda rayon lizo con bies  cita amarre dole de mesh</t>
  </si>
  <si>
    <t>241vf</t>
  </si>
  <si>
    <t xml:space="preserve">bluson mc de crochet cuello red.  Delantero de mesh unido costados de mesh hombros de crochet forro de rayon vista doble de mesh  espalda de crochet reb. Costados rayon forro ayon </t>
  </si>
  <si>
    <t>12416xg</t>
  </si>
  <si>
    <t xml:space="preserve">bluson mc mesh con bies oculto cuello red. Con bies  delantero de rayon unido con vistas de mesh en parte sup.  Espalda de rayon lizo con gota </t>
  </si>
  <si>
    <t>13036xg</t>
  </si>
  <si>
    <t>bluson mc dobladillo  cuello v delantero de rayon con aplicación teñida plizado en union  espalda de rayon lizo lunido con mesh doble abierto arriba con un boton</t>
  </si>
  <si>
    <t>12985xg</t>
  </si>
  <si>
    <t>20-junio.-16</t>
  </si>
  <si>
    <t>bluson de mc dobladillo en puño cuello red. Bies delantero de crepon corugado  unido con faldon crochet  foro mesh   espalda de crepon unido cotados centro sejita  con chino</t>
  </si>
  <si>
    <t>14331xg</t>
  </si>
  <si>
    <t>bluson m 3/4 con dobladillo en puño cuello red.  Delantero de licra estampada   espalda de gasa liza 500 con dobladillo centro abierta un poco botones union</t>
  </si>
  <si>
    <t>13025xg</t>
  </si>
  <si>
    <t>9-junio.-16</t>
  </si>
  <si>
    <t>juvenil zizado media manga doble de gasa cuello rted.  Delantero crochet reb. Costados de gasa est. Flores con escarola plizada  forro mesh  espalda de gasa est. Flores faldon plizado</t>
  </si>
  <si>
    <t>377ds</t>
  </si>
  <si>
    <t>blusa juv. M 3/4 dobladillo puño charretera gasa con boton cuello red.  Delantero de licra est. Con aletilla de gasa 500 con botones hombros gasa  espalda de licra est.  Resorte al centro gasa liza 500</t>
  </si>
  <si>
    <t>12601xch</t>
  </si>
  <si>
    <t>13-junio.-16</t>
  </si>
  <si>
    <t xml:space="preserve">juv. Zizado con biesl en ziza cuello red.  Delantero de crepon corrugdo tablita al centro   espalda de crepon corrugado pinza  al centro crochet reb. </t>
  </si>
  <si>
    <t>14227xj</t>
  </si>
  <si>
    <t>blusa juv. Media manga doble de gasa con chino cuello red. Resorte  delanero gasa liza con encaje reb. Prtina de gasa dole   espalda gasa liza con encaje reb. Prtina gasa liza</t>
  </si>
  <si>
    <t>14308xj</t>
  </si>
  <si>
    <t xml:space="preserve">bluson mc triangulos de mesh gota con anillo  cuello redondo biesl ocuto  delantero gasa est. Costados de mesh doble  espalda de gasa est. Costados rayon </t>
  </si>
  <si>
    <t>14305xg</t>
  </si>
  <si>
    <t xml:space="preserve">juv. M 3/4 con dobladillo en puñlo cuello red.  Delantero de gasa est.   Espalda de gasa est. Aplicación </t>
  </si>
  <si>
    <t>13057xj</t>
  </si>
  <si>
    <t>10-junio.-16</t>
  </si>
  <si>
    <t>juv. Zizado cuello red.  Delantero de licra est. Chino  forro de mesh con faldon licra estampada chino abajo   espalda licra est. Escote v forro de mesh faldon de licra est.</t>
  </si>
  <si>
    <t>13945xj</t>
  </si>
  <si>
    <t>bluson zizado con biesl oculto media manga doble crepon cuello red.   Delantero de crepon con tablita centro hombro de crochet  espalda de rayon lizo  con crohet reb.</t>
  </si>
  <si>
    <t>14230xg</t>
  </si>
  <si>
    <t>juv. Zizado con bies  cuello red.  Delantero gasa liza unido costados d fmesh  vista de gasa doble espalda de mesh lizo cruzado aletillas de gasa liza  vista sup. Amarre doble de gasa</t>
  </si>
  <si>
    <t>9041xj</t>
  </si>
  <si>
    <t xml:space="preserve">blusa juv. Zizado con biesl de rayon en ziza cuello red.  Delantero de licra est. Unido con hombros de gasa liza doble faldon de gasa liza  espalda de licra est. Abierta centro  escote v tiras de rayon cruzadas </t>
  </si>
  <si>
    <t>7755xj</t>
  </si>
  <si>
    <t>bluson manga sale del mismo cuerpo puño doble cuello red. Delantero de crochet reb. Costaods de crepon corrugado y faldon de crochet reb.   Espalda de rayon lizo gota  costados de crepon corrugado</t>
  </si>
  <si>
    <t>14233xg</t>
  </si>
  <si>
    <t>blusa juv. M rangla con puño  cuello red.  Delantero de encaje reb. Unido con hombros de mesh lizo top de tirante rayon   espalda mesh lizo con gota con moño  abierto abajo  cinta amarre</t>
  </si>
  <si>
    <t>9991xj</t>
  </si>
  <si>
    <t>juv. Con media manga doble de mesh cuello red.  Delanterfo de fmesh lizo unido con hombros de encaje reb. Pretina doble de mesh top rayon lizo   espalda de mesh lizo cruzada unido con encaje y hombros prtian mesh doble</t>
  </si>
  <si>
    <t>14322xj</t>
  </si>
  <si>
    <t>juv. Zizada delantero de gasa est. Flores tablitas  hombros guipiur forro de gasa liza   espalda de gsa est. Flore con gota forro degasa liza</t>
  </si>
  <si>
    <t>376ds</t>
  </si>
  <si>
    <t>bluson mc con guipiur en puño cuello red. Delantero de rayon lizo bon bies de licra abajo  espalda de rayo lizo con gota con boton</t>
  </si>
  <si>
    <t>14153xg</t>
  </si>
  <si>
    <t>bluson m 3/4 con puño de rayon charretera cuello red. Con bies  delantero de licra est. Unido con hombros de encaje aletilla de rayon con botones  espalda de licra est.  Resorte centro cinta amarre</t>
  </si>
  <si>
    <t>11767xg</t>
  </si>
  <si>
    <t>15-junio.-16</t>
  </si>
  <si>
    <t>blusa juv. Mdia manga cruzada chino cuello red.  Delantero de gasa 1500 corrugada resorte  espalda de gasa 1500 gota</t>
  </si>
  <si>
    <t>14038xj</t>
  </si>
  <si>
    <t xml:space="preserve">juv. Tirantes delantero licra est.  Chaleco crudo  espald de licra est.  </t>
  </si>
  <si>
    <t>14025xj</t>
  </si>
  <si>
    <t xml:space="preserve">bluson mc dobladillo cuello red.  Delantero de licra est. L unida hombros mezclilla   espalda de licra est. Meaclilla </t>
  </si>
  <si>
    <t>14021xg</t>
  </si>
  <si>
    <t>bluson media anga cruzada con chino cuello red.  Delantero de crochet reb. Cotados de gasa est. Flores escarfola plizada forro mesh  esapalda de rayon lizo  con gasa est. Abierta centro</t>
  </si>
  <si>
    <t>14250xg</t>
  </si>
  <si>
    <t>blusa juv. Zizado con biesl cuello red.  Delantero de encaje reb.  Uido con mesh lizo  espalda de mesh lizo dobladillo abajo top bobay</t>
  </si>
  <si>
    <t>12877xj</t>
  </si>
  <si>
    <t>bluson mc de mesh biesl oculto cuello red. Delantero gasa liza con gota con vist gota botones  espalda de rayon lizo costados gasa 500 liza</t>
  </si>
  <si>
    <t>11271xg</t>
  </si>
  <si>
    <t>bluson mc gasa 500 liza con resorte cuello red.  Delantero licra est. Unido con pechera gasa liza aplicación  espalda gasa liza unido costados licra est.</t>
  </si>
  <si>
    <t>14324xg</t>
  </si>
  <si>
    <t>blusa juv. Mc gota en puño  cinta amarre cuello red. Delantero licraf est. Aletilla centro botones  espalda de licra est. Gota</t>
  </si>
  <si>
    <t>14302xj</t>
  </si>
  <si>
    <t>blusa juv. Zizada  cuello red. Delantero encje reb. Con faldon mesh top de rayon lizo  espalda mesh lizo costados encajer reb. Tirantes de mesh doble</t>
  </si>
  <si>
    <t>10170xch</t>
  </si>
  <si>
    <t>Sandrino</t>
  </si>
  <si>
    <t>juv. Zizado  con chino cuello red.  Delantero de crochet unido cotados crepon corrugado faldon plizao con chino  espalda de crepon corrugado gota conta amarre</t>
  </si>
  <si>
    <t>14222xj</t>
  </si>
  <si>
    <t>juv. Zizado con biesl oculto en ziza cuello red.  Delantero de licraf est.   Espalda de licra est. Gota chalico en crudo</t>
  </si>
  <si>
    <t>14283xj</t>
  </si>
  <si>
    <t>14-junio.-16</t>
  </si>
  <si>
    <t>blusa juv. Zizado cuello red. Resorte oculto  rayon lizo unido solapa de crochet  espalda de rayon lizo con solapa</t>
  </si>
  <si>
    <t>14105xj</t>
  </si>
  <si>
    <t>bluson zizado bies oculto cuello red. Tipo campesina delantero rayon lizo lcon solapa de crochet reb.  Espalda de rayon lizo con solpa crochet reb.</t>
  </si>
  <si>
    <t>14102xg</t>
  </si>
  <si>
    <t>16-junio.-16</t>
  </si>
  <si>
    <t>bluson manga sale mismo cuerpo cuello red. Delantero de rayon lizo pretina doble rayon 2 tiras de guipiur  espalda de rayon lizo con pretina doble</t>
  </si>
  <si>
    <t>6026xg</t>
  </si>
  <si>
    <t xml:space="preserve">bluson mc aplicadion en puñlo cullo redondo  delantro gasa 1500  esapalda de gasa 1500 </t>
  </si>
  <si>
    <t>12697xg</t>
  </si>
  <si>
    <t>bluson mc con bies cinta amarre cuello red.  Delantero de licra st. Con hombros de crochet reb. Faldon   esplda de licra estamp. Centro crochet reb. Con botones forro mesh</t>
  </si>
  <si>
    <t>14312xg</t>
  </si>
  <si>
    <t>bluson mc crochet cuello red.  Delantero de licra est.  Costados licra est.  Forro mesh   espalda licra est. Gota costados licra con crochet</t>
  </si>
  <si>
    <t>14314xg</t>
  </si>
  <si>
    <t xml:space="preserve">bluson mc con bies cuello red.  Delantero de licra est. Unido centro   espalda de gasa liza costados licra est. Aplicación </t>
  </si>
  <si>
    <t>14290xg</t>
  </si>
  <si>
    <t>blusa juv. Zizada cuello red.  Delantero de gasa liza  con chino forro de mesh lizo faldon lcira est.  Chino en pretina espalda gasa liza aplicación foro de mesh</t>
  </si>
  <si>
    <t>14292xj</t>
  </si>
  <si>
    <t xml:space="preserve">blusa juv. Zizada cuello rec. Delantero gasa 1500 chino forro de gasa 1500 mas largo   espalda gasa 1500 con aplicación </t>
  </si>
  <si>
    <t>14078xj</t>
  </si>
  <si>
    <t xml:space="preserve">bluson mc charrterade mesh cuello red. Conbiesl  delantero de rayon chaliz con aletilla l centro botones   espalda de rayon chaliz </t>
  </si>
  <si>
    <t>13998xg</t>
  </si>
  <si>
    <t>blusa juv. Media manga abierta con jareta cuello red.  Delantero de rayon chaliz aletilla centro botones   espalda de rayon chaliz est. Costados resortes centro</t>
  </si>
  <si>
    <t>14109xj</t>
  </si>
  <si>
    <t>blusa juv. Mc dobladillo puño cuello red.  Delantero de ecnaje floreado forro de rayon   espalda encaje reb. Flores  cintass cruzadas rayon dobladillo collarete abajo</t>
  </si>
  <si>
    <t>15548xj</t>
  </si>
  <si>
    <t>31-agosto.-16</t>
  </si>
  <si>
    <t>bluson m 3/4 encaje dobladillo puño  resorte cuello red.  Bies oculto mesh  delantero encaje unido con pechera sup. Despune union forro rayon  espalda rayon lizo conf encaje despunt union cntro dboldaillo collarte abjo</t>
  </si>
  <si>
    <t>15550xg</t>
  </si>
  <si>
    <t>2-sept.-17</t>
  </si>
  <si>
    <t>bluson mana 3/4 puño reb.  Dobladillo cuello red.  Delantro de tul rebodado lunod hombros dobles forro rayon   espalda de rayon lizo unido tul lizo con gota dobladillo collarete abajo</t>
  </si>
  <si>
    <t>15529xg</t>
  </si>
  <si>
    <t>6-sept.-17</t>
  </si>
  <si>
    <t>blusa juv. Media manga tul cuello red. Delantero de tul rebordado unod con del sup. Gasa 1500 y guipiur forro de rayon   espalda de rayon lizo unido tul reb. Senefa superior collarete coblaillo abajo</t>
  </si>
  <si>
    <t>15562xj</t>
  </si>
  <si>
    <t>blusa juv. Bies oculto ziza cuello red. Tip camesina delantero de gasa con crochet reb. Con solapa y guipiur teñido forro rayon  espalda de rayon lizo lcon solapa de crochet dobladillo collarete abajo</t>
  </si>
  <si>
    <t>15557xj</t>
  </si>
  <si>
    <t>blusa juv. Media manga rangla dobladillo puño biesl oculto ziza guipiur teido cuello res. Resort delantero de gasa crochet reb. Forro ryon  espalda de rayon lizo dobladillo collaretea abajo</t>
  </si>
  <si>
    <t>15556xj</t>
  </si>
  <si>
    <t>blusa mediana manga rangla 3/4 orilla puño cuello red. Tipo campelsina  delantero de tul reb. Orilla unido solapa forro rayon   espalda rayon lizo unido con solapa tul con dobldilllo collarete abajo</t>
  </si>
  <si>
    <t>739vf</t>
  </si>
  <si>
    <t>blusa juv. Manga rangla 3/4 dobladillo puño cuello redondo con resorte  delantero de encaje reb. Flores forro de rayon   espalda de rayon unido con 2 aletillas despunte  abieta un pco bajo</t>
  </si>
  <si>
    <t>15546xj</t>
  </si>
  <si>
    <t>blusa juv. Media manga dobladillo puño bies en ziza cuello red. Delantero tul re. Unido hombros despunte union   espalda de rayon lizo centro tul  dobladillo collarete abajo</t>
  </si>
  <si>
    <t>15527xj</t>
  </si>
  <si>
    <t>blusa mediana manga rangla 3/4 guipiur puño cuello red. Resorte  delantero encaje flores con guipiur  forro rayon   espalda rayon lizo dobladillo collarete abajo</t>
  </si>
  <si>
    <t>735vf</t>
  </si>
  <si>
    <t>blusa juv. Manga rangla 3/4 puño reb. Cuello red. Tipo campesina delantero rayon lizo solapa ltul con senefa  espalda de rayon lizo lunido con solapa de tul con senefa reb. Dobladillo collarte abajo</t>
  </si>
  <si>
    <t>15502xj</t>
  </si>
  <si>
    <t>blusa medina de manga ranga 3/4 con ampana guipiur cuello redondo con resort  delantero de chaliz lizo con bordado dobladillo collarete abajo  espalda de chaliz lizo dobldillo collarete abajo</t>
  </si>
  <si>
    <t>554vf</t>
  </si>
  <si>
    <t>bluson manga rangla larga dobldillo puño hombro de crochet cuello red.  Delantero gasa con crochet reb. Forro rayon  espalda de rayn lizo con hombros de gasa con crochet doblillo collarete abajo</t>
  </si>
  <si>
    <t>15560xg</t>
  </si>
  <si>
    <t>blusa mediana manga rangla con puo de tul dobladillo puño  cuello red. Tipo campesina  delantero de tul reb. Con solapa forro de rayon   espalda de rayon lizo unido con solapa tul reb. Dobladillo collarete abajo</t>
  </si>
  <si>
    <t>728vf</t>
  </si>
  <si>
    <t>blusa juv. Bies oculto zia de mesh cuello red. Tipo campesina  delantero de chaliz lizo con solpa reb. Orilla cinta amarre   espalda chaliz lizo lunido con solapa reb. Orilla dobladillo collarete abajo</t>
  </si>
  <si>
    <t>15553xj</t>
  </si>
  <si>
    <t>blusa juv. Manga 3/4 con campana senefa cuello red. Bies oculto lmesh delantero de chaliz senesfa  espalda de chaliz unido con senea reb. Dobladillo collarete abajo</t>
  </si>
  <si>
    <t>15551xj</t>
  </si>
  <si>
    <t>bluson de manga ranga larga dobladillo puño cuello red. Tipo campesina  delantero rayon unido con solapa de tul con orilla de crochet  espalda rayo lizo con solapa de tul con orilla de crochet dobladillo collarete abajo</t>
  </si>
  <si>
    <t>14933xg</t>
  </si>
  <si>
    <t>31-agoslto.-17</t>
  </si>
  <si>
    <t>bluson manga rangla con guipiur en puo dobladillo union cuello red. Con resorte  delantero de asa 100 reb.  Espalda de rayon lizo unido centro dobladillo collarte abajo</t>
  </si>
  <si>
    <t>15507xg</t>
  </si>
  <si>
    <t>4-sept.-17</t>
  </si>
  <si>
    <t>15558xj</t>
  </si>
  <si>
    <t>2-sept-.17</t>
  </si>
  <si>
    <t>blusa juv. Manga rangla 3/4 puño bordado resort  cuello rd. Tipo campesina  delantero rayon lizo con solapa tl reb.   Esald de rayon lizo con solapa tul  dobladillo collarete abajo</t>
  </si>
  <si>
    <t>15528xj</t>
  </si>
  <si>
    <t>blusa juv. Bies oculto ziza cuello red. Tipo campesina  delantero de gasa 1500 con solapa bordada y guipiur fajilla bordada cintaf amarre  espalda de gasa 1500        dobladillo collarete abajo</t>
  </si>
  <si>
    <t>437ds</t>
  </si>
  <si>
    <t>blusa juv. Zizada bies oculto mesh ziza cuello red. Vista doble delantero gasa 1500 aleltillas doble costados gasa   espalda de gasa 1500 undo con sup. Dobladillo collarete abajo</t>
  </si>
  <si>
    <t>439ds</t>
  </si>
  <si>
    <t>blusa mediana manga rangla 3/4 orilla puño cuello red. Resorte sejita  delantero chaliz con senefa reb. Gota cinta amarre espalda chaliz dobladillo collarete abajo</t>
  </si>
  <si>
    <t>736vf</t>
  </si>
  <si>
    <t>blusa juv. Media manga rangal biesl oculto ziza mesh cuello red. Resorte  delantero encaje reb. Guipiur forro rayon  espalda de rayon lizo dobladillo collarete abjo</t>
  </si>
  <si>
    <t>15547xj</t>
  </si>
  <si>
    <t>bluson manga rangla 3/4 dobldillo puño cuello red. Resorte  delantero de encaje floreado aplicación forro rayon   espalda de rayon lizo unido al centro con aletilladoble doladillo collarete abajo</t>
  </si>
  <si>
    <t>15549xg</t>
  </si>
  <si>
    <t>bluson manga 3/4 dobladillo puño cuello v  delantero de gasa re. Crochet forro de rayon lizo   espalda de rayon lizo cortes princesa gota dobladilllo collarete abjo</t>
  </si>
  <si>
    <t>15519xg</t>
  </si>
  <si>
    <t>blusa mediana manga rangal con guipiur dobladillo puño cuello red. Tipo campesina  delantero de licra brush con solapa  y guipiur en orilla espalda de licra brush solapa dobladillo collarete abjo</t>
  </si>
  <si>
    <t>732vf</t>
  </si>
  <si>
    <t>blusa juv. Manga rangla con guipiur en puo dobladillo cuello red. Resorte  delanteo gasa 1500 reb. Espalda de gasa 1500 dobladillo collarte abajo</t>
  </si>
  <si>
    <t>15510xj</t>
  </si>
  <si>
    <t>bluson manga rangla 3/4  dobladillo puño cuello redondo tipo campesina  delantro de gas crochet reb. Con solapa dobadillo collarete abajo forro rayon  espalda rayon lizo con solapa crochet reb. Dobladillo collareta abajo</t>
  </si>
  <si>
    <t>15559xg</t>
  </si>
  <si>
    <t>blusa mediana manga ranga  puño cuello red. Tipo campesina  delantero de gas con crochet reb. Unido con solapa  uipiur  forro rayon   espalda de rayon lizo con solapa crochet dobladillo collarete abjao</t>
  </si>
  <si>
    <t>737vf</t>
  </si>
  <si>
    <t>blusa juv. Manga rangal dobldillo puño cuello red. Con resdorte  delantero de chaliz senefa reb.   Espalda de chaliz con senefa reb.  Unido centro despunte union orilla</t>
  </si>
  <si>
    <t>15554xj</t>
  </si>
  <si>
    <t>blusa mediana manga rangla dobladillo cullo red.  Resort delantero rayon lizo con olan  tul reb. Orilla   espalda de rayon unido costados despunte union dobladilllo collarete abajo</t>
  </si>
  <si>
    <t>524vf</t>
  </si>
  <si>
    <t>pagadas 2x100</t>
  </si>
  <si>
    <t>pagadas 1x100</t>
  </si>
  <si>
    <t>pagadas 4x100</t>
  </si>
  <si>
    <t>pagada 1x100</t>
  </si>
  <si>
    <t>7-sept.-17</t>
  </si>
  <si>
    <t>con collar</t>
  </si>
  <si>
    <t>con cinta de bies y 2 bellotas</t>
  </si>
  <si>
    <t>cinta de bies 2 bellotas cinturon con dos seguros</t>
  </si>
  <si>
    <t>con 7 botones cosidos</t>
  </si>
  <si>
    <t>con moño de liston</t>
  </si>
  <si>
    <t>con 6 botones cosidos</t>
  </si>
  <si>
    <t>cinta de bies y 2 bellotas</t>
  </si>
  <si>
    <t>con cinturon café con 2 seguros</t>
  </si>
  <si>
    <t>adan 7-sept.-17</t>
  </si>
  <si>
    <t>blusa juv. Zizado con bies ocutlo  cuello red.  Delantero de chaliz est. Con tablitas unido con prtina y forro de rayon   espalda chaliz est.  Gota  tablitas prtina con resortes forro rayon lizo</t>
  </si>
  <si>
    <t>14293xj</t>
  </si>
  <si>
    <t>4-junio.-17</t>
  </si>
  <si>
    <t>bluson mc sale mismo cuerpo  cuello red.  Delantero de gasa liza con tablitas y chino abajo forro de rayon lizo hombros corchet   esplda de gasa liz con crochet reb. Tabla cwentro forro rayon dobladillocollarete abajo</t>
  </si>
  <si>
    <t>10909xg</t>
  </si>
  <si>
    <t>6-junio.-16</t>
  </si>
  <si>
    <t>4-junio.-16</t>
  </si>
  <si>
    <t>15046xg</t>
  </si>
  <si>
    <t>juv. Dole tirante de licra  delantero de licra est.  Espalda de licra est.  Bies en ziza escote con dobladillo collarete abajo  chaleco en crudo</t>
  </si>
  <si>
    <t>14280xj</t>
  </si>
  <si>
    <t>bluson mc unida con gasa liza  cuello red.   Delantero de licra estampada unido con vistas de gasa liza  espalda de licra est. Unida  con tira de gasa liza dobaldillo collarete abajo</t>
  </si>
  <si>
    <t>14279xg</t>
  </si>
  <si>
    <t>juv. Zozado con cuello red.  Delantero de gasa liza  con chino  y tablitas  forro de encaje un poc mas largo  espalda de gasa liza con gota unido con vista encaje reb. Forro de enccaje mas largo</t>
  </si>
  <si>
    <t>11233xj</t>
  </si>
  <si>
    <t xml:space="preserve">juv. Manga rangla con resorte en puño uello red.  Con resorte   delantero de licra est. Unido con vist creobhet  espalda con escoet y resorte  licra estampada abierta centro con moño  </t>
  </si>
  <si>
    <t>14272xj</t>
  </si>
  <si>
    <t>bluson mc de creovher uniod con mesh  en puño cuello red.  Delantero de gasa 1500 unido con pechera de crohet reb.  Espalda de rayon lizo unido con crochet con hombros de rayon dobldillo collarete abajo</t>
  </si>
  <si>
    <t>14114xg</t>
  </si>
  <si>
    <t xml:space="preserve">bluson de mc bo ciel oculro  cuello red.  Biesl oculto  delantero de licra est.  Con aplicación  abajo   esaplda de gasa liza dobladillo al centro unido despunte botones </t>
  </si>
  <si>
    <t>14281xg</t>
  </si>
  <si>
    <t>juv. Zizado con bies oculto cuello red. Conb bies  delantero de licra estampada unido con pechera de crochet reb.  Un poco mas largo   espalda de licra est. Unido con crochet reb. Con forro de mesh u poco mas largo</t>
  </si>
  <si>
    <t>14270xj</t>
  </si>
  <si>
    <t xml:space="preserve">bluson mc que sale del mismo cuerpo cuello red. Con bies   delantero de licra est. Unida con hombros de crochet reb.  Espalda de licra est.  Cotados de gasa faldon  gasa </t>
  </si>
  <si>
    <t>14271xg</t>
  </si>
  <si>
    <t xml:space="preserve">bluson mc con bies oculto  cuello red.   Delantero de rayon chaliz unido pechera de mesh  espalda de rayon lizo unido  hombros de chaliz est. </t>
  </si>
  <si>
    <t>14291xg</t>
  </si>
  <si>
    <t>juvenil manga 3/4 con doladillo en puño cuello red. Con resorte  delantero de chaliz gasa est.   Esplda de chaliz gasaf est. Con resorte parte sup.</t>
  </si>
  <si>
    <t>13058xj</t>
  </si>
  <si>
    <t>blusa juv. Media manga corta con bies cuello red.   Delantero de licra est. Con aplicación en crudo abajo  espalda de gasa liza con gota part sup.</t>
  </si>
  <si>
    <t>14277xj</t>
  </si>
  <si>
    <t>juv. Zizado con bies oculto en ziza cuello red. Conbies  delantero de licra est. Con pechera de crochet revb.  Faldon de licdra est. Largo  espalda de crochet reb.  Abierta centro con faldon licra est. Largo</t>
  </si>
  <si>
    <t>14297xj</t>
  </si>
  <si>
    <t>juvenil tirante  delantero de rayon lizo con biesl  cuello aplicación  esaplda tipo esport rayon lizo con biesl dobladilllco abajo</t>
  </si>
  <si>
    <t>351ds</t>
  </si>
  <si>
    <t>juv. Zizado con sejitas plizada cuello red.  Biesl oculto  delantero de gasa est.  Con dobladillo abajo con aplicación   espalda de gasa est. Con resorte al centro cierre parte sup.</t>
  </si>
  <si>
    <t>14000xj</t>
  </si>
  <si>
    <t xml:space="preserve">juv. Zizado con bies oculto  cuello red.  Delantero de gasa est. Unido con hombros de guipiur  espadla de gasa est. Con bies  escote plizado </t>
  </si>
  <si>
    <t>13086xj</t>
  </si>
  <si>
    <t>juv. Zizado con media manga doble  cuello red.  Delantero de licra est.  Unido con vista de gasa liza    espalda de gasa liza con resorte al centro  unida costados licra estampada</t>
  </si>
  <si>
    <t>14234xj</t>
  </si>
  <si>
    <t>bluson mc de gas liza con hino cuello red. Con bies  delantero de licra est. Con pechera de gasa liza   espalda de gasa liza resorte al centro  costados licra estampada</t>
  </si>
  <si>
    <t>14235xg</t>
  </si>
  <si>
    <t xml:space="preserve">juv. Zizado con biesl oculto cuello red. Con bies  delantero de licracon senefa de flores con chaleco en crudo   espalda de licra est. </t>
  </si>
  <si>
    <t>14239xj</t>
  </si>
  <si>
    <t>juv. De m 3/4 con dobladillo en puñlo charretera cuello red. Delantero de gas est. Flores con gota fldon plizado  espalda de gasa est.</t>
  </si>
  <si>
    <t>12977xj</t>
  </si>
  <si>
    <t>bluson de mc sale del mismo cuerpo  cuello red. Boes  delantero de gasa est. Unido costados de mesh doble    espalda de rayon lizo  costados de gasa est. Con gota cintas cruzadas</t>
  </si>
  <si>
    <t>14286xg</t>
  </si>
  <si>
    <t xml:space="preserve">juv. Zizado con bies cuello red.  Delantero de gasa est.  Unido con solapa resorte oculto en cuelllo aplicación en solapa   espalda de gasa est.  Con solapa </t>
  </si>
  <si>
    <t>13994xj</t>
  </si>
  <si>
    <t>31-mayo.-17</t>
  </si>
  <si>
    <t>31-mayo..-17</t>
  </si>
  <si>
    <t>25-enero.-17</t>
  </si>
  <si>
    <t>25-enero..-17</t>
  </si>
  <si>
    <t>4-enero.-17</t>
  </si>
  <si>
    <t>12377xj</t>
  </si>
  <si>
    <t>9-nov.-16</t>
  </si>
  <si>
    <t>19-octub.-16</t>
  </si>
  <si>
    <t>12-octub.-16</t>
  </si>
  <si>
    <t>26-agoslto.-16</t>
  </si>
  <si>
    <t>31-agost.-16</t>
  </si>
  <si>
    <t>con 2 botones cosidos</t>
  </si>
  <si>
    <t>con 3 botones cosidos mas gargantilla con 2 seguros</t>
  </si>
  <si>
    <t xml:space="preserve">con 2 botones cosidos  </t>
  </si>
  <si>
    <t>30-agosto.-16</t>
  </si>
  <si>
    <t>con un boton cosido</t>
  </si>
  <si>
    <t>muy mal cosido</t>
  </si>
  <si>
    <t>gargantilla con 2 seguros</t>
  </si>
  <si>
    <t>gargantilla 2 seguros</t>
  </si>
  <si>
    <t xml:space="preserve">con liston en moño </t>
  </si>
  <si>
    <t>con 4 botones cosidos</t>
  </si>
  <si>
    <t xml:space="preserve">                                                                                                                                                                                                                                                                                                                                                                                                                                                                                                                                                                    </t>
  </si>
  <si>
    <t>23-agosto.-16</t>
  </si>
  <si>
    <t>con 2 barrilitos</t>
  </si>
  <si>
    <t>24-agosto.-16</t>
  </si>
  <si>
    <t>gargantilla cosidad 2 puntos</t>
  </si>
  <si>
    <t>con 2 bellotas de madera</t>
  </si>
  <si>
    <t>gargantilla cosida en 2 puntos</t>
  </si>
  <si>
    <t>con 5 botones cosidos gargantilla con 2 seguros</t>
  </si>
  <si>
    <t>mal cosido en cuellos</t>
  </si>
  <si>
    <t>25-agosto.-16</t>
  </si>
  <si>
    <t>con moño y boton cosido</t>
  </si>
  <si>
    <t>17-agosto.-16</t>
  </si>
  <si>
    <t>13-agosto.-16</t>
  </si>
  <si>
    <t>gargntilla sobrepuesta</t>
  </si>
  <si>
    <t>16-agosto.-16</t>
  </si>
  <si>
    <t>gargantilla en 2 puntos</t>
  </si>
  <si>
    <t>con 8 botones cosidos mas 8 ojales rematados</t>
  </si>
  <si>
    <t>bc</t>
  </si>
  <si>
    <t>3 botones cosidos mas margantillq con 2 puntos  2 campanitas</t>
  </si>
  <si>
    <t>18-agosto.-16</t>
  </si>
  <si>
    <t>algunas piezas con costura sencilla</t>
  </si>
  <si>
    <t>13-sept.-17</t>
  </si>
  <si>
    <t xml:space="preserve">blusa juv. Zizadabiesl oculto cuello rd. Tipo campesina  delantero de rayon lizo  con faldon abajo encaje resortes al centro  espalda rayon unido con faldon lizas solpa  </t>
  </si>
  <si>
    <t>15017xj</t>
  </si>
  <si>
    <t>bluson ml unida en hombro con escrola   delanero de tejido unido en pecho con escarola  cuello redondo  dobldillo collarete abajo   espalda de tejido</t>
  </si>
  <si>
    <t>15585xg</t>
  </si>
  <si>
    <t>mediano ml con dobladillo collarete   delantero de tejido unido en cotados con 2 aletillas de rayon con ojillos cintas bies cruzadas  cuello red. Collarte  abajo en faldon  espalda de tejido</t>
  </si>
  <si>
    <t>749vf</t>
  </si>
  <si>
    <t>11-sept.-17</t>
  </si>
  <si>
    <t xml:space="preserve">bluson manga rangla larga dobladillo uño cuello red. Tipo cvampesina   delantero de sueter tejido solapa de tul reb.  Espalda de sweaeter tejido unido con solapa tul reb. </t>
  </si>
  <si>
    <t>15572xg</t>
  </si>
  <si>
    <t>12-sept.-17</t>
  </si>
  <si>
    <t>blusa juv. Mangaranglacon gota uño bies  cinta amarre cuello red. Con resorte  delantero de rayon unido con pehera crochet faldon inf. Rayon crochet  espalda de ryon lizo  con crochet faldon rayon seja crochet</t>
  </si>
  <si>
    <t>15224xj</t>
  </si>
  <si>
    <t>blusa juv. Media manga  bies oculto en ziza cuello red.  Delantero de rayon lizo con tablitas faldon de crochet reb.   Espalda de rayon con dobladillo collarete abajo</t>
  </si>
  <si>
    <t>14570xj</t>
  </si>
  <si>
    <t>8-sept.-17</t>
  </si>
  <si>
    <t>bluson ml con dobladillo collarete  delantero acanalado convista doble con ojillo cinta tejida  cuello red.   Dobladillo abajo faldon   espalda de acanalado con dobladillo abajo</t>
  </si>
  <si>
    <t>15586xg</t>
  </si>
  <si>
    <t>mediano ml dobladillo collarete   delantero acanalado cuello red.  Vista doble en pecho con ojillo cinta tejida  espalda de acanalado con dobladillo abajo en faldon</t>
  </si>
  <si>
    <t>747vf</t>
  </si>
  <si>
    <t>juv. Mc con orilla rebordada  delantero de chaliz con reb. Abajo   escotetipo campesina con resorte oculto   espalda de chaliz dobladillo abajo resorte en escte</t>
  </si>
  <si>
    <t>15577xj</t>
  </si>
  <si>
    <t>mediana m 3/4 rangla con campana plizada con resorte y reb. En puño  delantero de rayon chaliz con reb. Abajo en faldon escoet plizado tipo campesina con escarola  espalda de ryon chaliz reb. Abajo</t>
  </si>
  <si>
    <t>745vf</t>
  </si>
  <si>
    <t>bluson ml dobladillo puño cuello red. Con biesl delntero de seweter tejido con aplicación  dobladillo collarete abajo   espalda de sweter tejido</t>
  </si>
  <si>
    <t>15573xg</t>
  </si>
  <si>
    <t>blusa mediana ml puño doble cuello red. Con resorte  delantero de sweter tejido  dobldillo collarete abajo manga abierta costados aplicación   espalda de swter tejido</t>
  </si>
  <si>
    <t>743vf</t>
  </si>
  <si>
    <t>blusa juv.  Media manga rangla biesl oculto ziza cuello red.  Delantero de crochet reb. Orilla abajo forro rayon   espalda rayon lizo unido al centro cortes princesa</t>
  </si>
  <si>
    <t>15097xj</t>
  </si>
  <si>
    <t>blusa mediana media manga bies oculto ziza cuello red.  Delantero de crochet reb.  Lentejuela dobladillo abajo  forro rayon  espalda de rayon cortes princesa</t>
  </si>
  <si>
    <t>293vf</t>
  </si>
  <si>
    <t>blusa mediana ml dobladillo puño  cuello red. Biesl oculto  delantero tul reb. Con liston encuello  dobladillo collarete abajo   espalda de mesh lizo con tul reb.  Top de rayon</t>
  </si>
  <si>
    <t>751vf</t>
  </si>
  <si>
    <t xml:space="preserve">blusa juv. Mnaga rangla larga cuello red.tipo campesina  delantero de sweter tejido unido con solapa de tul reb.con orilla  espalda de sweter tejido unido solapa de tul reb.  </t>
  </si>
  <si>
    <t>15570xj</t>
  </si>
  <si>
    <t>bluson  cuello red. Biesl oculto mesh   delantero de chaliz reb. Orilla abajo  espalda de chaliz bordado unido despunte union dobladillo collarete abajo</t>
  </si>
  <si>
    <t>15580xg</t>
  </si>
  <si>
    <t>bluson manga rangla cuello red. Con resorte oculto   delantero de chaliz reb. Con senefa abajo    espalda de chaliz reb. Dobaldillo collarete abajo</t>
  </si>
  <si>
    <t>15579xg</t>
  </si>
  <si>
    <t xml:space="preserve">blusa juv. Media manga dobladillo puño cuello red.  Delantero encaje reb. Unido pechera  escarola dobladillo collarete abajo  forro de rayon   espalda de rayon unido </t>
  </si>
  <si>
    <t>482ds</t>
  </si>
  <si>
    <t>blusa mdiana mc orilla puño cuellored.  Delantero de encaje reb. Unido con pechera rayon  delantero externo orilla forro rayon abajo   espalda de rayon lizo cortes princesa</t>
  </si>
  <si>
    <t>437vf</t>
  </si>
  <si>
    <t>blusa mediana media manga rangla dobladillo en puño  cuello red. Con resorte  delantero de gasa 1500 bordado con flores  dobaldillo collarete abajo   espalda de gasa 1500 chinita</t>
  </si>
  <si>
    <t>663vf</t>
  </si>
  <si>
    <t>blusa mediana mangq rangla larga  cuello red. Tipo campesina  delantero de sueter tejido unido con solapa tul reb.  Espalda de sueter tejido unido con solapa</t>
  </si>
  <si>
    <t>742v</t>
  </si>
  <si>
    <t>bluson manga 3/4 tul  unido con rayon cuello red. Bies  delantero de tul reb. Orilla  pedhea guipir teñido  forro rayon   espalda de rauyon lizo unido costados con tul reb.</t>
  </si>
  <si>
    <t>15563xg</t>
  </si>
  <si>
    <t xml:space="preserve">blusa juv. Media manga rangla resorte  dobladillo biesl ziza cuello red. Con rilla tul  qrete  delantero tul con guipiur sup. Teñido  espalda de rayon lizo unido al centro  </t>
  </si>
  <si>
    <t>15145xj</t>
  </si>
  <si>
    <t>bluson mnga rangla 3/4 dobladillo puñlo cuello red. Tipo campesina  delantero de tul reb. Unido con solpa  espalda de mesh lizo unido con solapa sup. Tul reb. Top rayon lizo</t>
  </si>
  <si>
    <t>15590xg</t>
  </si>
  <si>
    <t>juvenil ml con dobladillo collarete  delantero unido en costados  con 2 aletillas de rayon cruzadas  cuello red. Con biesl ancho  espalda de tejido</t>
  </si>
  <si>
    <t>15581xj</t>
  </si>
  <si>
    <t>juv. M 3/4 unido con guipiur  con transparencia  dobldillo con collretera  delantero de tejido cuello tipo campesina plizao con resorte y guipiur  esplda de tejido  dobldillo</t>
  </si>
  <si>
    <t>15584xj</t>
  </si>
  <si>
    <t>blusa mediana manga rangla 3/4 dobladillo puño cuello red. Con resorte  delntero chaliz reb. Senefa y olan  espalda de chaliz reb. Con olan  sup. Dobladillo abajo</t>
  </si>
  <si>
    <t>746vf</t>
  </si>
  <si>
    <t>14-sept.-17</t>
  </si>
  <si>
    <t>9-agosto.-17</t>
  </si>
  <si>
    <t>cinturon con 2 seguros y collar</t>
  </si>
  <si>
    <t>con4 botones cosidos</t>
  </si>
  <si>
    <t>con fajilla  con 2 alfileres</t>
  </si>
  <si>
    <t>gamusa cosida 2 bellotas</t>
  </si>
  <si>
    <t>con piola cosida y 2 bellotas</t>
  </si>
  <si>
    <t>con gargantilla</t>
  </si>
  <si>
    <t>con 2 botones cosidos mas collar</t>
  </si>
  <si>
    <t>con moño de liston cosido</t>
  </si>
  <si>
    <t>con liston cosido</t>
  </si>
  <si>
    <t>cola de rata copsida con 2 bellotas</t>
  </si>
  <si>
    <t>desc.14-sept.-17</t>
  </si>
  <si>
    <t>adan 14-sept.-17</t>
  </si>
  <si>
    <t>raul 14-set.-17</t>
  </si>
  <si>
    <t>blusa juv. Manga rangla larga resorte ante puño y orilla  cuello red. Resorte  delantero de tul rebordado  foerero rayon interno   espalda de rayon lizo  resorte  dobaldillo collarete abajo</t>
  </si>
  <si>
    <t>15591xj</t>
  </si>
  <si>
    <t>bluson de manga rangla 3/4 resorte ante puño cuello red. Tipo campesina  delangero de tul reb.  Orilla forro ryon lizo   espalda de rayon dobldillo collarete abajo</t>
  </si>
  <si>
    <t>15595xg</t>
  </si>
  <si>
    <t>blusa mediana ml orilla puño liston ante puño cuello red.   Delanterode tul reb. Forro de gasa 1500 espalda de gasa 1500  unido con tul reb.  Dobladillo collarete abajo</t>
  </si>
  <si>
    <t>752vf</t>
  </si>
  <si>
    <t>blusa juv. Manga rangla larga mesh  tul reb. Cuello red. Resorte delantero detul rebordado orilla forro rayon lizo      espalda rayon lizo dobladillo collarete abajo</t>
  </si>
  <si>
    <t>15592xj</t>
  </si>
  <si>
    <t>20-sept.-17</t>
  </si>
  <si>
    <t>blusa mediana ml rangla dobldillo en uño cuello red. Tipo campesina  delantero de rayon lizo  unido con solapa  crochet reb. Guipiur en solapa  espalda rayon lizo con solapa de crochet dobladillo collarete abajo</t>
  </si>
  <si>
    <t>15-sept.-17</t>
  </si>
  <si>
    <t>blusa juv. Manga rangla larga  cuello red. Tipo campesina  delantero de crochet reb. Unido con pechera rayon lizo solap crocher reb. Forro rayon   espalda rayon lizo dobladillo collarete abajo</t>
  </si>
  <si>
    <t>14568xj</t>
  </si>
  <si>
    <t>blusa mediana mrangla 3/4 cuello red. Resorte oculto   delantero de tul reb. Orilla forro rayon lizo      espalda de rayoncon dobladillo collarete abajo</t>
  </si>
  <si>
    <t>753vf</t>
  </si>
  <si>
    <t>bluson manga 374 dobladillo puño  cuello red.   Delantero de crohet reb. Foro de rayon interno    espalda de rayon lizo unido  gota centro dobaldillo collarete abajo</t>
  </si>
  <si>
    <t>14675xg</t>
  </si>
  <si>
    <t>bluson ml con puño doble rayon cuello red. Biesl oculto  delantero de crochet reb.  Lentejuela  forro ayon lizo    espalda de rayon lizo dobladillo collarete abajo</t>
  </si>
  <si>
    <t>14466xg</t>
  </si>
  <si>
    <t>blusa juv. Manga rangla con dobladillo cuello red tip campesina  delantero de chaliz reb.  Con solapa sup   espalda de chaliz reb. Dobladillo collarete abajo</t>
  </si>
  <si>
    <t>15329xj</t>
  </si>
  <si>
    <t>blusa juv. Manga rangla 3/4 dobladillo en puño cuello red.  Sejita  delantro de tul reb.   Forro de gasa 1500   espalda de gasa 1500 unido con tul rebordado dobladillo collarete abajo</t>
  </si>
  <si>
    <t>15588xj</t>
  </si>
  <si>
    <t>bluson manga 3/4 dobladillo puño cuello red.   Delantero de crochet reb.  Costados de rayonpechera uniones forro rayon    espalda de rayon lizo unidocon crochet reb. Plice enunion dobaldillo collarete abajo</t>
  </si>
  <si>
    <t>14572xg</t>
  </si>
  <si>
    <t>blusa juvenil ml dobaldillo puño con charretera cuello red.   Delantero decrochet con lentejuela forrode rayon  interno  espalda de rayon lizo unido con crochet lentejuela dobladillo collarete abajo</t>
  </si>
  <si>
    <t>12286xj</t>
  </si>
  <si>
    <t>bluson mranga  larga dobladillo cuello red. Tipo campesina   delantrode rayon lizo  unido con solapa de crochet partina centro con gota cinta amarre  faldon cochet  espalda rayon lizo  con solapa de ceocher reb.</t>
  </si>
  <si>
    <t>15615xg</t>
  </si>
  <si>
    <t xml:space="preserve">mediana m rangla 3/4 con guipiur con transparencia  dobldillo en puño   delantero de tejido cuello tipo campesina con resorte guipiur delantero espalda de tejido </t>
  </si>
  <si>
    <t>750vf</t>
  </si>
  <si>
    <t>blusa juv. Manga rangla con resorte oculto en uño cinta amarrecuello red.   Delantero de chaliz reb.  Espalda de chaliz reb. Dobladillo collarete abajo</t>
  </si>
  <si>
    <t>15411xj</t>
  </si>
  <si>
    <t>blusa juv. Manga rangla con olansimulada doble cuello red. Con resorte oculto  delantero de chaliz reb. Con dobldillo collarete abajo    espalda de chaliz reb.</t>
  </si>
  <si>
    <t>15410xj</t>
  </si>
  <si>
    <t xml:space="preserve">blusa juv. Manga 3/4 dobladillo puño cuello red.  Delantero de crochet reb. Con vista  doble orilla  forro rayon  guipiur en manga    espalda de rayon lizo vista sup. </t>
  </si>
  <si>
    <t>11643xj</t>
  </si>
  <si>
    <t>blusa juv. Manga larga dobladillo puño cuello v   delantero de tul reb. Orilla uy forro rayon lizo   espalda de rayon lizo lunido con espalda de tul reb.  Dobladilllo collarete abajo</t>
  </si>
  <si>
    <t>15600xj</t>
  </si>
  <si>
    <t>pagadas 3x100</t>
  </si>
  <si>
    <t>blusa juv. Manga rangla con resorte cianta amarre cuello red.  Delantero gasa 1500 reb.  Espalda de gasa 1500 dobladillo collarete abajo</t>
  </si>
  <si>
    <t>moño con liston cosido</t>
  </si>
  <si>
    <t>con moño de cordon hueso cosido y 2 bellotas</t>
  </si>
  <si>
    <t>con  botones cosidos mas collar</t>
  </si>
  <si>
    <t>con moño de liston cosido mas 2 bellotas</t>
  </si>
  <si>
    <t>con 4 botones cosidos y gargantilla 2 seguros</t>
  </si>
  <si>
    <t>con moño de bies cosido y 2 bellotas</t>
  </si>
  <si>
    <t>con 4 botones cosidos y moño liston cosido</t>
  </si>
  <si>
    <t>con liston cosido mas 2 bellotas</t>
  </si>
  <si>
    <t>cola de rata cosida y 2 bellotas</t>
  </si>
  <si>
    <t>con gamusa cosida</t>
  </si>
  <si>
    <t>moño de liston cosido</t>
  </si>
  <si>
    <t>gamusa cosida mas  2 bellotas</t>
  </si>
  <si>
    <t>gargantilla cosida en varios puntos</t>
  </si>
  <si>
    <t>21-sept.-17</t>
  </si>
  <si>
    <t>adan 21-sept.-17</t>
  </si>
  <si>
    <t>raul 21-sept.-17</t>
  </si>
  <si>
    <t>11-julio.-16</t>
  </si>
  <si>
    <t>con un boton cosido mas ligas</t>
  </si>
  <si>
    <t>11-jjulio.-16</t>
  </si>
  <si>
    <t>con 5 botones cosidos</t>
  </si>
  <si>
    <t>13-julio.-16</t>
  </si>
  <si>
    <t>con 1 boton cosido</t>
  </si>
  <si>
    <t>con 1 boton cosido y ojalito</t>
  </si>
  <si>
    <t>gargantilla cosida en 3 puntos</t>
  </si>
  <si>
    <t>12-julio.-16</t>
  </si>
  <si>
    <t>cinturon con seguros</t>
  </si>
  <si>
    <t>14-julio.-16</t>
  </si>
  <si>
    <t xml:space="preserve">mangas mal cosidas </t>
  </si>
  <si>
    <t>con 7 botones cosidos cinturon con seguros</t>
  </si>
  <si>
    <t>5 botones cosidos gargantilla cosida en 2 puntos</t>
  </si>
  <si>
    <t>con 8 botones cosidos  gargantilla con seguros</t>
  </si>
  <si>
    <t>con 5 botones cosidos mas cinturon con seguros</t>
  </si>
  <si>
    <t>no plancho doladillo y cuello costados</t>
  </si>
  <si>
    <t xml:space="preserve">con 6 botones cosidos campanitas 4 </t>
  </si>
  <si>
    <t>cadena cosida en 2 puntos  y armado  1.5</t>
  </si>
  <si>
    <t>7-julio.-17</t>
  </si>
  <si>
    <t>costura mal etiquetado mal cinturosn con 2 seguros y masquin</t>
  </si>
  <si>
    <t>gargantilla cosida en 4 puntos y un boton</t>
  </si>
  <si>
    <t>con gamusa y 2 barrilitos</t>
  </si>
  <si>
    <t>con 2 botones cosidos  no plancho</t>
  </si>
  <si>
    <t>obladillo mal anchos hilos de otro  color no puños cinta lino</t>
  </si>
  <si>
    <t>cuello no plancho con 2 botones cosidos cinturon con 2 seguros</t>
  </si>
  <si>
    <t>con 5 botones cosidos mas gargantilla cosida en 2 puntos</t>
  </si>
  <si>
    <t xml:space="preserve">con 1 boton cosido  </t>
  </si>
  <si>
    <t>3 botones cosidos gargantilla en 2 puntos</t>
  </si>
  <si>
    <t>con cadenas y adorno en 6 puntos  mas union de cadenas</t>
  </si>
  <si>
    <t>cinta de lino mal colocada</t>
  </si>
  <si>
    <t>con 3 botones cosidos  gargantilla cosida en 2 puntos mas campanitas</t>
  </si>
  <si>
    <t>chino muy mal</t>
  </si>
  <si>
    <t>no plancho mal cosido</t>
  </si>
  <si>
    <t>28-junio.16</t>
  </si>
  <si>
    <t>lino mal puesto</t>
  </si>
  <si>
    <t>con 2 cadenas en 2 puntos cada uno  .50</t>
  </si>
  <si>
    <t>costura sencilla y no plancho dobladillos</t>
  </si>
  <si>
    <t>gargantilla con 2 seguros chino poco abierto top perforado</t>
  </si>
  <si>
    <t>costura muy mal</t>
  </si>
  <si>
    <t>gargantilla con 2 seguros  dobldillo anchos de top 4 botones cosidos</t>
  </si>
  <si>
    <t>21-junio.-16</t>
  </si>
  <si>
    <t>con cordon con 2 seguros</t>
  </si>
  <si>
    <t>con cinturon con seguros</t>
  </si>
  <si>
    <t>con gargantilla en 2 puntos</t>
  </si>
  <si>
    <t>con ligas</t>
  </si>
  <si>
    <t xml:space="preserve">costura sencilla   </t>
  </si>
  <si>
    <t>gargantilla cosida 2 puntos</t>
  </si>
  <si>
    <t>con gargantilla con 2 seguros</t>
  </si>
  <si>
    <t>22-sept.-17</t>
  </si>
  <si>
    <t>758vf</t>
  </si>
  <si>
    <t>bluson manga rangla campana doble con orill acuello red. Con resorte sejita   delaqntero rayon con orilla reb. Abajo   esaplda de rayon lizo con dobladillo collarete abajo</t>
  </si>
  <si>
    <t>15609xg</t>
  </si>
  <si>
    <t>23-sept.-17</t>
  </si>
  <si>
    <t>bluson de mangaq 3/4 de encaje unido con rayon  dobaldillo puño cuello red.  Delantero de rayon lizo unido pechera  encaje reb.  Union apñicacion flores   espalda de rayon lizo unodo encajer reb. Abierto centro</t>
  </si>
  <si>
    <t>15421xg</t>
  </si>
  <si>
    <t>27-sept.-17</t>
  </si>
  <si>
    <t>blusa mediana media manga con orilla puño cuello red.  Delaqntero de crochet reb. Forro rayon lizo   esalda de rayon lizo  despunte uniones dobladillo collaret abajo</t>
  </si>
  <si>
    <t>blusa mediana manga 3/4 dobladillo puño charretera cuello red.   Delantero de crocher reb. Orila abajo foro ayon lizo   espalda de rayon lizo  despunte uniones dobaldillo collarete abajo</t>
  </si>
  <si>
    <t>631vf</t>
  </si>
  <si>
    <t>blusa juvenil ml con resorete costaqdos con dobaldillo puño cuello red.  Delantero de rayon reb. Con orilla abajo gota sup.   Esapalda de rayon lizo unido con esp. Sup. Abierta centro</t>
  </si>
  <si>
    <t>15606xj</t>
  </si>
  <si>
    <t>blusa mediana manga rangla larga puño doble cinta amarre  cuello red. Con resorte  delangtero de chaliz lizo  con flores bordada  espalda de chaliz reb. Flores dobaldillo collarete abajo</t>
  </si>
  <si>
    <t>671vf</t>
  </si>
  <si>
    <t>bluson manga rangla 3/4 dobladillo puño cuello red.  Resorte   delantero de gasa 1500 con bordado  espalda de gasa 1500 dobladillo collarete abajo</t>
  </si>
  <si>
    <t>15325xg</t>
  </si>
  <si>
    <t>blusa juv. Manga larga rangla cuello red. Tipo campesina   delantero de crochet reb.  Lenejuela unido con pechera rayon  solapa de crochet forro rayon   espalda de rayon lizo con solapa dobladillo collarte abajo</t>
  </si>
  <si>
    <t>bluson ml con orilla cuello red.   Delantero de rayon reb. Con orilla abajo liston escote    esaplda de rayon lizo  con rayon reb.  Dobladillo collarete abajo</t>
  </si>
  <si>
    <t>15610xg</t>
  </si>
  <si>
    <t>blusa median manga rangla larga dobldllo  cuello red. Tipo campesina   delanero de rib brush acanalado con solapa y guipiur  esplda de rib brush acanalado con solapa dobaldillo collarete abajo</t>
  </si>
  <si>
    <t>768vf</t>
  </si>
  <si>
    <t>blusa juv. Manga rangla larga  dobladillo puñlo cuello rd. Tipo campesina  delantero de rayon lizo unido con solapa de encaje reb.  Espalda de rayon lzo unido con solapa encaje reb. Dobaldillo collarete abajo</t>
  </si>
  <si>
    <t>15611xj</t>
  </si>
  <si>
    <t>bluson de manga rangla larga  dobladillo puño  cuello red. Tipo campesina  delantero de rayon lizo unido con solapa orilla reb.   Espalda de rayon lizo unido con solapa dobladillo collarete abajo</t>
  </si>
  <si>
    <t>15608xg</t>
  </si>
  <si>
    <t>bluson de manga rangla larga rayon  cuello red. Tipo campesina  delantero de crochet reb. Unido con pechera rayon y solapa  forro rayon    espalda de rayon lizo con solapa dobladillo collarete abajo</t>
  </si>
  <si>
    <t>14621xg</t>
  </si>
  <si>
    <t>bluson de ml con dobladillo puño  cuello red.  Delantero de encaje reb. Rosas unido con pechera de rayon lizo  espalda de rayon lizo  despunte uniones dobladillo collarete abajo</t>
  </si>
  <si>
    <t>15614xg</t>
  </si>
  <si>
    <t>juv. Zizado con bies  delantero de crochet con forro rayon lizo solapa  de croher con orilla resorte en escote tipo campesina    espalda de rayon   dobladillo collarete abajo</t>
  </si>
  <si>
    <t>14802xj</t>
  </si>
  <si>
    <t>blusa median manga 3/4 rayon ant3e puño encaje puño cuello red. Delantero de encaje reb. Rosas  forro rayon lizo interno    espalda de rayon lizo  dobladillo collaret abajo</t>
  </si>
  <si>
    <t>759vf</t>
  </si>
  <si>
    <t>bluson de manga rangla 3/4 puño doble encaje cuello red. Con resorte oculto   delantero encaje reb. Unido con pechera solapa rayon lizo  espalda de rayon unido con solapa rayon dobladillo collareta abajo</t>
  </si>
  <si>
    <t>15613xg</t>
  </si>
  <si>
    <t>blusa juv. Manga rangla larga dobldillo puño   cuello red. Tipo campesina delantero y solapa con orilla reb.    Esapdla de rayon lizo unido con solapa orilla reb. Dobladillo collarete abajo</t>
  </si>
  <si>
    <t>15607xj</t>
  </si>
  <si>
    <t>blusa mediana manga rangla larga reb. En uño cuello red. Tipo campesina  delantero y solapa de rayon  reb. Con orilla guipiur reb.   Espalda rayon lizo unodo con solapa rayon red. Con orilla dobladillo collarete ab ajo</t>
  </si>
  <si>
    <t>756vf</t>
  </si>
  <si>
    <t>blusa mediana manga rangla larga reb.  Cuello red.  Con sejita y resorte   delantero de rayn reb.  Con orilla inf. Liston jareeta    espalda de rayon lizo con dobladillo collarete abajo</t>
  </si>
  <si>
    <t>757vf</t>
  </si>
  <si>
    <t>blusa juvenil biesl ziza cuello red. Tipo campesina   delantero de crochet y solapa con pechera de rayon  forro rayon   espalda de rayon lizo con solapa dobladillo collarete abajo</t>
  </si>
  <si>
    <t>blusa mediana zizada boesl en ziza  cuello red. Tipo campesina  delantero de chaliz reb. Con solapa con guipiur en solapa   espalda de chaliz reb. Unido con solpa   dobladillo collaret abajo</t>
  </si>
  <si>
    <t>692vf</t>
  </si>
  <si>
    <t>25-sept.-17</t>
  </si>
  <si>
    <t>bluson de ml dobladillo puño cuello v  delantero de rib brush acanalado con aplicación   espalda de rib brush acanalado con espalda abierta centro dobladillo collarete abajo</t>
  </si>
  <si>
    <t>15632xg</t>
  </si>
  <si>
    <t>blusa mediana ml dobladillo puño cuello v  delantero de rib brush acanalado   guipur en manga    espalda de rib brush dobldillo collarete abajo</t>
  </si>
  <si>
    <t>767vf</t>
  </si>
  <si>
    <t>bluson manga rangla con olan dobalillo puño cuello red. Con resorte  dlantero de chaliz reb.  Espalda de rayon lizo  dobladillo collarete abajo</t>
  </si>
  <si>
    <t>15416xg</t>
  </si>
  <si>
    <t>bluson manga rangla larga cuello red. Unido pechera de rayon  y solapa doble forro rayon lizo    espalda de rayon lizo unido solapa doble dobladillo collarete abajo</t>
  </si>
  <si>
    <t>15612xg</t>
  </si>
  <si>
    <t>blusa juv. Manga 3/4 encaje rayon resorte  cuello red. Con bies  delantero de rayon lizo  unido con pechera de encaje reb.  Espalda de rayon lizo  unido con espalda de encaje reb. Abierto centro dobaldillo collarete abajo</t>
  </si>
  <si>
    <t>455ds</t>
  </si>
  <si>
    <t>bluson m rangla con puño doble cuello red. Tipo campesina  delantero rayon lizo con faldon y solapa  de encaje reb. Guipiur  esapalda rayon lizo con solapa encaje reb. Vista rayon dobladillo collarete abajo</t>
  </si>
  <si>
    <t>15405xg</t>
  </si>
  <si>
    <t>bluson ml rangla dobaldillo puño cuello red. Con resorte  delantero de rib brush acanalado guipiur  espalda de rib brush acanalado dobaldillo collarete abajo</t>
  </si>
  <si>
    <t>15631xg</t>
  </si>
  <si>
    <t>15-mayo.-17</t>
  </si>
  <si>
    <t>bluson de manga 3/4 puo encaje  delanero de encaje reb. Con aplicación  teñida dobaldillo collarte abajo forro de rayon   espalda de rayon unido encaje rebordado costados rayonlizo</t>
  </si>
  <si>
    <t>blusa juvenil zizado biesl oculto ziza cuello redondo delantero de tul bordado flores con dobladillo collarete abajo     espalda de tul bordado unido con espalda sup. Y despunte union abierta centro dobladillo cuello abajo  top rayon</t>
  </si>
  <si>
    <t xml:space="preserve">bluson manga 3/4 cuello red. Bies oculto  delanterro de crochet reb. Orilla inf. Forro rayon lizo   espalda de rayon lizo unido con  esp. Sup. Abierta </t>
  </si>
  <si>
    <t>con collar prenda rota  en plizado</t>
  </si>
  <si>
    <t>liston cosido con 2 bellotas</t>
  </si>
  <si>
    <t>bies con 2 bellotas</t>
  </si>
  <si>
    <t xml:space="preserve">con bies y 2 bellotas  </t>
  </si>
  <si>
    <t>con moño de liston mas 2 bellotas</t>
  </si>
  <si>
    <t>con cordon de estambre cosido</t>
  </si>
  <si>
    <t>con cinta hueso cosida mas 2 bellotas</t>
  </si>
  <si>
    <t>desc.28-sept.-17</t>
  </si>
  <si>
    <t>28-sept.-17</t>
  </si>
  <si>
    <t>blusa juv. Mal con 3 camapanas con meen uniones dobladillo puños cuello red. Biersl ocuto  delantero rayln chaliz est. Flores   esplda rayon chaliz  est. Flores dobladillo cllarete abajo</t>
  </si>
  <si>
    <t>busa juv. M 3/4 rangla fresorte oculto  puño tul  delantero de gasa 1500 con aletilla sup.  Doble   esapalda gasa 1500 con resorte  oculto    dobaldillo abajo</t>
  </si>
  <si>
    <t>blusa juv. Manga rangla caida abierta  escote v  delantero de gasa 1500 con tirantes resorte oculto   espadla de gasa 1500 escote v con cinta amarre  resorte oculto</t>
  </si>
  <si>
    <t>bluson m 3/4 dobladillo puño y charetera  cuello red. Bies o  delantero de licra estampada guipiur sup. Unido con hombros   espadla de rayon  floreado gota  dobldillo collarete abajo</t>
  </si>
  <si>
    <t>blusa juv. Mc caida de tul resorte oculto    delantero de tul bordado flores con foro de rayon lizo   esapdla de rayon lizo resote oculto dobladillo collarete abajo</t>
  </si>
  <si>
    <t>bluson mc unido dobladillo puño cuello red.   Delantero de chaliz con senefa bordada   espalda de rayon lizo  cortes tipo princesa  sup, de chaliz bordada escote v doblaillo collarete abajo</t>
  </si>
  <si>
    <t>bluson mc rayon bies oculto puño cuello red.  Delantero de tul con flores boradas forro de rayon lizo   espalda rayon lizo  cortes pricnesa  dobladillo collarete abajo</t>
  </si>
  <si>
    <t>blusa juv. Mc sale del msimao cuerpo resorte oculto puño cuello red.  Delantero de chaliz con flores bordadas gotas costados cinta amarre   esapdla de rayon chaliz bordado flores cinta amarre  gota sup.</t>
  </si>
  <si>
    <t>bluson mc uño doble rayon cuello red.  Delantero de chaliz reb.   Espadla de chaliz bordado flores  cotados de rayon lizo  hombros sup. De chaliz dobladillo collarete abajo</t>
  </si>
  <si>
    <t>bluson m 3/4 rangla dobladillo en puño cuello red. Tipo campeñsina   delantero de licra est. Flores unido con solapa sup. De licra crochet   esapdla de licra estampada con solapas de licra y crocheet dobladillo collarete abajo</t>
  </si>
  <si>
    <t>blusa juv. Manga rangal  puño resorte  cuello redl  resorte   delantero rayon jersey estampado  resorte formando faldon  esapdla rayb jersey estampado flores dobldillo collarete abajo</t>
  </si>
  <si>
    <t>blusa mediana de manga rangla con dobladillo cuello red. Tipo campesina   delantero tul bordado flores con forro de gasa  1500  esapdla de gasa 1500 cortes tipo princesa dobladillo colarete abjo</t>
  </si>
  <si>
    <t>torera juv. Rayon chaliz est. Flores manga 3/4 dobladillo puño  cinta amarre  con top rayon tirante   espadla de rayon chaliz estampado flor</t>
  </si>
  <si>
    <t>blusa juv. Mc rangla de rayon chaliz con resorte   delantero y espalda de rayon chaliz  reb. Con resorte solapa en  delantero y espalda de chaliz reb.  Resorte en escote y dobladillo</t>
  </si>
  <si>
    <t>blusa mediana manga 3/4 con gota cingta de amarre y campana cuello red.  Delantero de tul bordado con forro rayon lizo  espadla de rayon lizo con aletila dobaldillo collarete abajo</t>
  </si>
  <si>
    <t>blusa mediana de mc ranga dobldillo puño resorte  cuello red.  Con resorte   delantero de rayon  estampado de floresw  resorte formando faldon  espalda de rayon estampado unido cal centro dobladillo collarete abajo</t>
  </si>
  <si>
    <t>blusa juv. De mc rangla puño doble cinta amarre cuello red. Con escarola resorte delantero de chaliz estampado flores   espadla de chaliz estampado flores dobladillo collarete abajo</t>
  </si>
  <si>
    <t>busa juv. Manga 3/4 campana rangla cuello red. Resorte  manga con aletilla delantero de licra estampada flores con aletilla    espadla de licra est. Flores dobladillo collarete abajo</t>
  </si>
  <si>
    <t>blusa mediana mc rangla con dobladillo  delntero rayon chaliz con rebordado  espalda rayon chaliz rebordado dobladillo abajo con resorte  soalapa de rayon rebordado  en delantero y espalda con dobladillo resorte oculto en escote</t>
  </si>
  <si>
    <t>blusa juv. De manga rangla 3/4 campana con pico cuello red. Tipo campsina   delantero gasa 1500 unido con solapa de tul reb. Dobladillo collerete abajo   espalda gasa 1500 unido con solapa tul reb.</t>
  </si>
  <si>
    <t>busa juv. Mc que sale mismo cuerpo puño doble cuello red.   Delantero de chaliz bordado con cinta amarre  espalda de chaliz bordado unido al centro dobladillo collarete abajo</t>
  </si>
  <si>
    <t>blusa mediana de m 3/4 rayon con puño de chaliz bordado doble cuello red. Tipo campesina  delantero de rayon lizo con solapa de chaliz bordado  espalda de rayon lizo unido con solapa chaliz borddo</t>
  </si>
  <si>
    <t>blusa juvenil m rangla 3/4 con puño doble de chaliz borddo cuello red. Tipo campesina  delantero de rayon lizo unido con solapa chaliz bordado  espalda de rayon lizo unido con solapa de chaliz bordado dobladillo collarete abajo</t>
  </si>
  <si>
    <t>blusa juv. De manga 3/4 con resorte en costados puño cuello red.  Delantero de estampado flores con guipiur espalda de estampada flores cn gota dobladillo collarete abjao</t>
  </si>
  <si>
    <t>blusa mediana de m rangla con resorte de 5 ligas cuello red. Tipo campesina  delantero de chaliz bordado con solapa  espalda chaliz reb. Flores con solapa  dobladillo collarete abajo</t>
  </si>
  <si>
    <t>blusa juv. Manga rangla con puño de tul cuello red. Tipo campesina  delantero de rayon lizo unido con faldon de tul bordado y solapa  espala de rayon lizo con solapa rayon dobladillo collarete abajo</t>
  </si>
  <si>
    <t>bluson manga 3/4 rayon con puño doble chaliz bordado cuello red. Tipo campesina  delantero de rayon lizo  unido con solapa  chaliz bordado  espalda de rayon lizo con solapa chaliz bordado dobladillo collarete abajo</t>
  </si>
  <si>
    <t>blusa juv. Manga rangla 3/4 con campana abierta costados con dobldillo  cuello red. Tipo campesina   delantero de chaliz bordado unido con solapa  espalda de chaliz bordado flores y solapa doblallo collarete abajo</t>
  </si>
  <si>
    <t>blusa juv. Zizada bies oculto  en ziza cuello red.  Delantero de chaliz con flores borddo aplicacon  espalda de chaliz con flores boradas hombros de aplicación dobladillo collarete abajo</t>
  </si>
  <si>
    <t xml:space="preserve">bluson manga 3/4 gota puño dobldillo cuello red. Delantero de gasa 500 liza unido con faldon de crochet reb.   Esapalda de gasa  500 liza con tabla centro faldon de crochet reb. </t>
  </si>
  <si>
    <t>blusa juv. Manga rangla larga  cuello red. Tipo campesina  delantero de crochet reb. Pechea rayon lizo  solapa crochet forro de rayon lizo   espalda de rayon lizo con solapa sobladillo collarete abajo</t>
  </si>
  <si>
    <t>blusa juv. Manga 3/4 con ampana  resorte cuello red.  Delantero de gasa 1500 estampado flores con gota sup. Vista oculta cuello   espalda de gasa 1500 estampada flores unido con espalda  abierta centro dobladillo collarete abajo</t>
  </si>
  <si>
    <t>15277xj</t>
  </si>
  <si>
    <t>blusa juv. Manga 3/4 senefa con campana de rayon dobladillo puño cuello red. Delantero de rayon lizo con delantero externo d tul con senefa   espalda de tul  doble union cotados de rayon lizo dobladillo collaret abajo</t>
  </si>
  <si>
    <t>bluson mc que sale del mismo cuerpo biesl ocuto puño  cuello red.  Delantero de gasa 1500 con pincitas cotados   espalda de gasa 1500 unido al centro con esputne union abierto un poco dobladillo collarete abajo</t>
  </si>
  <si>
    <t>blusa juv. Manga 3/4 rangla con campana dobladillo en puño cuello red. Tipo campesina  delantero de lcira est. Figuras con solapa   espadla de lcira est. Figuras soalapa dobladillo collarete</t>
  </si>
  <si>
    <t>blusa juv. Mediana manga 3/4 campana en puño con dobladillo  cuello red. Biesl  delantero rayon chaiiz est.  Unido con pechera y aletilla centro   espalda de rayon chaiiz estampado con gota  dobladillo collarete abajo</t>
  </si>
  <si>
    <t>blusa mediana de manga 3/4 rangla puño de tul con senefa cuello red. Tipo campesina    delantero rayon lizo con solapa senefa de tul bordado   espalda de rayon con solapa  de tul doble doblaillo collarete abjao</t>
  </si>
  <si>
    <t>bluson de manga 3/4 con puño doble abieerta costado con boton cuello v  manga plizada en unin  delantero de rayon chaliz estam. Flamingos con aplicación espalda de rayon chaliz estampado flamingos  cinta amarre dobaldillo collarete abajo</t>
  </si>
  <si>
    <t>blusa juv. Zizada bies oculto ziza cuello red.  Delantero de gasa 1500 estampada flores cruzada y escarola en cruz  espalda de gasa 1500  estampada flores con escarola</t>
  </si>
  <si>
    <t>blusa juv. Manga rangla larga crochet dobladillo puño cuello red.  Resorte  delantero de rayon lizo con pretina con ligas   espalda de rayon lizo con pretina con ligas</t>
  </si>
  <si>
    <t>blusa juv. Zizada bies en ziza cuello red. Tipo campesina  delantero de rayon lizo unido con solapa partida al centro con aletilla rayon doble ojillos  espalda rayon lizo con solapa y crochet reb.</t>
  </si>
  <si>
    <t>bdlusa juv. Zizada bies oculto mesh cuello v  delantero de licra est. Unido con faldon vista doble en union aplicación   espalda de licra estampada flores unida al centro faldon  vista doble  union dobladillo collarete abajo  cinta amarre hombros</t>
  </si>
  <si>
    <t>bluson manga rangla con puño de crochet cuello red.  Delantero de crochet reb. Con vista  forro de rayon lizo   espalda de rayon lizo con vista  resorterte ancho dobladillo collarete abajo</t>
  </si>
  <si>
    <t>15094xg</t>
  </si>
  <si>
    <t>blusa juv. Mediana media manga rangla doble dobladillo puños cuello red. Resorte  delantero de crochet reb. Unido al centro con aletilla    espalda de rayon lizo  dobladillo collarete abajo</t>
  </si>
  <si>
    <t>blusa manga 3/4 biesl oculto puño  cinta amare gota cuello v   delantero de licra estampada unido al centro con aplicación   espalda de licra estampada flores unida costados despunte uniones abierta centro dobaldillo collarete abajo</t>
  </si>
  <si>
    <t>15261xg</t>
  </si>
  <si>
    <t>bluson media manga rangla bies oculto ziza cuello red. Tipo campesina   delantero de rayon lizo unido con faldon y solapa  esalda de rayon lizo unido con solapa ce crochet reb. Dobladillo collarete abajo</t>
  </si>
  <si>
    <t>blusa juv. Manga 3/4 rangla puño de tul bordado cuello red. Tipo campesina  delantero de rayon lizo resorte cinta amarre abajo costado solapa de senefa bordado  esapdla de rayon lizo unido con solapa  de tul reb. Con resorte</t>
  </si>
  <si>
    <t>blusa juv. Manga que sale del mismo cuerpo bies oculto puño cuello red.   Delantero de gasa 1500 estampado con apliczacion   espadla de gasa 1500 estampada flores unido con espalda sup. Tabla en union dobladillo collarete abajo</t>
  </si>
  <si>
    <t>blusa mediana de mc que sale del mismo cuerpo biesl oculto puño gota cinta amarre cuello red.  Delantero licra est. Con aplicación  espalda de licraf est. Con citas cruzads bies dobladillo collarete abajo</t>
  </si>
  <si>
    <t>bluson manga 3/4 aletilla su. Doble con campana uño cuello red.   Delantero de gasa 1500 est. Flores con aplicación   espadla de gasa 1500 estampada unido con costados despunte dobladillo collarete abajo</t>
  </si>
  <si>
    <t>blusa juv. Mediana mc puño doble dobldillo cuello red.   Delantero de gasa 1500 estampada unido con pechera  despunte en union  espalda de gasa 1500 estaampada flores unida desunte union abierta centro</t>
  </si>
  <si>
    <t>blusa juv. Zizada bies oculto  cuello red. Tipo campesina   delantero rayon lizo unido con faldon solapa de crochet reb.   Espadla de rayon lizo con solapa sup. De crovhet reb. Dobladillo collarete abajo</t>
  </si>
  <si>
    <t>blusa mediana manga 3/4 caida puño con guipiur cuello red.  Delantero de tul reb.  Forro de rayon lizo gota sup.   Espalda de rayon lizo dobladillo collarete abajo</t>
  </si>
  <si>
    <t>bluson manga 3/4 puño de tul reb. Cuello red.  Delantero de tul uido costados doble senefa hombros doble forro rayon   espalda de rayon lizo unido con tul doble  dobladillo collarete abajo</t>
  </si>
  <si>
    <t>buson manga 3/4 de tul con senefa bordada cuello red.  Delantero de tul unido costados pechera sup. Dobles forro de rayon lizo   esapdlad de rayon lizo unido con tul doble  dobladillo collarete abajo</t>
  </si>
  <si>
    <t>blusa juv. Manga 3/4 rangla con puño de crochet reb.  Resorte cuello red. Tio campesina   delantero rayon lizo unido con solapa de crochet reb.   Espalda de rayon lizo unido con solapa de crochet reb. Doblaillo collarete abajo</t>
  </si>
  <si>
    <t>bluson mc dobladillo en puño cuello red.   Delantero de gasa con guipiur reb.  Unido con pechera de rayon lizo    espalda de rayon lizo cortes tipo princesa dobladillo collarete abajo</t>
  </si>
  <si>
    <t>blusa juv. M 3/4 rangla campana cuello red.  Delantero de rayon  con una tira al centro de tul bordado con flores  pechera escarola  plizado en despunte  espalda de rayon lizo unido con tul con flores bordadas escarola plizado union dobladillo collarete abajo</t>
  </si>
  <si>
    <t>bluson manga rangla corta dobladillo puño gota con cinta amarre cuello red.  Delantero de gasa 1500  espalda de rayon lizo unido al centro con desspunte union gasa 1500 escote v  cintas dobladillo collarete abajo</t>
  </si>
  <si>
    <t>blusa juv. Mediana bies ziza cuello red. Tipo campesina delanteo de crochet reb.  Pechera rayon y solapa de crochet reb. Cotados rayon  espalda de rayon lizo unido con solapa rayon dobladillo collarete abajo</t>
  </si>
  <si>
    <t>blusa juv. Mc caida resorte oculto sup.  Delantero de crochet reb. Con forro rayon lizo   espada de rayon lizo con ligas  dobladillo collarete abajo</t>
  </si>
  <si>
    <t>bluson de mc de rayon dobladillo en puño cuello red.   Delantero de gasa con guipiur foro rayo lizo   espalda rayon lizo con gota  cortes tipo priccesa dobldillo colarete abajo</t>
  </si>
  <si>
    <t>blusa juv. Manga 3/4 campana</t>
  </si>
  <si>
    <t>bluson manga rangla corta dobladillo puño cuello red.  Delantero de gasa  con guipiur forro rayon  espalda de rayon lizo unido centro  con gasa y guipiur dobladillo collarete abajo</t>
  </si>
  <si>
    <t>bluson mc rangla puño de tul reb. Cuello red. Tipo campesina  delantero de rayon lizo  unido con faldon y solapa de tul reb.  Espalda de rayon lizo con solapa dobladillo collarete abajo</t>
  </si>
  <si>
    <t>bluson manga que sale del mismo cuerpo con bies  oculto cuello red.   Delantero rayon lizo  con talitas unido costados de crochet reb. Forro rayon   espalda rayon lizo unido con hombros crochet reb. Dobladllo collarete abajo</t>
  </si>
  <si>
    <t>blusa juv. Mediana mc caida dobldillo puño vista manga de rayon  doble tirantes crochet  delantero de crochet reb. Forro rayon lizo   espalda de rayon lizo unido crochet reb. Dobladillo collarete abajo</t>
  </si>
  <si>
    <t>blusa juv. Media manga crochet biesl oculto cuello red.  Delantero rayon lizo unido con delantero externo de crochet reb.  Espalda de rayon lizo con aletilla al centro gota inf. Unido faldon plizado dobladillo collarete abajo</t>
  </si>
  <si>
    <t>blusa juv. Manga caida escarola sup.   Dobladillo puño cuello red.  Delantero de licra est. Flores vistas  dboles despunte union gota cinta amarre  espalda licra est. Flores vista doble despunte union</t>
  </si>
  <si>
    <t>blusa juv. Mc caida doble rayon itrante  rayon doble delantero de crochet reb. Con olanes sup. Doble rayon forro rayon int.   Espalda rayon lizo olan  doble dobladillo collareete abajo</t>
  </si>
  <si>
    <t>blusa juv. Zizada biesl oculto cuello red.   Delantero de rayon chaliz estampado flamingos con aplicación  resorte ancho vista doble cinta amarre  españlda rayon chaliz est. Flamingos abierta centro resorte ancho resorte ancho</t>
  </si>
  <si>
    <t>bluson mc caida puño de crochet vista sup. Doble cuello red.  Delantero de rayon lizo unido con faldon crochet forro rayon aplicación   espalda de rayon lizo unido costados dobladillo collarete abajo</t>
  </si>
  <si>
    <t>blusa juv. Manga rangla con 4 ligas  cuello red. Escarola delantero de rayon estampado figuras con aplicación   espalda de rayon estampado figuras con ligas centro dobladillo collarete abajo</t>
  </si>
  <si>
    <t xml:space="preserve">   </t>
  </si>
  <si>
    <t>blusa juv. Mc rangla resorte puño y cuello red.  Delantero de crochet reb. Con gota cinta amarre rayon forro rayon interno   espalda de rayon lizo con dobladillo collarete abajo</t>
  </si>
  <si>
    <t>blusa juv. Mediana manga 3/4 dobladillo puño charretera cuello red. Biesl oculto mesh  delantero de crocheet reb. Forro rayon lizo   espalda de rayon lizo cortes tio princesa dobladillo collarte abajo</t>
  </si>
  <si>
    <t>blusa juv. Zizada bies oculto cuello v  delantero de gasa 1500 con faldon de crochet reb. Despunte union   espalda de crochet reb. Unido costados de gasa 1500 dobladillo collarete abajo</t>
  </si>
  <si>
    <t>blusa juv. Manga rangla 3/4 dobladillo uño con guipiur cuello red. Biesl oculto   delantero de licra est.  Aplicación con cinta amarre   espalda de licra est. Con aletilla doble depunte en uniones dobladillo collarete abajo</t>
  </si>
  <si>
    <t>blusa juv. Mc caida con escarola sup abierta cuello red. Biesl oculto  delantero de gasa 1500 hombro con cinta amarre  espalda gasa 1500 unido al centro dobladillo collarete abajo</t>
  </si>
  <si>
    <t>blusa juv. Manga 3/4 dobladillo puño cuello red. Tipo campesina  delantero de licra est. Flores solapa de licra crochet reb.   Espalda de licra est. Flores con solapa licra y crochet dobladillo collarete abajo</t>
  </si>
  <si>
    <t>blusa juv. Mediana m 3/4 unidod con puño en union cinta amarre cuello red.  Delantero de licra est. Flores aplicación  espalda licra est. Flores unido al centro abierta un poco abajo dobladilo collarete abajo</t>
  </si>
  <si>
    <t>blusa juv. Zizada biesl oculto cuello red. Tipo campesina delantero de gasa 1500 unido con solapa con aplicaion en orilla  y fajilla doble  espalda de gasa 1500 unido con solapa doladillo collarete abajo</t>
  </si>
  <si>
    <t>blusa juv. Zizada cuello red. Tipo campesina  delantero de crochet reb. Unido con solapa  crocheet  forro de rayon    espalda de ryon lizo unido con solapa de crochet reb. Dobladillo collarete abajo</t>
  </si>
  <si>
    <t>blusa juv. Manga 3/4 con pico puño cuello red.   Delantero de licra estampada aplicación    espalda de licra est. Flores gota sup.  Dobladillo collarete abajo</t>
  </si>
  <si>
    <t>blusa juv. Manga rangla 3/4 gota puño y bies oculto cinta marre cuello red.  Con resorte   delantero de rayon unido con pechera crocheet reb. Faldon rayon con  crocheet  espadla de rayon unido con crochet y faldon  de rayon y crochet reb.</t>
  </si>
  <si>
    <t>bluon manga 3/4 puño en pico cuello red.  Delantero de licra est flores  aplicación   espalda de licra estampada flores con gota dobladillo collarete abajo</t>
  </si>
  <si>
    <t>bluson mc dobladillo puño cuello red.  Delanero de gasa 1500 con tablitas centro unido pechera de crochet reb. Unido cotados gasa 1500 centro crochet reb.   Espalda de rayon lizo unido costados gota dobladillo collarete abajo</t>
  </si>
  <si>
    <t>blusa juv. Mediana manga rangla con dobladillo puño  delantero de cristal satin lzo con vista sup. Doble ligas aplicación de rosa   esapdla de crostal satin vista spu. Doble abiero centro cinta amarre gota</t>
  </si>
  <si>
    <t xml:space="preserve">bluson manga 3/4 rayon dobladillo puño cuello red.  Delantero de crochet reb. Forro rayon lizo   espalda de rayon lizo unido con sup. Abierto centro depunte unio dobladillo collarete abajo </t>
  </si>
  <si>
    <t>bluson manga 3/4 crochet orilla puño cuello v  delantero  de crochet unido costados de gasa 1500 forro de gasa  espalda de rayon lizo unido costados  espada de gasa 1500 abierta centro dobladillo collarete abajo</t>
  </si>
  <si>
    <t>bluson de manga rangla 3/4 con cinta marre puño abierta cuello red. Con bies  delantero de licra estampada de flores con aplicación cinta arre en gota   espalda de licra estampada florews con aletilla dobldillo collarete abajo</t>
  </si>
  <si>
    <t>blusa juv. Media manga rangla cuello red.   Delantero de gasa con guipiur reb. Jareta forro rayon   espalda de rayon lizo unido centro unido con espalda de gasa guipiur dobaldillo collarete abajo</t>
  </si>
  <si>
    <t>bluson mc cuello red.  Delantero de crochet reb.  Forro de rayon lizo   espalda de rayon lizo costados despunte uniones  crochet con vistas centro rayon doble v dobladillo collarete abajo</t>
  </si>
  <si>
    <t>bluson mc crochet con puño doble rayon dobladillo puño cuello red.  Delantero de crochet reb. Con gota botones rayon  forro rayon   espalda de rayon lizo unido con tira de crochet reb. Dobladillo collarete abajo</t>
  </si>
  <si>
    <t>bluson mc rangla abierta con cienta marre puño   delantero de rayon estmpado con aplicación  espalda de rayon est. Figuras con gota dobladillo collarete abajo</t>
  </si>
  <si>
    <t>blusa juv. Mediana zizada  cuello red.   Delantero de rayon chaliz est.  Unido con faldon doble  espalda de rayon chaliz est. Flores unido centro faldon doble dobaldillo collarete abajo</t>
  </si>
  <si>
    <t>bluson mc rangla cinta amarre en uño cuello red. Tipo campesina   delantero de gasa 1500 con solapa crochet reb.   Espalda de gasa 1500 con solapa de guipir reb. Dobaldilo collarete abajo</t>
  </si>
  <si>
    <t>bluson mc rangla con puño doble  cinta amarre  gota cuello red. Tipo campesina   delantero de gasa 1500 unido con solapa  guipir en orilla solapa espadla de gasa 1500 unido con solapa dobladillo collarete abajo</t>
  </si>
  <si>
    <t>bluson mana rangla escarola puño cuello red. Con resorte   delantero crochet reb. Orilla forro rayon int.  Espalda de rayon lizo con dobladillo collarete abajo</t>
  </si>
  <si>
    <t>blusa juv. Manga caida biesl oculto  cuello red.  Delantero de encaje reb. Con olanes hmbros de rayon lizo forro rayon   espalda de rayon lizo  con solapa de encaje aplicación  collarete dobldillo abjo</t>
  </si>
  <si>
    <t>blusa juv. Zizada biesl oculto cinta  amarre cuello red.  Delantero de crochet reb. Senefa forro ryon   espalda de rayon lizo  con crochet reb. Dobladillo collarete abajo</t>
  </si>
  <si>
    <t>blusa juv. Zizada cuello red. Tipo campesina  delantero gasa 1500 con aletilla al centro solspa crochet reb. Resorte    espalda de gasa 1500 con solapa crochet reb. Y resorte oculto</t>
  </si>
  <si>
    <t>blusa juv. Mediana zizada  cuello red.  Delantero de crochet reb. Con senefa forro rayon lizo    espalda de crochet reb.  Unido con faldon y hombros de rayon lizo dobladillo collaretea bajo</t>
  </si>
  <si>
    <t>blusa juv. Mediana m rangla corta cuello red.  Delantero de encaje reb. Con olan  forro de rayon espalda de rayon lizo con olan de encaje reb. Tirantes encaje dobladillo collarte abajo</t>
  </si>
  <si>
    <t xml:space="preserve">bluson mc que sale del mismo cuerpo bies oculto puño cuello red.  Delantero encaje reb. Unido cotados de rayon lizo hombros de encaje reb. Forro rayon   espadla rayon lizo  cotados despnte unones encaje reb. </t>
  </si>
  <si>
    <t>blusa juv. Manga rangla abierta sup. Cinta amarre puño cuello v  delantero de rayon est.  Aplicación cinta marre con resorte ancho   espalda rayon est. Figuras con gota  cinta amarre con resorte ancho</t>
  </si>
  <si>
    <t>blusa juv. Mediana zizada biesl ocuto  cuello red. Tipo campesina  delantero gasa 1500 con solapa de guipiur  espalda de rayon lizo unido con solapa de guipur dobladillo collarete abajo</t>
  </si>
  <si>
    <t>blusa juv. Manga 3/4 abierta dobldillo puño  cuello v  delantero chaliz est. Con cierre   espalda de chaliz est. Flores doblailo collarte abajo</t>
  </si>
  <si>
    <t>bluson manga 3/4 resorte puño costados  cuello red. Biesl oculto    delantero de encaje reb. Con forro de rayon lizo   espalda de rayon lizo cortes  despunte uniones  encaje reb. Abierto centro cintas cruzadas</t>
  </si>
  <si>
    <t>bluson mc bies ocuto de mesh cuello red.   Delantero de gasa unido con pechera de encaje reb.   Espalda de rayon lizo con cortes despunte union   encaje reb. Dobldilo collarete abajo</t>
  </si>
  <si>
    <t>bluson mana con dobladillo puño cuello red. Delantero de encaje reb. Unido con hombros forro de rayon lizo   espalda de rayon lizo con aplicación</t>
  </si>
  <si>
    <t>bluson mc dobladllo puño  cuello red.   Delantero de rayon lizo con externo olgado prtina doble   esapdla de  rayon lizo con gota  biesl pretina doble</t>
  </si>
  <si>
    <t>blusa juv. Mediana mc caida dobaldllo en puño  delantero de encajer reb. Foro de rayon lizo    espalda de rayon lizo con guipiur tirantes doble  amarre dobaldllo collarete abajo</t>
  </si>
  <si>
    <t>blusa juv. Mc caida dobadillo puño   delantero de gasa 1500 unido al centro vista sup. Doble tirantes  espalda de gasa 1500 unido con vista sup. Doble tirantes  cruzados dobldilo collarete abajo</t>
  </si>
  <si>
    <t>bluson ml cuello red.  Delantero gasa estmpada unido con pechera doble  esalda de rayon lizo unido centro con aletilla despunte espalda sup. Mesh doble dobaldillo collarete abajo</t>
  </si>
  <si>
    <t>bluson manga 3/4 puño doble mesh  delantero de gasa estampada pechera de mesh  espalda de gasa estampada gota cintas cruzadas de mesh dobladillo collarete abajo top de bombay</t>
  </si>
  <si>
    <t>bluson mc dobldillo puño cuello red.  Delantero de rayon lizo unido con pechera faldon de crochet reb.  Aplicación  espalda de rayon lizo unido de crochet reb. Dobladillo collarete abajo</t>
  </si>
  <si>
    <t>bluson mc dobladllo puño pico  cuello red.  Delantero de rayon chaliz est. Flores    espalda de rayon lizo unido con rayon chaliz est. Flores aletila al centro dobaldilo collarete abajo</t>
  </si>
  <si>
    <t>blusa juv. Medina manga rangla dobldillo puño  cuello red.   Delantero de rayon chaliz  est. Flores con solapa   espadla de rayon lizo unido con solpa de rayon chaliz est. Flores</t>
  </si>
  <si>
    <t>blusa juvl mc que sale del mismo cuerpo  cuello red.  Delantero de encaje reb. Unido con pechera  forro de rayon lizo   espalda de rayon lizo dobladillo collarete abajo</t>
  </si>
  <si>
    <t>blusa juv. Mediana manga con orilla puño cuello red.  Delantero encaje reb.  Unido con pechera rayon  y encaje reb. Orilla  forro rayon en faldon   espalda de rayon lizo cortes tipo princesa</t>
  </si>
  <si>
    <t>bluson de mc puño doble con cinta marre con gota cuello red.  Delantero de cristal stin lizo con gota cinta amarre aplicación de flores   espalda de rayon lizo con cristal satin lizo  abierto centro con ojillos cinta amarre</t>
  </si>
  <si>
    <t>bluson mc cadida  cuello red.  Delantero de rayon lizo unido con pechera faldon de crochet reb. Aletilla al centro   espalda de rayon lizo  cortes tipo princesa cintas cruzadas en escote dobaldillo collarete abajo</t>
  </si>
  <si>
    <t>bluson de manga rangla 3/4 cinta amarre en puño cuello red.  Delanero de rayon chaliz est. Figuras con vistas resodrte ancho   espalda de rayon chaliz est. Figuras dobladillo collarete abajo</t>
  </si>
  <si>
    <t>bluson mc rangla doble cuello red. Con resorte oculto  delantero de rayon chaliz  espalda de rayon chaliz est. Figuras con dobldillo collarete abajo</t>
  </si>
  <si>
    <t>blusa juv. Mediana de manga caida cuello red. Biesl oculto   delantero de crochet reb. Con olanes costados  con rayon forro rayon  espalda de rayon lizo  unido al centro escote olanes cruzados dobaldillo collarete abajo</t>
  </si>
  <si>
    <t>blusa juv. Mediana media manga dobladillo en puño cuello red.   Delantero de crostal stin lizo costados  con escarola   espalda de ryon lizo unido con cristal satil lizo con aletilla dobaldillo colllarete abajo</t>
  </si>
  <si>
    <t>blusa juv. Mediana zizada cuello red.  Tipo campesina  delantero de rayon lizo  unido con solapa de crochet reb. Unido al centro con aletilla de rayon doble con ojillos  espalda de rayon lizo  unido con solapa de crochet reb.</t>
  </si>
  <si>
    <t>blusa juv. Zizada cuello red. Tipo campesina   delantero de cristal satin lizo unido con faldon resorte en union   espalda de cristal satin unido con faldon  doalbiallo collarete abajo</t>
  </si>
  <si>
    <t>bluson mc caida resorte cuello red. Biesl oculto  delantero de rayon lizo olan  crochet reb. Gota   espalda de rayon lizo unido con crochet reb. En union olan dobldillo collarete abajo</t>
  </si>
  <si>
    <t>blusa juv. Media manga rangla cuello red.  Delantero de cristal satin lizo resorte en escote aplicación rosa  espalda de cristal satin lizo cinta amarre dobladillo collarete abajo</t>
  </si>
  <si>
    <t>bluson manga 3/4 rangla cinta amarre en puño cuello red. Con escarola  delantero de chaliz est. Con gota cinta amarre espalda de chaliz est. Figuras escarola dobldillo collarete abajo</t>
  </si>
  <si>
    <t>z</t>
  </si>
  <si>
    <t>blusa juv. Mc que sale del mismo cuerpo cuello v con cierre  delantero de gasa 1500  espalda de gasa 1500 dobladillo collarete abajo</t>
  </si>
  <si>
    <t>bluson mc rangla dobldillo uño cuello red.  Delantero de cristal satin lizo unido al centro con aletilla  solapa   espalda de cristal stin lizo con solapa dobladillo collarete abajo</t>
  </si>
  <si>
    <t>bluson de mc cerrada  cuello red. Con biesl oculto   delantero de crochet reb. Senefa forro rayon   espalda de rayon lizo unido con crochet reb.  Dobladillo collarete abajo</t>
  </si>
  <si>
    <t>bluson media manga rangla con bies oculto cuelo red.  Tipo campesina   delantero de cristal satin lizo con solapa con guipiur  espalda de cristal satin lizo  unido con solapa dobladillo collarete abajo</t>
  </si>
  <si>
    <t>bluson mc dobladillo puño cuello v  delantro de crohet reb. Senefa unido costados de rayon lizo  forro de rayon izo     espalda de rayon lizo unido costados rayon dobldillo collarete abajo</t>
  </si>
  <si>
    <t xml:space="preserve">blusa juv. Zizada  cuello red. Tipo campesina   delantero crochet reb. Unido pechera de rayon lizo y solapa de crochet forro rayon lizo   espalda rayon lizo unio al centro con depnte solspa crocheetr reb. Cinta amare </t>
  </si>
  <si>
    <t>blusa juv. Zizada bies oculto ziza cuello red.  Delantero de gasa 1500 con aletilla  unido con delantero ext. Costados   espalda gasa 1500 unido con esp. Sup.  Dobladilo collarete abajo</t>
  </si>
  <si>
    <t>blusa juv. Mediana de mc cadida cuello red.  Delantero rayon lizo unido con del. Ext. Crochet con senefa  espalda de rayon llizo unido con crochet reb. Dobladillo collarete abajo</t>
  </si>
  <si>
    <t>bluson mc con uño delantero de crochet con foro de rayon cuello red. Con biesl  unido con over y despunte espalda de rayon unida con despontes abierto espalda sp. Abierta dobladillo abajo</t>
  </si>
  <si>
    <t>blusa juv. Zizada con bies oculto cuello red.  Delantero de crochet con orilla y rayon con tablitas  espalda  sup. De crochet con orilla gota al centro lleva cintas de amarre de rayon</t>
  </si>
  <si>
    <t>blusa juv. Mc caida cuello red.   Delant4ro de bubble spandex lizo con guipiur al centro hombros   espalda de bubble spandex  unido con hombros dobaldillo colarete abajo</t>
  </si>
  <si>
    <t>bluson mc dobladillo puño con rayon  cuello red.   Delantero de crocher reb. Con aletillas rayon lizo doble al centro unido ojillos cinta amarre forro rayon lizo   espalda de rayon lizo dobladillo collarete abajo</t>
  </si>
  <si>
    <t>14788xg</t>
  </si>
  <si>
    <t>blusa mediana zizada con solapa de encaje cuello con resorte  cuerpos de rayon con faldon de encaje en delantero   espdla de rayon con dobladillo abajo</t>
  </si>
  <si>
    <t xml:space="preserve">juv. Mc de encaje con orilla delantero unido pechera de encaje con orilla faldon de rayon con vista de encaje faldon de rayon dobldillo aletilla al centro con 5 botones espadla de rayon </t>
  </si>
  <si>
    <t>juv. Zizado con vista doble  delantero de crochet cuello red. Con vista doble forro  rayon  espalda de rayon con gota vista en escote doble cintgas de amarre dobaldillo abajo collarte</t>
  </si>
  <si>
    <t>bluson mc plice en union dobladillo  cuello red. Con biesl    delantero de bubble spandex unido costados guipiur y pechera  espadla de bubble spandex cortes tiro princesa  gota  sup. Vista  resort ancho</t>
  </si>
  <si>
    <t>blusa juv. Tirantes  escote cuadrado  delantero de bubble spandex con guipiur con tirantes   espalda de bubble spandex unido con sup. Doble abieerta centro cinta amare</t>
  </si>
  <si>
    <t xml:space="preserve">blusa ju. Mediana manga rangla 3/4 con puño de crochet con gasa 1500 cuello red.  Delantero gasa 1500 con una tira de crochet centro forro mesh   espalda gasa 1500 con gota </t>
  </si>
  <si>
    <t>bluson mc crochet dobladillo  delantero de rayon plizado en pecho pechera de croceht  cuello red.  Espalda de rayon con gota bies cinta amarre hombros de crochet dobladillo abajo</t>
  </si>
  <si>
    <t>blusa juv. Mediana mc rangla con resorte cuello red.   Delantero dd bubble spandex lizo gota  y guipiur en escote con jareta  espalda de bubble spadex con guipiur dobladillo collarete abajo</t>
  </si>
  <si>
    <t>bluson mc de olan de gasa con dobladillo  delantero de gasa unido centro con aletilla vista de gasa doble cuello red. Hombros crochet   espalda unida  inferior de rayon  con crochet con gasa collarete abajo</t>
  </si>
  <si>
    <t>bluson de mc doble bies en ziza  cuello red.  Delantero de gasa 1500 con faldon de crochet reb.   Espalda de rayon lizo unido con gasa 1500 aberta centro dobladillo collarete abajo</t>
  </si>
  <si>
    <t>bluson tipo campesina cuello con resorte y cinta plizada  delantero estampado mc con gota con bies puño de marre espalda de rayon  dobladillo abajo con collareta</t>
  </si>
  <si>
    <t>bluson de mc acampnada chino puño  cuello red. Bies oculto  delantero gasa 1500 con aletilla dobles apiicacion de rosa   espalda de rayon lizo unido con gasa 1500 abierta del centro dobaldillo collarete abajo</t>
  </si>
  <si>
    <t>blusa juv. Mc rangla puño doble cinta amarre cuello red.  Con resorte delantero de chaliz est. Flores   espalda de chaliz est. Flores con escarola</t>
  </si>
  <si>
    <t xml:space="preserve">bluson mc que sale mismo cuerpo biesl oculto  puño  cuello red.  Delantero de crochet reb. Unido costados de gasa 1500 forro de rayon   espalda de crochet unido costados gasa 1500 forro rayon  en crochet </t>
  </si>
  <si>
    <t>bluson zizado con biesl solapa de crochet en delantero y espalda  cuello con resorte tipo campesina  delantero y espalda de rayon  dobladillo abajo con collareta</t>
  </si>
  <si>
    <t>blusa juv. Mediana mc dobladillo en puño cuello red.  Delantero de gasa 1500 unido con pechera de crochet con orilla  espalda de gasa 1500 unido esp. Sup. Doble abierta centro cinta amarre dobaldillo collarete abajo</t>
  </si>
  <si>
    <t>blusa juv. Zizada con manga caida con resorte en hombro pechera de satin estampado cuello red. Delantero interno de rayon faldon de satin plizado  espalda  interna de rayon faldon abajo satin plizado  sup. Satin est.</t>
  </si>
  <si>
    <t>15184xj</t>
  </si>
  <si>
    <t>bluson  mc dobladillo puño  cuello red.  Delantero de gasa 1500 con aplicación de rosa rebordada  espalda de rayon lizo con gasa 1500 abertura al centro</t>
  </si>
  <si>
    <t xml:space="preserve">bluson mc acampanada chino puño cuello red.  Delantero de gasa 1500 unido con faldon de crochet reb.   Espalda de rayon lizo unido costados  con crochet reb. Con una tira de gasa 1500 </t>
  </si>
  <si>
    <t>bluson mc caida cuello red. Delanero de licra est. Flores con olan sup. Y hombros bies oculto hombros dobladillo collarete abajo  espalda de licra est. Con olan  sup.</t>
  </si>
  <si>
    <t>bluson c bies en puño cuello red. Bies oculto  delantero de crochet reb. Unido costados pechera de mesh  doble forro rayon lizo  espalda mesh lizo  unido con crochet con orilla forro de rayon lizo</t>
  </si>
  <si>
    <t>blusa juv. Mediana mc rangla puño doble con cinta amarre cuello red. Con resorte oculto   delantero de gasa 1500 con guipiur   espala de gasa 1500 con resorte occulto en la parte inf. Y sup.</t>
  </si>
  <si>
    <t>juv. Zizado con bies  delantero de gasa chinita faldon de crochet cuello en v con bies y botones aplicación de flor   espalda unida cotados de gasa centro de crochet con despuntes collete abajo en dobladillo</t>
  </si>
  <si>
    <t>14330xj</t>
  </si>
  <si>
    <t>30-sept.-17</t>
  </si>
  <si>
    <t>bluson mc de rayon con dobladillo collaretea delantero de encaje con forro de rayon pechera de rayon con bies oculto de rayon  despute ne pecho  espadla de rayon unida al centro con despunte  dejando una avertura dobladillo collaretea abajo</t>
  </si>
  <si>
    <t>15634xg</t>
  </si>
  <si>
    <t>mediana ml unido con rayon y encaje al centro   delantero de rayon con pehera de encaje cuello red. Con bies de rayon  espalda de rayon unida con espalda superior con avertura dobldilo collarete abajo</t>
  </si>
  <si>
    <t>773vf</t>
  </si>
  <si>
    <t>3-octub.-17</t>
  </si>
  <si>
    <t>blusa juv.  Manga rangla con resorte puño con sejita cuello red. Tipo campesina   delantero de rayon lizo unido con solapa faldon de crochet reb.   Espalda de rayon lizo con solapa faldon de crochet reb.</t>
  </si>
  <si>
    <t>15189xj</t>
  </si>
  <si>
    <t>blusa juv. Media manga rangla bies oculto cuello red.  Delantero de rayon lizo con tablitas faldon de crocchet   espalda de rayon lizo dobladillo collarete abajo</t>
  </si>
  <si>
    <t>4-octub.-17</t>
  </si>
  <si>
    <t>bluson manga 3/4 dobladillo puño cuello red. Bies oculto   delantero de croche reb. Orilla forro de rayon   espalda de rayon lizo unido con sup. Abierta centro  dobladillco collarete abajo</t>
  </si>
  <si>
    <t>bluson ml dobldillo puño cuello v  delantro seter con aplicación dobladillo collarete abajo   espadla de sweter tejida</t>
  </si>
  <si>
    <t>15623xg</t>
  </si>
  <si>
    <t>blusa juv. Media manga rangla doble y ml cuello red. Con resorte ancho  delantero rib brush   espalda de rib brush acanalado dobldillo collarete aajo</t>
  </si>
  <si>
    <t>15629xj</t>
  </si>
  <si>
    <t>blusa mediana ml rangla con olan doble cuello red. Con resote   delantero de red brush  espalda de rib brush acanalado dobldillo collarete abajo</t>
  </si>
  <si>
    <t>769vf</t>
  </si>
  <si>
    <t>bluson ml rangla de rayon con dobladillo en puño  delantero unido centro de encaje con forro de rayon costados de rayon  pechera de rayon   escote tipo campesina solapa de encaje espalda de rayon solapa de rayon dobladillo</t>
  </si>
  <si>
    <t>15633xg</t>
  </si>
  <si>
    <t>2-octub.-17</t>
  </si>
  <si>
    <t>juvenil mc con orilla delantero con orilla cuello red. Con bies rayon oculto    espalda de rayon lizo con gota con bies  dobladillo collarete abajo</t>
  </si>
  <si>
    <t>15643xj</t>
  </si>
  <si>
    <t>blusa juv. De mc sale mismo cuerpo biesl oculto mesh cuello v con cierre  delanteo de gasa 1500 con bordado en costados   espalda de gasa 1500 dobldilo collarete abajo</t>
  </si>
  <si>
    <t>234ds</t>
  </si>
  <si>
    <t>blusa juv. Media manga bies oculto puño y ziza cuello red.  Delantero de crochet reb. Forro de rayon lizo   espalda de rayon lizo cortes princesa  cinta de amarre en escote conbies  oculto dobladillo collarete abajo</t>
  </si>
  <si>
    <t>mdiana mc unido con rayon centro encaje  delantero de encaje con forro de ryon cuello red. Con bies   espalda de rayon unida con espalda sup. Con avertura y dobldillo dobladillo collareta abajo</t>
  </si>
  <si>
    <t>771vf</t>
  </si>
  <si>
    <t>mediano ml unido con hombro de encaje mal de rayon  delantero de encaje con forro de rayon  escote tipo campesina con resorte   espalda de rayon  dobladillo collarete abajo</t>
  </si>
  <si>
    <t>770vf</t>
  </si>
  <si>
    <t>juvenil ml unido con guipiur y campana  delantero de sweter cuello tipo campesina con vista sup. Y guipiur con transparencia  resorte en escote  espalda de sweter dobldillo abajo y en puño</t>
  </si>
  <si>
    <t>15619xj</t>
  </si>
  <si>
    <t>blusa juv. Manga rangla con puño doble y cinta amare gota puño cuello red. Tipo campesina  delantero de ryon lizo unido con solapa partida centro   eapalda de rayon lizo unido con solapa de crochet reb. Dobladilo collarete abajo</t>
  </si>
  <si>
    <t>14519xj</t>
  </si>
  <si>
    <t>bluson mc rangla con orilla  delantero de rayon reb. Escote con resorte tipo ampesina solapa de rayon   delantero de rayon con orilla   espalda de rayon solapa de rayon  dobldillo collarete abajo</t>
  </si>
  <si>
    <t>15646xg</t>
  </si>
  <si>
    <t>mediano mc de rayon con orilla  delantero bordado abajo con orilla cuello red. Con bies de rayon   espalda de rayon unida con espalda sup. Con orilla  dobldillo collarete abajo</t>
  </si>
  <si>
    <t>775vf</t>
  </si>
  <si>
    <t>juvenil mc unida con rayon con encaje dobldillo   delanteo de encaje unido pechera de rayon  solapa delantero de encaje con orilla cuello red. Tipo campesina con resorte  espala de rayon  y forro rayon</t>
  </si>
  <si>
    <t>15637xj</t>
  </si>
  <si>
    <t>mediano ml con dobladillo con collareta  delantero de sweter con bolitas cuello en v con aplicación   espalda de sweter bies en escote dobladillo collarete abajo</t>
  </si>
  <si>
    <t>762vf</t>
  </si>
  <si>
    <t>bluson cuello red.  Delantero de cochet forro de rayon mc biesl en el cuello  espalda de ryon  con union en parte superior con gota dobladillo collarete abajo</t>
  </si>
  <si>
    <t>bluson manga 3/4 dobladillo puño cuello red.  Delantero de crochet reb. Orilla inf. Forro de rayon int.  Espalda de rayon lizo unido con esp. Sup. Abierta centro dobladillo collarete abajo</t>
  </si>
  <si>
    <t>mediano m 3/4 de cochet con orilla  delantero y espalda sup. De crochet cuello red. Con bies guipiur en pecho   delantero y espalda de rayon  dobladillo collarete abajo</t>
  </si>
  <si>
    <t>441vf</t>
  </si>
  <si>
    <t>blusa mediana ml resorte puño cuello red. Biesl ancho  delantero de sweter con dobladillo colalrete abajo gota en mangas liston  espalda de seter tejido dobladillo collarete abajo</t>
  </si>
  <si>
    <t>764vf</t>
  </si>
  <si>
    <t>blusa mediana manga 3/4 con charretera dobladillo puño cuello red.  Bies  delantero de crochet reb. Orilla abajo forro de rayon   espaldo de rayon lizo cortes princesa desponte uniones dobldillo collarete abajo</t>
  </si>
  <si>
    <t>bluson manga debajo de cdo de rayon con dobldillo collarete en puño  delanteo de rayon rebordado con orilla bajo cuello red. Con bies   espalda rayon lizo dobldillo abajo collarete</t>
  </si>
  <si>
    <t>15647xg</t>
  </si>
  <si>
    <t xml:space="preserve">juv. Mc de encaje con orilla   delantero de encaje con orilla abajo forro rayon   espalda de rayon  unida en centro con avertura sup. Con despuntes dobladillo collarete abajo </t>
  </si>
  <si>
    <t>15635xj</t>
  </si>
  <si>
    <t>blusa juv. Ml puño y guipiur a un costado cuello red. Biesl oculto  delantero de rib brush acanalado vista sup. V con ojillos cinta amarre  espalda de tejido acanalado guipiur teñido dobladillo collarete abajo</t>
  </si>
  <si>
    <t>15630xj</t>
  </si>
  <si>
    <t>meianao ml abierta con 3 averturas con desponte con resore en puño   delantero de rayon  rebordado con orilla escote tipo campesina con resorte solapa   espalda de rayon con dobladillo collarete abajo solapa de rayon</t>
  </si>
  <si>
    <t>776vf</t>
  </si>
  <si>
    <t>blusa juv. Manga rangla orilla puño cuello red. Con resorte   delantero de rayon lizo resorte int. Con sefjita dobldillo abajo  espalda rayon lizo resorte inf. Sejita con dobldillo abajo</t>
  </si>
  <si>
    <t>15644xj</t>
  </si>
  <si>
    <t>pagadas 8x100</t>
  </si>
  <si>
    <t>4-octubre.-17</t>
  </si>
  <si>
    <t>5-octub.-17</t>
  </si>
  <si>
    <t>blusa juvenil zizda ies ziza cuello redondo tipo campesina delantero de crochet rebordado unido con solapa con orilla y dobaldillo  abajo  foro de rayon interno   espalda de rayon lizo unido con solapa sup. De crocchet rebordado orilla inf. Dobladillo collarete abajo</t>
  </si>
  <si>
    <t>blusa juvenil manga 3/4 rayon cuello redondo  delantero de crochet reb. Con vista doble rayon forro ryon   espalda de rayon lizo unido vista</t>
  </si>
  <si>
    <t>blusa juvenil manga rangla doble cuello red. Delantero gasa 1500 con senefa bordada   esapalda de gasa 1500  dobaldillo collarert abajo</t>
  </si>
  <si>
    <t>blusa mediana m rangla 3/4 campana cuello red. Tipo campesina  delanteo de gasa 1500 bordado con solapa de gasa 1500   esapdla de rqayon lizo solapa de gasa 1500 dobladillo collarete abajo</t>
  </si>
  <si>
    <t>blusa mediana zizada bies oculto mesh ziza cuello red. Tipo campesino  dlantero gassa 1500 bordada solapa guipiur teñido espalda gasa 1500 con solapa dobladillo collarete abajo</t>
  </si>
  <si>
    <t>bluson manga 3/4 encaje unido con rayon  en puño cuello redondo  delanteo de rayon lizo unico con pechra encaje reb. Dobladillo collarete abajo  eapalda rayon l con encajre reb. Abierto centro</t>
  </si>
  <si>
    <t>con flor roja cosida y collar</t>
  </si>
  <si>
    <t>blusa juvneil zizada biesl coltul ziza cuello redondo tipo campesina  delantero de crochet rebordado unido con pechera rayon lizo solapa de crochet dobladillo collarete abajo   espalda de rayon lizo con solapa dobladillo collarete abajo</t>
  </si>
  <si>
    <t>con cordon tejido cosido</t>
  </si>
  <si>
    <t>con flor roja cosida</t>
  </si>
  <si>
    <t>liston cosido y 2 bellotas</t>
  </si>
  <si>
    <t>cinta tejida y cosida</t>
  </si>
  <si>
    <t>liston cosido mas 2 bellotas</t>
  </si>
  <si>
    <t>con 4 botones cosidos mas ojal mas collar</t>
  </si>
  <si>
    <t>cinta tejida cosida</t>
  </si>
  <si>
    <t>cina de bies mas 2 bellotas</t>
  </si>
  <si>
    <t>dobladillos muy anchos  con collar</t>
  </si>
  <si>
    <t>adan 5-octub.-17</t>
  </si>
  <si>
    <t>raul 5-octub.-17</t>
  </si>
  <si>
    <t>blusa juv. Zizada biesl oculto cuello v con 3 botones delantero gsa 1500 con faldon crochet reb.   Espalda de crochet reb. Unido costados de gasa 1500 dobaldillo collarete abajo  top de bombay</t>
  </si>
  <si>
    <t>bluson mc rangla escarola puño  cuello red. Tipo campesina  delanteo de rayon lizo  unido con solapa de cristal satin lizo  espadla de rayon lizo unido con solapa  de cristal lizo dobaldillo collarete abajo</t>
  </si>
  <si>
    <t>bluson mc rangla dobladillo en puño cuello red tipo campesina   delantero de rayon lizo con aletilla al centro solspa de satin lizo    esapalda de rayon lizo con solapa de satin dobladillo collarete abajo</t>
  </si>
  <si>
    <t>bluson mc acampanada  cuello red. Biesl oculto   delantero de crochet reb.  Unido costados rayon  forro rayon   espadla de rayon lizo unido con hombros de crochet eswcarola al centro dobladillo collarete abajo</t>
  </si>
  <si>
    <t>bluson mc rangla cuello red.  Delnteo de tul reb. Con senefa de crochet  jareta en escot forro de rayon lizo   espalda de rayon lizo unido al centro  espl. Sup. De tul reb. Dobladillo collarete abajo</t>
  </si>
  <si>
    <t>bluson mc cadida con puño cuello red.  Delantero de lcira liza con olan   hombros   espalda de licra liza con olanes dobladillo collarete abajo</t>
  </si>
  <si>
    <t>bluson mc caida cuello red.  Delantero de rayon lizo unido con  del. Ext. De crochet reb.   Espadla de rayon lizo unido con crochet reb. Dobladillo collarete abajo</t>
  </si>
  <si>
    <t>blusa juv. Media mana rangla crochet biesl en ziza cuello red.   Delanteo de rayon lizo con tablitasw al centro faldon de crochet reb.  Espalda de rayon lizo con dobldillo collarete abajo</t>
  </si>
  <si>
    <t>blusa juv. Mediana mc crochet y rayon cuello red.   Delntero de crochet reb. Forro de rayon   espalda de rayon lizo cortees tipo pricesa dobalillo collarete abajo</t>
  </si>
  <si>
    <t>blusa juv. Zizada biesl oculto cuello red. Tipo campeñsina   delanteo de rayon lizo unido con fldon resote en union solapa  de crochet reb.    Espalda de rayon lizo unido con faldon  con resorte  y faldon inf.</t>
  </si>
  <si>
    <t>15140xj</t>
  </si>
  <si>
    <t>bluson mc caida dobldillo puño  cuello red.   Delantero de tul reb. Con guipiur forro rayon    espalda rayon lizo unido con hombros de rayon  ccintas cruzadas  dobladillo collarete abajo</t>
  </si>
  <si>
    <t>bluson de mc tipo vampiraq dobaleillo en uño cuello red.  Delantero de chaliz rayon est. Unido cotados    espadla de rayon chaliz est. Con aplicación dobladillo colllarete  abajo</t>
  </si>
  <si>
    <t>blusa juv. Mediana mc rangla cruzada dobaldillo en puño y cruce cuello red.  Con resorte   delanteo de licra liza delgada   espadla de licra liza delgada dobladillo collarete abajo</t>
  </si>
  <si>
    <t>blusa juv. Media manga rangla resosrte puño  cuello red.   Delantero de tul reb.  Con senefa foro de rayon   espalda de rayon lizo unido al centro  sup. De tul con crochet reb. Dobladillo collarete abajo</t>
  </si>
  <si>
    <t>blusa juv. Media manga cruzada  cuello red. Biesl   delantero de bubble spandex con aletilla doble escarola costados  de aletilla   espalda de bubble spandex con aplicación unido al centro  dobladillo collarete abajo</t>
  </si>
  <si>
    <t>bluson de mc caida dobladillo puño cuello v   delantero de bubble spandex con aplicación   espdla de bubble spaandex unido  con una tira en union  dobldillo collarete abajo</t>
  </si>
  <si>
    <t>blusa juv. Mc caida dobladillo en puño  bies oculto   cuello red.  Delantero de tul reb.  Con senefa de crochet forro rayon lizo   espalda rayon lizo unido con hombros gota cintas cruzadas dobladillo collarete abajo</t>
  </si>
  <si>
    <t>bluson mc rangla biesl ocuto en puño cuello red. Tipo campesina  delantero de rayon lizo y solapa de crochet reb.  Espalda de rayon  unido con solapa crochet reb. Dobaldillo collarete abajo</t>
  </si>
  <si>
    <t>bluson manga rangla corta dobladillo en puño cuello red.  Delantero de crochet reb. Unido costados gasa 1500 pechera de crocheet   espalda de rayon lizo unido con crochet reb. Dobaldillo collarte abajo</t>
  </si>
  <si>
    <t>blusa juv. Mc rangla cobladillo en puño   cuello red.  Delantero de licra est. Flores  vista spu. Anco con resorte   esapalda de licra esst. Flores abierta centro cruzada  dobladillo collarete abajo</t>
  </si>
  <si>
    <t>blusa juv. Mc caida cuello red.   Delantero de licra est. Flores con olan  tirantes doble   espalada de licra est. Flores con olan dobladillo collarete abajo</t>
  </si>
  <si>
    <t>bluson zizado biesl en ziza cuello red. Tipo campesina   delantero de rayon lizo  unido con solapa de crochet reb.  Esapdla de rayon lizo con solapa de crochet reb. Con tira de rayon lzo dobladillo collarete abajo</t>
  </si>
  <si>
    <t>blusa juv. Mc rangla resorte uño cuello red.   Delantero de crochet reb. Unido con pechera de gasa 1500  espalda de gasa 1500 dobladillo collarete abajo</t>
  </si>
  <si>
    <t>bluson zizado biesl en ziza cuello red. Tipo campesina   delanteo de rayon lizo unido con solapa de croceht reb.   Esapdla de rayon lizo unido con solapa de croceht reb. Dobladillo collarete abajo</t>
  </si>
  <si>
    <t>blusa juv. Manga 3/4 rangla dboaldilo en puño  cuello red. Con resorte   delanteo de rayon lizo con aletilla doble unido al centro con ijollo cinta amarre   espalda de rayon lizo con dboldillo collarete abajo</t>
  </si>
  <si>
    <t>blusa juv. Zizada biesl oculto cuello red.    Delantero de crochet reb. Forro de gasa 1500   esapalda de rayon lizo con escote biesl con citnas cruzads dobaldillo collarete abajo</t>
  </si>
  <si>
    <t>blusa juv.  Mc caida  delantero de crochet reb. Unido con pechera rayon  unido con olan vista sup. Con resorte ancho con tirantes forro interno   espadla de rayon lizo unido con olan  dobladillo collarete abajo</t>
  </si>
  <si>
    <t xml:space="preserve">bluson manga rangla con dobladillo puño cuello red.   Delantero de rayon chaliz est. Iguras  con ligas boble cinta amarre con gota   espalda de rayon chaliz est. Figuras dobldillo collarete abajo </t>
  </si>
  <si>
    <t>lusa juv. Mediana media manga doble de mesh en ziza cuello red.  Delantero e gasa 1500 plizada   espalda de gasa 1500 plizada unido al centro  dobladillo collarete abajo</t>
  </si>
  <si>
    <t>blusa juv. Mediana zizada bies oculto en ziza mesh cuello red. Tipo campesina   delantero de gasa 1500 acanalada olan sup. Doble partido al centro gota   cinta de amarre   espalda de gasa 1500 acanalada solapa  dobldillo collarete abajo</t>
  </si>
  <si>
    <t>bluson ded mc rangla resorte cuello red.   Delantero de popelian est. Rayas con aletillas dboles con ojillos cintas amarre   espalda de popelina est. Rayas resorte en escote dobblaillo collarete abajo</t>
  </si>
  <si>
    <t>blussa juv. Zizada biesl oculto ziza cuello red. Tipo campesina    delantero de gasa con crochet undo con solapa con senefa espalda de gasa 1500 undio consolapa  con guipiur reb. Dobldillo collarete abajo</t>
  </si>
  <si>
    <t>bluda juc. Mediana mc rangla cruzada cruce cuello red.  Delantero de crocht reb. Forro de rayon   esapalda de rayon lizo  resorte escote dbolaillo collarete abajo</t>
  </si>
  <si>
    <t>blusa juv. Mediana media manga cruzada  cruce biesl ocultu  cuello red.  Delantero de crochet reb. Unido costados de rayon lizo   esapdla de crochet reb. Costados faldon de rayon lizo  dobldillo cllarete abajo</t>
  </si>
  <si>
    <t>bluson mc cruzada dobladillo puño cruce cuello red. Biesl   delantero de gasa reb. Con crochet senefa   espalda de rayon lizo unido costados  escote v cintas  dobldillo collaretea bajo</t>
  </si>
  <si>
    <t>blusa juv. Zizada biesl oculto cuello red. Tipo campesina   delantero de gasa 1500 faldon de crochet reb. Y solapa guipiur inf.  Solapa   espalda de gasa 1500 unido solapa dobaldllo collarete abajo</t>
  </si>
  <si>
    <t>blusa juv. Zizada  cuello red. Tipo campesina   delantero licra est. Flores unido costados  con olan  costados    espalda de licra est. Flores cotados  despune unione olanes  costados dobladillo collarete abajo</t>
  </si>
  <si>
    <t>bluson manga rangla 3/4 orilla de crochet cuello red. Con resorte  delantero de rayon lizo con aletillas doble  unido al centro con ijillo   espalda de rayon lizo dobladillo collarete abajo</t>
  </si>
  <si>
    <t>blusa juv. Mediana manga de crochet cuello red.  Delantero de crocher reb. Forro de rayon lizo    espalda de rayon lizo  cortes tipo princesa dobldillo cllarete abajo</t>
  </si>
  <si>
    <t>blusa juv. Zizada biesl oculto ziza cuello red.   Delantero de gasa con guipiur reb. Senefa  de crochet   espalda de gasa 1500 escote v con cientas en escote dobladillo collarete abjo</t>
  </si>
  <si>
    <t>blusa juv. Medina zizada biesl ocluto cuello red.   Delantero de rayon lizo unido con crochet reb.  Espalda de rayon lizo con escote v  dobldillo collarete abajo</t>
  </si>
  <si>
    <t>blusa juv. Medina media manga rangla doble  cuello red. Delantero de gasa 1500 unido ocn pieza de crochet reb.  Faldon gasa vista spu. Doble con gota    espalda de gasa 1500 con gota dobldillo collarete abajo vista doble</t>
  </si>
  <si>
    <t>bluson mc cadida con aletilla   cuello red.  Con bies  delantero de licra est. Flores    espalda de licra est. Flores unido cotados con despunte uniones aleetilla  de rayo lizo dobladillo collarete abajo</t>
  </si>
  <si>
    <t>bluson de mc  rangla dobldillo en puño cuello red.   Delantero de licra est. Flores   espalda de licra est. Flores unido al centro  dobleillo collarete abajo</t>
  </si>
  <si>
    <t>blusa juv. Mediana media manga rangla  cuello red.  Tipo campesina  delantero de licra est. Flores olan  gota sup. Con anillo    espalda de licra est. Flores  unido con olan dobaldillo collarete abajo</t>
  </si>
  <si>
    <t>blusa juv. Media manga corta caida cuello red.   Delantero de gasa con crochet reb. Olan de gasa 1500 tirantes con bies  espalda de gasa 1500 con olan   dobladillo collarete abajo</t>
  </si>
  <si>
    <t>blusa juv. Mediana zizada biesl oculto cuello v  delantero de licra est. Flores  con vista sup. De rayon lizo doble    espalda de licra est. Flores con despunte union tabla  dobldllo collarete abajo</t>
  </si>
  <si>
    <t>bluson de manga rangla 3/4 de crochet cuello red. Con biesl  delantero de rayon lizo tablitas al centro   espalda de rayon lizo dobladillo collarete abajo</t>
  </si>
  <si>
    <t>blusa juv. Mediana zizada biesl oculto cuello red.  Delantero de gasa 1500 con crocchet pinzas en ziza   espalda de gasa 1500 unida al centro  dobladillo ancho  con ojillos y crohet</t>
  </si>
  <si>
    <t>blusa juv. Media manga bies oculto ziza cuello red.   Delantero de crochet reb. Espalda de rayon lizo cortes tip princes escote con senefa amarre dboladillo collarete abajo</t>
  </si>
  <si>
    <t>blusa juv. Mediana de mc caida dobladillo en puño  delanteo de licra liza con guipiur sup. Tirantes dobles  espalda de licre liza guipiur dobladillo collarete abajo</t>
  </si>
  <si>
    <t>bluson mc rangla y media manga  ragnla cuello red. Con resorte  delantero de gasa 1500 con crochet   espalda de gasa 1500 con dobladillo collarete abajo</t>
  </si>
  <si>
    <t>blusa  juv. Mediana zizada bies ocltul ziza cuello red. Tipo campesina   delnt4ero de asa con crochet reb. Orilla con solapa de gasa   espalda de gasa 1500 con solapa sup. Dobladillo collarete abajo</t>
  </si>
  <si>
    <t>blusa juv. Mc caida crochet puño cuello red. Con biesl oculto  delantero de gasa 1500 con crochet aletilla doble con botones  espalda de gasa 1500 con dobladillo cllarete abajo</t>
  </si>
  <si>
    <t>blusa juv. Mc rangal doble cuello red. Tipo campesina  delantero de gasa 1500 con crochet reb.   Espalda de gasa 1500 dobladillo collarete abajo</t>
  </si>
  <si>
    <t>bluson mc caida cuello red. Conbiesl   delantero de gasa 1500 con faldon de crocheet reb. Altilla doblde  con botones   espalda rayon lizo unido con gasa 1500 dobladillo collrete abajo</t>
  </si>
  <si>
    <t xml:space="preserve">blusa juv. Media manga ragnla  resorte cuello red. Con escarola resorte  delanteo de popelina est. Rayas con pechera aplicación teñida gota conta amarre prtina con ligas    espadla de popelian est. Rayas con escarola </t>
  </si>
  <si>
    <t>blusa juv. Zizada con manga caida cuello red.  Delantero de gasa 1500 unido con pedhera  en unon olan de guipir reb.   Espalda rayon lizo unido con gasa 1500 abierta centro dboldillo collarete abajo</t>
  </si>
  <si>
    <t>blusa juv. Media manga doble biesl oculto ziza cuello red.  Delanteo de gasa 1500 unido con pechera de crochet reb. Prtina con ligas   espalda de gasa 1500 unido crochet reb. Pretina con ligas</t>
  </si>
  <si>
    <t>blusa juv. Manga rangla 3/4 unido con campana sejita cuello red.   Delantero de cristal satin unido con faldon sejita   escarola en cuello con resorte   esaplda de cristal satin undo con faldon  dobladillo collarete abajo   escarola</t>
  </si>
  <si>
    <t>bluson mc orilla cuello v con biesl oculto   delanteo de rayon lizo con tablitas y crochet reb. Orilla inf.   Esaplda de rayon lizo unido con crovhet reb. Dobladillo collete abajo</t>
  </si>
  <si>
    <t xml:space="preserve">blusa juv. Mediana zizada cuello red.  Delanteo rayon lizo con  externo de crovhet rb. Prtina cinta amarrre costado espalda rayon lizo con crochetr reb. </t>
  </si>
  <si>
    <t>blusa juv. Zizada biesl oculto en ziza cuello red. Tipo campesina  delantero de crepon corugado reb. Unido con solapa con senefa reb.   Espalda de crepon corrugado unido con solapa con senefa dobldillo collarete abajo</t>
  </si>
  <si>
    <t>blusa juv. Tirante delanteo de chaliz unido cotados y cierre al centro forro de bombay   esaplda de chaliz est. Con centro litas tirantes dobles dobladillo collarete abajo</t>
  </si>
  <si>
    <t>bluson mc dobladllo en puño cuello v delantero de rayon lizo  con delantero externo de crochet vistas de rayon doble   espalda de rayon lizo con gota dobladillo collarete abajo</t>
  </si>
  <si>
    <t>bluson mc rangla dobaldillo en puño cuello red. Tipo campsina   delantero de crepon dobladillo y solapa con senefa reb.    Espalda de crepon corrugado unido con solapa con senefa reb.  Dobladllo collarete abajo</t>
  </si>
  <si>
    <t>bluson de mc dobladillo puño abierta  cuello red. Con bisl   delantero de crochet reb.   Espalda de rayon lizo con gota dobladillo collarete abajo</t>
  </si>
  <si>
    <t>blusa juv. Mc con jareta puño  cuello red.  Bies    delantero de chaliz  est. Con aletilla al centro botones    espalda de chaliz est. Figuras unido costados despunte union resorte al centro dobladillo collarete4 abajo</t>
  </si>
  <si>
    <t>blusa juv. Mc caida senefa en uño  resorte  delantero de crespon con senefa reb.   Espalda de crepon corrugado dobladillo collarete abajo</t>
  </si>
  <si>
    <t xml:space="preserve">bluson mc cruzada dboaldillo en puño  cuello red. Biesl oculto   delantero de crepon corrugado senefa unido con senefas reb, con aletilla al centro   esaplda rayon lizo costados  de crepon abeirta al centro dobaldillo </t>
  </si>
  <si>
    <t>blusa juv. Manga rangla corta doble plice en nion cuello red. Con biesl oculto mesh  delantero de gasa  1500 con guipiur   faldon de gasa 1500 y gota   espalda de gasa 1500 dobladillo collarete abajo</t>
  </si>
  <si>
    <t>bluson mc rangla crochet rayon resorte  en puño  cuello red.  Delantero de crochet r3eb. Vista rayon lizo foro int.    Espalda de rayon lizo unido con vista  dobladillo collarete abajo</t>
  </si>
  <si>
    <t>bluson zizado biesl oculto   cuello red, tipo campesina  delanteo de gasa 1500 undo con solapa de crochet reb.  Con orillas de gasa 1500  esapalda de rayon lizo unido costdos de gasa 1500 solapa de crochegt reb. Con orillas gasa 1500</t>
  </si>
  <si>
    <t>bluson zizado con biesl oculto  cuello red. Tipo campesina  delantero de crochet reb. Unido con pechera de rayon solapa de crochet reb. Forro rayon   espalda de rayon lizo con solapa dobladillo collarete abajo</t>
  </si>
  <si>
    <t>blusa juv. Zizada biesl oculto cuello red. Tipo campesina   delantero de rayon lizo  resorte  cinta amarre costao soalpa de crochet reb.  Con fleco    espalda de rayon lzo resosrte  solapa de crochet reb. Dobldillo en solapa</t>
  </si>
  <si>
    <t>blusa juv. Medina zizada biesl   cuello red. Tipo campesina   delantero de rayon lizo unido con solapa  faldon de crochet forro en faldon   esapdla de rayon lizo unido con solapa de crochet reb. Dobladillo collarete abajo</t>
  </si>
  <si>
    <t>bluson mc rangla cuello red. Tipo campesina   delantero de rayon lizo unido con faldon y solapa de crochet reb. Forro de rayon en faldon  espalda de rayon lizo unido con solapa crochet reb. Dobladillo collarte abajo</t>
  </si>
  <si>
    <t>blusa juv. Zizada biesl oclulto cuello red.  Delantero de gasa 1500 unido con hombros de crochet reb.  Forro de mesh lizo unido con faldon de gasa 1500   espalda de gasa 1500 con escote v hombrs de crochet reb. Faldon de gasa 1500 dobladillo collarete abajo</t>
  </si>
  <si>
    <t>bluson mc biesl en puño cuello red.  Delantero de gasa estampada zigzag con tabla al centro forro de bombay   espalda de ayon lizo  dobladilllo collarete abajo</t>
  </si>
  <si>
    <t>bluson zizado con biesl oculto ziza cuello red. Tipo campesina   delantero de crochet reb. Unido con pechera de rayon lizo  con solapa de crochet forro rayon   espalda de rayon lizo unido con solapa  dobladillo collareta abajo</t>
  </si>
  <si>
    <t>blusa juv. Mc caida  unido con campana cuello red.  Delantero de licra brush unido al centro con aletilla doble con ojillo tira de crochet con orilla fladon  espadla de licra brush  prtina fladon  dobladillo collarete abajo</t>
  </si>
  <si>
    <t>blusa juv. Medina mc rangla doble cuello red. Con resorte   delantero de cristal satin lizo vista escote  doble con resorte  espalda de satin lizo con vista esp. Dboel con resorte dobladillo collarete abajo</t>
  </si>
  <si>
    <t>blusa juv. Media manga doble biesl  cuello v   delantero de rayon lizo unido con del. Ext.  Crochet reb. Vista doble de rayon  unida al centro  espalda de rayon lizo unido costados  dobldillo collarete  gota sp.</t>
  </si>
  <si>
    <t>blusa juv. Media manga rangla resorte  en puño  cuello red. Resorte   delantero de crochet reb.  Con forro de rayon lizo   espalda de rayon lizo con dobldillo collarete abajo</t>
  </si>
  <si>
    <t>blusa juv. De tirantes  delanteo de chaliz est. Flores con 4 tablitas  aletilla centro faldon  plizado en union   espalda de cahliz est. Flores centro con iigas faldon  plizado dobldillo collarete abajo</t>
  </si>
  <si>
    <t>busa mc rangla dobladillo puño cuello red. Tipo campesina   delanero de ryon lizo con slapa de crochet reb. Fleco  resorte  costados   espalda de rayon lizo  resorte costados  solapa de crochet reb.  Dobladillo collarete abajo</t>
  </si>
  <si>
    <t>blusa juv. Zizada biesl oculto cuello red.   Delantero de crepon con aletilla  doble con botones faldon con orilla reb.    Espalda de crepon corrugado tablita con senefa reb.  Unido al centro dobldillo collarete abajo</t>
  </si>
  <si>
    <t>blusa juv. Zizada biesl cuello v  delantero de crochet reb. Unido costados de gasa 1500 pinzas costados  foro interno   espalda de gasa 1500 unido con croceht reb. Con tablita en union dobldillo collarete abajo</t>
  </si>
  <si>
    <t>bluson con media manga rangla biesl  cuello red.  Tipo campesina    delantero de rayon lizo unido con solapa de gasa reb. Guipiur   espalda de rayon lizo con solapa de gasa con guipiur dobladillo collarte abajo</t>
  </si>
  <si>
    <t>bluson de mc rangla dobladillo puo cuello red. Bies oculto   delantero de rayon lizo con 4 tablitas al centro    espalda de rayon lizo con gota dobladilo collarete abajo</t>
  </si>
  <si>
    <t>blusa juv. Zizada cuello red.   Delantero de cristal satin chino forro de mesh con faldon satin    espalda de cristal satin con aplicación  forro de mesh  unido con faldon satin chino</t>
  </si>
  <si>
    <t>blusa juv. Mc rangla orilla puño  cuello red. Con resorte   delantero de encaje reb. Orilla  forro de rayon lizo   espalda de rayon lizo con dobladillo collarete abajo</t>
  </si>
  <si>
    <t>bluson zizado biesl oculto  cuello red. Tipo campesina  delanteo de rayon lizo unido con faldon y solapa de encaje reb.  Espalda de rayon lizo con solapa de encaje reb. Dobaldillo collarete abajo</t>
  </si>
  <si>
    <t xml:space="preserve">blusa juv. Mc cruzada biesl de mesh en puño con cinta amarre cuello red. Con biesl oculto  delantero de gasa 1500 unido con pechera de encaje reb. En union guipiur resorte    espalda de gasa 1500 unido con esp. Sup. Abierta centro </t>
  </si>
  <si>
    <t>blusa juv. Zizad con media manga bisl oculto  delantero e gasa 1500 unida en pechera faldon de crochet reb. Guipiur en union pechera   espalda de gasa 1500 unido con espalda de crochet y pretina con resorte</t>
  </si>
  <si>
    <t>blusa juv. Media manga triple rangla chino cuello red. Bisl  delanteo de marroco dobbay unido al centro con guipiur ancho resorte    espalda de marroco dobbay lizo con resorte</t>
  </si>
  <si>
    <t>blusa juv. Manga rangla  con cinta amarre cuello red. Con resorte  delantero ee gasa 1500 con guipiur al centro   espalda de gasa 1500 con resorte parte abajo</t>
  </si>
  <si>
    <t>bluson mc sale mismo cuerpo puño doble cuello red.  Bisl  delantero de chaliz est. Con tabla al cento hombros de asa 1500  espalda de chaliz estampado unido con gasa 1500 dobladillo collarete abajo</t>
  </si>
  <si>
    <t>blusa juv. Mediana media manguita dobleillo  biesl  cuello red.  Delant4ro de licra brush unido con fladon de crochet reb. Con orilla   espalda de licra brush unido al centro  gota y botones  dobladillo collarete</t>
  </si>
  <si>
    <t xml:space="preserve">blusa juv. De tirante  delantero gasa 1500 con guipiur  escarola olan   espalda de gasa 1500 con guipiur bies oculto en ziza escote </t>
  </si>
  <si>
    <t>blusa juv. Zizado biesl oculto ziza cuello v  delantero de gasa 1500 con guipiur reb. En faldon y olan   espadla de gasa 1500 con guipiur unido   escote v con olan plizado cinta amarre</t>
  </si>
  <si>
    <t>blusa juv. Mediana de manga rangla caida con guipiur puño   delantero de gasa 1500 con guipiur con gota cinta amarre biesl oculto   con tirantes  espalda de gasa 1500 con dobldillo collarete abajo</t>
  </si>
  <si>
    <t>blusa juv. Medina de tirante cuello v   delantero de cristal satin con ciere aplicación bordada  forro de mesh lizo  faldon cristal satin    espalda de cristal satin forro de mesh con faldon cristal satin  dobladillo collarete abajo</t>
  </si>
  <si>
    <t>blusa juv. Zizada con sejita de rayon  doble biesl oculto en ziza cuello red.   Delantero de crochet reb. Unido al centro con aletilla doble de rayon   forro de rayon   espalda de rayon lizo unido con crochet reb.  Dobladillo collarete abajo</t>
  </si>
  <si>
    <t>blusa juv. Zizado biesl ocuto ziza cuello red.   Delantero de satin lizo con cinta amarre abajo doble    espadla de satin lizo cortes tipo princesa despunte union deobladillo collareta abajo</t>
  </si>
  <si>
    <t>blusa juv. Zizada biesl oculto  media manga cuello red. Tipo campesina   delantero de gasa reb. Unido con olan    espalda de gasa reb. Olan  dobladillo collarete abajo</t>
  </si>
  <si>
    <t>blusa juv. Mediana manga rangla corta   delantero de encaje reb.  Forro de rayon    esapalda de rayon lizo dobladillo y collarete abajo</t>
  </si>
  <si>
    <t>blusa juv. Zizada bies oculto  cuell red.   Delantero de gasa 1500 unido costados despunte union hombros con aplicación y en el centro  espalda de gasa 1500 con gota  dobaldillo collarete abajo</t>
  </si>
  <si>
    <t>blusa juv. Zizada biesl  cuello red. Tipo campesina   delantero de rayon lizo con resodrte con cinta amarre abajo  costados solapa con gasa con senefa reb.    Espalda de rayon lizo con resorte solapa de gasa con senefa reb.</t>
  </si>
  <si>
    <t>blusa juv. Mediana de manga rangla dobldillo puño cuello red. Con resorte   delantero de rayon lizo unido con  gasa con senefa de guipiur   espalda de rayon lizo cortes tipo princesa  resorte ancho  dobldillo collarete abajo</t>
  </si>
  <si>
    <t>blusa juv. Media manga biesl oculto en puño   cuello red.  Delantero de crohet reb. Con aplicación foro de  rayon   espalda de rayon lizo con gota dobldillo collarete abajo</t>
  </si>
  <si>
    <t>blusa juv. Manga rangla con resorte cuello red.  Con resodrte delantero de rayon lizo unido con fldon y solapa de crochet   espalda de rayon lizo unido con faldon y solapa de crochet reb.  Dobladillo collarete abajo</t>
  </si>
  <si>
    <t>11-octub.-17</t>
  </si>
  <si>
    <t>bluson de mc dobladillo puño cuello red.  Delantero de crochet reb. Con aletilla  doble vista doble orilla  forro de rayon    espalda de rayon lizo con gota dobladillo collarete abajo</t>
  </si>
  <si>
    <t>15693xg</t>
  </si>
  <si>
    <t>bluson de m 3/4 con charretera cuello red.  Delantero de crochet reb.  Con vista doble forro de rayon   espalda de rayon lizo cortes princesa  despunte uniones dobladillo collaretea bajo</t>
  </si>
  <si>
    <t>15692xg</t>
  </si>
  <si>
    <t>blusa juv. Mc de crochet dobladillo puño  cuello red. Biesl   delanero de crochet reb. Unido costados de rayon lizo  forro de rayon   espalda de rayon lizo con gota dobladillo collarete abajo</t>
  </si>
  <si>
    <t>15694xj</t>
  </si>
  <si>
    <t>blusa mediana mc cuello red. Con bies   delantero de crochet reb. Orilla forro de rayon    espalda de rayon lizo con dobldillo collarete abajo gota</t>
  </si>
  <si>
    <t>789vf</t>
  </si>
  <si>
    <t>6-octub.-17</t>
  </si>
  <si>
    <t>bluson de ml dobldillo puño   cuello redondo  delantero de crochet reb. Unido con pechera de rayon  forro interno    espalda de rayon lizo con gota  dobladillo collarete abajo</t>
  </si>
  <si>
    <t>15677xg</t>
  </si>
  <si>
    <t>bluson ml crochet  cuello red.  Biesl oculto  delantero de rayon lizo unido con pechera de crochet reb.  Espalda de rayon lizo unido con  crochet reb.  Dobladillo collarete abajo</t>
  </si>
  <si>
    <t>15676xg</t>
  </si>
  <si>
    <t>10-octub.-17</t>
  </si>
  <si>
    <t>blusa juv. Manga rangla l dobladilllo en puño cuello red. Tipo campesina  delantero de crochet y solapa unido con pechera de rayon dobldillo collarete abajo forro rayon   espalda de rayon lizo unido con solapa doblaillo collaret abajo</t>
  </si>
  <si>
    <t>bluson manga rangla larga dobladillo puño cuello red. Tipo campesina  delantero de rayon lizo con solapa de crochet partido al centro cinta gota faldon de crochet  espalda de rayon unido con solapa crochet reb. Doballlo collarte abajo</t>
  </si>
  <si>
    <t>blusa mediana ml orilla puño cuello v  delantero crochet reb.  Forro de rayon   espalda de rayon lizo  dobldillo collarete abajo</t>
  </si>
  <si>
    <t>790vf</t>
  </si>
  <si>
    <t>blusa juv. Media manga bies oculto puño  cuello red. Delantero de crochet reb. Con forro rayon interno    espalda de rayon lizo corte princesa cidnta amarre  dobladillo collarete abajo</t>
  </si>
  <si>
    <t>blusa juv. Ml guipiur teñido dobladillo puño cuello red. Con bies   delantero de seweter tejido   espalda sweter tejido dobldillo collarete abajo</t>
  </si>
  <si>
    <t>15620xj</t>
  </si>
  <si>
    <t>blusa mediana biesl oculto cuello red. Tipo campesina  delantero de crochet reb. Unido con pechera rayon solapa crochet orilla  abajo solapa  espalda rayon lizo unido con solapa crochet dobaldillo collarete aajo</t>
  </si>
  <si>
    <t>786vf</t>
  </si>
  <si>
    <t>blusa juv. Manga rangla larga  dobladillo puño cuello red. Con resodrte  delantero de crochet reb. Unido pechera forro de rayon lizo    espalda de rayon lizo unido con crochet dobladillo collarete abajo</t>
  </si>
  <si>
    <t>15682xj</t>
  </si>
  <si>
    <t>blusa juv. Ml dobladillo puño cuello red. Biesl oculto  delantero de crochet reb. Unido costados faldon con tablas orila abajo forro rayon lizo   espalda de rayon lizo con dobladillo collarete</t>
  </si>
  <si>
    <t>15680xj</t>
  </si>
  <si>
    <t>mediana ml unida con guipiur dobladillo   delantero de swter cuello tipo campesina con solapa  unido con dobldillo y guipiur con transparencia     espalda de sweter con solapa dobldillo en eswpalda abajo</t>
  </si>
  <si>
    <t>763vf</t>
  </si>
  <si>
    <t>blusa juv. Ml dobldillo puño cuello v   delantero de crochet reb.  Forro de rayon lizo    espalda de rayon lizo dobldillo collarete abajo</t>
  </si>
  <si>
    <t>15672xj</t>
  </si>
  <si>
    <t>bluson ml crochet costado rayon dobldillo puño cuello v  delantero de crochet reb.   Espalda de rayon lizo con dobladillo collarete abajo</t>
  </si>
  <si>
    <t>15673xg</t>
  </si>
  <si>
    <t>blusa mediana cuello v ml crochet con orilla puño   delantero crochet reb. Orilla vista sup. Rayon doble  forro de rayon interno    espalda de rayon lizo con dobladillo collarete abajo</t>
  </si>
  <si>
    <t>791vf</t>
  </si>
  <si>
    <t>bluson m rangla larga dobladillo puño  cuello red.  Tipo campesina  delantero de rayon lizo unido  con crochet reb. Forro rayon interno    espalda de rayon lizo unido con solapa dobladillo collarete abajo</t>
  </si>
  <si>
    <t>bluson manga rangla larga  dobladillo puño  cuello red. Tipo campesina   delantero solapa de croceht reb. Pechera y forro interno rayon lizo     espalda de rayon lizo unido con solapa dobladillo collarete abajo</t>
  </si>
  <si>
    <t>blusa mediana ml con resorte cuello red. Con bies ancho   delantero de sweter nieve gota en manga hombros con biesl oculto   espalda de sweter nieve  dobladilo collarete abajo</t>
  </si>
  <si>
    <t>bluson mc dobladillo puño cuello red.  Delantero interno de rayon lizo unido con delantero  externo rayon olgado y pretina inf. Doble   espalda de rayon lizo gota sup. Prtina  doble</t>
  </si>
  <si>
    <t>8890xg</t>
  </si>
  <si>
    <t>blusa juv. Mc dobladillo puño cuello red. Biesl oculto  delantero de crochet unido costados de rayon  hombros de crochet   espalda de rayon lizo unido esp. Sup. De crochet reb. Dobladillo collarete abajo</t>
  </si>
  <si>
    <t>15697xj</t>
  </si>
  <si>
    <t>bluson de manga rangla larga puño de crochet cuello red. Con resorte y sejita  delantero de crochet reb. Orilla  forro de rayon    espalda de rayon lizo dobaldillo collarete abajo</t>
  </si>
  <si>
    <t>15696xg</t>
  </si>
  <si>
    <t>bluson manga rangla larga dobladillo puño cuello red. Tipo campesina  delantero de rayon lizo unido con solapa crochet reb.   Espadla de rayon unido con solapa de crochet reb. Dobaldillo collarete  abajo</t>
  </si>
  <si>
    <t>14620xg</t>
  </si>
  <si>
    <t>blusa mediana ml rangla dobladillo puño cuello red. Tipo campesina  delantero solapa de crochet reb. Pechera forro de rayon lizo     espalda de rayon lizo unido con solapa de crochet reb. Dboladillo collarete abajo</t>
  </si>
  <si>
    <t>787vf</t>
  </si>
  <si>
    <t>blusa mediana manga rangla larga con campana de crochet cuello red. Con resodrte  sejita sp.  Delantero de crochet reb.  Forro rayon lizo   espalda de rayon lizo dobladillo collarete abajo</t>
  </si>
  <si>
    <t>798vf</t>
  </si>
  <si>
    <t xml:space="preserve">bluson ml crochet unida con rayon cuello red. Delantero de crochet reb. Vista  v rayon doble forro rayon    espalda de rayon lizo dobladilo collarete abajo </t>
  </si>
  <si>
    <t>15670xg</t>
  </si>
  <si>
    <t>blusa juv. Manga rangla larga  de rayon con puño de crochet  cuelo red. Con resorte sejita   delantero de crochetr reb.  Forro de rayon   espalda de rayon con dobladillo collaretea bajo</t>
  </si>
  <si>
    <t>15695xj</t>
  </si>
  <si>
    <t>blusa juv. Manga rangla larga dobladillo en puo cuello red.  Tipo campesina  delantero de crochet reb. Unido con pechera rayon solapa crochet forro rayon   espalda de rayon unido con solapa dobldillo collarete abajo</t>
  </si>
  <si>
    <t>blusa juv. Ml rangla dobldillo puño cuello red. Tipo campesina  delantero de rayon lizo unido con solapa de crochet orilla solapa   espalda de rayon unido con solapa de crochet reb.  Dobldillo collarete abajo</t>
  </si>
  <si>
    <t>14656xj</t>
  </si>
  <si>
    <t>765vf</t>
  </si>
  <si>
    <t>blusa juv. Media manga doble cuello red.   Delantero de crochet reb. Undo cotados de mesh lizo  hombros y pretina doble mesh  espalda corchet reb. Con mesh con moño prtina doble</t>
  </si>
  <si>
    <t>cinturon con 2 segros</t>
  </si>
  <si>
    <t>lbusa juv. Mc sale mismo cuerpo cuello v  delantero de gasa 1500 con cierre  espalda de gasa 1500</t>
  </si>
  <si>
    <t>con cinturon dorado con 2 seguros</t>
  </si>
  <si>
    <t>con 3 botones cosidos flor roja cosida</t>
  </si>
  <si>
    <t>con aplicación roja</t>
  </si>
  <si>
    <t>con liston cosido en todo el cuello</t>
  </si>
  <si>
    <t>on collar</t>
  </si>
  <si>
    <t>desc.12-octub.-17</t>
  </si>
  <si>
    <t>desc. 12-octub.-17</t>
  </si>
  <si>
    <t>pagadas 6x100</t>
  </si>
  <si>
    <t>adan 4-mayo.-17</t>
  </si>
  <si>
    <t>adan 4 mayo.-17</t>
  </si>
  <si>
    <t>bluson mc dobladillo en puño cuello red. Biesl   delantero de crepon  aplicación  de flor  delanteo de rayon lizo unido con creopon  abierto centro dobaldillo collarete abajo</t>
  </si>
  <si>
    <t xml:space="preserve">blusa juv. Zizada biesl oculto  delanteero de cristal stin con slapa  vista doble con ligas  prtina  doble  espadla de cristal satin unido con solapa spu.  Vista doble con ligas </t>
  </si>
  <si>
    <t>blusa juv. Manga rangla 3/4 dobaldillo en puño  delanteo de crepon corrugado est. Flores unido con faldon con ligas en union    espalda de crepon est. Flores unido con faldon con ligas</t>
  </si>
  <si>
    <t>blusa juv. Zizada biesl en ziza  cuello red.   Delantero de crochet reb. Con guipiur  delantero int. Rayon lizo  espalda de rayon lizo unido con crochet reb. Tablita en union dobladillo collarete abajo</t>
  </si>
  <si>
    <t>bluson manga rangla con dobladillo cuello red. Tipo camapesina  delantero de gasa 1500 con faldon de crochet  solapa con guipiur  espalda de gasa 1500 con solapa dobladilo collarete abajo</t>
  </si>
  <si>
    <t>bluson mc puño doble con cinta amrre cuello red.   Delantero de satin lizo con aplicación de rosa   espalda de satin lizo con vista sup.  Ancha resorte dobaldillo collareta abajo</t>
  </si>
  <si>
    <t>blusa juv. Zizada biesl oculto  cuello red.   Delantero de cristal satin unido con pechera en union con olan   espalda de cristal satin unido con  esp. Sup.   En union olan dobladillo collarete abajo</t>
  </si>
  <si>
    <t>blusa juv zizada biesl oculto en ziza cuello red. Tipo campesina    delantero de rayo lizo unido con faldon  con ligas vista faldon encaje reb.  Esapalda de rayon lizo  unido con fldon con ligas solapa de encaje reb. Dobaldillo collarete abajo</t>
  </si>
  <si>
    <t>bluson zizado vbiesl en zia cuello red. Tipo campesina  delantero de gaa 1500 unido con solapa tup.  Perforada   espalda de gasa 1500 uido con dolapa perforada aletillas costados con boton</t>
  </si>
  <si>
    <t>bluson mc dobladillo puño cuello red. Biesl  delantero de gasa 1500 unido con pechera  en union guipiur ancho  espadla de rayon lizo unido con hobros de gasa 1500 dobaldillo collarete abajo</t>
  </si>
  <si>
    <t>bluson zizado biesl oculto ziza cuello red. Tipo campesina   delantero de gasa 1500 unido con solapa perforado   espadla de gasa 1500 con solapa perforada dobaldillo collarete abajo</t>
  </si>
  <si>
    <t>bluson de mc  acampanada dobladillo en puño cuello v   delantero de crinkle krint uido con faldon de guipiur   espalda de crincle crint unido costados  gota  dobladillo collarete abajo</t>
  </si>
  <si>
    <t>bluson de mc  rangla puño doble cinta amarre cuello red.  Con escarola  delantero de popelina liza gota sup. Cinta de amarre aplicación de lores   espalda de popelina liza escarola dobladillo collarete abajo</t>
  </si>
  <si>
    <t>bluson mc dobladillo puño cuello red. Biesl oculto de mesh   delantero crochet reb. Unido con gasa 1500 faldon de crochet guipiur en pechera   espalda rayon lizo unido con  crochet reb. Dobladillo collarete abajo</t>
  </si>
  <si>
    <t>blusa juv. Media manga  cruzada puño cuello red.  Biesl   delantero de gasa 1500 con tablita al centro faldon de crochet   espalda gaa unido con hombros  y gasa 1500 abierta centro con botones</t>
  </si>
  <si>
    <t>blusa juv. Zizada biesl oculto zia de mesh cuello v delantero de gasa 1500 unido costados aplicación en unon hombros de encaje   espalda gasa 1500 unido con encaje reb. Tablita  dobaldillo collarete abajo</t>
  </si>
  <si>
    <t>blusa juv. Zizada biesl ocluto ziza cuello red. Tipo campesina  delantero rayon lzo cdentro crochet solapa sup. Tirante rayon  espalda de rayon lizo unido con solapa crochet dobldillo collartea abajo</t>
  </si>
  <si>
    <t>bluson mc acampanada cuello red.  Bies  delanero de maroco dobbie unido con echera plice en union aletilla doble con botones  espalda de marroco dobbie cotados  unido  dobldillo collarete abajo</t>
  </si>
  <si>
    <t>blusa juv. Mediana zizada bies oculto  cuello red.   Delantero de marroco dobbie unido con aplicación  guipiur abajo    espadla de marroco dobbie cinta amarre doble dobaldillo collarete abajo</t>
  </si>
  <si>
    <t>blusa juv. Zizada biesl oculto cuello red.   Delantero de gasa 1500 unido al centro con guipiur pretina doble    espalda de gasa 1500  escote en v con biesl oculto cintas cruzadas gasa  con cintas amarre al centro</t>
  </si>
  <si>
    <t>blusa juv. Medina zizada biesl oculto cuello red.  Biesl   delanteo de cristal satin con tablitas pechera  satin en uniuon con guipiur   espalda de satin cristal   abierta centro dobldillo collaretea bajo</t>
  </si>
  <si>
    <t>blusa juv. Mediana manga rangla 3/4 con aplicación cuello red.  Delantero de rayon chaliz lizo espalda de rayon chaliz lizo  vista cuello ancha con resorte dobladillo collarete abajo</t>
  </si>
  <si>
    <t>blusa juv. Mediana mc rangla  cuello red.  Delantero de crochet reb. Unido centro de rayon lizo  vista cuello ancha resorte    espalda de rayon lizo unido con vista cuello ancho dobladillo collarete abajo</t>
  </si>
  <si>
    <t>blusa juv. Mediana con manga rangla 3/4 con ligas  delangeo de cristal satin con vista con ligas doble  pretina con ligas   esapdla de cristal satin prtina doble ligas</t>
  </si>
  <si>
    <t>blusa juv. Zizada cuello red. Tipo campesina  delantrero de crochet con solapa forro de rayon  lizo  espalda de rayon lizo unido con solapa crochet reb.  Dobladilo collarete abajo</t>
  </si>
  <si>
    <t>blusa juv. Zizada biesl oculto ziza de mesh  cuello red.   Delantero de crochet reb.  Unido costados y hombros forro ryaon lizo    espalda de rayon lizo  cortes tipo princesa dobladillo collarete aajo</t>
  </si>
  <si>
    <t>blusa juv. Manga 3/4 rangla cuello red. Con resorete  delantero de popelina est. Rayas  con solapa    espalda de popelina con rayas y timones con solapa  costados gota con cinta con resorte dobaldillo collarete abajo</t>
  </si>
  <si>
    <t>blusa juv. Zizada bies oculto de mesh  cuello red.  Delantero de popelina est. Timones unido con faldon  con ligas   espalda de popelina estampada timones escoter red. Bies  vista doble con cinta  faldon ligs dobladillo collarete abajo</t>
  </si>
  <si>
    <t>blusa juv. Mediana de mc caida dobladillo en puño   delantero de crinkle knit gota cinta marre tirantes    espalda crinkle  unido al centro gota dobaldillo collarete abajo</t>
  </si>
  <si>
    <t>bluson de mnaga 3/4 rangla cuello red.  Delantero de gasa con guipiur  reb. Gota forro rayon lizo    espalda de rayon lizo con dobladillo collarete abajo</t>
  </si>
  <si>
    <t>blusa juv. Zizada cuello red. Tipo campesina  delantero de rayon  rayas acanalado unido con solapa de guipiur ancho teñido resorte   espalda de rayon rayado acanalado con solapa dobladillo  con resorte</t>
  </si>
  <si>
    <t>bluson de media manga rangla dobladillo  cuello red. Tipo campesina delantero de rayon rayado acanaldo dolapa de guipiur acho espalda de rayon rayado acanalado solapa sup. Dobladillo collarete abajo</t>
  </si>
  <si>
    <t>blusa juv. Mc sale del mismo cuerpo cuello v  delanero de gasa 1500 con cierre metalico  espalda de gasa 1500 bies oculto sup. Dobaldillo collarete abajo</t>
  </si>
  <si>
    <t>bluson mc rangla dobladillo cuello red.  Tipo campesina   delantero de crepon corrugado con senefa inf.  Solapa con sesefa reb.   Espalda de crepon curugado unido con solapa sup. Con senefa reb.    Dobldillo collarete abajo</t>
  </si>
  <si>
    <t>bluson manga 3/4 resorte costados  cuello red. Biesl oculto   delantero de encaje reb. Forro de rayon    espalda de rayon lizo unido costados despune union  encaje reb. Abierta centro cintas mesh dobladillo collarete abajo</t>
  </si>
  <si>
    <t>blusa juv. Manga rangla 3/4 dobldillo tirante  doble  delantero de gasa con guipiur reb. Senefa forro de rayon lizo  espalda de rayon lizo con orilla   gasa con guipiur reb.  Dobladillo collarete abajo</t>
  </si>
  <si>
    <t>bluson de mc dobladillo puño encaje cuello red.    Delantero de gasa 1500 unido con faldon de encaje reb.   Espalda de rayon lizo unido con sup. Encaje reb.  Dobldillo collarete abajo</t>
  </si>
  <si>
    <t>bluson mc  acampanada doble  cuello red. Biesl  delantero de crepon con senefa pechera  orilla y senefa   espalda de creoipn corrugado unido al centro con senefa dobladillo collarete abajo</t>
  </si>
  <si>
    <t>bluson mc acampanada  cuello red. Biesl  delantero de crinkle krint con aplicación flores   esaplda de crinkle krint unido con sup. Abierta centro cintasa cruzadas dobladilo collarete abajo</t>
  </si>
  <si>
    <t>bluson de manga rangla doble  cuello red. Biesl oculto   delantero de gasa con guipiur reb. Gota cinta amarre   espalda de rayon lizo gota  dobladillo collarete abajo</t>
  </si>
  <si>
    <t>blusa juv. Zizada biesl oculto cuello v delantero de gasa reb.  Unido con solapa con sesefa reb.   Costados unido forro de rayon    espalda rayon lizo unido costados  solspa de guipiur reb. Dobladillo collarete abajo</t>
  </si>
  <si>
    <t>blusa juv. Mediana de manga caida 3/4 biesl olcuto cuello red.  Delantero gasa coj guipiur gota forro de rayon lizo      espalda de rayon lizo  biesl oculto  dobaldillo collarete abajo</t>
  </si>
  <si>
    <t>blusa juv. De manga 3/4 rangla simulada doble delantero de rayon chaliz lizo gota sup. Con cinta amarre  vista ancha con resorte   espalda de rayon chailz lizo vista cancha resorte abajo</t>
  </si>
  <si>
    <t>blusa juv. Mediana manga corta rangla   delantero de crepon corrugado senefa inf. Vista sup. Doble con resorte   espalda de crepon corrugado resorte ancho dobladillo collarete abajo</t>
  </si>
  <si>
    <t>bluson zizado biesl oculto ziza cuello red. Tipo campesina   delantero de popelina est. Rayas unido con solapa  espalda de popelina est. Rayas con solapa dobladillo collarete abajo</t>
  </si>
  <si>
    <t>bluson m 3/4 de gasa con guipiur cuello red. Biesl oculto  delantero de rayon lizo tablitas gota con cinta amarre   esapdla de rayon lizo costados  despunte unione sobladillo cllarete abajo</t>
  </si>
  <si>
    <t>blusa juv. Media manga biesl oculto ziza cuello red.  Delantero de crepon corrugado con senefa unido con pechera  con bordado plice en union   espalda de crepon corrugado unido costados gota dobladillo collarete abajo</t>
  </si>
  <si>
    <t>blusa juv. Zizada biesl en ziza cuello red.   Delantero de gasa est. Zigzag con pechera de rayon lizo solapa de gasa est.  Forro rayon   espalda de rayon lizo unido con solapa doble dobladillo collarete abajo</t>
  </si>
  <si>
    <t>bluson zizado biesl ocult ziza cuello red.  Tipo campesina  delantero de gasa est. Zigzag unido con pechera rayon lizo solapa doble gasa est.  Forro rayon  espalda rayon lizo unido con solapa gasa est.</t>
  </si>
  <si>
    <t>bluson manga rangla corta dobladillo  cuello red. Con resorte  delantero popelina liza con aletillas dobles al centro ojillo con cinta amarre forro aletillas   espalda de popelina liza dobldillo collarete abajo</t>
  </si>
  <si>
    <t>bluson de dmanga 3/4 caida dobldillo puño bies   cuello red.  Delantero de gasa acanalada est. Flores gota  cinta amarre hombros  espalda de gasa acanalada est. Flores dobladillo collarete abajo</t>
  </si>
  <si>
    <t>bluson mc dobadillo en puño cuello red.   Delanto de crochet re. Unido costados de rayon  forro rayon   espalda de rayon lizo con dobldillo collarete abajo</t>
  </si>
  <si>
    <t>blusa juv. Mediana zizada  cuello red.  Delantro de judith floral plizado   unido con faldon  doble    espadla de judith floral unido al centro y faldon inf. Dobladillo collarete abajo</t>
  </si>
  <si>
    <t>bluson mc rangla dobladillo en puño cuello red. Tipo campesina  delantero de satin acanalado con solapa     espalda de satin acanalado solapa dobldillo collarete abajo</t>
  </si>
  <si>
    <t>bluson mc acampanada cuello red. Biesl oculto  delantero de satin con vistas spu. Dobles con ojillo cinta amarre   espalda de satin acanalado unido con esp. Sup. Abierta centro despunte union  dobladillo collarte abajo</t>
  </si>
  <si>
    <t>bluson manga rangla con dobladillo puño cuello red. Tipo campesina   delantero de crespon est. Flores unido con solapa  espadla de creson est. Flores unido con solapa dobldillo collarete abajo</t>
  </si>
  <si>
    <t>blusa juv. Zizada  cuello red.  Delantero rayon lizo unido con pechera y costados encaje reb. Forro encaje    espalda de rayon izo unido con vista de encaje doble gota dobldillo collarete abajo</t>
  </si>
  <si>
    <t>bluson manga 3/4 tira de crochet  cuello red.  Biesl   delanteero de encaje reb. Unido costados de gasa 1500 forro en crochet   espalda de rayon lizo cortes despunte union  crochet reb. Dobldillo collarete abajo</t>
  </si>
  <si>
    <t>blusa juv. Manga rangla 3/4resorte  cuello red. Tipo campesino   delantero de gasa acanalada est. Flores   espalda de gasa acanalada est. Flores dobladillo collarete abajo</t>
  </si>
  <si>
    <t>blusa juv. Media manga  cuello red.  Delantero de gasa liza estampada con gota unido al centro cinta amarre dobladillo collarete abajo</t>
  </si>
  <si>
    <t>blusa juv. Zizado cuello red. Tipo campesina   delantero de cristal satin estampado flores con ligas solspa sup.      Espalda de cristal satin estamp. Con ligas y solapa dobldillo collarete abajo</t>
  </si>
  <si>
    <t>blusa juv. Media manga rngal resorte oculto   cuello red.  Delantero de crochet reb. Gota  cinta amarre forro rayon    espalda rayon lizo resorte oculto dobaldillo collarete abajo</t>
  </si>
  <si>
    <t>bluson manga rangla corta resorte cuello red.  Biesl oculto   delantero de satin acanalado con gota  cinta amarre    espalda de satin acanalado dobldillo collarete abajo</t>
  </si>
  <si>
    <t>bluson mc crochet unido   rayon   cuello red.   Delantero de crochet reb. Unido pechera de rayon lizo  forro de rayon    espalda de rayon lizo unido con vistas doble al centro con ojillos cinta amarre dboladillo colarete a</t>
  </si>
  <si>
    <t>blusa juv. Mediana media manga biesl  cuello red.   Delantero de encaje reb. Unido costados de rayon   forro de rayon   espalda de rayon lizo unido centro  encaje reb. Escote v cinta amarre dobladilo collarete abajo</t>
  </si>
  <si>
    <t>blusa juv. Zizada biesl oculto cuello red.   Delantero de rayon lizo unido con olan y faldon de encaje reb. Gota con cinta amarre   espalda de rayon lizo unido con olan y encaje reb. Dobldillo collarete abajo</t>
  </si>
  <si>
    <t>bluson mc acampanado dobldillo puño cuello v con biesl de mesh  3 botones   delantero de  1500 unido con faldon de crochet reb.   Espalda de crochet reb. Unido costados de gasa 1500 dobladillo collarete abajo</t>
  </si>
  <si>
    <t>blusa juv. Tirante delantero de rayon  chaliz lizo  con aplicación de flores forro de bombay unido con faldon chaliz lizo   espalda de rayon chaliz lizo forro de bombay fldon chaliz lizo</t>
  </si>
  <si>
    <t>blusa juv. Zizada oculto de mesh cuello red.  Delaneo de judith flores unido con faldon resorte union cinta de amarre   espalda de judith floreado con aplicación faldon  dobaldillo collarete abajo</t>
  </si>
  <si>
    <t>bluson mc dobaldillo puño  encaje cuello red. Bies   delantero de encaje reb. Con rayon guipiur en pechera faldon   espalda de rayon lizo unido  con esp. Sup. De encaje reb. Dobladillo collarete abajo</t>
  </si>
  <si>
    <t>blusa juv.  Medina m 3/4 bies oculto de mesh cuello red. Delantero de rayon lizo unido con pechera de crochet reb. Con guipiur   espalda de rayon lizo unido con  crohet reb. Dobldillo collarete abajo</t>
  </si>
  <si>
    <t>blusa juv. Mediana de mc caida  cuello red. Biesl   delantero de satin acanalado con gota sup. Y hombros   espalda de satin acanaldo con dobladillo collarete abajo</t>
  </si>
  <si>
    <t>blusa juv. Mediana zizada bies oculto de mesh   cuello red.   Delantero de crochet reb. Con guipiur delantero int. De gasa 1500   espalda gasa 1500 unido al centro  con crochet reb. Dobladillo collarete abajo</t>
  </si>
  <si>
    <t>bluson manga 3/4 resorte cuello red. Biesl  delanteo de rayon chaliz lizo unido costados uniones escarola aplicación     espalda de rayon lizo unido costados rayon chaliz lizo dobladillo collarete abajo</t>
  </si>
  <si>
    <t>estraple juv. Tirntes media manguita  delantero de chaliz estamp.  Unido con faldon con ligas   espalda de rayon chaliz est. Con resorte   unido con faldon con prtina con ligas dobladillo collareta abajo</t>
  </si>
  <si>
    <t>bluson m 3/4 que sale del mismo cuerpo dobldillo cuello red.  Delantero de rayon lizo unido con hombros de crchet reb. Aplicación piedra al centro   espalda rayon lizo unido con crochet reb. Abierto centro dobldillo collarete abajo</t>
  </si>
  <si>
    <t>bluson de jucith flores zizado biesl oculto ziza cuello red.  Delantero con gota con ojillos   espalda de judith floreada dobladillo collareta abajo</t>
  </si>
  <si>
    <t>bluson manga rangla con triple dobladillo cuello red. Con resorte escarola  delantero de rayon chaliz lizo con gota cinta amarre   espalda de rayon chaliz lizo escarola dobladillo collarete abajo</t>
  </si>
  <si>
    <t>bluson  de manga rangla con dobladillo puño cuello red. Con resorte   delantero de crepon marroco dobbie con aplicación de flor reb.   Espalda de crepon  dobladillo collarete abajo</t>
  </si>
  <si>
    <t>blusa manga 3/4 rangla puño acampandado  cuello red. Bies  delantero de gasa 1500 con guipiur gota con ojillos cinta amarre    espalda rayon lizo unido cotados de gasa 1500 dobladillo collarte abajo</t>
  </si>
  <si>
    <t>blusa juv. Zizada biesl oculto mesh  cuello v  delantero de gasa 1500 con guipiur faldon  resorte en union    espalda de gasa 1500 unido con faldon  de gasa 1500 con guipiur</t>
  </si>
  <si>
    <t>blusa juv. Mediana manga corta rangla resorte cuello red.  Delantero de gasa 1500 con aplicación gota sup. Con cidnta amarre  resorte oculto  cuello   espalda de gasa 1500 con resdorte en cuello</t>
  </si>
  <si>
    <t>blusa juv. Medina media manga doble cuello red.  Con biesl oculto   delantero de cristal satin con aletillas dobles con ojillos aplicación   espalda de cristal satin lizo gota con bies dobladillo collarete</t>
  </si>
  <si>
    <t>bluson zizado biesl en zizs cuello red. Tipo campesina  delantero de rayon lizxo unido con solapa sup. Crochet reb.  Espalda de rayon lizo unido con solapa croceht reb. Con orilla tira rayon dobladillo collarete abajo</t>
  </si>
  <si>
    <t>blusa juv. Mediana mc puño doble cuello con escarola    delantero de popelina est. Rayas unido costados  uniones con escarola aletilla doble al centro botones   espalda de popelina est. Rayas  escarola en union dobladillo collarete</t>
  </si>
  <si>
    <t xml:space="preserve">bluson zizado biesl oculto ziza de mesh cuello red. Tipo campesina   delanttero de gasa 1500 con gota cinta amarre solapa crochet reb. Partido al centro faldon   espalda rayon lizo con solapa gasa 1500 dobladillo </t>
  </si>
  <si>
    <t>bluson mc rangla biesl oculto en puño  cuello red. Tipo campesina   delantero rayon lizo  unido con solapa crochet reb.   Espalda rayon lizo unido  solapa de crochert reb. Con dobladillo collarete abajo</t>
  </si>
  <si>
    <t>blusa juv. Manga rangla con olan en puño   delantero de popelina est. Rayas con tiranter doble  espalda de popelina est. Rayas  con resorte oculto tirante doble cruzado dobladillo collarte abajo</t>
  </si>
  <si>
    <t>blusa juv. M 3/4 rangla cinta amarre puñ cuello red.  Dolanteo de popelina est. Rayas unido con vista spu. Doble  resorte    espalda popelina est. Rayas vista con resorte dboaldillo collarete abajo</t>
  </si>
  <si>
    <t>bluson zizado biesl oculto ziza cuello red. Tipo campesina   delantero de crochet reb.  Unido con pecheraq de rayon lizo  solapa crochet forro rayon   espalda de rayon lizo unidod con solapa dboladillo collarete abajo</t>
  </si>
  <si>
    <t>bluson m 3/4 rangla crochet dobldillo en puño cuello red.  Bies  delantero de rayon lizo con tablitas  espalda de rayon lizo dobladillo collaretea abajo</t>
  </si>
  <si>
    <t>bluson zizado biesl oculto cuello red. Tipo campesino  delantero de crochet reb. Unido pechera de rayon  solapa de crochet reb. Forro de rayon   espalda de rayon lizo unido con solapa cobladillo collarete abajo</t>
  </si>
  <si>
    <t>bluson mc rangla dobldillo  cuello red. Delantro de pepelina est. Con rayas  timones unido con vista doble con ligas gota cinta amarre   espalda de popelina con rayas  timones vista con ligas dobaldillo collarete abajo</t>
  </si>
  <si>
    <t>bluson zizado biesl ocuto de mesh  delantero reyon lizo unido con solapa de croceht reb.   Espalda de rayon lizo unido con solapa de crochet reeb. Dobladillo collarete abajo</t>
  </si>
  <si>
    <t>blusa juv. Mc dobladillo puño cuello reb. Biesl oculto   delantero de rayon lizo con tablitas unido con pechera faldon encaje reb.  Esplda de rayon unio don esp.sup.  Encaje reb. Dobaldillo collarete abajo</t>
  </si>
  <si>
    <t>15700xj</t>
  </si>
  <si>
    <t>bluson de manga rangla larga dobladillo uño cuello red. Tipo campesina delantero de rayon unido con faldon solapa partida centro crochet reb.   Espalda de rayon lizo unido con solapa de crochet reb. Dobladillo collarete abajo</t>
  </si>
  <si>
    <t>13-octub.-17</t>
  </si>
  <si>
    <t>bluson manga 3/4 rayon dobladillo cuello red.   Delantero de encaje reb. Vista sp. De gasa 1500 forro rayon   espalda de gasa 1500 unido con encaje reb. Gota al centro dobladillo collarete abajo</t>
  </si>
  <si>
    <t>8495xg</t>
  </si>
  <si>
    <t>blusa juv. Media manga mc dboaldillo cuello red. Con resdorte   delantero de chaliz  espalda de chaliz reb. Con dobladillo collarete abajo</t>
  </si>
  <si>
    <t>bluson ml encaje dobldillo  cuello red.  Delantero de rayon lizo  con aplicación  espalda de rayon lizo unido con esp. Sp.   Union dobladillo collarete abajo</t>
  </si>
  <si>
    <t>15703xg</t>
  </si>
  <si>
    <t>blusa juv. Zizada biesl ziza cuello red. Tipo campesina  delantero de rayon unido con faldon y solapa de crochet reb.   Espalda de rayon unido cond solapa dobladillo collarete abajo</t>
  </si>
  <si>
    <t>14409xj</t>
  </si>
  <si>
    <t>blusa juv. Manga rangla larga dob ladillo cuello red. Tipo campesina   delantero de crochet reb. Unido codn solapa  forro de rayon interno   espalda de rayon lizo unido al centro cidnta amarre solspa  crochet reb. Dobldillo collarete abajo</t>
  </si>
  <si>
    <t>17-octub.-17</t>
  </si>
  <si>
    <t>blusa mediana manga rangla 3/4 encaje doble cuello red.  Delantero de rayon lizo unido con vista  encaje reb.  Con resorte aplicación  guipiur  espalda de rayon lizo unido vista de encaje dobladillo collaret4e bajo</t>
  </si>
  <si>
    <t>802vf</t>
  </si>
  <si>
    <t>blusa juv. Ml encaje y gasa int.  Dobladillo puño cuello red. Biesl oculto   delantero de gasa 1500 unido con pechera de encje reb.  Espalda de gasa 1500 con gota bies  dobldillo collarete abajo</t>
  </si>
  <si>
    <t>490ds</t>
  </si>
  <si>
    <t>18-octub.-17</t>
  </si>
  <si>
    <t>blusa juv. Ml puño doble cinta amarre cuello red. Bies  delantero de gasa 1500 unido  encaje reb. Con guipoiur en union aletilla al centro   espalda de gasa 1500 dobladillo collarte abajo</t>
  </si>
  <si>
    <t>493ds</t>
  </si>
  <si>
    <t>blusa mediana mc encaje dobldillo puño cuello v   delantero de encaje reb.  Vista doble rayon  forro de rayon lizo    espalda de rayon lizo  cortes princesa dboladillo collarete abajo encaje reb.</t>
  </si>
  <si>
    <t>801vf</t>
  </si>
  <si>
    <t>blusa juv. Ml resorte costado dobladillo puño cuello red.   Delantero rayon lizo unido con hombros encaje reb.  Aplicación    espalda de encaje reb. Dobladillo collarete abajo</t>
  </si>
  <si>
    <t>15702xj</t>
  </si>
  <si>
    <t>16-octub.-17</t>
  </si>
  <si>
    <t>bluson ml uño doble de encaje  cuello red. Bies rayon  delantero de encajer reb.  Dobladillo collarete abajo forro rayon lizo   espalda de rayon lizo unido con esp. Sup. De encaje reb.</t>
  </si>
  <si>
    <t>15706xg</t>
  </si>
  <si>
    <t>blusa juv. Mc rangla biesl oculto  cuello red. Tipo campesina  delantero de rayon lizo unido con solapa de crochet reb.  Espalda de rayon lizo unido con solapa de crocchet reb. Dobaldillo collarete abajo</t>
  </si>
  <si>
    <t>14517xj</t>
  </si>
  <si>
    <t>blusa juv. Media manga rangla doblladillo en puño biesl   lmanga bordada flores  delantero de gasa 1500 con bordado al centro cinta amarre abajo   espalda de gasa 1500 dobladillo collarete abajo</t>
  </si>
  <si>
    <t>bluson de mc crochet rayon int. Cuello red.  Delant4ero de crochet reb. Con aletilla rayon unido centro  foro de rayon interno   espalda de rayon con dboladillo collarete abajo</t>
  </si>
  <si>
    <t>15322xj</t>
  </si>
  <si>
    <t>blusa mediana ml rangla unido cotado  cinta amarre cuello red. Con resorte   delantero de chaliz reb.  Espalda de chaliz reb.  Dboladillo collarete abajo</t>
  </si>
  <si>
    <t>bluson mc rangla con biesl  cuello red. Tipo campesina   delangtero de rayon lizo unido con solapa de crochet reb.   Espalda de rayon lizo unido con solapa de crochet  dobldillo collarete abajo</t>
  </si>
  <si>
    <t>14521xg</t>
  </si>
  <si>
    <t>blusa juv. Ml gasa 1500 con encaje al centro cuello red. Biesl oculto mesh   delantero de gasa 1500   espalda de gasa 1500 unido al centro despunte union abieerta dobladillo collarete abajo</t>
  </si>
  <si>
    <t>492ds</t>
  </si>
  <si>
    <t>blusa mediana ml puño doble rayon  cuello red.   Delantero de crochet reb.  Con cierre al centro bies ancho cuello prtina doble forro  rayon   espalda de rayon lizo  con crochet reb. Pretina doble</t>
  </si>
  <si>
    <t>799vf</t>
  </si>
  <si>
    <t>blusa juv. Bies ocuto cuello red. Tipo campesina    delantero de encaje reb. Unido con solapa dobladillo  guipiur teñido forro de rayon    espalda de rayon lizo cortes preincesa solpa encaje reb. Dobladillo collarte abajo</t>
  </si>
  <si>
    <t>15566xj</t>
  </si>
  <si>
    <t>blusa juv. Ml con guipiur  cuello red. Con biesl   delantero de gasa 1500 con gota y guipiur  espalda de gasa 1500 dobladillo collarete abajo</t>
  </si>
  <si>
    <t>491ds</t>
  </si>
  <si>
    <t>blusa juv. Manga rangla  con resorte oculto puño cinta amarre cuello red. Con resorte  oculto delantro de cahliz reb. Senefa int.    Espalda de chaliz reb. Senefa dobladillo collarete abajo</t>
  </si>
  <si>
    <t>bluson mc rayon unida crochet  puño cuello red. Bies oculto  delantero de crocher reb. Forro de rayon lizo    espalda de rayon  unido codn esp. Externa  dobladillo collarete abajo</t>
  </si>
  <si>
    <t>12394xg</t>
  </si>
  <si>
    <t>blusa juv. Ml rangla  encaje dobladillo puño resorte   delantero de rayon lizo unido con pechera encaje  despuntge union    espalda de rayon lizo dobaldillo collarete abajo</t>
  </si>
  <si>
    <t>15701xj</t>
  </si>
  <si>
    <t xml:space="preserve">pagadas 5x100 </t>
  </si>
  <si>
    <t>blusa juvenil media manga bies  puño cuello redondo delantero crochet reb. Forro de rayon  espada de rayon lizo  cinta marre dobladillo collarete abajo</t>
  </si>
  <si>
    <t>con cadena en ojillos con piedra</t>
  </si>
  <si>
    <t>con cinta de bies en los ojillos</t>
  </si>
  <si>
    <t xml:space="preserve">blusa juv. Manga rangla 3/4 puño doble cinta amarre gota cuello red. Tipo campesina delantero de rayon lizo con solapa de croceht partida centro cinta amare flro en solapa espalda rayon lizo solapa crochet reb. Dobaldillo collarete </t>
  </si>
  <si>
    <t>con cordon tejido cosido y cinturon con 2 seguros</t>
  </si>
  <si>
    <t>con una bellota</t>
  </si>
  <si>
    <t>con cadena en ojillos</t>
  </si>
  <si>
    <t>con mño de liston cosido</t>
  </si>
  <si>
    <t>con moño en gota de liston gargantilla cosida en 2 puntos</t>
  </si>
  <si>
    <t>con cinta de bies cosida mas 2 bellotas</t>
  </si>
  <si>
    <t>con 6 botones cosidos mas liston cosido en gota</t>
  </si>
  <si>
    <t>desc. 19-octub.-17</t>
  </si>
  <si>
    <t>adan 19-octub.-17</t>
  </si>
  <si>
    <t>blusa  juv.   Turante con escarola   delantero de poelina liza con iigas  faldon de popelia liza aplicación bordada   espalda de popelina liza con ligas  faldon dobladillo collarete abajo</t>
  </si>
  <si>
    <t>bluson zozado biesl oculto mesh  cuello red. Tipo campesina delantero de gasa 1500 unido con olapa de crochet reb.  Con orillas de gasa 1500  espalda rayo lizo costados 1500 gasa  solspa crochet reb.  Dobaldillo collarete abajo</t>
  </si>
  <si>
    <t>bluson de mc rangla  orilla puño  cuello red. Biesl oculto   delantero de gasa 1500 con pincitas    espadla de gasa 1500 con hombros de crochet reb. Pinzas costados dobladillo collaete abajo</t>
  </si>
  <si>
    <t>bluson de manga 3/4 rangla puño doble con cienta amare gota   cuello red. Con resorte  delantero de chaliz est. Unido al centro  con aletilla y guipiur  espalda de chaliz  est. Flores  dobladillo collarete abajo</t>
  </si>
  <si>
    <t>bluson mc crochet y rayo  cudello red. Biesl  delantero de crochet reb. Aletillas  rayon doble unido cengtro con ijillos cinta marre forro rayon    espalda de rayon lizo dobladillo collarete abajo</t>
  </si>
  <si>
    <t>blusa juv. Zizada bies oculto cuello red.   Delanero de gasa 1500 estampada flores plizad unido con faldon en union con resorte   espalda de gasa 1500 escote v cinta marre  dobaldillo collarete abajo</t>
  </si>
  <si>
    <t>blusa juv. Mediana media manga biesl oculto  cuello redc.   Delantero de encaje reb. Forro de rayon    espalda  de rayon lizo   con encaje reb.  Tablita al centro dobladillo collarete abajo</t>
  </si>
  <si>
    <t>blusa juv. M 3/4 caida con puño  olan sup.  Delantgero de popelina est. Rayas con olan partido centro  espadla de popelina est. Rayas con olan dobladillo collarete abajo</t>
  </si>
  <si>
    <t>blusa juv. Mediana zizada mc caida ligas cuello red.   Delantero de chaliz reb.  Espalda de rayon lizo unido costados de chaliz reb.   Abierta centro dobaldillo collarete abajo</t>
  </si>
  <si>
    <t>blusa juv. Zizada biesl colut mesh  cuello sport   delantero de popelina est. Rayas  con pechera aletilla doble   espadla de popelina est. Unida con sup. Pinza  despunte union</t>
  </si>
  <si>
    <t>bluson m 3/4 de gasa 1500 crochet orilla  cuello red.  Bies   delantero de asa 1500 con crochet gota  con ijillos cinta amarre curzada  espadla de rayon lizo unido costados de gasa 1500 dobaldillo collarete abajo</t>
  </si>
  <si>
    <t>bluson mc dobladillo puño cuello rd.  Bies   delantero de gasa 1500 con crochet orilla    espalda rayon lizo unido costados sup. De gasa 1500 abierta centro dobladillo collarete abajo</t>
  </si>
  <si>
    <t>blusa juv. Mc rangla dobladillo puño cuello rd. Tipo campesina   delantero de popelina est. Rayas unido centro con aletilla  solapa    espalda de popelina est. Rayas con solapa dobladillo collarete abajo</t>
  </si>
  <si>
    <t>blusa juv. Mc bies en puño cuello red.  Delantero de encaje reb. Unido con pechera despunte union  forro de rayon lizo     espalda de rayon lizo  dobldillo collarete abajo</t>
  </si>
  <si>
    <t>blusa juv. Zizada biesl ocluto ziza de mesh   escote v con tirante   delantero de gasa 1500 plizada espalda de gasa 1500 plizada biesl  tirantes  dobaldillo collarete abjo</t>
  </si>
  <si>
    <t xml:space="preserve">blusa juv. M 3/4 rangla  resorte puño  cuello red. Con resorte   delantero de gasa 1500 est. Puntos plizado  cinta amarre a un costado   espalda de gasa 1500 de puntos plizado </t>
  </si>
  <si>
    <t>blusa juv. Mediana mc rangla  oculto puño  resorte   tirantes  delantero de popelina est. Rayas con aletilla doble centro  cinta amarre  espalda popelina est. Rayas  cortes tipo pricnesa  resorte centro</t>
  </si>
  <si>
    <t>blusa juv. Medna mc caida dobldillo puño   cuello red.    Delantero de gasa 1500 plizado unido al centro   esapalda de gasa 1500 plizada con rayas  dobaldillo collarete abajo</t>
  </si>
  <si>
    <t>bluson mc  dobladillo en puño cuello red.  Delantero de rayon chaliz est.  Flores  y figuras con guipiur   espalda de chaliz est. Figuras y flores con gota  cinta de amarre dobladillo collarete abajo</t>
  </si>
  <si>
    <t>blusa juv. De tirante manga rangla 3/4 dobldillo puño resorte   delantero de cristal satin gota  con cinta amarre  escarola doble   espalda de cristal satin  con resorte escarola doble dobladillo collarete abajo</t>
  </si>
  <si>
    <t>blusa juv. Zizada biesl cluto cuello v con biesl   delantero  de gasa 1500 unido con faldon de crochet reb.   Espalda de crochet reb. Costados de gasa 1500 con top   dobldillo collarete abajo</t>
  </si>
  <si>
    <t>bluson de mc caida con vista sup. Y dobladillo puño  cuello red. Bies   delantero  de popelina est. Rayas   espalda de popelina est. Rayaz  con gota cinta amarre dobladillo collarete abajo</t>
  </si>
  <si>
    <t xml:space="preserve">bluson mc caida con altilla  unido al cengtro con ojillos cinta amarre biesl olcuto ziza cuello red.   Delantero de gasa 1500  acanalada   espalda de gasa 1500 acanalada con gota  dobaldillo collarete </t>
  </si>
  <si>
    <t>blusa juv. Mc rangla dobladillo puño  cuello red. Biesl oculto tipo campesina  delantero de rayon lizo unido con solapa de licra est. Con orilla   espalda de rayon lizo unido con solapa de licra estampada orilla de crochet reb.</t>
  </si>
  <si>
    <t>bluson mc rangla dobaldillo puño cuello red. Tipo campesina  delantero de rayon lizo unido con solapa de licra est.  Con orilla de crochet  espalda de rayon lizo unido con solapa de licra est.  Orilla crochet reb. Dobladillo collarete abajo</t>
  </si>
  <si>
    <t>blusa juv. Zizada bies  cuello rd. Tipo campesina  delantero de rayon lizo con solapa de crochet reb. Prtina con ligas    espalda de rayon lizo unido con solapa de crochet reb. Pretina con liga</t>
  </si>
  <si>
    <t>bluson m 3/4 rangla puño doble con cinta amarre cuello red.   Delantero de cristal satin lizo con vista dup. Doble  resorte   espalda de cristal sain lizo con vita doble dobaldillo collarete abajo</t>
  </si>
  <si>
    <t>bluson manga 3/4 crochet cuellov  delantero de crochet reb.  Unido costados gasa 1500 forro crcoeht   espadla de rayon lizo unido costados abierta centro  con gasa 1500 dobladillo collarete abajo</t>
  </si>
  <si>
    <t>bluson de mc bies puño con cingta amarre abierta cuello red.  Bies delantero de gasa 1500 estampada figuras unido con pechera gasa 1500 con gota   espadla de gasa 1500 estampada  dobaldillo collarete abajo</t>
  </si>
  <si>
    <t>bluson de mc acampanda ovef  puño cuello red. Biesl ocuslto  delantero de gasa 1500 estampada con tablitas al centro unidio con pechera de gasa 1500 en union aplicación  espalda de rayon lizo  con gasa 1500 gota dobladillo collarete abajo</t>
  </si>
  <si>
    <t>blusa juv. Mc rangla con ligas cuello red.   Delantero de chaliz reb. Con ligas   espalda de chaliz reb. Con ligas  dobldillo collarete abajo</t>
  </si>
  <si>
    <t>bluson de m 3/4 rangla bies puño cinta amarre cuello red.  Con resorte  delantero de popelina est. Rayas con aletilla al centro   espalda de popelina est. Rayas dboaldillo collarete abajo</t>
  </si>
  <si>
    <t>bluson mc rangla dobladillo cuello red. Con biesl  delantero gasa 1500 plizado con rayas gota con cinta amarre   espalda de gasa 1500 plizada de rayas con dobldillo collarete abajo</t>
  </si>
  <si>
    <t>blusa juv. Mediana bies cuello red. Tipo campesina   delantero de gasa 1500 acanalado unido con solapa  doble partida del centro con gota cinta amarre   espalda gasa 1500 acanalada con solapa doble dobldillo collarete abajo</t>
  </si>
  <si>
    <t>blusa juv. Zizada bies oculto ziza cuello red. Tipo campesina   delantero de rayon lizo unido con solapa gasa 1500 acanalada con guipiur de bolas  espalda de rayon lizo unido con solapa  de gasa 1500 acanalado dobladillo collarete abajo</t>
  </si>
  <si>
    <t>blusa juv. Mediana tirantes manga rangla con resorte  delantero de gasa 1500 plizada gota  con cidenta amarre resorte oculto  espalda de gasa 1500 plizad de rayas con trante y resorte oculto</t>
  </si>
  <si>
    <t>blusa juv. Zizada con media manga dobles bies cuello red.  Delantero de gasa 1500 acanalada  espalda de gasa 1500 acanalada unido al centro con aletillas dobles con ojillos cinta amarre dobladillo collareta abajo</t>
  </si>
  <si>
    <t>blusa juv. Mediana m rangla 3/4 dobaldillo puño y resorte cuello red. Tipo campesina  delantero de cristal satin  unido con solapa gota con cinta amarre   espalda de cristal satin lizo con solapa dobladillo collarete aajo</t>
  </si>
  <si>
    <t>blusa juv. Mediana mc dobldillo  cuello red.   Delantero de asa 1500 con pechera de encaje reb. Guipiur en union y resorte   espalda de gasa 1500 undo con encaje reb. Abierta centro boton</t>
  </si>
  <si>
    <t>bluson mc dobladillo  cuello red. Bies   delanteo de gasa 1500 plizado con rayas   espadla de gasa 1500 plizada con rayas dobladillo collarete abajo</t>
  </si>
  <si>
    <t>bluson mc puño doble  cuello red. Con biesl ancho  delantero de crochet reb. Unido con hombros de rayon  forro de rayon   espalda de rayon lizo unido costados   abierta centro dobladillo collarete abajo</t>
  </si>
  <si>
    <t>bluson de mc dobladillo puño cuello red.   Delantero de gaa 1500 con aletilla doble al centro  gota   espalda de gasa 1500 con una tira de crochet sup.  Dobladillo collartete abajo</t>
  </si>
  <si>
    <t>bluson mc acampanada chino  cuello v  delantero de crochet reb. Unido costados de gasa 1500 forro de gasa pinzas costados   espalda de gasa 1500 unido con crochet reb.  Tabla dobldillo collarete abajo</t>
  </si>
  <si>
    <t>bluson zizado biesl oculto cuello red. Tipo campesina  delantero de cristal satin con solapa con aplicación en solapa de rosas   espalda de cristal satin con solapa dobladillo collarete abajo</t>
  </si>
  <si>
    <t>blusa juv. Mediana con m 3/4 de gasa 1500 con una tira de encaje    cuello red. Biesl ocluto  delantero de gasa 1500  espalda de gasa 1500 unido al centro con cierre dobldillo collarete abajo</t>
  </si>
  <si>
    <t>bluson zizado cuello red. Tipo campesina  delantero de rayon lizo con solapa de gasa 1500 acanalada   espalda de rayon lizo con solapa de gasa 1500 acanalada dobladillo collarete abajo</t>
  </si>
  <si>
    <t>blusa juv. Zizada bies  cuello red.  Delantero de popelina  cuadros unida centro con guipiur pechera  con plice en union   espalda de popelina est. Cuadros con tirantes con guipiur dobladillo collarete abjao</t>
  </si>
  <si>
    <t>bluson mc acampanada chino puño cuello red. Biesl  delantero de cirstal satin con aletilla doble   espadla de rayon lizo unido con cristal satin abierta centro dobladillo collarete abajo</t>
  </si>
  <si>
    <t xml:space="preserve">blusa juv. Zizada  cuello red. Tipo campesina  delantero de rayon lizo unido con solspa  de crochet partida centro con aletillas doble rayon  con ojllos cinta amarre   espalda de rayon lizo  unido con solapa crochet reb. </t>
  </si>
  <si>
    <t>bluson de mc rangla gasa dobladillo en puño cuello red.  Delantero de crochet reb. Unido costados  espalda de gasa 1500 unido con croceht reb. Dobladillo collarete abajo</t>
  </si>
  <si>
    <t>bluson manga rangla con biesl  cuello red.  Tipo campesina  delantero de rayon lizo unido con solapa de crochet reb.   Espalda de rayon lizo unido con solapa de crochet reb. Dobldillo collarete abajo</t>
  </si>
  <si>
    <t>bluson zizado bies y cuello red. Tipo campesina  delantero de rayon lizo unido con solapa de crochet reb.   Espadla de rayon lizo con solspa de crochet dobladillo collarete abajo</t>
  </si>
  <si>
    <t>bluson manga 3/4 rangla bies puño con cinta amarre cuello red. Tipo campesina  delantero cristal satin  unido con solapa  espalda de cristal satin  unido con solapa dobldilo collarete abajo</t>
  </si>
  <si>
    <t>bluson de mc  crochet  unido con rayon bies  cuello red.  Delantero de crochet reb. Unido costados de rayon lizo forro rayon    espalda de rayon lizo unido costados con crochet reb. Abierto centro</t>
  </si>
  <si>
    <t>bluson de  mc que sale del mismo cuerpo bies en puño  cuello red.   Delantero de encaje reb.  Unido al centro con aletilla de mesh y hombros  espalda de rayon lizo unido con  sup. Abierta al centro dobaldillo collarete abajo</t>
  </si>
  <si>
    <t>blusa juv. Zizada bies  cuello red. Tipo campesina  delantero de gasa 1500 con solapa  con guipiur al centro pretina  con ligas   espalda de  gasa 1500 con solapa y preteina con ligas</t>
  </si>
  <si>
    <t>blusa juv. Mediana zizada bies  cuello red.   Delantero de rayon lizo  unido con pechera de crochet reb. Tablitas en union     espalda de rayon unido  con sup. Abierta centro conbiesl cinta amare  dobladillo collarete abajo</t>
  </si>
  <si>
    <t>bluson zizado biesl oculto  cuello red. Tipo campesina  delantero de gasa 1500 est. Flores plizada unido al centro con aletilla con ojillos cinta amarre cruzada y solapa partida   espalda de gasa 1500 est. Flores plizada con solapa</t>
  </si>
  <si>
    <t>bluson mc dobldillo puño  cuello red. Biesl  delantero de morroco dobbay unido fldon  en union con guipiur    espalda de rayon lizo unido con marroco dobbay abierta centro dobladillo collarte abajo</t>
  </si>
  <si>
    <t xml:space="preserve">blusa juv. M 3/4 rayon con crochet dobaldillo cuello red.  Delantero de rayon lizo unico con pechera de crochet reb. Con oirilla crochet espadla de rayon lizo unido costados con despunte uniones gota cintas cruzadas </t>
  </si>
  <si>
    <t>blusa juv. Zizada cuello red.   Delantero de crochet reb. Unido con ecera    espalda de rayon gota  cintga de amarre dobladillo collarete abajo</t>
  </si>
  <si>
    <t>blusa juv. Media manga crochet cuello red.   Delantero de crochet reb. Con orilla forro de rayon    espalda de rayon lizo unio costados con cinta amarre dobladillo collarete aajo</t>
  </si>
  <si>
    <t>blusa juv. Mediana mc dobladillo cuello red.  Delantero de gasa 1500 unido con pechera de crochet reb.   Espalda de gasa 1500 unido con  sup. Abierta centro cintas amarre</t>
  </si>
  <si>
    <t>bluson mc cuello red. Biesl delantero de encaje reb. Unido con hombros y vista mesh lizo  forro de rayon  interno    espalda de rayon ocrtes princesa unido con faldon encaje reb. Deobladillo collarete abajo</t>
  </si>
  <si>
    <t>9315xg</t>
  </si>
  <si>
    <t>bluson ml rayon unido encaje  cuello red. Con biesl  delantero de rayon lizo unido con pechera de encaje reb. Guipiur en unon   espalda de rayon lizo unido con sup. De encaje reb. Abierta centro dobaldillo collarete abajo</t>
  </si>
  <si>
    <t>21-octub.-17</t>
  </si>
  <si>
    <t>blusa juv. Media manga rangla crohet cuello red.  Delantero de crochet reb. Forro rayon lizo int.   Espalda de rayon lizo cortes princesa unido al centro dobleillo collarete abajo</t>
  </si>
  <si>
    <t>blusa juv. Media manga de crochet con orilla y bies en ziza oculto  delantero de rayon con tablitas cuello red. Con biesl  faldon de crochet  espalda de rayon con dobladillo abajo con colleta</t>
  </si>
  <si>
    <t>25-octub.-17</t>
  </si>
  <si>
    <t>blusa mediana mc rangla dobladillo puño cuello red. Tipo campesina  delantero de gasa reb. Crochet  solapa con guipiur teñido forro rayon lizo   espalda de rayon unido con solapa de gasa reb. Con crochet</t>
  </si>
  <si>
    <t>blusa mediana mc crochet y rayon cuello red. Biesl oculto  delatero de crochet reb. Forro de rayon  interno    espalda de rayon lizo  cotes princesa dobladillo collarete abajo</t>
  </si>
  <si>
    <t>424vf</t>
  </si>
  <si>
    <t>24-octub.-17</t>
  </si>
  <si>
    <t>blusa juv. Ml rayon unido gasa con crochet reb.  Dobladillo  puño cuello red. Bies  oculto  delantero de gasa con crochet reb. Forro de rayon lizo   espalda de rayon lizo unido al centro  dobladillco collarete abajo</t>
  </si>
  <si>
    <t>bluson de mc dobldillo puño cuello rd. Con biesl   delantero de gasa con crochet reb. Forro de rayon  interno     espalda de rayon lizo con dobladillo collarete abajo</t>
  </si>
  <si>
    <t>blusa ded media manga ranga dbole con dobladillo puño  delantero de chaliz reb. Cuello red. Con resorte   espalda de rayon lizo cortes princesa  dobladillo collarete abajo</t>
  </si>
  <si>
    <t xml:space="preserve"> bluson manga rangal con puño doble  cuello red. Tipo campesina   delantero de rayon lizo unido con faldon solspa de encaje reb. Con guipiur en solapa   espalda de rayon lizo unido con solapa de encaje reb. Dobalillo collarete abajo</t>
  </si>
  <si>
    <t xml:space="preserve">blusa  juv. Manga rangla lara dobladillo puño cuello red. Tipo campesina  delantero de crochetr reb. Unido con pechera de rayon lizo unido con solapa de crochet  forro de rayon   espalda de rayon lizo unido con solspa </t>
  </si>
  <si>
    <t>blusa mediana mc rayon cruzada  dobldillo puño cuello v  delantero de gasa con crochet reb. Forro rayon   espalda de rayon lizo cortes despunte union unido con  sup. Centro de gasa reb. Abierto centro dobaldillo collarete abajo</t>
  </si>
  <si>
    <t>725vf</t>
  </si>
  <si>
    <t>blusa mediana m rangla con dobladillo puño cuello red. Ipo campesina  delantero de encaje reb.  Unido con solapa  forro de rayon lizo    espalda de rayon lizo unido con solspa de encaje reb. Dboladillo collarete abajo</t>
  </si>
  <si>
    <t>715vf</t>
  </si>
  <si>
    <t>blusa mediana m 3/4 dobladillo puño cuello red. Bisl   delantero de gasa con crochet reb.  Dobladillo collarete abajo forro rayon   espadla de rayon lizo unido con sup. Abierta centro dobladillo collarete abajo</t>
  </si>
  <si>
    <t>724vf</t>
  </si>
  <si>
    <t>23-octub.-17</t>
  </si>
  <si>
    <t>blusa juv. Manga ragnla 3/4 puño doble con gota y cinta amarre   delantero de gasa  1500 gota  con cinta amarre   espada de gasa 1500 con dobladillo collarete abajo</t>
  </si>
  <si>
    <t>15324xj</t>
  </si>
  <si>
    <t>blusa juv. Manga rangla con puño de encaje  cuello red. Tipo campesina  delantero de encae unido con pechera de rayon lizo y solapa de encaje forro de rayon    espalda de rayon lizo unido con solapa encaje reb. Dobladillo collarete abajo</t>
  </si>
  <si>
    <t>15495xj</t>
  </si>
  <si>
    <t>bluson mnaga rangla 3/4 cuello red. Tipo campesina    delantero de gasa reb. Con crochet  forro de rayon lizo     espalda de rayon lizo cortes princesa  solsapa de gasa con crochet reb. Dobaldillo collarete abajo</t>
  </si>
  <si>
    <t>bluson manga  rangla 3/4 dobldillo puño cuello red. Con resorte   delantero de encaje red.  Forro de rayon  lizo    espalda de rayon unido al centro con aletilla doble dobldillo collarete abajo</t>
  </si>
  <si>
    <t>blusa juv. Manga ragnla con puñlo de rayon  dobladillo cuello rd. Con resorte  delantero encaje reb. Forro rayon lizo     espalda de encaje reb. Forro rayon dobladillo collarte abajo</t>
  </si>
  <si>
    <t>15491xj</t>
  </si>
  <si>
    <t>blusa juv. M rangla 3/4 cuello red. Tipo campesina   delantero de gasa 1500 unido con slapa con guipiuren orilla    espalda de gasa1500 undo con solapa dobldillo collaretea abajo</t>
  </si>
  <si>
    <t>15256xj</t>
  </si>
  <si>
    <t>blusa mediana media manga croche orilla  cuello red.  Delantero de crochet reb. Forro de rayon int.    Espalda de rayon lizo cortes princesa con despunte uniones dobladillo collarete abajo</t>
  </si>
  <si>
    <t>blusa mediana manga rangla con dobladillo cuello red. Con resorte   delantero de encaje reb. Gota sup.  Forro de rayon    espalda de rayon lizo cortes princesa  despunte union   dobladillo collarete abajo</t>
  </si>
  <si>
    <t>694vf</t>
  </si>
  <si>
    <t>bluson mc caida dobldillo puño  cuello red. Biesl oculto  delantero de popelina rayas  timones   espalda de poelina rayas con timones  con gota biesl  dobldillo collarete abajo</t>
  </si>
  <si>
    <t>bluson mc que sale del mismo cuerpo con dobladillo en puo cuello red.  Biesl rayon   delantero de encaje reb. Unido con rayon pretina  doble forro    espalda de rayon lizo pretina  doble</t>
  </si>
  <si>
    <t>bluson de media manga doble gasa 1500 biesl oculto  cuello red.  Delantero de gasa 1500 con faldon  de crochet reb.  Espalda de rayon lizo unido con gasa 1500 abierta centro dobladillo collarete abajo</t>
  </si>
  <si>
    <t>blusa juv. Mediana media manga cuello red.  Delantero de crochet reb. Forro de rayon lizo   esapalda de rayon lizo cortes tipo princesa  dobldillo collarete abajo</t>
  </si>
  <si>
    <t>bluson mc biesl de rayon puño  cuello red.  Delantero de encaje reb. Con una tira de rayon  espalda de rayon lizo unido con  encaje reb. Dobladillo collarete abajo</t>
  </si>
  <si>
    <t>blusa juv. Mediana zizad biesl oculto cuello red. Tipo campesina   delantero de rayon lizo con faldon y solspa de encaje reb.    Espalda de rayon lizo con solapa  de encaje reb. Dobldillo collarete abajo</t>
  </si>
  <si>
    <t>buson de mc dobldillo puño cuello red.   Delantero de rayon lizo unido cdon pechera de ccrochet reb. Orilla   delantero plizado union  espalda de rayon lizo con hombros de crochet gota cinta amarrre dobladillo collarete  abajo</t>
  </si>
  <si>
    <t>bluson mc acampanda chino puño  cuello red. Biesl oculto   delantero de gasa 1500 con faldon de crochet reb.   Espalda de rayon unido costados   crochet con una tira de  gasa 1500 dobldillo collarete abajo</t>
  </si>
  <si>
    <t>bluson de mc cruazada chino puño cruce   cuello redondo bisl  delantero de crochet reb. Unido con pechera tira de gasa 1500  aplicación  forro de gasa 1500   espalda de rayon lizo unido cotados de gasa 1500 dobldillo collarete abajo</t>
  </si>
  <si>
    <t>bluson de manga rangla 3/4 dobldillo en puño  resorte  cuello red. Con resorte  delantero de popelina est. Rayas gota  cinta amarre   espalda de popelina est. Rayas dobldillo collarete abajo</t>
  </si>
  <si>
    <t>blusa juv. Mediana mc que sale del mismo cuerpo  cuello red. Bies  d elantero de rayon lizo unido con pechera faldon de crochet reb. Orilla   espalda de rayon lizo unido con crochet reb. Dobladillo collarete abajo</t>
  </si>
  <si>
    <t>bluson mc dobladillo puño cuello red. Biesl oculto   delantero de rayon lizo costados de crochet con orilla    espalda de rayon lizo con  dobldillo collarte abajo</t>
  </si>
  <si>
    <t>bluson manga rangla 3/4 con puño resorte cuello red.  Delantero y mnagas de gasa 1500 acanalada con gota cinta amarre   espalda de rayon lizo cortes  tipo princesa dobladillo collarete abajo</t>
  </si>
  <si>
    <t>bluson manga 3/4 dobldillo puño abierta un poco cintas cruzadas cuello red.  Delantero de gasa 1500 con gota cinta marre aplicación en pecho   espalda de rayon lizo lunido  dobladillo collarete abajo</t>
  </si>
  <si>
    <t>bluson de manga que sale mismo cuerpo  cuello red.   Delantero de crocher reb. Unido con pechera de gasa 1500 prtina doble rayon con forro   espadla de rayon lizo unido con gasa 1500 unido al centro  uniones con botones dobladillo collarete abajo</t>
  </si>
  <si>
    <t>bluson mc que sale del mismo cuerpo  dobladillo puño cuello red. Bies ancho  delantero de rayon con pechera de crochet reb.   Espalda de rayon lizo  manga crochet dobladillo collarte abajo</t>
  </si>
  <si>
    <t>bluson de mc resorte puo con chino cuello red.  Delantero de popelina rayas con timones  unido con pechera   espalda de popelina unido costados  dobldillo collarete abajo</t>
  </si>
  <si>
    <t>blusa juv. Zizada cuello red. Tipo campesina   delantero de encaje reb. Con solapa resorte oculto forro rayon   espalda rayon lizo unido con solapa doble encaje y gasa 1500 resorte oculto abajo</t>
  </si>
  <si>
    <t>blusa juv. Zizado cuello red. Tipo campesina   delantero de popelina de rayas y solapa  pretina con ligas   espalda de popelina con solapa  pretina con ligas</t>
  </si>
  <si>
    <t>blusa juv. Mediana manga rangla con dobldillo en puño cuello red. Con resorte  delantero de tul con crocher reb. Con senefa forro de rayon lizo   espalda de rayon lizo unido con vista resorrte dobladillo collarete abajo</t>
  </si>
  <si>
    <t>blusa juv. Zizada biesl en  ziza cuello red.  Tipo campesina   delantero de rayon lizo unido con solapa de tul con guipiur reb. Cinta marre abajo con resorte  espalda de rayon lizo unido con solapa de tul guipiur reb. Cinta amarre</t>
  </si>
  <si>
    <t>estraple juv.  Delanteo de chaliz reb. Con solapa  vista doble con ligas  espalda de chaliz reb. Con solapa vista doble con ligas dobaldillo collarete abajo</t>
  </si>
  <si>
    <t>blusa juv. Zizada biesl oculto mesh  cuello red.   Delantero de gasa 1500 con pechera de encaje reb.  Aletilla al centro con botones aplicación  espalda de gasa 1500 con tabla al centro y encaje reb. Dobladillo collarete abajo</t>
  </si>
  <si>
    <t>bluson de mc rangla acampanada cuello red. Resorte  delantero de chaliz reb. Unido al centro con cierre y guipiur   espadla de rayon lizo con dobldillo collarete abajo</t>
  </si>
  <si>
    <t>bluson manga rangla con puño doble con cinta amarre cuello red.  Delantero de popelina est. Rayas escarola en cuello con gota cinta amarre   espalda de popelina est. Rayas dobladillo collarete abajo</t>
  </si>
  <si>
    <t>blusa juv. Mediana manga rangla con biesl  cuello red. Tipo campesina   delantero de popelina est. Rayas con solspa prtina doble cinta amarre un costado   espalda de popelina est. Rayas con solapa  spretina doble cinta amarre un costado</t>
  </si>
  <si>
    <t>blusa juvenil manga rangla con biesl oculto puño cuello redondo tipo campesina delanero de rayon lizo con solapa sup. De crochet rebordado dobladillo collarete abajo    espalda de rayon lizo con solapa sup. De crochet rebordado lentejuelas dobladillo collarete abajo</t>
  </si>
  <si>
    <t>blula juvenil zizad abiesl oculto ziza cuello redonto tipo campesina   delantero crochet unido con pecgera rayon lizo  solapa crochet forro rayon    espalda rayon lizo unido al centro cinta amaqrre con solapa de crochet orilla</t>
  </si>
  <si>
    <t>con cinta de bies con 2 bellotas</t>
  </si>
  <si>
    <t>ESTE MODELO ES DE M LARGA ANTERIOR ERA MC  liston cosido en moño</t>
  </si>
  <si>
    <t>liston cosido en moño</t>
  </si>
  <si>
    <t>con 2 flores rojas cosidas</t>
  </si>
  <si>
    <t>con bies cosido mas 2 bellotas</t>
  </si>
  <si>
    <t xml:space="preserve">con 4 botones cosidos   </t>
  </si>
  <si>
    <t>desc. 26-octub.-17</t>
  </si>
  <si>
    <t>desc.26-octub.-17</t>
  </si>
  <si>
    <t>bluson mrangla con puño doble cinta amare cuello red.  Delaneo de popelina liza  bordado  escarola en cuello gota cinta amarre   espalda popelina liza dobldillo collarete abajo</t>
  </si>
  <si>
    <t>bluson mc gasa 1500 con encaje cuello red.   Delantero gasa 1500 unido con prtina abajo encaje   espalda de gasa 1500 con encaje reb.  Pretina aajo dobladillo collareta abjao</t>
  </si>
  <si>
    <t>blusa juv. Medina mc rangla orilla en puño cuello red.  Biesl oclutl mesh   delantero de encaje reb.  Forro de rayon   espalda de rayon lizo con dobladillo collarete abajo</t>
  </si>
  <si>
    <t>blusa juv. Medina m 3/4 rangla dobldillo puño resorte cuello rd.  Delantero de gasa 1500 acanalada resorte en cuello con escarola  espalada de rayon lizo  escarola  dobladillo collarete abajo</t>
  </si>
  <si>
    <t>blusa juv. Ml rangla de tul con guipiur reb.  Delantero de rayon lizo con altillas dobles ojillo y cinta de amarre  espalda de rayon lizo con dobladillo collarete abajo</t>
  </si>
  <si>
    <t>bluson mc rangla de tul con guipiur  cuello red. Con resorte oculto   delantro rayon lizo con aleetilla doble ojillos con cinta amare espald de rayon lizo dobladillo collarete abajo</t>
  </si>
  <si>
    <t>blusa juv. Medina m 3/4 rangla puño de crochet  cuello red. Biesl   delantero de gasa 1500 centro crochet reb. Forro de mesh  espalda de gasa 1500 con gota y bies  dobldillo collarete abajo</t>
  </si>
  <si>
    <t>bluson manga 3/4 de gasa 1500 unida crohet dobldillo en puño cuello red.  Bies   delantero de gasa 1500 con pechera de crochet reb.   Espalda de crochet reb.  Unido costados de gasa 1500 forro en crochet dobladillo collarete aajo</t>
  </si>
  <si>
    <t>bluson mc de mesh  cuello red. Biesl   delantero de crochet reb. Con pechera centro yfaldon de gasa 1500 forro de mesh en crochet  espalda de rayon lizo unido con hombros costados de gasa 1500 dobldilo collarete abajo</t>
  </si>
  <si>
    <t>bluson mc dobldillo en puño cuello red. Biesl ocluto   delantero de gasa 1500 unido con faldon de guipiur teñido   esaplda de rayon lizo con gota bies en gota  dobldilo collarete abajo</t>
  </si>
  <si>
    <t>blusa juv. Mediana mc con orilla en puño cuello red.   Delanteo de encaje reb. Unido con pechera de rayon lizo  externo encaje reb. Orilla abajo forro rayon  espalda de rayon lizo cortes tipo princesa dobldillo collarete abajo</t>
  </si>
  <si>
    <t>blusa juv. Zizada cuello red. Tio campesina  delantero de gasa 1500 con solspa aplicacon bordada  espalda de gasa 1500  con solapa dobldillo collarete abajo</t>
  </si>
  <si>
    <t>blusa juv. Zizada bies oculto cuello red.   Delantero de popelina est. Rayas pechera  plizado en union  espalda de popelina de rayas olan en union plizado dobladillo collarete abajo</t>
  </si>
  <si>
    <t>blusa juv. Mediana m rangla corta bies   cuello red. Tipo campesina  delantero de popelina liza con solspa bordada prtina doble abajo cienta amarre   espalda de popelna liza con solapa</t>
  </si>
  <si>
    <t>bluson m 3/4 con lgas  cuello red. Resorte   delantero de popelina liza con centro y gota  aplicación en union   espalda  de popelina con dobladillo collarete abajo</t>
  </si>
  <si>
    <t>blusa juv.  Mediana manga caida con biesl cuello red.   Delantero de rayon lizo con solspa olan de gasa 1500 acanalada hombros de rayon    espalda de rayon lizo on colan sup. De gasa 1500 acanalada dobladillo collarete abajo</t>
  </si>
  <si>
    <t>bluson de mc rangla biesl oculto  cuello red. Bies oculto   delantro de encaje reb.  Costados  gasa 1500 forro de rayon  en encaje   espalda de rayon lizo cortes tipo princesa   con gasa 1500 dobladillo collarete abajo</t>
  </si>
  <si>
    <t>blusa juv. Medina manga 3/4  con chino en puñlo aplicación  cuello rd.   Delantero de gasa 1500 con vista doble abierta un poco y resorte   espalda de gasa 1500 con resorte oculto abajo</t>
  </si>
  <si>
    <t>bluson zizado biesl  cuello red. Tipo campesina   delantero de gasa 1500 unido con solapa con roilla perforada   espalda de gasa 1500 unido con solapa con orilla perforada dobldillo collarete abajo</t>
  </si>
  <si>
    <t>blusa juv. Manga caida cuello red.   Delantero de gasa 1500 acanalada con olan doble de gasa y rayon  gota cinta amarre  tirantes de gasa acnalalada   espalda de rayon lizo con olan doble gasa acanalada  rayon lizo dobldilo collarete abajo</t>
  </si>
  <si>
    <t>bluson de mc doble gasa cuello cuadrado biesl   delantero de encaje reb.  Unido con faldon de gasa 1500 forro de rayon lizo   espalda de rayon lizo unido cotados   gasa 1500  dobldilo collarete abajo</t>
  </si>
  <si>
    <t>blusa juv. Media manga rangla bies en ziza cuello red.  Ancho doble con resorte  delantero de gasa 1500 acanalado  faldon con resorte   espalda de rayon lizo con faldon con resorte cuello anco degasa 1500 acanalado con resodrte</t>
  </si>
  <si>
    <t>blusa juv.  Zizada cuello v  delantero de encaje reb. Con cintas de amare de gasa 1500 en hombros forro de rayon lizo    espalda de encaje reb. Con foro de rayon lizo dobldillo collarete abajo</t>
  </si>
  <si>
    <t>blusa juv. Mediana zizada biesl oculto  cuello red  bies   delantero de cristal satin con aplicación   espalda de cristal satin unido con sup. Abierta centro  dobldilo collarete abajo</t>
  </si>
  <si>
    <t>blusa uv. Ml rangal con ligas cuello red.  Resore  delantero de popelina liza  unido cdntro y gota con aplicación   espalda de popelina liza dobldillo collarete abajo</t>
  </si>
  <si>
    <t>blusa juv. Mediana manga rangla corta puño doble cinta amarre cuello red. Resorte  delantero de gasa 1500 con guipiur  espalda de gasa 1500 con resorte oculto abajo</t>
  </si>
  <si>
    <t>blusa juv. Zizada biesl oculto cuello red. Tipo campesina  delantero de rayon lizo con ligas solspa de crochert reb.   Espalda de rayon lizo con ligas solspa de crochet reb.</t>
  </si>
  <si>
    <t>bluson mc  dobladillo puño plizado  cuello red.   Delantero de crochet reb. Unido costados mesh y pechera doble  despunte  dobladillo collarete abajo forro rayon   espalda de mesh lizo unido con crochet reb. Plice uniones</t>
  </si>
  <si>
    <t>estraple juv. Tirante de crochet  delantero de crochet reb., unido al centro con cierre forro de rayon  espalda de rayon lizo cengro con ligas costados rayon  resore oculto dobladillo collarete abajo</t>
  </si>
  <si>
    <t>blusa juv. Mediana media manga crochet bies cuello red.  Delantero de crochet reb.  Forro de rayon lizo   espalda de rayon lizo con cortes tipo princesa  dobldillo collarete abajo</t>
  </si>
  <si>
    <t>bluson zizado biesl oculto  cuello red. Tipo campesina   delantero de crochet con pechera de rayon lizo  solapa de crochet reb. Y forro rayon    espalda de rayon lixzo solapa rayon  dobladillo collarete abajo</t>
  </si>
  <si>
    <t>blusa juv. Media manga rangla crochet bies oculto en ziza cuello red.   Delantero de rayon lizo con tablitas unido con faldon de crochet orilla   espalda de rayon lizo hombros de crochet dobladillo collarete abajo</t>
  </si>
  <si>
    <t>blusa juv. Zizada biesl oculto cuello red.  Biesl oculto  delantero de gasa 1500 con tablitas aplicación teñida con cintas de amarre  espalda de gasa 1500 con cidntas amarre  dobles  dobaldillo collarete abajo</t>
  </si>
  <si>
    <t>pagadas 5x100</t>
  </si>
  <si>
    <t>blusa juv. Zizada biesl oculto cuello rede. Tipo campesina   delanteero de gasa 1500 con solapa de guipiur orilla de gasa 1500 con resorte    espalda de gasa 1500 con solapa  dobladilo collarete solapa y resorte</t>
  </si>
  <si>
    <t>bluson m 3/4 rangla resorte  dobladillo puño cuello red.   Delantero de popelina liza gota  con cinta de amarre  espadla de popelina liza con dobldillo collarete abajo</t>
  </si>
  <si>
    <t>blusa juv. Mediana zizada  cuello red. Tipo campesina    delantero de crochet reb. Unido con pechera de rayon  solapa de crochet unido costados de rayon forro rayon lizo   espalda de rayon lizo con solapa de rayon  dobladillo collarete abajo</t>
  </si>
  <si>
    <t>bluson m 3/4 puño doble abierta y botones cuello red. Con biesl   delantero de chaliz est. Rayas   espalda de chaliz est. Rayas vistas en escote v dobles cintas  cruzadas dobladillo collarete abajo</t>
  </si>
  <si>
    <t>blusa juv. Mediana manga rangla corta puño resosrte cuello red.  Delantero de popelina con vista con resorte ancho   espalda de popelina est. Cuadros vista sup. Con resorte ancho dob ladillo collarete abajo</t>
  </si>
  <si>
    <t>blusa juv. Zizado biesl oculto cuello red.  Delantero de chaliz est. Rayas y guipiur   espalda de chaliz con gota sup. Biesl en gota cinta amarre dobladillo collarte abajo</t>
  </si>
  <si>
    <t>blusa juv. Mc rangla cinta amarre en puño cuello red. Con resorte   delantero de gasa 1500 con aplicación al centro resorte oculto   espalda de gasa 1500 con resorte oculto abajo</t>
  </si>
  <si>
    <t>blusa juv. Zizada biesl oculto ziza cuello red.   Delantero de popelina est. Flores con solapa triple  y gota cinta de amare doble   espalda de popelina est. Flores con solapa dobladilo collarete abajo</t>
  </si>
  <si>
    <t>blusa juv. Mediana manga rangla 3/4 con resorte  cuello red. Con dobladilo   delantero de popelina  est. Rosas     espalda de popelina est. Rosas con dobladillo collarte abajo</t>
  </si>
  <si>
    <t>bluson zizado biesl oculto  cuello red.   Delantero de rayon chaliz de rayas con solapa prtina con ligas   espalda de chaliz rayas con solapa vista doble con resorte ancho prtina con ligas</t>
  </si>
  <si>
    <t>bluson mc acampanda chino puño cuello red. Bies   delantero de gasa 1500 perforado unido costados    espalda de gasa 1500 con gota bies en gota dobladillo collarete abajo</t>
  </si>
  <si>
    <t>bluson manga que sale del mismo cuerpo co bies cuello red.   Delantero de rayon lizo con tablitas  y costados de crochet reb. Hombros de crochet forro de rayon en costados   espalda de rayon lizo con hombros de crochet dobladillo collarete abajo</t>
  </si>
  <si>
    <t>bluson de mc rangla dobldillo puño cuello red. Tipo campesina  delantero de popelina est. Rosas con solapa   espalda de popelina est. Flores con solapa dobldillo collarete abajo</t>
  </si>
  <si>
    <t>bluson manga rangla con resorte  cuello red.   Delantero de popelina rayada aletillas doble con ojillos cinta amarre aplicación de flor bordada   espalda de popelina rayas dobldillo collarete abajo</t>
  </si>
  <si>
    <t xml:space="preserve">blusa juv. Mediana cuello red. Biesl oculto manga 3/4 dobladillo puño  delantero de gasa 1500 aplicación teñida   espalda de gasa 1500 con gota sup. Prtina con ligas </t>
  </si>
  <si>
    <t>blusa juv. Manga rangla 3/4 ligas dobladillo  puño cuello red. Con resorte  delantero de popelina liza con olan  sup. Aplicación bordada   espalda de popelina liza con gota resorte ancho gota olan costados dobaldillo collarete abajo</t>
  </si>
  <si>
    <t>blusa juv. Mc rangla dobladillo puño cuello red. Tipo campesina  delantero de rayon lizo unido con solapa rayon est. Figuras con orillas inf. Solapa de crochet reb.   Espalda de rayon lizo unido con solapa de rayon est. Figuras orllla crochet reb.</t>
  </si>
  <si>
    <t>bluson mc rangla dobladillo puño cuello red. Tipo campesina  delantero de rayon lizo  unido con solapa de rayon est. Figuras orilla inf. De crochet  espalda de rayon lizo unido con solapa de rayon est. Figuras orila crochet reb.</t>
  </si>
  <si>
    <t>blusa juv. Media manga doble crochet  cuello red biesl   delantero de crochet reb. Con faldon de mesh   espalda de mesh lizo con dobladillo collarete abajo top de rirante rayon</t>
  </si>
  <si>
    <t>blusa juv. Zizada bies culto en ziza cuello red. Biesl  delantero de crochet unido costados y hombros  forro de rayon lizo    espalda de rayon lizo dobladillo collarete abajo corte tipo princesa despunte en uniones</t>
  </si>
  <si>
    <t>blusa juv. Zizada biesl oculto ziza cuello red. Bies   delanero de chaliz est. Rayas con pretina ligas    espalda rayon chaliz con escote v bies oculto cinta con pretina con ligas</t>
  </si>
  <si>
    <t>bluson de mc triple dobladillo en puños cuello red.   Delantero de crepon corrugado y gota  aplicación bordada  espalda de crepon corrugado  unido con sup. Abierto centro dobladillo collarete abajo</t>
  </si>
  <si>
    <t>blusa juv. Tirante  delantero de crepon corrugado  con del. Int. Mas largo y  con aplicación de flores  espalda de crepon unido con int. Un poco mas larga con tirantes doble dobladillo collarete abajo</t>
  </si>
  <si>
    <t>blusa juv. Mediana mc rangla dobldillo puño cuello red.  Delantero de crespon corrugado unido con sup. Aplicación en union   espalda de crepon corugado unido con sup. Dobladillo collarte abajo</t>
  </si>
  <si>
    <t>blusa juv. Mediana manga 3/4 rangla bies oculto cuello red. Tipo campesina  delantero de rayon est. Figuras con solapa de crochet reb.   Espalda de rayon est. Figuras con solspa de crochet dobladillo collarete abajo</t>
  </si>
  <si>
    <t xml:space="preserve">blusa juv. Mc rangla cuello red. Con resorte   delantero de crochet reb. Unido con faldon y pechera de gasa 1500  cinta amarre forro en crochet  espalda de gasa 1500 con resorte oculto </t>
  </si>
  <si>
    <t>blusa juv. Mc rangla resorte en puño cuello red.   Delantero de crochet reb. Unido pechera de gasa 1500 forro de rayon lizo   espalda de gasa 1500 con dobladillo collarete abajo</t>
  </si>
  <si>
    <t>blusa juv. Mediana media manga rangla triple  cuello red. Con resorte  delantero de crepon est. Figuras   unido al centro con cierre aplicación   espalda de crepon est. Figuras dobladillo collarete abajo</t>
  </si>
  <si>
    <t>bluson de mc dobladillo en puño cuello red.   Delantero de gasa 1500 unido con pechera y faldon de crochet reb. Con guipiur en pechera   espalda de rayon lizo unido  crochet   reb. Dobladilo collarete abajo</t>
  </si>
  <si>
    <t>blusa juv. Mediana mc rangla dobladillo puño  cuello red.  Delantero de chaliz unido con faldon y ligas al centro cinta amarre   espalda chaliz est. Rayas con vista con resorte faldon  con pretina centro con ligas</t>
  </si>
  <si>
    <t>bluson mc acampanada cuello v con bies   delantero de gasa 1500 con aplicación    espalda de gasa 1500 unido costados  resorte centro con floresita  dobladillo collarete abajo</t>
  </si>
  <si>
    <t>bluson mc acampanda chino puño cuello red.   Delantero de crochet reb. Unido costados de gasa 1500 foro gasa   espalda de rayon lizo unido costados  dobladillo collarete abajo</t>
  </si>
  <si>
    <t>blusa juv. Mediana manga 3/4 crochet cuello red.  Delantero de gasa 1500 unido costados  pechera de crochet reb.   Espalda de gasa 1500 undo con sup. Abierta centro dobladillo collarete abajo</t>
  </si>
  <si>
    <t>blusa juv.  Mediana mc de crochet con rayon dobladillo puño  cuello red. Bies  delantero de crochet reb. Orilla forro de rayon   espalda de rayon lizo cortes tipo princesa dobldillo collarete abajo</t>
  </si>
  <si>
    <t>blusa juv. Mediana zizada biesl ziza cuello red.  Tipo campesina  delantero de crochet reb., unido pechera rayon  solapa crochet costados de rayon forro rayon   espalda de rayon lizo con solspa de rayon lizo dobladillo collarete abajo</t>
  </si>
  <si>
    <t>blusa juv. Zizada biesl oculto en ziza cuello red.  Delantero de gasa 1500 unido con del interno mas largo aplicación bordada    espalda de gasa 1500  unido  abierto centro dos moños  dobladillo collarete abajo</t>
  </si>
  <si>
    <t>blusa juv. Mediana mc caida acampanada dobldillo puño cuello v  delantero de gasa 1500 con vistas doble costados  aplicación sup.   Espalda de gassa 1500 vistas doble costados dobladillo collarete abajo</t>
  </si>
  <si>
    <t>bluson zizado biesl oculto cuello red. Tipo campesina   delntero de crochet reb.  Unido con pechera de rayon lizo con solapa sup.  De crochet reb. Orillla forro rayon   espalda de rayon lizo unido con solapa  dobladillo collarete abaj</t>
  </si>
  <si>
    <t>blusa juv. Mediana zizada biesl ouclto  cuello red. Con bies  delantero de crochet reb. Y aplicación teñida del. Interno de gasa 500  espalada de gasa 500 unida al centro  sup. De crochet rebb. Orilla  dobladillo collarete abajo</t>
  </si>
  <si>
    <t>blusa juv. Mediana zizada biesl  cuello red. Tipo campesina  delantero de crochet reb.  Unido pechera rayon solapa de crochet costados de rayon forro rayon   espalda de rayon lizo solapa de rayon  dobladilo collarete abajo</t>
  </si>
  <si>
    <t xml:space="preserve">blusa juv. Media manga doble crochet bies oculto en ziza cuello red.  Delantero de crochet reb. Forro rayon  espalda de rayon lizo escote v aplicación con cintas cruzadas </t>
  </si>
  <si>
    <t>bluson de mc rangla biesl oclto en puño  cuello red. Tipo campesina  delant4ero de rayon lizo unido con solapa de crochet reb.    Espalda de rayon lizo con solapa de crochet reb. Dobladillo collarete abajo</t>
  </si>
  <si>
    <t>blusa juv. Zizado bies oclto ziza cuello red. Tipo campesina   delantero de popelina est. Bicicletas  solapa  sup. Partida centro gota cinta amarre   espalda de popelina est. Bicicletas con solapa dobldillo collarete abajo</t>
  </si>
  <si>
    <t>blusa juv. Mediana tirantes  delantero de popelina est. Bicicletas con olan sup. Cintas de  amarre con resorte oculto  espalda de popelina est. Bicicletas con solapa sup. Dobladillo collarete abajo</t>
  </si>
  <si>
    <t>buson zizado cuello red. Tipo campesina  delanero de popelina est. Bicicletas con solapa sup. Aplicación de rosa    espalda de popelina est. Bicicletas con solapa dobldillo collarete abajo</t>
  </si>
  <si>
    <t>blusa juv. Mc rangla resorte en seja dobladillo puño gota y cinta amarre cuello red. Con resorte  delantero de chaliz reb,. Con gota cinta amarre  espalda de chaliz reb. Dobladilo collarete abajo</t>
  </si>
  <si>
    <t xml:space="preserve">blusa juv. Mediana tirante y manga caida dobaldillo  vista manga con resorte cinta amarre delanero de chaliz vista doble   espalda de rayon lizo unido costados de chaliz reb. Dobaldillo collarete </t>
  </si>
  <si>
    <t>bluson zizado bies oculto ziza cuello red. Tipo campesino  delantero de chaliz reb. Unido con solapa  espalda de rayon lizo unido costados de chaliz reb. Solapa dobldillo collarete abajo</t>
  </si>
  <si>
    <t>blusa juv. Zizada biesl oculto cuello red. Tipo campesina   delantero de rayon lizo con solapa de crochet abierta al centro vistas rayon doble ojillos  espalda rayon lizo unido con solapa de crochet reb. Dobladillo collarete abajo</t>
  </si>
  <si>
    <t>blusa juv. Zizada bies oculto ziza cuello red.  Delantero de crochet reb. Con guipiur teñido forro rayon mas largo   espalda de rayon lizo tablita con crochet reb. Dobaldillo collarete  aabajo</t>
  </si>
  <si>
    <t>bluson de mc rangla dobaldillo en puño cuello red. Con resorte oculto   delantero de crepon corrugado con aplcacion de piña  espalda de creon corugado  dobldillo collarete abajo</t>
  </si>
  <si>
    <t>blusa juv. Zizada biesl oculto  cuello red. Tipo campesina   delanteo de gasa  delgada est. Con solapa  doble  forro de rayon lizo    espalda rayon lizo unido con solsapa de gasa liza delgada est. Dobladillo collarete abajo</t>
  </si>
  <si>
    <t>estraple juv. De creon corrugado manga rangla con dobladillo puño  delantero de  crepon corrugado con gota  cinta amarre vistas con resodrtes   espalda de crespon corrugado con vistas   con resortes dobladillo collarete abajo</t>
  </si>
  <si>
    <t>blusa juv. Mediana mc caida dobladillo en puño cuello red.  Delantero de crepon est. Unido con pechera de gasa 1500 plizado en union   espalda de crepon corrugado est.  Unido con gasa 1500  abierto centro dobldillo collarete abajo</t>
  </si>
  <si>
    <t>blusa juv. Zizada cuello red. Biesl  delantero de crepon corrugado con solapa triple aplicación costado  espalda de crespon currugado solapas tripe dobladillo collarete abajo</t>
  </si>
  <si>
    <t>blusa juv. Mediana zizada bies cuello red.  Delantero de crepon corrugado unido con pechera y e unon olan doble  aplicación flor   espalda de crepon corrugado unido con sup.  Union olan doble dobladillo collarete abajo</t>
  </si>
  <si>
    <t>blusa juv. Mc rangla con cuello red. Resodrte  delantero de gasa 1500 est. Con gota sup. Cinta amarre dobladillo collarete abajo mangas de  guipiur teñido   espalda de gasa 1500 estampado</t>
  </si>
  <si>
    <t>bluson de mc dobladillo en puño rayon cuello red. Biesl   delantero de crochet reb. Unido con aletilla doble rayon  con ijillo y cadena  forro rayon   espalda de rayon lizo dobladillo collarete abajo</t>
  </si>
  <si>
    <t>bluson zizado biesl oculto ziza cuello red. Tipo campesina   delantero de rayon lizo unido con solapa de crochet con orilla sup. Rayon en solapa   espalda de rayon lizo unido con solapa crochet reb. Orilla rayon dobaldillo collarete abajo</t>
  </si>
  <si>
    <t>bluson de manga que sale mismo cuerpo puño doble gasa 1500 cuello red. Biesl oculto  delantero de crespon corrugado est. Figuras  hombros de gasa 1500 tabla al centro  espalda crepon corrugado est. Figuras unido con gasa 1500</t>
  </si>
  <si>
    <t>blusa juv. Media manga plizada chino puño cuello red.  Delantero de gasa 1500 est. Con gota en parte sup. Pretina con ligas    espalda de gasa 1500 est. Con gota bies oculto pretina con ligas</t>
  </si>
  <si>
    <t>blusa juv. Mediana mc rangla cuello red.  Delantero de gasa con guipur vista con resosrte y fleco   espalda de gasa rayon con guipiur vista con fleco  top bombay tirantes</t>
  </si>
  <si>
    <t>bluson zizado biesl oculto de mesh cuello red. Tipo campesina    delantero de gasa con crochet  solalpa gasa crochet inf.   Espalda de gasa est. Rayas solapa con dobldillo collarete abajo top de bombay tirantes</t>
  </si>
  <si>
    <t>blusa juv. Tarzan delantero de gasa est. Rayas con olan  gasa con crochet espalda de gasa est. Rayas unido con olan de gasa con crochet dobladillo collarete abajo</t>
  </si>
  <si>
    <t>bluson zizado biesl olculto  ziza uello red. Tipo campesina    delantero de gasa delgada est.flores con solspa dup. Doble  forro de rayon lizo   espalda de rayon lizo lunido con solapa dobles de gasa est. Flores dobaldillo collaete abajo</t>
  </si>
  <si>
    <t>blusa juv. Zizada cuello red. Tipo campesina biesl oculto de mesh ziza  delantero de gasa 1500 est con ligas de ziza para abajo  y solapa sup.  Espalda de gasa 1500 est con ligas  dobladillo collarete abajo</t>
  </si>
  <si>
    <t>blusa juv. Mc rangla dobladillo en puño cuello red.   Delantero de popelina est. Rayas  con tablitas  vistas doble ligas aletilla doble al centro   espalda de popelina rayas vista doble con ligqs dobldillo collarete abajo</t>
  </si>
  <si>
    <t>bluson mc rangla  dobaldillo en pulño cuello red.   Delantero de chaliz   est. Rayas con gota cinta marre doble  vista sp. Con ligas   espalda de rayon chaliz est. Rayas con vista doble con igas dobaldillo collarete abajo</t>
  </si>
  <si>
    <t>estraple juv. Mc caida dobaldillo en puño cinta amarre   delantero de crepon est.  Con vista sup. Doble con resosrte   espalda crepon estampado con vista doble con resorte gasa 1500 dobladillo collarete abajo</t>
  </si>
  <si>
    <t>bluson zizado biesl oculto ziza cuello red.  Delanero de crochet reb.  Unido costados de rayon lizo  despunte union manga solapa costados    espadla de rayon unido cotados dobladillo collarete abajo</t>
  </si>
  <si>
    <t>bluson manga 3/4 rayon puño doble cuello red. Biesl ocluto    delantero de crochet reb. Orilla forro de rayon    espalda de rayon lizo unido con sup.  Abierta centro despunte union dobaldillo collaree abajo</t>
  </si>
  <si>
    <t xml:space="preserve">blusa juv. Mc biesl puño con cinta marre gota cuello red. Biesl ocluto   delantero de crochet reb. Dobladillo collarete abajo  forro de rayon interno    espalda de rayon izo unido con espalda sup. De crochet reb. Despunte union </t>
  </si>
  <si>
    <t>15317xj</t>
  </si>
  <si>
    <t>28-octub.-17</t>
  </si>
  <si>
    <t>lusa juv. Mc rangla puño dole cue3llo red. Con jareta  delant4ero de tejido acanalado con guipiur parte sup.   Y abajo   espalda tejido acanalado con dobladillo collarete abajo</t>
  </si>
  <si>
    <t>15705xj</t>
  </si>
  <si>
    <t>bluson manga que sale mismo cuerpo bisl oculto mesh puño cuello red.   Delantero gasa 1500 bordado pinzas costados   espalda de gassa 1500 unido al centro con dobldillo collarete abajo</t>
  </si>
  <si>
    <t>15226xg</t>
  </si>
  <si>
    <t>blusa mediana mc rayon con encaje rup. Dobaldillo puño biesl oculto  cuello red.    Delantero encaje reb. Flores dobladillo collarte abajo forro de rayon interno     espalda de rayon lizo unido con sp. Abierto centro</t>
  </si>
  <si>
    <t>blusa juv. Mc rangla encaje con rayon dobaldillo puño cuello red. Tipo campesina  delantero de encaje reb. Unido con pechera de rayon  solapa de encaje orilla forro rayon interno   espalda de rayon lizo unido con solapa</t>
  </si>
  <si>
    <t>26-octub.-17</t>
  </si>
  <si>
    <t>blusa mediana media manga crochet y biesl oculto rayon ziza cuello red.   Delantero de crochet reb.  Forro de rayon interno   espalda de rayon lizo cortes pricesa con despunte uniones dobladillo collarete abajo</t>
  </si>
  <si>
    <t>blusa juv. Zizada biesl oculto ziza cuello rd. Con resodsrte oculto media manga rangla con guipiur dobladillo puño   delantero de gasa con crochet reb. Forro de rayon int.  Espalda de rayon lizo dobladillo collarete abajo</t>
  </si>
  <si>
    <t>bluson manga 3/4 rayon  encaje dobladillo en pulo cuello red con biesl oculto    delantero de rayon lizo unido con pechera de encajer reb.  Con guipiur teñido   espalda de rayon lizo lunodo con espalda  encaje reb. Abeirto centro dobladillo collarete abajo</t>
  </si>
  <si>
    <t>bluson mc rangla puño doble cuello red. Tipo camplsina    delantero de rayon  unido con faldon y solapa de encaje  guipiur teñido en orilla de solspa   espalda de rayon lizo unido con solapa encaje reb. Dobaldillo collaree abajo</t>
  </si>
  <si>
    <t>bluson ml puño cuello v delantero de seter tejido acanalado guipiur hombros y     espalda de seter tejido con dobldillo collarete abajo</t>
  </si>
  <si>
    <t>15711xg</t>
  </si>
  <si>
    <t>27-octub.-17</t>
  </si>
  <si>
    <t>bluson manga rangla dobleillo puño olan manga cuello red. Con resorte  delantero de chaliz con senefa bordada   espalda de rayon lizo cortes princesa despunte uniones dobladillo collarete abjao</t>
  </si>
  <si>
    <t>blusa mediana zizada bies oculto ziza cuello red. Tipo campesina   delanteo de crochet reb. Unido con pechera de rayon y solapa crochet orilla  forro de rayon int.    Espalda de rayon lizo unidoo con solapa crochet reb. Dobladillo collarete aajo</t>
  </si>
  <si>
    <t>top de rayon lizo con tirantes dobldillo collarrte abajo</t>
  </si>
  <si>
    <t>top tirante</t>
  </si>
  <si>
    <t>bluson mc rangla puño cuello red. Tipo campesina   delantrero de chaliz con senefa reb. Y solapa   espalda de chaliz unido con solapa dobladilo collarete abajo</t>
  </si>
  <si>
    <t>15734xg</t>
  </si>
  <si>
    <t>blusa mediana de mc cuello red.  Con biesl oculto  delantero de crochet reb. Orilla forro de rayon interno   espalda de rayon lizo con dobldillo collarete abajo</t>
  </si>
  <si>
    <t>blusa juv. Manga rangla con dobldillo puño  cuello rd. Tipo cmapesina  delantero de chaliz reb. Senefa unido con solapa   espalda de chaliz unido con solapa dobldillo collarete abajo</t>
  </si>
  <si>
    <t>15732xj</t>
  </si>
  <si>
    <t>blusa juv.  Ml rayon dobladillo en puño cuello red. Tipo campesina   delantero de crohet reb. Unido con pechera rayon y solapa crochet forro rayon interno    espalda de rayon lizo unido con solapa dobldillo collarete abajo</t>
  </si>
  <si>
    <t>blusa juv. Manga rangla corta con olan dobladillo puño cuellored. Con resorte oculto  delantero de chaliz con senefa reb.   Espalda de chaliz con dobldillo collarete abajo</t>
  </si>
  <si>
    <t>blusa mediana mc condobladillo puño   cuello  v  delantero tejido  acanalado con aplicación  teñida en escote  charretera en manga   espalda de tejido acanalado escote v con cidnta  dobaldillo collarete abajo</t>
  </si>
  <si>
    <t>805vf</t>
  </si>
  <si>
    <t>blusa juv. Zizado biesl oculto  cuello red.tipo campesina   delantero de gasa rebordada con crochet y solapa con guipiur en orilla forro rayon    espadla de rayon lizo unido con solapa con gasa crochet reb. Dobaldillo collarete abajo</t>
  </si>
  <si>
    <t>blusa mediana manga 3/4 rayon con encaje dobladillo puño   cuello red. Biesl oculto   delantero de encaje reb. Unido con hombros forro de rayon interno   espalda de rayon lizo unido con sup. Encaje reb. Dobladillo collarete abajo</t>
  </si>
  <si>
    <t>716vf</t>
  </si>
  <si>
    <t>blusa mediana manga rangla dobladillo en puño cuello red. Tipo campesina    delantero de chaliz reb.  Unido con solapa dobladillo collarete   espalda de chaliz unido con solapa dobldillo collarete abajo</t>
  </si>
  <si>
    <t>816vf</t>
  </si>
  <si>
    <t>blusa juv. Ml puño doble cuello red. Bies ancho   delantero de crochet reb. Hombros de rayon  y pretina doble con foro interno rayon   espalda de rayon lizo con pretina doble</t>
  </si>
  <si>
    <t>454ds</t>
  </si>
  <si>
    <t>15187xg</t>
  </si>
  <si>
    <t>blusa juv. Media manga dobladillo puño  y bies oculto ziza cuello  red.  Delantero de chaliz reb.  Senefa int. Dobladillo collarte abajo   espalda de rayon lizo con aplicación teñida sup.  Dobladillo collarete abajo</t>
  </si>
  <si>
    <t>15727xj</t>
  </si>
  <si>
    <t>1-nov.-17</t>
  </si>
  <si>
    <t>bluson mc de mesh  con crochet cuello red.  Delantero de crochet reb. Forro de rayon lizo espalda de rayon lizo bies de mesh en escote dobladillo collarete abajo</t>
  </si>
  <si>
    <t>con 9 botones cosidos</t>
  </si>
  <si>
    <t>con collar dobaldillo en solapa</t>
  </si>
  <si>
    <t>pagadas 11x100</t>
  </si>
  <si>
    <t>con cadena enlazada en ojillos</t>
  </si>
  <si>
    <t>con hueso cosido</t>
  </si>
  <si>
    <t>con 5 botones cosidos y cinturon con 2 seguros</t>
  </si>
  <si>
    <t>con 3 botones cosidos</t>
  </si>
  <si>
    <t>con tubito cosido y resorte</t>
  </si>
  <si>
    <t>bluson mc rangla dobladillo  puño cuello red. Con resorte   delantero de popelina cuadriton unida el centro aletillas  doble con ojillos cinta amarre cruzadas forro centro  espalda popelina cuadritos dobldillo collarete abajo</t>
  </si>
  <si>
    <t>blusa juv. Zizada biesl cuello red. Tipo campesina  delantero de rayon lizo unido con solapa de crochet reb.   Espalda de rayon lizo unido con solapa de crochet reb. Dobaldillo collarete abajo</t>
  </si>
  <si>
    <t>blusa juv. Zizada con cuello red. Tipo campesina delantero de popelina de cuadritos unido con solapa  resorte oculto   espalda de popelina de cuadritos con solapa dobldillo collarte abajo</t>
  </si>
  <si>
    <t>blusa juv. Zizada cuello red. Tipo campesina   delantero de gasa estampada con pechera rayon lizo y biesl en ziza solapa doble de gasa est.  Forro de rayon   espalda rayon lizo unido con solapa doble dobaldillo collarete abajo</t>
  </si>
  <si>
    <t>blusa juv. Mediana zizada cuello v  delantero de gasa  delagada estampada  forro de rayon   espalda de gasa delgada est. Escote v abierta centro gota sup.  Dobladillo collarete abajo</t>
  </si>
  <si>
    <t>bluson zizado cuello red. Tipo campesina  delantero de popelina est. Cuadros con solapa   espalda de popelina est. Cuadros con solapa dobldillo collarete abajo</t>
  </si>
  <si>
    <t>blusa juv. Mc caida acampanada cuello red. Biesl oculto   delantero de gasa 1500 est. Figuras unido con pechera de gasa 1500 lizo    espalda de gasa 1500 est. Unido con sup. Gasa 1500 plizado en union dobladillo collarete abajo</t>
  </si>
  <si>
    <t>blusa juv. Mc rangla con resorte en puño cuello red.  Delantero de popelina de cuadritos  vistas doble al centro con cinta amarre cruzada forro en ojillo   espalda de popelina cuadritos dobladillo collarete abajo</t>
  </si>
  <si>
    <t>blusa juv. Mc con sejita  abierta plizada cuello red.  Biesl oculto  delantero de gasa 1500 est. Unido cotados con resorte al centro dobladillo collarete abajo</t>
  </si>
  <si>
    <t>blusa juv. Zizada cuello red. Biesl  oculto delantero de gasa 1500 est. Unido con pechera de gasa 1500 liza y olantes en union doble  est. Y lizo   espalda de gasa 1500 est. Unido al centro con cierre olanes dobles con gasa 1500 dboaldillo collarete abajo</t>
  </si>
  <si>
    <t>bluson mc dobldillo puño cuello red. Biesl oculto   delantero y mangas de gasa 1500 estampada  con mitad de solapa un costado  espalda de rayon lizo unido costados de gasa 1500 estampada dobaldillo collarete abajo</t>
  </si>
  <si>
    <t>bluson juv. Zizada biesl oculto mesh cuello red.    Delantero de gasa est. Unido con pechera y olan de gasa est. Flores forro de rayon lizo   espalda de gasa est. Flores unido con sup.  Union olan dobladillo collarete abajo</t>
  </si>
  <si>
    <t>blusa juv. Mediana mcaida rangla con acampanada cuello red.  Delantero de gasa 1500  estmpada unido con pretina con ligas vista doble en cuello plizado en union y hombros  espalda de gasa 1500 pretina con ligas vistas escote mangas dobles</t>
  </si>
  <si>
    <t>blusa juv.  Manga rangla corta resorte cuello red.  Tipo campesina delantero de gasa 1500 unido con solapa de crochet reb. Unido con gasa 1500   espalda de gasa 1500 unido con solapa de crochet reb. Unido con sejita y gasa 1500 resorte oculto</t>
  </si>
  <si>
    <t>blusa juv.  Media manga gasa dobldillo puño  cuello red.  Biesl oculto  delantero de gasa 1500 unido con pechera faldon de crochet reb. Guipiur en union    espalda de gasa 1500 unido con sup. De crochet reb.  Pretina con ligas</t>
  </si>
  <si>
    <t>blusa juv. Media manga rangla cuello red.   Delantero de popelina de cuadros unido pechera  escarola plizado  mangas con pretina con ligas cinta mare guipiur   espadla de popelina est. Cuadros unido  con escarola plizada don pretina resorte</t>
  </si>
  <si>
    <t>blusa juv. Mediana tirante rangla resorte oculto en cuello  delantero de popelina est.  Cuadros tiratnes de guipiur   espalda de popelina est. Cuadros  dobldillo collarete abajo</t>
  </si>
  <si>
    <t>bluson mc rangla dobladillo puño cuello red. Biesl oculto   delantero y pechera de crochet reb. Unido costados de gasa 1500   espalda de gasa 1500 unido con sup. Crochet reb. Dobladillo collarete abajo</t>
  </si>
  <si>
    <t>blusa juv. Media manga cruzada biesl oculto de mesh puño ziza cuello red.   Delantero de gasa 1500 unido con faldon de crochet reb. Forro gasa faldon   espalda de gasa 500 liza unida al centro con cierre  despunte union dobladillo collarete abajo</t>
  </si>
  <si>
    <t>bluson de mc acampanada cuello v delantero de crochet reb. Unido costados de gasa 500 forro crochet   espalda de gasa 500   con tablita centro  sup. Crochet reb. Despunte union doblaillo collaretea abajo</t>
  </si>
  <si>
    <t>blusa juv. Zizada cuelo red. Tipo campesina   delantero de gasa 1500 unido con faldon de crochet reb. Despunte union solapa con crochet reb. Despunte union solapa de crochet partido al centro gota cinta amarre   espadla de rayon lizo unido con solapa de gasa 1500 dboaldillo collarete abajo</t>
  </si>
  <si>
    <t>blusa juv. Zizada cuello red. Tipo campesina   delantero de rayon lizo unido con solapa de crochet con tira rayon  espalda de rayon lizo unido con solapa de crochet reb.  Tira rayon  despunte union resorte oculto abajo</t>
  </si>
  <si>
    <t>bluson de mc caida acampanada  dobldillo puño cinta amarre con resorte oculto  cuello red. Biesl oculto  delantero de chaliz  est.    Espalda de chaliz est. Rayas con gota sup. Dobladillo collarete abajo</t>
  </si>
  <si>
    <t>bluson manga 3/4 de gasa con una tira de crochet  cuello red. Biesl  delantero de crochet reb. Unido costados gasa 1500 despunte union   espalda rayon lizo unido costados  crochet reb. Dboladillo collarete abajo</t>
  </si>
  <si>
    <t>bluson manga rangla con dobladillo en puño cuello red.   Delantero de crepon corrgado con solspa doble  aplicación de mariposas espalda crepon corrugado y solapa doble dobladillo collarete abajo</t>
  </si>
  <si>
    <t>blusa juv. Mc caida dobladilloen puño resoste oculto cinta marre  cuello red. Biesl oculto  delantero de rayon chaliz  espalda de rayon chaliz est. Rayas y anclas con gota en perte supl. Gota dobladillo collarete abajo</t>
  </si>
  <si>
    <t>desc. 3-nov.-17</t>
  </si>
  <si>
    <t>desc.3-nov.-17</t>
  </si>
  <si>
    <t>blusa juv. De tarzan con resorte oculto en parte sup.  Delntero de grepon corrugado con olan doble   espalda de crepon corrugado con olan doble sup. Dobladillo colllarte abajo</t>
  </si>
  <si>
    <t>blusa juv. Zizada biesl oculto en ziza cuello red. Tipo campesina   delantero de crochet reb. Unido con pechera de rayon lizo  solapa crochet  forro rayon   espadla  solapa de rayon lizo dobladillo collarte abajo</t>
  </si>
  <si>
    <t>vestino juv. Zizado biesl oculto ziza y cuello con biesl oculto de mesh   delantro de gasa 1500 con aplicación de flores unido con faldon de gasa en union  resorte con forro de bombay dobldillo collarete abajo  espalda gasa 1500 unido con faldon resorte union dobladillo collarete abajo forro bombay</t>
  </si>
  <si>
    <t>blusa juv. Zizada b ies oculto ziza mesh cuello tipo campesina con resosrte  delanteo de gasa est. Flores unido con solspa y cuello y pretina con ligas    esapalda de gasa 1500 est. Flores unido con solspa sp. Escote y prtina con ligas</t>
  </si>
  <si>
    <t>blusa juv. Zizada cuello red.   Delantero de gasa 1500 con olanes cruzado y vista doble   esaplda de gasa 1500 con olan du. Cruzada vista doble dobladillo collarete abajo</t>
  </si>
  <si>
    <t>blusa juv. Zizada biesl oculto ziza cuello red. Tipo campesina   delanero de acnalado  rayon con oslpaa de aplicación teñida con resorte oculto   espalda de acanaldo rayas con solapa dobladillo collarete abajo</t>
  </si>
  <si>
    <t>blusa juv. Mc caid dobldillo en puño cuello red biesl olculto mesh   delantero de gasa 1500 con aplicación rosa   eapalda de gqasa 1500 con dobldillo collarete abajo</t>
  </si>
  <si>
    <t>blusa juv. Mc mesh cunio crochet biesl oculto puño cuello rd.   Delantero de mesh lizo unido costados mesh y hobros de crochet reb.  Vistas doble mesh forro de rayon   espalda crochet reb. Costados de rayon lizo  dobladillo collarete abajo</t>
  </si>
  <si>
    <t>blusa juv. Manga caida dobladilo en puño resorte oculto atrás cuello rd. Biesl   delantero de gasa 1500 con aplicación de rosa forro bombay    espalda gasa 1500 con dobladillo collarete forro bombay</t>
  </si>
  <si>
    <t>blusa juv. Mc rangla con resorte en puño cuello red  delantero popelina y prtina con resortes pajaro bordado   espalda de popelin rayada pretina con resorte abajo</t>
  </si>
  <si>
    <t>blusa juv. Mediana manga caida dobladillo puño resorte ancho oculto de tirante doble  delantero de gasa 1500 con aplicación de rasa espalda de gasa 1500 dobladillo collarete abajo</t>
  </si>
  <si>
    <t>blusa juv. Manga rangla 3/4 cinta amarre en pulo cuello red. Tipo campesina  delantero de rayon lizo unido con solapa de crochet reb.   Espdla de rayon lizo unido con solapa de crochet reb. Dobladillo collarete abajo</t>
  </si>
  <si>
    <t>blusa juv. Zizada biesl oculto cuello red.   Delantero de rayon lizo unido costados de encaje reb. Con guipiur en union vista doble de rayon lizo  espalda de rayon lizo unido costados de encaje reb. Guipiur union dobladillo collarete abajo</t>
  </si>
  <si>
    <t>blusa juv. Zizado biesl oculto ziza mesh  cuello red.   Delantero de gasa 1500 con solapa sup. Un tirante tipo tarzan con aplicación rosa   espadla de gasa 1500 con solapa dobaldillo collarete abajo</t>
  </si>
  <si>
    <t>bluosn mc acampnado over puño cuello rd. Biesl oculto mesh  delanteo de gasa 1500 con altillas sup. Dboel con ojillos cinta amarre cruzada  aplicación rosa   espalda rayon lizo unido gasa 1500 abierto centro despunte dobaldillo collarete abajo</t>
  </si>
  <si>
    <t>bluson zizado biesl oculto ziza cuello red. Tipo campesina   delantr4ero de  acanalado rayas unido con solapa de aplicación teñida  espalda de acanalado rayas con solapa en parte supt. Dobladillo collarete abajo</t>
  </si>
  <si>
    <t>bluson mc rayon dobldillo puñlu cuello red. Biesl oculto  delantrero de encaje reb. Flores forro de rayon int.   Espalda de rayon lizo unido costados de encaje reb. Dobldillo collarete abajo</t>
  </si>
  <si>
    <t>blusa juv. Mediana zizada biesl oculto ziza cuello red.   Delantro de rayon lizo unido costados de encjer reb.  Biiur  union vista sup. Doble rayon con ojillos    espalda rayon lizo unido costados encaje reb. Guiiur teñido dobldillo collarete abajo</t>
  </si>
  <si>
    <t>bluson mc encaje dobladillo puño cuello red. Biesl oculto  delantero de encaje reb. Unido costdos de rayn lizo apicacion en puñu dobladillo collarete forro rayon espalda de encaje reb. Costados rayon y faldon plizado en union forro de encaje dobladillo collarete abajo</t>
  </si>
  <si>
    <t>blusa juv. Media manga triple con chino en orilla cuello red. Biesl  delantero de gasa 1500 unido al centro con aplicación teñida resorte oculto abajo    espalda de gasa 1500 con resorte oculto abajo</t>
  </si>
  <si>
    <t>blusa juv.  Mediana media manga crochet cuello red. Bies oculto mesh   delantero de crochet reb.  Forro de rayon lizo    espalda de rayon lizo unido costados dobldillo collarete abajo</t>
  </si>
  <si>
    <t>blusa juv. Zizada cuello red. Tipo campesina  delantero de gasa 1500 unido con faldon de crochet reb. Gota  solapa sup. Crochet reb. Abierta centro   espalda de rayon lizo unido con solapa de gasa 1500 dobladillo collarete abajo</t>
  </si>
  <si>
    <t xml:space="preserve">blusa juv. Zizada biesl oculto zza cuello red.  Delantero de gasa 1500 unido con faldon de crochet reb.  Solapa doble sup.  Espalda de crocheet reb. Unido </t>
  </si>
  <si>
    <t>blusa juv. Zizada biesl oculto mesh ziza cuello red. Tipo campesina  delantero de gasa 1500 pretina resorte al centro faldon solapa perforada   espalda de gasa 1500 prtina al centro faldon dobladillo collarete abajo</t>
  </si>
  <si>
    <t>blusa juv. Mc rangla dobladillo puño cuello red.  Tipo campesina  delantero de rayon lizo unido con solapa de crocheet reb.  Espalda de rayon lizo unido con solapa de crochet reb.  Dobaldillo collarete abajo</t>
  </si>
  <si>
    <t>blusa juv. Zizada cuello red. Tipo cmpasina  delantero de gasa 1500 y solapa sp.  Aplicación bordada rosas   espalda de gasa 1500 unido  solapa dobladillo collarete abajo</t>
  </si>
  <si>
    <t>blusa juv. Zizada biesl oculto ziza cuello red.   Delantero de encaje reb. Con orilla abajo forrode rayon lizo unido con faldon plizado   espalda de rayon lizo unido con orilla de encaje escote v cinta amarre de rayon dobaldillo collarete abajo</t>
  </si>
  <si>
    <t>bluson de mc encaje biesl oculto puño cinta amarre cuello red. Biesl oculto  delantero de rayon lizo unido costados de encaje reb. Orilla al centro gota  forro rayon lizo   espalda de rayon lizo unido costados con despunte union dobladilo collarte abajo</t>
  </si>
  <si>
    <t>bluson zizado biesl oculto ziza cuello red. Tipo campesina  delantero y solapa de gasa 1500 aplicación bordada en solapa   espalda de gasa 1500 y solapa dobldilo collarete abajo</t>
  </si>
  <si>
    <t>blusa juv. Mc rangla resorte oculto en puño cuello red. Con resorte oculto  delantero de encaje reb. Unido con tira de rayon  delantero interno de rayon lizo mas largo   espalda de rayon lizo unido con una tira  mas angosta dobladillo collarete abajo</t>
  </si>
  <si>
    <t>blusa juv. Zizado biesl en ziza cuello red. Tipo campesina  delantero de rayon lizo unido con solapa de encaje re. Orilla   espalda de rayon lizo unido con solspa de encaje reb.</t>
  </si>
  <si>
    <t>blusa juv. Mediana zizada biesl oculto ziza cuello red. Tipo campesina  delantero de rayon lizo unido con fldon encaje reb. Orilla abajo  solapa de encaje  forro rayon en faldon   espalda de rayon lizo unido con solapa de encaje reb. Dobldillo collarete abajo</t>
  </si>
  <si>
    <t>blusa juv. Zizada con media manga doble de encaje biesl oculto ziza cuello red.   Delantero de rayon lizo undo costados de encaje reb. Orillas gota forro rayon en encaje  epalda de rayon lizo unido costados doblaillo collarete abajo</t>
  </si>
  <si>
    <t>bluson zizado biesl oculto ziza cuello red. Tipo campesina  delantero de encaje reb. Unido con pechera de ryon lizo y solapa de encaje reb. Orilla de rayon   espalda de raynon lizo unido con solapa encaje reb. Con orilla</t>
  </si>
  <si>
    <t>blusa juv. Mc rangla con orilla puño cuello red. Resorte   delantero de encaje reb. Unido rayon pechera encaje orilla hacia abajo unido al centro con aletilla rayon al centro   espalda de rayon lizo con resorte dobladillo collaretea abajo</t>
  </si>
  <si>
    <t>blusa juv. Zizada biesl oculto en ziza cuello red. Tipo campesina    delantero de encaje reb. Orilla inf. Unido con pechera rayon lizo y forro solapa de encaje con orilla de rayon   espalda de rayon lizo unido con solapa de encaje reb. Orilla rayon dobldillo collarete</t>
  </si>
  <si>
    <t>blusa juv. Media manga cuello red.   Delantero de crochet reb. Orilla abajo  delantero interno de rayon lizo mas largo   espalda de rayon lizo unido costados tipo princesa debladillo collarete abajo</t>
  </si>
  <si>
    <t>blusa juv. Zizada cuello red.  Delantero de gasa 1500 con chino abajo unido con delantero interno de mesh lizo unido con faldon con chino  espalda de gasa 1500 con interno mesh lizo unido con faldon gasa 1500 aplicación teñida</t>
  </si>
  <si>
    <t>blusa juv. Zizada biesl oculto ziza cuello v biesl mesh delantero de gasa 1500 unido con faldon de crochet reb. 3 botones   espalda de crochet reb.  Costados de gasa 1500 dobldillo collarete abajo top de bombay tirantes</t>
  </si>
  <si>
    <t>bluson de mc rangla sejita y resorte puño cuello red.  Resorte ancho oculto  delantero de pepelina rayada   espalda de popelina rayada con dobaldillo collarete abajo</t>
  </si>
  <si>
    <t>blusa juv. Mediana zizada biesl oculto en ziza cuello red.  Delaqntero de gasa 1500 con aplicación de flores parte sup.  Espalda de gasa 1500 unido con sup.  Abierta centro dobladillo collarteta abajo</t>
  </si>
  <si>
    <t>blusa juv. Mc rangla con resdorte culto puño cuello red.  Resorte oculto  delantero de gasa 1500 con gota  cinta amarre aplicación  teñida centro resorte oculto abajo   espalda de gasa 1500 con resorte oculto abajo</t>
  </si>
  <si>
    <t>blusa juv. Mediana media manguita aplicación puño cuello red.  Delantero de gassa 1500 unido con vista doble  con ojillos   espalda de gasa 1500 con gota  con bies dobladillo collarete abajo</t>
  </si>
  <si>
    <t>blusa juv. Mc rangla orilla puño cuello red. Con resorte oculto   delantero de rayon lizo unido con pechera de encajr reb. Uniones guipiur  espalda de rayon lizo unido con encaje reb.  Dobladillo collarete abajo</t>
  </si>
  <si>
    <t>bluson mc sale del mismo cuerpo bies enn puño cuello red.   Delantero de gasa 1500 unido costados despunte uniones aplicación de lores al centro   espalda de gasa 1500 unida hombros  dobladillo collarete abajo</t>
  </si>
  <si>
    <t>bluson mc rangla resorte oculto puño cuello red. Resorte oculto   delantero de popelina rayada aletilla doble cinta amarre cruzada   espalda de popelina rayas resorte oculto  dobladillo collarete abajo</t>
  </si>
  <si>
    <t>blusa juv. Tirante manga cadida rangla dobaldillo puño biesl sup.  Delantero de popelina con gota sup.  Cinta amarre cruzada    espalda de cpopelina rayado dobladillo collarete abajo</t>
  </si>
  <si>
    <t>bluson de media manguita acampanada cuello red. Biesl oculto   delantero de encaje reb. Flores  ojillos forro de rayon lizo   espalda de rayon lizo unio centro con despunte uniones  encaje reb. Abierto centro doblaillo collarete abajo</t>
  </si>
  <si>
    <t>blusa juv. Zizada bies oculto ziza cuello red. Biesl oculto   delantero de gasa 1500 unido costados desputne uniones aplicación rosas al centro   espalda de gasa 1500 con gota dobladillo collarete abajo</t>
  </si>
  <si>
    <t>blusa uv. Zizada biesl ocuto ziza cuello red. Tipo campesina   delantero de gasa 1500 estampada con ligas en todo cuerpo unido con solapa   espalda de gasa 1500 con ligas todo cuerpo  unido solapa dobldillo collarete abajo</t>
  </si>
  <si>
    <t>blusa juv. Media manga rayon cruzado dobaldillo uño biesl oculto cuello red.  Delantero de encacaje reb. Flores  forro rayon lizo   espalda de rayon lizo unido costados encaje reb. Gota con cientas rayon  y encaje reb. Dobladillo collarete abajo</t>
  </si>
  <si>
    <t>3-nov.-17</t>
  </si>
  <si>
    <t>blusa juv. Mc bies puño con cinta amarre gota cuello red.  Delantero de crochet reb. Forro de rayon interno    espalda de rayon lizo unido con  crohet reb.  Despunte uniones dobladillo collarete abajo</t>
  </si>
  <si>
    <t>blusa juv. Mc biesl puño con cinta gota cuello red.  Delantero de crochet reb. Forro de rayon interno    esplda de rayon lizo unido con crochet reb.   Despunte uniones dobladilo y collarete</t>
  </si>
  <si>
    <t>4-nov.-17</t>
  </si>
  <si>
    <t>blusa juv. Biesl oculto ziza cuello red. Tipo campesina  delantero de rayon unido con solsapa de encaje reb. Ml de rayon   espalda  de rayon lizo con solapa de encaje reb. Dobladillo collrete abajo</t>
  </si>
  <si>
    <t>blusa juv. Mc orilla puño cuello red.   Delantero de encaje reb.  Con orilla abajo  forro de rayon interno   espalda de ryon lizo unido al centro gota sup.  Despunte union dobladillo collarete inf.</t>
  </si>
  <si>
    <t>8-nov.-17</t>
  </si>
  <si>
    <t>blusa juv. Manga rangla con crochet con rayon dobladillo puño cuello red.  Tipo campesina  delantero de rayon  unido con solapa de crocheet   espalda de rayon lizo unido con solapa de crochet dobaldillo collarete abajo</t>
  </si>
  <si>
    <t>15754xj</t>
  </si>
  <si>
    <t>blusa juv. Zizada biesl ziza cuello red. Tipo campesina  delantero crochet reb. Unido con solapa de crochet forro de rayon    espalda de rayon unido con solapa de crochet con dobladillo collarete abajo</t>
  </si>
  <si>
    <t>blusa juv. Media manga biesl oculto puño y ziza cuello red.   Delantero de crochet reb. Orilla  forro de rayon interno    espalda de rayon lizo cortes pr¡ncesa dobldillo collarete abajo cinta amarre</t>
  </si>
  <si>
    <t>bluson manga 3/4 puño rayon dobladillo  cuello red. Biesl oculto  delantero de crochet reb. Orilla  forro de rayon interno   espalda de rayon lizo unido con rayon aberta centro  despunte union dobldillo collarete abajo</t>
  </si>
  <si>
    <t>15756xg</t>
  </si>
  <si>
    <t>blusa juv. Media manga rangla biesl oculto en puño cuello red.    Delantero de crochet reb.  Forro de rayon interno    espalda rayon lizo cortes pricesa uinido al centro despunte uniones doblaillo collarete</t>
  </si>
  <si>
    <t>7-nov.-17</t>
  </si>
  <si>
    <t>blusa juv. Manga rangla  3/4 resorte ante puño liston puño cuello red. Con resorte oculto  delantero de gasa 1500 con bordado   espalda de gasa 1500 con dobldillo collarete abajo</t>
  </si>
  <si>
    <t>15321xj</t>
  </si>
  <si>
    <t>blusa juv. Zizada biesl oculto ziza cuello red. Tipo campesina  delantero de crochet reb.unido con pechera rayon lizo y solapa sup. De crochet reb. Forro de rayon interno   espalda de rayon lizo unio con solapa dobladillo collarete abajo</t>
  </si>
  <si>
    <t>blusa juv. Biesl oculto ziza cuello red. Tipo campesina    delantero de crochet unido pechera rayon  y solapa crochet reb. Forro de rayon interno  espalda de rayon lizo con solapa dobaldillo collarete abajo</t>
  </si>
  <si>
    <t>blusa juv. Manga rangla larga dobladillo puño cuello red. Tipo campesina  delantero de crochet reb. Unido con pehera rayon y solapa de crochet forro rayon interno espalda de rayon lizo unido con solapa dobladillo collarete abajo</t>
  </si>
  <si>
    <t>blusa juv. Media manga biesl oculto puño y ziza cuello red.   Delantero de crochet reb. Orilla  forro de rayon interno   espalda de rayon lizo cortes princesa cinta amarre doble  dobladillo collarete abajo</t>
  </si>
  <si>
    <t>blusa juv. Media manga rangla biesl oculto zia cuello red.  Con resorte oculto  delantero de encaje reb. Dobladillo collarete abajo forro rayon interno   espalda de rayon lizo con dobladillo collarete abajo</t>
  </si>
  <si>
    <t>blusa juv. Media manga rangla  dobladillo puño  bies oculto ziza cuello red.  Con resorte oculto    delantero de encaje reb. Forro de rayon interno    espalda de rayon lizo con dobldillo collarete abajo</t>
  </si>
  <si>
    <t>bluson manga rangla larga dobleillo puño cuello red. Tipo campesina   delanero de croche reb. Unido con pechera rayon  y solapa de crochet orilla  forro de rayon interno  espalda de rayon unido con solapa dobladillo collarete abajo</t>
  </si>
  <si>
    <t>blusa juv. Zizada biesl oculto  ziza cuello red.  Tipo campesina   delantero de gasaa 1500 unido con solapa bordada y guipiur fajilla doble con bordado    espalda de gasa 1500 unido con solapa dobladillo collarete abajo</t>
  </si>
  <si>
    <t>blusa juv. Media anga cruzada bies oculto ziza cuello red.   Delantero de encaje reb. Forro de rayon interno   espalda de rayon lizo unido cotados de encaje reb. Dobladillo collarete abajo</t>
  </si>
  <si>
    <t>14809xj</t>
  </si>
  <si>
    <t>blusa juv. M 3/4 rangla dobldillo puño cuello red. Con resodrte   delantero de encaje reb. Forro de rayon interno   espalda de rayon lizo unido al centro con aletillas doble dobldillo collarete abajo</t>
  </si>
  <si>
    <t>blusa mediana mc orilla puño cuello red. Biesl oculto   delantero de crochet reb. Orilla inf. Forro de rayon interno   espalda de rayon lizo unido con  crochet reb. Despunte union dobldillo collarte abajo</t>
  </si>
  <si>
    <t>824vf</t>
  </si>
  <si>
    <t>blusa juv. Mc rangla dobladillo puño cuello red. Tipo campesina  delantero de rayon lizo unido con solapa de encajer reb.   Espalda de rayon unido con solapa de encaje reb. Dobladillo collarete abajo</t>
  </si>
  <si>
    <t>bluson manga rangla larga dobladillo puño cuello red. Tipo campesina  delantero de crochet reb. Unido con pechera rayon lizo y solapa de crocheet forro rayon interno   espalda de rayon lizo unido con solapa sobladillo collarte abajo</t>
  </si>
  <si>
    <t>blusa juv. Mc dobladillo puño cuello red.  Delantero de crocher reb. Orilla inf. Forro de rayon  interno   espalda rayon lizo unido con crochet reb. Despunte union dobldillo collarete abajo</t>
  </si>
  <si>
    <t>15751xj</t>
  </si>
  <si>
    <t xml:space="preserve">blusa juv. Mc que sale del mismo cuerpo biesl oculto puño cuello red.  Delantero de encaje  reb. Unido con pecheera despunte uniones  forro rayon interno   esplda de rayon lizo con dobladillo collarte abajo </t>
  </si>
  <si>
    <t>14617xj</t>
  </si>
  <si>
    <t>blusa mediana media manga biesl oculto ziza cuello red.  Delantero de crochet reb.  Dobladillo collarete abajo forro de rayon interno    espalda de rayon lizo cortes princesa despunte uniones dobladillo collarete abajo</t>
  </si>
  <si>
    <t>blusa juv. Mc crochet orilla cuello red. Biesl oculto   delantero de crochet reb. Con dobldillo collarete abajo forro rayon interno   espalda de rayon lizo unido con  crochet reb. Dobldillo collarete abajo</t>
  </si>
  <si>
    <t>15753xj</t>
  </si>
  <si>
    <t>blusa juv. Media manga rangla biesl oculto ziza cuello red.   Delantero crochet reb. Forro interno de rayon    espalda de rayon lizo cortes princesa unido al centro despunte uniones dobladillo collarete abajo</t>
  </si>
  <si>
    <t>blusa mediana m 3/4 rangla rayon unido crochet  dobldillo puño cuello red. Tipo campesina  delantero de rayon unido con solapa de crochet  dobldillo collarete abajo    espalda de rayon lizo unido con solapa de crochet orilla dobladillo collarete abajo</t>
  </si>
  <si>
    <t>826vf</t>
  </si>
  <si>
    <t>blusa mediana mc rangla con orilla puño cuello red. Con biesl oculto  delantero de encaje reb. Con forro de rayon   espalda de rayon lizo con dobladillo collarte abajo</t>
  </si>
  <si>
    <t>436vf</t>
  </si>
  <si>
    <t>blusa mediana media manga crochet bies oculto ziza cuello red.  Delantero crochet reb. Forro de rayon interno   espalda de rayon lizo cortes princesa  despunte en uniones dobladillo collarte abajo</t>
  </si>
  <si>
    <t>blusa juvenil  mangaq rangla 3/4 puñlo doble con cinta amarre gota  con bordado delanteo de gasa 1500 gasa 1500 bordado con gota sup. Cinta amarre espalda gasa 1500 dobladillo collarete abajo</t>
  </si>
  <si>
    <t>blusa juv. Zozada biesl ziza cuello red. Tipo campesina  delanero de rayon lizo unido con solapa de crochet y faldon   espalda de rayon lizo unido con solapa dobladillo collarete abajo</t>
  </si>
  <si>
    <t>con guipiur cosido recto mas cordon tejido cosido</t>
  </si>
  <si>
    <t>con moño cosido de liston mas 2 bellotas</t>
  </si>
  <si>
    <t>con fajilla con 2 seguros</t>
  </si>
  <si>
    <t>con cinta de bies mas 2 bellotas</t>
  </si>
  <si>
    <t>con cinco flores cosidas en puntos</t>
  </si>
  <si>
    <t>desc. 9-nov.-17</t>
  </si>
  <si>
    <t>9-nov.-17</t>
  </si>
  <si>
    <t>pagadas  5x100</t>
  </si>
  <si>
    <t>pagadas 9x100</t>
  </si>
  <si>
    <t>bluson zizado vbies oculto ziza cuello rd. Tipo campesina    delantero de rayon lizo unido con solspa de croceht  con vista rayon    espalda de rayon con solspa sup. De crochet vista rayon dobaldillo collarete abajo</t>
  </si>
  <si>
    <t>14787xg</t>
  </si>
  <si>
    <t>blusa juv. Mc rangla resorte puño cuello red. Tipo campesina  delantero de ryon lizo unido con solapa faldon de crochet   espalda de rayon lizo unido con faldon y solapa de crochet reb. Dobladillo collarete abajo</t>
  </si>
  <si>
    <t>blusa juv. Media manga rangla biesl oc¡ulto en ziza cuello red.   Delantero de rayon con tablitas faldon de crochet reb.   Esapalda de rayon lizo con dobladillo collarete abajo</t>
  </si>
  <si>
    <t>blusa juv. Mc biesl puño gota cinta amarre cuello red.   Delantero de crochet reb. Forro de rayon interno   espalda de rayon lizo unido al centro de crochet reb.  Despunte uniones dobldillo collarete abajo</t>
  </si>
  <si>
    <t>bluson m 3/4 ante puño crochet dobladillo   cuello red. Biesl  delantero de crochet reb. Con forro de rayon con transparencia en pecho   espalda de rayon cortes princesa con crochet reb. Dobladillo collarete abajo</t>
  </si>
  <si>
    <t>15757xg</t>
  </si>
  <si>
    <t>juv. Mc rangla con dobldillo resorte plizada  delantero y espalda de rayon cuello tipo campesina con resorte oculto  solapa de crochet con dobldillo  faldon abierto en costados dobldillo  faldon de crochet</t>
  </si>
  <si>
    <t>juv. Zizado con biesl de mesh oculto  delantero cuello en v formando aletilla para 3 botones  delanero sp. Con flor de asa y faldon de crochet   espalda unida cotados de gasa centro de crochet con despountes aplicación flor  superior</t>
  </si>
  <si>
    <t>14-nov.-17</t>
  </si>
  <si>
    <t>blusa juv.  Delantero de rayon con tablitas al centro faldon de crochet con rilla  media manga de croche con orilla biesl ocluto en ziza  cuello red.  Espalda de rayon</t>
  </si>
  <si>
    <t>blusa juv. M 3/4 de rayon con puño ce crochet y dobladillo  espalda forro de rayon  escote tipo campesina con resorte chino y liston con campanas   delantero de crochet con orilla dobladillo en espalda forro</t>
  </si>
  <si>
    <t>15695xch</t>
  </si>
  <si>
    <t>blusa mediana mc rangla con guipiur en puño cuello red.  Tipo campesina   delantero de licra brush unido con solapa y con guipiur teñido  espalda de licra brush unido con solapa sup. Dobladillo collarete abajo</t>
  </si>
  <si>
    <t>blusa  juv. Mc qaue sale mismo cuerpo biesl oculto  cuello v  delant4ero de gasa 1500 con cierre sup.  Bordado costados  cierre  espalda de gasa 1500 con dob ldillo collarete abajo</t>
  </si>
  <si>
    <t>blusa juv. Con cuello red. Biesl  oculto mc de rayon orilla con biesl  cinta de biesl en manga delantero de crochet dobaldillo parte trasera con rayon  y con crochet con una division de despunte dobladillo collarete abajo</t>
  </si>
  <si>
    <t>juv. Zizado biesl oculto  delantero unido de rayon con faldon de crochet con forro y dobldillo  espalda de rayon con dobldillo abajo   escote tipo campesina con resorte solapa de rayon con dobldillo  y con crochet y guipiur en orillla</t>
  </si>
  <si>
    <t>blusa juv. Media manga con roilla cuello red.  Bies ziza con biesl  oculto  delantrero con crochet espalda con forro rayon con un pequeño corte parte abajo despunte   dobladillo collareta abajo</t>
  </si>
  <si>
    <t>10-nov.-17</t>
  </si>
  <si>
    <t>lusa juv. Mana rnga con dobladillo puño cuello red. Tipo campesina  delantero de licra corrugada con solapa sup.  Guipiur teñido   espalda de licra con solapa sup. Dobladillo collarete abajo</t>
  </si>
  <si>
    <t>15393xj</t>
  </si>
  <si>
    <t>cuello red. Con biesl ml solo crochet  espalda y forro de rayon con dobladillo  delantero de crochet  con tres tablas parte inferior costura horizoontal parte sup. Del  entablado</t>
  </si>
  <si>
    <t>bluson cuello red. Manga 3/4 de rayoh delantero de crochet con forro de gasa   espalda de rayon dividida con espalda sup. De crochet   delantero y espalda con collarete y dobladillo inf.</t>
  </si>
  <si>
    <t>15319xg</t>
  </si>
  <si>
    <t>juv. Media manga de crochet con orilla y biesl en media ziza  delantero de gasa con pechra de crochet cuello red. Con bisl oculto pechera con orilla   espalda de gasa  con crochet con orilla  charretera abajo costados sobladillo abajo</t>
  </si>
  <si>
    <t>15270xj</t>
  </si>
  <si>
    <t>blusa juv. Cuello red. Biesl  mc crocheet y dobladillo ziza con despunte  delantero crocher dobladillo collarete   espalda forro y laterales de rayon  abertura sup. De espalda</t>
  </si>
  <si>
    <t>15694xch</t>
  </si>
  <si>
    <t>bluson m 3/4 de rayon con puño de crocheet con orilla  delantero de crochet con forro de rayon  espalda de rayon  escote tipo campesina con resosrte y chino   espalda y forro con dobladillo collarete abajo</t>
  </si>
  <si>
    <t>blusa juv. Biesl oculto ziza cuello red.  Tipo campesina  delantero de encaje reb. Unido con solapa sup. Con guipiur en orilla dobladillo collarete abajo forro e rayon interno   espalda de rayon unido con solapa de encaje reb.</t>
  </si>
  <si>
    <t>bluson mc de rayon con bies oculto   delantro y espalda de rayon dobladillo abajo con collaretea   escote con resorte tipo campesina solapa de crocheet  con picos orilla</t>
  </si>
  <si>
    <t>juv. Mc de rayon con biesl oculto  delantero espalda de rayon  cuello con resorte oculto tipo campesina solapa de crochet con picos  dobladillo en cuerpos abajo collarete</t>
  </si>
  <si>
    <t>bluson m 3/4 de rayon con dobladillo collarete   espalda de rayon cotura superior y abertura en el centro superior con dobladillo colarete  despunte  en la espalda  cuello red. Bies delantero crochet forro de rayon dobaldillo collarete abajo</t>
  </si>
  <si>
    <t>15-nov.-17</t>
  </si>
  <si>
    <t>15-nov.-.17</t>
  </si>
  <si>
    <t>15306xg</t>
  </si>
  <si>
    <t>blusa juvenil managa rangla con resorte ante puño y liston puño  cuello redondo con resorte oculto delantero de gasa 1500 con bordado centro y dobladillo collarte abajo    espalda de gasa 1500 chinita con dobladilo collarete abajo</t>
  </si>
  <si>
    <t>sin collar</t>
  </si>
  <si>
    <t>cinturon de importacion con 2 seguros</t>
  </si>
  <si>
    <t>gargantilla cosida de lentejuela</t>
  </si>
  <si>
    <t>con 5 botones cosidos y collar</t>
  </si>
  <si>
    <t>con gargantilla cosida varios puntos</t>
  </si>
  <si>
    <t>con flor roja chica cosida</t>
  </si>
  <si>
    <t>con 4 botones cosidos mas liston cosidos</t>
  </si>
  <si>
    <t>gargantilla cosida varios puntos</t>
  </si>
  <si>
    <t>con moño de liston cosddo</t>
  </si>
  <si>
    <t>con guipur cosido mas collar</t>
  </si>
  <si>
    <t>con liston cosido en moño</t>
  </si>
  <si>
    <t>desc. 16-nov.-17</t>
  </si>
  <si>
    <t>adan 16-nov.-17</t>
  </si>
  <si>
    <t>pagar 2x100</t>
  </si>
  <si>
    <t>16-nov.-17</t>
  </si>
  <si>
    <t xml:space="preserve">blusa juv. Media manga con orilla crochet bies en ziza   cuello red. Con biesl espalda rayon   delantero de rayon con tablitas parte baja con crochet y orilla </t>
  </si>
  <si>
    <t xml:space="preserve">blusa uv. Cuello red. Con biesl  mc dobldillo collareta de encaje   esaplda de rayon  con encaje  delantero sup. De encje  con rayon  y tablitas cal centro faldon de encaje dboladillo collareta </t>
  </si>
  <si>
    <t>blusa juv. Cuello red. Resorte tipo campesina solapa de encaje mc de encaje con biesl   delantero y espalda de rayon dobaldillo collarete abajo</t>
  </si>
  <si>
    <t>15400xj</t>
  </si>
  <si>
    <t xml:space="preserve">blusa juv. Cuello red. Con biesl  dos cordones de rayon para amarar  media manga  dobladillo de crochet y bies  esplda de rayon  collaretera abajo con despunte forro de rayon   delantero de crochet con orilla </t>
  </si>
  <si>
    <t>blusa juv. Zizada biesl oculto  cuello red. Con resorte tipo campesina  delantero inf. Crochet tipo campesina  delantero inf. Crochet con despunte sup. Con rayon solapa crochet con rayon espalda con pompones dobaldillo collareta abajo</t>
  </si>
  <si>
    <t>blusa juv. Zizada biesl oculto ziza cuello rd. Con resorte   delantero de gasa 1500 unido con solspa y fajilla bordados guipiur solapa dobaldillo collarete   espadla de gasa 1500 unido con solapa</t>
  </si>
  <si>
    <t>bluson  cuello red. Con biesl  ml dividida encaje con rayon espalda de encaje con abertura gota con rayon y dobladillo collareta abajo   delangtero sup.  Encaje y guipiur  y rayon lizo  dobaldillo collarta abajo</t>
  </si>
  <si>
    <t>blusa juv. Meida manga dobladillo de crochet cuello v con biesl   espalda unido de rayon con pza. sup. De crochet don despunte   delant4ro de rayon dividdo con crochet al centro guipiur</t>
  </si>
  <si>
    <t>blusa juv. Cuello red. Dobladillo  deapunte delantero biesl en espalda  y gota con bies  media manga de crochet con dobladillo  espalda de rayon y dobladillo despunte   delantero de rayon en 3 pzas.  Centro crochet con forro de rayon dobladillo despunte en rayon</t>
  </si>
  <si>
    <t>18-nov.-17</t>
  </si>
  <si>
    <t>blusa mediana ml de rayon con dobladillo collareta  delantero  y espalda de rayon con dobladillo abajo  collareta escote tipo campesina resorte  solapa espalda de crochet dobladillo solapa delantero de crochet guipiur</t>
  </si>
  <si>
    <t>blusa mediana cuello red. Con resosrte tipo campesina solspa de crochet  delantero y espalda   y ml de rayon con dobldillo collarete  guipiur en solspa delantera</t>
  </si>
  <si>
    <t>blusa juv. Mc unida con rayon y encaje dobladillo   delanteo de encje  unido con pechera de rayon forro en delantero de rayon dobladillo solspa delantero de encaje  y en espalda de rayon  escot e con resorte tip campesina con chino  espalda rayon con dobladillo</t>
  </si>
  <si>
    <t>15784xj</t>
  </si>
  <si>
    <t>blusa mediana manga debajo de codo unido con rayon y encaje abierta  cinta bies para amarre   delantero de encaje con union en pecho  con transparencia  forro de rayon en delantero  espalda de rayon con dobldillo abajo escote resorte tipo camfpesina</t>
  </si>
  <si>
    <t>844vf</t>
  </si>
  <si>
    <t>20-nov.-17</t>
  </si>
  <si>
    <t>blusa juv. Cuello con biesl en la orilla y resorte mc de rayon con despunte   solapa  con orilla   delantero y espalda de rayon unido a la solapa de crochet</t>
  </si>
  <si>
    <t>15777xj</t>
  </si>
  <si>
    <t>21-nov.-17</t>
  </si>
  <si>
    <t>blusa mediana  cuello red con biesl ml con 2 pzas. Parte sup.  Corte diagonal de crochet  y orilla y rayon con despunte  delantero 2 pzas.  De croceht con orilla  y rayon con despunte   espalda de rayon unido con crochet con despumte</t>
  </si>
  <si>
    <t>838vf</t>
  </si>
  <si>
    <t>juv. Mc de encaje con dobldillo   delantero de encaje unido en pecho con trasparencia y escarola de rayon   cuello red. Con biesl  forro e rayon en delantero con dobldillo     espalda de rayon con union de encaje sup. Dobladillo collarete abajo</t>
  </si>
  <si>
    <t>15787xj</t>
  </si>
  <si>
    <t>blusa mediana mc de encaje  delantero de encaje con transparencia en pecho cuello red. Con biesl   dobladillo abajo forro rayon  en del. Con dobladillo    espalda de rayon unido con despuntes en centro dobladillo collarete abajo  esp. Sup. De encaje</t>
  </si>
  <si>
    <t>842vf</t>
  </si>
  <si>
    <t>blusa juv. Zizada biesl cuello red. Tipo campesina con resorte solapa delanteo e crochet y collareta solspa   espalda de rayon con dobldillo collarete   delantero de rayon con faldon de crochet  espalda de rayon con collarete</t>
  </si>
  <si>
    <t>blusa juv. Cuello rd. Con resorte oculto tipo campesina  solapa  delantero crochet  espalda rayon  delantero y espalda de rayon dobladillo despunte  ml con puño doble rayon</t>
  </si>
  <si>
    <t>15781xj</t>
  </si>
  <si>
    <t>bluson cuello red. Con biesl oculto m 3/4 de crochet dobldillo despunte   espalda unido de rayon con pza. sup. De crochet con despunte    delantero de rayon con pza. sup. De crochet con orilla dobladillo y despunte</t>
  </si>
  <si>
    <t>15778xg</t>
  </si>
  <si>
    <t>17-nov.-17</t>
  </si>
  <si>
    <t xml:space="preserve">blusa mediana ml de crochet con puño de rayon   delantero de crochet con forro de rayon  cierre al centro cuello red. Con biesl ancho  esplda unida  inferior de rayon con crochet unido con despunte pretina de rayon </t>
  </si>
  <si>
    <t>juv. Zizado con biesl   delantero  de gasa con bordado cuello tipo campesina con resorte  solapa de gasa con guipiur y bordado fajilla de gasa bordada   espalda de gasa con solapa dobladilllo abajo en cuerpos</t>
  </si>
  <si>
    <t>bluson mc de encaje con dobladillo  delantero de encaje con transparencia en pecho forro de rayon en  delantero con dobldillo  cuello red. Con biesl   espalda de rayon unido al centro con despunte  espalda de encaje con despunte</t>
  </si>
  <si>
    <t>15791xg</t>
  </si>
  <si>
    <t>blusa mediana manga corta dobladillo despunte de rayon  solapa de crochet delantero y espalda con orilla resorte en el cuello chino   delantero y espalda de rayon con dobladillo y despunte</t>
  </si>
  <si>
    <t>837vf</t>
  </si>
  <si>
    <t>blusa juv. Con mangas  cuello red. Con resorte tipo campesina solapa de encaje con guipiur en delantero   espalda de rayon con ziza de bies oculto 3 piezas despunte y dobladillo collareta forro de rayon  delantero de encaje  dobldillo collareta</t>
  </si>
  <si>
    <t>22-nov.-17</t>
  </si>
  <si>
    <t>con cordon cosido</t>
  </si>
  <si>
    <t>gamusa cosida con 2 bellotas</t>
  </si>
  <si>
    <t>con colar</t>
  </si>
  <si>
    <t>con 2 botones cosidos mas cinturon café con 2 segoros</t>
  </si>
  <si>
    <t>con cordon cosido tejido</t>
  </si>
  <si>
    <t>com collar</t>
  </si>
  <si>
    <t>gargantilla cosida 4 puntos</t>
  </si>
  <si>
    <t>con liston cosido 2 bellotas</t>
  </si>
  <si>
    <t>pagadas 6x50</t>
  </si>
  <si>
    <t>desc.23-nov.-17</t>
  </si>
  <si>
    <t>DESC. 23-NOV.-17</t>
  </si>
  <si>
    <t>adan 23-nov.-17</t>
  </si>
  <si>
    <t>blusa juv. Zizada biesl oculto ziza cuello red.  Delante4o de rayon lizo unodo con pechera de crochet reb.  Plizado en union   espalda de rayon lizo unido con crochet reb. Cinta amarre rayon doble gota dobladillo collarete abajo</t>
  </si>
  <si>
    <t>bluson mc abieerta de olan  dobldillo cuello v  con resorte   delantero de crochet reb. Con foro de rayon int.  Espalda de rayon lizo con dobladillo collarete abajo</t>
  </si>
  <si>
    <t>blusa juv. Zizada cuello red.   Delantero de gasa 1500 doble una mas larga  con cierre parte sup.   Espalda de gasa 1500 doble uno mas largto que el otro dobladillo collarete abajo</t>
  </si>
  <si>
    <t>busa juv. Zizada biesl oculto ziza   cuello red. Tipo campesina  delantero de crochet reb. Unido pechera de ryon lizo forro int. Rayon  solapa de crochet reb. Orilla abajo   espalda de rayon lizo unido solapa de rayon con dobladillo collarete abajo</t>
  </si>
  <si>
    <t>blusa juv. Media manga dobles  cuello red. Bies oculto mesh y zoza  delanero de gasa 1500 con cintas  al centro   espalda de gasa 1500 abierta centro cinta amarre inf. Unido con  esp. Sup. Doble dobldilo collarete abajo</t>
  </si>
  <si>
    <t>blusa juv. Mediana zizda cuello red. Con biesl  manga caida de rayon saliendo del pecho curzado   delantero de crochet reb. Con forro rayon   espalda de rayon lizo manga solapa cruzada dobldillo collarete abajo</t>
  </si>
  <si>
    <t>blusa juv. Mediana media manga doble cuello red. Bies oculto  delantero de crochet reb. Unido costados de rayon lizo despunte union espalda de crochet reb. Unido costados de rayon lizo despunte union dobladillo collarete abajo</t>
  </si>
  <si>
    <t>blusa juv. Zizada biesl oculto ziza cuello red. Tipo campesina  delantero de crochet y solapa sp. Forro de rayon lizo intl   espalda d rayon lizo unido con solspa de crochet reb. Dobladillo collarete abajo</t>
  </si>
  <si>
    <t>blusa juv. De gasa 1500  delantero uno mas largo que el otro  cintas tejidas cruzadas sup. Plice union cintas   espalda de gasa 1500 con gota parte sup.  Biesl en gota y ziza</t>
  </si>
  <si>
    <t>bluson mc crohet dobladillo puño  delantero de rayon lizo unido con pechera crochet reb.  Plice en union   espalda de rayon lizo unido hombros de crochet con cinta amarre al centro rayon doble y gota biesl contorno</t>
  </si>
  <si>
    <t>blusa juv. Zizada biesl oculto ziza cuello red. Tipo campesina  delantero de rayon lizo unido con solapa de crochet  unido sejita rayon   espalda de rayon lizo unido con solspa de crocheet reb. Sejite rayon dobladillo collarete abajo</t>
  </si>
  <si>
    <t>bluson zizado bies oculto en ziza cuello red. Tipo campesina  delantero de crochet reb. Unido con pechera y costados de rayon lizo solapa sup. De crocht reb. Forro de rayon  espalda de rayon lizo unodo con olapa de crochet reb. Dobaldillo collarete abajo</t>
  </si>
  <si>
    <t>blusa juv. Mediana zizada biesl  ziza cuello tipo campesina  delantero de crochet reb. Unido pechera rayon solapa de crochet unido costados rayon forro rayon    espalda rayon lizo y solapa dobladillo collarete abajo</t>
  </si>
  <si>
    <t>blusa juv. Media manga bies oculto de mesh cuelo red.  Delantero de crochet reb. Unido con guipiur teñido forro de rayon lizo  eapdla de rayon lizo con gota parte sp. Con biesl de mesh dobladillo collarete abajo</t>
  </si>
  <si>
    <t>blusa juv. Media manga mesh doble bies  cuello red.  Delantero de crochet reb. Unido costados de mesh lizo despunte uniones forro de rayon lizo    espalda de mesh lizo unido con espalda de crochet reb. Plizado en union  dobladillo collarete abajo</t>
  </si>
  <si>
    <t>blusa juv. Media manga corchet biesl oculto  cuello red.  Biesl ouculto delantero de crochet reb. Orilla inf. Forro de rayon lizo    espalda rayon lizo unido costados biesl oculto en escote cinta amarre doble rayon dobladillo collarete abajo</t>
  </si>
  <si>
    <t>busa juv. Zizada biesl oculto ziza cuello red. Tipo campesina   delantero rayon lizo unido con pretina con ligas y solapa de crochet reb.   Espalda rayon lizo con pretina con ligas solapa sup. De crochet reb.</t>
  </si>
  <si>
    <t>blusa juv. Mc rayon unido crochet dobldillo en puño cuello v   delantero de crochet reb.  Con vistas doble rayon en cuello  y cintas tejidas rayon hombros rayon lizo  forro rayon  espadla de rayon lixzo dobladillo collarete abajo</t>
  </si>
  <si>
    <t>bluson zizado biel oculto ziza cuello  red. Tipo campesina  delanteo de crochet reb. Unido pechera rayon lizo solapa de crochet reb. Forro rayon int.  Espalda de rayon lizo unido con solapa sup. Rayon dobladillo collarete abajo</t>
  </si>
  <si>
    <t>bluson zizado biesl oculto mesh ziza cuello red. Tipo campesina  delantero de gasa 1500 unido con solapa de crochet con orillas sup. E inf. De gasa 1500 con desponte union  espalda de rayon lizo unido costados gasa 1500 unido solapa crochet reb. Orillas  sp. inf. gasa 1500 dobladillo collarete abajo</t>
  </si>
  <si>
    <t>bluson zizado biesl oculto ziza cuello red.  Tipo campesina  delantero de rayon lizo unido con solapa de crochet reb. Espalda de rayon lizo unido con solapa de crochet reb. Dobaldillo collarete abajo</t>
  </si>
  <si>
    <t>blusa juv. Zizado cuello red.   Delantero de crochet reb. Unido con vistas dobles sup. Y zizas de rayon  forro de rayon lizo   espalda de rayon lizo con gota en parte sup. Cintas amarre doble bies gota dobladillo collarete abajo</t>
  </si>
  <si>
    <t>bluson zozada biesl oculto ziza cuello red. Tipo campesina   delanero de rayon lizo unido con solspa de crochet reb. Orilla sup. Rayon   espalda rayon lizo unido con solspa de crochet orilla rayon dobladillo collarete abajo</t>
  </si>
  <si>
    <t>blusa juv. Mediana cuello red. Biesl oculto mesh mc dobladillo puño  delantero de gasa 1500 unido pechera de crochet reb. Orilla inf.   Espalda de gasa 1500 unido con esp. Sup. Doble aierta centro y cinta amarre sup. Despunte en union dobladillo collarete abajo</t>
  </si>
  <si>
    <t>blusa juv. Zizada bies oculto ziza cuello red. Tipo ampesina   delantero de rayon lizo con ligas inf. Unido con solapa de crochet reb. Con orilla y seja de rayon   espadla de rayon lizo unido con solapa de crochet reb. Resorte oculto inf.</t>
  </si>
  <si>
    <t>blusa juv. Mc de rayon con dobladillo en puño  delantero espalda de rayon con solapa de rayon con solapa de licra estampada con una tira de crochet</t>
  </si>
  <si>
    <t>blusa juv. Zizado bies oculto ziza cuello red. Tipo campesina   delantero de crochet reb. Unido con pechera de rayon y forro rayon con solapa sup. De crochet reb.  Espalda de rayon lizo unido con solapa de gasa 1500 dobadillo collarete abajo</t>
  </si>
  <si>
    <t>juvenil tirante crocheet  delantero de crochet con gota sup. Y faldon inf gasa 1500 forro gasa int.   Espalda de crochet unido faldon gasa plizado dobladillo collarete abajo forro gasa inf.</t>
  </si>
  <si>
    <t>blusa juv. Zizado biesl oculto mesh ziza cuello red. Con mc caida gasa plizado sup.   Delantero de crochet reb. Con forro de gasa  espalda de gasa 1500 unido con esp. Spu. De crochet reb. Despunte union dobladillo collarete abajo</t>
  </si>
  <si>
    <t>bluson mc rangla dobladillo puño cuello red. Tipo campesina   delantero de gasa unido con centro y faldon de crochet reb. Y solspa  sup. Crochet  despunte uniones dobladillo collarete abajo   espalda de gasa 1500 unido con solapa de crochet reb. dobaldillo collarte abajo</t>
  </si>
  <si>
    <t>blusa juv. Media manga rangla resorte en puñlo cuello red. Resorte  delantero de gasa 1500 con aplicación teñida centro y gota sup.  Mangas de crochet reb. Y resorte oculto  esplda de gasa 1500 con resorte oculto</t>
  </si>
  <si>
    <t>blusa juv. Zizada biesl oculto ziza cuello red. Tipo campesina  delantero de rayon lizo unido con solapa de crochet reb. Partida al centro con aletillas de rayon lizo con ojillos dobladillo collarete abajo   espalda de rayon lizo unido con solapa de crochet reb,  dboaldillo collarete abajo</t>
  </si>
  <si>
    <t>blusa juvl mediana zizad biesl oculto ziza cuello red. Tipo campesina   delantero de rayon lizo unido con solapa de croche reb. Partido al centro con aletillas rayon doble con ojillos espalda de rayon lizo unido con solapa crochet reb. Dobladillo collarete abajo</t>
  </si>
  <si>
    <t>bluson de manga corta rangla con dobladillo en puño cuello red. Biesl oculto mesh   delantero de gasa 500 liza con aletillas dobles  espalda de gasa 500 liza dobldillo collaretea abajo</t>
  </si>
  <si>
    <t>blusa juvl mediana zizada media manga dole biesl oculto ziza cuello red.  Delantero de gasa 1500 unido con vista sup. Con ojillos aplicación en larte inf. Espalda de gasa 1500 con gota parte sup. Biels mesh dobladillo collarete abajo</t>
  </si>
  <si>
    <t>blusa juv. Zizada bies oculto ziza cuello red. Bies oculto mesh   delantero de gasa 1500 unido del. Sup. Y solapa plizada y gota en parte sup.  Espalda de gasa 1500 unido esp. Sup. Solapa plizado sup. Dobladillo collarete abajo</t>
  </si>
  <si>
    <t>blusa juv. Cuello red. Con mc inf. De crochet y sp. De gasa 1500  del. Sp. De gasa 1500 y delanteero centro de crochet lleva forro de gasa 1500 3ero. Del. De gasa 1500   espalda de gasa 1500 lleva resorte abajo  cidnta de amarre en delantero</t>
  </si>
  <si>
    <t>blusa juv. Zizada media manga rayon doble cuello red.   Delantero de crochet reb. Unido al centro con aletillas dobles rayon  foro rayon lizo   espalda de rayon lizo unido con esp. Sup. De crochet reb. Despunte union dobldillo collarete abajo</t>
  </si>
  <si>
    <t>blusa de mc acampanada over en puño cuello red. Bies oculto mesh   delantero de gasa 500 unido costados centro perforado   espalda de gasa 500 liza con gota parte sup. Con biesl mesh   dobladillo collarete abajo</t>
  </si>
  <si>
    <t>blusa juv. Cuello red. Con media manga de crochet  delantero completo de crochet con forro de rayon lizo   espalda de rayon centro con costados</t>
  </si>
  <si>
    <t>blusa juv. Cuello red. Con hombros de crochet  delantero de rayon con tablitas  cengro lleva faldon de crochet   espalda completa de rayon  biesl oculto en ziza y escote</t>
  </si>
  <si>
    <t>blusa juv. De manga caida tirantes  delantero corceht reb. Unido costados rayon lizo unido con solapa sup.   Espalda de rayon lizo unido colapa sup. De crochet reb. Dobladillo collarete abajo</t>
  </si>
  <si>
    <t>bluson de mc gota en puño cinta amarre cuello red. Biesl oculto  mesh   delantero de gasa 1500 unido pechera con tablitas y aplicación  en union   espalda de gasa 1500 con gota parte sup. bies mesh dobladillo collarete abajo</t>
  </si>
  <si>
    <t>blusa juv. Zizada con solapa delanero de crochet en dos partes   delantero sup. De gasa 1500  del. Inf. De crochet con forro de gasa 1500  espalda de rayon con solapa de gasa 1500  lleva cinta de amarre  delantero</t>
  </si>
  <si>
    <t>bluson mc de rayon con dobladillo no sobresale de la solapa   delantero espalda de rayon con solspa de licra estampada  con resorte en el cuello  lleva una tira de crochet en la solapa</t>
  </si>
  <si>
    <t>blusa juv. Media manguita rangla bies oculto mesh ziza cuello red.  Delantero de gasa 500 liza unido cotados y dobladillo collarete abajo   espalda de gasa 500 liza unida con solapa sup. Over inf. Solspa dobladillo collarete abajo adenita en escote</t>
  </si>
  <si>
    <t>blusa juv. Cuello red. Con media manga doble delantero sup. De crochet  inf. De gasa 1500 con pretina lleva ligas tablitas en delantero espalda sup. De crochet con esp. Inf. De gasa 1500</t>
  </si>
  <si>
    <t>blusa juv. Zizada cuello red. Con solapa int. Ext. En epalda y delantero   delantero sup. De gasa 1500 con faldon de crochet   espalda costados de gasa 1500 con esp. Centro de de crochet</t>
  </si>
  <si>
    <t>bluson de  mc cuello rd. Biesl oculto  delantero de crochet reb. Con aletillas sup. Con ojillos dobladillo collarete abajo forro de rayon liza   espalda de rayon lizo con dobladillo collarte abajo</t>
  </si>
  <si>
    <t>blusa juv. Zizada biesl oculto mesh  cuello red. Tipo campesina    delantero de gasa 500 liza con prtina con ligas al centro y falond dobladillo collarete abajo solapa sup. Perforado con orilla   espalda de gasa 500 con pretina ligas centro y faldon inf .  dobladillo collarte abajo solapa de gasa 500 liza perforada sp.</t>
  </si>
  <si>
    <t>bluson zizado biesl oculto ziza mesh cuello red. Tipo campesina   delanteo de gasa 500 liza unido con solapa de gasa 500 perforada suaje o orilla dobaldillo collarete abajo   espadla de gasa 500 iza unido solapa de gasa perforada dobaldillo collarete abajo</t>
  </si>
  <si>
    <t>blusa juv. Zizada biesl oculto en ziza cuello red.   Delantero de gasa 1500 con tablitas y aplicación cintas de amarre sup.   Espalda de gasa 1500 con dobladillo collarete abajo</t>
  </si>
  <si>
    <t>blusa juv. Zizado biesl oculto en ziza cuello red.  Delantero de crochet reb. Con guipiur forro de rayon lizo   espalda de rayon lizo con tablaita al centro unido con crochet reb. Despunte en union dobladillo collarete abajo</t>
  </si>
  <si>
    <t>blusa juv. Zizada bies oculto mesh cuello red  delanteo de gasa 1500 unido pechera con tablitas aplicación en union   espalda de gasa 1500 unido esp. Sup. Abierta centro despunte union dobladillo collarete abajo</t>
  </si>
  <si>
    <t>bluson de mc dobladillo en puño cuello red. Biesl oculto mesh  delantero de rayon lizo unido con pechera y faldon de crochet reb. Aplicación en union   espalda de rayon lizo unido con crochet reb. Despunte union dobladillo collarete abajo</t>
  </si>
  <si>
    <t>blusa juvl zizada bies oculto en ziza cuello red. Tipo campesina   delantero de gasa 1500 unido con solapa sp. Con aplicación centro de solapa y pretina con resorte   espalda de gasa 1500 unido con solapa pretina inf con ligas</t>
  </si>
  <si>
    <t>blusa juv. Zizado media manga crochet doble cuello red.  Delantero de crochet reb. Eon forro de rayon lizo   espalda de rayon lizo unido costados y aplicación con ojillo  en escote v cinta amarre dobladillo collarete abajo</t>
  </si>
  <si>
    <t>blusa juv. Zizado bies oculto mesh ziza cuello red.   Delantero de gasa 500 unido con solapa con dobladillo y faldon inf. Perforado    espalda de gasa 500 con solapa sup. Faldon perforado abajo</t>
  </si>
  <si>
    <t>blusa juv. Mediana de mc caida acampanada puño cuello v bies oculto mesh   delantero de gasa 1500 con aplicación  vista doble en mangas  espalda de gasa 1500 con dobladillo collarte abajo</t>
  </si>
  <si>
    <t>blusa juv. Mediana zizada uello red.   Delantero de gasa 1500 con tablitas uido con pechera y guipiur en union dobladillo collarete abajo    espalda de gasa 1500 unido esp. Sup. Abierto al centro despunte uniones dobladillo collarete abajo</t>
  </si>
  <si>
    <t>bluson mc aplicación puño cuello v con bies oculto mesh   delantero de crochet reb. Unido costaedos de gasa 500 pinzas costados sup. Forro de gasa 500 lizo en crochet espalda gasa 500 con tabla al centro unido de crochet reb. Despunte union dobladillo collarete abajo</t>
  </si>
  <si>
    <t>bluson zizado bies oculto cuello red. Biesl oculto   delantero de crochet reb. Unido costados de rayon lizo y solapa sup. Costados forro rayon crochet   espalda de rayon lizo unido costados y solspa costados despunte uniones dobaldillo collarete abajo</t>
  </si>
  <si>
    <t>blusa juv. Zizado biesl oculto ziza cuello red.  Delantero e crochet reb. Unido pechera sup.  Vistas doble sup. Y zizas forro de rayon lizo  abajo   espalda de rayon lizo con gota sup. Cintas de amarre dobldillo collarete abajo</t>
  </si>
  <si>
    <t>estraple de tirantes delantero de crochet reb. Unido al centro con cierre forro de rayon lizo   espadla rayon lizo con esp. Centro con resorte dobldillo collarete abajo</t>
  </si>
  <si>
    <t>bluson zizado biesl oculto mesh ziza cuello red. Tipo campesina   delantero de crochet reb.unido pechera de rayon lizo solapa de crochet con orilla abajo forro de rayon   espalda de rayon lizo unido con solapa sup. De gasa 1500 dobldilo collarete abajo</t>
  </si>
  <si>
    <t>blusa juv. Zizada biesl oculto mesh ziza cuello red. Tipo campesina  dellantero crochet reb. Unido pehera rayon lizo y solapa crochet forro de rayon lizo  espalda de rayon lizo unido con solapa de gasa 1500 con dboladillo collarete abajo</t>
  </si>
  <si>
    <t>blusa juv. Zizado biesl oculto  cuello red. Tipo ampesina  delantero de rayon lizo unido con pretina ancha ligas rayon solapa de crocheet reb.  Espalda rayon lizo unido prtina con litas de rayon y solapa sup. De crochet reb.</t>
  </si>
  <si>
    <t>blusa juv. Zizada biesl oculto ziza cuello red. Tipo campesina   delantero y solapas de gasa est. Flores  solapas dobles con dobladillo abajo frro de rayon  espalda de rayon lizo unod con solapas dobles de gasa est. Flores dobldillo collarete abajo</t>
  </si>
  <si>
    <t>bluson zizado biesl oculto en ziza cuello red. Tipo campesina   delantero y solapas de gasa est. Flores  forro de rayon lizo    espadla de rayon lizo unido con solspas dobles con dobldillo collarete abajo</t>
  </si>
  <si>
    <t>bluson mc acampanada cuello red.  Delantero de gasa 1500 unido centro doble y gota sup. Vista doble hmbros de crochet reb. Dobladillo collarete abajo   espalda de gasa 1500 con una tira de crochet reb. Dobladillo collarete abajo</t>
  </si>
  <si>
    <t>bluson mc dobladillo en puño cuello red. Bies oculto  delantero rayon lizo unido costados de crochet reb. Orillas al centro forro de rayon espalda de rayon lizo con dobladillo collarete abajo</t>
  </si>
  <si>
    <t>bluson de mc dobladillo en puño cuello red. Biesl rayon  delantero de rayon lizo unido con del. Externo olgado y pretina doble abajo   espalda rayon lizo con gota en parte sup. Y pretina doble abajo</t>
  </si>
  <si>
    <t>blusa juv. Zizada biesl oculto ziza cuello red. Biesl oculto   delantero de gasaf est. Flores unido pechera sup. Y olan en union forro de rayon lizo   espalda de gasa est. Flores unido  espl sup. En union olan dobladillo collarete abajo</t>
  </si>
  <si>
    <t>bluson zizado biesl oculto mesh cuello red. Tipo ampesina   delantero de gasa 1500 con faldon de crochet y solapa partida gota en parte sup. Forro en faldon de gasa    esplda de rayon lizo unido con solapa de gasa 1500 con dobladillo collarete abajo</t>
  </si>
  <si>
    <t>blusa juv. Zizada cuello v bies oculto en ziza mesh  delantero de crochet reb. Unido costados de gasa 500 guipiur ziza despunte uniones dobladillo collarete abajo foro en crochet   espalda de gasa 500 unido con esp. Sup. De crochet reb. Tablita sup. despunte union dobladillo collarete abajo</t>
  </si>
  <si>
    <t>blusa juv. Zizada media manga over puño cuello red. Biesl oculto   delantero de gasa est. Flores forro de rayon lizo int.   Espalda de gasa est. Flores unida al centro y gota en parte sup. Cinta amare dobladillo collarete abajo</t>
  </si>
  <si>
    <t>bluson zizado bies oculto mesh cuello v   delantero de gasa 1500 unido con solspa  sup. Y cinta doble en escote dobladillo collarete abajo   espalda de gasa 1500 unido con solapa sup. Dobladillo collarete abajo</t>
  </si>
  <si>
    <t>24-nov.-17</t>
  </si>
  <si>
    <t>cuello con resosrte tipo campesina bluson mc  inferior de crochet  espalda de rayon con despunte  delantero de crochet con orilla sup. Unido al forro dobldillo despunte abajo  forro 2 pzas. Sup. Con tablitas en pecho con despunte en lado inferior</t>
  </si>
  <si>
    <t>15803xg</t>
  </si>
  <si>
    <t>blusa juv. Cuello con resorte oculto tipo campesina media manga con desponte  de gasa reb. Y arriba de crochet   espalda de rayon  delantero de gasa reb. Con orilla forro de rayon con desponte y collarete</t>
  </si>
  <si>
    <t>blusa juv.  Cuello con resorte oculto tipo campesina  manga rangla con bies solapa delantero de gasa reb. Con orilla de guipiur solapa de espalda con orilla  delantero de gasa reb.  Espalda y forro de rayon con collareta</t>
  </si>
  <si>
    <t>blusa mediana cuello red. Con biesl m 3/4 de gasa reb.  Espalda de rayon abetura en superior con dobladillo collarete abajo    delantero de gasa reb. Con dobaldillo collarete abajo forro en delantero de rayon</t>
  </si>
  <si>
    <t>25-nov.-17</t>
  </si>
  <si>
    <t>bluson cuello red. Con biesl en la espalda  mc de crochet con orilla   espalda de rayon con abertura al centro dobladilo collarete abajo   delantero de rayon con tablitas unido con rayon superior con dobladillo collarete abajo</t>
  </si>
  <si>
    <t>15807xg</t>
  </si>
  <si>
    <t>bluson  cuello con resorte oculto tipo campesina mc de rayon con desponte  solapa de crochet delantero con orilla y espalda dobladillo collarete   espalda de rayon  delantero de rayon con tablitas al centro con denpunte</t>
  </si>
  <si>
    <t>15801xg</t>
  </si>
  <si>
    <t>28-nov.-17</t>
  </si>
  <si>
    <t xml:space="preserve">bluson cuello red. Con biesl oculto manga  delantero de encaje y atrás rayon  delantero de encaje con dobladillo collarete    espalda  de encaje con abertura unido con rayon </t>
  </si>
  <si>
    <t>15855xg</t>
  </si>
  <si>
    <t>cuello con resorte oculto tipo campesina ml rangla de rayon collarete   solapa  delantero de crochet con dobladillo y solapa espalda de rayon con dollareta  forro de rayon  unido al crochet al pecho  espalda de rayon con dobladillo collarete abajo</t>
  </si>
  <si>
    <t>blusa mesiana  cuello con resorte y orilla tipo campesina manga rangla con crochet y rayon  espalda de crochegt con rayon   delantero de crochet con abertura y amarre con liston  dobaldillo collarete abajo</t>
  </si>
  <si>
    <t>847vf</t>
  </si>
  <si>
    <t>blusa juvenil  cuello red. Con resorte oculto  orilla de crochet tipo campesina manga  rayon con crochet  espalda rayon  unido con crochet con despunte   delantero de crocher con abertura al pecho dobladillo collarete abajo forro de rayon con abertura superior</t>
  </si>
  <si>
    <t>15799xch</t>
  </si>
  <si>
    <t>blusa juvenil cuello red. Con resodsrte tipo campesina  mc de rayon con despunte  solapa de crochet  delantero con orilla y espalda con dobladillo despunte   espalda de rayon con despunte  delantero de rayon con tablidas al centro</t>
  </si>
  <si>
    <t>15800xj</t>
  </si>
  <si>
    <t>blusa mediana cuello redl con bies en espalda   dobladillo oculto delantero manga doble de rayon   espalda de rayon con abertura parte sup. Del centro   delantrero de crochet con dobladillo despunte y forro de rayon</t>
  </si>
  <si>
    <t>846vf</t>
  </si>
  <si>
    <t xml:space="preserve">blusa Mediana cuello con resorte tipo campesina manga rayon con crochet dobladillo despunte   espalda de rayon con despunte   delantero de crochet con superior con rayon dobladillo despunte forro de rayon unido al crochet </t>
  </si>
  <si>
    <t>851vf</t>
  </si>
  <si>
    <t>bluson cuello red. Con bies y abertura en u mc de encaje con despunte forro y espalda de rayon   espalda con  abertura superior con dobldillo y despunte</t>
  </si>
  <si>
    <t>blusa mediana  cuello red. Con resorte oculto tipo campesina solapa de crochet con orilla en delantero  en espalda de rayon con dollareta manga de crochet con rayon  delantero rayon con tablitas espalda de rayon con despunte</t>
  </si>
  <si>
    <t>849vf</t>
  </si>
  <si>
    <t>blusa juvenil  cuello red. Biesl oculto en espalda media manga doble rayon   espalda con abertura en el centro de rayon  con despunte   delantero de crochet con forro  de rayon  dobaldillo  y despunte</t>
  </si>
  <si>
    <t>15798xj</t>
  </si>
  <si>
    <t>blusa juv.  Cuello con resorte y chino tipo campesina   mc de rayon con crochet con dobladillo  despounte  espalda de rayon con despunte  delantero con rayon y crochet con orilla unido al rayon  en parte sup.  Abajo dobaldillo y despujte forro rayon</t>
  </si>
  <si>
    <t>15804xj</t>
  </si>
  <si>
    <t>29-nov.-17</t>
  </si>
  <si>
    <t>30-nov.-17</t>
  </si>
  <si>
    <t xml:space="preserve">juv. Mc biesl oculto tipo campesina  delantero rayon lizo unido solapa crochet reb.   </t>
  </si>
  <si>
    <t>con aplicación  roja cosida mas 3 botones cosidos</t>
  </si>
  <si>
    <t>con cordon tejido colsido</t>
  </si>
  <si>
    <t>con fajilla bordada con 2 seguros</t>
  </si>
  <si>
    <t>con 2 flores cosidas rojas mas guipiur</t>
  </si>
  <si>
    <t>con 4 botones cosidos flojos</t>
  </si>
  <si>
    <t>desc. 30-nov.-17</t>
  </si>
  <si>
    <t>adan 30-nov.-17</t>
  </si>
  <si>
    <t>juv. Media manga de crochet doble  delantero unido centro de crochet con foro de rayon costados de mesh vista cuello de mesh doble   espalda unido  inferior de mesh con forro rayon  espalda de crochet dobladillo collarete abajo</t>
  </si>
  <si>
    <t>juv. Mc rangal de encaje con orilla  delantero unido rayon inferior y pechera sup. De encaje cuello con resorte tipo campesina  guipiur en pecho   espalda de rayon unido  de encacaje sobladillo abajo</t>
  </si>
  <si>
    <t>blusa mediana zizada con bies campesina   delantero de crochet con forro de rayon  solapa de crochet espalda de rayon con solspa de rayon  dobladillo abajo  orilla en delangero de crcohte</t>
  </si>
  <si>
    <t xml:space="preserve">juv. Mc rangla con biesl oculto cuello resorte tipo campesina solspa de crochet en delantro y espalda con dobldillo cuerpo  delantero y espalda de rayon con dobladillo abajo collarete </t>
  </si>
  <si>
    <t>bluson mc rangla de rayon con biesl oculto   delantero y espalda de rayon cuello con resorte tipo campesina   solspa de crochet en delantero y espalda   dobladillo en solspa   dobldillo collarete abajo</t>
  </si>
  <si>
    <t>bluson  de mc de crochet unido con mesh  sobladillo y bies oculto puño cuello red.   Delantero de mesh lizo unido costados  despunte uniones hombros de crocheet reb.  Vista doble mesh forro rayon   espalda crochet reb. Unido costados rayon  forro dobladillo collarete abajo</t>
  </si>
  <si>
    <t>bluson campesina zizada con bies oculto   delantero de rayon con solapa de crochet en cuello con resorte oculto  con orillla   espalda de rayon con solapa de crochet dobladillo abajo delantero y espalda con orilla</t>
  </si>
  <si>
    <t>juv. Mc rangla plizada con resorte en puño solspa de crocht con orilla y vista de gasa escote tipo campesina con resorte oculto  espalda de gasa con solspa de crocht con orillla y vista de gasa  resorte bajo en delantero y espalda</t>
  </si>
  <si>
    <t>juv. Campesina zizada con bies oculto  delantero y espalda de rayon  solapa de crocht con orilla vuello con resorte oculto   dobladillo abajo en cuerpos</t>
  </si>
  <si>
    <t>juv. Campesina zizada con bies oculto solspa de croceht en delantero con orilla cuello resorte   delantero de crohet con forro de rayon  pechera interna de rayon   espalda de rayon solapa en escote de gasa dobladillo abajo delantero y espalda</t>
  </si>
  <si>
    <t>juv. Mc rangla de gasa con uño de encaje con dobladillo    delantero y espalda de gasa con faldon de encje con dobldillo cuello con resorte oculto campesina  cinta de moño en cuello</t>
  </si>
  <si>
    <t>bluson campesina zizada con biesl oculto  solapa delantero de crochet con orilla escote con resorte   espalda de rayon con solspa de gasa top interno de rayon  en delantero</t>
  </si>
  <si>
    <t>juv. Zizado con biesl oculto   delantero de crochet hombros unido cuello red. Con biesl oculto   forro de rayon en delantero   espalda de rayon  dobldillo abajo en delantero y espalda</t>
  </si>
  <si>
    <t>bluson de mc gasa unido crochet bies oculto en cuello red.  Delantero de gasa 1500 unido faldon de crochet reb.  Forro gasa   espadla e gasa unido al centro con cierre dobladillo collarete abajo</t>
  </si>
  <si>
    <t>blusa juv. Media mana rangla con dobladillo  delantero unido con orilla cuello red. Con biesl oculto  espdla con gota con bies dobldillo abajo</t>
  </si>
  <si>
    <t>juv. Media manga doblada dobladillo en ziza  delantero unido con pechera con orilla cuello red. Con bies  espalda unida sup. Con orilla y gota con biesl oculto cintas de amarre  dobldillo abajo</t>
  </si>
  <si>
    <t>blusa juv. De mc rangla con bies oculto  delantero de rayon lizo unido con solapa de crohet reb. Cuello tipo campesina  espalda de rayon lizo unido con solapa de crochet reb. Con dobladillo collarete abajo</t>
  </si>
  <si>
    <t>bluson de mc crochet  dobladillo en puño cuello red.   Delantero rayon unido  centro con crochet reb.  Vista sup. Con forro mesh en crochet espalda de rayon lizo unido centro de crochet reb. Dobladillo collarete abajo</t>
  </si>
  <si>
    <t>blusa juv. Zizada cuello red. Tipo campesina  delantero de crochet reb. Uido pechera rayon y solapa crochet forro rayon   espalda de rayon lizo unido solapa rayon dobldillo collarete abajo</t>
  </si>
  <si>
    <t>bluson zizado bies oculto ziza cuello red. Tipo campesina   delanero de crochet reb. Unido pechera rayon y solspa de crochet  forro rayon   espalda de rayon lizo unido solapa sup. Rayon dobldillo collarete abajo</t>
  </si>
  <si>
    <t>blusa juv. Zizada campesina con solapa con orilla resorte en escote  delantero y espalda dobldillo abajo</t>
  </si>
  <si>
    <t>blusa juv. Mediana zizada biesl oculto mesh  cuello red.  Delantero de rayon lizo unido pechera de crochet reb. Tablitas en union espalda de rayon lizo unido  con crochet reb. Gotaa centro y cinta amarre rayon plice union dobladillo collarete abajo</t>
  </si>
  <si>
    <t>blusa juv. Media manga rangla biesl oculto mesh puño cuello red.    Delantero de mesh lizo unido hombros de croceht   espadla de mesh lizo unido hombros de crochet dobladillo collarete abajo top rayon</t>
  </si>
  <si>
    <t>blusa juv. Mc de crochet con mesh bies oculto mesh puño cuello red.   Delantero de mesh lizo unido costados y hombros de crochet forro de rayon lizo  espalda de crochet reb. Unido costados rayon lizo doblaillo collarete abajo</t>
  </si>
  <si>
    <t>blusa juv. Mediana zizada bies oculto mesh cuello red.   Delantero de gasa 1500</t>
  </si>
  <si>
    <t>bluson zizado oculto mesh ziza cuello red. Tipo campesina   delantero de gasa 1500 unido con solapa de crochet reb. Unido con orillas de gasa 1500 espalda de rayon lizo unido costados de gasa 1500 despunte uniones solapa de crochet reb. Con orillas de gas dobladillo collarete abajo</t>
  </si>
  <si>
    <t>blusa juv. Media manga doble mesh  cuello red.   Delantero de crochet reb. Unido costados de mesh lizo con forro de rayon lizo    espalda de mesh lizo unido  con crochet reb. Plizado en union forro de rayon  dobladillo collarete abajo</t>
  </si>
  <si>
    <t>bluson de mc rangla biesl oculto en puño cuello red. Tipo campesina  delantero de rayon lizo unido con solapa de crochet reb.   Espalda de rayon lizo unido solapa de crochet reb. Dobladillo collarete abajo</t>
  </si>
  <si>
    <t>blusa juv.  Mdia manga bies oculto cuello red.  Delantero de gasa 1500 unido con pechera de crochet  con sejita en union forro de mesh lizo con faldon de gasa 1500 espalda de gasa 1500 unido con crochet abierto y botones forro de mesh lizo unido con faldon gasa 1500 chino abajo</t>
  </si>
  <si>
    <t>blusa juv. Manga rangla con resorte oculto puño cuello red.  Resorte oculto   delantero de crochet reb. Unido con pechera de gasa 1500  despunte union  dobldilo collarete abajo  forro rayon lizo   espalda de gasa 1500 dobladilo colarete abajo</t>
  </si>
  <si>
    <t>blusa juv. Media manga cruzada biesl oculto de mesh cuello red.    Delantero de gasa 1500  unido faldon crochet y forro gasa    espalda de gasa 1500 unido al centro con cierre  dobladillo colarete abajo</t>
  </si>
  <si>
    <t>blusa mediana mc dboaldillo  delantero unido centro con roilla rebordada  cuello red.  Con biesl oculto   espalda unida en parte sup. Con gota con bies  dobladillo abajo</t>
  </si>
  <si>
    <t>juv. M 3/4 de gasa con crochet dobldillo en puño   delantero de gasa con crochet forro de gasa  cuello tipo campesina con resorte oculto   espalda de gasa 1500  resorte abajo en delantero y espalda oculto</t>
  </si>
  <si>
    <t>juv. Manga 3/4 con dobadilo  gasa reb.  Delantero de gasa reb. Crochet vistga en cuello de gasa 1500 cuello de campesina forro  delantero de gasa     espalda de gasa 1500  dobladilo abajo en delantero y espalda</t>
  </si>
  <si>
    <t>blusa juv. Media manga gasa cuello red. Con biesl oculto de mesh   delantero de gasa 1500 unido con pechera y faldon de crocheet reb.  Despunte union  y guipiur teñido   espalda de gasa 1500 unido con  crochet reb. Con pretina con ligas abajo</t>
  </si>
  <si>
    <t>juv. Zizado con cintas de amarre con hombros de gasa   delantero de encje cuello en v forro interno de rayon   espalda de encaje cuello en v forro interno de rayon dobladillo abajo en delantero y espadlldlods</t>
  </si>
  <si>
    <t>blusa mediana zizada con biesl oculto solapa de encaje cuello tipo campesina co resorte occulto   delantero de rayon con faldon de encaje con orilla   espalda de rayon con solapa de encaje con dobldillo  dobldilo abajo</t>
  </si>
  <si>
    <t>blusa mediana mc rangla de gasa con gota y cintas amarre resorte en puño   delantero de gasa con crochet cuello tipo campesina forro en delantero de gasa   espalda de gasa  dobladillo abajo chino en delantero abajo</t>
  </si>
  <si>
    <t>bluson ml con puño   delantero de tejido cuello red. Con biesl oculto   espalda unido rayon inf. Y sup. De raya en diagonal  dobldillo abajo en delantero y espalda</t>
  </si>
  <si>
    <t>sudadera de ml rangla puño doble cuello red.   Delangtero de macuko hueso bordado de koala orejon pretina doble abajo   espalda de fresh terry con pretina doble  abajo</t>
  </si>
  <si>
    <t xml:space="preserve">bluson ml de rayon con dobladuillo  delantero externo tipo coordinado rayas con vista de rayon tipo de rayon cuello red.    Espalda unido inferior de rayon lizo sup. De rayado tejido  dobladillo abajo </t>
  </si>
  <si>
    <t>blusa juv. Manga rangla 3/4 dobladillo en puño cuello red. Resorte oculto  delantero de gasa crochet reb. Forro de gasa 1500 con resorte oculto inf. Aglobado   espalda de gasa 1500 con resorte</t>
  </si>
  <si>
    <t>blusa juv. Ml dobladillo en puño cuello red. Biesl oculto rayon    delantero de tejido lizo unido con hombros de rayon lizo    espaldade tejido lizo grabado lineas abierto centro con botones parche de rayon  interno dobladillo collarete abajo</t>
  </si>
  <si>
    <t>bluson de ml dobladillo en puño cuello red.  Delanero de tejido lizo con rayas unido hombros de rayon   espalda tejido acanalado abierto centro con botones parche de rayon interno dobladillo collarete abajo</t>
  </si>
  <si>
    <t>blusa juv. Media manga doble de mesh biesl oculto   cuello red.   Delantero de crochet reb. Unido cosgtados de mesh lizo  forro de rayon lizo    espalda de mesh lizo unido  con crochet reb. Plizado en union dobladillo collarete abajo</t>
  </si>
  <si>
    <t>blusa juv. M 3/4 mesh dobldillo en uño charretera cuello red. Biesl oculto mesh   delantero de crchet reb. Unido costados de mesh lizo  y hombro de crochet despunte union espalda de mesh lizo con gota en parte sup. Biesl gota dobldilo collarete abajo top de rayon</t>
  </si>
  <si>
    <t>bluson mc dobladillo en puño cuello red. Biesl de mesh    delantero de mesh lizo unido con pechera de crochet reb. Forro rayon  espalda de mesh lizo unido con crochet rebl. Forro de rayon y mesh  dobladillo collarete abajo</t>
  </si>
  <si>
    <t>blusa juv. Ml rangla rayon  dobladillo puño   delantero de yakcar grabado zigzag  resorte en cuello  espalda de yackar grabado zigzag dobladillo collarete abajo</t>
  </si>
  <si>
    <t>blusa juv. Mdiana cuello red. Con resore m 3/4 rangla dobldillo puño  delantero de gasa crochet reb.  Forro de gasa 1500 int.   Espalda de gasa 1500 con dobldillo collarete abajo</t>
  </si>
  <si>
    <t>bluson mc croche mesh biesl oculto en puño cuello red.   Delantero de crochet reb. Unido costados de mesh izo forro rayon    espalda de rayon lizo unido costados despunte uniones esp. Spu. De creohet reb. Abierta centro dobladillo collarete abajo</t>
  </si>
  <si>
    <t>blusa juv. Ml dobldillo en puño cuello red biesl oculto rayon    delantero de tejido lizo  grabado lineas  con aletillas de rayon  abajo cotados boetones   espalda de tejido lizo grabado lineas dobaldillo collarete abajo</t>
  </si>
  <si>
    <t>blusa juv. Manga sale de mismo cuerpo corta biesl oculto mesh cuello red.   Delantero de crochet reb. Unido con pechera de mesh lizo  doble despunte union  forro rayon   espalda de rayon lizo unido con mesh lizo doble con despunte union dobladillo collarete abajo</t>
  </si>
  <si>
    <t>bluson ml dobladillo en puño cuello red. Bisl oculto rayon  delantero de tejido grabado lineas aletila doble de rayon doble costados con botones  espalda de tejido lizo grabado lineas con dobladillo collarete abajo</t>
  </si>
  <si>
    <t>blusa juv. Ml dobladillo en puño  cuello ruso   delantero rayon lizo  dobldillo y collaretea bajo con chaleco de yackar con zigzag  espalda rayon lizo dobladillo collarete abajo</t>
  </si>
  <si>
    <t>bluson de mc dobaldillo en puño cuello red. Biesl oculto mesh    delantero de gasa 1500 unido faldon y guipiur en union teñido   espalda de gasa 1500 unido al centro con despunte abierto un poco dobldillo collarete abajo</t>
  </si>
  <si>
    <t>blusa juv. Zizado cuello red.  Delantero de gasa 1500 unido con interno un poco mas largo con chino    espalda de gasa 1500 interno mas largo co chino inf. Unido aplicación teñiida en parte sup.</t>
  </si>
  <si>
    <t>bluson de ml dobladillo en puño cuello red.  Delantero de rayon lizxo con dobladillo y collarte abajo   chaleco de yackar con zigzag  espalda rayon lizo dobldillo collarete abajo</t>
  </si>
  <si>
    <t>blusa juv. Biesl oculto mesh  cuello red. Tipo campesina   delantero de gaa 1500 unido con solapa con guipur y sejita gasa 1500  espalda de gasa 1500 unido con solapa de gasa 1500 dobldilo collarete abajo</t>
  </si>
  <si>
    <t>bluson de ml rangla de rayon lizo dobladillo en puño cuello red.  Resorte  delantero de yackar con sig zag espalda de yackar con zigzag dobladillo collarete abajo</t>
  </si>
  <si>
    <t>blusa juv. Zizado biesl oculto en ziza cuello v con biesl  delantero de gasa 1500 con botones  faldon  de crocher reb.   Espalda de crochet reb. Unido costados de gasa 1500 despunte union dobladillo collarte abajo top de bombay</t>
  </si>
  <si>
    <t xml:space="preserve">bluson de manga 3/4 acamdpandada unido con dos tiras de guipiur dobladillo puño cuello red.  Delantero de gasa 1500 con gota  vista en gota   espalda de gasa 1500 con dobldillo collarete abajo </t>
  </si>
  <si>
    <t>blusa juv. M 3/4 de rayon dobaldillo en uño cuello red. Biesl oculto rayon    delantero de crochet reb. Unido con pechera de rayon lizo forro rayon   espalda de rayon lizo unido ccentro costados  despuntes union dobladillo collarerte abajo</t>
  </si>
  <si>
    <t>bluson de ml dobladillo en puño vista con v cuello interno de rayon ruso  delantero de tejido acanalado    espalda de tejido acanalado con dobladillo collarete abajo</t>
  </si>
  <si>
    <t>bluson m 3/4 de crochet orilla puño cuelllo red. Biesl oculto  delantero de crohet reb. Unido costados de gasa 500 liza  forro rayon  espalda de rayon lizo unido con crohet reb. Despunte en union dobldillo collarete abajo</t>
  </si>
  <si>
    <t>bluson de ml dobladillo en puño cuello ruso tipo solspa doble aberta costado con botones   delantero de tejido lizo con dobladillo y collarete abajo   espalda de tejido lizo dobldillo collarette abajo</t>
  </si>
  <si>
    <t>blusa juv. Ml con dobladillo en puño cuello ruso tipo solapa abierta un costado delantero de tejido lizo con dobaldillo y collarete abajo   espalda de tejido lizo con dobladillo collarete abajo</t>
  </si>
  <si>
    <t>blusa juv. M 3/4 rangla licra dobladillo puño cuello red. Biesl   delangero de crochet reb. Unido costados pretina doble  de licra est.  Forro de gasa 1500   espalda de licra est. Flores con pretina doble</t>
  </si>
  <si>
    <t>bluson de mc frangla con dobladillo en puño cuello red tipo campesina  delantero de rayon lizo unido con solapa de licra estampada con orilla de crochet   espalda de rayon lizo unido con solapa de licra est. Con orilla de crochet reb dobldillo collarete abajo</t>
  </si>
  <si>
    <t>blusa juv. De manga 3/4 sale del mismo cuepro puño doble aberto del centro con blusa int . De rayon lizo zizada cinta amarre en cuello espalda de tejido acanalado con dobldillo collarete abajo</t>
  </si>
  <si>
    <t>blusa juv. Ml dobladillo en puño visa v con cuello interno de rayon lzo delantero de tejido acanaldo con prtina doble   espalda de tejido acanalado con pretina doble abajo</t>
  </si>
  <si>
    <t>blusa juv. Mc rangla con over puño cuello red. Resorte oculto   delantero de crochet reb. Unido con pretina de licra  con ligas forro de gasa 1500  espalda de licra estampada unido con pretina con ligas abajo</t>
  </si>
  <si>
    <t>bluson de ml rangla rayon dobladillo en puño cuello red. Tipo campesina  delantero de rayon lizo unido con solapa de crochet reb. Con orilla  espalda de rayon lizo unido con solapa de crochet reb. Dobldillo collarte abajo</t>
  </si>
  <si>
    <t>bluson de manga que sale del mismo cuerpo puño doble cuello ruso olgado  delantero de tejido lizo unido con pretina doble    espalda de tejido lizo unido con preetina doble abajo</t>
  </si>
  <si>
    <t>blusa juv. Mediana manga 3/4 acampanada dobaldillo en puño con na tira de encaje cuello red. Biesl oculto mesh   delantero de gasa 1500  espalda de gasa 1500 unido al centro con cierre de plastico dobldillo collarete abajo</t>
  </si>
  <si>
    <t>blusa juv. Manga rangla larga dobladillo en puño cuello red.  Delantero de tejido lizo unido con solapa y dobldillo collarete abajo   espalda de tejido lizo unido con solapa dobladillo collarete abajo</t>
  </si>
  <si>
    <t>blusa juv. Ml rangla puño doble cuello ruso doble delantero de tejido lizo con dobladillo collarte abajo   espalda de tejido lizo con dobldillo collarete abajo  unido al cnetro aletilla doble cinta amarre</t>
  </si>
  <si>
    <t>bluson mc rangla con cuello red. Biesl  delantero de gasa con dobladillo y collarete abajo pincitas costados   espalda de gasa con dobladillo y collarete abajo</t>
  </si>
  <si>
    <t>blusa juv. Manga 3/4 que sale del mismo cuerpo puño doble cuello ruso olgado doble  delantero de tejido lizo unido con prtina doble abajo   espalda de tejido lizo unido con rtina doble abajo</t>
  </si>
  <si>
    <t>bluson de ml rangla dobladillo en puño cuello red.   Delantero de tejido lizo unido con solapa sup. Dobladillo collarete abajo  espalda de tejido izo con solapa en parte sup. Dobladillo y collarete abajo   espalda de tejido lizo con solspa en parte sup. dobladilo collarete abajo</t>
  </si>
  <si>
    <t>bluson ml rangla dobladillo en puño cuello red. Tipo campesina  delantero de crochet reb. Unido con pechera rayon  solspa  orila inf.  Forro de rayon dobladillo collarete abajo  espalda de rayo lizo unido solspa dup. De rayon dobladillo collarete abajo</t>
  </si>
  <si>
    <t>blusa juv. Zizado cuello red. Tipo campesina   delantero de crochet reb.  Unido con pechera rayon y solapa sp. De crochet rb.  Forro rayon   espalda de rayon lizo unido con solapa de ryon  dobldillo collarete abajo</t>
  </si>
  <si>
    <t>blusa juv. Manga rngla con cinta mamare en puño cuello red.  Resorte oculto   delantero de rayon lizo unido costados de encje reb. Forro de rayon  pretina doble con ligas   espalda de rayon lizo unido con prtina doble con ligas</t>
  </si>
  <si>
    <t>bluson manga 3/4 de crochet dobladillo en puño cuello red. Biesl oculto mesh   delantero gasa 1500 unido con faldon de crochet reb. Forro gasa faldon   espalda de gasa 1500  escote en x dobaldillo y collarete abajo</t>
  </si>
  <si>
    <t>blusa juv. Media  manga crochet dobladillo y biesl oculto en ziza cuello red.   Delantero de crofhet reb. Forro de rayon lizo    espalda de rayon lizo cortes tipo princesa bies oculto en escote y despunte uniones cinta amarre pare sup. Dobladillo collarete abajo</t>
  </si>
  <si>
    <t>bluson de manga rangla 3/4 puño de crochet y sp. Cuello red. Biels oculto de mesh   delantero de gasa 1500 unido pechera de croche orilla dobladillo collarete abajo   espadla de rayon lizo con dobladillo collarete abajo</t>
  </si>
  <si>
    <t>blusa juv. De manga que saqle del mismo cuerpo con dobladillo puño cuello red. Biesl oculto mesh   delantero de encaje reb. Unido pechra forro de rayon lizo dobladillo collarete aajo     espalda de rayon lizo con dobldillo collarete  abajo</t>
  </si>
  <si>
    <t>1-dic.-17</t>
  </si>
  <si>
    <t>blusa juv. Cuello con resorte tipo campesina  solspa de crochet con lentejuela  delantero y despunte solspa de rayon con espalda con collarete   delantero de rayon con faldon de crochet con lentejuela  eapdla de rayon dobldillo y collaret¡e abajo</t>
  </si>
  <si>
    <t>14409xch</t>
  </si>
  <si>
    <t>bluson cuello con resorte tipo campesina solapa de crochet con abertura en el centro y amarre bies dobleillo con despunte  ml de rayon con collarete  delantero de rayon unido de faldon  con crochet con lentejuela  espalda de rayon con dobldillo collarete</t>
  </si>
  <si>
    <t>blusa mediana cuello con resosre tipo campesina con chino mc rangla de rayon y despunte dobldillo collarete abajo  solapa de crochet con dobladillo collarete  solapa  con orila   y dobladillo  delantero y espalda de rayon con dobldilo collarete</t>
  </si>
  <si>
    <t>861vf</t>
  </si>
  <si>
    <t>blusa juv.  Cuello red. Con biesl  media manga rangla de croche con orilla biesl en ziza  delantero en faldon de crochet rayon en medio y superior con tablitas al centro  espalda de rayon con collarta</t>
  </si>
  <si>
    <t>blusa mediana cuello con resorte oculto tipo campesina manga rangla sup. De tul reb. Inf. De brush con despunte unido a solapa   delantero de tul reb. Y orilla  espalda de tul reb. Unido a la manga rangla   delantero y espalda de brush con collareta en dobaldillo</t>
  </si>
  <si>
    <t>731vf</t>
  </si>
  <si>
    <t>blusa juv.  Cuello red. Con resorte tipo campesina mc de tul reb. Formando solapa  de tul reb.  Con orilla y unido con ziza formando las mangas   delantero y espalda de brush lizo con dobladilo de ollareta</t>
  </si>
  <si>
    <t>15536xj</t>
  </si>
  <si>
    <t>bluson cuello con biesl   espalda y unida bordado en delantero   delantero y espalda de brush formando las mangas y con elastico en costados de los puños y en los lados abajo</t>
  </si>
  <si>
    <t>15538xg</t>
  </si>
  <si>
    <t>blusa juv. Cuello red .. Con biesl oculto media manga de encaje con dollareta  delanero de encaje  unido a forro de rayon al pecho  espalda de encaje con dboldillo de collareta y union del cuello con biesl curzados</t>
  </si>
  <si>
    <t>15846xj</t>
  </si>
  <si>
    <t>blusa mediana cuello con resorte manga rangla con despunte de encaje  delantero de encaje con despunte  forro de rayon unido al pecho con delanteo  espalda de rayon con despunte</t>
  </si>
  <si>
    <t>865vf</t>
  </si>
  <si>
    <t>blusa mediana cuello red. Con biesl oculto media manga de encaje chino  delantero de encaje con collarete  espalda de rayon con 2 pzas. Y unido a encaje duperior con avetura vertical</t>
  </si>
  <si>
    <t>484vf</t>
  </si>
  <si>
    <t>blusa juv.  Cuello con resorte oculto y liston de amarre manga rangla de gasa con guipiur   delantero de gasa con cinta de amarre derecho   espalda de gasa con cinta inferior amarre izquinerdo</t>
  </si>
  <si>
    <t>15511xj</t>
  </si>
  <si>
    <t>blusa juv. Cuello con resorte oculto tipo campesina  solapa  delantero y espalda con orilla de crochet forro de rayon  unido a delantero de crocheet al pecho  espalda de rayon en 2 pzas. Con amarre en parte inferior y collarete</t>
  </si>
  <si>
    <t>5dic.-17</t>
  </si>
  <si>
    <t>blusa juv.  Cuello con resorte oculto tipo campesina mana rangla 2 pzas. Superior encaje inferior rayon collarete   delantero y espalda de encaje con dobladillo collareta  doble forro de rayon con collata</t>
  </si>
  <si>
    <t>15199xj</t>
  </si>
  <si>
    <t>blusa juv.  Cuello red. Con resorte oculto tipo campesina  solapa de crohet con orilla delantero y espalda   delantero 2 pzas. Sup. De rayon y crochet manga  espalda de 2 pzas. De rayon con c cintas de amarre al centro dobladillo collarete</t>
  </si>
  <si>
    <t>bluson  cuello de guipiur con resorte tipo campesina manga  3/4 de encaje  delantgero de encaje unido al guipiur con despunte  esplda de rayon con despunte</t>
  </si>
  <si>
    <t>15775xg</t>
  </si>
  <si>
    <t>blusa juv.  Cuello red. Con resorte oculto tipo campesina mc de croche con orilla   delantero de croche con falson unido al forro de rayon  dobldillo despunte   espalda de rayon con despunte</t>
  </si>
  <si>
    <t>15844xj</t>
  </si>
  <si>
    <t>blusaon mediana cuello red con biesl oculto manga 2 pzas. Sup. De encaje inf. De rayon con dobladillo despunte   delantero de encaje con despunte transperencia en pecho  espalda 4 pzas  de encaje y rayon con 2 gotas y abertura parte abajo</t>
  </si>
  <si>
    <t>866vf</t>
  </si>
  <si>
    <t>blusa juv.  Cueloo en v con biesl oculto  manga 3/4 de encaje con despunte   delantero de encaje con despunte forro de rayon    espalda de rayon en 3 pzas. Con abertura sup. En vertical</t>
  </si>
  <si>
    <t>15853xj</t>
  </si>
  <si>
    <t>blusa mediana   cuello con resorte oculto tipo campesina mc con dobldillo collareta solapa de gasa cuadrada  delantero y espalda de gasa cuadrada</t>
  </si>
  <si>
    <t>654vf</t>
  </si>
  <si>
    <t>blusa juv.  Cuello con resorte occulto tipo campesina solspa delantro de oculto unido a rayon sup. Y solspa espalda con dobldillo y collerete y su. De rayon  delantero de crochet con collarete forro  espald de rayon</t>
  </si>
  <si>
    <t>15843xj</t>
  </si>
  <si>
    <t>bluson de manga ranga doble cuello red. Con resorte oculto  delantero de gasa 1500 con bordado y manga  espalda de gasa 1500 con dobldillo y collarete abajo</t>
  </si>
  <si>
    <t>15326xg</t>
  </si>
  <si>
    <t>luson juv. Zizado con biesl   delantero de gasa con bordado cuello tipo campesina con resorte   soslpa de gasa con guipiur y bordado fajilla de gasa bordada   esapalda de gasa con solspa dobldillo abajo cn cuerpos</t>
  </si>
  <si>
    <t>bluson cuello red. Con biesl oculto  mc de rayon con despunte   frro de rayon  unido a delantero de crochet al pecho y dobladilo despunte</t>
  </si>
  <si>
    <t>15848xg</t>
  </si>
  <si>
    <t>luson cuello red. Manga 3/4 y encaje   delantero de encaje con elastico a los cosados  espalda de rayon unido con encaje rup. Despunte hacia el rayon forro de ryaon con dobladillo collarett</t>
  </si>
  <si>
    <t>12159xg</t>
  </si>
  <si>
    <t>4-dic.-17</t>
  </si>
  <si>
    <t>blusa juv.  Cuello red. Con resorte oculto  manga 3/4 con amarre en puño  gota en delantero  delantero de gasa con despunte y guipiur inf.  Espalda de gasa  puño en manga y gota</t>
  </si>
  <si>
    <t>blusa juv. Cuello rd con biesl oculto  delantero de encaje con despunte  manga de rayon  2 pzas. Con despunte   espalda de rayon unida con sup. De encaje y despunte</t>
  </si>
  <si>
    <t>15852xj</t>
  </si>
  <si>
    <t>lusa mediana  cuelo rd. De rayon manga de crocheet  con puño de rayon   delantero  espalda de rayon con dobladillo despunte</t>
  </si>
  <si>
    <t>867vf</t>
  </si>
  <si>
    <t>luson  cuello v conbiel oculto y franja  en cuello mc  con puño doble de rayon   delantero de crocher con orilla y espalda  forro de rayon</t>
  </si>
  <si>
    <t>15849xg</t>
  </si>
  <si>
    <t>blusa juv. Cuello rd con biesl mc con biesl amarre parte delantero de crochet forro y espalda de rayon con parte sup. De crochet  forma v con dobladillo  despunte</t>
  </si>
  <si>
    <t>15788xj</t>
  </si>
  <si>
    <t xml:space="preserve">blusa juv. Cuelllo cn resorte  tipo campesina manga 2 pzas. Sup. De rayon con encaje  solapa delant4ro con orilla de corocht espalda con dollarete rayon  delantero 2 pzas. Encaje con sup. Rayon y orilla   espalda y forro de rayon </t>
  </si>
  <si>
    <t>bluson  cuello red. Con resorte tipo campesina m corchet con rayon dobladillo despunte   delantero de crochet  con orilla en superior   espalda y forro de rayon con dobldillo despunte</t>
  </si>
  <si>
    <t>15794xg</t>
  </si>
  <si>
    <t>blusa mediana  cuello red. Con resorte y chino  manga rangala de crochet con dobladillo  delantero de crochet con dobladillo forro y espalda de rayon con collarete</t>
  </si>
  <si>
    <t>843vf</t>
  </si>
  <si>
    <t>blusa juv.  Cuello red co resorte tipo campesina solapa  delantero crochet con orilla frro de rayon  union dup. De rayon manga de rayon 3/4 con dobladillo  espalda de ryaon con solspa  rayon collarete</t>
  </si>
  <si>
    <t>15785xj</t>
  </si>
  <si>
    <t>6-dic.-17</t>
  </si>
  <si>
    <t>pagadas 10x100</t>
  </si>
  <si>
    <t>7-dic.-17</t>
  </si>
  <si>
    <t>dobladillos mu anchos</t>
  </si>
  <si>
    <t>con 3 botones cosidos mas guipiur cosido</t>
  </si>
  <si>
    <t>con lison cosido</t>
  </si>
  <si>
    <t>desc. 7-dic.-17</t>
  </si>
  <si>
    <t>adan 7-dic.-17</t>
  </si>
  <si>
    <t>blusa juv. Cuello con resorte tipo campesina con solspa de crochet con despnte en delantero y espalda mc rangla con resorte y chino  y chino  delantero de rayon con faldon de cochet espalda rayon co faldon de crochet</t>
  </si>
  <si>
    <t>bluson cuello v con biesl oculto  y cierre en delantero manga de crocht con orilla  delantero de crochet unido al forro de rayon  con orilla en crochet   espalda de rayon  con despunte  y dobladillo</t>
  </si>
  <si>
    <t>868vf</t>
  </si>
  <si>
    <t>bluson cuello v con bies en espalda m 3/4 con crochet en puño con orilla   delantero de crochet con dobldillo despunte unido al forro de rayon   espalda de rayon con gota de biesl ocuto en espalda sup.</t>
  </si>
  <si>
    <t>15856xg</t>
  </si>
  <si>
    <t>blusajuv. Cuello con resorte tipo campesina  mc rangla con despunte de rayon  solspa de crchet con orilla unido al rayon sup.   Delantero y espalda de rayon con resore en cotados y despunte en dobldillo</t>
  </si>
  <si>
    <t>14561xj</t>
  </si>
  <si>
    <t>blusa mediana cuello con resorte y chino tipo campesina ml de rayon con puño de crochet y dobladillo despunte  delangero de crochet  con orilla  espalda y forro de rayon con despunte en dobldillo</t>
  </si>
  <si>
    <t>blusa juv. Cuello en v con cierre delantero biesl ocuto en espalda  mc de crochet con orilla  delantero de crochet con orilla   delantero de crochet unido al cierre en v y al forro de rayon con orilla  el crochet  espalda de rayon con despone en dobldilo</t>
  </si>
  <si>
    <t>15857xj</t>
  </si>
  <si>
    <t>blusa juv.  Cuello con resorte tipo campesina  solapa de crochet con guipiur en delantero y espala de rayon   delanero derayon unido a faldon de crochet   espalda de rayon con dobladillo collarete</t>
  </si>
  <si>
    <t>blusa mediana  cuello con resore chino mc rangal unido con guipiur transparente de  licra de cuadros  delantero de licra de cuadron unido con guipiur y amarre en pecho  eapalda de licra de cuadron con despunte en dobldilo</t>
  </si>
  <si>
    <t>870vf</t>
  </si>
  <si>
    <t>blusas juv. Mediana ml rqangal dobleillo en puño cuello red.  Tipo campesina  delantero  de licra est.  Flores unido con solapa de crochet reb. Con orilla    espalda de licre est. De flores unido con solapa de crochet rreb. Orilla dobladillo collarete abajo</t>
  </si>
  <si>
    <t>bluosn ml que sale del mismo cuerpo puño doble delantero de tejido acanalado abierto  centro don dobladillo y collarete abajo interno de rayon lizo  cuello red.   Espalda de tejido acanaldo unido con aplicación en la paerte sup. Dobaldillo collarete abajo</t>
  </si>
  <si>
    <t>blusa juv. Ml con aplicación teñida sup. Dobladllo puño cuello ted. Biesl oculto de rayon  delantero de tejido acanalado unido con  pechera y aplicación en union  espalda de tejido acanaldo con dobaldillo y collarete abajo</t>
  </si>
  <si>
    <t>bluson de ml dob aldillo puño aplicación eusp. Cuello redl biesl de rayon   delantero de tejido acanalado unido con echera alicacion teñida en union  espalda de tejido acanalado con dobladillo collarete abajo</t>
  </si>
  <si>
    <t>bluson ml gasa ceochet reb.  Unido con gasa 1500 sp dobladillo en puño cuello red. Biesl oculto mesh   delqantero de gasa con crochet reb. Unido con pechera de gasa 1500 parte sp. Dobaldillo collarete abajo forro de gasa 1500  espalda de gasa 1500 unido con esp. sup. abierta en centro despunte union dobldillo collarete abajo</t>
  </si>
  <si>
    <t>bluson ml rangla dobladillo en puño cuello red. Biesl oculto de mesh   delantero de gasa con crohet reb.  Gota pare sup.  Forro de gasa 1500  espalda de gasa 1500 con dobldillo y collarete abajo</t>
  </si>
  <si>
    <t>bluson mc de gasa 1500 unida con encaje cuello red. Biesl oculto mesh   delantero de gasa 1500 unido con fallldon de encaje reb.   Espalda de gasa 1500 unido con esp . Sup. De encaje reb  despunte union fldon con dobladillo collaret abajo</t>
  </si>
  <si>
    <t>blusa juv. Ml rangal cienta amarre en puño cuello red tipo campesina    delantero de gasa 1500 con dobaldillo y collarete abajo unido con solspa de gasa  creogher reb. Con seja de gasa 1500   espalda de gasa 1500 unido con solspa de crochet con ceja gasa 1500 y dobldillo collarete abajo</t>
  </si>
  <si>
    <t>blusa juv. Ml rayon dobladillo en puño cuello red. Tipo campesina  delantero de encaje reb. Unido con pechera de rayon solapa de encaje reb. Forro rayon   espalda de rayon lizo unido con solapa rayon lizo dobldilo collarete abajo</t>
  </si>
  <si>
    <t>sudader4a de ml de macuko con yacar centro puño doble cuello red bies ancho  delantero de macuko unido con cent4o de yakcar   esapalda de macuko con centro yackar pretina doble abajo</t>
  </si>
  <si>
    <t>blusa juv. Ml rangla dobladillo en puño cuello red. Tipo campesina  delantero de licra est. Flores unido con solapa de crocheet unido con licra dobladillo collarete abajo   espalda de licra estampada unido con solspa de crochet con licra dobaldillo collarete abajo</t>
  </si>
  <si>
    <t>sudadera de ml rangla macuko puño coble fresh terry cuello red.  Delatero de macuko y pretina fresh terry con dibujo bordado borrego  espadla de macuko con prtina fresh terry doble</t>
  </si>
  <si>
    <t>buson ml de enaje rev. Cuello red. Biesl oculto mesh    delantero de gasa 1500 unido con pechra de encaje reb. Orilla  espalda de encaje reb. Unido con costados y hombros de gasa 1500 despunte uniones dobldillo collarete abajo</t>
  </si>
  <si>
    <t>blusa juv mranga 3&gt;/4 dobladillo en puño cuello redl con resorte oculto    delantero de crochet r3b. Con gasa 1500 en la parte sup.  Despunte union dobladillo collarete abajo foro gasa   espalda de gasa 1500 con dobaldillo collarete abajo</t>
  </si>
  <si>
    <t>bluson ml gassa 1500 dobladillo en puño cuello red.  Delantero de encaje reb. Unido con pechera doble de gasa 1500 despunte union forro de rayon lizo ldobldillo collarte abajo    espalda de gasa 1500 unido cn esp. Sup. Doble de gasa 1500 despunte en union dobladillo collarete abjao</t>
  </si>
  <si>
    <t>bluson de ml dobladillo en puño cuello red.    Delantero de tejido acanaldo abierta centro con pico dobaldillo collarete abajo con top interno rayon lizo    espalda de tejido acanalado con dboldillo collarete abajo</t>
  </si>
  <si>
    <t>blusa juv mc rangla dobladillo en puño cuello red tipo camplsina    delanero e rayon lizo unido con solapa de licra est. Unido con orill a de crochet reb.   Espalda de rayon lizo unido con solapa de licra est. Flores con orilla de crochet reb. Dobladillo y collarete</t>
  </si>
  <si>
    <t>bluson m 3/4 con cuello red. Biesl oculto de mesh lizo   delanteo de gasa 1500 unido con pechera de encaje reb. Despunte union    espalda de gasa 1500 unido con esp. Sup. Y abiera centro despunte union dobladillo collarete abajo</t>
  </si>
  <si>
    <t xml:space="preserve">blusa juv. Meidna ml dob ldillo en puño cuello red. V delantero de te3jido acanalado abierto del cengtro y pcicos centro  top de rayon lizo interno   espalda de tejido acanalado con dobldillo y collarete abajo </t>
  </si>
  <si>
    <t>bluson mc dobladillo en puño cuello red. Biesl oculto mesh delantero gasa con creochet red. Unido con pechera de gasa 1500 despunte union dobladillo collarete ab jao forro de gasa 1500   espalda de gasa 1500 cn dobldillo collarete abajo</t>
  </si>
  <si>
    <t>bluson m 3/4 dobaldillo puño cuello red. Biesl ocuto de mesh    delantero de gasa con crochet reb. Forro de mesh lizo    esplda de gasa 1500 con gota en parte sup. Con bies mesh dobldillo collarete abajo</t>
  </si>
  <si>
    <t>blusa juv ml de crochet cuello red. Biel oculto mesh   delanteo de gasa 1500 con dobaldillo collarete abajo    esapalda de gasa 1500 unido en parte sup. Abierto cengro dobladillo collarete abajo</t>
  </si>
  <si>
    <t>bluson m 3/4 de encaje dobladillo en puño cuello red. Biesl oculto mesh   delantrero de gasa 1500 unido con pecher de encaje reb. Espunte union dobaldillo collarte a bajo   espalda de gasa 1500 unido con encaje reb. Despune union dobldillo collarete abajo</t>
  </si>
  <si>
    <t>sudadera de ml con puplo doble  yackar negro  delantro de macuko hueso con ojos y boca  bordados gorra de macuko con forro de yackar pretina doble inf.   Espalda de macuko hueso con gorro sup. Con  orejas negras prtina doble</t>
  </si>
  <si>
    <t>blusa juv. Ml con puño doble cuello red. Delantro trejido acanalado  con solapa sup. Y pretina doble    espalda de tejido acanaado con solapa sup. Pretina inf. Doble dobldillo en solapa</t>
  </si>
  <si>
    <t>sweter juv. Ml dobladillo en puño cuello v con tira cuello ancho  delantero de tejiddo acanaado con cintas cruzadas de gamusa en cuello y manga  espalda de tejido acanalado con dobldillo collarete abajo</t>
  </si>
  <si>
    <t>bluson ml con puño doble cuello red   delantero de tejido acanalado unido con solapa sup. Dobldillo collarete abajo   espalda de  tejido acanalado unido con solapa dobldilo collarete abajo</t>
  </si>
  <si>
    <t>blusa juv. Ml de gasa con puño doble y cinta amare gota puño cuello red. Tipo campesina  delantero de gasa 500 liza con resorte al centro u nido con solapa de crochet reb. Orilla inf. Dobldillo collarete abajo   espalda de gasa 500 liza resorste al centro unido con solapa de crochet reb. dobldillo collarte abajo</t>
  </si>
  <si>
    <t>blusa juv. Cuello red. Con resorte orilla de crochet tipo campesina    ml de rayon unida  con crochet y biesl en puño  delantero de crochet unido a rayon y a crochet  sup.   Espalda de rayon unido a crochet dobladillo collarete abajo</t>
  </si>
  <si>
    <t>blusa mediana cuello red. Con biesl oculto mc con encje reb. Sup.   Delantero de encaje reb. Con collarete   espalda de rayon  con abertura en centro unida al rayon con despunte y dobladillo collarete  abajo</t>
  </si>
  <si>
    <t>blusa juv. Cuello con resorte oculto tipo campesina mc rangla de rayon con resorte   solapa de croceht con dobladillo despunte   delantero y espalda de rayon con faldon de croceht dobladillo despunte</t>
  </si>
  <si>
    <t xml:space="preserve">blusa mediana cuello red con biesl oculto mc de encaje reb. Con collareta   delantero de encaje reb. Con dobldillo de collaretea y forro de rayon  espalda sup. De encaje unido con rayon despunte y 4 botones </t>
  </si>
  <si>
    <t>13-dic.-17</t>
  </si>
  <si>
    <t>blusa juv.  Cuello red. Con bies oculto media manga rangla de crochet con orilla biesl oculto en ziza   delantero de rayon con tablitas al centro faldon de crohet con roilla  espalda de rayon con dobldillo collarete</t>
  </si>
  <si>
    <t>blusa juv.  Cuello red. Con biesl oculto mc de rayon con gota de biesl y amarre dobladillo de bies  delantero de crochet con dobladillo  despunte y forro de rayon con collarete  espalda de rayon unido a superior de crochet y avertura en inferior con dobaldillo collarete abajo</t>
  </si>
  <si>
    <t>blusa juv.   Cuello red. Con resorte oculto tipo campesina mc unida con guipiur transparente y licra cuadrada   delantero de lcira cuadros con 3 botones  espalda de licra cuadros con dobldillo en despunte</t>
  </si>
  <si>
    <t>15877xj</t>
  </si>
  <si>
    <t>bluson cuello red. Con resorte oculto  manga rangla unida a guipiur transparente de lcira cuadros  delantero con  botones unido a buipiur  espalda de licra cuadros con despunte</t>
  </si>
  <si>
    <t>15878xg</t>
  </si>
  <si>
    <t>bluson cuello red. Con bies oculto mc con despunte de encaje reb.  Delantero de encaje reb. Con despunte  espalda de rayon con encaje reb. Con despunte</t>
  </si>
  <si>
    <t>12-dic.-17</t>
  </si>
  <si>
    <t>bluson cuello red con biesl oculto mc de rayon con dobladillo   delantero de encaje con dobladillo despunte unido a rayon sup.   Espalda de rayon  unido con avertura  en sup.  Con dobladillo despunte</t>
  </si>
  <si>
    <t>bluson cuello red. Con bies oculto ml de crochet con dobladillo despunte   delantero de rayon con crochet sup. Y orilla  espalda de rayon unido a crochet con despunte y dobaldillo collarete</t>
  </si>
  <si>
    <t>blusa juv.  Cuello con resdore  tipo campesina media manga rangla con biesl  inf. De encaje con despunte    delantero de encaje reb. Con dobladillo de collarete   espalda de rayon con dobaldillo collarete</t>
  </si>
  <si>
    <t>blusa juvenil cuello con resorte mc de rayon con dobladillo collareta  solapa delantero y espalda de encaje reb. Con orilla     delantero y espalda de rayon con dobldillo collareta</t>
  </si>
  <si>
    <t>blusa juv.  Zizada con biesl oculto   delantero de gasa con bordado cuello tipo campesina con resorte oculto  solapa de gasa con guipiur y bordado fajilla de gasa bordada  espalda de gasa con solapa dobladillo abajo en cuerpos</t>
  </si>
  <si>
    <t>blusa juv.  Cuello con resorte oculto ml de rayon con dobldillo collareta  solapa delantero y espalda de encaje reb. Con orila   delantero espalda de rayon con doblailo collareta</t>
  </si>
  <si>
    <t>9-dic.-16</t>
  </si>
  <si>
    <t>blusa juv. Cuello con resorte oculto ml rangla de licra cuadros   solapa delantero con guipiur y despunte  en espalda   delantero con guipiur  inferior de licra  espalda de licra cuadros con despunte</t>
  </si>
  <si>
    <t>15865xj</t>
  </si>
  <si>
    <t>blusa juv. Cuello v con biesl oculto  mc de crochet y unida a delantero con dobldillo despunte   delantero de rayon con guipiur al centro  espalda de rayon unida a crochet sup. Dobladillo collareta</t>
  </si>
  <si>
    <t>blusa juv. Cuello con resorte oculto manga rangla con bies  solapa de crochet con orilla   delantero de crochet con dobldillo despunte  esalda de rayon</t>
  </si>
  <si>
    <t>blusa juv.  Cuello red. Con resore oculto tipo campesina  manga 3/4 de encaje  delantero de encaje reb. Con dobladillo collareta   espalda de rayon  con dobaldillo en centro con 4 botones dobaldillo  y collareta abajo</t>
  </si>
  <si>
    <t>blusa juv.  Cuello con resorte oculto ml ranga y cespunte solapa con guipiur  delanero y amarre de biesl  solapa de espalda con despunte    delantero con guipiur de licra de cuadros  espalda con licra de cuadros con despunte</t>
  </si>
  <si>
    <t>15866xj</t>
  </si>
  <si>
    <t>13-ddic.-17</t>
  </si>
  <si>
    <t>14-dic.-17</t>
  </si>
  <si>
    <t>blusa mediana m rangla con dobladillo cuello red. Tipo campesina  delantero cahliz bordado con solapa  esaplda de chaliz bordado  dobladillo collarete abajo</t>
  </si>
  <si>
    <t>blusa mediana m rangla con licra brush con tul  dobladillo puño cuello red. Con resorte  delantero de lcira brush con olan de tul reb. Espalda licra bursh dobladillo collarete abjo</t>
  </si>
  <si>
    <t xml:space="preserve">blusa juv. Manga rangla tul con orilla cuello red. Con resorte oculto   delantero de licra brush con olan de tul reb. Dobladillo collarete abajo   espalda de licra brush </t>
  </si>
  <si>
    <t>con collar no plancho guipiur</t>
  </si>
  <si>
    <t>gargantilla cosida 4 puntos dobaldillo muy anchos</t>
  </si>
  <si>
    <t>con 6 botones cosidos y aplicación en cuello</t>
  </si>
  <si>
    <t>con colllar y medio  plancho</t>
  </si>
  <si>
    <t>con collar y guipiur en solapa</t>
  </si>
  <si>
    <t>desc. 14-dic.-17</t>
  </si>
  <si>
    <t>MIRIAM MONTAÑO</t>
  </si>
  <si>
    <t>blusa juv. Cuello rd. Con biesl oculto en espalda y despunte en delantero  media manga con orilla de despunte   delantero de crochet unido a forro y a dos lateralesw de rayon  espalda de rayon con gota de biesl en  espalda dobladillo collarete abajo</t>
  </si>
  <si>
    <t>blusa juv.  Cuello con resorte  mc con resorte inferior y chino  dobaldilo collarete  solapa de crocht en delantero y espalda con dobldillo despunte    delanter o y espalda de rayon unido  faldon de crochet dobldillo despnrte</t>
  </si>
  <si>
    <t>blusa juv.   Cuello red. Con biesl oculto y amarre espalda  media manga con orilla de crochet  delantero de crochet con dobldillo collarete    espalda de rayon  3 pzas</t>
  </si>
  <si>
    <t>bluson  cuello red. Con resorte4 ocuulto y chino  tipo campesina manga  3/4 con guipiur en el puño de licra cuadros   delantero con guipiur inf. Y botones  licra curadros  espalda de licra cuadros despunte en dobladillo</t>
  </si>
  <si>
    <t>15869xg</t>
  </si>
  <si>
    <t>blusa juv. Cuello red. Con biesl oculto de mesh mc con aertura superior y cordon para marre de cahliz estampado con vista intrna   delantero de chaliz estampado con aletilla y botones  espadla  con resorte dobladillo y despunte</t>
  </si>
  <si>
    <t>bluson cuello con resorte oculto tipo campesina solspa de crocht con orilla  en delantro y espalda mc conbiesl oculto en dobladillo   espalda y delantero de rayon con dobaldillo collareta</t>
  </si>
  <si>
    <t>bluson  cuello con resorte oculto tipo campesina ml de rayon con dobaldillo collarete   soslapa de croche con abertura en centro cintas de amarre bies   delantero de rayon unido al faldon de crochet en interior y sup. Una gota de bies unido a cuello espalda de rayon dobaldillo collareta</t>
  </si>
  <si>
    <t>blusa mediana  cuello red. Con biesl oculto media manga con orilla y biesl oculto en ziza    delantero de crochet con dobladillo collareta    espalda de rayon  dobladillo y collarete abajo  forro de rayon</t>
  </si>
  <si>
    <t>blusa juvenil  cuello v con bies oculto mc de crochet con despunte   delantero de rayon con guipiur   al centro    espalda de rayon unido a crochet sup. Con doblladillo y collarete</t>
  </si>
  <si>
    <t>ANALY CABRERA</t>
  </si>
  <si>
    <t>30-mayo.-16</t>
  </si>
  <si>
    <t>28-mayo.-16</t>
  </si>
  <si>
    <t>26-mayo.-16</t>
  </si>
  <si>
    <t>31-mayo.-16</t>
  </si>
  <si>
    <t>juv. Zizado con biesl oculto de mesh  cuello red.   Delantero de rayon chaliz unido con vista doble de rayon chaliz con tablitas  y aplicación  con dobladillo abajo   espalda de rayon chaliz unido con rayon lizo con forro de mesh lizo abierta del centro con botones con aplicacion en union  con dobladillo collarete abajo</t>
  </si>
  <si>
    <t>14220xj</t>
  </si>
  <si>
    <t>juv. Zizado con biesl oculto de mesh cuello red. Con biesl   delantero de gasa 1500 plizada con dobladillo y collarete abajo    espalda de gasa 1500 unido con apñicacion  parte sup. Dobladillo collarete abajo</t>
  </si>
  <si>
    <t>14260xj</t>
  </si>
  <si>
    <t>juv. Mc con resorte en puño y gota parte sup.   Delantero de rayon  chaliz est. Con resorte oculto en parte inf. Don bies oculto en escote  d.e. de tirante rayon chaliz    espalda de rayon chaliz con gota parte sup. Con boton y resorte oculto parte abajo</t>
  </si>
  <si>
    <t>14229xj</t>
  </si>
  <si>
    <t>26-mayo.-17</t>
  </si>
  <si>
    <t>bluson de mc rangla con dobladillo en puño cuello red. Con biesl oculto de mesh lizo   delantero de rayon chaliz con tablitas  espalda de rayon lizo unido con hombros de rayon chaliz est. Con despunte en uniones dobladillo collarete abajo</t>
  </si>
  <si>
    <t>13014xg</t>
  </si>
  <si>
    <t>bluson mc acampanada de mesh unida con rayon chaliz con chino cuello rd. Con biesl  delantero de rayon chaliz est. Despunte uniones dobladillo collarete abajo</t>
  </si>
  <si>
    <t>14219xg</t>
  </si>
  <si>
    <t>25-mayo.-16</t>
  </si>
  <si>
    <t>juv. Zizado con biesl oculto de mesh con cuello red. Con biesl oculto    delantero de rayon chaliz unido con jareta y faldon  con dobladillo en parte inf.   Espalda de rayon chaliz con aplicación teñida prre sup. Unido con faldon dobladillo collarete abajo</t>
  </si>
  <si>
    <t>14187xj</t>
  </si>
  <si>
    <t>bluson de mc con bies oculto de mesh en puño plizado  con cuello red.  Con biesl oculto   delantero de gasa 1500 corrugada plizada y con dobladilo colarete abajo   espalda de gasa 1500 unido con aplicación y con tablita  dobladillo collarete abajo</t>
  </si>
  <si>
    <t>14259xg</t>
  </si>
  <si>
    <t>juv. Zizado con biesl oculto en ziza cuello red. Con biesl oculto de mesh  delanero de gasa 1500 unido con faldon plizado con dobldillo y collarete abajo con guipur abajo   espalda de gasa 1500 con tirantes de  guipiur cruzados unido con faldon plizado cn parte abajo despunte en union</t>
  </si>
  <si>
    <t>14262xj</t>
  </si>
  <si>
    <t>bluson zizado con media manguita dole de rayon chaliz con cuello red.   Delantero de rayon cahliz estampado con tabltias unido con vista doble con guipiur  espalda de rayon lizo unido costados de rayon chaliz con dobaldillo collarete abajo con despunte en uniones</t>
  </si>
  <si>
    <t>14225xg</t>
  </si>
  <si>
    <t>juv. Zizado con biesl oculto en ziza de cuello red. Con biesl   delanero de rayon chaliz est. Unido con pretia de aplicación y faldon de chaliz  espalda de rayon chaliz con gotas en parte sup. Resores  dobaldillo collarete abajo</t>
  </si>
  <si>
    <t>14241xj</t>
  </si>
  <si>
    <t>vestido juv. Zizado con biesl oculto en ziza de cuello red.  Delantero de rayon chaliz unido con faldon largo aberto de costados dobladillo collarete abajo resorte en union   espadla de rayon chaliz con rescote v cruzado unida con fadon con resorte en union abeirta costados dobaldillo collarete abajo</t>
  </si>
  <si>
    <t>14231xj</t>
  </si>
  <si>
    <t>bluson con media manga doble de licra est. Con biesl ocuto en ziza de cuello red. Con bies  delantero de licra est.  Unido al centro con botones  espalda de gasa liza unida costados de lcira est. Con aplicación  parte sup. Con despunte en uniones dobladilo collarete en parte inf.</t>
  </si>
  <si>
    <t>14237xg</t>
  </si>
  <si>
    <t>bluson de manga que sale del mismo cuerpo con biesl oculto con cuello red.  Delantero  de gasa est. Con gota en  parte sup. Unido con pretina con resorte y chino   espalda de gasa est. Flores unido con  aplicación teñida y prtina de resorteds conchino</t>
  </si>
  <si>
    <t>4236xg</t>
  </si>
  <si>
    <t>bluson de m rangla 3/4 de rayon unido con rayon chaliz  dobldillo en puño cuello red. Con biesl oculto  delantero de rayon chaliz  con resorte a los costados  espalda de rayon unida costados de rayon chaliz con despunte en uniones con dobldillo collarete abajo costados</t>
  </si>
  <si>
    <t>14002xg</t>
  </si>
  <si>
    <t>bluson de mc con encaje parte sup. Con despunte en union  dobldillo en puño cuello red. Con biesl de rayon   delantro de rayon  espadla de rayon abieerta centro con dobladillo collarete abajo  interno de encaje reb. Con  dobaldillo collarete abajo</t>
  </si>
  <si>
    <t>14152xg</t>
  </si>
  <si>
    <t>juv. Zizado con sejita plizado con cuello red.   Delantero de rayon chaliz estampado cruzado con dobladillo en cruce  forro de chaliz con dobladillo collarete abajo   espalda de rayon chaliz con dobladillo y collarteta aajo</t>
  </si>
  <si>
    <t>14206xj</t>
  </si>
  <si>
    <t>juv. De tirante delantero de rayon chaliz unido al centro con senefa con dobladillo y collarete abajo forro de bombay unido con faldon de chaliz   espalda de rayon chaliz est.  Con gota parte sup. Con boton dobladillo abajo con forro de bombay unido con faldon chaliz  con dobladillo abajo</t>
  </si>
  <si>
    <t>14226xj</t>
  </si>
  <si>
    <t>juv. De manga que sale del mismo cuerpo con biesl oculto de mesh  cuello red.  Bies   delantero de gasa est. Flores con gota parte sup. Unido con pretina de resortes con chino parte inf.   Espadla de gasa est. Unida con aplicación teñida con preina con resortes y chino</t>
  </si>
  <si>
    <t>374ds</t>
  </si>
  <si>
    <t>juv. Mc doble con chino resorte oculto   delantrero de crespon con chino en part inf.  Delantrero int4erno mas largo con chino   espalda de gasa crepon con chino  en esp. Int mas larga y con chino en forma de pico</t>
  </si>
  <si>
    <t>14224xj</t>
  </si>
  <si>
    <t>bluson manga que sale del mismo cuerpo con cuello red. Con biesl   delantero de rayon chaliz unido al centro con gota en parte sup. Resorte al centro con dobladillo collarte abajo  espalda de rayon unido costados de rayon chaliz resorte al centro con dobaldillo collarete abajo</t>
  </si>
  <si>
    <t>14232xg</t>
  </si>
  <si>
    <t>bluson de mc de gasa 500 con gota  parte sup. Con biesl  cuello red. Con biesl   delantero de rayon chaliz plizado unido con guipiur   espalda de rayon lizo unido costados con despunte en uniones dobldillo collarete abajo</t>
  </si>
  <si>
    <t>14201xg</t>
  </si>
  <si>
    <t>bluson de mc cruzada con chino con cuello red. Con biesl   delantero de rayon chaliz cruzado con dobladillo forro de bombay unido con faldon de rayon chaliz  espalda de rayon con gota parte sup. Unida costados de rayon chaliz con desputne en uniones dobladillo collarete abajo</t>
  </si>
  <si>
    <t>14199xg</t>
  </si>
  <si>
    <t>blusa juv. Zizado con biesl oculto con media manga doble de gasa 500 cuello red. Con biesl oculto   delantero de rayon chaliz plizado unida con pretina de gasa 500 resorte oculto  espalda de rayon chaliz con dobladillo al centro unido con botones en forma de pico</t>
  </si>
  <si>
    <t>14209xj</t>
  </si>
  <si>
    <t>blusa juv. De mc con biesl oculto  de rayon con cuello red. Con biesl  delantero de rayon lizo con resorte oculto   espadla de crochet reb. Interno unido con costados de rayon lizo con biesl de rayon  resosrte oculto  parte inf.</t>
  </si>
  <si>
    <t>288vf</t>
  </si>
  <si>
    <t>juv. Zizzdo con biesl oculto en ziza cuello red. De mesh oculto   delantero de licra est.  Con chaleco en crudo   espalda de licra est. Unido con hombros con dobldillo collarete abajo</t>
  </si>
  <si>
    <t>juv. Zizado con biesl oculto en ziza de cuello red. Con biesl   delantero de licra est. Unido con hombros de gasa 500 con escarola en ziza con chino  con resorte costados y cintas de marrre   espalda de licra est. Unido con hombros de gasa 500 y gota parte sp. con anillo de gasa 500 con biesl oculto dobladillo collarete abajo</t>
  </si>
  <si>
    <t>14243xj</t>
  </si>
  <si>
    <t>1-junio.-16</t>
  </si>
  <si>
    <t>juv. Zizada con biel oculto en ziza cuello red.  Delantero de gasa 1500  del. Interno de gasa 1500 un poco mas largo  espalda de gasa 1500 unido con esp. Sup. Aberta con dobladillo y dos moños con anillos  ddobadillo collareta abajo</t>
  </si>
  <si>
    <t>12966xj</t>
  </si>
  <si>
    <t>juv. Zizado con media manguita de gasa 1500 con dobladillo y biesl ocult en ziza  cuello red. Con biels oculto   delantero de gasa 1500 con jareta parte abajo   espalda de gasa 1500 unida al centro con boton abierta un poco parte inf.  Dobaldillo collarete abajo</t>
  </si>
  <si>
    <t>12967xj</t>
  </si>
  <si>
    <t>bluson con mc que sale del mismo cuerpo con biels de rayon cuello red. Con biesl   delantero de rayon con resorte costados con dobladillo colarete abajo unido con pechera de encaje   espalda de rayon lizoc con resorte al centro unido costados de encaje flores dobldillo collarete abajo</t>
  </si>
  <si>
    <t>8788xg</t>
  </si>
  <si>
    <t>2-junio.-16</t>
  </si>
  <si>
    <t>juv. Zizado con biesl oculto en ziza con cuello red.  Delantero de gasa 1500 cruzado con over y guipiur teñido al tono con delantero interno de gasa 1500   espalda de gasa 1500 abierto parte sp. Con botones y vista  interna con over dboladillo collarete abajo</t>
  </si>
  <si>
    <t>14253xj</t>
  </si>
  <si>
    <t>juv. Zizado con biesl oculto de mesh lizo con cuello red. Con biesl  delantero de licra est. Con dobldillo collarete abajo  con chaleco crudo   espalda de licra estampada dobaldillo collarete abajo</t>
  </si>
  <si>
    <t>9004xj</t>
  </si>
  <si>
    <t>bluson de mc  dobaldillo en puño cuello red.  Delantero cruzado con guipiur   delantero interno de gasa  1500 con   espalda de gasa 1500 abierta en la parte sp. Con botones y con vistaq con over dobaldillo collarete abajo</t>
  </si>
  <si>
    <t>14255xg</t>
  </si>
  <si>
    <t>bluson de manga rangla corta unida con mesh y puño de rayon con despunte en union con cuello red. Biesl  delante5o de gasa 1500   espalda de gasa 1500 con  liga y chino en sejita unido costados de rayon lizo dobladillo collarete abajo</t>
  </si>
  <si>
    <t>9042xg</t>
  </si>
  <si>
    <t>juv. Zizado con bies oculto en ziza cuello red. Co biesl   delantero de gasa 500 con tablita al centro  espalda de rayon lizo con dobaldillo collarete abajo</t>
  </si>
  <si>
    <t>239vf</t>
  </si>
  <si>
    <t>bluson de mc acampanada con dobaldillo cuello red. Con biesl  delantero de gasa 1500 unido con tiras de mesh doble y sencillo pare sup.  Espalda de gasa 1500 unido con altilla de rayon doble al centro abierta un poquito de abajo dobaldillo collarete abajo</t>
  </si>
  <si>
    <t>12593xg</t>
  </si>
  <si>
    <t>bluson de mc con bies coulto en puño cuello red. Biesl  delantero de gasa 1500 unido costados de rayon lizo   espalda de gasa 1500 doble abierta del centro unido con botones y parche de mesh lizo dobaldillo collarte abajo</t>
  </si>
  <si>
    <t>11234xg</t>
  </si>
  <si>
    <t>blusa juv. Cuello red. Con biesl  mc de encaje con dobldillo collareta  delantero de encaje con collareta al centro de rayon con tablitas   espalda de rayon con dobldillo collarete abajo</t>
  </si>
  <si>
    <t xml:space="preserve">blusa juv.  Cuello con resorte y chino tipo campesina  mc rayon con encaje dobladillo collareta   solapa delantero de encaje y espalda de raon dobladilo collareta  delatero de encaje con sup. De rayon  espalda dde rayon con dobldilo  </t>
  </si>
  <si>
    <t>blusa mediana  cuello red. Con resorte oculto tipo campesina  manga de rayon con dobladillo  collarete unido a encaje sp.   Delantero de encaje con orilla forro  espalda de rayon con doblacillo collarete</t>
  </si>
  <si>
    <t>19-dic.-17</t>
  </si>
  <si>
    <t>blusa juv. Cuello red. Con resorte oculto mc con resorte y dobladillo  solapa delantero y espalda de crochet con dobladillo despunte   delantero y espalda de rayon unido a fadon de crochet con dobaldillo despunte</t>
  </si>
  <si>
    <t>20-dic.-17</t>
  </si>
  <si>
    <t>blusa juv. Cuello red. Con biesl oculto mc con bies en puñño y en gota con amarre   delantero de crochet con dobladillo collarete   espalda de rayon con abertura interior dobladillo collareta y sup. De crochet</t>
  </si>
  <si>
    <t>blusa juv.  Cuello resorte y chino tipo campsina mc de rayon con collareta  solapa de crochet delantero con orilla y espalda  despunte en d.e.   Delantero y espalda de rayon unido a solapa</t>
  </si>
  <si>
    <t>blusa mediana  cuello con resorte chino tipo campesina  mc de rayon con dobldillo collareta  solapa  delantero y espalda de crochet  delantero con orilla y espalda con despunte en  d.e.   Delantero y espalda de rayon dobladillo collareta</t>
  </si>
  <si>
    <t>bluson  cuello red. De rayon ml de peluche con dobldillo despunte   delantero y espalda de peluche pluma con dobladillo  despunte</t>
  </si>
  <si>
    <t>15626xg</t>
  </si>
  <si>
    <t>blusa juv.  Cuello red. Con bies oculto media manga rangla de crochet con orilla ziza con bies oculto   delantero de crochet con orilla y forro de rayon    espalda de rayon  con abertura centro  abajo dobldillo collarete</t>
  </si>
  <si>
    <t>blusa mediana cuello red. Con biesl oculto  ml de crochet con orilla unido a rayon inferior y dobaldillo collareta  delantero de rayon unido a crochet con orilla en superior  dobladilllo despunte    espalda de rayon unido a crochet sup. Collareta en dobladillo</t>
  </si>
  <si>
    <t>bluson cuello red. Con biesl oculto m  3/4  dobladillo collareta de rayon  delantero de rayon unido a crochet al centro  espalda de rayon unido a crochet sup. Con dobladillo collareta</t>
  </si>
  <si>
    <t>bluson cuello de tortuga de peluche pluma ml con despunte en dobladillo    delantero y espala de peluche pluma con dobladillo despunte</t>
  </si>
  <si>
    <t>15858xg</t>
  </si>
  <si>
    <t>blusa mediana  cuello con resorte oculto tipo campesina ml de rayon con dobladillo collareta  delantero y espalda de rayon con dobladillo collareta  solapa de crochet  delantero con  guipiur y espalda con dobldillo despunte</t>
  </si>
  <si>
    <t>blusa juv.  Zizado con biesl oculto  delantrro de gasa con bordado cuello tipo campesina con resorte oculto  solapa de gasa con guipiur  bordado y faja de gasa bordado espala de gasa con solapa dobaldillo abajo en cuerpos</t>
  </si>
  <si>
    <t>blusa juv. Cuello con resorte oculto tipo campesina solapa de crochet y orilla en  delantero  solapa de rayon con dobadillo collareta ziza con bies    delantero de rayon unido a faldon de crochet dobladillo despunte  espalda de rayon con dobladillo collareta</t>
  </si>
  <si>
    <t>blusa juv. Media manga rangla dobladillo puño bies oculto ziza cuello red. Con resorte oculto  delantero de gasa 1500 con bordado y dobladillo cuellarete inf. Con cinta amarre    espalda de gasa 1500 con dobladillo y collareta inf.</t>
  </si>
  <si>
    <t>blusa mediana cuello red. Con bies oculto manga 3/4 de encaje con orila  delantero de encaje rebordado con dobladillo despunte   espalda de ryon con dobladillo collareta</t>
  </si>
  <si>
    <t xml:space="preserve"> </t>
  </si>
  <si>
    <t>18-dic.-17</t>
  </si>
  <si>
    <t>21-dic.-17</t>
  </si>
  <si>
    <t>blusa juv. Manga rangla con dobladillo puñlo cuello redonto ipo campesina  delanteo de gasa 1500 unido con solapa  de croceht reb. Dobladillo collarete abajo  espalda gasa 1500 con crochet reb.</t>
  </si>
  <si>
    <t>blusa juv. Manga rangla con guipir en puo cuello red.  Resorte  delantero de gasa 1500 reb,.  Pretina doble cinta marre costados    espalda de gasa 1500 lizo pretina doble cinta amarre</t>
  </si>
  <si>
    <t>con cidnta de bies cosida y 2 bellotas</t>
  </si>
  <si>
    <t>con guipiur en solapa cosido recto</t>
  </si>
  <si>
    <t>con 4 botones cosidos y liston cosido</t>
  </si>
  <si>
    <t>adan 21-dic.-17</t>
  </si>
  <si>
    <t>blusa juv.  Cuello red. Con biesl oculto  media manga rangla con biesl oculto con orilla y crochet   delantero de rayon  con tablitas al cento unido a faldon de crocht y orilla espalda de rayon con dobldillo collarerte</t>
  </si>
  <si>
    <t>blusa mediana cuelo red. Con biesl oculto mc crochet con rayon dobaldillo collareta  delantero de crochet con oirilla forro rayon   espalda de rayon  con dobldillo collarta</t>
  </si>
  <si>
    <t>bluson mediana   delantero de crochet con dobladillo collareta media manga con orilla   espalda de rayon  con dobldillo collareta   cuello red. Con biesl oculto</t>
  </si>
  <si>
    <t>blusa juv. Cuello red. Con resorte oculto tipo campesina  mc de  rayon con dobladillo y collareta  solapa de crochet con orilla en delantero   espalda de rayon  del. De crochet unido a forro de rayon con dobladillo collareta  espalda de rayon con dobldillo collareta</t>
  </si>
  <si>
    <t>blusa juv. Cuello con resorte ocult tipo campesina solapa de crochet  delantero con orilla y espalda de dobladillo callareta  delantero de crochet con dobladillo collareta   espalda de rayon con amarre centro abajo</t>
  </si>
  <si>
    <t>bluson cuello red. Con biesl oculto m 3/4 con biesl en puño  delantero de crochet con dobaldillo collarete forro de gasa   espalda de rayon de crochet y abertura en inferior</t>
  </si>
  <si>
    <t>blusa juv.  Cuello con resorte oculto tipo campesina mc de crochet con orilla  delantero de crochet con faldon y  dobldillo collareta  espalda y forro de rayon con dobladillo collareta</t>
  </si>
  <si>
    <t>blusa juv.  Cuello con resorte oculto  tipo campesina  mc con resorte oculto en puño de rayon   delantero  de crochet con orilla y abertura sup. Con biesl de marre forro de rayon   espadla de rayon con dobldillo collareta</t>
  </si>
  <si>
    <t>15010xj</t>
  </si>
  <si>
    <t>blusa juv.  Cuello con resorte tipo campesina m 3/4 de crochet con rayon dobaldillo despunte   delantero de croche con orilla forro de rayon con dobldillo collareta   espalda de rayon con dobladillo collareta</t>
  </si>
  <si>
    <t>22-dic.-17</t>
  </si>
  <si>
    <t>blusa juv. Cuello red. Con bies oculto  en espalda cuello v media manga con dobladillo collareta de encaje   delantero de encaje con dobldillo collareta   espalda de encaje dobldillo collareta biesl cruzado en cuello de espalda de rayon  delantero transparencia en pecho</t>
  </si>
  <si>
    <t>blusa juv.  Cuello red. Con biesl oculto media manga de crochet con orilla ziza con biesl oculto    espalda de rayon en 4 pzas. Con abertura onf. Dobladillo collareta   delantero de crochet con orilla forro rayon</t>
  </si>
  <si>
    <t>bluson  cuello red. Con biesl oculto  delantero de encaje con dobladillo despunte  manga 3/4 con dobladillo despunte  en encaje   espalda de rayon con abertura en centro sup. Y dobladillo despunte</t>
  </si>
  <si>
    <t>15907xg</t>
  </si>
  <si>
    <t>23-dic.-17</t>
  </si>
  <si>
    <t>bluson cuello red. Con biesl oculto mc de encaje con orilla kunido a rayon inferior  dobldillo con despunte manga con biesl oculto   delantero de encaje con dobldillo despunte   espalda de rayon unido a encaje rup. Con dobladillo con despunte</t>
  </si>
  <si>
    <t>15905xg</t>
  </si>
  <si>
    <t>blusa juv.  Cuello con resorte oculto tipo campesina   delantero de encaje con dobladillo collaretea manga 2 pzas. Encaje con rayon dobladillo collareta   espalda de encaje dobladillo collareta  doble forro de rayon con dobldillo collareta</t>
  </si>
  <si>
    <t>15491xch</t>
  </si>
  <si>
    <t>blusa juv. Cuello con resorte oculto tipo campesina solapa  delantero de encaje con orilla espalda de rayon con dobladillo despunte   delantero de encaje unido  a rayon superior y dobladillo de collareta  espalda de rayon forro de rayon</t>
  </si>
  <si>
    <t>15900xch</t>
  </si>
  <si>
    <t>blusa juv.  Cuello v con biesl oculto en espalda media manga con orilla biesl oculto en ziza   delantero de encaje con dobladillo   espalda de ryon unido al encaje sup. Con abertura en crntro sup. Con dobaldillo despunte</t>
  </si>
  <si>
    <t>15899xj</t>
  </si>
  <si>
    <t>bluson  cuello red. Con biesl oculto manga 3/4 de rayon con crochet   delantero de crochet con dobladillo collareta  espalda de rayon unida y crochet sup. Y forro de rayon unido a crochet al pecho</t>
  </si>
  <si>
    <t>blusa mediana cuello con resorte oculto tipo campesina   delantero de encaje con dobladillo despunte unido a rayon en superior  solapa  delantero de enaje con orilla  espalda de rayon con despunte en dobladillo   espalda y forro e rayon</t>
  </si>
  <si>
    <t>887vf</t>
  </si>
  <si>
    <t>blusa juv.  Cuello con resorte tipo campesina mc de encaje dobladillo despunte  delantero de encaje con amarre de biesl dobaldillo  despunte   espalda y forro de rayon con dobladillo despunte</t>
  </si>
  <si>
    <t>15902xj</t>
  </si>
  <si>
    <t>bluson  delantero de crochet con orilla rayon con botones en sup. Mc con collareta cuello red. Con biesl oculto en espalda y rayon en cuello  espalda de rayon con gota en espalda sup. Y collreta con dobldillo</t>
  </si>
  <si>
    <t>28-dic.-17</t>
  </si>
  <si>
    <t>27-dic.-17</t>
  </si>
  <si>
    <t>15854xg</t>
  </si>
  <si>
    <t>con cinturon con 2 seguros</t>
  </si>
  <si>
    <t>con  collar</t>
  </si>
  <si>
    <t xml:space="preserve">con liston cosido </t>
  </si>
  <si>
    <t>desc. 28-dic.-17</t>
  </si>
  <si>
    <t>desc.28-dic.-17</t>
  </si>
  <si>
    <t>adan 28-dic.-17</t>
  </si>
  <si>
    <t>agada 1x100</t>
  </si>
  <si>
    <t>blusa juv.  Cuello con resorte ocuto tipo campesina solspa de crocht con despunte en dobldillo  mc de rayon con resorte delantero de rayon unido a fladon de crochet dobldillo despunte  espalda rayon faldon crochet dobladillo despunte</t>
  </si>
  <si>
    <t>blusa juv. Cuello red. Con biesl oculto media manga con orilla y ziza de bies oculto  delantero de rayon con tablitas en el centro unido a faldon de crochet con orilla  espalda de rayon dobladillo collareta</t>
  </si>
  <si>
    <t>blusa mediana cuello red. Con bies oculto manga de crochet con rayon dobladillo colaretaelantero drche con orilla  espalda de rayon con dobaldillo collaretea</t>
  </si>
  <si>
    <t>blusa juv.  Cuello con bio media  manga de crohet con orilla  ziza de bies oculto   delantero de crochet con dobldillo collareta   espalda de rayon  con dobladillo collareta</t>
  </si>
  <si>
    <t>blusa juv.  Cuello con resorte oculto tipo campesina ziza con biesl oculto  solapa  delantero de crochet con orila espalda de rayon dobladilo collareta  delantero de crochret unido a superior de rayon dobladillo collareta   espalda de rayon con dobladillo collareta</t>
  </si>
  <si>
    <t>bluson  cuello red. Con biesl oculto manga 3/4 con bies en puño  delantero de crochet con dobladillo collareta  espalda de rayon  con crochet en dobladillo collareta forro de gasa</t>
  </si>
  <si>
    <t>blusa mediana mc con orilla de crochet delantero de crochet cuello red. Con bies forro de rayon  espalda de rayon gota con biesl oculto</t>
  </si>
  <si>
    <t>blusa juv.  Cuello con resorte oculto tipo campesina ziza con bies  oculto  solspa de crochet con orilla   delantero de crochet con dobladillo collareta   espalda y forro de rayon con dobladillo collareta</t>
  </si>
  <si>
    <t>29-dic.-17</t>
  </si>
  <si>
    <t>blusa juv. Media manga doble biesl oculto ziza y cuello red.  Delatero de gasa 1500 unido con faldon y dobladillo collarete abajo   espalda de gasa 1500 unido con faldon y gota sup. Dobladillo collarete abajo</t>
  </si>
  <si>
    <t>473ds</t>
  </si>
  <si>
    <t>2-enero.-18</t>
  </si>
  <si>
    <t>blusa mediana media manga de chaliz con chino o dobladillo biesl en ziza de mesh   delantero de rayon chaliz red. Unido en pecho con crochet con orilla cuello red. Con biesl de mesh oculto  espalda de rayon chaliz y sup. De crochet unida con despunte  dobladillo abajo con voer y collareta</t>
  </si>
  <si>
    <t>893vf</t>
  </si>
  <si>
    <t>9-enero.-18</t>
  </si>
  <si>
    <t>blusa juv. Mc de rayon con dobladillo  delantero con 6 tablitas al centro con despunte   espalda de rayon con dobladillo abajo  solapa de crochet con orilla en d.e. cuello tipo campesina con resorte oculto</t>
  </si>
  <si>
    <t>15800xch</t>
  </si>
  <si>
    <t>3-enero.-18</t>
  </si>
  <si>
    <t>908vf</t>
  </si>
  <si>
    <t>blusa  mc de chaliz con biesl de mesh oculto    delantero de rayon chaliz cuello red. Con biesl oculto de mesh   espalda de  rayon spandex unida con aplicación teñida</t>
  </si>
  <si>
    <t>15471xj</t>
  </si>
  <si>
    <t>blusa juv. Manga mediade olan con dobldillo o chino delanteero de cahliz reb. Cuello red. Con biesl de mesh oculto dobladillo abajo con collareta  espalda de rayon spandex unida con aplicación</t>
  </si>
  <si>
    <t>bluson de mc que sale del mismo cuerpo biesl oculto puñlo cuello red.   Delantero de gasa 1500 con ordado sup. Y collarete inf. Pinzas costados   espalda de gasa 1500 unida al centro con dobladillo collaretea abajo</t>
  </si>
  <si>
    <t>11-enero.-18</t>
  </si>
  <si>
    <t>10-enero.-18</t>
  </si>
  <si>
    <t>blusa juv. Media manga rangla de crochet con orilla   delantero de rayon con tabltas al centro  faldon de crochet con orilla    espalda de rayon  dobladillo con collareta  cuello red. Con bies  oculto</t>
  </si>
  <si>
    <t>30-dic.-17</t>
  </si>
  <si>
    <t>blusa juv. Zizado con biesl de mesh oculto  delantero de chaliz cuello red. Con biesl  oculto   espalda chaliz con aplicación sup. Teñida dobladillo abajo con over y dobladillo</t>
  </si>
  <si>
    <t>15921xj</t>
  </si>
  <si>
    <t>bluson zizado de rayon  delantero y espalda de rayon con biesl oculto en la ziza  solapa de crocheet con guipiur en la orilla leva una vista de rayon con resorte oculto en escote y una cidnta de amarre abajo  dobladillo con over y collareta</t>
  </si>
  <si>
    <t>blusa juv. Zizada de crochet  delantero divido en dospartes del.  Sup. Con orilla cuello red. Con bies oculto de rayon  del inf. Con forro de rayon   espalda sup. De crochet y esp. Inf. De rayon lleva biesl oculto en ziza de rayon  abajo dobladillo con over y collareta</t>
  </si>
  <si>
    <t>15730xj</t>
  </si>
  <si>
    <t>bluson mc rangla con dobladillo y manga inferior con dobldillo   delantero de rayon chaliz reb. Cuello tipo campesina con resorte oculto  dobladillo abajo over y collareta  espalda de rayon spandex unida con despunte</t>
  </si>
  <si>
    <t>bluson mc de rayon chaliz con dobldillo  delantero de rayon chaliz  reb.  Unido con crochet en pechto cuello red. Con bies oculto   espalda de rayon reb. Unido con crochet sup. Con despunte dobladillo abajo con over y collareta</t>
  </si>
  <si>
    <t>15920xg</t>
  </si>
  <si>
    <t>blusa mediana mc rangla de rayon con dobldillo  delantero de rayon con tablitas al centro dobldillo abajo con collareta   espalda de rayon con dobladillo collareta   solapa de crochet en d.e.  Cuello tipo campesina con resorrte oculto</t>
  </si>
  <si>
    <t>849v f</t>
  </si>
  <si>
    <t>blusa juv. Mc rangla con dobladillo media manga inferior con dobladillo   delantero de rayon chaliz  y cinta para moño cuello resorte oculto tipo campesina  espalda de rayon chaliz reb.  Dobldillo abajo con over y collareta</t>
  </si>
  <si>
    <t>blusa juv. Media manga rangla con dobladillo y plizada con resorte  delantero de rayon chaliz  cuello tipo campesina con resorte y chino   espalda de rayon chaliz reb. Resorte abajo cuerpos.  D.ext. Plizado y dobladillo</t>
  </si>
  <si>
    <t>15946xj</t>
  </si>
  <si>
    <t>blusa mediana media manga de crochet con orilla biesl en ziza.  Delantero de crochet cuello red. Con biesl oculto forro de rayon   espalda de rayon unida con despunte dobladillo abajo  en d.ext. Con collareta</t>
  </si>
  <si>
    <t>blusa mediana mc con senefa  delantero con senefa en parte sup. Con gota  centro y cinta de amarre de chaliz reb.   Espalda chaliz lizo cuello lleva resorte oculto   dobldillo abajo con over collareta</t>
  </si>
  <si>
    <t>907vf</t>
  </si>
  <si>
    <t>bluson mc rangla de rayon con dobladillo  delantero de rayon con tablitas en centro  espalda de rayon con dobldillo abajo  solapa en d.ext. De crochet cuello tipo campesina con resorte oculto</t>
  </si>
  <si>
    <t>blusa mediana mc rangla o con recta o collareta   delantero de chaliz con senefa dobladillo abajo con over  solspa d.ext. Con dobaldillo otipo campasina con resorte oculto  espalda de chaliz con senefa dobldillo</t>
  </si>
  <si>
    <t>blusa juv. Media manga de rayon chaliz con volumen ziza con bies de mesh oculto    delantero de rayon chaliz reb. Unido con pecho de crochet  con orilla cuello red. Con biesl oculto  dobladillo abajo   espalda de rayon chaliz reb. Unido con crochet con despunte</t>
  </si>
  <si>
    <t>15918xj</t>
  </si>
  <si>
    <t>bluson mc de rayon unida centro de crochet y puño de rayon  dobladillo collareta  delantero de crochet con transparencia en pecho cuello red. Con biesl oculto  top con dobldillo en pecho y abajo  espalda de rayon unida con sup. De crochet unida con despunte  collareta abajo en espala rayon</t>
  </si>
  <si>
    <t xml:space="preserve">blusa mediana mc rangla con over y dobladillo collareta manguita   delantero de chaliz con reb. Con senefa   espalda de chaliz con reb. Con senefa cuello tipo campesina con resorte oculto dobladillo abajo  en cuerpos </t>
  </si>
  <si>
    <t>665vf</t>
  </si>
  <si>
    <t>blusa juv. Zizada de crochet rayon    delantero inf. De crochet con forro de rayon  del. Sup. De rayon  espalda de rayon unida al centro con dobaldillo collaretea  cinta amarre  solapa esp. Con dobladillo y delantera con orilla abajo dobladillo con over collareta</t>
  </si>
  <si>
    <t>blusa meiana ml de chaliz reb. Con ppuño lizo de amarre manga 2 gotas  delantero de chaliz reb. Cuello red. Con resorte y cinta marre  espalda chaliz reb. Dobladillo abajo over collareta</t>
  </si>
  <si>
    <t>blusa juv. Mc rangla con resorte en puño y cinta bies para moño   delantero de chaliz reb. Cuello tipo campesina con resorte oculto   espalda de rayon chaliz dobaldillo abajo y over</t>
  </si>
  <si>
    <t>blusa juv. Mc de rayon con bies oculto en puño  delantero y espalda de rayon lleva una solapa de crochet con orilla resorte oculto en el escote  abajo dobladillo con over y collareta</t>
  </si>
  <si>
    <t>8-enero.-18</t>
  </si>
  <si>
    <t>pagadas 3x50</t>
  </si>
  <si>
    <t>pagada 1x50</t>
  </si>
  <si>
    <t>10-enero.-17</t>
  </si>
  <si>
    <t>blusa juv. Mc de encaje con dobladillo  delantero sup.  De encaje cuello red. Con biesl oculto delantero inf. Con rayon y tablitas con despunte faldon de abajo encaje  espalda sup. De encaje espalda inf. De rayon  dobldillo abajo en d.ext</t>
  </si>
  <si>
    <t>blusa juv. Zizada con biesl  solapa en cuello  tipo campesina plizada con resorte   delantero de rayon unido con faldon de crochet con forro y despute   espalda de rayon con solapa de rayon en dobladillo con collareta</t>
  </si>
  <si>
    <t>blusa juv. Zizado con bies oculto de mesh  delantero y espalda de rayon  chaliz reb. Solapa en escote con resorte y chino  dobaldillo  doble solapa  resorte abajo en d.e. oculto</t>
  </si>
  <si>
    <t>15950xj</t>
  </si>
  <si>
    <t>bluson mc rangla de encaje con dobladillo   delantero de encaje con forro de rayon cuello tipo campesina  con guipiur en cuello y resorte    espalda de rayon dobladillo abajo con collareta</t>
  </si>
  <si>
    <t>15943xg</t>
  </si>
  <si>
    <t xml:space="preserve">blusa juv. Media manga de olan con dobldillo biesl en ziza   delanero de encaje con forro cuello red. Bies oculto  espalda de rayon con escote en biesl oculto  espalda interna de encaje dobldillo abajo  </t>
  </si>
  <si>
    <t>15940xj</t>
  </si>
  <si>
    <t>blusa mediana  media manga crochet con orilla y biesl en ziza   delantero de crochet  con orilla  ahcia pecho cuello red. Con bies oculto forro de rayon  en delantero  espalda de rayon  con crocheet con despunte dobldillo abajo con collareta</t>
  </si>
  <si>
    <t>905vf</t>
  </si>
  <si>
    <t>blusa juv. Mc de crochet dobladillo    delantero de rayon unido en centro con guipiur con botones  hombro  delantero unido con crochet forro y despunte cuello v   espalda de rayon  con crochet despunte</t>
  </si>
  <si>
    <t xml:space="preserve"> blusa juv. Media manga rangla con orilla biesl en ziza   delantero de rayon con tablitas centro con despunte cuello red. Con biesl oculto  faldon de crochet en  delantero   espalda de rayon  dobladillo abajo  con collareta</t>
  </si>
  <si>
    <t>13-enero.-18</t>
  </si>
  <si>
    <t>blusa juv. Media manga de crochet con un poco de volumen biesl en ziza  delantero de crocht unido en pza. sup. Con orilla y transparencia cuello red. Con biesl oculto forro de rayon   espalda inf. De rayon unida con espalda sup. De crochet con despunte  dobaldillo abajo</t>
  </si>
  <si>
    <t>15934xj</t>
  </si>
  <si>
    <t>12-enero.-18</t>
  </si>
  <si>
    <t>blusa mediana media manga de rayon doblada biesl en ziza    delantero de encaje con forro de rayon cuello red. Con biesl oculto    espalda de rayon escotada con bies oculto interna de encaje  dobladillo abajo en d.e. con collareta</t>
  </si>
  <si>
    <t>904vf</t>
  </si>
  <si>
    <t>15-enero.-18</t>
  </si>
  <si>
    <t>bluson mc de chaliz abierta y dobladillo   delantero de chaliz reb. Cuello red. Con  aplicación  dobladillo en del.  Biesl en escote   espalda unida inf. De rayon  espalda sup. Abierta con despunte de rayon chaliz reb. Dobaldillo abajo</t>
  </si>
  <si>
    <t>15951xg</t>
  </si>
  <si>
    <t>blusa mediana mc rangla de crochet con dobladillo   delantero de crochet con oirlla  tipo campesina con resorte forro de rayon en pecho   espalda inf. De rayon  con crochet con orilla  con resorte  dobladilo abajo con collareta</t>
  </si>
  <si>
    <t>902vf</t>
  </si>
  <si>
    <t>blusa juv. Mc rangla de crochet con dobladillo   delantero de crochet con oirllla  tipo campesina con resorte forro de rayon en pecho   espalda unida de rayon con crochet con orilla tipo campesina con resorte y despunte dobladillo collaretea abajo</t>
  </si>
  <si>
    <t>15932xj</t>
  </si>
  <si>
    <t>bluson mc acampanada de rayon con dobladilo  delanero de encaje con forro de rayon cuello v   espalda de rayon unida  sup. Con abetura con despunte   dobladillo abajo con dollareta</t>
  </si>
  <si>
    <t>15942xg</t>
  </si>
  <si>
    <t>bluson mc de crochet con dobladillo  delantero de crochet con foro de rayon  cuello red.   Espalda de rayon inf. Unida al centro con despunte   espalda sup. De crochet dobldillo collareta abajo</t>
  </si>
  <si>
    <t>15937xg</t>
  </si>
  <si>
    <t>17-enero.-18</t>
  </si>
  <si>
    <t>blusa mediana media manga de olan de encaje con dobladillo biesl en ziza    delantero de encaje con forro de tayon guipiur en escote tipo campesina con resorte   espalda de rayon con dobldillo collareta</t>
  </si>
  <si>
    <t>901vf</t>
  </si>
  <si>
    <t>blusa juv. Media manga de encaje con guipiur biesl en ziza   delantero de encaje cuello red. Con biesl oculto guipiur en pecho  transparencia en encaje forro de rayon  dobladillo con collareta    espalda unida  inf. De rayon y sup. De encaje</t>
  </si>
  <si>
    <t>15938xj</t>
  </si>
  <si>
    <t>bluson mc rangla de rayon con puño  delantero de rayon con faldon inf. De encaje solapa  delantero de encaje con guipiur y vista de rayon con despunte  resorte  en escote   espalda de rayon con dobladilo abajo  solapa en escote de encaje con vista de rayon con despunte y dobladillo</t>
  </si>
  <si>
    <t>blusa juv. Media manga doblada de encaje  delantero unido de rayon con tablaitas  pechera de encaje cuello red. Con biesl oculto   faldon  de encaje dobladillo y despunte  espalda unida inf. De rayon y sup. De encaje unido con despunte dobladillo collarete abajo</t>
  </si>
  <si>
    <t>15945xj</t>
  </si>
  <si>
    <t>bluson mc unido con crochet y rayon con dobladillo   delantero de crochet con aletilla corta de rayon con botones cuello red. Con biesl oculto forro de rayon en delantero    espalda de rayon  dobladillo abajo con collareta</t>
  </si>
  <si>
    <t>con 5botones cosidos,cintron con 2 seguros, cordon hueso con 2 bellotas</t>
  </si>
  <si>
    <t>sin collar dobladillos anchos</t>
  </si>
  <si>
    <t>costura apretada</t>
  </si>
  <si>
    <t>con collar planchado</t>
  </si>
  <si>
    <t>dejo muy chico resorte   fajilla con 2 seguros</t>
  </si>
  <si>
    <t>dobladillos anchos con flor</t>
  </si>
  <si>
    <t>con collar dobladillos muy anchos</t>
  </si>
  <si>
    <t>con 4 botones cosidos  y cinta de bies con barrilitos</t>
  </si>
  <si>
    <t>blusa mediana manga rangal 3/4 resorte cuello red.  Tipo campesina  delanteo de chaliz bordado solapa   esaplda de chaliz bordado con solapa  collarete dobadillo  abajo</t>
  </si>
  <si>
    <t>costura mal torcida y ddobladillos</t>
  </si>
  <si>
    <t>con 5 botones cosidos mas collar</t>
  </si>
  <si>
    <t>con gargantilla cosida en varios puntos</t>
  </si>
  <si>
    <t>con 4 botones cosidos dobladillos mal muy anchos</t>
  </si>
  <si>
    <t>guipiur cosido recto colllar, dobldillos anchos</t>
  </si>
  <si>
    <t xml:space="preserve">con 4 botones cosidos  </t>
  </si>
  <si>
    <t>gargantilla cosida den varios puntos</t>
  </si>
  <si>
    <t>garantilla cosida varios puntos</t>
  </si>
  <si>
    <t>15949xg</t>
  </si>
  <si>
    <t>blusa juv.  Cuello con resorte oculto tipo campesina media manga con dobladillo collaretea  gasa con bordado en manga   delantero e gasa dobladillo despunte gasa   espadla de gasa con despunte dobladillo</t>
  </si>
  <si>
    <t>20-enero.-18</t>
  </si>
  <si>
    <t>bluson mc con dobldillo colllareta  delantero de bublble uello red. Con aplicación en cuello v   espalda de bubble unida en centro con avertura sup. Desunte dobldillo abajo con d.e. con collareta</t>
  </si>
  <si>
    <t>15971xg</t>
  </si>
  <si>
    <t>blusa juv. Mc rangla con ove dobladillo con dollareta conrecta  delantero de gasa con solapa en escote tipo campesina con guipiur resore en escote oculto    espalda de gasa con solapa en escote con resorte oculto   dboaldillo en solapa  dobaldillo abajo con over y collarte con recta</t>
  </si>
  <si>
    <t>24-enero.-18</t>
  </si>
  <si>
    <t>15978xj</t>
  </si>
  <si>
    <t>blusa juv. Media manga de holan con dobladillo over y guipiur biesl en ziza   delantero de crepon est. Flores   espalda de crepon est. Flores  escote tipo campesina con resorte pretina en cuerpon con amarre cotado y gota con dobaldillo</t>
  </si>
  <si>
    <t>15959xj</t>
  </si>
  <si>
    <t>blusa juv. Mc rangla con campana dobaldillo voer y recta  delantero de crepon est. Flores   escote tipo campesina con guipiur es escote y resorte guipiur abajo del delantero   espalda de crepon est. Dobaldillo abajo co over y recta con collareta</t>
  </si>
  <si>
    <t>15960xj</t>
  </si>
  <si>
    <t>bluson mc de crochet con dobladillo  delantero de crochet cuello red. Oculto forro de rayon con dobladillo  delantero con orilla   espalda de rayon con gota sup. Con bies  dobladillo con collareta</t>
  </si>
  <si>
    <t>15983xg</t>
  </si>
  <si>
    <t>blusa mediana media manga de crochet con orilla   delantero de crochet cuello red. Oculto  forro en delantero de rayon    espalda de rayon con gota sup.  Dobladillo abajo con collareta</t>
  </si>
  <si>
    <t>919vf</t>
  </si>
  <si>
    <t>blusa mediana zizada con biesl oculto   delantero de crepon escote tipo campesina con guipiur   espalda de crepon rayado y flores est. Solapa en espalda con dobaldillo over y recta  resorte en escote  dobladillo abajo con over y recta</t>
  </si>
  <si>
    <t>910vf</t>
  </si>
  <si>
    <t>blusa mediana mc de rayon con dobladillo  delantero de crochet con vista en pecho de rayon con despuntes pechera de crochet cuello red. Con bies oculto   espalda de rayon con gota sup. Con bies  dobaldillo con collareta delantero con orilla</t>
  </si>
  <si>
    <t>920vf</t>
  </si>
  <si>
    <t>blusa juv. Media manga rangla de crochet con biesl en ziza y manga    delantero de rayon cuello en v con biesl oculto y aplicación   espalda inf. De rayon y espalda sup. De crochet con orilla y transparencia dobaldillo abajo con collareeta</t>
  </si>
  <si>
    <t>15971xj</t>
  </si>
  <si>
    <t>19-enero.-18</t>
  </si>
  <si>
    <t>blusa juv.  Mc rangla con dobaldillo   delanero de chaliz cuello olgado con guipiur y dobladillo   espalda de chaliz con resorte oculto dobaldillo abajo  y over</t>
  </si>
  <si>
    <t>506ds</t>
  </si>
  <si>
    <t xml:space="preserve">blusa mediana mc de crochet con dobladillo  delantero de crochet con transparencia en pecho  cuello red. Con biesl oculto forro de rayon hasta el pecho  delantero con orilla y forro con dobladillo con collareta  espalda de rayon con gota sup. </t>
  </si>
  <si>
    <t>bluson mc acampanda de rayon con dobladillo collareta  delantero inf. De crochet con forro  pechera sup. De rayon abierta y bies en escote con amarre   espalda de rayon con dobladillo collareta</t>
  </si>
  <si>
    <t>15954xg</t>
  </si>
  <si>
    <t>blusa juv. Mc rangla de rayon con resorte en puño   delantero de crochet con gota cintas de amarre forro de rayon en delantero   espalda de rayon   escote tipo campesina con resorte  dobaldillo abajo con collareta  delantero con orilla</t>
  </si>
  <si>
    <t>blusa juv. Zizada con biesl oculto    delantero crepon raya est. Flores solspa en escote con guipiur tipo campesina con resorte   espalda de crepon con solapa en escote tipo campesina con resorte  dobladillo abajo con over collareta o recta</t>
  </si>
  <si>
    <t>15952xj</t>
  </si>
  <si>
    <t>bluson mc con puño abierto de rayon  delantero de crochet cuello en v un poco oculto  delantero con orilla forro de rayon en delantero   espalda de rayon y tipo con dobladillo con collareta biesl en escote cinta en cuello delantero</t>
  </si>
  <si>
    <t>blusa juv. Mc rangla con dobladillo  delantero bubble gota con bies  guipiur en ziza y abajo faldon con guipiur con transparencia  escote tipo campesina con resorte oculto    espalda bubble resorte en escote dobladillo abajo con collareta</t>
  </si>
  <si>
    <t>15937xj</t>
  </si>
  <si>
    <t>bluson mc con dobladillo y guipiur  delantero cuello red. Con dobladillo aplicación de cuello red.    Espalda unida con corte princesa unido con superior con abertura con despunte  dobladillo abajo con collareta</t>
  </si>
  <si>
    <t>15976xg</t>
  </si>
  <si>
    <t>blusa juv. Media manga con guipiur y dobladillo  delantero unido con pechera y  guipiur con transparencia cuello red. Con bies espalda con aplicación y dobladillo en escote dobaldillo abajo con collareta</t>
  </si>
  <si>
    <t>15979xj</t>
  </si>
  <si>
    <t>15939xg</t>
  </si>
  <si>
    <t>23-enero.-18</t>
  </si>
  <si>
    <t>25-enero.-18</t>
  </si>
  <si>
    <t>adan 25-enero.-18</t>
  </si>
  <si>
    <t>adaan 25-enero.-18</t>
  </si>
  <si>
    <t>blusa juv. Mc rangla de rayon con dobldillo    delantero crochet unido con  pechera de rayon unida con despunte forro de rayon  delantero   espalda de rayon solapa   escote tipo campesina crochet con vista de rayon unido con despunte   solapa dobladillo en top y espalda</t>
  </si>
  <si>
    <t>15970xg</t>
  </si>
  <si>
    <t>blusa juv. Mc con volumen pechea de crochet con orilla delantero inf. De rayon con gtablitas   espalda de rayon unida  con esp. Sup. Con una gota centro  escote redondo con bies oculto de rayon abajo dobladillo collareta abajo</t>
  </si>
  <si>
    <t>15953xj</t>
  </si>
  <si>
    <t>bluson mc rangla de rayon con dobladillo y collareta    delantero de crochet con forro de rayon pechera de rayon unida con despunte   espalda de rayon con dobaldillo y collarete solapa de crochet con vista de rayon   escote tipo campesina con resorte oculto top con doblaillo</t>
  </si>
  <si>
    <t>15966xg</t>
  </si>
  <si>
    <t>bluson zizado con biesl oculto   delantero de rayon solapa de crochet con vista de rayon   escote tipo campesina con resorte oculto esp. De rayon   dobldillo abajo con collareta y over  lleva cinta de amarre</t>
  </si>
  <si>
    <t>bluson mc rangla de rayon con dobladillo  collareta  delantero crochet con forro pechera de rayon unida con despunte  solapa  delantero de rayon con crochet  espada de rayon con dobldilo solapa esp. De rayon con crochet top con dobladillo</t>
  </si>
  <si>
    <t>916vf</t>
  </si>
  <si>
    <t>21-mayo.-16</t>
  </si>
  <si>
    <t>bluson mc de gasa 500 con biesl en puño con cinta amarre cuello red. Con biesl oculto  delantero de licra estampada unido con hombros de crochet espalda de licra est. Unida con senefa al centro y sup. De crochet reb. Con despunte uniones dobladillo collarete abajo</t>
  </si>
  <si>
    <t>14203xg</t>
  </si>
  <si>
    <t>18-mayo.-18</t>
  </si>
  <si>
    <t>bluson de mc con guipiur en parte sup. Cuello red.  Delantero de licra est. Unido al centro con gasa 500  despunte uniones    espalda de licra estampada cruzado con biesl cruce</t>
  </si>
  <si>
    <t>14146xg</t>
  </si>
  <si>
    <t>23-mayo.-16</t>
  </si>
  <si>
    <t>20-mayo.-16</t>
  </si>
  <si>
    <t>blusa juv. Zizada con biesl oculto de mesh lizo cuello red. Con biesl  delantero de gasa 1500 unido costados de gasa liza dobladillo collarete abajo   espalda de gasa 1500 unido costados de gasa liza tablitas</t>
  </si>
  <si>
    <t>367ds</t>
  </si>
  <si>
    <t>18-mayo.-16</t>
  </si>
  <si>
    <t xml:space="preserve">vestido juv. Zizado con biesl en ziza cuello red. Con bies  delantero de licra est. Unido con aplicación y faldon de licra est. Dobladilo collarete abajo   espalda de licra est. Con gota con bies </t>
  </si>
  <si>
    <t>14174xj</t>
  </si>
  <si>
    <t>19-mayo.-16</t>
  </si>
  <si>
    <t>bluson mc con bies cintas de amare en puño abierta con dobladillo  cuello red. Con biesl   delantgero de gasa 1500 unido con pechera de crochet reb. Con despunte en union   espalda de rayon unida costados de gasa 1500 con crochet reb. Co despunte uniones</t>
  </si>
  <si>
    <t>juv. Zizado con biesl oculto en ziza  cuello red. Con bies  delantero de licra estampada unido al centro con senefa y dobladillo collarete abajo   espalda de licra est. Con escote v cinta de amarre cruzada</t>
  </si>
  <si>
    <t>14175xj</t>
  </si>
  <si>
    <t>blusa juv. Zizada con biesl oculto cuello red. Con biesl  delantero de licra est. Unido con faldon plizado con chino espalda de gasa 500 liza unida con faldon de licra est.  Con senefa y chino  en parte inf. Despunte uniones</t>
  </si>
  <si>
    <t>14202xj</t>
  </si>
  <si>
    <t>bluson mc unida con licra gasa con iesl en puño  delantero de lcira cuello red.  Espalda uida costados de gasa con despunte centro de licra con aplicación  dobladillo abajo en faldon  y collarete</t>
  </si>
  <si>
    <t>14207xg</t>
  </si>
  <si>
    <t>blusa juv. Media manga doble de mesh cuello red. Con biesl oculto de dmesh   delantero de crochret unido costados de mesh lizo  despunte uniones dobladillo collarete abajo forro rayon   espalda de mesh lizo unida con sup. De crochet reb. Plizado en union  forro rayon lizo</t>
  </si>
  <si>
    <t>blusa juv. Zizada con biesl oculto  delantro der crochet reb. Unido con pechera rayon lizo forro rayon  solapa de crochet reb. Con orilla en parte inf. Con resorte  espalda de rayon lizo con dobaldillo collarete abajo</t>
  </si>
  <si>
    <t xml:space="preserve">blusa juv. Zizada con media manga doble de rayon cuello red. Con biesl de rayon  delantero de rayon lizo  dobladillo collarete abajo   espalda de rayon abierta en parte del centro dobladillo collarete abajo interna de encaje reb. </t>
  </si>
  <si>
    <t>14149xj</t>
  </si>
  <si>
    <t>bluson mc con dobladillo y collarete cuello red.  Delantero de rayon escote olgado con pretina unida del lado inf.    Rayon unido con delantero y pretina   espalda de rayon con gota con pdretina doble</t>
  </si>
  <si>
    <t>bluson zizado con bies oculto de mesh  delantero de crochet unido con pechera de rayon con forro de rayon dobladillo abajo  solapa de crochet con resorte oculto  espalda de rayon lizo con dobladillo  abajo</t>
  </si>
  <si>
    <t>juv. Zizado con biesl oculto en ziza  cuello v con biesl oculto  delantero de rayon chaliz unido con fladon con despunte union  plizado dobldillo collarete abajo   espalda de rayon chaliz unido con faldon plizado despunte uniones</t>
  </si>
  <si>
    <t>14001xj</t>
  </si>
  <si>
    <t>bluson de mc acampanada con dobladillo collarete en puño cuello red.  Delantero de licra est. Unida al centro con crochet reb.  Forro de mesh centro dobaldillo collarete abajo   espalda de crochet reb. Unido costgados de licra est. Con flores</t>
  </si>
  <si>
    <t>14200xg</t>
  </si>
  <si>
    <t>bluson mc curzada con dobladillo collarete puño cuello red. Con biesl  delantero de rayon chaliz dobladillo con aplicación parte sup.   Espalda de rayon unida costados de rayon chaliz cadenitas parte sup. Dobladillo collarete abajo</t>
  </si>
  <si>
    <t>14035xg</t>
  </si>
  <si>
    <t>bluson mc rayon unida con encaje chino en puño cuello red. Con biesl oculto de rayon  delantero de rayon lizo unido con pechera de encaje despunte uniones dobladillo collarete abajo   esaplda de rayon lizo unido con encaje despunte uniones resorte en costados</t>
  </si>
  <si>
    <t>12797xg</t>
  </si>
  <si>
    <t xml:space="preserve">bluson de manga que sale del mismo cuerpo con puño de rayon cuello red. Con biesl de rayon  delantero de rayon unido con pehera de encaje reb. Despunte en union jaretas a los costados parte abajo   espalda de rayon lizo unido con encaje reb. Con despunte </t>
  </si>
  <si>
    <t>9399xg</t>
  </si>
  <si>
    <t>14-mayo.-16</t>
  </si>
  <si>
    <t>13-mayo.-16</t>
  </si>
  <si>
    <t>vestido juv. Zizado con biesl oculto en ziza de mesh cuello red. Con biesl oculto   delantero de rayon chaliz unido con faldon y resorte en union dobladillo collareta abajo   espalda de rayon chaliz con aplicación unida con faldon de rayon chaliz  resorte en union</t>
  </si>
  <si>
    <t>14186xj</t>
  </si>
  <si>
    <t>17-mayo.-16</t>
  </si>
  <si>
    <t>vestido juv. Con biesl en ziza cuello red.  Delantero de licra est. Unido al centro  con un pedazo de resorte parte sup. Dobladillo y collarete abajo   espalda de licra estampada unido con aplicación teñida al tono dobldillo collarete abajo</t>
  </si>
  <si>
    <t>14188xj</t>
  </si>
  <si>
    <t>blusa juv. Zizada cuello red.  Delantero de licra estampada con dobladillo en part inf. Collarete  del. Int. De rayon izo unido con faldon de licra estampada con resorte en union dobaldillo collarete abajo  espalda de licra est. Con dobladillo interna de rayon lizo unida al faldon de licra est.</t>
  </si>
  <si>
    <t>14133xj</t>
  </si>
  <si>
    <t>bluson mc doble de gasa  delantero de encaje cuello de cuadro oculto  mesh interno de forro  faldon gasa 500   espalda unida de rayon con despuntes   espalda de gasa 500 con dobladillo collarete abajo</t>
  </si>
  <si>
    <t>13952xg</t>
  </si>
  <si>
    <t xml:space="preserve">juv. De tirantes con bies en ziza  delantero de licra est. Con dobldillo collarete abajo  con chaleco crudo   espalda de licra est. Con tirantes dobladillo collarete </t>
  </si>
  <si>
    <t>vestido juv. Zizado con biesl  cuello red.  Delantero de licra est. Unida con pretina de crochet y faldon de licra est. Largo dobladillo collarte abajo   espalda de licra est. Unido con pretina con resorte faldon largo  de licra</t>
  </si>
  <si>
    <t>286vf</t>
  </si>
  <si>
    <t>blusa juv. Zizada cuello red. Con biesl  delantero de licra est. Unido con pechera de crcochet con despunte en uniones dobladillo collarete abajo   espalda de licra est. Abieerta al centro con botones y con levita parte inf.</t>
  </si>
  <si>
    <t>287vf</t>
  </si>
  <si>
    <t>juv. Zizadoa con cuello red.  Delantero de licra est. Unido con pretina con resorte  con chino forro de bombay con tirante de aplicación   espalda de licra est. Unido con pretina con resorte y chino forro de bombay tirante de aplicación</t>
  </si>
  <si>
    <t>14189xj</t>
  </si>
  <si>
    <t xml:space="preserve">juv. Zizado con biesl de mesh   delantero de rayon lizo cuello red. Con dobladillo collarete abajo con capa de licra est. Plizada   espalda de rayon lizo con dobladillo collarete ab ajo </t>
  </si>
  <si>
    <t>14180xj</t>
  </si>
  <si>
    <t>bluson mc con dobladillo enn puño cuelo red.  Con bies  delantero de licra est. Unido con guipiur parte inf. Faldon de licra   espalda de licra est. Con senefa parte sup. Abierta cel centro</t>
  </si>
  <si>
    <t>14178xg</t>
  </si>
  <si>
    <t>bluson con manga que sale del mismo cuerpo dobladillo  y con jareta en parte sup. Cuello red. Con biesl  delantero de licra estamp. Unido con faldon de mesh doble   espalda de licra est. Con senefa parte sup. Unido con faldon de mesh doble</t>
  </si>
  <si>
    <t>14182xg</t>
  </si>
  <si>
    <t>bluson zizado con biesl oculto e mesh con cuello red. Con biesl  delantero de licra est. Unido con crochet  dobgladillo con collarete abajo chaleco crudo  espalda de gasa 500 unida costados de licrea est.  Con crochet</t>
  </si>
  <si>
    <t>11175xg</t>
  </si>
  <si>
    <t>bluson mc rangla con jarete en puño cuello red. Con bies  delantero de licra est.  Con senefa unido con pechera de crochet reb. Dobladillo collarete abajo   espalda de licra est. Unida con  crochet reb. Despunte uniones dobladillo collarete</t>
  </si>
  <si>
    <t>14169xg</t>
  </si>
  <si>
    <t>blusa juv. Zizada con biesl oculto de mesh  delantero de gasa chino cuello en v. con bies con 3 botones faldon delantero de crochet con despunte dobldillo aplicación en un costado de pecho  espalda de crochet con despunte dobladillo collareta abajo</t>
  </si>
  <si>
    <t>27-enero.-18</t>
  </si>
  <si>
    <t>juv. Cuello red. Con resorte oculto tipo campesina manga de gasa con gota y amarre  3/4 bordado sup.  Delantero de gasa con gota de biesl amarre   doblaillo collareta abajo espalda de gasa con doblaidllo</t>
  </si>
  <si>
    <t>bluson mc de rayon con dobldillo  delantero de crochet con orilla  hacia el pecho forro de rayon  cuello red. Con bies  espalda de rayon con dobladillo collarete abajo</t>
  </si>
  <si>
    <t>blusa mediana zizada con bies oculto   delantero y espalda de crepon estampado solapa con dobladillo y guipiur en escote tipo campesina con resorte  dobladillo abajo con over y collareta</t>
  </si>
  <si>
    <t>924vf</t>
  </si>
  <si>
    <t>31-enero.-18</t>
  </si>
  <si>
    <t>blusa juv. Mc rangla de chaliz con over y dobladillo  delantero de chaliz con solapas chica y grande  escote tipo campesina con resorte y chino   espalda de chaliz con solapa over y dobladillo delantero y espalda con over dobladillo collarete</t>
  </si>
  <si>
    <t>15997xj</t>
  </si>
  <si>
    <t>blusa mediana mc rangal de chaliz con over y dobaldillo collarta guipiur  delantero de chaliz espalda de chaliz  escote tipo campñsina  con 2 solapas con over dobladillo collareta  resorte oculto en escote doblaeillo abajo con collareta</t>
  </si>
  <si>
    <t>927vf</t>
  </si>
  <si>
    <t>blusa juv. Media manga de crochet con orilla biesl en ziza con bies oculto  delantero de crochet cuello red. Con biesl forro de rayon   espalda de rayon unida en corte princesa con despune escote con cinta amarre dobldillo collarete abajo</t>
  </si>
  <si>
    <t>blusa juv. Zizada con bies oculto  delantero de crochet con forro de rayon solapa  delantro de crochet con orilla resorte oculto tipo campesina   espalda de rayon con solapa de crochet con dobaldillo dobladilillo abajo  y forro con collate</t>
  </si>
  <si>
    <t>blusa juv. Mc de rayon con dobladillo con collareta   delantero y espalda  de rayon con dobladillo abajo con collareta solapa en escote con orilla  escote tipo campesina con transparencia y resorte solapa espalda crochet dobladillo</t>
  </si>
  <si>
    <t>blusa mediana mc rangla de rayon con collareta en dobaldillo   delantero y espala de rayon con dobladillo abajo con collareta  solapa  delantero con orilla escote tipo campesina con transparencia y resorte solspa en espalda de crochet con dobladillo</t>
  </si>
  <si>
    <t>blusa juv. Mc rangla de rayon unida con crocheet despunte  dobladillo con collareta  hombros con transparencia  delantero de crochet con forro de rayon vista en pecho  transparencia escote tipo campesina plizado con cinta bies espalda de rayon unido sup. con vista de crochet dobladillo collarete abajo</t>
  </si>
  <si>
    <t>15977xj</t>
  </si>
  <si>
    <t xml:space="preserve">blusa juv. Media manga rangal con resorte y dobladillo  delantero de chaliz espalda de chaliz  reb. Cuello tipo campelsina con resorte y chino   resorte abajo  dobladillo </t>
  </si>
  <si>
    <t>blusa juv. Media manga rangla de crochet con orilla y biesl en ziza oculto   delantero de croche conforo de rayon cuello red. Con biesl oculto  espalda de rayon unido costados centro con despuntes  abierta un poco abajo dobladillo collareta</t>
  </si>
  <si>
    <t>blusa juv. Zizada con bies oculto media manga rangla con over y dobladillo con collarete pompones de guipiur  delantero de chaliz y espalda de chaliz escote tipo campesina con resorte dobaldillo collareta abajo</t>
  </si>
  <si>
    <t>16002xj</t>
  </si>
  <si>
    <t xml:space="preserve"> blusa mediana manga rangla larga con abertura en  brazo puño de amarre  delantero y espalda  chalizl reb. Escote tipo campesina con resorte dobaldillo collareta abajo</t>
  </si>
  <si>
    <t>bluson mc rangla de chaliz con over y dobaldillo con collareta  delantero y espalda de rayon chaliz reb.  Escote tipo campesina con solapa con over dobladillo collareta resorte dobladillo collarete abajo</t>
  </si>
  <si>
    <t>blusa juv. Zizado con bies oculto  delantero de crhcet con forro pechera sup. De rayon unida con despunte  solapa  delantero de crohet con oirilla escote tipo campesina con resorte oculto   espalda de rayon con solapa de rayon dobladillo collareta abajo</t>
  </si>
  <si>
    <t>bluson zizado con biesl oculto  delantero y espalda de crepon estampado solapa con over y collareta  dobaldillo y guipiur en escote tipo campesina con resorte dobladillo collarete abajo</t>
  </si>
  <si>
    <t>15996xg</t>
  </si>
  <si>
    <t>b lusa juv. Media manga de crochet con over y dobaldillo en manga y ziza   delantero de crochet en centro con forro de rayon  costados  rayon unido despunte cuello red. Con bies   espalda de rayon con gota dobladillo collarete abajo</t>
  </si>
  <si>
    <t>con gargantilla cosida en 5 puntos</t>
  </si>
  <si>
    <t>con 4 botones cosidos con cinta de bies con 2 bellotas</t>
  </si>
  <si>
    <t>desc. 1-feb.-18</t>
  </si>
  <si>
    <t>adan 1-feb.-18</t>
  </si>
  <si>
    <t>adan 1-feb .-18</t>
  </si>
  <si>
    <t>1-feb.-18</t>
  </si>
  <si>
    <t>blusa mediana mc rangla abierta con dobladillo  delantero de chaliz   esplda d chaliz escote tipo campesina con vista plizada y resorte  dobaldillo collarete abajo</t>
  </si>
  <si>
    <t>bluson mc rangla con ovoer y dobladillo con collareta  delantero y espalda de gasa con escote tipo campesina con solapa  con perforado resorte oculto   dobladillo abajo  collarta</t>
  </si>
  <si>
    <t>14745xg</t>
  </si>
  <si>
    <t>15998xj</t>
  </si>
  <si>
    <t>blusa juv. Media manga con volumen con dobladillo con chino biesl en ziza  delantero de brush cuello red. Con dobladillo   espalda unida al centro con despuntes escote en v con vistas y cinta cruzadas de bies</t>
  </si>
  <si>
    <t>16004xj</t>
  </si>
  <si>
    <t>bluson mc rangal con media manga encima con over y dobldillo  delantero y espalda  de chaliz  delantero y media manga con senefa reb.  Escote tipo campesina con resorte oculto  dobladillo ab con over y recta</t>
  </si>
  <si>
    <t>15004xg</t>
  </si>
  <si>
    <t>juv. Mc rangla con senefa resorte en puño oculto y cinta bies para moño delantero de chaliz con senefa arriba en pecho escote tipo campesina  con resorte   espalda de chaliz esctoe con resorte dobaldillo abajo</t>
  </si>
  <si>
    <t>blusa mediana media manga con volumen dobladillo con chino bies en ziza  delantero de brush cuello red. Con dobladillo y aplicación reb.  Dobldillo abajo con collareta   espala de brush lizo unida centro escote en v con vista y 6 cintas de amarre cruzadas</t>
  </si>
  <si>
    <t>929vf</t>
  </si>
  <si>
    <t>3-feb.-18</t>
  </si>
  <si>
    <t>blusa juv. Mc de crochet con dobladillo delantero unido centro de rayon con guipiur centro unido en hombros con crochet forro de rayon cuello v  con bies oculto  espalda de rayon con crochet unida con despunte</t>
  </si>
  <si>
    <t>bluson mc de rayon con dobladillo  delantero de rayon con faldon de crochet  con forro  solapa delantero de crochet abierta cinta bies para jareta escote tipo campesina con resorte  espalda de rayon y solapa de crochet con dobladillo  abajo con collareta</t>
  </si>
  <si>
    <t>blusa juv. Media manga rangla de crochet con orilla biesl en ziza oculto   delantero de rayon con 8 tablitas cuello red. Con biesl   faldon delantero de crochet con orilla   espalda de rayon con dobladillo collareta</t>
  </si>
  <si>
    <t>blusa mediana mc rangla con dobladillo  delantero de yackar con transparencia en pecho con guipiur vista de yakcar escote tipo campesina crochet y chino  espalda de rayon dobladillo abajo collareta unida corte princesa con despunte</t>
  </si>
  <si>
    <t>923vf</t>
  </si>
  <si>
    <t>bluson mc rangla con dobldillo delantero  yackard  escote tipo campesina  con guipiur y resorte   espalda de rayon unida con despunte dobladilo ss</t>
  </si>
  <si>
    <t>15994xg</t>
  </si>
  <si>
    <t>blusa juv. Mc rangla de encaje dobladillo delantero de encaje con orilla abajo forro de rayon pechera de rayon unido con despunte manga interna sup. Unida con rayon  solapa delantero encaje con orilla escote tipo campesina resorte  espalda de rayon con solapa de rayon dobaldillo espalda y forro dobladillo abajo</t>
  </si>
  <si>
    <t>7-feb.-18</t>
  </si>
  <si>
    <t>blusa juv. Zizada con bies oculto   delantero y espalda de rayon con dobladillo con collareta  escote tipo campesina resorte  solapa de encaje con orilla en delantero y espalda</t>
  </si>
  <si>
    <t>6-feb.-18</t>
  </si>
  <si>
    <t>bluson mc de crochet con dobladillo  delantero de crochet cuello red. Con biesl  forro de rayon en delantero   espalda inf. De rayon unido centro con despunte espalda de crochet dobldillo abajo  y forro con collaqrete</t>
  </si>
  <si>
    <t>2-feb.-18</t>
  </si>
  <si>
    <t>blusa mediana mc rangla con un poco de volumen over y dobladillo con recta  delantero de chaliz cuadros con gota cinta bies para amarre  escote tipo campesina con resorte  rebordado en delantero y mangas  espalda de chaliz cuadros dobldillo abajo  over y recta</t>
  </si>
  <si>
    <t>bluson mc dobladillo  delantero de brush  cuello red. Con doblaillo aplicación  con ojillo   espalda dde brush unida sup. Con avertura dobladillo y despunte   dobladillo  abajo con collareta</t>
  </si>
  <si>
    <t>16007xg</t>
  </si>
  <si>
    <t>blusa juv. Media manga de croche con orilla biesl en ziza oculto   delantero cuello red. Con biesl forro rayon   espalda de rayon unido con despunte escote con cinta de amarre  dobladillo abajo top espalda y delantero</t>
  </si>
  <si>
    <t>blusa juv. Zizada con bies oculto  delantero de gasa con solapa  delanero de gasa guipiur cuello tipo campesina resorte   espald de gasa con solapa de gasa dobladillo y resorte en escote  dobladillo abajo con over collareta</t>
  </si>
  <si>
    <t>15962xj</t>
  </si>
  <si>
    <t>blusa mediana media manga con orilla de encaje biesl en ziza oculto  delantero de encaje cuello red. Con biesl oculto forro de rayon  espalda de rayon unida una tabla centro  con encaje en triangulo unido con despunte dobladillo abajo collareta</t>
  </si>
  <si>
    <t>552vf</t>
  </si>
  <si>
    <t>blusa juv.  Cuello red. Con resorte tipo campesina ziza de biesl oculto solapa de gaa delantrero con guipiur espalda con dobldillo collareta  bordado en delantero de gasa fajilla bordada con marre de bies</t>
  </si>
  <si>
    <t>blusa mediana mc de encaje dobladillo    delantero de encaje con forro de rayon hombros con tranparencia cuello v con vista de rayon   espalda de rayon unida con espalda de encaje conbiesl en escote</t>
  </si>
  <si>
    <t>bluson mc rangla de rayon dobaldillo   delantero de crochet con forro de rayon pechera de rayon  escote tipo campesina con resorte solapa de crochet con orilla   espalda de rayon con solapa de rayon dobldillo abajo  collaretea</t>
  </si>
  <si>
    <t>bluson ml de rayon con encaje mita y mitad unido con despunte  delantero de rayon con pechera de encaje y guipiur en pecho cuello red. Con bies   espalda de rayon inf. Y espalda sup. De encaje abierta con dobladillo collaretea bajo</t>
  </si>
  <si>
    <t>5-feb.-18</t>
  </si>
  <si>
    <t>blusa mediana zizada con biesl oculto solapa  delantea con guipiur vista de gasa con resorte oculto   espalda de gasa con solapa de gasa con dobladillo  dobladillo abajo con over y collareta</t>
  </si>
  <si>
    <t>913vf</t>
  </si>
  <si>
    <t>bluson mc rangla de crochet con dobladillo  delantero de crochet con forro de rayon   espalda de rayon   escote tipo campesina con resorte y chino en d.e.</t>
  </si>
  <si>
    <t>blusa juv. Zizada con dobldillo  delantero y espalda de chaliz con cuadro dobldillo abajo  con over y recta   escote tipo campesina con resorte chino  solapa con rebordado senefa flores dobladillo con over o recta</t>
  </si>
  <si>
    <t>513ds</t>
  </si>
  <si>
    <t>Maribel Peña</t>
  </si>
  <si>
    <t>16006xg</t>
  </si>
  <si>
    <t>bluson mc rangla de rayon co dobladillo collareta  delantero de encaje con foro de rayon unid con pechera sup. De rayon unido con despunte  escote tipo campelisna con resorte solapa dlentero de encaje con oirlla  espalda de rayon con solapa de rayon dobldil con collareta</t>
  </si>
  <si>
    <t>blusa juv. Zizada con biesl oculo   delantero de yackar unido con pechera de rayon con despune  solapa de yackar con guipiur escote tipo campesina   espalda de rayon con solapa de yackar con dobldillo abajo con collareta</t>
  </si>
  <si>
    <t>15988xj</t>
  </si>
  <si>
    <t>blusa juv. Zizada con bies oculto  delantero de gasa unido con faldon con guipiur  solspa con guipiur y vista de gasa con resorte tipo campesina  espalda de gasa con solapa de gasa dobaldillo con over y collaretea  abajo</t>
  </si>
  <si>
    <t>15961xj</t>
  </si>
  <si>
    <t>blusa juv. Zizada con biesl  delantero de brush con solapa delantera de brush con guipiur resore escote con vista pliada   espalda de brush con solapa  dobldillo en solapas y abajo conllareta</t>
  </si>
  <si>
    <t>16000xj</t>
  </si>
  <si>
    <t xml:space="preserve">bluson mc rangal con over y dovalillo con rectq   delantero de chaliz con gota gies  cinta bies para amare tipo campesina con vista plizada con resorte   espalda de chaliz cuadro dobladillo abajo  con over y recta  senefa reb. En delqnteo </t>
  </si>
  <si>
    <t>14911xg</t>
  </si>
  <si>
    <t xml:space="preserve">blusa juv. Media manga con dobladillo biesl  a media ziza  delanero gasa con bordado y amarre abajo  cuello tipo campesina con resorte   espalda de gasa dobladillo abajo </t>
  </si>
  <si>
    <t>blusa juv. Media manga rangla de crochet con orilla  delanteo de crochet cuello red. Con biesl forro de rayon en delantero   espalda de rayon unida con despunte y abierta un poco abajo  dobladillo collareta abajo</t>
  </si>
  <si>
    <t>8-feb.-18</t>
  </si>
  <si>
    <t>cinta de bies cosida mas 2 bellotas</t>
  </si>
  <si>
    <t>con cadena enlazada en ojillos mas  1bellota</t>
  </si>
  <si>
    <t>con 3 botones y rosa cosida</t>
  </si>
  <si>
    <t>con cinturon dorado con 2 seguros guipiur cosido recto</t>
  </si>
  <si>
    <t>con collar mal cosida la alicacion</t>
  </si>
  <si>
    <t>cinturon con 2 seguros</t>
  </si>
  <si>
    <t>co collar</t>
  </si>
  <si>
    <t>sin nada</t>
  </si>
  <si>
    <t>con collar y guipiur cosido en todo contortno</t>
  </si>
  <si>
    <t>con gargantilla cosida en vario puntos mal</t>
  </si>
  <si>
    <t>con guipiur cosido en solapa</t>
  </si>
  <si>
    <t>desc. 8-feb.-18</t>
  </si>
  <si>
    <t>8-febrero.-18</t>
  </si>
  <si>
    <t>blusa juv. Mc de rayon con gota y biesl  cinta biesl para marre  delantero de crochet cuello red. Con biesl  forro de rayon   espalda de rayon unido centro despunte  espalda sup. Centro de crochet unido con despunte dobldillo abajo con collareta</t>
  </si>
  <si>
    <t>blusa juv. Media manga rangla de crochet con orilla  delantro de rayon con tablitas centro cuello red. Con biesl  faldon de crochet en delantero con despunte  espalda de rayon dobladllo collareta</t>
  </si>
  <si>
    <t>blusa mediana mc rangla con resorte plizado chino o dobladillo  delantero de chaliz con rebordado en pecho escote tipo campesina con vistas plizadas centro con resorte  espalda de chaliz dobladillo abajo con over y recta</t>
  </si>
  <si>
    <t>940vf</t>
  </si>
  <si>
    <t>bluson mc rangla de rayon con puño  delantero de rayon con faldon de encaje solapa delantero de encaje con guipiur escote tipo campesina con resorte vista de rayon unido con despunte  espalda de rayon con solapa de encaje y vista de rayon unido con despunte   delantero y espalda con dobladillo collareta</t>
  </si>
  <si>
    <t>blusa mediana media manga doblada y plizada de chaliz  delantero de chaliz reb. Con senefa cuello red. Con biesl oculto    espalda de chaliz unida centro abierta abajo un poco 2 moños enpalmados y plizados con anillo</t>
  </si>
  <si>
    <t>909vf</t>
  </si>
  <si>
    <t>blusa juv. Media manga doble plizada bies en ziza  delantero de chaliz con senefa cuello red. Con bies   espalda de chaliz unido centro con despunte escote en v abierta un poco abajo  2 moños en espalda con anillo dobladillo abajo con ovefr y recta</t>
  </si>
  <si>
    <t>15955xj</t>
  </si>
  <si>
    <t>blusa mediana m 3/4 con puño y cinta moño para amarre   delantero de chaliz con senefa en pecho cuelo tipo campeisna con dobadillo y resorte  espalda de chaliz  dobladillo abajo  con over y dobladillo con recta  senefa en manga</t>
  </si>
  <si>
    <t>938vf</t>
  </si>
  <si>
    <t>blusa juv. Zizada con bies oculto  delantero inf. Con tablitas centro pechera  con trasparencia con guipiur cuello red. Con biesl oculto  espalda de brush lizo con aplicación teñida cinta biesl tejida en aplicación dobaldillo abajo con collaretea</t>
  </si>
  <si>
    <t>15999xj</t>
  </si>
  <si>
    <t>blusa juv. Mc rangla senefa puño con cinta  de amarre  delangtero de chaliz con bordado senefa en pecho  escote tipo campesina  con dobladillo  con resorte   espalda de chaliz  dboldillo abajo  con over y recta</t>
  </si>
  <si>
    <t>16023xj</t>
  </si>
  <si>
    <t>9-feb.-18</t>
  </si>
  <si>
    <t>juv. Zizado con biesl oculto  delantero y esalda de chaliz resore abajo oculto  escote tipo campesina con 2 soalapas con chino y resorte</t>
  </si>
  <si>
    <t>blusa juv. Mc rangla de rayon unida con puño de encaje con despune delantero de encaje con forro de rayon unido con pechra  con despunte  escote tipo campesina con resorte oculto solapa de  encaje con vista de rayon  con despunte dobladillo collareta  espalda de rayon  con doladillo abajo collarete</t>
  </si>
  <si>
    <t>blusa juv. Mc  de encaje con dobladillo collareta  delantero inf. De rayon con tablitas al centro pechera sup.  Faldon de encje con despunte  espalda de rayon y encaje unido con despunte dobldilo abajo con collareta</t>
  </si>
  <si>
    <t>12-feb.-18</t>
  </si>
  <si>
    <t>blusa juv. Mc rangla de encaje con dobladillo collareta  delantero de encaje con forro de rayon unido con pechera de rayon con despunte  escote tipo campasina con resorte solapa de encaje unida con vista de rayon con despunte  espalda de rayon dobldillo abajo forro con collareta</t>
  </si>
  <si>
    <t>15773xj</t>
  </si>
  <si>
    <t>blusa juv. Cuello con resorte tipo campesina con biesl para amarre  solapa de gasa con gota y bordado en delantero espalda de gasa   delantero de gasa unido a gota  espalda de gasa con dobldillo collareta</t>
  </si>
  <si>
    <t>15323xj</t>
  </si>
  <si>
    <t>bluson mc rangla de gasa con dobaldillo  delantero de gasa y espalda de gasa escote tipo campesina con solapa con perforado resorte  aletila abajo en costados con 4 botones dobladllo abajo con over y recta collareta</t>
  </si>
  <si>
    <t>0310xg</t>
  </si>
  <si>
    <t>blusa mediana  madia manga rangla abierta con dobaldillo y biesl en ziza  delantero brush con gota con bies  escote tipo campesina con resorte con cinta de amarre   espalda de brush dobladillo abajo con collareta guipiur en manga</t>
  </si>
  <si>
    <t>934vf</t>
  </si>
  <si>
    <t>blusa juv. Mc rangla con dobaldillo y guipiur  delantero unido con 3 holanes y forro interno de mesh  dobldillo en falones y collareta  espalda de brush estampado escote tipo campesina con resorte</t>
  </si>
  <si>
    <t>525ds</t>
  </si>
  <si>
    <t>bluson mc rangla abierta con pestaña para ojillo dobldillo con over y recta  delantero de chaliz con senefa en pecho   escote tipo campesina con cinta vista plizada con resorte  espalda de chaliz con cinta vista pñizada en escote dobldillo abajo con over y recta</t>
  </si>
  <si>
    <t>16028xg</t>
  </si>
  <si>
    <t>13-feb.-18</t>
  </si>
  <si>
    <t>bluson mc de rayon unida con transparencia de cochet y puño de rayon con despunte  y dobladillo collareta   delantero de crochet con forro de rayon dejando transparencia en pecho cuello red. Con biesl  espalda de rayon inf. Y pza. de crochet con despsunte  dobladillo abajo en espalda y forro con collareta</t>
  </si>
  <si>
    <t>blusa juv. M 3/4 rangla con puño de amarre gota con biesl   delantero de chaliz gota en pecho y cinta bies de amarre  escote tipo campesina con resorte oculto  espalda de chaliz  dobldillo abajo con over y recta</t>
  </si>
  <si>
    <t>blusa juv. Zizada con biesl oculto  delantero de encaje con forro de rayon pechera unida de rayon con despunte escote tipo campesina con solapa de encaje unida con vista de rayon con despunte y guipiur dobaldillo en solapa  espalda de rayon y solapa de encaje con vista de rayon  dobaldillo abajo con collarta</t>
  </si>
  <si>
    <t>15105xj</t>
  </si>
  <si>
    <t>blusa mediana media manga rangla con volumen dobldillo con over y  recta borado en senefa manga  delantero chaliz con bordado abajo senefa  escote tipo campesina con resorte   espalda de chaliz dobldillo en ziza dobladillo abajo over y recta</t>
  </si>
  <si>
    <t>14-feb.-18</t>
  </si>
  <si>
    <t>blusa mediana mc rangal con dobaldillo delantero de corchet con forro de rayon   espalda de rayon escote tipo campesina con chino y resorte  dobaldillo abajo en forro espalda con collareta  delantero con orilla abajo</t>
  </si>
  <si>
    <t>blusa juv. Media manga rangla de crochet con orilla biesl oculto en ziza  delantero de rayon con tablitas al centro fldon de crohet con orilla y despunte cuello red. Con biesl oculto   espalda de rayon con dobldillo abajo collareta</t>
  </si>
  <si>
    <t>blusa juv. Zizada con biesl  delantero de rayon con faldon de crochet con forro de rayon  escote tipo campesina con resorte solapa delantero de crochet con guipiur  espalda de rayon con solapa de rayon con dobldillo collareta</t>
  </si>
  <si>
    <t>blusa juv. Mc de encaje con puño de gasa   delantero de gasa inf. Pechera sup. De encje cuello red. Con bies oculto   espalda inf. De gasa  y espalda de encaje dobladillo abajo con over y recta</t>
  </si>
  <si>
    <t>501ds</t>
  </si>
  <si>
    <t>blusa mediana mc rangla con licra y tul dobladillo con collareta  delantero de licra brush con pechera de tul reb. Con orilla escote tipo campesina con resorte   espalda licra brush  dobldillo abajo con collareta</t>
  </si>
  <si>
    <t>blusa juv. Mc rangla de rayon con dobladillo collareta    delantero de crochet con forro de rayon pechera de rayon con despunte  escote tipo campesina con resorte   solapa de crocheet con orilla y vista de rayon con despunte espalda de rayon con solspa de rayon  dobaldillo forro  y espalda con collareta</t>
  </si>
  <si>
    <t>bluson mc rangla de gasa unida en centro con encaje con despunte doladillo over  y recta  delantero de gasa cuello red. Gota y bies  fladon de encaje con foro de gasa  espalda de gasa chinita  dobladillo abajo con over y recta</t>
  </si>
  <si>
    <t>16036xg</t>
  </si>
  <si>
    <t>14-fewb.-18</t>
  </si>
  <si>
    <t>blusa mc rangla con campana dobladillo collareta  delantero de brush est. Escote tipo campesina con resorte y guipiur en escote   espalda de brush escote con resorte dobaldillo abajo con collareta</t>
  </si>
  <si>
    <t>527ds</t>
  </si>
  <si>
    <t>blusa juv. Mc rangla de crochet con orilla  delantero de crochet unido con fldon con orilla forro de rayon despunte en union escote tipo campesina con resorte  espalda de rayon dobladillo abajo en forro y espalda  y delantero con collareta</t>
  </si>
  <si>
    <t>blusa mediana zizada con biesl oculto  delantero de crochet con orilla abajo forro de rayon unido con pechera de rayon  dolapa de crochet con union de rayon en hombro dobladillo collareta  escote tipo campesina con resorte   espalda de rayon con solapa de rayon dobladillo collarta abajo</t>
  </si>
  <si>
    <t>442vf</t>
  </si>
  <si>
    <t>bluson j. Rauyon  delantero de crochet rebordado tip campesina pechera de rayon ly solapa de crochet</t>
  </si>
  <si>
    <t>con cordon tejido cosido  guipiur en solapa</t>
  </si>
  <si>
    <t>con collar y guipiur en mangas</t>
  </si>
  <si>
    <t>con cinta de bies enlazada en cuello mas 2 bellotas</t>
  </si>
  <si>
    <t>con aplicación roja cosida contorno</t>
  </si>
  <si>
    <t>resores de manga mal muy chicos con collar</t>
  </si>
  <si>
    <t>sin collar mal dobladillos</t>
  </si>
  <si>
    <t>15-feb.-18</t>
  </si>
  <si>
    <t>adan 16-feb.-18</t>
  </si>
  <si>
    <t>16-feb.-18</t>
  </si>
  <si>
    <t>Alejandra Flores</t>
  </si>
  <si>
    <t>Jorge Velazquez</t>
  </si>
  <si>
    <t>Fabiola</t>
  </si>
  <si>
    <t>Omar Hernandez</t>
  </si>
  <si>
    <t>Miguel Zacarias</t>
  </si>
  <si>
    <t>Carlos Perez</t>
  </si>
  <si>
    <t>496ds</t>
  </si>
  <si>
    <t>gasa chinita con guipiur</t>
  </si>
  <si>
    <t>gasa chinita con gupiur</t>
  </si>
  <si>
    <t>gasa lizaa con guipiur</t>
  </si>
  <si>
    <t>15779xj</t>
  </si>
  <si>
    <t>gasa liza nueva con guipiur</t>
  </si>
  <si>
    <t>gasa liza 500 con guipiur</t>
  </si>
  <si>
    <t>16015xj</t>
  </si>
  <si>
    <t>931vf</t>
  </si>
  <si>
    <t>932vf</t>
  </si>
  <si>
    <t>16013xj</t>
  </si>
  <si>
    <t>16011xj</t>
  </si>
  <si>
    <t>16016xj</t>
  </si>
  <si>
    <t>933vf</t>
  </si>
  <si>
    <t>16017xj</t>
  </si>
  <si>
    <t>16010xj</t>
  </si>
  <si>
    <t>encaje con mesh y rayon</t>
  </si>
  <si>
    <t>16030xg</t>
  </si>
  <si>
    <t>16034xg</t>
  </si>
  <si>
    <t>16032xg</t>
  </si>
  <si>
    <t>16027xg</t>
  </si>
  <si>
    <t>16025xg</t>
  </si>
  <si>
    <t>891vf</t>
  </si>
  <si>
    <t>16031xj</t>
  </si>
  <si>
    <t>rayon lizo de calidad</t>
  </si>
  <si>
    <t>15885xg</t>
  </si>
  <si>
    <t>14660xg</t>
  </si>
  <si>
    <t xml:space="preserve">15-feb.-18 </t>
  </si>
  <si>
    <t>15936xj</t>
  </si>
  <si>
    <t>14659xj</t>
  </si>
  <si>
    <t>16009xg</t>
  </si>
  <si>
    <t>15131xj</t>
  </si>
  <si>
    <t>gasa  liza 500 con guipiur aplicación</t>
  </si>
  <si>
    <t>15780xj</t>
  </si>
  <si>
    <t>0346xj</t>
  </si>
  <si>
    <t>470ds</t>
  </si>
  <si>
    <t>red de colores neones</t>
  </si>
  <si>
    <t>795vf</t>
  </si>
  <si>
    <t>red colores neones</t>
  </si>
  <si>
    <t>15401xj</t>
  </si>
  <si>
    <t>15685xg</t>
  </si>
  <si>
    <t>15466xj</t>
  </si>
  <si>
    <t>15426xj</t>
  </si>
  <si>
    <t>16026xg</t>
  </si>
  <si>
    <t xml:space="preserve"> rayon nuevo con aplicación</t>
  </si>
  <si>
    <t>rayon nuevo con aplicación</t>
  </si>
  <si>
    <t>937vf</t>
  </si>
  <si>
    <t>939vf</t>
  </si>
  <si>
    <t>16024xj</t>
  </si>
  <si>
    <t>16018xg</t>
  </si>
  <si>
    <t>gasa liza atrazada aplicación con lentejuela perlas</t>
  </si>
  <si>
    <t>gasa liza atrazada guipiur</t>
  </si>
  <si>
    <t>16019xg</t>
  </si>
  <si>
    <t>gasa liza atrazada con guipiur</t>
  </si>
  <si>
    <t>935vf</t>
  </si>
  <si>
    <t>16021xj</t>
  </si>
  <si>
    <t>ALEJANDRA FLORES</t>
  </si>
  <si>
    <t>JORGE VELAZQUEZ</t>
  </si>
  <si>
    <t>FABIOLA</t>
  </si>
  <si>
    <t>OMAR HERNANDEZ</t>
  </si>
  <si>
    <t>MIGUEL ZACARIAS</t>
  </si>
  <si>
    <t>CARLOS PEREZ</t>
  </si>
  <si>
    <t>juv. Mc rangla de tul con perlas dobldillo con voer y recta   delantero de tul con perlas forro de rayon  escote tipo campesina con resorte  espalda de rayon</t>
  </si>
  <si>
    <t>529ds</t>
  </si>
  <si>
    <t>19-feb.-18</t>
  </si>
  <si>
    <t>blusa juv. Mc rangla de rayon plizado con resorte  dobladillo collareta  delantero de rayon con faldon de crochet escote tipo campesina con resorte  solapa de crochet con dobladillo  espalda de rayon con faldon y solapa de crochet faldon abierto un poco en costados</t>
  </si>
  <si>
    <t>blusa juv. Mc rangla de rayon plizada con resorte dobladilo con collareta  delantero de rayon y espalda de rayon faldon de crochet  aeirto en costados dobladillo con recta   solapa de crochet cuelo tipo campesina con over y collareta</t>
  </si>
  <si>
    <t>blusa juv. Media manga rangla de crochet con oirlla y biesl en ziza  delantero de rayon con tablitas al centro  cuello red. Con biesl  faldon de crochet con orilla unido con despunte   espaldal de rayon dobldillo con collareta.</t>
  </si>
  <si>
    <t>17-feb.-18</t>
  </si>
  <si>
    <t>blusa juv. Mc rangla de rayon con biesl oculto en puño delantero de rayon cuello tipo campesina con resorte solapa con orilla   espalda de rayon con solapa de crochet dobladillo abajo con collareta</t>
  </si>
  <si>
    <t>20-feb.-18</t>
  </si>
  <si>
    <t>blusa mediana zizada con bies oculto  delantero de brush y escote tipo campesina con solapa de guipiur con resrorte oculto pestaña en escote    espalda de brush con solapa dobaldillo collareta dobladillo abajo con collareeta</t>
  </si>
  <si>
    <t>928vf</t>
  </si>
  <si>
    <t>bluson mc rangla con dobladillo con over y recta  delantero de perforado bordado  escote tipo campesina con resorte y solapa con vista simulando 2 solapas con over y dobladillo abajo y chino sup.   Espalda de rayon con corte princesa con despunte dobladillo abajo con collareta</t>
  </si>
  <si>
    <t>16051xg</t>
  </si>
  <si>
    <t xml:space="preserve">bluson mc de rayon con gota en hombro dobladilo collareta   delantero de tul con perlas cuello red. Con biesl  forro de rayon  cuello con transparencia  espalda de rayon unida centro con despunte escote en v vista y 2 bies cruzados dobaldillo abajo </t>
  </si>
  <si>
    <t>16045xg</t>
  </si>
  <si>
    <t>blusa juv. Mc rangla de tul con orilla delantero de brush con pecheera de tul con orilla escote tipo campesina con resorte oculto   espalda de brush  dobldillo abajo   delantero ext. Con collareta</t>
  </si>
  <si>
    <t>blusa juv. Mc rangla con resorte plizado uño  y dobadillo  delantero y espalda  de chaliz solapa escote tipo campesina con resorte oculto  dobladillo abajo  y over</t>
  </si>
  <si>
    <t>522ds</t>
  </si>
  <si>
    <t>blusa juv. M 3/4 con campana de tul con perla dobaldillo con over y recta  delantero de tul perlas cuello rred. Con biesl  forro de rayon  dejando transparencia en pecho con dobladilllo y despunte  espalda de rayon unida en centro dejando avertura superior con despunte dobladillo abajo y forro con collareta</t>
  </si>
  <si>
    <t>16044xj</t>
  </si>
  <si>
    <t>blusa juv. Zizada con biesl oculto  delantero de gasa con aletilla corta con despune y 4 botones cuello  riental  delantero abierto con dobaldillo con despunte y over   espala unida  con 2 tablitas y superior doble pza. oculta dobaldillo abajo con over y recta</t>
  </si>
  <si>
    <t>bluson mc rangla con dobaldillo over y recta  delantero de bordado perforado  escote tio campesina con resorte  escarola en escote con dobldillo y chino con tirante ancho   espalda de rayon con dobladillo abajo collareta cortes princesa con despunte</t>
  </si>
  <si>
    <t>16052xg</t>
  </si>
  <si>
    <t>bluson mc rangla con dobladillo collareta  delanero y espalda de brush estampado flores  solapa con dobaldillo  escote tipo campesina con resorte oculto dobladillo abajo con collareta</t>
  </si>
  <si>
    <t>15137xg</t>
  </si>
  <si>
    <t>blusa mediana mc con resorte  o sin resorte  delantero reb. Perforado escote tipo campesina con resorte oculto  escarola inferior con dobldillo y vista sup. Con chino  espalda de rayon dobaldilo abajo con collareta tirantes ancho de rebordado</t>
  </si>
  <si>
    <t>944vf</t>
  </si>
  <si>
    <t>Marco Antonio Aguilar</t>
  </si>
  <si>
    <t>21-feb.-18</t>
  </si>
  <si>
    <t>blusa mediana mc de rayon con dobaldillo  delantero de rayon con solapa de crochet con orilla cuello tipo campesina con resorte y chino   espalda de rayon con solapa de crochet  dobladillo abajo con collareta</t>
  </si>
  <si>
    <t>blusa mediana media manga con volumen con dobladillo con chino  bies en ziza oculto  delantero de chaliz cuello red. Con bies   espalda de rayon unida abajo centro y aplicación en espalda sup.  Aletilla abajo costados con botones</t>
  </si>
  <si>
    <t>900vf</t>
  </si>
  <si>
    <t>blusa mediana media manga de crochet con orilla y bies en ziza  delantero de crochet cuello red. Con bies oculto forro de rayon   espalda de rayon unida con despunte dobladillo abajo con collareta</t>
  </si>
  <si>
    <t>blusa mediana zizada con biesl oculto de mesh  delantero de tul con perlas solapa en pecho de rayon con dobladillo collareta vista de tul en pecho con transparencia cuello red. Con bies  espalda de rayon con solapa de rayon con dobldillo collareta vista sup. de tul con transparencia  dobladillo abajo forro con collareta</t>
  </si>
  <si>
    <t>942vf</t>
  </si>
  <si>
    <t>22-feb.-18</t>
  </si>
  <si>
    <t>con collar dobaldillos muy anchos</t>
  </si>
  <si>
    <t>con cordon tejido cosido y guipiur cosido con ondas</t>
  </si>
  <si>
    <t>aplicaciónes estan chuecos</t>
  </si>
  <si>
    <t>con collar y planchado de guipiur</t>
  </si>
  <si>
    <t>con cadena enlazada con ojillo de aplicación mas 1 bellota</t>
  </si>
  <si>
    <t>1-marzo.-18</t>
  </si>
  <si>
    <t>con bies con 2 bellotas doradas</t>
  </si>
  <si>
    <t>desc.22-feb.-18</t>
  </si>
  <si>
    <t>adan 22-feb.-18</t>
  </si>
  <si>
    <t>blusa juv. Media manga plizada  y dobladillo bies en ziza oculto  delantero unido con faldon y despunte  espalda de rayon est. Abierto con bies oculto moño abajo es espalda dobladillo abajo con collareta</t>
  </si>
  <si>
    <t>16043xj</t>
  </si>
  <si>
    <t>bluson mc con over dobladillo collareta   delantero de perforado cuello red. Con gota vista interna oculta   espalda de rayon con cortes y despunte  dobldillo abajo con over y collareta</t>
  </si>
  <si>
    <t>16054xg</t>
  </si>
  <si>
    <t>blusa juv. De tirante bordado  delantero bordado mc con resorte en puño   espalda de rayon lizo lleva escarolas unidas con resorte en escote   escarola inf. Con dobladillo  abajo dobladillo con over y recta</t>
  </si>
  <si>
    <t>16049xj</t>
  </si>
  <si>
    <t>blusa juv. Mc rangla de mesh con campana de chaliz raya dobladillo over y recta   delantero de chaliz rayado con guipiur abajo escote tipo campesina plizado con resorte  espalda de chaliz rayas dobaldillo collareta y over</t>
  </si>
  <si>
    <t>530ds</t>
  </si>
  <si>
    <t xml:space="preserve"> blusa mediana mc con volumen con dobladillo  delantero cuelo red. Con biesl  unido en ziza con bies oculto en ziza   espalda unida con cortes y despunte unida  sup. Con avertura con dobaldillo con despunte dobaldillo abajo con collareta</t>
  </si>
  <si>
    <t>941vf</t>
  </si>
  <si>
    <t>blusa mediana mc ranga con transparencia con guipiur  dobldillo collareta  delantero de brush con solapa con guipiur escote tipo campesina con resorte oculto  espalda de licra brush con solapa dobladillo abajo con ccollareta</t>
  </si>
  <si>
    <t>blusa mediana media manga pñizada biesl oculto dobladillo en manga  delanero chaliz rayado escote en v con aplicación faldon abajo unido despunte  espalda chaliz raya con holan abajo con delantero de chaliz</t>
  </si>
  <si>
    <t>943vf</t>
  </si>
  <si>
    <t>bluson mc con campana de chaliz rayas over y recta en dobaldillo  delantero de chaliz rayas cuello red. Con biesl guipiur abajo   espalda unida inferior de rayon y sup. Chaliz rayado abierta un poco y con despunte  dobladillo abajo en espalda collareta</t>
  </si>
  <si>
    <t>16048xg</t>
  </si>
  <si>
    <t>blusa juv. Mc rangla unida con guipiur con transparencia dobldillo con collareta  delantero de rayon y aletilla corta para ojillo cinta amarre escote tipo campesina con chino  espalda dboldillo collareta</t>
  </si>
  <si>
    <t>16042xj</t>
  </si>
  <si>
    <t>MARIBEL PEÑA</t>
  </si>
  <si>
    <t>23-feb.-18</t>
  </si>
  <si>
    <t>bluson mc rangla y media manga con dobladillo over y recta con cullareta  delantero de cahliz cuello tipo campesina con resorte   espalda de rayon con cortes princesa con despunte dobaldillo abajo con collareta over</t>
  </si>
  <si>
    <t>24-feb.-18</t>
  </si>
  <si>
    <t>blusa mediana mc rangla con over dobladillo con collareta  delantero y espalda de rayon chaliz lizo escote con resorte tipo campesina resorte oculto  dobladillo en solapa y over  dobaldillo abajo con over y collareta o recta</t>
  </si>
  <si>
    <t>898vf</t>
  </si>
  <si>
    <t>blusa juv. Media manga rangla de mesh plizada con resorte y chino en puño y escote  delantero de mesh con gota  3 orejitas foro de rayon  escote tipo campesina con resorte y chino  espalda de rayon dobladillo abajo y forro con follaretea</t>
  </si>
  <si>
    <t>16074xj</t>
  </si>
  <si>
    <t>26-feb.-18</t>
  </si>
  <si>
    <t>blusa juv. Mc rangla de crochet con over y collareta orilla en escote de manga  delantero de crochet con forro de rayon escote tipo campesina con orilla en escote con resorte  espalda de rayon dobldillo abajo con collareta</t>
  </si>
  <si>
    <t>blusamediana mc rangla de crochet con dobaldillo en puño con over y collareta  delantero de croche forro de rayon con transparencia en pecho escote tipo campesina con resorte y orilla en crochet  espalda de rayon dobaldillo abajo y forro con collareta</t>
  </si>
  <si>
    <t>blusa juv. M 3/4 cerrada en puño y resoerte con guipiur  abierta en brazo con voer y despunte  delantero de perforado  dobaldillo abajo escote tipo campesina con resorte oculto solapa hacia abajo y pestaña  hacia arrriba  dobaldillo abajo con over y collareta</t>
  </si>
  <si>
    <t>16056xj</t>
  </si>
  <si>
    <t>bluson mc de rayon con dobladillo  delantero y espalda de rayon escote tipo campesina con resorte  solapa  de gasa con orilla reb. Y barbitas  dobaldillo abajo con collareta</t>
  </si>
  <si>
    <t>16039xg</t>
  </si>
  <si>
    <t>blusa juv. Zizada con biesl oculto  delantero y espalda de rayon escote tipo campesina con resorte solapa con orilla y barbitas rebordado   dobladillo abajo con collareta</t>
  </si>
  <si>
    <t>16038xj</t>
  </si>
  <si>
    <t>blusa juv. Media manga rangla con over y dobladillo con recta bies oculto en ziza  delantero de perforado reb.  Escote tipo campesina con resorte y guipiur en escote   espalda de rayon dobaldillo abajo con collareta</t>
  </si>
  <si>
    <t>16050xj</t>
  </si>
  <si>
    <t>28-feb.-18</t>
  </si>
  <si>
    <t>blusa juv. Mc rangla con campana de mesh  delantero de mesh con forro de rayon  escote tipo campesina con resorte   espalda de rayon dobaldillo abajo foro con over y collareta</t>
  </si>
  <si>
    <t>16073xj</t>
  </si>
  <si>
    <t>blusa mediana media manga de chaliz con chino  delantero inf. De chaliz reb.  Pechra de crochet con orilla cuello red. Con biesl oculto  espalda sup. De chaliz cuello red.  Dobaldillo abajo con over</t>
  </si>
  <si>
    <t>bluson mc de mesh manga rangla con ovoer  dobladillo con collareta con recta   delantero de mesh con foro de rayon gota en pecho con oretitas  escote tipo campesina con resorte y chino  espalda de rayon unida con cortes  y despunte dobaldillo abajo  con over collarete o recta</t>
  </si>
  <si>
    <t>16075xg</t>
  </si>
  <si>
    <t>blusa juv. M 3/4 rangla con resorte  en puño cinta biesl de moño  delantero de perforado cuello tipo campesina con resorte de ligas  espalda de rayon dobladillo abajo con over y collareta</t>
  </si>
  <si>
    <t>531ds</t>
  </si>
  <si>
    <t>blusa juv. Mc rangla con over y dobladillo con recta  delantero de mesh con forro de rayon   escote tipo campesina con resorte oculto   espalda de rayon  dobaldillo abajo con over y collareta</t>
  </si>
  <si>
    <t>16076xj</t>
  </si>
  <si>
    <t>blusa mediana mc rangla de mesh con over y dobaldillo con recta  o collareta   delantero de mesh con foro de rayon dejando transparencia en pecho  espalda de rayon dobaldillo abajo con over y collareta escote tipo campesina</t>
  </si>
  <si>
    <t>954vf</t>
  </si>
  <si>
    <t>blusa juv. Mc rangla de rayon con resorte en puño  delantero de crochet con gota en pecho y cinta bies para amarre forro de rayon   espalda de rayon dobladillo abajo forro con collareta</t>
  </si>
  <si>
    <t>bluson mc rangla de mesh con over y recta  delantero de mesh bordado con transparente en pecho  escote tipo campesina con resorte   espalda de rayon con dboladillo con recta con collareta</t>
  </si>
  <si>
    <t>16077xg</t>
  </si>
  <si>
    <t>blusa juv. Media manga de chaliz con chino  delantero de chaliz y pechera de crochet  cuello red. Con biesl  dobaldillo en ziza orilla en pechera   espalda inferior de chaliz y espalda sup. De crochet unido con despunte dobaldillo abajo con over y collareta</t>
  </si>
  <si>
    <t>blusa mediana mc rangla de mesh con resorte en puño y chino en puño y escote  delantero de mesh con gota y orejitas forro de rayon   escote tipo campesina con resorte y chino  dobaldillo abajo y forro con collareta</t>
  </si>
  <si>
    <t>955vf</t>
  </si>
  <si>
    <t>bluson mc con over  y dobaldillo collareta   delantero y espalda inf. De chaliz  reb. Espalda sup. De crochet cuello red. Con bies despunte en pecho y espalda  dobladillo abajo con over y collareta</t>
  </si>
  <si>
    <t>blusal juv. De manga rangla  ranglacon dobladillo puño  cuello reb. Tipo campesina  delantero de gasa 1500 unido con  solapa bordada y gota cinta amarre espalda  de gasa 1500  con solapa sup, dobladillo collarete abajo</t>
  </si>
  <si>
    <t>con 8 botones cosidos mas collar</t>
  </si>
  <si>
    <t>con aplicación cosida en varios puntos</t>
  </si>
  <si>
    <t>con 2botones cosidos y aplicación roja cosida solo  ondeada</t>
  </si>
  <si>
    <t>con collar+</t>
  </si>
  <si>
    <t>con colllar</t>
  </si>
  <si>
    <t>con collar y guipiur cosido en recto</t>
  </si>
  <si>
    <t>con collar y guipiur cosido contornado</t>
  </si>
  <si>
    <t>cin cina de bies cosida mas 2 bellotas y cinturon dorado con 2 seguros</t>
  </si>
  <si>
    <t>desc. 1-marzo.-18</t>
  </si>
  <si>
    <t>adan 1-marzo.-18</t>
  </si>
  <si>
    <t>blusa juv. Mc rangla con media manga rangal dobladillo y over en mangas   delantero de chaliz cuello tipo campesina con resorte  cinta de bies de moño  espalda de chaliz  dobldillo abajo con over y collareta o recta</t>
  </si>
  <si>
    <t>bluson mc amplia con pico abierta en hombro con over y dobladillo  delantero de chaliz cuello red. Con bies   espalda unida inferior de rayon  sup. De chaliz con aletilla  con 5 botones unida con despuntes dobladillo abajo</t>
  </si>
  <si>
    <t>blusa mediana mc rangla con dobldillo y over abierta en hmbro  delantgero de chaliz reb. Escote tipo campeñsina con resorte cinta escarola plizada   espalda de chaliz  dobldillo abajo con over y collareta o recyta</t>
  </si>
  <si>
    <t>bluson zizado con biesl oculto   delntero unido inferior de crochet con forro de rayon pechra sup. De rayon con despunte  escote tipo campesina con resorte solapa de croceht con orilla  espalda de rayon  colapa en escote de rayon con dobldillo collareta  dobladillo abajo en espalda  y forro con dollareta</t>
  </si>
  <si>
    <t>blusa juv. Mc rangla con dobaldillo delangtero de chaliz cuello tipo campasina con resorte oculto pretina abajo con amarre en costados abierta un poco en un cotado espalda de chaliz</t>
  </si>
  <si>
    <t>blusa juv. Zizada con bies oculto delantero de chaliz rebordado escote tipo campesina con resorte oculto con 4 cintas plizadas en delantero y espalda  como escarola</t>
  </si>
  <si>
    <t>16029xj</t>
  </si>
  <si>
    <t>blusa mediana mc rangal con media manguita rangla con over y dobaldillo con recta  delantero de chaliz escote tipo campesina con resorte cinta bies para moño  espalda de chaliz dobaldillo abajo con over y collareta  o recta</t>
  </si>
  <si>
    <t>655vf</t>
  </si>
  <si>
    <t xml:space="preserve"> blusa mediana mc rangla unida con encaje y vista de gtasa con bordado y chino  delantero de encaje con foro de rayon visgta de gasa en escote tipo campesina con bordado y resorte y chino   espalda de rayon unida con despuntes dobaldillo abajo  con collareta</t>
  </si>
  <si>
    <t>906vf</t>
  </si>
  <si>
    <t>blusa mediana mc unida con crochet y rayon despunte en union  collareta en puño   delantero de crochet con orilla abajo cuello red. Con biesl oculto forro de rayon   espalda de rayon con cortes y desputne  dobaldillo abajo forro con dollareta</t>
  </si>
  <si>
    <t>MARCO ANTONIO AGUILAR</t>
  </si>
  <si>
    <t>2-marzo.-18</t>
  </si>
  <si>
    <t>blusa juv. Media manga rangla de crochet con orilla bies en ziza oculto  delantero de rayon con tablitas al centro faldon debajo de crochet con orilla cuello red. Con bies oculto  espalda de rayon  dobaldillo en espalda collareta</t>
  </si>
  <si>
    <t>bluson mc 2pzas.  Cruzada con over y dobladllo con recta y unas pincitas  delantero de chaliz con orilla escote en v con vista doble oculto costura   espalda unida sp. Chaliz con orilla y bordado e. inf. De rayon unido con cortes y despunte dobaldillo abajo con collarea</t>
  </si>
  <si>
    <t>16088xg</t>
  </si>
  <si>
    <t>blusa mediana mc rangla con bordado orilla perforada gota en hombro con bies  delantero de chaliz con bordado y orilla escote tipo camepesina con cinta de vista plizada con resorte  oculto tirantes ancho cubierto  resorte  espalda de rayon spandex con dobldillo abajo con collareta</t>
  </si>
  <si>
    <t>959vf</t>
  </si>
  <si>
    <t>blusa juv. Zizada con biesl oculto  delantero chaliz rayado   espalda de chaliz rayado escote tipo campesina con resorte y chino u oculto  solapa de gasa en  d.e. con perforado  dobaldillo abajo con over y recta</t>
  </si>
  <si>
    <t>16047xch</t>
  </si>
  <si>
    <t>6-marzo.-18</t>
  </si>
  <si>
    <t>bluson media manga de chaliz con over y dobaldillo bies en ziza oculto  delantero de chaliz con orilla cuello red. Con biesl oculto   espalda unida inf. De rayon unida centro con despunte  espalda sup. De chaliz con avertura con dobaldillo y despunte dobaldillo abajo en espalda con collareta</t>
  </si>
  <si>
    <t>16085xg</t>
  </si>
  <si>
    <t>bluson manga al codo de chaliz con orilla  delantero de chaliz con rebordado orilla e cuello gota con bies cinta bies amarre escote con resorte  espalda de rayon corte princesa con despunte dobladillo abajo  con over y collareta</t>
  </si>
  <si>
    <t>15555xg</t>
  </si>
  <si>
    <t>blusa juv. Zizada  delantero de chaliz cuello red con bies  oculto   espalda de rayon con aplicación  dobladillo abajo con over y collareta</t>
  </si>
  <si>
    <t>blusa juv. Mc rangla de encaje con vista de gasa   delantero de encaje con forro de rayon vista de gasa con b ordado  resorte en escote tipo campesina con chino   espalda de rayon dobaldillo abajo  con collareta</t>
  </si>
  <si>
    <t>15944xj</t>
  </si>
  <si>
    <t>blusa juv. Mc rangla  con orilla delantero de chaliz co orilla escote  tipo campesina con resorte oculto y liston de moño  espalda de chaliz con dobladillo abajo</t>
  </si>
  <si>
    <t>blusa juv. Mc de chaliz con dobladillo y over   delantero de chaliz cuello red. Con bies oculto de mesh   espalda de rayon con aplicación teñida  dobaldillo abajo con collareta</t>
  </si>
  <si>
    <t>bluson mc abierta en hombro  dobladillo en puño over y recta  delantero de chaliz cuello red. Con bies oculto aplicación en cuello  espalda unida de rayon unida con cortes y despunte  espalda sup. De chaliz aierta dobaldillo con over y recta  dobladillo abajo  con over y collareta o recta</t>
  </si>
  <si>
    <t>blusa juv. Zizada con bies oculto delantero de gasa escote tipo campesina con 2 solspas  una de guipiur y otra bordada resorte oculto   espalda de gasa escote tipo campesina con resorte oculto 2 solspas dobaldillo con over y collareta con recta</t>
  </si>
  <si>
    <t>15948xj</t>
  </si>
  <si>
    <t>blusa juv. Media manga con over y dobaldillo biesl en ziza oculto  delantero de chaliz cuello red. Con biesl oculto   espalda de rayon con aplicación  dobladillo abajo con over y collareta</t>
  </si>
  <si>
    <t>5-marzo.-18</t>
  </si>
  <si>
    <t>blusa mediana media manga rangla con dobaldillo over y recta  dobladillo abajo con over y recta  escote tipo campesina resorte oculto  delantero de chaliz reb. Cinta biesl en pecho para moño  espalda de chaliz bies en ziza oculto</t>
  </si>
  <si>
    <t>bluson mc rangla de rayon con dobaldillo en puño  delantero unido de rayon  sup. Con gota y cinta biesl para amarre  faldon de crochet con forro de rayon despunte en union  escote tipo campesina con resorte oculto solspa de crochet abierta 2 piezas con dobaldillo  espalda de rayon con solapa de crochet sp con dobaldillo  abajo forro collarete</t>
  </si>
  <si>
    <t>bluson mc con gota en hombro con bies oculto dobldillo en puño con over y recta con collareta  delantero de chaliz con bordado y orilla abajo  cuello red. Co gota con bies oculto  espalda unida de chaliz costados con orilla centro con dobladilo y plizado en centro unido corte princesa con despunte</t>
  </si>
  <si>
    <t>16087xg</t>
  </si>
  <si>
    <t>blusa juv. Zizada con bies oculto  delantero de rayon con faldon de crochet unido con despunte escote tipo campesina con resorte oculto solapa  delantera de crochet con guipiur en orilla   espalda de rayon y solapa de rayon con dobladillo  y abajo forro con collareta</t>
  </si>
  <si>
    <t>bluson mc de chaliz over y dobladillo recta con collareta  delantero de chaliz unida en pecho con avertura y despunte  cuello red. Con bies de mesh oculto  espalda unida parte sup. De chaliz con avertura over y dobaldillo con recta espalda inferior de rayon unido con despuntes dobaldilo abajo con collareta</t>
  </si>
  <si>
    <t>blusa juv. Mc rangla bordada con orilla  delantero chaliz con orilla y rebordado  escote tipo campesina con resorte oculto tirantes anchos  espalda de rayon con dobaldillo con collareta</t>
  </si>
  <si>
    <t>16053xj</t>
  </si>
  <si>
    <t>8-marzo.-18</t>
  </si>
  <si>
    <t>con 4 eslabones enlazados con orejitas de bies</t>
  </si>
  <si>
    <t>con 3 eslabones y oregitas de bies</t>
  </si>
  <si>
    <t>con cordon tejido cosido y 4 pinzas</t>
  </si>
  <si>
    <t xml:space="preserve">con cordon tejido cosido  </t>
  </si>
  <si>
    <t>paadas 3x100</t>
  </si>
  <si>
    <t>bluson mc rangla abierta en hombro con over y doblqdillo puño con dobladillo delantero de chaliz con senefa abajo   espalda de chaliz escote tipo campesina con cinta plizada como vista resorte dobaldillo abajo con over y collareta</t>
  </si>
  <si>
    <t>blusa mediana mc rangla con puño y cinta de amarre  delanero de chaliz escote tipo campesina con resorte plizadndo mismo cuerpo formando una pestaña  espalda de chaldiz  dobladillo abajo con over y collareta</t>
  </si>
  <si>
    <t>blusa juv. Con 3 mdias mangas con over y dobaldillo con recta biesl oculto en ziza   delantero de chaliz con oirlllacuello red. Con biesl oculto   espalda unida  de rayon  y chaliz con orilla dobldillo abajo con collareta</t>
  </si>
  <si>
    <t>16086xj</t>
  </si>
  <si>
    <t>blusa mc rangla acampanada over y dobaldillo   delantero chaliz reb. Con senefa gota con biesl y cinta biesl para amarre   espalda de chaliz  dobldillo abajo con over y collareta o recta</t>
  </si>
  <si>
    <t>blusa juv. Zizada con biesl oculto  delantro de chaliz con solspa en pecho con oirilla cuello red. Con bies  espalda de chaliz con solapa  con orilla  dobaldillo abajo con over y recta con collareta</t>
  </si>
  <si>
    <t>16084xj</t>
  </si>
  <si>
    <t>blusa mediana mc rangla con orilla  delantero de chaliz reb. Con perforado con orilla  escote tipo campesina con pestaña con chino resorte plizado   espalda de chaliz con dobladillo abajo con over y recta o collareta</t>
  </si>
  <si>
    <t>960vf</t>
  </si>
  <si>
    <t>bluson mc rangla con over y dobladillo  delantero de gasa con gota biesl y cinta biesl para amarre  escote tipo campesina con cinta plizada de vista con resorte  espalda de gasa dobaldillo abajo con over y collareta</t>
  </si>
  <si>
    <t>blusa juv. Mc rangla con un poco de pico dobaldillo en puño  delantero de encaje unido en centro y guipiur teñido   escote tipo campesina con resorte forro de rayon  espalda de rayon dobaldillo abajo con collareta</t>
  </si>
  <si>
    <t>517ds</t>
  </si>
  <si>
    <t>encaje bordado</t>
  </si>
  <si>
    <t>16060xj</t>
  </si>
  <si>
    <t>16062xg</t>
  </si>
  <si>
    <t>encaje</t>
  </si>
  <si>
    <t>511ds</t>
  </si>
  <si>
    <t>15898xj</t>
  </si>
  <si>
    <t>889vf</t>
  </si>
  <si>
    <t>888vf</t>
  </si>
  <si>
    <t>510ds</t>
  </si>
  <si>
    <t>licra estampada con senefa</t>
  </si>
  <si>
    <t>licra estampada bolas</t>
  </si>
  <si>
    <t>19-freb.-18</t>
  </si>
  <si>
    <t>15888xj</t>
  </si>
  <si>
    <t>tela rip rayada</t>
  </si>
  <si>
    <t>15884xj</t>
  </si>
  <si>
    <t>rayon acanalado</t>
  </si>
  <si>
    <t>878vf</t>
  </si>
  <si>
    <t>licra estampada con senefa con guipiur y ojillo</t>
  </si>
  <si>
    <t>15873xj</t>
  </si>
  <si>
    <t>13981xg</t>
  </si>
  <si>
    <t>12098xg</t>
  </si>
  <si>
    <t>15870xg</t>
  </si>
  <si>
    <t>blusa juv. Media manga con olan con dobladillo over y recta bieswl en ziza oculto  delantero de chaliz cuello red. Con bies gota en hombro conb ies y cinta biesl para moño  espalda de chaliz dobaldillo abajo con over y recta con collareta</t>
  </si>
  <si>
    <t>16098xj</t>
  </si>
  <si>
    <t>blusa juv. Zizada con biesl oculto  delantero unido inferior de mesh plizado y forro de rayon  delantero sup. De crochet cuello red. Con biesl oculto   espalda unida pzad. Inf. De mesh con forro de rayon pza. sup. De crochet abierta y embiezada dobladillo abajo forro con collareta</t>
  </si>
  <si>
    <t>0254ds</t>
  </si>
  <si>
    <t>blusa juv. Mc rangla de chaliz con dobladillo   delantero espalda de rayon chaliz escote tipo campesina con resorte y chino  dobaldillo abajo  con dobladillo</t>
  </si>
  <si>
    <t>523ds</t>
  </si>
  <si>
    <t>bluson mc de encaje con dobladillo  delantero de encaje cuello red. Con bies oculto  forro de rayon con transparencia en pecho   espalda unida sup. De encaje inf. De rayon con despunte en union dobaldillo abajo con collareta</t>
  </si>
  <si>
    <t>16101xg</t>
  </si>
  <si>
    <t>blusa mediana mc de encaje con dobladillo con collareta   delantero de encaje forro de rayon cuello redondo   espalda de rayon unida al centro dobladillo abajo con collareta</t>
  </si>
  <si>
    <t>884vf</t>
  </si>
  <si>
    <t>bluson mc de chaliz con gota en hombro con dobladillo  delantero y espalda de rayon chaliz estampado cuello red. Con escarola lleva resorte  abajo con over y collareta o recta</t>
  </si>
  <si>
    <t>10-marzo.-18</t>
  </si>
  <si>
    <t>bluson mc de chaliz con dobladillo en puño  delantero inf. De chaliz unido con delantero sup. De crochet con orilla  espalda inf. De chaliz unida con esp. Sup. De crochet cuello red. Con bies oculto de mesh  abajo  con over y collarete</t>
  </si>
  <si>
    <t>bluson mc rangla con puño de rayon  delantero de rayon con faldon de encaje unido con despunte  escote tipo campesina con resorte oculto solapa de encaje con vista de rayon y gupiur  espalda de rayon solapa de encaje  dobldillo abajo  con collaeta</t>
  </si>
  <si>
    <t>blusa juv. Zizada con biesl oculto  delantero de chaliz unido sup. Cuello red. Con biesl oculto y faldon inf. Con volumen unido con desunte  espalda unido y abierta en centro con over y dobladillo con recta y faldon  con volumen dobaldillo con over y recta</t>
  </si>
  <si>
    <t>16094xj</t>
  </si>
  <si>
    <t>blusa mediana mc con dobaldillo en puño y guipiur  delantero de chaliz cuello red. Con bies oculto gota en homro con bies y cinta de bies para moño  espalda de chaliz est. Dobaldillo abajo con over y collareta o recta</t>
  </si>
  <si>
    <t>963vf</t>
  </si>
  <si>
    <t>14-marzo.-18</t>
  </si>
  <si>
    <t>blusa juv. Media manga con orilla de encaje  delantero de encaje cuello en v forro de rayon   espalda unida superio de encaje don rayon escote en v con bies oculto  dobladillo en forro y espalda</t>
  </si>
  <si>
    <t>blusa juv. Mc de encaje con dobldillo con collareta  delantero unido pechera de encaje cuello red con bies  delantero con tablitas centro faldon de encaje con collareta  espalda unida  de encaje con rayon dobaldillo abajo con collareta</t>
  </si>
  <si>
    <t>15-marzo.-18</t>
  </si>
  <si>
    <t>bluson mc con gota en hombro y campana con over y dobaldillo con recta  delantero de gasa cuello red. Con aplacacion de perlas   espalda unida de rayon con despute abierta en parte sup.  Dobaldillo abajo con collareta</t>
  </si>
  <si>
    <t>16041xg</t>
  </si>
  <si>
    <t>bluson m 3/4 unida con rayon y encaje despunte  delantero de rayon pechera de encaje con guipiur en pecho  cuello red. Con biesl oculto   espalda de rayon inf.  Espalda sup. De encaje con avertura</t>
  </si>
  <si>
    <t>9-marzo.-18</t>
  </si>
  <si>
    <t>con collar dobladillos anchos</t>
  </si>
  <si>
    <t>sin collar con piedra</t>
  </si>
  <si>
    <t>con collar falto planchar dobladillos</t>
  </si>
  <si>
    <t>con collar mal planchado dobladillos anchos</t>
  </si>
  <si>
    <t>con collar medio plancho cosido chino mal</t>
  </si>
  <si>
    <t xml:space="preserve">con cordon tejido cosido   </t>
  </si>
  <si>
    <t>con cinta cde bies cosida mas 2 bellotas</t>
  </si>
  <si>
    <t>con collar dobladillos anchos medio plancho</t>
  </si>
  <si>
    <t>con collar dobldillos anchos</t>
  </si>
  <si>
    <t>con 3 tiras cadenitas en orejitas de bies</t>
  </si>
  <si>
    <t>adan 15-marzo.-18</t>
  </si>
  <si>
    <t>bluson mc rangla de rayon con dobladillo delantero de gasa con forro rayon  mediana  solapa de gasa con dobaldillo resorte oculto con cinta de bies para moño  espadla de rayon dobldillo abajo</t>
  </si>
  <si>
    <t>blusa mediana mc de gas con dobladillo  delantero de gasa cuello red. Con bies forro de rayon en delantero  espalda unida de rayon  con avertura con despunte  dobaldillo abajo con collareta</t>
  </si>
  <si>
    <t>bluson mc de gasa con dobladillo  delqntro de gasa unida en hombro cuello red. Con bies forro de rayon  espalda de rayon  corte princesa dobladillo abajo con collareta</t>
  </si>
  <si>
    <t>8894xg</t>
  </si>
  <si>
    <t>15774xg</t>
  </si>
  <si>
    <t>14563xj</t>
  </si>
  <si>
    <t>encaje sobrante</t>
  </si>
  <si>
    <t>534ds</t>
  </si>
  <si>
    <t>rayon lizo</t>
  </si>
  <si>
    <t>15845xj</t>
  </si>
  <si>
    <t>532ds</t>
  </si>
  <si>
    <t>16070xg</t>
  </si>
  <si>
    <t>16067xg</t>
  </si>
  <si>
    <t>15985xj</t>
  </si>
  <si>
    <t>16068xj</t>
  </si>
  <si>
    <t>rayon lizo con guipiur</t>
  </si>
  <si>
    <t>876vf</t>
  </si>
  <si>
    <t>953vf</t>
  </si>
  <si>
    <t>16065xj</t>
  </si>
  <si>
    <t>16071xj</t>
  </si>
  <si>
    <t>15883xj</t>
  </si>
  <si>
    <t>ESTE MODELO 2 VECES CONFIRMAR</t>
  </si>
  <si>
    <t>952VF</t>
  </si>
  <si>
    <t>rayon lizo modelo con guipiur</t>
  </si>
  <si>
    <t>862vf</t>
  </si>
  <si>
    <t>rayon lizo con aplicación</t>
  </si>
  <si>
    <t>15842xj</t>
  </si>
  <si>
    <t>licra floreada con gasa</t>
  </si>
  <si>
    <t>12040xg</t>
  </si>
  <si>
    <t>14509xg</t>
  </si>
  <si>
    <t>rayon flores con encaje</t>
  </si>
  <si>
    <t>flores rayado</t>
  </si>
  <si>
    <t>licra mezclilla senefa</t>
  </si>
  <si>
    <t>15182xg</t>
  </si>
  <si>
    <t>licra estamñpada con senefa</t>
  </si>
  <si>
    <t>12329xg</t>
  </si>
  <si>
    <t>rayon estampado seguimiento</t>
  </si>
  <si>
    <t>licra rayada atrazada</t>
  </si>
  <si>
    <t>0304xg</t>
  </si>
  <si>
    <t>15645xg</t>
  </si>
  <si>
    <t>0264xg</t>
  </si>
  <si>
    <t>16072xj</t>
  </si>
  <si>
    <t>16083xg</t>
  </si>
  <si>
    <t>16081xg</t>
  </si>
  <si>
    <t>957vf</t>
  </si>
  <si>
    <t>16079xj</t>
  </si>
  <si>
    <t>encaje con aplicación</t>
  </si>
  <si>
    <t>9209xg</t>
  </si>
  <si>
    <t>16097xg</t>
  </si>
  <si>
    <t>16082xg</t>
  </si>
  <si>
    <t>16078xj</t>
  </si>
  <si>
    <t>958vf</t>
  </si>
  <si>
    <t>16080xj</t>
  </si>
  <si>
    <t>C A N C E L A D O</t>
  </si>
  <si>
    <t>BLUSA MEIDNA CON MEIDA MANGA CON OLAN DOBLADILLO EN OVOER  DELANGTERO DE MESH  RED. Cuello red. Con biesl transparencia en busto  delantero unido con rayon lizo espalda con escot4 gota con bies oculto uniones con cadena dobaldillo abajo con recta y collareta</t>
  </si>
  <si>
    <t>961vf</t>
  </si>
  <si>
    <t>bluson mc con olan y avertura en hombro con dobladillo en recta over y collarete  transparencia en busto escote redondo con bies  delantero con union de rayon lizo dobaldillo abajo con collareta</t>
  </si>
  <si>
    <t>16092xg</t>
  </si>
  <si>
    <t>bluson mc  rangla con puño doble manga dobaldillo over y recta o collareta delantero cuello red. Con biesl gota en hombro con bies  espalda unida  de rayon con chaliz reb. Despunte en uniones dobaldillo abajo  con over y collareta</t>
  </si>
  <si>
    <t>16095xg</t>
  </si>
  <si>
    <t>bluson manga rangla corta con dobladillo over y collareta  delantero con aletilla al centro escote tipo campesina con resorte  espalda de rayon dobladillo abajo con collareta</t>
  </si>
  <si>
    <t>15304xg</t>
  </si>
  <si>
    <t>blusa  mediana con delantero en boal bordado escote redonto tipo campesina  con cordon al centro manga rangla y olan al hombro coalbiallo en over   espalda en boal bordada dobaldillo abajo con collareta</t>
  </si>
  <si>
    <t>blusa juv. Con manga 3/4 con olan cuello tipo campesina con resorte mangas con dobladillo en over y recta  y abajo con vista sup.  2 piezas en gasa  manga interna 2 pzaas. Mesh</t>
  </si>
  <si>
    <t>533ds</t>
  </si>
  <si>
    <t>blusa juv. En chaliz reb. Zizada con biesl oculto cuello red. Con doble solapa liston en parte sup. De la solapa y bellotas  dobladillo con resorte parte abajo   espalda chaliz reb.</t>
  </si>
  <si>
    <t>bluson manga rangla corta con olan al hombro dobaldillo en over y manga con dobladillo en over  escote tipo campesina con resorte dobladillo abajo con over y recta    delantero en boal bordado</t>
  </si>
  <si>
    <t>blusa meiana mnaga rangla con avertura en gota escote ltipo campeisna  con vista plizada y resorte con cintas tipo campesina dobladillo abajo en recta  delantero en boal bordado y espalda en boal lizo</t>
  </si>
  <si>
    <t>blusa juv. Media manga rangla y dobaldillo con over y recta  resorte dobladillo en liza  escote tipo campesina con resorte y chino   resorte abajo y dobaldillo con over y recta en del. Y espalda de rayon chaliz</t>
  </si>
  <si>
    <t>15446xj</t>
  </si>
  <si>
    <t>blusa juv. Zizada con dobladillo en recta y over  escote con solapa y chino  en resorte  delantero en  chaliz reb.  Dobladillo abajo con over y recta</t>
  </si>
  <si>
    <t>bluson mc con olan y campana con dobladillo en recto y over escote cuello red. Con transparencia en pecho  espalda con escote en gota unida de rayon lizo con despuntes interio y superior con dobladillo abajo y collarete</t>
  </si>
  <si>
    <t>16091xg</t>
  </si>
  <si>
    <t>blusa mediana tipo campesina cuello red. Con resorte y manga rangla larga abierta con despunte puño con amarre al centro del cuello  liston con barril y amarre delantero en chaliz rebordado dobaldillo abajo co over y recta</t>
  </si>
  <si>
    <t>con 3 eslabones con orijitas</t>
  </si>
  <si>
    <t>con collar mas guipiur en solapa</t>
  </si>
  <si>
    <t>con gargntilla cosida en varios puntos muy mal cosida</t>
  </si>
  <si>
    <t>con moño con 2 seguros mas 4 botones cosidos</t>
  </si>
  <si>
    <t>con 6 botones cosidos mas cinturon dorado con 2 seguros</t>
  </si>
  <si>
    <t xml:space="preserve">sin collar  </t>
  </si>
  <si>
    <t>con una bellota en la corbata</t>
  </si>
  <si>
    <t>sin collar con 4 botones cosidos</t>
  </si>
  <si>
    <t>pagadas  6x100</t>
  </si>
  <si>
    <t>bluson mc rangal de encaje unida con gasa  dobladillo con collareta   delantero de encaje con forro de rayon vista de gasa tipo campesina con chino resorte bordado en vista  espalda de rayon unida con despunte dobladillo abajo con collareta</t>
  </si>
  <si>
    <t>15947xg</t>
  </si>
  <si>
    <t>blusa juv. Cuello red. Tipo campñeisna mnaga acida cuello con doble solspa manga rangla con doble olan dobladillo con over y recta  abajo chaliz rebordado con orilla espalda rayon</t>
  </si>
  <si>
    <t>16066xj</t>
  </si>
  <si>
    <t xml:space="preserve">  bluson cuello red. Tipo ampesina manga caida con tirante</t>
  </si>
  <si>
    <t>16115xg</t>
  </si>
  <si>
    <t>bluson mc  cruzada con dobaldillo  delantero de gasa cuello en v con biesl oculto   espalda unida de rayon con despuntes inferior sup. De gasa con abetura do aldillo  abajo con collareta</t>
  </si>
  <si>
    <t>16033xg</t>
  </si>
  <si>
    <t>blusa juv. Zizada con biesl oculto  delantero unido inferior de mesh  plizado con forro de rayon  delantero sup. Pechera de crocht cuello red. Con biesl    espalda unida inf. De mesh con foro de rayon  sup. De crochet abierta y embizada</t>
  </si>
  <si>
    <t>blusa juv.  Meda manga con tab litas con bies zizada   escote abierto con una pieza en delantero en gasa espalda dos piezas en gasa con moño</t>
  </si>
  <si>
    <t>blusa con escote  adecuado con guiñpir en inf. Dobladillo  manga rangal con poco volumen fresorte en cuello  manga de chaliz estampado  espalda  y delangtero en chaliz  y guipiur en dobladillo</t>
  </si>
  <si>
    <t>15478xg</t>
  </si>
  <si>
    <t>blusa mediana mc  en mesh  delantero externo sup. En mesh  espalda inf. Una pieza de rayon  zizada con transparencia en busto de mesh  con union interior de rayon con biesl oculto guipiur en parte sup. Al pecho con olan en manga de mesh reb.  Abajo en over   espalda en v con mesh reb. despunte centro de rayon</t>
  </si>
  <si>
    <t>970vf</t>
  </si>
  <si>
    <t>bluson en escote rec.  Manga de chaliz estampado en hombro caido con puño simulado  cuello en mesh   espalda en gota zizad y cinta de amarre mesh con chaliz  abajo dobaldillo con over y recta</t>
  </si>
  <si>
    <t>14987xg</t>
  </si>
  <si>
    <t>bluson cuello red.  Delant4ro en mesh reb. Mc  espada de rayon  unido centro con sup. Con bies cuello y despuunt en espalda</t>
  </si>
  <si>
    <t>16111xg</t>
  </si>
  <si>
    <t>blusa juv. Media manga rangla dobaldillo puño resorte y ziza cuello red. Tipo campesna tirantes   delantero con resorte y chino  con olan con dobladillo en over y recta espalda con olan y rayon</t>
  </si>
  <si>
    <t>blusa juv. Mc rangla con dobaldillo con over y recta  delantero de chaliz escote en hombros guipiur en delantero y pincitas guipiur en manga  tirante   espalda de chaliz con resorte en escote dobldillo abajo con over y recta collareta</t>
  </si>
  <si>
    <t>blusa juv. Mc rangla con dobaldillo con over y recta  delantero de chaliz   escote en hombros guipiur en delantgero con pinzitas guipiur en manga tirante   espalda de chaliz con resorte en escote dobaldillo abajo con over y recta o collareta</t>
  </si>
  <si>
    <t>blusa medina delantero interno en rayon espalda sup. En mesh  mc con olan en mesh   cuello red.  De mesh lizo con biesl oculto   espalda interna de rayon  delantero externo en mesh  transparencia parte sup. Abajo mesh reb. Tipo guipiur</t>
  </si>
  <si>
    <t>971vf</t>
  </si>
  <si>
    <t>blusa manga rangla con media solapa en libia bordado con tirantes vista delantero en libia   espal da en rayon lizo</t>
  </si>
  <si>
    <t>blusa mediana con cuello red. Tipo campesina con doble solapa manga rangla con doble olan dobladillo cuello con tirante ancho abajo con chalizl reb. Con orilla espalda en rayon</t>
  </si>
  <si>
    <t>950vf</t>
  </si>
  <si>
    <t>blusa mediana cuello red. Tipo campesina con media solapa vista  delantero en libia bordado con tirantes en libia manga rangla  con dobladillo  en recta y over   espalda rayon y con solapa</t>
  </si>
  <si>
    <t>blusa juv. Zizada con biesl oculto de mesh pecho transparencia en parte sup. Mesh reb. Con  union en rayon lizo  parte abajo en mesh  rebordado espalda con escotge v con cintas cruzadas en rayon lizo</t>
  </si>
  <si>
    <t>16109xj</t>
  </si>
  <si>
    <t>bluson mc  escote redondo con escarola  frente en mesh reb. Con terminacion abajo en guipiur  espalda con corte sup. En v de mesh y rayon lizo mangas en mesh con vuelo</t>
  </si>
  <si>
    <t>16110xg</t>
  </si>
  <si>
    <t>crochet con orilla</t>
  </si>
  <si>
    <t>crochet con orillas</t>
  </si>
  <si>
    <t>14561xch</t>
  </si>
  <si>
    <t>15317xch</t>
  </si>
  <si>
    <t>15981xg</t>
  </si>
  <si>
    <t>15978xch</t>
  </si>
  <si>
    <t>12825xch</t>
  </si>
  <si>
    <t>14804xch</t>
  </si>
  <si>
    <t>14802xch</t>
  </si>
  <si>
    <t>15977xch</t>
  </si>
  <si>
    <t>15097xch</t>
  </si>
  <si>
    <t>rayon lizo con aplicación roja</t>
  </si>
  <si>
    <t>964vf</t>
  </si>
  <si>
    <t>15903xch</t>
  </si>
  <si>
    <t>rayon lizo con aplicación teñida</t>
  </si>
  <si>
    <t>886vf</t>
  </si>
  <si>
    <t>mesh encaje y rayon</t>
  </si>
  <si>
    <t>10104xg</t>
  </si>
  <si>
    <t>14407xg</t>
  </si>
  <si>
    <t>10858xg</t>
  </si>
  <si>
    <t>14196xg</t>
  </si>
  <si>
    <t>rayon con encaje con guipiur</t>
  </si>
  <si>
    <t>rayon con encaje</t>
  </si>
  <si>
    <t>blusa juv. Media manga con un poco de vuelo con chino  collareta  delantero de chaliz lizo cuello red. Biesl oculto  espalda de rayon unida abajo y espalda sup. Con aplicaion  aletilla abajo en costados</t>
  </si>
  <si>
    <t>507ds</t>
  </si>
  <si>
    <t>blusa juv. Mc con guipiur en hombro cordon en cuello red.  Con gota al centro  delantero y espalda con dobaldillo</t>
  </si>
  <si>
    <t>16124xj</t>
  </si>
  <si>
    <t>blusa juv. Tipo ampesina con sejas y resorte   manga rangla con gota de hombro puño con biesl oculto y amarres en puño</t>
  </si>
  <si>
    <t>16127xj</t>
  </si>
  <si>
    <t>bluson cuello red. Con manga rangla con guipiur en manga y en la parte sup.  Delantero espalda  partida con gota</t>
  </si>
  <si>
    <t>16107xg</t>
  </si>
  <si>
    <t>blusa juv. Con orilla en solapa con bies oculto en la ziza tirantes  en hombros  espalda en rayon</t>
  </si>
  <si>
    <t>16069xj</t>
  </si>
  <si>
    <t>blusa juv. Con manga 3/4 con gota cerrada y escarola gota con bies oculto  cuello red. Con biesl oculto   delantero en chaliz bordado  flores y espalda en chaliz con flores</t>
  </si>
  <si>
    <t>16123xj</t>
  </si>
  <si>
    <t>bluson mc con dobaldillo en over y recta puño con charretera  delantero cuello red. Con biesl oculto y aletilla con botones  con abertura  espalda con gota  arriba con despunte</t>
  </si>
  <si>
    <t>blusa mediana con solapa y orilla  marga corta con hombro caido y avertura gota  en puño  complemento  espalda en rayon lizo</t>
  </si>
  <si>
    <t>951vf</t>
  </si>
  <si>
    <t>blusa cuello red. Con bies oculto mc con vuelo y dobladillo en over  delantero en chaliz bordado de flores con fadon en union interno de mesh  espalda con union sp. Con avertura y cintas cruzadas</t>
  </si>
  <si>
    <t>15050xg</t>
  </si>
  <si>
    <t>bluson cuello red. Con biesl oculto y manga rangla gota de hombro a puño con bies oculto dobladillo en over y recta espalda con gota y bies oculto con union y despunte</t>
  </si>
  <si>
    <t>16126xg</t>
  </si>
  <si>
    <t>bluson con cuello con cintas manga rangla con ziza con resorte en cuello tipo  campesina en chaliz bordado cuadros dobaldillo en over y recta  delantero y espalda</t>
  </si>
  <si>
    <t>blusa juv. Tipo campesina zizada con solapa amplia con dobldillo en over y recta  espalda con vistas de solapa en chaliz bordado espalda de gasa</t>
  </si>
  <si>
    <t>blusa manga 3/4  corta con gota y bies oculto cuello red. Con guipiur  delantero en chaliz rebordado con espalda en gota con cintas cruzadas  abajo dobaldillo en over y recta</t>
  </si>
  <si>
    <t>15124xg</t>
  </si>
  <si>
    <t>blusa con manga caida en hombro  cuello con chino tirantes en hombro parte ziza con delanteo en chaliz bordado rayado una pieza en espalda rayon</t>
  </si>
  <si>
    <t>16055xg</t>
  </si>
  <si>
    <t>blusa mediana cuello red. Con resorte y chino manga rangla  corta con avertura con dobaldillo en  recta y over  espalda y delantero en chaliz rebordado</t>
  </si>
  <si>
    <t>solo alcanzo la tela para estas piezas</t>
  </si>
  <si>
    <t>blusa juv. Cuello red. Con resorte  managa 3/4 con olan y cuelo  manga con des piezas chaliz delantero en chaliz espalda de chaliz guipiur en parte sup. De delantero</t>
  </si>
  <si>
    <t>blusa maciana cuello red. Con chino y senefa  con vellotas manga rangla con  un poco de vuelo dobaldillo en ov er y recta   abajo con dobladillo recta y over</t>
  </si>
  <si>
    <t>bluson mc  escote en v con aplicación  espalda con  despuntes y gota  espalda con union y abertura en pieza sup. Con despunte</t>
  </si>
  <si>
    <t>3-abril.-18</t>
  </si>
  <si>
    <t>blusa juv. Con ziza  manga normal con gota en hombro   con cuello red. Con resorte de diez ligas y olan  espalda completa en chaliz reb. Frutas  delantero y espalda  manga con orilla bordada</t>
  </si>
  <si>
    <t>16134xj</t>
  </si>
  <si>
    <t>blusa cuello con resorte y chino mc con gota de hombro a puño con cintas de amarre delantero y espalda una pieza con chaliz  delantero y espalda  manga con orilla bordada</t>
  </si>
  <si>
    <t>16129xg</t>
  </si>
  <si>
    <t>blusas cuello red. Con resorte  manga rangla con gota de hombro a puño con despunte y  delantero interior con dobladillo   espalda chaliz est. Reb. Flores dobladillo abajo con collareta</t>
  </si>
  <si>
    <t>blusa mediana con ziza y bies oculto cuello red. Con resorte  mc delantero y espalda con dobaldillo over y recta</t>
  </si>
  <si>
    <t>blusa mediana con ziza cuello red. Con gota en hombro manga rangla con guipiur cuello con bies oculto  espalda una pieza  en boal bordado</t>
  </si>
  <si>
    <t>976vf</t>
  </si>
  <si>
    <t>4-abril.-18</t>
  </si>
  <si>
    <t>bluson mc que sale de mismo cuerpo con bies oculto en puño  delantero de gasa cuello red. Con bies oculta  espalda de gasa unida con centro  tablitas abajo en costados doaldillo abajo over y recta con colllaretera</t>
  </si>
  <si>
    <t>bluson con corte ziza cuello red. Con biesl oculto mc con gota de hombro a puño con resorte y bies oculto  espalda con chaliz y rayon con gota en parte sup. Orilla abajo en delantero y espalda y manga</t>
  </si>
  <si>
    <t>16135xg</t>
  </si>
  <si>
    <t>blusa juv. Mc con olan y doladillo en over y recta cuello red. Con biesl oculto en ziza  con faldon  espalda en rayon con gota en parte sup. Con despunte  delantero y espalda con orilla faldon d.e. con dobaldillo</t>
  </si>
  <si>
    <t>16133xj</t>
  </si>
  <si>
    <t>blusa mc con dobaldillo en over y rect. Cuello red. Zizada cuello con guipiur en  parte sup. Del pecho  espalda en gota  con despunte  manga cruzada  dobaldillo abajo en delantero y espalda con collareta y over</t>
  </si>
  <si>
    <t>16108xg</t>
  </si>
  <si>
    <t>blusa juvenil cuello red. Con resorte  cintas de amarre con bellotas  delanero en chaliz livia bordado y espalda en rayon</t>
  </si>
  <si>
    <t>blusa juv. Zizada con biesl oculto  delantero de gasa con prtina doble sin liga  escote tipo campesina con resorte oculto y solapa con perforado  espalda de gasa con pretina sencilla con chino y ligas para plizar solapa con perforado</t>
  </si>
  <si>
    <t>0315ds</t>
  </si>
  <si>
    <t xml:space="preserve">blusa mediana corte princesa con escarola en cuello y espalda aplicación guipiur en cuello y hombros con despunte en delantero y espalda con gota </t>
  </si>
  <si>
    <t>969vf</t>
  </si>
  <si>
    <t>blusa juv. Tipo campesina  cuello red. Con resorte  mc con resorte y liston con amarre  espalda en chaliz  abajo con dob ladillo recta y over</t>
  </si>
  <si>
    <t>bluson cuello red. Con resorte  con chino manga rangla con guia de hombro a puño  dobaldillo en over y recta  espalda en chaliz lizo</t>
  </si>
  <si>
    <t>bluson cuello red. Con biesl oculto mc con gota de hombro a puño y amarre y delantero con dobaldillo en over y recta  espalda de voal con union de rayon y gota parte supperior</t>
  </si>
  <si>
    <t>13091xg</t>
  </si>
  <si>
    <t>bluson cuello red. Vista   espalda con corte superior y corte princesa  manga completa de livia perforada y con poco de vuelo amplio ajustado y rayon en espalda con corte princesa y despunte</t>
  </si>
  <si>
    <t>16132xg</t>
  </si>
  <si>
    <t>blusa mediana zizada con cuello red. Con resorte tipo campesina con mc con un poco de vuelo dobladillo en recta y over liston con bellotas abajo con dobladillo over y recta</t>
  </si>
  <si>
    <t>bluson cuello red. Con resorte  con manga rangla corta con solapa en manga  con un poco de vuelo  corte tipo zizada  dobladillo en manga con over y recta abajo  en over y recta</t>
  </si>
  <si>
    <t>blusa mediana con solapa manga corta con doble campana de chaliz reb.  Delantero y espalda sup. Con resorte  delantero sup. En pecho de olan</t>
  </si>
  <si>
    <t>978vf</t>
  </si>
  <si>
    <t>bluson manga rangla corta cuello redondo con resorte y chino  delantero y espalda en chaliz bordado</t>
  </si>
  <si>
    <t>bluson con cuello red. Y biesl oculto y gota parte spu. Con amarre  manga con doble tablon con dobldillo en over y recta  espalda en chaliz y union de rayon lizo con gota  y despunte</t>
  </si>
  <si>
    <t>14871xg</t>
  </si>
  <si>
    <t>blusa juv. Zizada con biesl oculto  delantero de gasa escote tipo campesina 2 solapas angosta y ancha con perforados en delantero y espalda resorte en escote oculto  espalda de gasa aletilla doble abajo en costados con botones  dobldillo abajo con over y collareta</t>
  </si>
  <si>
    <t>0307xj</t>
  </si>
  <si>
    <t>bluson cuello red. Con biesl oculto  escote y gota  adecuada con cintas y amarre en chaliz manga corta con puño  de amarre  espalda union chaliz y rayon con gota en la parte sup. Y cintas cruzadas con argolla rayon parte interior con despunte</t>
  </si>
  <si>
    <t>15175xg</t>
  </si>
  <si>
    <t>2-abril.-18</t>
  </si>
  <si>
    <t>con cinta de bies cosida mas 2 bellotas resorte apretado</t>
  </si>
  <si>
    <t>resortes chicos</t>
  </si>
  <si>
    <t>con cinta de bies mas 2 bellotsas enlazada</t>
  </si>
  <si>
    <t>dobladillos muy anchos</t>
  </si>
  <si>
    <t xml:space="preserve">con collar  </t>
  </si>
  <si>
    <t>con 6 botones cosidos  mal cosida mal planchada</t>
  </si>
  <si>
    <t>gargantilla de eslabones con 2 ojales de mesh</t>
  </si>
  <si>
    <t>on liston mas 2 bellotas</t>
  </si>
  <si>
    <t>con collar falto marcar dobaldillos</t>
  </si>
  <si>
    <t xml:space="preserve">sin collar   </t>
  </si>
  <si>
    <t>gargantilla cosida en varios puntos y abajo</t>
  </si>
  <si>
    <t>cin cinta de bies cosida mas 2 bellotas</t>
  </si>
  <si>
    <t>con 4 botones cosidos y cinta de bies mas 2 bellotas</t>
  </si>
  <si>
    <t>con collar y mejorar planchado</t>
  </si>
  <si>
    <t>con collar dobladillo del top muy ancho</t>
  </si>
  <si>
    <t>dobladillo mal cosidos y anchos con collar</t>
  </si>
  <si>
    <t>sin collar doabladillos de espalda estan mal</t>
  </si>
  <si>
    <t>5-abril.-18</t>
  </si>
  <si>
    <t>bluson  mc con gota en hombro al puño con vista doble  delant4ro en chaliz  y espalda en pieza de chaliz</t>
  </si>
  <si>
    <t>16125xg</t>
  </si>
  <si>
    <t>blusa juv. Mc cuello red. Con biel oculto   esplda con aplicación ajustada escote abierto</t>
  </si>
  <si>
    <t>blusa mediana con manga corta doble cuello con resorte y cintas con bellotas  delantero y espalda</t>
  </si>
  <si>
    <t>bluson  cuello redondo con resorte  con solapa  esald y delantero en chaliz rayado rebordado</t>
  </si>
  <si>
    <t>blusa juv. Con cuello redondo con escote de gota manga corta con olan frente en livia perforada corte princesa con olan y esalda en v union livia con rayon lizo</t>
  </si>
  <si>
    <t>16130xj</t>
  </si>
  <si>
    <t>blusa mediana cuello red. Con biesl oculto manga corta   delantero en chaliz bordado y espalda union de chaliz rdado con rayon lizo gota en parte sup. Y abertura en rayon</t>
  </si>
  <si>
    <t>blusa mc con vuelo y dobaldillo en over y recta cuello con resorte ancho gota en manga   delantero con gota en parte sup. Spunte completo  espalda en chaliz completo</t>
  </si>
  <si>
    <t>981vf</t>
  </si>
  <si>
    <t>blusa juv. Manga rangla con campana con dobaldillo en over y recta delantero de chaliz raryon con guipur abajo escote tipo campesina con resorte cordon en delantero y esalda de rayon chaliz dobaldillo abajo en over y recta</t>
  </si>
  <si>
    <t>bluson con aplicación en cuello manga rangla larga con dobaldillo en over y recta espalda union chaliz lizo con rayon   con gota en parte sup. Abajo dobladillo over y recta</t>
  </si>
  <si>
    <t>15346xg</t>
  </si>
  <si>
    <t xml:space="preserve">blusa juv. Con cuello red. Resorte y solapa con dobladillo manga corta con doble olan dobladillo en recta y over con vuelo  espalda con vista de solapa abajo dobldillo con over y recta  bies combimado en solapa y campanas </t>
  </si>
  <si>
    <t>452ds</t>
  </si>
  <si>
    <t>16096xg</t>
  </si>
  <si>
    <t>bluson mc cuello red. Con aletilla y biesl oculto   delantero duperior con guipiur en  busto  espalda unida rayon con despunte y gota adecuada con despunte</t>
  </si>
  <si>
    <t>15913xg</t>
  </si>
  <si>
    <t>bluson corte campesina con ziza abierta cuello red. Con resortes mc rangla con solapa delantero en chaliz  reb. Con sefefa y espalda en rayon completa cintas en parte superior del delantero  con amarre y bellotas   espalda unida con despunte cinta an cuello</t>
  </si>
  <si>
    <t>16153xg</t>
  </si>
  <si>
    <t>blusa mediana m3/4 rangla con guipiur y campana over y dobladillo collareta  delantero de chaliz  escote tipo campsina con vista plizada con resorte oculto  espalda de chaliz dobaldillo abajo con over y collareta con recta</t>
  </si>
  <si>
    <t>9-abril.-18</t>
  </si>
  <si>
    <t>blusa corte ziza cuello red. Con guipiur mc en gota de hmbro a puño eon biesl oculto dobaldillo en over y recta  espalda en rayon con guipiur</t>
  </si>
  <si>
    <t>16136xg</t>
  </si>
  <si>
    <t>blusa grande con vista  con aplicación con ojillo mc delantero completo en brush  espalda con union y bies oculto con gota en la parte sup.</t>
  </si>
  <si>
    <t>11-abril.-18</t>
  </si>
  <si>
    <t>blusa juv. Con ziza mc con doble olan cuello red. Con biesl oculto  delantero de chaliz con orilla  3 medias manguitas con over y dobaldillo con recta  espalda unido  onf. De rayon y sup. De chaliz con orilla dobladillo abajo en espalda con collareta</t>
  </si>
  <si>
    <t>blusa juv. Estilo campesina vista interior con solapa y cinta  negra en a orilla   delantero y espalda  completo en brush  dobladillo en ziza y abajo con collareta</t>
  </si>
  <si>
    <t>535ds</t>
  </si>
  <si>
    <t>blusa juv. Cuello red. Mc con jareta  cintas y bellotas manga con gota aletilla en el delantero con cinco botones espalda unido con resorte</t>
  </si>
  <si>
    <t>blusa zizada con vista en v con cintas de amarre mangas cortas tableadas parte inf.  Delantero en chaliz bordado espalda en rayon con gota en parte sup. Con despunte y avertura</t>
  </si>
  <si>
    <t>bluson con vista  redonda con aletilla y argollas de accesorio mc con un poco de vuelo delantero completo en chaliz bordado</t>
  </si>
  <si>
    <t>10-abril.-18</t>
  </si>
  <si>
    <t>blusa juv. Cuello red. Con guipiur en  delantero de la parte inferior a la superior  corte en ziza sin mangas  espalda una pieza en haliz con  guia y la parte sup. Despunte  cinta y amare parte sup.</t>
  </si>
  <si>
    <t>16106xch</t>
  </si>
  <si>
    <t>blusa juv. Zizada escote de lado con doble olan hombro caido con cintas de amarre</t>
  </si>
  <si>
    <t>16120xj</t>
  </si>
  <si>
    <t>blusa gde. Vista con aplicación de diamante y perlas mc con dobladillo en over y recta  espalda con union biesl oculto y gota en parte sup.</t>
  </si>
  <si>
    <t>15986xg</t>
  </si>
  <si>
    <t>blusa mediana con escote abierto y bies oculto mc con tablas corte en zia  delantero y espalda en chaliz rebordado con senefa  espalda con escote abierto con bies oculto despunte y moño parte sup. Abierta en la parte interna</t>
  </si>
  <si>
    <t>bluson mc de 3 manguitas medias con over y dobldillo con recta  delantero de chaliz con orilla cuello red. Con biesl oculto   espalda inf. De rayon y espalda sup. De chaliz con orilla dobaldillo abajo en escarola</t>
  </si>
  <si>
    <t>16137xg</t>
  </si>
  <si>
    <t>blusa gde. Cuello vo con amarre manga rangla con abertura de hombro a puño con despunte  delantero en chaliz reb.  Espalda en chliz con union de rayon  con gota parte sup. Y despunte</t>
  </si>
  <si>
    <t>16122xg</t>
  </si>
  <si>
    <t>blusa grand vista aplicación mc con puño y gota  boton  delantero una pieza en brush espalda con gota en pare sup. Con despunte  completo</t>
  </si>
  <si>
    <t>blusa cuello red. Con biesl oculto manga rangla corta con vuelo union en parte sup.  Desl buto con solapa  con vuelo  delantero en chaliz rebordada  espalda con corte princesa  y union y despunte</t>
  </si>
  <si>
    <t>16121xg</t>
  </si>
  <si>
    <t>6-abril.-18</t>
  </si>
  <si>
    <t>bluson cuello red. Con bies oculto  delanteo en chaliz reb. Con senefa  espalda union con chaliz y rayon aletilla en parte superior con cuatro botones.</t>
  </si>
  <si>
    <t>10748xg</t>
  </si>
  <si>
    <t>15228xg</t>
  </si>
  <si>
    <t>chaliz rebordado perforado con rayon bies negro chaliz</t>
  </si>
  <si>
    <t>16138xj</t>
  </si>
  <si>
    <t>16140xj</t>
  </si>
  <si>
    <t>984vf</t>
  </si>
  <si>
    <t>985vf</t>
  </si>
  <si>
    <t>983vf</t>
  </si>
  <si>
    <t>16139xg</t>
  </si>
  <si>
    <t>16141xg</t>
  </si>
  <si>
    <t>rayon chaliz lizo</t>
  </si>
  <si>
    <t>rayon chaliz lizo con guipiur 1</t>
  </si>
  <si>
    <t>346xj</t>
  </si>
  <si>
    <t>rayon chaliz lizo con guipiur 2</t>
  </si>
  <si>
    <t>538ds</t>
  </si>
  <si>
    <t>gasa chinita 1500 liza con guipiur</t>
  </si>
  <si>
    <t xml:space="preserve">rayon lizo </t>
  </si>
  <si>
    <t>602vf</t>
  </si>
  <si>
    <t>515vf</t>
  </si>
  <si>
    <t>626vf</t>
  </si>
  <si>
    <t>15372xj</t>
  </si>
  <si>
    <t>gasa rebordada flores blancas</t>
  </si>
  <si>
    <t>encaje con mesh</t>
  </si>
  <si>
    <t>encaje con guipiur rojo en pecho</t>
  </si>
  <si>
    <t>chaliz rayas marino y negro</t>
  </si>
  <si>
    <t>licra estampada figuras</t>
  </si>
  <si>
    <t>16014xg</t>
  </si>
  <si>
    <t>crespon estampado</t>
  </si>
  <si>
    <t>14970xg</t>
  </si>
  <si>
    <t>quedo muy chinco  resorte con cordon tejido cosido</t>
  </si>
  <si>
    <t>con cinta de bies cosida y dobladillo en bies</t>
  </si>
  <si>
    <t>con cadena cosida en dos puntos  y cadena  unida con con mismo eslabon mas gargantila con 2 seguos</t>
  </si>
  <si>
    <t>gargantilla la cosio vicente</t>
  </si>
  <si>
    <t>con cinta tejida cosida</t>
  </si>
  <si>
    <t>con ciinta de bies cosida mas 2 bellotas</t>
  </si>
  <si>
    <t>con cinta de bies cosida  mas 2 bellotas</t>
  </si>
  <si>
    <t>con collar mal elaborada y terinada</t>
  </si>
  <si>
    <t>desc. 12-abril.-18</t>
  </si>
  <si>
    <t>desc.12-abril.-18</t>
  </si>
  <si>
    <t>con cordon tejid cosido</t>
  </si>
  <si>
    <t>con dos botones cosida y planchado</t>
  </si>
  <si>
    <t>12-abril.-18</t>
  </si>
  <si>
    <t>adan 12-abril.-18</t>
  </si>
  <si>
    <t>pagadas 7x100</t>
  </si>
  <si>
    <t>bajadas del 15970</t>
  </si>
  <si>
    <t xml:space="preserve">bluson mc abierta en hombro con dobladillo con over y recta puño con biesl y cinta de marre  delantero de chaliz con bordado unida en  pecho con gota  pechera doble cuello red. Oculto en delantero y escote  con biesl  lleva una media gota en pecho unida con despunte  espalda  dobaldillo abajo con </t>
  </si>
  <si>
    <t>14884xg</t>
  </si>
  <si>
    <t>bluson mc rangla con over y dobladillo  delantero de gasa esctoe tipo campesina con resorte oculto  solspa  con perforado  espalda de gasa aletilla crta abajo en ecotado con botones  dobladillo abajo con over y collaretera</t>
  </si>
  <si>
    <t>310xg</t>
  </si>
  <si>
    <t>blusa juv. Con ziza manga con colapas al cotado en hombros con doble olan  delantero en chaliz bordado espalda con escote abierto con cintas biesl ocultas bieslen ziza  dobladillo y over en manguitas bies de mesdn escote  dobladillo abajo con over y collareta    erecta</t>
  </si>
  <si>
    <t>16156xch</t>
  </si>
  <si>
    <t>16157xg</t>
  </si>
  <si>
    <t>blusa juc. Con zoza abiertas vista cuello red .  Abierto mc con olan espalda con escote en v con cintas cruzadas   delantero y espalda en chaliz bordado   dobldillo en mangas y abajo con over y recta</t>
  </si>
  <si>
    <t>blusa meiana con ziza vista con biesl ocuto y gota con biesl oculto manga rangla 3/4 con gota de hombro a puño  con bies oculto tirantes de cinta espalda completa en rayon chaliz reb.  Dobaldillo abajo over y recta o collareta</t>
  </si>
  <si>
    <t>989vf</t>
  </si>
  <si>
    <t>blusa mediana mc rangal con resorte en pulo y chino   delantero de chaliz cuello tipo campesina con resorte y cinta plizada en escote senefa en pecho y manga  espalda de chaliz doblaillo abajo con collareta</t>
  </si>
  <si>
    <t>161560xj</t>
  </si>
  <si>
    <t>mesh lizo con rayon externo</t>
  </si>
  <si>
    <t>mesh lizo con rayon interno</t>
  </si>
  <si>
    <t>12823xg</t>
  </si>
  <si>
    <t>12822xg</t>
  </si>
  <si>
    <t>9008xg</t>
  </si>
  <si>
    <t>12840xg</t>
  </si>
  <si>
    <t>13966xg</t>
  </si>
  <si>
    <t>10626xg</t>
  </si>
  <si>
    <t>10562xg</t>
  </si>
  <si>
    <t>9272xg</t>
  </si>
  <si>
    <t>chaliz estampado  cuadros flores</t>
  </si>
  <si>
    <t>16168xg</t>
  </si>
  <si>
    <t>chaliz estampado amibas</t>
  </si>
  <si>
    <t>mesh grabado flores</t>
  </si>
  <si>
    <t>12803xg</t>
  </si>
  <si>
    <t>9563xg</t>
  </si>
  <si>
    <t>10655xg</t>
  </si>
  <si>
    <t>5615xg</t>
  </si>
  <si>
    <t>6-ABRIL.-18</t>
  </si>
  <si>
    <t>10-ABRIL.-18</t>
  </si>
  <si>
    <t>9-abri.-18</t>
  </si>
  <si>
    <t>17-abril.-18</t>
  </si>
  <si>
    <t>blusa gde. Tipo campesina con resorte y chino gota en parte sup. Con aplicación de cadenas delantero en mesh bordado y espalda en rayon  forro de rayon en delantero  orejitas en gota dobladillo abajo con over y collareta</t>
  </si>
  <si>
    <t>13-abril.-18</t>
  </si>
  <si>
    <t>blusa juv. Con hombro caido zizada cuello red. Con biesl oculto  manga con un olan dobladillo en recta y over dobldillo abajo con over y recta  espalda unida sup. Con mesh con foil inf. De rayon  delantero de mesh con foil y forro de rayon con transparencia en cuello con biesl oculto</t>
  </si>
  <si>
    <t>16099xj</t>
  </si>
  <si>
    <t>blusa mediana zizada cuello red. Con bies oculto manga caida con olan y dobladillo en over y recta abajo,  espalda en cuello medio v  delantero de mesh con foil est. Flores forro de rayon con transparencia en cuello biesl oculto   espalda unida sup. De mesh con foil y espalda inf. de rayon dobaldilo abajo con over y collareta</t>
  </si>
  <si>
    <t>966vf</t>
  </si>
  <si>
    <t>bluson mc rangla abierta en hombro con dobladillo con recta y over  delantero y espalda de chaliz con senefa cuello tipo campesina con resorte oculto dobladilo y abajo  con over y recta con collareta</t>
  </si>
  <si>
    <t>bluson mc rangla con vista de puño con dobladillo con over y recta  delantero de gasa   escote tipo campesina con resorte oculto   espald de gasa dobladillos abajo con over ds</t>
  </si>
  <si>
    <t>blusa juv. Escote con resorte y cinta   manga rangla con dobaldillo en over y recta  delantero de mesh reb.  Espalda unida con rayon  escote tipo campesina con oirlla y senefa forro de rayon en delantero dobladillo  abajo con over y collareta</t>
  </si>
  <si>
    <t>15561xj</t>
  </si>
  <si>
    <t>blusa gde. Zizada corte princesa  cuello red.  Despunte en delantero mc con solapa y dobladillo en recta y over espalda union chaliz y rayon al costado con despunte  centro de rayon biesl en cuello oculto  avetura abajo en delanteroen union dobladillo abajo con over y recta con collareta</t>
  </si>
  <si>
    <t>16158xg</t>
  </si>
  <si>
    <t>bluson mc con un poco de vuelo  cuello red. Con transparencia y bies oculto union en cuello sup. De mesh foil y rayon  dobladillo abajo cn recta y over   espalda unida sup. De mesh con foil estampado flor inf. De rayon unida en centro con despuntes  dobladillo abajo con over y collareta</t>
  </si>
  <si>
    <t>16103xg</t>
  </si>
  <si>
    <t>bluson mc rangla abierta en hombro con dobladillo y despunte  delantero y espalda de chaliz  cuello tipo campesina con resorte y cinta plizada de vista dobaldillo abajo con over y recta o collaretera</t>
  </si>
  <si>
    <t>blusa mediana escote con resorte  y cinta manga rangla con dobladillo en over y recta  delantero y espalda en mesh  reb. Con union de rayon  escote y mangas con orilla de senefa forro de rayon en delantero dobldillo abajo con over y collarta</t>
  </si>
  <si>
    <t>738vf</t>
  </si>
  <si>
    <t>blusa juv. Con manga de 3 pzas. Tipo campana e interno de mesh unido   delantero de chaliz con olan en pecho con dobladillo con recta y over cuello tipo campesina con resorte oculto y tirante  espalda de chaliz dobaldillo abajo con over y recta o collareta</t>
  </si>
  <si>
    <t>blusa grande escote con resorte y cinta  manga rangla con dobladillo en over y recta  delantero en mesh reb.  Espalda union mesh bordado con rayon lizo   escote tipo campesina con resorte y cinta tejida orila de senefa en escote forro en delantero de rayon dobaldillo abajo con over y collareta</t>
  </si>
  <si>
    <t>15564xg</t>
  </si>
  <si>
    <t>bluson mc con 2 media manguitas con over y dobladillo con recta  delantero de chaliz cuello red. Con biesl oculto gota en cuello con vista interna con desunte y cinta bies para amarre   espalda unida corte princesa inf. De rayon sup. De chaliz con avertura  con dobaldillo con despunte  dobaldillo abajo con over y collareta</t>
  </si>
  <si>
    <t>16-abril.-18</t>
  </si>
  <si>
    <t>bluson mc con gota con biesl oculto y puño de amarre  delantero de chaliz cuello red. Con biesl oculto gota en cuello con vista internoa y cinta biesl de amarre  espalda unida inf. De rayon y espalda sup. De chaliz doble pzas. Con avertura con cinta biesl cruzada  dobaldillo abajo con collareta</t>
  </si>
  <si>
    <t>18-abril.-18</t>
  </si>
  <si>
    <t>bluson mc chaliz est. Charretera de mesh cuello redondo delantero de rayon chaliz est.  Centro aletilla con botones espalda chaliz est. Senefa</t>
  </si>
  <si>
    <t>blusa juv. Ml uñlo doble cuello red. Biesl ancho  delantero crochet con lentejuela unido con hombros prtina rayon doble forro rayon   espalda rayon lizo prtina inf. Doble bies ancho</t>
  </si>
  <si>
    <t>blusa juv. Manga 3/4 rangla campana tul reb. Cuello red.  Escarola  delantero de tul reb. Forro de gasa 1500  espalda de gasa 1500 escarola dobladillo collarete abajo</t>
  </si>
  <si>
    <t xml:space="preserve">juv. Mc rangla crochet con gasa 1500   delantero de gasa 1500 con crochet reb. Forro gasa  </t>
  </si>
  <si>
    <t>blusa juvenil media mangar rangla triple cuello red.  Delantero de gasa 1500 con guipiur teñido centro  espalda gasa 1500</t>
  </si>
  <si>
    <t>blusa juv. Media anga rangla cuello redondo delantero gasa 1500  espalda de gasa 1500 con aletilla al centro botones</t>
  </si>
  <si>
    <t xml:space="preserve">blusa juv. Media manga rangla  cuello rdondo  delantero chaldiz lizo aplicación   espalda de chaliz lizo con gota </t>
  </si>
  <si>
    <t>blusa juv. Manga 3/4 acampanada crochet reb. Cuello v   delantero gasa 1500 dos pinzas faldon de crochet  esapdla de gasa 1500 dobladillo collarete abajo</t>
  </si>
  <si>
    <t>gargantila cosida en 2 puntes dobladillos anchos</t>
  </si>
  <si>
    <t>con 7 botones  cosidos</t>
  </si>
  <si>
    <t>mal cosido esta chueca la aplicación</t>
  </si>
  <si>
    <t>con moño negro con 2 seguros</t>
  </si>
  <si>
    <t>con 4 eslabones con orejitas de rayon</t>
  </si>
  <si>
    <t>adan 19-abril.-18</t>
  </si>
  <si>
    <t xml:space="preserve">  </t>
  </si>
  <si>
    <t>adan 19-04-18</t>
  </si>
  <si>
    <t>blusa mediana con 2 medias mangas con vuelo over y dobaldillo con recta bies oculto en ziza   delantero de gasa unida con despunte cuello red. Con biesl oculto  espalda unida de rayon con despuntes dobldillo abajo con over y recta</t>
  </si>
  <si>
    <t>987vf</t>
  </si>
  <si>
    <t>19-abril.-18</t>
  </si>
  <si>
    <t>bluson media manga de gasa y escarola en hombro con over y recta  delantgero de gasa unida centro y costado cuello red. Con biesl oculto  espalda de rayon unida con despunte bies en ziza oculto</t>
  </si>
  <si>
    <t>16155xg</t>
  </si>
  <si>
    <t>blusa juv. Media manga con volumen y chino biesl en ziza  delantero inf. De chaliz y supr. De crochet con orilla cuello red. Con  bies oculto   espalda inf. De chaliz y sup. De crochet dobladilllo abajo en cuerpos con over y recta</t>
  </si>
  <si>
    <t>bluson mc de gasa con avertura en v  con cinta de bies atrabezado union en centro   delanero de gasa unida en centro con deslpunte cuello red. Con gota en v con biesl oculto y cinta para amarre  espalda de rayon unida con centro con abertura sup. Y despunte  dobladillo abajo con over y collareta</t>
  </si>
  <si>
    <t>16144xg</t>
  </si>
  <si>
    <t>blusa juv. Zizada  con bies oculto  delangtero de gasa cuello tipo campesina con resorte oculto  vita y escarola unida con despunte y dobldillo con recta y over   espalda de rayon dboladillo abajo con over y collareta</t>
  </si>
  <si>
    <t>16142xj</t>
  </si>
  <si>
    <t>juv. Media manga de crochet con dobladillo bies en ziza oculto  delantero de chaliz con senefa abajo gota y vista int. Cuello red. Con biesl oculto y cinta para amarre   espalda unida centro de crochet y costados de chaliz dobladillo abajo en cuerpos con over y recta</t>
  </si>
  <si>
    <t>14569xj</t>
  </si>
  <si>
    <t>bluson mc que sale de mismo cuerpo con over y dobladillo con recta   guipiur en hombros en frente con dobaldillo y transparencia  delantero de chaliz cuello red. Con bies oculto  espalda de chaliz unida al centro con avertura sup. Con despunte dobaldillo abajo con over y collareta</t>
  </si>
  <si>
    <t>16113xj</t>
  </si>
  <si>
    <t>se hicieron las piezas que alcanzaron con ese encaje</t>
  </si>
  <si>
    <t>21-abril.-18</t>
  </si>
  <si>
    <t>23-abril.-18</t>
  </si>
  <si>
    <t>bluson corte campesina con resorte y solapa en vista  delantero completo de livia perforada  espalda con visgta solapa en livia perforada y rayon lizo unido con despunte escote con dobale solapa de vista con despunt y dobladillo chino en escote mc con dobladillo abajo dobaldillo con collaretea</t>
  </si>
  <si>
    <t>juvenil zizado con bies oculto delantero de chaliz con senefa rebordada cuello red. Con biesl oculto   espalda de chaliz con senefa reb. Escote en v. con bies oculto y un moñito plizado con anillo de bies dobadillo abajo en cuerpos con over y recta</t>
  </si>
  <si>
    <t>14304xj</t>
  </si>
  <si>
    <t>blusa mediana mc rangla con puño y cinta de amarre  delantero de chaliz con rebordado en pecho y manga sup.  Escote tipo campesina con resorte plizado escote  espalda de chaliz dobladillo abajo en cuerpos con over y recta</t>
  </si>
  <si>
    <t>25-abril.-18</t>
  </si>
  <si>
    <t>bluson mc rangla con gota con bies y cinta de amarre en puño delantero de raya con senefa y espalda escote tipo campesina con resorte y cinta doble plizada como vista cinta bies colgante en delantero dobladillo abajo en cuerpos con over y collareta</t>
  </si>
  <si>
    <t>blusa grande con vista en rayon con escarola en corte princesa manga con dobladillo en over y recta  espalda vista livia perforada con union en chaliz rayon lizo con despunte completo y avertura abajo  cuello v con vista de rayon forro de rayon en delantero  dobldillo abajo con dollareta bies en escote manga con gota con bies puño y anillo</t>
  </si>
  <si>
    <t>16131xg</t>
  </si>
  <si>
    <t>mediana  mc unida con 4 pzas. Con dobladillo over y recta mesh interno  delantero de chaliz con senefa abajo rebordado cuello redondo con bies oculto   espalda de chaliz reb. Unida en centro con despunte y avertura sup. Dobladillo abajo en cuerpos con over y recta</t>
  </si>
  <si>
    <t>977vf</t>
  </si>
  <si>
    <t>blusa mediana con escote con vista  delantero de livia perforada escote en v con bies manga con gota y puño con anillo  espalda con vista en livia y rayon corte princesa y gota parte sup.  Dobladillo abajo con collareta</t>
  </si>
  <si>
    <t>980vf</t>
  </si>
  <si>
    <t>blusa mediana con ziza cuello red. Mc con olan y escarola en el delantero en livia perforada   espalda inf. Centro  centro una pieza rayon union livia y rayon   espalda sup. De livia delantero unido con escarola y despuntes cuello red. Con bies oculto  dobladilo abajo con collareta</t>
  </si>
  <si>
    <t>979vf</t>
  </si>
  <si>
    <t>20-abril.-18</t>
  </si>
  <si>
    <t>bluson mc rangla abierta en hombro con despunte  delantero de chaliz con senefa abajo rebordado  escote tipo campesina con resorte y cinta plizada  cinta bies para moño en delantero  espalda de chaliz dobladillo abajo con over y recta</t>
  </si>
  <si>
    <t>bluson mc rangla unida con 4 pzas. Con mesh interno y dobldillo con over y recta  delantero de chaliz con senefa abajo escote tipo campesina con resorte y cinta plizada como vista  espalda de chaliz con senefa dobladillo abajo en cuerpos con over y recta</t>
  </si>
  <si>
    <t>16128xg</t>
  </si>
  <si>
    <t>bluson mc rangla con over y dobladillo recta o collareta   delantero de gasa  escote tipo campesina con resorte oculto  solapa con perforado  espalda de gasa dobladillo abajo en delantero externo con over  recta con collareta</t>
  </si>
  <si>
    <t>pagadas 7x50</t>
  </si>
  <si>
    <t>blusa mediana media manga   cuello red.  Delantero de gasa 1500 bordada   espalda de rayon lizo con tabla centro  gasa 1500 reb. Abierta centro dobladillo collarete abajo</t>
  </si>
  <si>
    <t>670vf</t>
  </si>
  <si>
    <t>26-abril.-18</t>
  </si>
  <si>
    <t>bluson mc  cinta amarre abierta cuello red.   Delantero de rayon chaliz  espalda de rayon lizo dobladillo collarte abajo</t>
  </si>
  <si>
    <t>con 2 eslabones enlazados con orejitas de bies</t>
  </si>
  <si>
    <t>con 5 botones cosidos muy flojos</t>
  </si>
  <si>
    <t>con 6 botones cosidos mas collar</t>
  </si>
  <si>
    <t>desc. 26-abril.-18</t>
  </si>
  <si>
    <t>adan 26-abril.-18</t>
  </si>
  <si>
    <t>blusa juv. Mediam mangaq de 2 pzas. Con dobladillo  con over y recta  delantero de chaliz cuello red. Con biesl oculto   espalda unida centro y pza. sup. De chaliz costqdos de rayon con despuntes dobaldillo abajo en cuerpos con collareta</t>
  </si>
  <si>
    <t>15330xj</t>
  </si>
  <si>
    <t>bluson mc de chaliz con gota y biesl oculto  dobaldillo en puño con over y collareta  delantero de chaliz cuello red. Con bies oculto   espalda unida centro  espalda sup. De chaliz  reb. Con avertura espalda inf de rayon con despuntes  dobladillo abajo con over y collareta</t>
  </si>
  <si>
    <t>gasa rebordada con rebordes</t>
  </si>
  <si>
    <t>16164xj</t>
  </si>
  <si>
    <t>16172xj</t>
  </si>
  <si>
    <t>16175xg</t>
  </si>
  <si>
    <t>16171xg</t>
  </si>
  <si>
    <t>1001vf</t>
  </si>
  <si>
    <t>1002vf</t>
  </si>
  <si>
    <t>rayon de calidad</t>
  </si>
  <si>
    <t>15797xg</t>
  </si>
  <si>
    <t>841vf</t>
  </si>
  <si>
    <t>15796xj</t>
  </si>
  <si>
    <t>chaliz estampado flores</t>
  </si>
  <si>
    <t>16198xg</t>
  </si>
  <si>
    <t>16196xj</t>
  </si>
  <si>
    <t>rayon chaliz estampado flores con puntos</t>
  </si>
  <si>
    <t>16195xj</t>
  </si>
  <si>
    <t>1014vf</t>
  </si>
  <si>
    <t>rayon chaliz estampado flores con cuadros</t>
  </si>
  <si>
    <t>1015vf</t>
  </si>
  <si>
    <t>15129xg</t>
  </si>
  <si>
    <t>licra rayada estampada flores</t>
  </si>
  <si>
    <t>1018vf</t>
  </si>
  <si>
    <t>licra estampado flores</t>
  </si>
  <si>
    <t>16205xg</t>
  </si>
  <si>
    <t>licra estampada flores</t>
  </si>
  <si>
    <t>1017vf</t>
  </si>
  <si>
    <t>1007vf</t>
  </si>
  <si>
    <t>30-abril.-18</t>
  </si>
  <si>
    <t>blusa mediana zizada con bies de mesh  delantero de chaliz unida fajilla centro con despunte  faldon de chaliz con dobldillo   delantero sup. De  chaliz cuello red. Con bies de mesh oculto   espalda de chaliz lizo bies en ziza dobaldillo abajo con over y collareta con recta</t>
  </si>
  <si>
    <t>899vf</t>
  </si>
  <si>
    <t>blusa mediana mc rangla con over y dobladillo  delantero y espalda de chaliz lizo con escote tipo campesina con resorte y chino en todo el escote  dobladillo abajo con over y collareta o recta</t>
  </si>
  <si>
    <t>897vf</t>
  </si>
  <si>
    <t>2-mayo.-18</t>
  </si>
  <si>
    <t>blusa juv. Mc rangla de gasa con dobladillo con over y recta   delantero de gasa orilla escote tipo campesina con resorte oculto   espalda de rayon dobldillo abajo collareta</t>
  </si>
  <si>
    <t>16180xj</t>
  </si>
  <si>
    <t>bluson mc de gasa con dobladillo delantero de gasa cuello red. Con biesl oculto foro de rayon con escote en v con biesl oculto   espalda unida de rayon sup. Con abertura con despunte  espalda inf. De rayon  dobladillo abajo y forro con collareta</t>
  </si>
  <si>
    <t>16179xg</t>
  </si>
  <si>
    <t>28-abril.-18</t>
  </si>
  <si>
    <t>blusa juv. Mc rangla con over y dobladillo  delantero y espalda de chaliz solapa  en escote tipo campesina con resorte oculto over y dboladillo en solapa  dobladillo abajo con over y collareta con recta</t>
  </si>
  <si>
    <t>524ds</t>
  </si>
  <si>
    <t>bluson mc de chaliz con orila abertura en hombro con despunte   delantero de chaliz con orilla abajo  cuello v con vista interna  ojillos y cinta bies para amarre   espalda unida sup. De chaliz con orilla  espalda inferior de rayon dobladillo abajo con collareta</t>
  </si>
  <si>
    <t>16167xg</t>
  </si>
  <si>
    <t>juv. Zizada con dobladillo escote tipo campesina con resorte y 2 solapas interna de cuadro y extgerior de bordado con dobaldillo con over y recta  tirantes de amarre  delantero y espalda con orilla rebordada</t>
  </si>
  <si>
    <t>16181xj</t>
  </si>
  <si>
    <t>bluson mc de chaliz con gota con bies oculto y orilla reb. Delantero de chaliz unido en cuello con avertura cuello red. Con biesl oculto  orilla abajo  espalda unida sup. De chaliz con avertura con despunte  espalda inf. De rayon con dobladillo con collareta</t>
  </si>
  <si>
    <t>16185xg</t>
  </si>
  <si>
    <t>mediana mc unida con 3 pzas. Ext. Y una interna  delantero de chaliz con orilla  cuello red. Con biesl oculto   espalda unida sup. De chaliz con orilla  avertura  espalda inf. De rayon  unido  centro con despunte dobladilo abajo con collareta</t>
  </si>
  <si>
    <t>996vf</t>
  </si>
  <si>
    <t>bluson mc con vuelo dobladillo con over y recta  delantero de chaliz rebordado con orilla abajo  cuello red. Con bies oculto gota en v con vita interior   espalda unida sup. De chaliz rebordado con orilla  espalda inf. De rayon con gota y biesl oculto dobaldillo abajo con collareta</t>
  </si>
  <si>
    <t>16166xg</t>
  </si>
  <si>
    <t>juv. Media manga con tableado dobaldillo over y recta   delantero de chaliz con orilla cuello red. Con bies oculto   espalda unida sp. De chaliz con orilla espalda inf. De rayon con dobladillo con collareta</t>
  </si>
  <si>
    <t>mediana media manga de chaliz con tableado  dobladillo con over y recta bies en ziza  delantero de chaliz con orilla cuello red. Con bies oculto   espalda unida sup. De chaliz con orilla espalda inf. De rayon con dobladillo  con collareta</t>
  </si>
  <si>
    <t>997vf</t>
  </si>
  <si>
    <t>27-abril.-18</t>
  </si>
  <si>
    <t>3-mayo.-18</t>
  </si>
  <si>
    <t>1-mayo.-18</t>
  </si>
  <si>
    <t>blusa juv. Media manguita curzada gasa 1500 cuello redondo  delantero de gasa 1500 con tira de gasa y gota pieza crochet centro cotados  espalda crochet reb. Cotados gasa 1500</t>
  </si>
  <si>
    <t>sin collar chino mal cosido escarola</t>
  </si>
  <si>
    <t>solo costura</t>
  </si>
  <si>
    <t>con 3 cadenas en gota con ojillos de bies</t>
  </si>
  <si>
    <t>con cinta de bies enlazada mas 2 bellotas</t>
  </si>
  <si>
    <t>con gargantilla cosida en 3 puntos</t>
  </si>
  <si>
    <t xml:space="preserve">pagadas 6x50   </t>
  </si>
  <si>
    <t>licra brush rebordado con orilla</t>
  </si>
  <si>
    <t>16199xg</t>
  </si>
  <si>
    <t>16913xg</t>
  </si>
  <si>
    <t>1012vf</t>
  </si>
  <si>
    <t>16190xj</t>
  </si>
  <si>
    <t>rayon chaliz estampado flores</t>
  </si>
  <si>
    <t>1029vf</t>
  </si>
  <si>
    <t>16216xj</t>
  </si>
  <si>
    <t>16226xg</t>
  </si>
  <si>
    <t>chaliz estampado pata de gallo con flores</t>
  </si>
  <si>
    <t>16201xj</t>
  </si>
  <si>
    <t>chaliz bordado labios tirantes</t>
  </si>
  <si>
    <t>993vf</t>
  </si>
  <si>
    <t>16145xj</t>
  </si>
  <si>
    <t>4-mayo.-18</t>
  </si>
  <si>
    <t>16235xg</t>
  </si>
  <si>
    <t>1035vf</t>
  </si>
  <si>
    <t>16210xj</t>
  </si>
  <si>
    <t>5-mayo.-18</t>
  </si>
  <si>
    <t>rayon rayado con rebordado</t>
  </si>
  <si>
    <t>16228xj</t>
  </si>
  <si>
    <t>1031vf</t>
  </si>
  <si>
    <t>16227xg</t>
  </si>
  <si>
    <t>7-mayo.-18</t>
  </si>
  <si>
    <t>blusa juv. Zizada con biesl en over y recta  escote en v cuello de olan  con over y recta con cita en espalda  dobladillo debajo de cuerpos en ove y recta</t>
  </si>
  <si>
    <t>16211xj</t>
  </si>
  <si>
    <t>bluson mc con dobladillo en puño con over y recta  escote red. Chino y resorte oculto  con cinta de amarre y avetura en d.  Dobaldillo en cuerpos con over y recta</t>
  </si>
  <si>
    <t>1006vf</t>
  </si>
  <si>
    <t>blusa juv. Mc rangla bordada con orilla en puño  escote rec. Con resorte oculto  y con cinta de amarre   delantero bordado en inferior  dobldillo debajo de cuerpos en espalda con over y delanero con orilla bordada</t>
  </si>
  <si>
    <t>blusa mciana mc rangla bordada con orilla en puño  escote redondo con escarola y resorte oculto  delantero bordado en inferior con cinta biesl para amarre  dobldillo debajo de cuerpos en espalda con over y delantero con orilla bordada</t>
  </si>
  <si>
    <t>bluson mc con media solapa en hombro y dobladillo en puño con over   escote tipo campesina con resorte oculto  con cinta de amare en delantero y espalda de rayon  dobaldillo abajo en cuerpos en over y recta</t>
  </si>
  <si>
    <t>blusa mediana zizada con biesl oculto y media manga en hombro con dobaldillo en puño con over y recta  escote redondo con biesl oculto   delantero externo de mesh  delantero interno de rayon   espalda de rayon con avertura en sup. Con anillos para unir  dobladillo abajo de cuerpos en over y recta</t>
  </si>
  <si>
    <t>blusa juvenil mc rangla de biesl con bordado completa y dobaldillo en puño con over y recta   escote red. Con bies espalda de rayon  con resorte oculto  frente de bies  superior a inferior con bordado en superior  espalda e intermedio de rayon  dobaldillo abajo con over y recta</t>
  </si>
  <si>
    <t>blusa juv. Mc rangla con guiiur y dobladillo con over y collareta en puño   escote tipo campesina con resorte oculto y con cinta de amarre  dobladillo abajo con over y recta abajo con cinta de amarre</t>
  </si>
  <si>
    <t>16076xch</t>
  </si>
  <si>
    <t>bluson mc con pico y gota en hombros dobladillo en puño con over y recta   escote redondo con dobladillo   eapalda unida en centro con aletilla y despunte y superior de chaliz e inferior de rayon dobaldillo debajo con over y recta</t>
  </si>
  <si>
    <t>blusa juvenil mc normal con dobaldillo en puño con over y collareta escote redondo con biesl oculto con aplicación en espalda con dobladillo abajo con over y collareta esapalda rayon</t>
  </si>
  <si>
    <t>blusa mediana mc rangla con dobladillo en puñlo con over y recta  escote tipo campesina con resorte oculto y soalapa bordada  con cinta de bies para amarre  dobladillo abajo con over</t>
  </si>
  <si>
    <t>blusa mediana mc rangla con avertura en hombro con despunte dobaldillo en puño con over y recta  escote tipo campesina con resorte oculto en delantero y espalda dobaldillo abajo con over y collareta cinta bies para amarre en cuello</t>
  </si>
  <si>
    <t>1024vf</t>
  </si>
  <si>
    <t>blusa mediana media manga rangla con guipiur y dobldillo en puño en over y recta con bies en hombro descubierto  escote redondo con bies oculto dobladillo abajo  con over y recta</t>
  </si>
  <si>
    <t>blusa mediana con ml con avertura en puño hombro con dobladillo con over y recta con amarre con escote redondo con resorte oculto y cinta de bies para marre con dobladillo abajo en over y recta</t>
  </si>
  <si>
    <t>blusa mediana mc rangla con dobaldillo en over y recta con puño de chino escote tipo campesina con resorte oculto  con dobladillo abajo con over y recta</t>
  </si>
  <si>
    <t>1019vf</t>
  </si>
  <si>
    <t>blusa juv.  Media manga con dobaldillo en over y collareeta y con bies en la ziza con cuelo red. Con biesl en delantero con dobaldillo abajo over y collareta  con aplicación en espalda de rayon</t>
  </si>
  <si>
    <t>blusa juvenil de meida manga cruzada dobaldillo puños biesl oculto ziza cuello redondo bies oculto  delantero de chaliz bordado flores  dobldillo collarete abajo     espalda chaliz bordado unido costados de rayon lizo despunte uniones  y hombros de chaliz bordado dobaldillo collarete abajo</t>
  </si>
  <si>
    <t>9-mayo.-18</t>
  </si>
  <si>
    <t>8-mayo.-18</t>
  </si>
  <si>
    <t>974vf</t>
  </si>
  <si>
    <t>10-mayo.-18</t>
  </si>
  <si>
    <t>con garantilla codida en 2 puntos planchado</t>
  </si>
  <si>
    <t>con 4 botones cosidos cordon tejido cosido</t>
  </si>
  <si>
    <t>con cordon tejido cosido mas 2 bellotas</t>
  </si>
  <si>
    <t>con gargantilla atorada en la misma tela</t>
  </si>
  <si>
    <t>desc. 10-mayo.-18</t>
  </si>
  <si>
    <t>adan 10-mayo.-18</t>
  </si>
  <si>
    <t>blusa mediana mc rangla con avertura en hombro y dobldillo en puño con over y collareta  escote tipo campesina con cinta de amarre y resorte oculto cinta plizada en escote  delantero bordado espalda liza  dobaldillo abajo over y recta o collareta</t>
  </si>
  <si>
    <t>blusa juv. Zizada en cuadro con dobaldillo en over y recta cingtaa amarre   escote tipo campesina con resorte oculto y bordado en  solapa con dobaldillo y collareta  dobaldillo abajo con over y recta o collareta</t>
  </si>
  <si>
    <t>blusa juv. Mc rangal con cinta de amarre en puño  escote tipo campesina con resorte oculto  con bordado en sup. Y espalda liza   dobldillo abajo con over o collareta</t>
  </si>
  <si>
    <t>blusa mediana mc rangla con dobldillo y resorte oculto en over y recta   escote tipo campesina con resorte oculto y media solapa con cintas en hombros  espalda de rayon  dobladillo abajo con over y recta</t>
  </si>
  <si>
    <t>blusa juv.  Mc rangla con dobladillo y resorte oculto en puño con over y recta  escote tipo campesina con resorte oculto y media solapa con chino y cinta en hombros espalda de rayon    dobldillo abajo con over y recta</t>
  </si>
  <si>
    <t>bluson mc rangla en cuadros y bordado con dobldillo en puño con over y collareta  escote tip campesina con escarola y cinta de amarre gota con bies dobldillo debajo de con over y recta o collareta</t>
  </si>
  <si>
    <t>5-mayo.-17</t>
  </si>
  <si>
    <t>16209xg</t>
  </si>
  <si>
    <t>16-mayo.-18</t>
  </si>
  <si>
    <t>blusa medina mc rangla con media solapa en hombros y dobldillo en puño con over y collarete  escote tipo campesina plizado con resorte oculto y cinta bies para amarre delantero y espalda bordada abajo  dobladillo debajo en over y collareta</t>
  </si>
  <si>
    <t>blusa mediana mc rangla con gota y biesl oculto en hombro y cinta de amarre en puño  escote tipo campesina plizado con resorte oculto  dobladillo abajo con over y collareta</t>
  </si>
  <si>
    <t>1063vf</t>
  </si>
  <si>
    <t>bluson mc con dobaldillo en puño con over y collareta   escote redondo con bies oculto   espalda inf. De rayon con gota y despunte en union  dobladillo abajo con over y collareta</t>
  </si>
  <si>
    <t>16278xg</t>
  </si>
  <si>
    <t>blusa juv. Media manga rangla con resorte oculto en chino ziza de bajo de mangas con dobladillo   escote tipo campesina con avertura en delantero y anillo  de amarre y resorte oculto en chino delantero externo bordado  interno de rayon  dobaldillo abajo   exteno con  mesh en chino y con rayon en over y recta</t>
  </si>
  <si>
    <t>bluson mc con dobladillo en puño con over y collareta   escote red. Con bies oculto  enpalda en v con bies en union   dobaldillo abajo con over y con recta</t>
  </si>
  <si>
    <t>16208xg</t>
  </si>
  <si>
    <t>blusa mediana mc rangla con dobladillo en puño con over y collareta bordada por ambos lados  escote tipo campesina plizada con resorte orilla y cinta biesl para amarre  dobldillo abajo con over y collareta</t>
  </si>
  <si>
    <t>bluson mc rangla con dobldillo en puño con chino  escote tipo campesina avertura en delantero con anillo para unir y resote oculto con chino  externo bordado  espalda de rayon  dobaldillo abajo  externo de mesh con chino  con rayon en over</t>
  </si>
  <si>
    <t>bluson mc rangla con gota y orilla bordada en uño y cinta de amarre escote tipo campesina plizado con resorte oculto  cinta plizada en escote debajo de cuerpos con orilla bordada en delanteo y espalda</t>
  </si>
  <si>
    <t>14-mayo.-18</t>
  </si>
  <si>
    <t>bluson mc normal con dobladillo en puño con over y collareta   escote redondo con biesl oculto  y aplicación  en espalda y delantero  dobaldillo abajo con over y collarete</t>
  </si>
  <si>
    <t>blusa juv. Media manga rangla con plizado en puño y resorte oculto ziza debajo de mangas con dobladillo con over y collareta  escote tipo campesina  plizado con resorte oculto y chino  debajo de  cuerpos plizado y resorte oculto en dobladillo over y collareta</t>
  </si>
  <si>
    <t>blusa juv. Zizad con biesl oculto escotge redondo con vista ancha y gota con bies oculto espalda gota  con biesl oculto con cngta de amarre  dobaldillo abajo en over y collareta</t>
  </si>
  <si>
    <t>16276xj</t>
  </si>
  <si>
    <t>blusa juv. Media manga con orilla con chino ziza debajo de mangas con bies oculto  escote redondo con bies oculto y aplicación dobladillo abajo con over y collareta</t>
  </si>
  <si>
    <t>16279xj</t>
  </si>
  <si>
    <t>blusa juv. Mc rangla con gota y bies oculto en hombro y cinta de amarre en puño  escote tipo campesina plizada con resorte oculto  dobladillo abajo con over y collareta</t>
  </si>
  <si>
    <t>16274xj</t>
  </si>
  <si>
    <t>blusa mediana mc  media manga con ziza de bajo de mangas bies oculto con dobaldillo y collareta  escote redondo con bies oculto con rayon con  union con aplicación y costados mangas con rayon dobaldillo abajo con over y collareta</t>
  </si>
  <si>
    <t>1025vf</t>
  </si>
  <si>
    <t>11-mayo.-18</t>
  </si>
  <si>
    <t>blusa mediana mc rangla con resorte oculto en cdhino  escotge tipo campesina con avertura y resorte oculto  de bordado con rayon lizo  y mesh dobaldillo en over y recta</t>
  </si>
  <si>
    <t>blusa mediana media manga con orilla con chino escote redondo con bies oculto y aplicación dobaldillo abajo con over y collareta</t>
  </si>
  <si>
    <t>pagadas 6x50     y   3x100</t>
  </si>
  <si>
    <t>17-mayo.-18</t>
  </si>
  <si>
    <t>con cinta de biesl enlazada en todo el cuello</t>
  </si>
  <si>
    <t>pagadas 8 x 50</t>
  </si>
  <si>
    <t>desc. 17-mayo.-18</t>
  </si>
  <si>
    <t>blusa mediana media manga con biesl oculto cuello red. Con bies oculto con moño y gota despunte en union dobladillo abajo con over y collaeta</t>
  </si>
  <si>
    <t>blusa juv. Mc rangla con media solapa dobldillo en puño con over y collareta  escote tipo campesina plizado con cinta de amarre delantero bordado y espalda liza dobaldillo abajo con over y collareta</t>
  </si>
  <si>
    <t>blusa mediana media manga con dobaldillo over y rectga   escote en v dobladillo en over  espalda con tapete de rayon  dobaldillo abajo en over y recta con orilla bordada</t>
  </si>
  <si>
    <t>1028vf</t>
  </si>
  <si>
    <t>bluson mc con gota en hombro dobladillo en puño over y recta  escote red con bies oculgo pate sup. Con  gota  dobaldillo abajo  con bordados over y recta</t>
  </si>
  <si>
    <t>16224xg</t>
  </si>
  <si>
    <t>blusa mediana mc rangla con avertura y cingta en hombro  cor orilla bordada en puño y bies en avertura  esote  tipo campesina con resorte tirantes anchos delantero bordado   espalda de rayon  dobadillo abajo con over y recta orilla bordada</t>
  </si>
  <si>
    <t>blusa juv. Mc rangla con orilla bordada en puño con picos escote tipo campesina con resorte oculto  y escarola con cinta de amarre y tirantes anchos  espalda rayon  dobaldillo abajo  con over y recta orilla bordada</t>
  </si>
  <si>
    <t>blusa juv. Ziza con manga resorte y solapa en chaliz ce color con bordado frente tipo campesina delantero con dobladillo en ovrer y recta espalda solapa en lizo  espalda chaliz dobaldillo con over y collareta o recta en solspa mangas en cuerpos abajo en delantero y espalda</t>
  </si>
  <si>
    <t>blusa juv. Mc dobladillo puño con over y recta  escote red. Con biesl oculto  espalda de rayon con bordado  delantero bordado abajo  dobaldillo con orilla bordada con over y recta</t>
  </si>
  <si>
    <t>16223xj</t>
  </si>
  <si>
    <t>blusa  juv. Media manga doblaillo puño con ovefr y collareta  escote redondo con biesl oculto  delantero bordado chaliz espald de rayon con aplicación  dobladillo abajo con over y collareta</t>
  </si>
  <si>
    <t>16217xj</t>
  </si>
  <si>
    <t>blusa juv. Media manga plizada  escote redondo con bies oculto  espalda con moño con avertura abajo  dobladillo abajo con over y collareta</t>
  </si>
  <si>
    <t>bluson mc rangla con dobladillo en puño over y collareta  escote tipo campesina con resorte oculto y doble solspa con tirante anchos en hombros  dobaldillo abajo  over  orilla bordada</t>
  </si>
  <si>
    <t>gasa liza con guipiur</t>
  </si>
  <si>
    <t>495ds</t>
  </si>
  <si>
    <t>gasa chinita estampada flores con senefa</t>
  </si>
  <si>
    <t>16262xj</t>
  </si>
  <si>
    <t>licra estmpada amibas</t>
  </si>
  <si>
    <t>licra estampada amibas</t>
  </si>
  <si>
    <t>gasa chinita estampado flores</t>
  </si>
  <si>
    <t>gasa chinita estampada flores</t>
  </si>
  <si>
    <t>1030vf</t>
  </si>
  <si>
    <t>chaliz estrech estampado estrella</t>
  </si>
  <si>
    <t>gasa con abejas combinada con negro</t>
  </si>
  <si>
    <t>licra estampada flores con senefa</t>
  </si>
  <si>
    <t>14798xj</t>
  </si>
  <si>
    <t>licra rayado con flores  fondo negro</t>
  </si>
  <si>
    <t>licra brush liza con aplicación</t>
  </si>
  <si>
    <t>15982xj</t>
  </si>
  <si>
    <t>licra brush liza con tira de tul bordada</t>
  </si>
  <si>
    <t>licra brush con guipiur</t>
  </si>
  <si>
    <t>548ds</t>
  </si>
  <si>
    <t>544ds</t>
  </si>
  <si>
    <t>licra princesa con aplcacion</t>
  </si>
  <si>
    <t>1022vf</t>
  </si>
  <si>
    <t>licra princesa con aplicación corta</t>
  </si>
  <si>
    <t>16213xg</t>
  </si>
  <si>
    <t>licra pincesa con aplicación</t>
  </si>
  <si>
    <t>16215xg</t>
  </si>
  <si>
    <t>21-mayo.-18</t>
  </si>
  <si>
    <t>blusa juv. Mc rangla con gota y resorte oculto en puño con ovr y collareta con cinta de amarre  escote tipo campesina con resorte espalda de rayon  resorte oculto abajo en over y collareta</t>
  </si>
  <si>
    <t>23-mayo.-18</t>
  </si>
  <si>
    <t>blusa juv. Mc con dobladillo en puño con over y collareeta con gota en hombros escote tipo campesina plizado con resorte con solapa   delantero bordado e interno de rayon espalda de rayon dobladillo abajo con over y collareta</t>
  </si>
  <si>
    <t>16160xj</t>
  </si>
  <si>
    <t>blusa juv. Mc rangla con over y dobaldillo o collareta  delantero e chaliz escote tipo campesina con resorte y chino  espalda de chaliz  dobaldillo abajo con over y collareta</t>
  </si>
  <si>
    <t>blusa juv. Zizada con bies oculto  delantero de gasa con pinza en pecho ziza  cuello red. Con bies oculto   espalda de gasa unida con cierre en centro  dobaldillo abajo con over y recta o collareta</t>
  </si>
  <si>
    <t>442ds</t>
  </si>
  <si>
    <t>blusa juv. Media manga caida con orilla bordada y avertura en hombros con escarola escote redondo con biesl oculto  delantero bordado inf. De rayon  espalda sup. Bordada inf . De rayon  dobaldillo abajo en over y collareta</t>
  </si>
  <si>
    <t>16159xj</t>
  </si>
  <si>
    <t>bluson mc rangla con dobaldillo en puño con over y collareta   escote tipo campelsina plizada con media solapa delantero y espalda simulando doble y resorte oculto espalda de rayon con corte princesa  dobaldillo abajo con over y collareta</t>
  </si>
  <si>
    <t>bluson mc con gota en hombros unido en medio con 2 averturas  dobladillo en puño con over y collareta  escote red. Con aplicación y bies oculto espalda con gota union con despunte con corte princesa dobaldillo abajo en over y collareta</t>
  </si>
  <si>
    <t>22-mayo.-18</t>
  </si>
  <si>
    <t>blusa juv. Zizada con bies oculto escote red. Con biesl oculto   espalda con aplicación  dobaldillo abajo con over y collareta</t>
  </si>
  <si>
    <t>bluson mc rangla con dobaldillo en puño con over y collareta  escote tipo campesina plizado con 1/4 de solapa tirangtes anchos en hombros  espalda de rayon con corte princesa dobladillo abajo over y collareta</t>
  </si>
  <si>
    <t>bluson mc normal con dobaldillo en puño con over y collareta  escote redondo con biesl oculto de mesh  espalda con gota sup.  Abajo con union de despunte  dobladillo abajo con over y collareta</t>
  </si>
  <si>
    <t>16207xg</t>
  </si>
  <si>
    <t>bluson mc con union despunte a mediao hombro con dobladillo en puño over y collareta  escote red. Con biesl oculto delantero bordado interno de rayon  espalda de rayon con gota unida de en medio  simulando 2 averturas con union de despunte dobladillo abajo over y collareta</t>
  </si>
  <si>
    <t>16170xg</t>
  </si>
  <si>
    <t>24-mayo.-18</t>
  </si>
  <si>
    <t>con 3 eslabones  con orejitas de bies cosidas</t>
  </si>
  <si>
    <t>con 3 eslabones agarrados con orejitas de bies</t>
  </si>
  <si>
    <t>desc. 24-mayo.-18</t>
  </si>
  <si>
    <t>adan 24-mayo.-18</t>
  </si>
  <si>
    <t>blusa mediana mc con gota en hombro dobladillo en puño con over y collareta  escote tipo campesina con resorte oculto y solaa en delantero con union  delantero bordado  con interno de rayon espalda rayon</t>
  </si>
  <si>
    <t>999vf</t>
  </si>
  <si>
    <t>blusa mediana mc caida con dobaldillo en puño con over y collareta  escote red. Con orilla bordada con resorte oculto plizado con tirantes en hombros  delantero bordado interno rayon y espalda de rayon dobladillo abajo con over y collareta</t>
  </si>
  <si>
    <t>991vf</t>
  </si>
  <si>
    <t>bluson mc con gota en hombros dobaldillo en puño con over y collareta  escote tipo campeisna con resorte oculto plizado con solapa unida en delantro  bordado  interno de rayon  espalda  de  rayon dobaldillo debajo con over y collareta</t>
  </si>
  <si>
    <t>16169xg</t>
  </si>
  <si>
    <t>rayon con guipiur</t>
  </si>
  <si>
    <t>877vf</t>
  </si>
  <si>
    <t>871vf</t>
  </si>
  <si>
    <t>rayon con aplicación</t>
  </si>
  <si>
    <t>15987xj</t>
  </si>
  <si>
    <t>16067xj</t>
  </si>
  <si>
    <t>tela livia rebordada perforada</t>
  </si>
  <si>
    <t>16245xj</t>
  </si>
  <si>
    <t>1039vf</t>
  </si>
  <si>
    <t>1040vf</t>
  </si>
  <si>
    <t>16247xg</t>
  </si>
  <si>
    <t>rayon con aplicación roja</t>
  </si>
  <si>
    <t>469ds</t>
  </si>
  <si>
    <t>16270xj</t>
  </si>
  <si>
    <t>16273xj</t>
  </si>
  <si>
    <t>16254xg</t>
  </si>
  <si>
    <t>1061vf</t>
  </si>
  <si>
    <t>30-mayo.-18</t>
  </si>
  <si>
    <t>29-mayo.-18</t>
  </si>
  <si>
    <t>blusa juv. Zizada con bies oculto  escote tipo campesina con resorte oculto y olan plizado en delantero y espalda solspa doble y dobladillo con over y collareta  tirantes en hombros para amarre  dobaldillo abajo over y collareta</t>
  </si>
  <si>
    <t>16286xj</t>
  </si>
  <si>
    <t>blusa mediana con  manguita con olan plizada y manga caida con gota en hombro y dobladillo en puño en over y collareta bies oculto en gota  escote red. Con biesl oculto espalda escote v con cinta  y union despunte en medio con gota inferior  dobladillo abajo con over y collareta</t>
  </si>
  <si>
    <t>1032vf</t>
  </si>
  <si>
    <t>bluson mc simulada doble con gota en hombros dobladillo en puño con over y collareta  escote red. Con bies oculto   espalda gota en sup. Y union de despunte en medio  dobaldillo abajo con over  y collaregta</t>
  </si>
  <si>
    <t>28-mayo.-18</t>
  </si>
  <si>
    <t>blusa mediana mc rangal con dobladillo en puño en over y collareta   escote tipo campesina con resorte oculto y olan  con orilla bordada delantero y espalda bordada parte sup.  Dobladillo abajo con over y collareta</t>
  </si>
  <si>
    <t>1026vf</t>
  </si>
  <si>
    <t>blusa mediana mc rangla con cintya de marre dobladillo en puño con over y collareta  escote tipo campesina plizado  delantero con cinta de amarre  dobaldillo abajo con over y collareta</t>
  </si>
  <si>
    <t xml:space="preserve">blusa juv. Mediam anga cruzada  con dobladillo en over y collareta   escote red. Con biesl oculto  con gota en delantero y union con despunte  espalda  bordada debajo de rayon con corte princesa  dobaldillo debajo con orilla bordada con over </t>
  </si>
  <si>
    <t>16222xj</t>
  </si>
  <si>
    <t>25-mayo.-18</t>
  </si>
  <si>
    <t>blusa juv. Zizada con biesl oculto  escote tipo campesina con resorte oculto plizado con solspa  con orilla bordada  dobladillo abajo con over y collareta</t>
  </si>
  <si>
    <t>16220xj</t>
  </si>
  <si>
    <t>blusa juv. Zizada de hombro con biesl ocuslto manga CAIDA CON RESORTE OCULTO PLIZADO DOBLADILLO EN PUÑO CON OVER Y COLLARETA escote tipo campesina con resorte  con solapa  dobladillo abajo con over y collareta</t>
  </si>
  <si>
    <t>16288xj</t>
  </si>
  <si>
    <t>blusa juv. Zizada con oslapa en hombros solapa con olan   escote tipo campesina con resorte oculto plizado    dobladillo abajo  con over y collareta  chaliz rayado y rebordado</t>
  </si>
  <si>
    <t>16287xj</t>
  </si>
  <si>
    <t>blusa juv. Zizada con dobale solapa en hombros y biesl  coulto en solapa  dobladillo con over y collareta   escote tipo campesina con resorte oculto plizado con olan   dobldillo abajo con over y collareta  chaliz con rayas bordado</t>
  </si>
  <si>
    <t>16285xj</t>
  </si>
  <si>
    <t>26-mayo.-18</t>
  </si>
  <si>
    <t>bluson zizado con biesl oculto   escote  tipo campesnia con resorte oculto plizado con solapa bordada  espalda de rayon lizo  dobladillo abajo con over y collareta  chaliz perforado y rebotdado</t>
  </si>
  <si>
    <t>16819xg</t>
  </si>
  <si>
    <t>bluson mc rangla con dobladillo en over y collareta  escote tipo campesina con olan  plizado y resoret oculto  delantero sup. Bordado  espalda de rayon lizo dobaldillo abajo con over y collaeta chaliz perforado y rebordado</t>
  </si>
  <si>
    <t>16218xg</t>
  </si>
  <si>
    <t>bluson con gota en hombro y biesl oculto manga caida con resorte  y cinta de amarre con dobladillo en puño con over collareta  escote redondo con biesl oculto  y gota en delantero con anillo en union  espalda  con rombo  y union  de desputge en medio dobladillo agbajo over y collareta  chaliz rayas bortdado con flores</t>
  </si>
  <si>
    <t>16289xg</t>
  </si>
  <si>
    <t>blusa mediana zizada con solapa bordada y escote tipo campesina con resorte oculto plizado  dobaldillo abajo con over y collareta   chaliz perforado y rebordado</t>
  </si>
  <si>
    <t>1027vf</t>
  </si>
  <si>
    <t>blussa mediana zizada de hombros con bies oculto manga caida con biesl  dobladillo en puño con over y collareta  escote red. Con biesl oculto   dboladillo abajo con over y collareta  chaliz rebordado</t>
  </si>
  <si>
    <t>blusa juv. Mc rangla con dobladillo en puño con over y collareta  escote tipo campesina con resorte oculto y olan plizado  delantero y espalda bordado parte superior dobladillo abajo con over y collareta</t>
  </si>
  <si>
    <t>16221xj</t>
  </si>
  <si>
    <t>blusa mediana mc con 3 olanes dobladillo en cada uno con over y collareta escote red. Con bies espalda con gota union de despunte en medio dobladillo abajo over y collareta chaliz rebordado</t>
  </si>
  <si>
    <t>blusa med. Ml con gota en hombro y puño con cinta de amarre dobladillo en puño con over y collareta  escote tipo campesina plizado con resorte oculto y cinta de amarre en delantero dobladillo abajo con over y collareta chaliz rebordado</t>
  </si>
  <si>
    <t>31-mayo.-18</t>
  </si>
  <si>
    <t>con 5 botones cosidos sin collar</t>
  </si>
  <si>
    <t>sin collar no lleva dobladillos en mangas y abajo</t>
  </si>
  <si>
    <t>con 3 eslabones con orejitas de bies</t>
  </si>
  <si>
    <t>10.5 mas 1 de planchado aplicación con collar</t>
  </si>
  <si>
    <t>con 5 eslabones con ojillos de bies y cin collar</t>
  </si>
  <si>
    <t>desc. 31-mayo.-18</t>
  </si>
  <si>
    <t>adan 31-mayo.-18</t>
  </si>
  <si>
    <t>4-junio.-18</t>
  </si>
  <si>
    <t>blusa juv. Zizada con biesl oculto  co crochet en hombros  escote red. Con biesl oculto   delantero inf. De crochet y sup. De rayon espalda de rayon  delantero con tablitas  dobaldillo abajo con  over y collareta</t>
  </si>
  <si>
    <t>5-junio.-18</t>
  </si>
  <si>
    <t xml:space="preserve">blusa juv. Zizada con biesl oculto y escarola plizada dobladillo  delantero de gasa unida costados y escarola  cuello red. Con biesl oculto  espalda unida costados de gasa  sup. Doble con cinta para amarre pieza doble   centro de rayon con resorte  dobladillo abajo </t>
  </si>
  <si>
    <t>16037xj</t>
  </si>
  <si>
    <t>1-junio.-18</t>
  </si>
  <si>
    <t>blusa juv. Mc con resorte plizado oculto con cinta de amarre  escote tipo campeisna plizada con resorte dobaldillo abajo con over y collareta chaliz bordado</t>
  </si>
  <si>
    <t>blusa mediana mc con gota  cinta de amarre dobladillo en puño over y collareta  escote en v con aplicación espalda con escote en v con cintas de union  dobladillo abajo over collareta union centro rayon estampado</t>
  </si>
  <si>
    <t>640vf</t>
  </si>
  <si>
    <t>blusa mediana zizada con biesl oculto y solapa  hombros con union de despunte   escote red. Con biesl   espalda con gota en sup.  Con union de despunte al finalizar gota corte princesa   dobaldillo abajo over y collareta rayon estampado</t>
  </si>
  <si>
    <t>blusa juv. Zizada con biesl oculto  media manga  con olan dobaldillo over y collareta  cuello red. Con biesl  union despunte en medio  espalda gota  con bies oculto y moño  abajo dobaldllo  con over y collareta rayon estampado</t>
  </si>
  <si>
    <t>blusa mediana mc de crochet con dobaldillo over y collareta  escote tipo campesina plizada con resorte con cinta amarre  superior de crochet  delantero inf. Y espalda de rayon dobaldillo abajo over y collareta  croceht con rayon</t>
  </si>
  <si>
    <t>blusa juvenil zizada con biesl oculto y guipiur  escote en v delantero con guipiur  y espalda con bies oculto  delantero con corte princesa  dobladilo abajo con over y collareta</t>
  </si>
  <si>
    <t>16105xj</t>
  </si>
  <si>
    <t>2-junio.-18</t>
  </si>
  <si>
    <t>bluson mc rangla con vista simulando 2 mangas bordado en primer  manga dobladillo con over y recta o collareta  delantero de gasa con bordado escote tipo campesina con resorte oculto  espalda de gasa dobladillo abajo con over y collareta o recta gasa chinita 1500 liza</t>
  </si>
  <si>
    <t xml:space="preserve">blusa juv. Mc con puño hombro descubierto con resorte  delanteo en raya con solspa y vista en cuello con resorte espalda de raya y solapa y vista en escote tipo campesina con dobaldillo  over o recta collareta abajo </t>
  </si>
  <si>
    <t xml:space="preserve">blusa juv. Zizada con biesl oculto  delantero y espalda de rayado solapa en cuello tipo campesina en delantero y espalda con escarola dobaldillo con over y recta  dobaldillo abajo con over y collareta </t>
  </si>
  <si>
    <t>blusa juv. Zizada con biesl oculto  escote red. Con biesl  y guipiur  con union  al centro en transparencia  espalda con gota  y union despunte centro  dobladillo ancho abajo over y collareta con gota y cinta chaliz rebordado con senefa</t>
  </si>
  <si>
    <t>16106xj</t>
  </si>
  <si>
    <t>blusa juv. Zizada con biesl oculto  escote tipo campesina plizado en resorte oculto y soslpa de crochet  delantero abajo y espalda con solapa de rayon  dobaldillo abajo con over y collareta  crochet con rayon</t>
  </si>
  <si>
    <t>blusa juv. Mc  de rayon con gota cinta en puño  escote red. Con biesl oculto delanteo y espalda de crochet  con rayon  espalda con union al centro  dobaldillo abajo con over y collareta  crochet con rayon</t>
  </si>
  <si>
    <t>6-junio.-18</t>
  </si>
  <si>
    <t>7-junio.-18</t>
  </si>
  <si>
    <t>con collar esta mal la terminacion del bies</t>
  </si>
  <si>
    <t>con collar falta planchar</t>
  </si>
  <si>
    <t>con cinta bies cosida mas 2 bellotas  y en mangas igual</t>
  </si>
  <si>
    <t>con collar tirante muy apretados</t>
  </si>
  <si>
    <t>desc. 7-junio.-18</t>
  </si>
  <si>
    <t>blusa juv. Cemdia ziza con biesl  media manga con cinta pñizada en puño  escote red. Con biesl  abajo con bordado  espalda con escote en v 2 moños unido a los lados  dobaldillo abajo con over y collareta</t>
  </si>
  <si>
    <t>16260xj</t>
  </si>
  <si>
    <t>blusa juv. Media manga rangla con dobladillo ovrer y  recta biesl ocutlo en ziza  delanttro de gasa cuello tipo campesina con resorte oculto  espalda de gasa dobaldillo abajo con over y recta</t>
  </si>
  <si>
    <t>blusa juv. Con media ziza conbies   media manga con dobaldillo con over y collareta  escote red. Conbiesl oculto con gota corte princesa  espalda gota herraje en gota  abajo con orilla bordada dobaldillo over y collareta</t>
  </si>
  <si>
    <t>16259xj</t>
  </si>
  <si>
    <t>blusa mediana mc con cinta plizada en puño herra en gota v  escote red. Con biesl y gota   espalda de rayon con corte princesa escote en v con biesl  con 2 moños unidos de lado a lado abajo con bordado  y dobaldillo over y collareeta</t>
  </si>
  <si>
    <t>1046vf</t>
  </si>
  <si>
    <t>busonlen puño con over y collareta  escote r3d. Con biesl oculto gota  union con despunte en medio espalda bordada con rayon abajo  con orilla bordada con dobaldillo en over y collareta chaliz rebordado</t>
  </si>
  <si>
    <t>16283xg</t>
  </si>
  <si>
    <t>bluson mc con puño reb. Con orilla   cuello red. Con bies oculto  delantero con union en pecho con orilla  espalda de rayon  dobaldillo abajo con over y collareta</t>
  </si>
  <si>
    <t>16243xg</t>
  </si>
  <si>
    <t>blusa mediana mc  con dobaldillo en over y collareta  escote red. Con biesl oculto con gota con bies oculto y guipiur espalda sup. Bordada e inferior de rayon  abajo con orilla bordada dobaldillo en over y collareta</t>
  </si>
  <si>
    <t>1066vf</t>
  </si>
  <si>
    <t>DAGOBERTO</t>
  </si>
  <si>
    <t>chaliz rebordado abeja</t>
  </si>
  <si>
    <t>16252xj</t>
  </si>
  <si>
    <t>16253xj</t>
  </si>
  <si>
    <t>16272xg</t>
  </si>
  <si>
    <t>1060vf</t>
  </si>
  <si>
    <t>chaliz  manchado delvanecido</t>
  </si>
  <si>
    <t>16204xj</t>
  </si>
  <si>
    <t>encaje con guipiur</t>
  </si>
  <si>
    <t>licra pieles</t>
  </si>
  <si>
    <t>01xj</t>
  </si>
  <si>
    <t>547ds</t>
  </si>
  <si>
    <t>16063xj</t>
  </si>
  <si>
    <t>542ds</t>
  </si>
  <si>
    <t>15134xg</t>
  </si>
  <si>
    <t>8-junio.-18</t>
  </si>
  <si>
    <t>gasa con aplicación roja</t>
  </si>
  <si>
    <t>gasa con guipiur</t>
  </si>
  <si>
    <t>gasa con aplicación teñida</t>
  </si>
  <si>
    <t>16264xj</t>
  </si>
  <si>
    <t>1068vf</t>
  </si>
  <si>
    <t>1048vf</t>
  </si>
  <si>
    <t>1070vf</t>
  </si>
  <si>
    <t>16291xj</t>
  </si>
  <si>
    <t>16294xg</t>
  </si>
  <si>
    <t>16292xj</t>
  </si>
  <si>
    <t>1069vf</t>
  </si>
  <si>
    <t>16293xj</t>
  </si>
  <si>
    <t>yackar cuadro con guipiur</t>
  </si>
  <si>
    <t>894vf</t>
  </si>
  <si>
    <t>15924xj</t>
  </si>
  <si>
    <t xml:space="preserve">rayon con guipiur </t>
  </si>
  <si>
    <t>15861xj</t>
  </si>
  <si>
    <t>raqyon con aplicación y guipiur</t>
  </si>
  <si>
    <t>16266xj</t>
  </si>
  <si>
    <t>rayon con guipiur tirantes</t>
  </si>
  <si>
    <t>16267xj</t>
  </si>
  <si>
    <t>1051vf</t>
  </si>
  <si>
    <t>rayon con guipiur 5 flores en cuello</t>
  </si>
  <si>
    <t>16268xg</t>
  </si>
  <si>
    <t>rayon con aplicación en par</t>
  </si>
  <si>
    <t>16295xg</t>
  </si>
  <si>
    <t xml:space="preserve">rayon con aplicación y guipiur </t>
  </si>
  <si>
    <t>16269xg</t>
  </si>
  <si>
    <t>blusa juv. Zizada mc rangla con ziza en hombros con biesl oculto y cinta de amarre en puño  escote tipo campesina con cintaa y resrote  dobaldillo abajo en over y collareta</t>
  </si>
  <si>
    <t>blusa mediana ml rangla con ziza en manga  con cinta de amarre en puños  escote tipo campesina plizada con resorte  delantero  rebordado con orilla  dobladillo abajo con over y collareta chaliz cuadros</t>
  </si>
  <si>
    <t>1062vf</t>
  </si>
  <si>
    <t>blusa juvenil zizada con biesl oculto y media manguita  esc redondo con bies  en espalda en v con cinta amarre en unuion  y cintas cruzadas de rayon   delantero externo y mangas de encaje interno de rayon dobaldillo abajo con over y collareta  encaje con rayon</t>
  </si>
  <si>
    <t>15914xj</t>
  </si>
  <si>
    <t>blusa mediana zizada con biesl oculto  con mc de rayon  escote redondo con biesl oculto en espalda escote en v delantero de encaje interno de rayon  espalda de rayon con encaje dobladillo abajo over y collareta</t>
  </si>
  <si>
    <t>blusa juvenil zizada con biesl oculto con media manga  escote en v con biesl oculto espalda con gota en v  con encaje y rayon  delantero de encaje interno de rayon dobaldillo abajo con over y collareta con orilla</t>
  </si>
  <si>
    <t>blusa mediana zizada con biesl oculto y media manga de olan plizado  escote redondo con bies oculto espalda en v con bies oculto  moño   en espalda abertura abajo union con despunte  dobladillo abajo con over y collareta</t>
  </si>
  <si>
    <t>blusa juv. Zizado con biesl oculto y media manga   escote red. Con bies oculto   encaje con rayon lizo  espalda con gota y encaje con rayon lizo dobladillo abajo con over y collareta</t>
  </si>
  <si>
    <t>12879xj</t>
  </si>
  <si>
    <t>blusa juv. Mc con olan en puño y cinta de amarre   escote red. Con biesl oculto con union y botones   espalda con orte princesa  dobaldillo abajo con over y collareta</t>
  </si>
  <si>
    <t>11-junio.-18</t>
  </si>
  <si>
    <t>blusa juv. Zizada con dobladillo con over y collarete  escote tipo campesina plizado con resorte doble solapa y cinta de amarre  dobladillo abajo con resorte plizado  over y collareta</t>
  </si>
  <si>
    <t>blusa juv. Mc  con dobladillo en puño con over y collareta  pecho y espalda de encaje escote red. Con biesl oculto  espalda en v con cintas cruzadas bies   delantero de encaje con rayon dobladillo abajo con over y collareta</t>
  </si>
  <si>
    <t>bluson ml rangla  con botones en puño dobaldillo con over y collareta   escote tipo campesina plizado con resorte oculto  delantero con cinta de amarre dobladillo aben over y collareta</t>
  </si>
  <si>
    <t>13-junio.-18</t>
  </si>
  <si>
    <t>bluson ml mitad encaje mitad rayon  dobladillo en puño  con over y collareta   escote red. Con biesl oculto  delantero de encaje con rayon  pecho con guipiur  espalda con gota de encaje con rayon dobladillo abajo  con over y collareta</t>
  </si>
  <si>
    <t>bluson mc rangla  con biesl y dobladillo en puño con over y collareta  escote tipo campesina con cinta plizada y resorte oculto   dobladillo abajo con over y collareta  chaliz cuadros</t>
  </si>
  <si>
    <t>blusa mediana media manga con orilla  cuello red. Con biesl oculto espalda en v con encaje union en despunte  delantero externo de encaje interno de rayon  espalda de rayon dobladillo abajo con over y collareta  encaje con rayon</t>
  </si>
  <si>
    <t>blusa juv. Manga de olan bladillo en over y collareta  escote redondo con bies oculto pecho olan sup. Con encaje  delantero externo de encaje interno y espalda de rayon  dobaldillo abajo con over y collareta encaje con rayon</t>
  </si>
  <si>
    <t>13-junoio.-18</t>
  </si>
  <si>
    <t>bluson mc rangla con viesta simulando 2 mangas  bordada eon primer manga dobaldillo con over y recta o cllareta  delantero de gasa con borddo  esdote tipo campesina con resorte oculto  espalda de gasa dob ladillo abajo con over y collareta</t>
  </si>
  <si>
    <t>14-junio.-18</t>
  </si>
  <si>
    <t>con 2 eslabones orejitas de bies cosidas</t>
  </si>
  <si>
    <t>con collar mal embiezado</t>
  </si>
  <si>
    <t>con  cinta de biesl cosida mas 2 bellotas</t>
  </si>
  <si>
    <t>desc. 14-junio.-18</t>
  </si>
  <si>
    <t>adan 14-junio.-18</t>
  </si>
  <si>
    <t>15388xg</t>
  </si>
  <si>
    <t>blusa juv. Zizada con biesl oculto  escote red. Con biesl oculto con union en pecho  delantero y espalda de mesh lizo  con rayon interno  abajo mesh con chino</t>
  </si>
  <si>
    <t>202ds</t>
  </si>
  <si>
    <t>blusa memdiana manga caida con olan en ziza  dobaldillo en puño con over y collareta  escote en v con biesl oculto y cintas   espalda con gotas superior e inferior con union con despunte dobaldillo abajo con over y collareta chaliz rebordado con flores</t>
  </si>
  <si>
    <t>995vf</t>
  </si>
  <si>
    <t>bluson  con manga caida normal con dob ladillo en puño con over y collareeta escote redondo con biesl oculto en gota unida con argollas espalda corte princesa con union mitad de cuerpo con resorte  dobaldillo debajo con over y collareta con orilla bordada</t>
  </si>
  <si>
    <t>blusa juv. Con olan en zizas con dobladillo con over y collareta  escote redondo con biesl oculto y gota  delantero con corte princesa y olan en corte media  espalda de rayon con dobaldillo abajo con over y collareeta</t>
  </si>
  <si>
    <t>blusa juv. Zizada de hombros con olan y ressorte oculto media manga caida dobladillo con over y collarta  escote red. Con biesl oculto  espalda con gota sup. E inf. Union de despunte  dobaldillo abajo con over y collareta</t>
  </si>
  <si>
    <t>16257xj</t>
  </si>
  <si>
    <t>bluson mc con resorte plizado en hombros  dobladillo en uño con over y collareta  escote red. Con biesl oculto guipiur en delantero y espalda      espalda con union a los costados con avertura  abajo dobaldillo con over y collareta</t>
  </si>
  <si>
    <t>16236xg</t>
  </si>
  <si>
    <t>blusa mediana  con mangas con olan con dobaldillo over y collareta cuello red. Con biesl  delantero con guipiur y unon a los lados  espalda con gota sup.  Union a mitad debajo  debajo de gota  y unida a los lados  dobaldillo abajo con over y collaretq</t>
  </si>
  <si>
    <t>15-junio.-18</t>
  </si>
  <si>
    <t>10379xg</t>
  </si>
  <si>
    <t>15886xg</t>
  </si>
  <si>
    <t>15991xj</t>
  </si>
  <si>
    <t>gasa liza 500 mc</t>
  </si>
  <si>
    <t>gasa liza 500  manga larga</t>
  </si>
  <si>
    <t>red con brillo</t>
  </si>
  <si>
    <t>16297xg</t>
  </si>
  <si>
    <t>16290xg</t>
  </si>
  <si>
    <t>1067vf</t>
  </si>
  <si>
    <t>550ds</t>
  </si>
  <si>
    <t>rayon lizo con aplicacio de color</t>
  </si>
  <si>
    <t>15906xj</t>
  </si>
  <si>
    <t>rayon estampado cadenas</t>
  </si>
  <si>
    <t>11861xg</t>
  </si>
  <si>
    <t>15752xj</t>
  </si>
  <si>
    <t>914vf</t>
  </si>
  <si>
    <t>15963xj</t>
  </si>
  <si>
    <t>19-junio.-18</t>
  </si>
  <si>
    <t>encaje pñieles</t>
  </si>
  <si>
    <t>9849xg</t>
  </si>
  <si>
    <t xml:space="preserve">encaje pieles </t>
  </si>
  <si>
    <t>16302xg</t>
  </si>
  <si>
    <t>bluson mc hombros con olan plizado magas caidas con resorte plizado  dobaldillo en puño en overy collareta  escote red. Con biesl oculto espalda de chaliz con gota y union de despunte en medio y rayon  deobladillo abajo con over y collareta  chaliz rebordado</t>
  </si>
  <si>
    <t>16255xg</t>
  </si>
  <si>
    <t>18-junio.-18</t>
  </si>
  <si>
    <t>blusa mediana mc rangla con resorte plizado y oculto en puño  escote tipo campesina plizado con resorte oculto  dobladillo abajo  con over y collareta</t>
  </si>
  <si>
    <t>blusa mdiana zizad con bies oculto y olan en hombros  escote redondo con olan plizado  espalda con gota y union con despunte  dobaldillo abajo con over y collareta  chaliz bordado</t>
  </si>
  <si>
    <t>1020vf</t>
  </si>
  <si>
    <t>blusa juv. Con doble manga caida con dobaldiillo en puño en over y collareta  escote red. Con bies  oculto  espalda con union despunte a los lados de las mangas y gota en inferior despunte al centro de espalda de rayon dobaldillo abajo con over cy collareta</t>
  </si>
  <si>
    <t>16230xj</t>
  </si>
  <si>
    <t>blusa juv. Manga 3/4  con dobladillo  escote tipo campesina plizado con redorte  solapa de chaliz con guipiur  delantero media solapa dobaldillo abajo  en over y collareta  rayon chaliz estampado</t>
  </si>
  <si>
    <t>blusa juv. Mc rangla con guipiur en mangas y dobaldillo en puño con over y collareta  escote tipo campesina plizado con gota en delantero y resorte oculto en escote dobladillo abajo con over y collareta</t>
  </si>
  <si>
    <t>bluson manga caida conbiesl oculto y dobaldilo en puño con over y collareta  escote red. Con bies oculto  espalda con gota  con union con despunte centro  dobladillo debajo de cuerpos en voer y collareta chaliz rebordado</t>
  </si>
  <si>
    <t>16277xg</t>
  </si>
  <si>
    <t>bluson mc normal de mesh con dobaldillo en puño con over y collareta  escote red. Con biesl oculto  espalda con gota en v con anillos en union  delantero exterior de mesh e interno de rayon y espalda de rayon dobldillo abajo con over y collareta</t>
  </si>
  <si>
    <t>blusa juv. Mc rangla con doble manga en medio de mesh y dobladillo en puño con over y collareta  escote tipo campesina plizado con resorte oculto y cinta de amarre en delantero  dobladillo abajo con guipiur</t>
  </si>
  <si>
    <t>bluson mc rangla con dobladillo en puño con over y collareta  escote tipo campesina plizado en resorte oculto y gota en delantero con cinta de amarre  dobaldillo debajo con over y collarete</t>
  </si>
  <si>
    <t>blusa juv. Ml normal de mesh con dobladillo en puño en over y collareta  escote redondo con biesl oculto con guipiur  en delantero y top de rayon  delantero de lentejuela  dobladillo abajo con over y collareta</t>
  </si>
  <si>
    <t>15445xj</t>
  </si>
  <si>
    <t>bluson mc normal puño rebordado con transferencia y orilla  escote redondo con biesl oculto  delantero inf. Rebordado con transparencia  espalda sup. Rebordada con transparencia  abajo dobaldillo debajo  con over y collareta con orilla bordada</t>
  </si>
  <si>
    <t>blusa mediana  con media manga caida doble en campana con dobladillo en over y collareta  cuello red. Con biesl oculto  espalda de rayon con gota  con union de despunte  dobaldillo abajo con over y collareta</t>
  </si>
  <si>
    <t>1033vf</t>
  </si>
  <si>
    <t>blusa juv. Zizada con media manga de mesh con resorte oculto  escote red. Plizaco con resorte oculto con gota   delantero externo de mesh e interno de rayon  y espalda de rayon  dobaldillo abajo con voer y collareta mesh con lentejuela</t>
  </si>
  <si>
    <t>blusa juv. Mc rangla con transparencia y guipiur en hombros dobaldillo en puño con resorte oculto plizado  escote tipo campesina plizado con olan y resorte oculto  espalda de rayon  delantero abajo con orilla y espalda dobladillo con over y collareta  chaliz estampado</t>
  </si>
  <si>
    <t>16059xj</t>
  </si>
  <si>
    <t>P A P E L E R I A</t>
  </si>
  <si>
    <t>M E D I C A M E N T O</t>
  </si>
  <si>
    <t>NOTA : SOLO COMPRAR ESTO NO MAS</t>
  </si>
  <si>
    <t>20-junio.-18</t>
  </si>
  <si>
    <t>pagadas 2x50</t>
  </si>
  <si>
    <t>con gargantilla sobre puesta</t>
  </si>
  <si>
    <t>con collar falta asentar costados</t>
  </si>
  <si>
    <t>con cadena cosida en dos puntos</t>
  </si>
  <si>
    <t>desc. 21-junio.-18</t>
  </si>
  <si>
    <t>pagadas 4x50</t>
  </si>
  <si>
    <t>21-junio.-18</t>
  </si>
  <si>
    <t>blusa mediana mc rangla con gota en hombro dobladillo en puño con over y collareta  escote red. Con gota en delantero con tirantes en hombros  dobaldillo abajo con over y collareta</t>
  </si>
  <si>
    <t>blusa juv. Zizada con biesl oculto escoter red. Con biesl   delantro y espalda de crochet  espalda con gota  delantero y espalda de mesh  con interno de rayon  dobladillo debajo  en ove y collerata crochet con rayon</t>
  </si>
  <si>
    <t>254ds</t>
  </si>
  <si>
    <t>blusa juv. Zizada con biesl oculto  escote tipo campesina pizado con resorte oculto solapa con guipiur abajo  con guipiur espalda con dobaldillo over y collareta   gasa chinita</t>
  </si>
  <si>
    <t>blusa mediana mc con dobladillo en puño con over y collareta gota en hombros  cuello rd. Con biesl   delanetero con tira en medio y botones  espalda con corte princesa y resorte plizado  dobladillo abajo over y collareta</t>
  </si>
  <si>
    <t>1052vf</t>
  </si>
  <si>
    <t>22-junio.-18</t>
  </si>
  <si>
    <t>blusa juv. Mc caida con dob aldillo en puño en over y collareta   escote tipo campesina plizado con resorte tirante ancho con hombros guipiur dobaldillo abajo con over collareta  chaliz liza</t>
  </si>
  <si>
    <t>bluson mc normal cruzada con dobladillo en puño con over y collareta  escote red. Con biels oculto pecho con guipiur   espalda con gota  y con union a mitad  dobaldillo abajo con over y collareta   chaliz reb ordado</t>
  </si>
  <si>
    <t>blusa mediana zizada con solapa en hombros y union debajo de ziza  escote red. Con biesl  espadla con gota y union con despunte  uniones a los  lados  dob aldillo abajo con over y collareta licra estampada</t>
  </si>
  <si>
    <t>blusa juv. Zizada con biesl oculto   escote en v con biesl oculto y guipiur en pecho con transparencia   espalda con gota  y cinta de amarre  dobaldillo abajo con over y collareta  chaliz rebordado flores</t>
  </si>
  <si>
    <t>515ds</t>
  </si>
  <si>
    <t>blusa juv. Zizada con biesl oculto delantro de gasa con fajilla bordada solapa en escote con bordado yguipiur en orilla  espadla de gasa con solapa do ladillo resorte oculto  dobaldillo abajo con over y collareta gasa chinita liza</t>
  </si>
  <si>
    <t>508ds</t>
  </si>
  <si>
    <t>blusa meidana zizada con biesl  oculto y media manga doble con dobaldillo en over y collareta  escote en v con guipiur delantero y espalda con biesl oculto espalda de rayon con gota con union de despunte corte princesa delantero externo de mesh con lentejuela e interno de rayon dobaldillo abajo con over y collareta</t>
  </si>
  <si>
    <t>967vf</t>
  </si>
  <si>
    <t>blusa mediana ml normal con dobladillo en puño en over y collareta  escote red. Con biesl oculto con guipiur en cuello  delantro y top de rayon  tirantes  delantero de lentejuela  dobladillo abajo con over y collarta</t>
  </si>
  <si>
    <t>699vf</t>
  </si>
  <si>
    <t>rayon lizo con apicacion</t>
  </si>
  <si>
    <t>rayon lizo con guipiur en manga</t>
  </si>
  <si>
    <t>16337xj</t>
  </si>
  <si>
    <t>16335xj</t>
  </si>
  <si>
    <t>16338xj</t>
  </si>
  <si>
    <t>16339xj</t>
  </si>
  <si>
    <t>16334xg</t>
  </si>
  <si>
    <t>25-junio.-18</t>
  </si>
  <si>
    <t>satinada con red negra</t>
  </si>
  <si>
    <t>satinada con red negra y con guipiur</t>
  </si>
  <si>
    <t>1121vf</t>
  </si>
  <si>
    <t>16353xj</t>
  </si>
  <si>
    <t>16351xj</t>
  </si>
  <si>
    <t>16355xg</t>
  </si>
  <si>
    <t>1122vf</t>
  </si>
  <si>
    <t>16352xj</t>
  </si>
  <si>
    <t>16354xg</t>
  </si>
  <si>
    <t>23-junio.-18</t>
  </si>
  <si>
    <t>rayon rayado con guipiur</t>
  </si>
  <si>
    <t>15766xj</t>
  </si>
  <si>
    <t>licra liza jaspe con aplicación roja</t>
  </si>
  <si>
    <t>licra liza jaspe con aplicación teñida</t>
  </si>
  <si>
    <t>licra liza jaspe con aplicación roja  mc</t>
  </si>
  <si>
    <t>licra liza jaspe con aplicación roja  ml</t>
  </si>
  <si>
    <t>licra princesa picada liza aplicación teñida</t>
  </si>
  <si>
    <t>licra princesa picada liza con guipiur mc</t>
  </si>
  <si>
    <t>15604xg</t>
  </si>
  <si>
    <t>licra princesa picada liza con guipiur  ml</t>
  </si>
  <si>
    <t>blusa juvenil ml rangla con dobladilo en puño en over y collareta  escote tipo campesina plizado con resorte oculto  solapa rebordada   cuerpo y mangas de rayon  dobaldillo abajo con over y collareta</t>
  </si>
  <si>
    <t>16177xj</t>
  </si>
  <si>
    <t>27-junio.-18</t>
  </si>
  <si>
    <t>blusa mediana ml rangla con dobladillo en puño  con over y collareta  escote tipo campesina plizada con resorte oculto solapa rebordado con orilla  en cuerpo y mangas de rayon  dobaldilo abajo con over y collareta</t>
  </si>
  <si>
    <t>1004vf</t>
  </si>
  <si>
    <t>blusa juv. Mc rangla con pico y gota en puño con dobladillo en over y collareta  escote con tirantes y resorte  con guipiur  en delantero  resorte plizado  dobaldillo abajo con over y collareta con orilla bordada delantero</t>
  </si>
  <si>
    <t>16148xj</t>
  </si>
  <si>
    <t>blusa juv. Media manga con olan plizado y resorte en puño  escote tipo campesina plizado con olan y resorte oculto  abajo con olan plizado y resorte oculto  chaliz reb. Con flores</t>
  </si>
  <si>
    <t>blusa mediana zizada con biesl oculto con doble manga de olan  escote redondo con bies oculto  delantero chaliz con 2 uniones a los lados  espalda de rayon al igual con 2 uniones a los lados dobladillo debajo con over y collareta</t>
  </si>
  <si>
    <t>blusa mediana ml rangla zizada de hombros con union a mitad  doaldillo ancho en puño con over y collareta y cinta de amarre   escote tipo campesina plizado con resorte oculto  debajo , delantero rebordado con transparencia  dobladillo abajo con over y collareta</t>
  </si>
  <si>
    <t>1043vf</t>
  </si>
  <si>
    <t>blusa juv. Ml con avertura en manga y union en medio simulando 2 averturas con dobaldillo ancho y cinta de amare en puño  escote red. Con biesl oculto espalda de rayon debajo  delantero chaliz con orilla y espalda con dobladillo con over y collareta</t>
  </si>
  <si>
    <t>16357xj</t>
  </si>
  <si>
    <t>blusa mediana mc con gota en hombros con bies oculto con dobldillo en puño con over y collareta cinta de amarre  escote red. Con biesl oculto bordado abajo con transparencia escote de espalda en v con cintas en union  y rayon  dobaldillo abajo con over y collareta</t>
  </si>
  <si>
    <t>1042vf</t>
  </si>
  <si>
    <t>blusa mediana mc rangla con gota en hombro con dobladillo en over y collareta  escote tipo campesina plizado con resorte  con gota en delantero y union con despunte a mitad  debajo de cuerpos con orilla bordado</t>
  </si>
  <si>
    <t>blusa mediana ml con union a mitad de hombro y 2 averturas con dobladillo ancho y cinta de amarre en puño con over y collareta escote redondo con biesl oculto espalda rayon  debajo  con orilla bordado con dobaldillo con over y collareta</t>
  </si>
  <si>
    <t>1124vf</t>
  </si>
  <si>
    <t>blusa mediana zizada con 3 manguitas ziza de olan  escote redondo con biesl oculto y vista inf.  Espalda de rayon con gota en superior y cintas cruzadas abajo con orilla bordado dobaldillo con over y collareta  chaliz rebordado</t>
  </si>
  <si>
    <t>1123vf</t>
  </si>
  <si>
    <t>bluson mc normal con dobaldillo en puño con over y collareta  escote redondo con biesl  y gota en v en delantero  espalda sup. De chaliz e inf, de rayon abajo orilla bordada con dobladillo en over y collareta chaliz rebordado</t>
  </si>
  <si>
    <t>16358xg</t>
  </si>
  <si>
    <t>blusa mediana con manga con oan dobaldillo con over y collareta   escote en v con vista en delantero   escote en espalda con gota y unida con desunte union  completa de rayon abajo con orilla bordada  dobaldillo con over y collareta</t>
  </si>
  <si>
    <t>16356xj</t>
  </si>
  <si>
    <t>blusa mediana mc ranga con dobladillo en over y collareta  escote tipo campesina plizada con resorte oculto  espalda de rayon con corte  princesa con solspa y cinta de amarre en delantero  dobladillo  abajo con over y collareta</t>
  </si>
  <si>
    <t>1023vf</t>
  </si>
  <si>
    <t>28-junio.-18</t>
  </si>
  <si>
    <t>pagadas 5x50</t>
  </si>
  <si>
    <t>6botones cosidos mas cintjuron con 2 seguros mas cordon con bellota en mangas</t>
  </si>
  <si>
    <t>con collar dobladillos mal anchos</t>
  </si>
  <si>
    <t>dobldillos del rayon vienen mal</t>
  </si>
  <si>
    <t>con collar falta planchado</t>
  </si>
  <si>
    <t>sin collar el chino viene mal  y manga mal cosidas</t>
  </si>
  <si>
    <t>dobladillos anchos</t>
  </si>
  <si>
    <t>con 6 botones cosidos cintiruon con seguros mas 4 bellotas en mangas</t>
  </si>
  <si>
    <t>con collar y planchado</t>
  </si>
  <si>
    <t>sin collar viene a medias planchado</t>
  </si>
  <si>
    <t>con collar falta planchar cuello muy plizado  y dobladillos</t>
  </si>
  <si>
    <t>con cadena y ojal de cinta de bies</t>
  </si>
  <si>
    <t>con placa en v cosida en 3 puntos</t>
  </si>
  <si>
    <t xml:space="preserve">con collar </t>
  </si>
  <si>
    <t>desc. 28-junio.-18</t>
  </si>
  <si>
    <t>3-julio.-18</t>
  </si>
  <si>
    <t>rayon lizo con aplicación y guipiur</t>
  </si>
  <si>
    <t>rayon lizo ml con guipiur</t>
  </si>
  <si>
    <t>rayon lizo mc con guipiur</t>
  </si>
  <si>
    <t>872vf</t>
  </si>
  <si>
    <t>15850xj</t>
  </si>
  <si>
    <t xml:space="preserve">rayon lizo ml con aplicación </t>
  </si>
  <si>
    <t>rayon lizo media  masnguita con aplicación</t>
  </si>
  <si>
    <t>blusa mediana mc rangla con over y dobladillo con collareta  delantero de chaliz con bordado abajo solapa con bordado dobaldillo y resorte en escote tipo campesina   espalda de chaliz dobladillo abaqjo con over y collareta</t>
  </si>
  <si>
    <t>blusa juv. Mc rangla con mesh en hombros y 3 olanes con dobaldillo en over y collareta   escote tipo campesina plizado con resorte oculto con solapa  hombros con tirantes   dobaldilo abajo con over y colareta  chaliz rebordado</t>
  </si>
  <si>
    <t>blusa juv. Ml rangla con pico  con dobbladillo en puño en over y collareta   escote tipo campesina plizado con resorte oculto   delantero con guipiur y transparencia   dobladillo debajo  en over y collareta</t>
  </si>
  <si>
    <t>29-junio.-18</t>
  </si>
  <si>
    <t>blusa juv. Zizada con media manga  con orilla bordada   escote redondo con biesl oculto  delantero de crochet  e interno de rayon  espalda con escote en v con cinta de amarre en uniones a los lados espalda de rayon lizo  dobaldillo abajo  con over y collareta</t>
  </si>
  <si>
    <t>bluson mc con rayon en 2 partes en hombro y puño con dobladillo en over y collareta  escote red. Con biesl oculto delantero de crochet  interno de rayon  espalda  con crochet con rayon lizo  dobaldilo abajo con over y collareta</t>
  </si>
  <si>
    <t>blusa mediana mc con manga de costado de rayon lo de mas de crochet con dobladillo en over y collareta  escote redondo con biesl oculto delantero de crochet e interno de rayon  espalda de rayon  dobladillo abajo con over y collareta</t>
  </si>
  <si>
    <t>blusa mediana mc rangla con dobaldillo ancho en puño con over y collareta y cinta de amarre  escote tipo campesina plizado con resorte oculto con cinta de amarre en delantero  dobaldillo abajo con over y collareta</t>
  </si>
  <si>
    <t>blusa juv. Mc rangla con resorte oculto plizado en puño y cinta de amarre  escote tipo campesina plizado con resorte oculto  dobaldillo abajo con over y collareta chaliz rebordado con flores</t>
  </si>
  <si>
    <t>30-junio.-18</t>
  </si>
  <si>
    <t>blusa mediana mc rangla con dobladilo en puño con over y collareta  escote tipo campesina plizado con resorte oculto  con  solapa cuerpo delantero de rayon  dobaldillo abajo con over y collareta</t>
  </si>
  <si>
    <t>blusa meidana ml rangla  en pico con dobaldillo en puño con over y collareta   escote tipo campesina plizado con resorte oculto  delantero con guipiur con transparencia  dobladillo abajo con over y collareta  chaliz cuadros</t>
  </si>
  <si>
    <t>4-julio.-18</t>
  </si>
  <si>
    <t>bluson mc  sumulando doble con olan plizado en primera  con gota en hombro y dobaldillo en puño con over y collareta  escote redondo con aplicación en cuello  espalda en v con cinta arriba  union despunte a mitad de espalda abajo abierta dobaldillo abajo con over y collareta  chaliz cuadros floreado</t>
  </si>
  <si>
    <t>16202xg</t>
  </si>
  <si>
    <t>2-julio.-18</t>
  </si>
  <si>
    <t>blusa juv. Mc con biesl y gota en puño con cinta de amarre  escote red. Con biesl oculto  con aplicación  y corte en medio  abajo a los costados con botones y dobaldillo en over y collareta  chaliz lizo</t>
  </si>
  <si>
    <t>bluson mc  con orilla bordada en puño  escote redondo con biesl oculto con gota   espalda rayon con union de despunte a mitad  con avertura abajo  dobaldillo con over y collareta  con orilla bordada en delantero</t>
  </si>
  <si>
    <t>16225xg</t>
  </si>
  <si>
    <t>bluson mc con dobladillo en puño con over y collareta  escote redondo con biesl oculto   delantero chaliz  espalda chaliz con gota y union de despunte y rayon lizo  dobaldillo abajo con over y collareta  chaliz estampado</t>
  </si>
  <si>
    <t>16300xg</t>
  </si>
  <si>
    <t>blusa mediana zizada con biesl oculto con media manga en hombro con dobaldillo en over y collareta   escote redondo con bies oculto  espalda rayon con cintas de union en escote en v  abajo con orilla bordada dobaldillo en over y collareta  chaliz con orilla bordado</t>
  </si>
  <si>
    <t>3-junio.-18</t>
  </si>
  <si>
    <t>5-julio.-18</t>
  </si>
  <si>
    <t>sin collar con guipur en el cuello</t>
  </si>
  <si>
    <t>con collar dejo difrente tamaño de resorte en mangas</t>
  </si>
  <si>
    <t>con gargantilla atorada con sus ganchos</t>
  </si>
  <si>
    <t>con collar no lleva costura de 5 hilos</t>
  </si>
  <si>
    <t>con collar costuras se truenan</t>
  </si>
  <si>
    <t>con 6 botones y cinturon con 2 seguros  botones flojos</t>
  </si>
  <si>
    <t>desc. 5-julio.-18</t>
  </si>
  <si>
    <t>con cadena medita en ojillos</t>
  </si>
  <si>
    <t>sin collar guipiur cosido en recto</t>
  </si>
  <si>
    <t>blusa mediana ml con guipiur en puño  escote red. Con biesl oculto  delantero externo y espalda de encaje   delantero interno y espalda abajo rayon dobladillo abajo over y collareta</t>
  </si>
  <si>
    <t>1127vf</t>
  </si>
  <si>
    <t>bluson mc rangla con dobladillo en puño con over y collareta  escote tipo campesina plizado con resorte oculto y solapa perforada  dobaldillo abajo con over y collareta  aletilla abajo botones en costados</t>
  </si>
  <si>
    <t>blusa juv. Mc rangla con mdia solapa en hombros y dob ldillo en puño   escote tipo campesina plizado con resorte oculto con cinta de amarre  dobaldillo debajo de cuerpos con over y collareta</t>
  </si>
  <si>
    <t>blusa juv. Mc rangla con dobladillo en puño con over y collareta  escote tipo campesina plizada con resorte oculto  debajo con pretina y cinta de amarre  chaliz floreado</t>
  </si>
  <si>
    <t>blusa mediana mc de olan con dobaldillo en ovrer y collareta   escote red. Con biesl oculto con guipiur  espalda con gota y union de despunte  dobaldillo debajo  con over y collareta  chaliz floreado</t>
  </si>
  <si>
    <t>bluson mc con olan y dobaldillo en uo en ovr y collarerta   escote redondo con biesl oculto  espalda sup. De chaliz con avertura inferior de rayon con union de despunte y avertura abajo  dobaldillo abajo con over y collareta  chaliz floreado</t>
  </si>
  <si>
    <t>16303xg</t>
  </si>
  <si>
    <t>15896xj</t>
  </si>
  <si>
    <t>tela de red</t>
  </si>
  <si>
    <t>16005xj</t>
  </si>
  <si>
    <t>857vf</t>
  </si>
  <si>
    <t>16008xg</t>
  </si>
  <si>
    <t>blusa juv. Mc con dobladillo en puñlo con over ycollareta  escote red. Biesl oculto  delantero y espalda sup.  De encaje  con rayon  espalda completa rayon  abajo conbladillo en over y collareta</t>
  </si>
  <si>
    <t>6-julio.-18</t>
  </si>
  <si>
    <t>blusa mediana ml normal con uño de pico con dobladillo en over y collareta  escote red. Con biesl oculto  espalda sup. De chaliz con gota y bies oculto interior de rayon  dobldillo abajo  dobladillo con over y collareta</t>
  </si>
  <si>
    <t>1054vf</t>
  </si>
  <si>
    <t>10-julio.-18</t>
  </si>
  <si>
    <t>blusa juv. Media manga en d. plizado normal con pequeña ziza y biesl oculto  escote red. Con biels oculto  espalda con moño con union despunte hacia abajo con avertura  dobaldillo abajo con over y collareta  chaliz rebordado</t>
  </si>
  <si>
    <t>blusa mediana media manga rangla dobaldillo en puño y zoza cuello red. Con resorte oculto  delantero de gasa 1500 con bordado y en manga dobldillo collareta inf.  Espalda de gasa 1500 dobaldillo collareta abajo  gasa 1500 chinita</t>
  </si>
  <si>
    <t>9-julio.-18</t>
  </si>
  <si>
    <t>blausa juv. Zizad co biesl occulto con olan en hombros con dobaldillo en over y collareta  escote redondo con biels oculto con guipiur en delantero  interno  y espalda de rayon  y espalda exterior de encaje dobladillo abajo con over y collareta</t>
  </si>
  <si>
    <t>16363xj</t>
  </si>
  <si>
    <t>blusa juv. Zizada con biesl oculto y guipiur en ziza  escote red. Con biesl oculto  espalda avertura a la mitad con cintas unidas  dobaldillo abajo con over y collareta  chaliz estampado</t>
  </si>
  <si>
    <t>blusa mediana zizada con biesl oculto   escote tipo campesina plizada con resorte  solspa en delantero y espalda  con guipiur  dobladillo abajo con over y collareta  gasa chinita</t>
  </si>
  <si>
    <t>blusa juv. Ml con resorte plizado oculto y dobaldillo en puño con over y collareta  escote redondo con biesl oculto con guipiur en delantero  interno y espalda de rayon  dobaldillo abajo con over y collaereta  encaje con rayon</t>
  </si>
  <si>
    <t>16364xj</t>
  </si>
  <si>
    <t>16362xg</t>
  </si>
  <si>
    <t>bluson ml con cinta y boton en puño con dobladillo en over y collareta  escote redondo con biesl oculto  con guipiur  delantero interno y espalda con rayon y encaje  dobaldillo abajo con over y collareta</t>
  </si>
  <si>
    <t>bluson ml con dobaldillo en puño con over y collareta puño de pico   escote red. Con biesl oculto  espalda sup. De chaliz con gota y espalda inf. De rayon  dobaldillo abajo con over y collareta  chaliz est. Flores con rayon l</t>
  </si>
  <si>
    <t>16304xg</t>
  </si>
  <si>
    <t>blusa mediana  media manga de holan con dobaldillo con over y collareta  escote red. Con biesl oculto y guipiur en  delantero con corte en pecho y guipiur en transparencia espalda corte princesa  dobaldillo abajo con over y collareta chaliz reb. Con flores</t>
  </si>
  <si>
    <t>968vf</t>
  </si>
  <si>
    <t>bluson mc rangla con media solapa en hombros dobaldillo en puño con over y collareta   escote tipo campesina plizado con resorte oculto cinta de amarre   espalda de rayon corte princesa  dobaldillo abajo con over y collareta  chaliz est. Flores con rayon</t>
  </si>
  <si>
    <t>11-julio.-18</t>
  </si>
  <si>
    <t>bluson ml con dobaldillo en puño en over y collareta  escote red. Delantero de mesh con encaje  interno de rayon  espalda de encaje codn rayon dobaldillo abajo con over y collareta</t>
  </si>
  <si>
    <t>16347xg</t>
  </si>
  <si>
    <t>blusa juv.  Mc rangla con dobladillo en puño en over y collareta  escote tipo campesina plizado con resorte oculto  solapa en delantero y esp  con guipiur  dobaldillo  over y collareta   gasa chinita</t>
  </si>
  <si>
    <t>blusa mediana mc rangla con gota en hombro con dobladillo en puño con over y collareta  escote tipo campesina plizado con resorte cintas de amare  dboaldillo abajo over y collareta   chaliz rebordado con flores</t>
  </si>
  <si>
    <t>blusa juv. Zizada con biesl oculto escote red. Con biesl oculto con guipiur en delantero y en zizas delantero int. Y ext. De rayon espalda de encaje  dobaldillo abajo con over y collareta encaje con rayon</t>
  </si>
  <si>
    <t>16365xj</t>
  </si>
  <si>
    <t>blusa juv. Ml  normal con gota en hombro y union en medio  con dobaldillo en over y collareta cinta de amarre en puño  escote red. Con biesl oculto delantero de mesh con encaje y transparencia  delantero interno de rayon y espalda  dobaldillo abajo con over y collareta</t>
  </si>
  <si>
    <t>16343xj</t>
  </si>
  <si>
    <t>blusa mediana con media manga con chino y ziza  con biesl oculto  escote red. Con biesl oculto   espalda de rayon con aplicación con union despunte al final de aplicación en medio y botones a los lados abajo dobaldillo con over y collareta  chaliz lizo</t>
  </si>
  <si>
    <t>12-julio.-18</t>
  </si>
  <si>
    <t>blusa juv. Mc con 3 capas con dobaldillo en over y collareta  escote red. Con biesl oculto y gota en v  espalda esctoet en v con cintas cruzadas de bies  espalda de rayon abajo con orilla bordada y dobladillo en espalda con over y collareta</t>
  </si>
  <si>
    <t>blusa juv. Ml con do ladillo en puño con ovrer y collareta  escot4e den v con biesl oculto y guipiur con transparencia  espald de encaje con rayon   delantero interno de rayon externo de encaje  dobaldillo abajo con over y collareta</t>
  </si>
  <si>
    <t>16344xj</t>
  </si>
  <si>
    <t>blusa mediana ml con dobladillo en puño con over y collareta  escote en v con guipiur  union a mitad de cuerpos  espalda de encaje con rayon  delantero interno de rayon externo de encaje  dobladillo abajo con over y collareta</t>
  </si>
  <si>
    <t>1113vf</t>
  </si>
  <si>
    <t>bluson mc rngla con dobladillo en puño en over y collareta  escote tipo campesina plizado con resorte  solapa en delantero y espalda  dobladillo abajo con over y collareta gasa chinita</t>
  </si>
  <si>
    <t>blusa juv. Zizad con biesl oculto   escote tipo campesina plizado con resorte  solapa  delantero con guipiur  abajo  con guipiur y en espalda con dobladillo over y collareta   gasa chinita</t>
  </si>
  <si>
    <t>blusa juv. Ml zizada de hombros con cinta de amare en puño   escote tipo campesina plizado  en espalda con resorte  delantero con guipiur hsta hombros  dobladillo abajo con over y collareta  delantero con guipiur abajo gasa chinita</t>
  </si>
  <si>
    <t>blusa juv. Mc rangla con dobladillo en puño con over y collareta  escote tipo campesina plzado con resorte  solapa delantero con guipiur  dobaldillo abajo con over y collareta  gasa chinita</t>
  </si>
  <si>
    <t>bluson ml  con dobladillo en puño con over y collareta mitad manga encaje y otra rayon  cuello red. Con bies oculto  delantro de encaje con guipiur y rayon  espalda encaje con gota y rayon dobladillo abajo over y collareta</t>
  </si>
  <si>
    <t>blusa mediana mc rangla con olan en puño dobladillo over y collareta  escote tipo campesina plizado con resorte con gota en v con solapa  delantero de rayon con encaje   espalda de rayon dobladillo abajo con over y collareta  encaje con rayon</t>
  </si>
  <si>
    <t>1115vf</t>
  </si>
  <si>
    <t>blusa mediana mc con doble manga  dobladillo en puño con over y collareta  escote red. Con bies oculto y guipiur en pecho con transparencia  espalda con gota union de despunte  dobaldillo abajo con over y collareta</t>
  </si>
  <si>
    <t>645vf</t>
  </si>
  <si>
    <t>15862xj</t>
  </si>
  <si>
    <t>0187xj</t>
  </si>
  <si>
    <t>16298xj</t>
  </si>
  <si>
    <t>16-julio.-18</t>
  </si>
  <si>
    <t>blusa juv. Zizada con biesl oculto  escote en v con biesl oculto  espalda con gota delantero de crochet con interno de rayon l. espalda de mesh  dboaldillo abajo con over y collareta  crochet con rayon l.</t>
  </si>
  <si>
    <t>16317xj</t>
  </si>
  <si>
    <t>13-julio.-18</t>
  </si>
  <si>
    <t>blusa mediana con media manga en hombros y guipiur en puños  escote en v con anillos de union  espalda con gota y biesl oculto  dobaldillo debajo de cuerpos con voer y collareta sueter rayado</t>
  </si>
  <si>
    <t>1076vf</t>
  </si>
  <si>
    <t>18-julio.-18</t>
  </si>
  <si>
    <t>blusa juv. Media manga en hombros con dobladillo en over y collareta  escote en v con aplicación  espalda con gota y bies oculto con union en despunte con avertura abajo  dobaldillo abajo con over y collareta  licra estampada</t>
  </si>
  <si>
    <t>16324xj</t>
  </si>
  <si>
    <t>blusa juv.  Zizada con biesl oculto en ziza  escote red.  Con biesl oculto  espalda con escote v con cintas en union  y bies oculto moño  centro dobladillo abajo con over y collareta  gasa liza 500</t>
  </si>
  <si>
    <t>16265xj</t>
  </si>
  <si>
    <t>blusa mediana zizada con biels oculto  escote tipo campesina plizado con resorte  solapa  delantero con guipiur  dobaldillo abajo con over y collareta  gasa chinita</t>
  </si>
  <si>
    <t>14-julio.-18</t>
  </si>
  <si>
    <t>bluson ml con union  a mitad del hombro con cinta de amarre puño  escote redondo con biesl oculto  epalda de chaliz con gota debajo de rayon  abajo orilla con dobaldillo en over y collareta  chaliz rebordeado con orilla</t>
  </si>
  <si>
    <t>16251xg</t>
  </si>
  <si>
    <t>bluson mc con dobladillo en pulño con over y collareta  escote red. Con bies oculto delantero y espalda de encaje con rayon estampado  dobaldillo abajo con over y collareta  rayon estampado  con encaje</t>
  </si>
  <si>
    <t>blusa juv. Ml normal con guipiur en hombros con transparencia puño con dobladillo ancho  escote en v con bies oculto y aplicación en delantero  espalda con gota en v  dobaldillo abajo con over y  collareta  sueter</t>
  </si>
  <si>
    <t>16360xj</t>
  </si>
  <si>
    <t>bluson mc con dobladillo en puño con over y collareta  escote red. Con bies oculto con gota en  delantero  con anillos en union  espalda de rayon corte princesa  abajo con orilla bordada  y cobladillo con over y collareta  chaliz rebordado</t>
  </si>
  <si>
    <t>bluson ml normal con dobaldillo en puño con over y collareta y guipiur  escote red. Con aplicación   debajo a los lados con averturas  doblaidillo debajo  con over y collareta  sueter jaspeado</t>
  </si>
  <si>
    <t>16314xg</t>
  </si>
  <si>
    <t>blusa mediana con media manga en hombros con dobladillo en over y collareta con olan en hombros  escote red. Con biesl oculto  espalda de chaliz con rayon lizo  dobladillo abajo con orilla bordada  chaliz rebordado con orilla</t>
  </si>
  <si>
    <t>1045vf</t>
  </si>
  <si>
    <t>blusa juv.  Media manga  de bajo de ziza con orilla en puño  escote red. Con biesl oculto  espalda de chaliz con rayon guipiur en pecho y mangas abajo  con orilla y dobladillo en over y collareta</t>
  </si>
  <si>
    <t>16261xj</t>
  </si>
  <si>
    <t>blusa mediana con media manga debajo de zizaas con orilla en puño escote red. Con biesl oculto pecho con guipiur hasta mangas   espalda de chaliz con rayon con union de despunte abajo con orilla bordada y con dobladillo con over y collareta</t>
  </si>
  <si>
    <t>1044vf</t>
  </si>
  <si>
    <t>bluson mc  con puño  con cinta de amarre  escote red. Con biesl oculto  espalda de chaliz con rayon lizo  dobaldillo abajo con over y collareta  chaliz rebordado con orilla</t>
  </si>
  <si>
    <t>16256xg</t>
  </si>
  <si>
    <t>blusa mediana  con media manga en hobros plizado con dobladillo en over y collareta  escote red. Con bies oculto  espalda de chaliz  con rayon lizo  abajo con orilla bordada y dobladillo con over y collareta  chaliz rebordado con orilla</t>
  </si>
  <si>
    <t>17-julio.-18</t>
  </si>
  <si>
    <t>bluson mc con dobladillo en puño con over y collareta  escote en v con biesl oculto con aplicación en delantero  dobaldillo debajo con over y collareta</t>
  </si>
  <si>
    <t>16325xg</t>
  </si>
  <si>
    <t>con aplicación con lentejuela vicente</t>
  </si>
  <si>
    <t>con cinta de bies en mangas con remaches</t>
  </si>
  <si>
    <t>con remaches en guipiur</t>
  </si>
  <si>
    <t>con 4 eslabones con ojitos con bies</t>
  </si>
  <si>
    <t>sin collar mal cosida</t>
  </si>
  <si>
    <t>completo de chaliz bordado espalda completa</t>
  </si>
  <si>
    <t>espalda de rayon lizo union</t>
  </si>
  <si>
    <t>desc. 19-julio.-18</t>
  </si>
  <si>
    <t>desc.19-julio.-18</t>
  </si>
  <si>
    <t>con collar guipiur cosido en recto</t>
  </si>
  <si>
    <t>con collar con 8 botones cosidos flojos</t>
  </si>
  <si>
    <t>con gargantilla cosida en 2 puntos mas fijado de bies</t>
  </si>
  <si>
    <t>sin collar con plachado de guipiur</t>
  </si>
  <si>
    <t>adan 19-julio.-18</t>
  </si>
  <si>
    <t>con cinta de bies cosida mas 2 bellotas guipiur en manga</t>
  </si>
  <si>
    <t>con collar mas colocacion y planchado de guipiur</t>
  </si>
  <si>
    <t>con 3 eslabones y cinta de bies</t>
  </si>
  <si>
    <t>19-julio.-18</t>
  </si>
  <si>
    <t>blusa juv. Ml con dobladillo en puño con over y collareta top de rayon   con cinturon  dobaldillo abajo con over y collareta   sueter</t>
  </si>
  <si>
    <t>16359xj</t>
  </si>
  <si>
    <t>blusa juv. Zizada con biesl ocuto con media manga en hombros  escote en v con cintas de union de rayon  espalda con gota dobladillo  de rayon  delangtero interno de rayon  externo de crochert dobladillo abajo con over y collareta</t>
  </si>
  <si>
    <t>16333xch</t>
  </si>
  <si>
    <t>blusa juv. Ml rangla superior de rayon  e inf. De encaje  escote tipo campesina con resorte con solapa de crochet  cuerpos competo de rayon  dobladillo abajo con over y collareta</t>
  </si>
  <si>
    <t>16366xj</t>
  </si>
  <si>
    <t xml:space="preserve">bluson mc rangla de rayon con dobaldillo en puño con over y collareta  escote tipo campesina con resorte en solapa de crochet y rayon  delantero de rayon con crochet  dobaldillo abajo con over y collareta </t>
  </si>
  <si>
    <t>bluson ml con dobladillo en puño con over y collareta   escote red. Con biesl  delantero de rayon  con crochet   espalda rayon  dobladillo abajo con over y collareta</t>
  </si>
  <si>
    <t>11853xg</t>
  </si>
  <si>
    <t>bluson mc con orilla de crochet  escote en v con biesl oculto con cintas en t   delantero interno de rayon y ext. De crochet   espalda de rayon lizo  dobladillo abajo con over y  collareta</t>
  </si>
  <si>
    <t>16331xg</t>
  </si>
  <si>
    <t>blusa mediana ml con guipiur mitad de hombro con transparencia y dobladillo en puño con over y collareta   escote red. Con dob adillo con guipiur en cuello   espalda en v con biesl oculto y cintas en T  dobladillo abajo con over y collareta</t>
  </si>
  <si>
    <t>1125vf</t>
  </si>
  <si>
    <t>bluson mc con dobladillo en puño con over y collareta  escote red. Con bies oculto  delantero int. Rayon y ext. De crochet  espalda de crochet con rayon  dobladillo abajo con over y collareta</t>
  </si>
  <si>
    <t>blusa juv. Mc rangla de rayon con dobladillo en puño con over y collareta   escote tipo campesina con resorte oculto con solapa de rayon  con crochet espalda de crochet con rayon dobladillo abajo con over y collareta</t>
  </si>
  <si>
    <t>blusa mediana  con media manga en hombros de crochet  escote en v con biesl oculto  delantero con cinta en union de rayon  y rayon con crochet  espalda de crochet con rayon  corte princesa  dobladillo abajo con over y collareta</t>
  </si>
  <si>
    <t>1110vf</t>
  </si>
  <si>
    <t>blusa mediana  zizada con bies oculto en ziza  escote red. Con bies oculto  espalda escote en v con cintas de union y bies moño al centro  dobaldillo abajo con over y collareta gasa liza 500</t>
  </si>
  <si>
    <t>1049vf</t>
  </si>
  <si>
    <t>b lusa mediana ml rangla con rayon lizo y crochet  escote tipo campesina con resorte oculto  solapa de crochet y cuerpo delantero y espalda de rayon  dobaldillo abajo con over y collareta</t>
  </si>
  <si>
    <t>1128vf</t>
  </si>
  <si>
    <t>20-julio.-18</t>
  </si>
  <si>
    <t>wool peach estampado</t>
  </si>
  <si>
    <t>16367xj</t>
  </si>
  <si>
    <t>yackar cuadro rayado con guipiur en cuello</t>
  </si>
  <si>
    <t>1129vf</t>
  </si>
  <si>
    <t>yackar estampado figuras con guipiur</t>
  </si>
  <si>
    <t>16370xg</t>
  </si>
  <si>
    <t>1131vf</t>
  </si>
  <si>
    <t>yackar rayado jaspeado con guipiur</t>
  </si>
  <si>
    <t>16368xj</t>
  </si>
  <si>
    <t xml:space="preserve">red con lentejuela </t>
  </si>
  <si>
    <t>16386xj</t>
  </si>
  <si>
    <t>1139vf</t>
  </si>
  <si>
    <t>16387xg</t>
  </si>
  <si>
    <t>16439xj</t>
  </si>
  <si>
    <t>licra estampada cuadros</t>
  </si>
  <si>
    <t>rayon estampado elefantes</t>
  </si>
  <si>
    <t>14137xg</t>
  </si>
  <si>
    <t>15418xg</t>
  </si>
  <si>
    <t>16173xg</t>
  </si>
  <si>
    <t>16321xg</t>
  </si>
  <si>
    <t>1080vf</t>
  </si>
  <si>
    <t>1081vf</t>
  </si>
  <si>
    <t>16323xj</t>
  </si>
  <si>
    <t>16322xj</t>
  </si>
  <si>
    <t>16371xj</t>
  </si>
  <si>
    <t>brush rayado con guipiur</t>
  </si>
  <si>
    <t>16373xg</t>
  </si>
  <si>
    <t>1133vf</t>
  </si>
  <si>
    <t>16372xj</t>
  </si>
  <si>
    <t>16374xg</t>
  </si>
  <si>
    <t>1132vf</t>
  </si>
  <si>
    <t>licra brush estampado flores</t>
  </si>
  <si>
    <t>16384xj</t>
  </si>
  <si>
    <t>16385xg</t>
  </si>
  <si>
    <t>licra brush estampado flores con guipur</t>
  </si>
  <si>
    <t>16382xj</t>
  </si>
  <si>
    <t>1136vf</t>
  </si>
  <si>
    <t>16381xj</t>
  </si>
  <si>
    <t>1138vf</t>
  </si>
  <si>
    <t>16383xg</t>
  </si>
  <si>
    <t>licra zigzag estampada</t>
  </si>
  <si>
    <t>16327xj</t>
  </si>
  <si>
    <t>1084vf</t>
  </si>
  <si>
    <t>licra estampada flor con rombo con guipiur</t>
  </si>
  <si>
    <t>16328xg</t>
  </si>
  <si>
    <t>21-julio.-18</t>
  </si>
  <si>
    <t>blusa mediana ml  de encaje con 2 gotas y union en medio con cinta de amarre en puño dobladillo en over y collareta  escote red. Con bies oculto   delantero de mesh con encaje  escote en espalda con transparencia de encaje con rayon  dobladillo abajo con over y collareta</t>
  </si>
  <si>
    <t>1112vf</t>
  </si>
  <si>
    <t>23-julio.-18</t>
  </si>
  <si>
    <t>blusa mediana mc que sale del mismo cuerpo con puño doble con charretera sup. Cuello v con cierre y dobaldillo collareta inf.  Espalda de gasa 1500 unida con esp. Sup. Abierta centro con despunte union  dobaldillo collareta abajo</t>
  </si>
  <si>
    <t>639vf</t>
  </si>
  <si>
    <t>blusa mc normal con escarola y avertura en hombros con dobaldillo en puño en over y collareta  escote redondo con bies oculto delantero sup. Con union y gota  espalda  sup. Con gota y union de despunte a mitad de espalda  dobladillo abajo con over y collareta</t>
  </si>
  <si>
    <t>16163xg</t>
  </si>
  <si>
    <t>24-julio.-18</t>
  </si>
  <si>
    <t>blusa mediana ml de encaje con puño de campana y dobladillo con over y collareta  escote redondo con bies oculto union  en delantero sup.  Delantero externo de encaje  e inferior de rayon espalda con gota  de rayon lizo  dobaldillo abajo con over y collareta</t>
  </si>
  <si>
    <t>733vf</t>
  </si>
  <si>
    <t>25-julio.-18</t>
  </si>
  <si>
    <t>blusa juv. Mc rangla con hombros de encaje y puño de rayon con dobladillo en puño over y collareta  escote tipo campesina con resorte oculto  delantero y espalda de encaje interno de rayon dobldillo abajo con over y collareta</t>
  </si>
  <si>
    <t>blusa mediana mc normal con olan en puño con dobladillo con over y collareta   escote red. Con bies oculto  delantero con aplicación  y espalda con gota  dobaldillo abajo con over y collareta</t>
  </si>
  <si>
    <t>1083vf</t>
  </si>
  <si>
    <t>blusa mediana con manga caida con avertura en hombros con manguita de olan en hombros  escote red. Con biesl  espalda escote v con cintas cruzadas y union a la mitas avertura abajo dobaldillo abajo over y collareta</t>
  </si>
  <si>
    <t>blusa juv. Ml rangla acampanada de puño con dobladillo en over y collareta con resorte en hombros y muñecas  manga con senefa escote tipo campesina plizada con resorte  dobaldillo abajo con over y collareta  chaliz rebordado con flores</t>
  </si>
  <si>
    <t>16305xj</t>
  </si>
  <si>
    <t>bluson mc con gota en hombros con biesl oculto con dobladillo en puño con over y collareta   delantero de chaliz rebordado con orilla  escote red. Con bies oculto esp.  De chaliz con gota  y rayon con union de despunte  dobldillo debajo  con over y collareta chaliz reb. con flores</t>
  </si>
  <si>
    <t>blusa mediana avierta de hombros con bies oculto con manga caida y dobladillo en puño con over y collareta   escote red. Con biesl oculto  dobldillo abajo con over y collareta</t>
  </si>
  <si>
    <t>blusa mediana media manga de olan con biesl oculto  escote en v con cintas cruzadas y guipiur en cuello   espalda con gota con biesl oculto  dobldillo debajo  con over y collareta  licra estampada flor con circulos</t>
  </si>
  <si>
    <t>1137vf</t>
  </si>
  <si>
    <t>blusa mediana mc con dobladillo en puño con over y collareta  escote red. Con bies oculto   espalda con moño y union con despunte en medio hasta abajo  dobaldillo abajo con over y collareta gasa liza 500</t>
  </si>
  <si>
    <t>blusa juv. Mc rangla de encaje con dobladillo en puño con over y collareta   escote tipo campesina con resorte oculto delantero y espalda de encaje con rayon lizo  dobldillo abajo con over y collareta  encaje con rayon</t>
  </si>
  <si>
    <t>26-julio.-18</t>
  </si>
  <si>
    <t>blusa juvenil mc con gota en hombros y escarola con dobladillo en puño con over y collareta escote en v con bies oculto  espalda con gota  con union despunte con avertura dobladillo abajo con over y collareta</t>
  </si>
  <si>
    <t>16147xj</t>
  </si>
  <si>
    <t>blusa juv. Con media  manga escote red. Con bies ocuto gota en pecho con union a los lados  escote de espalda en v con cinta y union despunte en la mitad  dobadillo abajo con over y collareta  chaliz rebordado</t>
  </si>
  <si>
    <t>bluson mc con doble manga lentejuela y mesh  escote redondo  delantero de lentejuela inteno de rayon   espalda de mesh con rayon lizo  dobladillo abajo con over y collareta</t>
  </si>
  <si>
    <t>bluson ml  con dobladillo en puño con over y collareta  escote  redondo con bies oculto con guipiur en pecho  con top de rayon y delantero con lentejuela  dobladillo abajo con over y collareta</t>
  </si>
  <si>
    <t>15447xg</t>
  </si>
  <si>
    <t>bluson mc con aveetura en hombros  manga entera  sin avertura con dobladillo en puño con con over y collareta escote red. Con bies oculto  orilla abajo  en delantero y espalda mangas  espalda corrida de chaliz sin union</t>
  </si>
  <si>
    <t>con 5 botones cosidos flojos</t>
  </si>
  <si>
    <t>con collar planchado de guipiures en cuello</t>
  </si>
  <si>
    <t>costura mal</t>
  </si>
  <si>
    <t>con gargantilla atorada con ganchos falto plancha</t>
  </si>
  <si>
    <t>con gargantilla atorada con broches</t>
  </si>
  <si>
    <t>con cinta de bies mas dos bellotas</t>
  </si>
  <si>
    <t>con garganilla lentejuela cosio vicente</t>
  </si>
  <si>
    <t>sin collar falto planchar dobladillos abajo</t>
  </si>
  <si>
    <t>con collar  guipiur cosido en pequeñas ondas</t>
  </si>
  <si>
    <t>con collar falto asentar dobladillos</t>
  </si>
  <si>
    <t>truenan costuras con collar  doble costura guipiur recto</t>
  </si>
  <si>
    <t>desc. 26-julio.-18</t>
  </si>
  <si>
    <t>adan 26-julio.-18</t>
  </si>
  <si>
    <t>27-julio.-18</t>
  </si>
  <si>
    <t>blusa juv. Zizada con bies oculto y media manga en delantero  hombros con guipiur  escote en v con biesl oculto con anillos en escote  espalda con gota y bies oculto  dobldillo abajo con over y collareta</t>
  </si>
  <si>
    <t>16316xj</t>
  </si>
  <si>
    <t>blusa mediana ml normal con avertura en hombros con puño acampanado con dobladillo en puño con over y collareta  escote redondo con bies oculto con gota  espalda gota y union con despunte  avertura abajo  dobladillo abajo con over y collareeta</t>
  </si>
  <si>
    <t>blusa juv. Mc rangla acampanada con doble  y en medio de mesh  escote tipo campesina plizado con olan y resorte oculto  dobladillo debajo  con over y collareta</t>
  </si>
  <si>
    <t>rayon lizo  con aplicación 3d marga larga</t>
  </si>
  <si>
    <t>rayon lizo media manga aplicación flores rosas</t>
  </si>
  <si>
    <t>rayon lizo zizado aplicación y guipiur abajo</t>
  </si>
  <si>
    <t>15903xj</t>
  </si>
  <si>
    <t>rayon lizo media manga aplicación roja</t>
  </si>
  <si>
    <t>blusa mediana con media manguita en hombros escote con biesl oculto cinta pliza en hombros   espalda de rayo con gota en superior con union despunte  mitad de espalda con avertura abajo  abajo delantero con orilla y espalda dobaldillo con over y collareta</t>
  </si>
  <si>
    <t>1077vf</t>
  </si>
  <si>
    <t>16319xj</t>
  </si>
  <si>
    <t>blusa juv. Zizaca con biesl oculto  cinta plizada de hombros  escote red. Con bies oculto  espalda con gota y union  debajo de rayon  abajo con orilla bordada  chaliz rebordado con rayon lizo</t>
  </si>
  <si>
    <t>blusa juv. Ml  con puño de campana y dobladillo en over y collareta   escote en v con bies oculto  espalda con 2 gotas y uniones con despunte  seguidas de gota hasta abajo  dobladillo en puñlo con over y collareta chaliz bordado con floresitas</t>
  </si>
  <si>
    <t>16308xj</t>
  </si>
  <si>
    <t>bluson mc caida acampanada con vista en hombro y biesl oculto  en avertura de hombros con dobladillo en puño escote red. Con biesl oculto  espalda escote en v con bies oculto y cintas de amarre  dobladillo abajo con over y collareta  chaliz rebordado con floresitas</t>
  </si>
  <si>
    <t>1-agosto.-18</t>
  </si>
  <si>
    <t>blusa juv. Mc que sale de mismo cuerpo bies oculto puño  cuello v delantero de gasa 1500 con ciere  sp. Con bordado y dobladillo collareta abajo   espalda de gasa 1500 con dobaldillo collareta abajo</t>
  </si>
  <si>
    <t>bluson mc rangla con dobaldillo en puño con over y collareta de rayon   escote tipo campesina plizado con resorte oculto  delantero con solapa de crochet y espalda rayon  delantero interno y superior de rayon  y espalda   delantero externo crochet  dobaldillo abajo con over y collareta</t>
  </si>
  <si>
    <t>blusa juv. Zizada con biesl oculto escote tipo campesina plizado con resorte oculto y solapa en delantero y espalda  de crochet  delantero externo de crochet e interno y espalda de rayon lizo  dobladillo abajo con over y collareta</t>
  </si>
  <si>
    <t>blusa juv. Mc rangla con dobladillo en puño con over y collareta  escote red. Tipo campesina plizado con resorte oculto  debajo de cuerpos con prtina con avertura y cinta de amare al lado con dobladillo en over y collareta</t>
  </si>
  <si>
    <t>blusa mediana zizada con media manga en hombros con dobladillo en puño con over y collareta de encaje  escote en v con guipiur en pecho  delantero de mesh interno rayon  espalda escote en v con vista cintas de union de rayon l. dobaldillo abajo con over y collareta   mesh con rayon y encaje</t>
  </si>
  <si>
    <t>1116vf</t>
  </si>
  <si>
    <t>blusa juv. Zizada con biesl oculto  escote tipo campesna plizado con resorte  solapa perforada de gasa 1500  dobaldillo abajo con over y collareta   gasa chinita</t>
  </si>
  <si>
    <t>16047xj</t>
  </si>
  <si>
    <t xml:space="preserve">blusa juv. Ml con dobladillo en puño con over y collareta   escote red. Con biesl oculto  guipiur en pecho hsta mangqs con transparencia  espalda gota en sup. Y union  dobladillo debajo con over y collareta  licra grecas  </t>
  </si>
  <si>
    <t>16433xj</t>
  </si>
  <si>
    <t>31-julio.-18</t>
  </si>
  <si>
    <t>bluson mc rangla con orilla bordada   escote tipo campesina plizado con resorte oculto  soalpa  unida al cuerpo con orilla   espalda completa de rayon  dobladillo abajo con over y collareta  chaliz reb. Con orilla y rayon l.</t>
  </si>
  <si>
    <t>16242xg</t>
  </si>
  <si>
    <t>bluson mc caida con doble manga con dobaldillo en puño con over y collareta con avertura en hombros   escote red. Con bies oculto  espalda de rayon con gota union en despunte amitad de cuerpo avertura abajo dobaldillo abajo con over y collareta   chaliz rebordado con orill ay rayon lizo</t>
  </si>
  <si>
    <t>16231xg</t>
  </si>
  <si>
    <t>blusa mediana mc rangla con orilla en puño  escote tipo campesina plizada con resorte oculto solapa en delantero unido en cuerpo con orilla  delantero de chaliz y espalda completa de rayon  dobaldillo abajo con over y collareta  chaliz rebordado con orilla y rayon lizo</t>
  </si>
  <si>
    <t>1037vf</t>
  </si>
  <si>
    <t>blusa juv. Ml con dobldillo en puño con over y collareta  escote red. Con biesl oculto y aplicación de piedra con pecho  dobldillo abajo con over y collareta  sueter jaspeado</t>
  </si>
  <si>
    <t>16455xj</t>
  </si>
  <si>
    <t>blusa juv. Zizada con bies oculto en media manga  con dobladillo en over y collareta de encaje escote en v con guipiur e pecho con vista y cintas de union delantero externo de mesh e interno  y espalda de rayon  dobladillo abajo con over y collareta</t>
  </si>
  <si>
    <t>16341xj</t>
  </si>
  <si>
    <t>bluson ml con 3 gotas con dobladillo en puño con over y collareta  escote en v con bies de sueter y aplicación de jpiedra  espalda con biesl de mesh  dobaldillo abajo con over y collareta  sueter jaspeado</t>
  </si>
  <si>
    <t>16458xg</t>
  </si>
  <si>
    <t>blusa mediana ml con dobladillo en puño con over y collareta escote red. Con bies oculto y en pecho guipiur hsta hombros con transparencia  espalda con gota con union  dobaldillo abajo con over y collareta rayon estampado</t>
  </si>
  <si>
    <t>1140vf</t>
  </si>
  <si>
    <t>blusa juv. Zizada con biesl oculto con media manga  con dobaldillo en over y collareta  escote red. Con bies oculto con gota y union  espalda sup. De chaliz con orilla e inferior de rayon abajo delantero con orila y espalda dobladillo abajo con collareta</t>
  </si>
  <si>
    <t>blusa mediana mc rangal con orilla bordada en puño y gota en hombros con biesl oculto y cinta de amarre   escote tipo campesina plizado con resorte oculto y tirantes en hombros con resorte oculto y espalda de rayon abajo delantero con orilla bordada y espalda dobladillo con over y collareta</t>
  </si>
  <si>
    <t>blusa juv. Ml rangla con dobladillo en puño con over y collareta  escote tipo campesina plizado con resorte solapa de chaliz con orilla   cuerpo completo de rayon lizo dobladillo abajo con over y collareta  chaliz reb. Con orilla bordada y rayon lizo</t>
  </si>
  <si>
    <t>bluson ml  moños acampanado con dobladillo en puño con over y collareta  escote red. Con vista  con gota en delantero con brochesito y bies oculto  dobladillo abajo con over y collareta licra estampada fondo mostaza</t>
  </si>
  <si>
    <t>16391xg</t>
  </si>
  <si>
    <t>blusa mediana ml con dobladillo en puño con over y collareta  escote en v con aplicación de piedra con transparencia de maya y bies en  espalda de mesh y delantero de sueter  dobaldillo abajo con over y collareta</t>
  </si>
  <si>
    <t>1152vf</t>
  </si>
  <si>
    <t>blusa mdiana ml rangla con dobladillo en puño con ovr y collareta  escote tipo campesina plizado con resorte  solspa  con oril bordada  cuerpo de rayon lizo  dobladillo abajo con over y collareta  chaliz reb. Con orilla bordada rayon</t>
  </si>
  <si>
    <t>blusa mediana ml con dobladillo en puño con over y collareta  escote en v con bies oculto y aplicación en delantero  dobaldillo abajo con over y collareta  sueter grecas</t>
  </si>
  <si>
    <t>1075vf</t>
  </si>
  <si>
    <t>blusa mediana ml rangla con resorte en hombros y muñeca con dobladilo en puño en over y collareta  escote red. Tipo campesina plizado con resorte oculto  dobaldillo abajo con over y collareta  chaliz rebordado con florecitas</t>
  </si>
  <si>
    <t>1053vf</t>
  </si>
  <si>
    <t>blusa mdiana ml con dobladillo en puño con over y collareta  escote en v con bies de sueter y aplicación de piedras con bies de mesh en espalda  dobaldillo abajo con over y collareta sueter jaspeado</t>
  </si>
  <si>
    <t>1153vf</t>
  </si>
  <si>
    <t>lusa midana ml con resorte oculto en puño y dobaldilo en over y collareta  escote en v con vist y cinta de mesh en union con tapa interna con bies  dobladillo abajo con over y collareta   licra estampada homas fondo mostaza</t>
  </si>
  <si>
    <t>blusa juv. Ml con resorte oculto en puño dobladillo en over y collareta  escote en v vista y cintas de union con ojillos con tapa intern mas arriba de 2 ojillos  dobladillo abajo con over y collareta  licra est. Hojas fondo mistaza</t>
  </si>
  <si>
    <t>16388xj</t>
  </si>
  <si>
    <t xml:space="preserve">bluson mc con dobladillo en puño con over y collareta gota en hombros   escote en v con vita ojillos y cinta para union  espalda de chaliz con gota y de rayon  abajo  delantero con orilla bordada y espalda dobladillo over y collareta  chaliz bordado con orilla  y rayon lizo  </t>
  </si>
  <si>
    <t>blusa juv. Mc con olan completa   escote red. Con biesl oculto espalda con escote en v con viesl oculto con gota  y union  inferior de rayon  dobladillo abajo con over y collareta  chaliz reb. Con orilla bordada y rayon lizo</t>
  </si>
  <si>
    <t>16306xj</t>
  </si>
  <si>
    <t>blusa mediana mc de olan de msh en hombros y encaje en puño con dobaldillo over y collareta  escote red. Con bies oculto delantero y espalda de mesh con encaje  delantero con guipiur en pecho interno  de rayon dobladillo abajo con over y collareta  mesh con rayon y encaje</t>
  </si>
  <si>
    <t>1114vf</t>
  </si>
  <si>
    <t>2-agosto.-18</t>
  </si>
  <si>
    <t>con guipiur cosido en zigzag mas cinturon fijado con 2 seguros</t>
  </si>
  <si>
    <t xml:space="preserve">con 3 botones cosidos   </t>
  </si>
  <si>
    <t>con 2 botones cosidos mas armando de cinturon fijado con 2 seguros</t>
  </si>
  <si>
    <t>con cinta de amarre con 2 orejas de bies</t>
  </si>
  <si>
    <t>con gargantilla cosida en 2 puntos</t>
  </si>
  <si>
    <t>con collar mas 2 eslabones con orejas de bies</t>
  </si>
  <si>
    <t>con guipiur cosido en recto cinturon café con 2 seguros</t>
  </si>
  <si>
    <t>desc. 2-agosto.-18</t>
  </si>
  <si>
    <t>desc.2-agosto.-18</t>
  </si>
  <si>
    <t>adan 2-agosto.-18</t>
  </si>
  <si>
    <t>blusa juv. Mc rangla con guipiur en hombros y dobldillo en puño con over y collareta  escote redondo con resorte oculto  debajo delantero guipiur y espalda dobladillo con over y collareta</t>
  </si>
  <si>
    <t>blusa juv. Mc con olan en puño plizado con dobladillo en puño con over y collareta  escote redodno con bies oculto  solapa con olan plizado con dobldillo en over  collareta  espalda con gota sup.  Doaldillo abajo con over y collareta  gasa 500</t>
  </si>
  <si>
    <t>552ds</t>
  </si>
  <si>
    <t>rayon premium con aplicación perlas</t>
  </si>
  <si>
    <t>16453xj</t>
  </si>
  <si>
    <t>rayon premium parche labios con perlas y aplicación</t>
  </si>
  <si>
    <t>1149vf</t>
  </si>
  <si>
    <t>1150vf</t>
  </si>
  <si>
    <t>rayon premium parche negro best y guipiur en cuello</t>
  </si>
  <si>
    <t>1151vf</t>
  </si>
  <si>
    <t>rayon premium parche bolsa con perlas y aplicación</t>
  </si>
  <si>
    <t>16451xj</t>
  </si>
  <si>
    <t>rayon premium parche zapatilla</t>
  </si>
  <si>
    <t>16452xj</t>
  </si>
  <si>
    <t>rayon premium parche negro  No.  8</t>
  </si>
  <si>
    <t>rayon premium parche negro  no.  5</t>
  </si>
  <si>
    <t>16454xg</t>
  </si>
  <si>
    <t>3-agosto.-18</t>
  </si>
  <si>
    <t>chaliz lizo con aplicación</t>
  </si>
  <si>
    <t>1118vf</t>
  </si>
  <si>
    <t>558ds</t>
  </si>
  <si>
    <t xml:space="preserve">chaliz lizo con 3 flores en pecho guipiur </t>
  </si>
  <si>
    <t>555ds</t>
  </si>
  <si>
    <t xml:space="preserve">chaliz lizo con tablas </t>
  </si>
  <si>
    <t>551ds</t>
  </si>
  <si>
    <t>yackar con brillo guipiur en pecho</t>
  </si>
  <si>
    <t>1144vf</t>
  </si>
  <si>
    <t>rayon lizo con guipiur manga corta</t>
  </si>
  <si>
    <t>rayon lizo con guipiur manga larga</t>
  </si>
  <si>
    <t>rayon lizo con guipiur y aplcacion</t>
  </si>
  <si>
    <t>yackar lizo</t>
  </si>
  <si>
    <t>11047vf</t>
  </si>
  <si>
    <t>16263xj</t>
  </si>
  <si>
    <t>15225xg</t>
  </si>
  <si>
    <t>rayon estampado</t>
  </si>
  <si>
    <t>7-agosto.-18</t>
  </si>
  <si>
    <t>bluson mc con dobladillo en puño con over y collareta  escote red. Con aplicación  espalda con corte en sup. Y gota con cinta de amarre  dobaldillo abajo con over y collareta licra rayada</t>
  </si>
  <si>
    <t>16466xg</t>
  </si>
  <si>
    <t>blusa juv. Mc con dobladillo en puño con over y collareta  escote en v con aplicación  espalda con bies oculto y gota con union en sup.  Dobaldillo abajo con over y collareta  licra rayada</t>
  </si>
  <si>
    <t>16465xj</t>
  </si>
  <si>
    <t>4-agosto.-18</t>
  </si>
  <si>
    <t>blusa mediana con media manga en hombros y olan plizado en puño  escote redondo con biesl oculto y gota un poco cerrada  espalda con bies oculto y escote en v con 2 moños  espalda centro de rayon costados de chaliz  debajo delantero con orilla y espalda doaldillo con over y collareta</t>
  </si>
  <si>
    <t>blusa mediana mc con dobladillo en puño con over y collareta  escote redondo con bies oculto con corte sup. Y gota con bies oculto   espalda superior de chaliz con rayon lizo abajo delantero con orilla y espalda con dobladillo over y collareta  chaliz rebordado con rayon y orilla</t>
  </si>
  <si>
    <t>blusa juv. Mc rangla  de tul con orilla   escote tipo campesina plizada con resorte  oculto  delantero con solapa de tul y cuerpo de brush  dobladillo debajo con over y collareta   licra brush</t>
  </si>
  <si>
    <t>blusa juv. Zizada con bies oculto  escote redondo con bies oculto y guipiur en pecho con transparencia hasta hombros   espalda gota con union de despunte y avertura abajo  dobaldillo abajo con over y collareta</t>
  </si>
  <si>
    <t>16431xj</t>
  </si>
  <si>
    <t xml:space="preserve">blusa juv. Mc rangla inf. De rayon y sup. De encaje con dobladillo en over y collareta  escote tipo campesina plizao con resorte solapa en delantero de encaje y espalda de rayon  delantero de rayon con encaje interno y espalda de rayon  dobladillo abajo con over y collareta </t>
  </si>
  <si>
    <t>blusa juv. Ml rangla con transparencia en hombros y orilla en puño  escote tipo campesina plizado con resorte oculto   espalda completa de rayon abajo delantero con orilla y espalda dobladillo con over y collareta  chaliz rebordado con rayon y orilla</t>
  </si>
  <si>
    <t>16467xj</t>
  </si>
  <si>
    <t>blusa mediana mc con avertura en hombro con union a mitad simulando 2 averturas con dobldillo en puño con over y collareta  escote en v con vista y gota con bies oculto y anillos espalda escote en v con aplicación  dobladillo abajo en over y collareta  licra estampada</t>
  </si>
  <si>
    <t>1085vf</t>
  </si>
  <si>
    <t>6-agosto.-18</t>
  </si>
  <si>
    <t>blusa juv.  Zizada con biesl oculto  escote tipo campesina plizada con resorte  solapa doble en delantero y espalda  abajo a los costados botones y dobladillo con over y collareta gasa 1500 perforado</t>
  </si>
  <si>
    <t>bluson ml con avetura en hombros con union a mitad simulando 2 con cinta de amarre y dobaldillo en puño con over y collareta  escote red. Con bies oculto con guipiur en delantero y gota en v con anillos  dobaldillo abajo con over y collareta  licra grecas</t>
  </si>
  <si>
    <t>16435xg</t>
  </si>
  <si>
    <t>8-agosto.-18</t>
  </si>
  <si>
    <t>blusa juv. Ml rangla de tul en hombros y  ante brazo y puño de brush con dobladillo en over y collareta   escote tipo campesina plizado con resorte oculto con solapa en delantero de tul y cuerpos de brush  dobladillo abajo con over y collareta  brush con tul</t>
  </si>
  <si>
    <t>blusa mediana mc con olan plizado en puño con dobladillo en over y collareta  escote red. Con bies oculto solapa con olan plizado con dobladillo en over y collareta  espalda con gota  sobladillo abajo con over y collareta</t>
  </si>
  <si>
    <t>1072vf</t>
  </si>
  <si>
    <t>16469xg</t>
  </si>
  <si>
    <t>blusa mediana mc rangla con mitad en hombros de tul y parte de puño de brush con dobladillo en over y collareta  escote tipo campesina plizado con resorte oculto  delantero con solapa de tul y cuerpo de brush dobladillo abajo  con over y collareta licra brush</t>
  </si>
  <si>
    <t>9-agosto.-18</t>
  </si>
  <si>
    <t>blusa juv. Media manga  ziza de bajo de mangas con dobladillo en over y collareta biesl oculto en hombros   escote redondo con gota debajo de escote  en v con bies despunte de union al  finalizar escote  hasta abajo dobaldillo abajo en over y collareta</t>
  </si>
  <si>
    <t>con cordon de ariel cosido</t>
  </si>
  <si>
    <t>sin collar y sin costura en mangas</t>
  </si>
  <si>
    <t>con collar mangas y cuerpos no llevan costura</t>
  </si>
  <si>
    <t>con collar dobldillos muy mal</t>
  </si>
  <si>
    <t>con collar union de los olanes cerro con over</t>
  </si>
  <si>
    <t>con collar sin costura en cuerpos</t>
  </si>
  <si>
    <t>con collar no lleva costura en mangas y cuerpos</t>
  </si>
  <si>
    <t>con gargantilla cosida en varios puntos cosio vicente</t>
  </si>
  <si>
    <t>con cinturon plateado mas 2 seguros</t>
  </si>
  <si>
    <t>con gargntilla atorada con argollas en la misma tela</t>
  </si>
  <si>
    <t>desc.9-agosto.-18</t>
  </si>
  <si>
    <t>desc. 9-agosto.-18</t>
  </si>
  <si>
    <t>blusa mediana  media manguieta en hombros de crochet con orilla  escote red. Con biesl oculto  delantero externo de crochet e interno de rayon  espalda completa de rayon con corte princesa  dobaldillo abajo con over y collarta</t>
  </si>
  <si>
    <t>blusa juv. Zizad con biesl oculto media manga de crochet en hombros con orilla  escote red. Con biesl oculto  d. superior de rayon con tablitas  abajo crochet  espalda completa de rayon  abajo  dobladillo con over y collareta</t>
  </si>
  <si>
    <t>blusa juv. Zizasa con biesl ocdulto media manga en hombros con orilla   escote red. Con bies oculto delantero de crochet e interno de rayon  espalda de rayon con union de despunte y corte princesa  abierta abajo  dobaldillo abajo con over y collareta</t>
  </si>
  <si>
    <t>blusa juv. Mc con orilla en puño  escote red. Con biesl oculto con ciantas unidas de rayon  delantero de crocher e interno de rayon  espalda de encaje con rayon  corte princesa  dobaldillo abajo con over y collareta</t>
  </si>
  <si>
    <t>16332xj</t>
  </si>
  <si>
    <t>15901xch</t>
  </si>
  <si>
    <t>rayon rayado con aplicación</t>
  </si>
  <si>
    <t>16397xj</t>
  </si>
  <si>
    <t>16400xg</t>
  </si>
  <si>
    <t>16402xg</t>
  </si>
  <si>
    <t>16401xg</t>
  </si>
  <si>
    <t>16399xj</t>
  </si>
  <si>
    <t>1090vf</t>
  </si>
  <si>
    <t>1091vf</t>
  </si>
  <si>
    <t>562ds</t>
  </si>
  <si>
    <t>16398xj</t>
  </si>
  <si>
    <t>yackar con briillo</t>
  </si>
  <si>
    <t>1143vf</t>
  </si>
  <si>
    <t>yackar con brillo</t>
  </si>
  <si>
    <t>16440xj</t>
  </si>
  <si>
    <t>rayon rayado estampado con guipiur</t>
  </si>
  <si>
    <t>rayon rayado estampado con aplicación</t>
  </si>
  <si>
    <t>15901xj</t>
  </si>
  <si>
    <t>11-agosto.-18</t>
  </si>
  <si>
    <t>gamusa  marga y escarola perforada</t>
  </si>
  <si>
    <t>564ds</t>
  </si>
  <si>
    <t>gamusa guipiur rojo</t>
  </si>
  <si>
    <t>16462xj</t>
  </si>
  <si>
    <t>gamusa aplicación roja</t>
  </si>
  <si>
    <t>1158vf</t>
  </si>
  <si>
    <t>16464xg</t>
  </si>
  <si>
    <t>gamusa aplicación roja o ver muestra con guipiur 3d</t>
  </si>
  <si>
    <t>1157vf</t>
  </si>
  <si>
    <t>gamusa guipiur pecho y perforado</t>
  </si>
  <si>
    <t>16459xg</t>
  </si>
  <si>
    <t>gamusa guipiur pecho perforado</t>
  </si>
  <si>
    <t>1156vf</t>
  </si>
  <si>
    <t>gamusa manga perforado guipiur 3d pecho</t>
  </si>
  <si>
    <t>1155vf</t>
  </si>
  <si>
    <t>gamusa solapa perforada</t>
  </si>
  <si>
    <t>560ds</t>
  </si>
  <si>
    <t>1154vf</t>
  </si>
  <si>
    <t>gamusa guipiur pecho y perforado pechera</t>
  </si>
  <si>
    <t>561ds</t>
  </si>
  <si>
    <t>manga perforada y guipiur 3d en pecho</t>
  </si>
  <si>
    <t>559ds</t>
  </si>
  <si>
    <t>13-agosto.-18</t>
  </si>
  <si>
    <t>16475xj</t>
  </si>
  <si>
    <t>1167vf</t>
  </si>
  <si>
    <t>16476xg</t>
  </si>
  <si>
    <t>1166vf</t>
  </si>
  <si>
    <t>16477xg</t>
  </si>
  <si>
    <t>16474xj</t>
  </si>
  <si>
    <t>1168vf</t>
  </si>
  <si>
    <t>10-agosto.-18</t>
  </si>
  <si>
    <t>blusa mediana ml con gota y olan en hombros con dobladillo en puño en over y collareta  escote redondo con bies oculto y aplicación   espalda con gota y cinta de amarre con bies oculto  dobaldillo abajo con over y collareta  licra rayada</t>
  </si>
  <si>
    <t>1159vf</t>
  </si>
  <si>
    <t>blusa mediana media manga doble plizada en ziza  delantero cuello red. Con bies oculto bordado abajo  espalda de chaliz unida al centro con despunte  escote en v con bies oculto 2 moños con anillo dobldillo abajo co over y collareta orejitas de lino en hombros</t>
  </si>
  <si>
    <t>blusa juv. Mc rangla con orilla en cuello y chino  delantero de mesh con oirlla en pecho  escote tipo campesina con resorte y chino  top de rayon con transparencia en pecho espalda de rayon dobldillo abajo con collareta  mesh rebordado con rayon</t>
  </si>
  <si>
    <t>16471xj</t>
  </si>
  <si>
    <t>14-agosto.-18</t>
  </si>
  <si>
    <t>blusa mediana media manga con volumen con over y dobladillo con recta  delantero de chaliz rebordado cuello red. Con bies oculto  espalda de rayon unida con aplicación dobladillo abajo con over y collareta  rayon chaliz reb. Con rayon lizo</t>
  </si>
  <si>
    <t>blusa mediana ml con dobldillo en puño con over y collareta  escote red. Con bies oculto pecho con transparencia y guipiur espalda de aletilla y botones con avertura debajo dobaldillo abajo  con over y collareta  sueter con guipiur</t>
  </si>
  <si>
    <t>1087vf</t>
  </si>
  <si>
    <t xml:space="preserve">blusa juv. Mc rangla con puño de amarre  delantero de chaliz y espalda con escote tipo comapesina plizada con resorte formando pestañita  dobladillo abajo con over y collareta  rayon chaliz reb. </t>
  </si>
  <si>
    <t>blusa mediana mc rangla doble con over y collareta  delantero de chaliz con rebordado  escote tipo campesina con resorte oculto  espalda de chaliz dobadillo abajo con over y collareta cinta de jareta en cuello para moño  rayon chaliz rebordado</t>
  </si>
  <si>
    <t>15-agosto.-18</t>
  </si>
  <si>
    <t>bluson ml normal con dobladillo en puño over y collareta  escote red. De aplicación en delantero y espalda  dobladillo abajo con over y collareta  sueter con aplicación</t>
  </si>
  <si>
    <t>16394xg</t>
  </si>
  <si>
    <t>blusa juv. Media manga con dobaldillo con over y recta bies en ziza oculto delantero de chaliz cuello red. Con bies oculto  espalda de rayon unida con aplicación dobldilo abajo con over y collareta rayon chaliz reb. Con rayon lizo</t>
  </si>
  <si>
    <t>blusa mediana ml con arilla en puño  escote redondo con bies oculto  delantero de crochet interno de rayon  espalsa con gota y bies oculto con union  de rayon dobaldillo abajo con over y collareta  crochet con rayon  crochet con perlas</t>
  </si>
  <si>
    <t>1094vf</t>
  </si>
  <si>
    <t>bluson ml con dobladillo en puño con over y collareta  escote en v con aplicación del. Y espalda  delantero con cinta atravezada  dobldillo abajo con over y collareta</t>
  </si>
  <si>
    <t>16436xg</t>
  </si>
  <si>
    <t>bluson mc simulando doble manga con dobladillo con puños en over y collareta  escote tipo campesina plizado con resorte oculto  dobladillo abajo con over y collareta gasa chinita</t>
  </si>
  <si>
    <t xml:space="preserve">blusa mediana mc de crochet con dobaldillo en puño  con over y collareta  escote red. Con bies oculto  delangtero sup. De crochet inf. De rayon  espalda de crochet con rayon lizo  debajo de crochet con orilla </t>
  </si>
  <si>
    <t>1093vf</t>
  </si>
  <si>
    <t>bluson ml con mitad de crochet y mitad de rayon con dobladillo en puño con over y collareta   escote red. Con bies oculto delantero de crochet con rayon lizo  espalda de crochet con rayon  dobaldillo abajo con over y collareta  crochet con rayon crochet con perlas</t>
  </si>
  <si>
    <t>16407xg</t>
  </si>
  <si>
    <t>bluson mc rangla con gota en hombro con bies  delantero de chaliz  cuello tipo campesina con cinta plizada y resorte  espalda de chaliz est.  Escote con cinta plizada y resorte dobladillo abajo  con over y collareta rayon chaliz estampaodo amibas</t>
  </si>
  <si>
    <t>blusa mediana mc rangla con dobladillo en puño y orilla en hombro  delangtero de mesh reb. Con orilla en pecho y transparencia escote tipo campesina con resorte y chino  espalda de rayon dobladillo abajo con over y collareta</t>
  </si>
  <si>
    <t>1164vf</t>
  </si>
  <si>
    <t>bluson mc rangla con orilla en hombro y dobaldillo en hombro escote tipo campesina con chino y resorte top de rayon   delantero con transparencia   eapalda de rayon  dobaldillo abajo con over y collareta mesh reb. Con rayon lizo</t>
  </si>
  <si>
    <t>16473xg</t>
  </si>
  <si>
    <t>bluson mc de rayon con puño de crochet con orilla   delantero de crochet con dobladillo abajo con collareta pechera unida con transparencia cuello red. Con bies oculto  espalda unida inferior de rayon y sup. De crochet  dobaldillo abajo con over y collareta  crochet con perlas rayon</t>
  </si>
  <si>
    <t>15012xg</t>
  </si>
  <si>
    <t>blusa mediana ml con orilla  delantero de mesh cuello en v oculto forro de rayon  espalda unida de rayon  con mesh con despuunte dobldillo debajo de espalda  delantero de mesh con orilla abajo</t>
  </si>
  <si>
    <t>1165vf</t>
  </si>
  <si>
    <t>16-agosto.-18</t>
  </si>
  <si>
    <t>pagadas  6x50      6x100</t>
  </si>
  <si>
    <t>pagar  5x50</t>
  </si>
  <si>
    <t>con aplicación cosida contorneada y con remaches</t>
  </si>
  <si>
    <t>con collar precio con planchado de guipiur</t>
  </si>
  <si>
    <t>con collar no lleva costuras en mangas y cuerpo</t>
  </si>
  <si>
    <t>con cinturon plateado con 2 seguros</t>
  </si>
  <si>
    <t>sin collar dobladillos mal mangas muy arrugadas</t>
  </si>
  <si>
    <t>con collar modelo semana pasada</t>
  </si>
  <si>
    <t>con collar aplicación roja contorneada</t>
  </si>
  <si>
    <t>con cinta cosida tejida</t>
  </si>
  <si>
    <t>con collar no plancho</t>
  </si>
  <si>
    <t>sin collar no plancho cuellos</t>
  </si>
  <si>
    <t>con adorno en v cosido en vario puntos</t>
  </si>
  <si>
    <t>con collar solo solapa delantera es con  orilla</t>
  </si>
  <si>
    <t>desc. 16-agosto.-18</t>
  </si>
  <si>
    <t>desc. 16-agost.-18</t>
  </si>
  <si>
    <t>adan 16-agost.-18</t>
  </si>
  <si>
    <t>pagar 4x100</t>
  </si>
  <si>
    <t>16-agost.-18</t>
  </si>
  <si>
    <t>pagadas 1x00</t>
  </si>
  <si>
    <t>blusa juv. Ml con corona en hombros y olan plizado con dobladillo en puño con over y collareta  escote en v con bies oculto con aplicación en delantero  dobladillo abajo en over y collareta</t>
  </si>
  <si>
    <t>16392xj</t>
  </si>
  <si>
    <t>blusa juv. Ml rangla de chaliz con guipiur en hombros dobladillo en puño con over y collareta  escote tipo campesina plizado con resorte  delantero y espalda de chaliz  abajo con guipiur delantero y espalda dobaldillo over y collareta</t>
  </si>
  <si>
    <t>0346ds</t>
  </si>
  <si>
    <t>blusa mediana ml rangla con orilla de encaje   escote red. Con bies oculto  delantero de encaje  e interno de rayon  espalda de rayon lizo  dobaldillo abajo con over y collareta</t>
  </si>
  <si>
    <t>blusamediana media manga con biesl oculto y union  escote  redondo con aplicación espalda escote en v con cinta de bies cruzadas  dobladillo abajo con over y collareta  licra princesa liza</t>
  </si>
  <si>
    <t>blusa juv. Ml de cnaje con orilla  escote red. Con vista y gota  delantero de  encaje interno de rayon lizo   espalda escote en v de encaje interno de rayon y costados  dobladillo abajo over y collareta   encaje con rayon lizo</t>
  </si>
  <si>
    <t>479ds</t>
  </si>
  <si>
    <t>blusa juv. Zizad con bies oculto  escote tipo campesina plizado con resorte con bordado en solapa  y guipiur  solapa espalda liza  con fajilla bordada abajo dobladillo con over y collareta gala liza chinita</t>
  </si>
  <si>
    <t>blusa mediana zizada con bies oculto media manga de encaje  escote en v con bies oculto  delantero de encaje  interno de rayon   espalda escote en v con  encaje y rayon  abajo dobaldillo con over y collareta   encaje con  rayon lzo</t>
  </si>
  <si>
    <t>blusa mediana ml rangla con dobladillo en puño con over y collareta  escote tipo campesina con resorte oculto con solapa  con guipiur con transparencia en delantero  abajo dobaldillo con over y collareta  licra  grecas</t>
  </si>
  <si>
    <t>1141vf</t>
  </si>
  <si>
    <t>blusa mediana mc  con hombro de encaje y puño de rayon con dobaldillo over y collareta  escote red. Con biesl oculto   delantero de encaje interno de rayon lizo  espalda de encaje con rayon  con avertura  abajo dobaldillo over y collareta</t>
  </si>
  <si>
    <t>blusa juv. Mc  de encaje con dobladillo over y collareta   escote red. Con biesl  oculro  delantero de encaje interno de rayon lizo  espalda escote en v con cintas cruzadas espalda de encaje  abajo dobladillo con over y collareta    encaje con rayon lizo</t>
  </si>
  <si>
    <t>bluson ml con dobladillo en puño con over y collareta  escote en v con bies oculto y aplicación en delantero  dobaldillo abajo con over y collareta    sueter con aplicación</t>
  </si>
  <si>
    <t>16395xg</t>
  </si>
  <si>
    <t>17-agosto.-18</t>
  </si>
  <si>
    <t>licra brush lizo manga larga</t>
  </si>
  <si>
    <t>licra brush lizo manga corta</t>
  </si>
  <si>
    <t>22-agosto.-18</t>
  </si>
  <si>
    <t>16393xj</t>
  </si>
  <si>
    <t>bluson ml con orilla de encaje  escote red. Con biesl oculto  delantero de encaje con rayon  espalda de encaje con rayon  dobaldillo abajo  con over y collareta   encaje con rayon</t>
  </si>
  <si>
    <t>12880xg</t>
  </si>
  <si>
    <t>blusa juv. Meida manga de encaje  escote redondo con biesl oculto  delantero de encaje con rayon lizo  espalda de encaje con rayon  con gota de rayon  dobladillo abajo con over y collareta  encaje con rayon</t>
  </si>
  <si>
    <t>18-agosto.-18</t>
  </si>
  <si>
    <t>blusa juv. Mc rangla con guipiur en hombros con dobladillo en puño con over y collareta  escote tipo campesina plizado con resorte oculto  espalda chaliz completa   abajo  delantero con guipiur  espalda dobaldillo collarta  y over  gasa liza</t>
  </si>
  <si>
    <t>21-agosto.-18</t>
  </si>
  <si>
    <t>sueter juv. Ml con dobladillo en puño con over y collareta   top de rayon con tirantes en hombros  con cinta de amarre en sueter  abajo dobaldillo con over y collareta   sueter  cuadros</t>
  </si>
  <si>
    <t>16484xj</t>
  </si>
  <si>
    <t>sueter mediano ml con dobaldillo en puño con over y collareta  top de rayon con tirantes cinta de amarre en sueter a mitad de cuerpos  dobladillo abajo con over y collareta  sueter de cuadros</t>
  </si>
  <si>
    <t>1175vf</t>
  </si>
  <si>
    <t>bluson ml con dobaldillo en puño con over y collareta  escote con bies ocuto con top  de rayon con tirantes y cinta de amarre en cuerpos  doblaillo abajo con over y collareta   sueter de cuadros</t>
  </si>
  <si>
    <t>16485xg</t>
  </si>
  <si>
    <t>20-agosto.-18</t>
  </si>
  <si>
    <t>bluson ml con dobladillo en over y cillareta  escote en v con bies oculto y aplicación en delantero  dobaldillo abajo con over y collareta  licra estampada floreada</t>
  </si>
  <si>
    <t>16483xg</t>
  </si>
  <si>
    <t>bluson ml  delantero encaje y espaldq de rayon puño acampanado de encaje dobaldillo en over y collareta   escote red. Con bies oculto  delantero interno de rayon  espalda con gota y union con despunte avertura abajo  dobaldillo abajo con over y collareta</t>
  </si>
  <si>
    <t>16479xg</t>
  </si>
  <si>
    <t>blusa mediana mc con campana  over y collareta de dobaldillo   delantero de chaliz reb. Cuello en v con bies oculto  espalda unida con 3 pzas. Despuntes 2 gotas parte sup. Con bies oculto  dobaldillo abajo con over y collareta</t>
  </si>
  <si>
    <t>1057vf</t>
  </si>
  <si>
    <t>blusa juv. Media manga con volumen over y dobaldillo  con recta biesl en ziza  delantero de chaliz reb.  Cuello red. Con bies oculto   espalda de rayon unida con aplicación  dobaldillo abajo con over y collareta  rayon chaliz rebordado</t>
  </si>
  <si>
    <t>blusa mediana ml con dobladillo  en puño con over y collareta  escote en v con bies oculto  y aplicación en delantero  dobaldillo abajo con over y collareta   licra estampada rayada</t>
  </si>
  <si>
    <t>1174vf</t>
  </si>
  <si>
    <t>bluson ml rangla con dobaldillo en puño con over y collareta   escote tipo campesina plizado con resorte oculto  solapa en delantero y espalda  dobaldillo abajo con over y collareta   gasa chinita</t>
  </si>
  <si>
    <t>blusa juv. Mc con olan y cinta de amarre de biesl con dobladillo en over y collareta  escote red. Con bies oculto  con guipiur en delantero  delantero de rayon interno de rayon  espalda de encaje con rayon dobaldillo abajo con over y collareta  encaje con rayon l.</t>
  </si>
  <si>
    <t>566ds</t>
  </si>
  <si>
    <t>blusa mediana ml normal de enaje y orilla en puño  escote en v con biesl oculto con aplicación en delantero delantero encaje  interno de rayon espalda escote en v encaje resto y costados de rayon  dobaldillo abajo con over y collareta encaje con rayon</t>
  </si>
  <si>
    <t>1098vf</t>
  </si>
  <si>
    <t xml:space="preserve">blusa juv. Ml normal de encaje con avertura en hombros con escarola  dobaldillo en puño con over y collareta   escote red. Con vista   delantero de encaje interno de rayon  espalda de rayon  dobaldillo abajo con over y collareta </t>
  </si>
  <si>
    <t>567ds</t>
  </si>
  <si>
    <t>bluson mc rangla con olan en puño acampanada con dobaldillo en over y collareta  escote tipo campesina plizado con resorte oculto delantero con gota y bies  dobaldillo abajo con over y collareta licra estampada rayada</t>
  </si>
  <si>
    <t>16482xg</t>
  </si>
  <si>
    <t>blusa mediana mc normal doble en puño acampanda de encaje con dobladillo con over y collareta  escote red. Con bies oculto con aplicación delantero de encaje interno de rayon  espalda encaje con rayon  dobladillo abajo  con over y collareta   encaje con rayon</t>
  </si>
  <si>
    <t>1171vf</t>
  </si>
  <si>
    <t>blusa juv.  Mc con dobladillo con over y collareta  delantero de chaliz con rebordado cuello red. Con bies oculto  espalda de rayon unido con aplicación dobaldillo abajo con over y collareta  rayon chaliz reb. Con rayon lizo</t>
  </si>
  <si>
    <t>blusa mediana mc  con olan en hombros dobaldillo en puño con over y collareta  escote red. Con bies oculto  dobaldillo abajo con over y collareta licra estampada floreada</t>
  </si>
  <si>
    <t>1173vf</t>
  </si>
  <si>
    <t>blusa juv. Ml  acampanada de puño con resorte en muñeca oculto y dobaldillo en over y collareta  escote red. Con bies oculto  delantero con guipur y transparencia  espalda con gota y biesl oculto dobladillo abajo con over y collareta   licra estampada  floreada</t>
  </si>
  <si>
    <t>16481xj</t>
  </si>
  <si>
    <t>blusa juv. Mc rangla de gasa con guipiur en hombros con dobaldillo en over y collareta   escote tipo campeisina plizado con resorte oculto  delantero y espalda de gasa   abajo delantero con guipiur  espalda con dobladillo over y collareta</t>
  </si>
  <si>
    <t>blusa juv. Ml rangla con guipiur en hombros y dobladillo en over y collareta  escot4 tipo campesina plizado con resorte  espalda y delantero de gasa  abajo delantero con guipiur y espalda con dobaldilo con over y collareta  gasa liza</t>
  </si>
  <si>
    <t>bluson mc acampanada con olan en puño dobladillo en over y collareta  escote red. Con biesl oculto delantero de encaje interno de rayon lizo  espalda  encaje con rayon lizo   sobladillo abajo con over y collareta   encaje con rayon</t>
  </si>
  <si>
    <t>16416xg</t>
  </si>
  <si>
    <t>pagar 5x100</t>
  </si>
  <si>
    <t>sin collar con adorno v cosido en puntos</t>
  </si>
  <si>
    <t>desc. 23-agost.-18</t>
  </si>
  <si>
    <t>23-agosto.-18</t>
  </si>
  <si>
    <t>blusa juv. Ml de encaje con orila en puño  escote en v con bies oculto y aplicación   delantero de encaje  interno de rayon espalda escote en v de encaje con rayon  abajo dobaldillo con over y collareta   encaje con rayon</t>
  </si>
  <si>
    <t>16413xj</t>
  </si>
  <si>
    <t>blusa mediana mc con olan con cinta de amare en hombro de mesh y dobaldillo con over y collareta  delantero de encaje con orilla  escot4 red. Con biesl oculto  delantero de encaje con guipiur  interno de rayon  espalda de encaje con rayon con orilla  abajo dobaldillo con over y collareta</t>
  </si>
  <si>
    <t>1169vf</t>
  </si>
  <si>
    <t>yackar estampado amibas</t>
  </si>
  <si>
    <t>16326xg</t>
  </si>
  <si>
    <t>15059xg</t>
  </si>
  <si>
    <t>4-aqbril.-18</t>
  </si>
  <si>
    <t>rayon lizo con guipiur manga 3/4</t>
  </si>
  <si>
    <t>15667xj</t>
  </si>
  <si>
    <t xml:space="preserve">rayon lizo con guipiur manga corta </t>
  </si>
  <si>
    <t>rayon lizo con aplicación en espalda y guipiur pecho</t>
  </si>
  <si>
    <t xml:space="preserve">rayon lizo  con guipiur en pecho y manga </t>
  </si>
  <si>
    <t>15874xj</t>
  </si>
  <si>
    <t xml:space="preserve">C A N C E L A D O    </t>
  </si>
  <si>
    <t>YA NO ENTRO EN ESTA TELA</t>
  </si>
  <si>
    <t>YA NO DIERON EL MOLDE DIERON EN 14802XCH</t>
  </si>
  <si>
    <t>YA DIERON EL MOLDE</t>
  </si>
  <si>
    <t>YA NO CUPO EN EL GRUPO DE ESA TELA</t>
  </si>
  <si>
    <t>16446xg</t>
  </si>
  <si>
    <t>25-agosto.-18</t>
  </si>
  <si>
    <t>gasa 500 liza  con aplicación</t>
  </si>
  <si>
    <t>1106vf</t>
  </si>
  <si>
    <t>gasa 500 liza con aplicación</t>
  </si>
  <si>
    <t>1100vf</t>
  </si>
  <si>
    <t>gasa 500 liza guipiur en manga</t>
  </si>
  <si>
    <t>16420xg</t>
  </si>
  <si>
    <t>gasa 500 liza con bies en manga</t>
  </si>
  <si>
    <t>1099vf</t>
  </si>
  <si>
    <t>gasa 500 liza con bies en mangas</t>
  </si>
  <si>
    <t>16418xj</t>
  </si>
  <si>
    <t xml:space="preserve">gasa 500 liza </t>
  </si>
  <si>
    <t>16417xj</t>
  </si>
  <si>
    <t>28-agosto.-18</t>
  </si>
  <si>
    <t>licra estampada girasoles</t>
  </si>
  <si>
    <t>16450xg</t>
  </si>
  <si>
    <t>yackar puntos fodo negro</t>
  </si>
  <si>
    <t>16496xj</t>
  </si>
  <si>
    <t>yackar puntos fondo negro  guipiur en solapa</t>
  </si>
  <si>
    <t>16499xj</t>
  </si>
  <si>
    <t>yackar puntos fondo negro guipiur en solapa</t>
  </si>
  <si>
    <t>1180vf</t>
  </si>
  <si>
    <t>yackar puntos fondo negro guipiur en cuello v</t>
  </si>
  <si>
    <t>1181vf</t>
  </si>
  <si>
    <t>16495xj</t>
  </si>
  <si>
    <t>16497xg</t>
  </si>
  <si>
    <t>yakcar puntos fondo negro guipiur en cuello</t>
  </si>
  <si>
    <t>24-agosto.-18</t>
  </si>
  <si>
    <t>blusa juv. Zizada con  media manga en hombros con resorte en puño y olan  escote redondo plizado con resorte oculto gota en delantero con anillos  delantro de mesh bordado interno de rayon  espalda de rayon  dobaldillo abajo con over y collareta   mesh con rayon lzo</t>
  </si>
  <si>
    <t>blusa mediana mc rangla de mesh con bordado y resorte oculto en puño  escote red. Plizado con resorte oculto con gota en delantero con anillos  delantero de mesh bordado interno y espalda de rayon lizo  dobladillo abajo con over y colareta</t>
  </si>
  <si>
    <t>bluson mc dobladillo en puño con over y collareta  con cinta de amarre y boton  escote red. con biesl oculto espalda escote red. Con aplicación  dobaldillo abajo con over y collareta</t>
  </si>
  <si>
    <t>16490xg</t>
  </si>
  <si>
    <t>29-agosto.-18</t>
  </si>
  <si>
    <t>bluson mc rangla de mesh reb. Con dobaldillo en puño con over y collareta  escote red. Tipo campesina  delantero de mesh  e interno de rayon lizo    rebordado en externo  espalda de rayon lizo corte princesa  dobaldillo abajo con over y collareta</t>
  </si>
  <si>
    <t>blusa juv. Ml rangla acampanada inferior de mesh y sup. De senefa con resorte oculto en muñeca dobaldillo en over y collareta  escote tipo campesina plizado con resorte oculto delantero externo de mesh y chaliz e interno de rayon  espalda de rayon  resorte ancho abajo oculto</t>
  </si>
  <si>
    <t>16472xj</t>
  </si>
  <si>
    <t>blusa juv. Zizada con bies oculto escote tipo campesina plizado con resorte oculto con doble solapa con guipiur en solapa y dobladillo en over y collareta  dobladillo abajo con over y collareta gasa chinita</t>
  </si>
  <si>
    <t>blusa juv. Mc rangla con guipiur en hombros y dobaldillo en puño con over y collareta  escote tipo campesina plizada con resorte  oculto y tirantes en hombros delantero sup. Con guipiur mismo de hombros  dobladillo abajo con over y collaeta</t>
  </si>
  <si>
    <t>blusa juv. Ml rangla con dobaldillo en puño con over y collareta  escote tipo campesina plizado con resorte oculto con tirantes en hombros delantero con guipiur hasta hombros  dobladillo abajo con over y collareta  chaliz lizo</t>
  </si>
  <si>
    <t>blusa mediana zizada con bies oculto y doble media manga en delantero de mesh   escote red. Con biesl oculto delantero de mesh  con pechera con orilla  externo de mesh  e interno de rayon   espalda en v de mesh y union con despunte  abajo avertura  dobaldillo abajo con over y collareta</t>
  </si>
  <si>
    <t>blusa juv. Ml rangla con dobaldillo en puño con over y collareta   escote tipo campesina plizado con resorte oculto solapa  con guipiiur   dobladillo abajo con over y collareta   licra rayada</t>
  </si>
  <si>
    <t>16488xj</t>
  </si>
  <si>
    <t>27-agosto.-18</t>
  </si>
  <si>
    <t>bluson ml con dobladillo en puño con over y collareta cinta de marre   escote red. Con biesl oculto  delantero con guipiur y botones  dobladillo abajo con over y collareta</t>
  </si>
  <si>
    <t>16486xg</t>
  </si>
  <si>
    <t>blusa mediana ml rangla con guipiur en puño y dobladillo con over y collareta escote en v plizado con resorte oculto y gota en v con pieza  dobaldillo abajo  con over y collareta  licra rayada</t>
  </si>
  <si>
    <t>1177vf</t>
  </si>
  <si>
    <t>bluson mc de mesh en hombro y puño con orilla escote red. Con bies oculto  delantero de mesh  interno de rayon   espalda escote en v de encaje con union de despunte a mitad de cuerpos resto rayon   delantero abajo con orilla  abajo en espalda con dobladillo con over y collareta</t>
  </si>
  <si>
    <t>blusa juv. Ml con orilla en puño escote red. Con biesl oculto y guipiur en cuello   delantero sup. Y externo de encaje e interno de rayon   espalda completa de rayon con gota   dobladillo abajo con over y collareta</t>
  </si>
  <si>
    <t>565ds</t>
  </si>
  <si>
    <t>blusa mediana ml con corte en hombros y orilla en puño  escote en v con biesl coulto  delantero de encaje  con guipiur interno de rayon  inferior de rayon guipiur hasta mangas espalda completa de ryon dobaldillo abajo con over y collareta</t>
  </si>
  <si>
    <t>1172vf</t>
  </si>
  <si>
    <t>bluson mc acampnada de puño de mesh con dobladillo en over y collareta  escote red. Con bies oculto  delantero de lmesh  e interno en inferior de rayon  espalda de rayon con gota  con union  de despunte a mitad de cuerpos y corte prisncesa dobladillo abajo con over y collareta</t>
  </si>
  <si>
    <t>con cinturon dorado con 2 seguros y armado de cinturon</t>
  </si>
  <si>
    <t>sin collar con guipiures planchados</t>
  </si>
  <si>
    <t>con cinturon con 2 seguros mas armado de cinturon</t>
  </si>
  <si>
    <t>con orejitas de bies y 3 eslabones dobles</t>
  </si>
  <si>
    <t>con adorno en v cosido en 3 puntos</t>
  </si>
  <si>
    <t>con 4 flores cosidas en estrella y bies enlazado en ojillos</t>
  </si>
  <si>
    <t>con collar y con planchado de aplicación</t>
  </si>
  <si>
    <t>con collar planchado de aplicación</t>
  </si>
  <si>
    <t>sin collar bies enlazado en ojillos</t>
  </si>
  <si>
    <t xml:space="preserve">con collar falto plancha </t>
  </si>
  <si>
    <t>con gargantilla sobrepuesta en la misma tela</t>
  </si>
  <si>
    <t>falta asentar costados</t>
  </si>
  <si>
    <t>con v de metal cosido en misma tela</t>
  </si>
  <si>
    <t>con 2 eslabones metidos en orejitas de bies</t>
  </si>
  <si>
    <t>con collar cuerpos sin dobldillos</t>
  </si>
  <si>
    <t>desc. 29-agost.-18</t>
  </si>
  <si>
    <t>30-agosto.-18</t>
  </si>
  <si>
    <t>blusa juv. Ml con dobladillo en puño con over y collareta  escote con bies oculto tip de rayon con tirantes  espalda  con union a mitad de cuerpo tambien delantero  con cinta de amarre de sueter  dobaldillo abajo con over y collareta sueter y rayon</t>
  </si>
  <si>
    <t>16502xj</t>
  </si>
  <si>
    <t>bluson mc normal con campana en puño dobladillo en over y collareta   escote red. Con biesl oculto espalda en v  de chaliz con rayon  union deapunte y avertura abajo  dobaldillo abajo con over y collareta</t>
  </si>
  <si>
    <t>blusa juv. Zizada con biesl oculto ml caida con resorte en hombros y olan plizado con orilla en puño  delantero de encaje  con rayon con olan  escote red. Con biesl oculto  espalda de encaje con rayon  dobaldillo abajo con over y collareta</t>
  </si>
  <si>
    <t>16478xj</t>
  </si>
  <si>
    <t>blusa mediana mc rangla con dobladillo en puño con over y collareta   escote ipo campesina con resorte oculto  delantero con rebordado  espalda de rayon con chino  dobaldillo abajo con over y collareta</t>
  </si>
  <si>
    <t>blusa juv.  Zizada con biesl oculto  escote tipo campeisna plizada con resorte oculto y solapa  delantero de solapa con guipiur y bordado con  fajilla a mitad de cuerpo bordado  dobaldillo abajo con over y collareta</t>
  </si>
  <si>
    <t>bluson mc rangla con dobladillo en puño con over y collareta  escote tipo campesina plizado con resorte oculto  espalda de rayon con chino   delantero con rebordado dobaldillo abajo con over y collareta</t>
  </si>
  <si>
    <t>bluson ml  de rayon con dobaldillo en puño con over y collareta  escote y delantero externo de sueter con vista y delantero interno de rayon  espalda de sueter  dobaldillo abajo con voer y collareta</t>
  </si>
  <si>
    <t>16425xg</t>
  </si>
  <si>
    <t>blusa juv. Ml  con dobladillo en puño con over y collareta  escote red. Con vista  con aplicación en delantero con transparencia  dobaldillo abajo con over y collareta   sueter rayas</t>
  </si>
  <si>
    <t>16421xj</t>
  </si>
  <si>
    <t>blusa juv. Mc rangla con dobaldillo en puñlo con over y collareta  escote tipo campesina plizado con resorte oculto espalda de rayon con chino  delantero sup. Con rebordado  dobaldillo abajo con over y collareta</t>
  </si>
  <si>
    <t>blusa mediana ml con dobladillo en uño con over y collareta  delantero con bolsas y cinta de amarre top interno de rayon  dobaldillo abajo con over y collareta  sueter</t>
  </si>
  <si>
    <t>1186vf</t>
  </si>
  <si>
    <t>16442xj</t>
  </si>
  <si>
    <t>31-agosto.-18</t>
  </si>
  <si>
    <t>bluson ml rangla con dobaldillo en puño con over y collareta  escote tipo campesina plizado con resorte oculto y solapa  dobaldillo abajo acon over y collareta gasa chinita</t>
  </si>
  <si>
    <t>1-sept.-18</t>
  </si>
  <si>
    <t>blusa juv. Ml con dobladillo en puño con over y collareta botones  escote red. Con bies oculto y aplicación en delantero  dobaldillo abajo con over y collareta sueter floreado</t>
  </si>
  <si>
    <t>16422xj</t>
  </si>
  <si>
    <t>blusa mediana ml con dobladillo en puño con over y collareta botones a los costados  escote en v con bies oculto y aplicación en delantero  dobaldillo abajo con over y collareta sueter floreado</t>
  </si>
  <si>
    <t>1102vf</t>
  </si>
  <si>
    <t>bluson ml con dobladillo en puño con over y collareta  escote con biesl oculto con top de rayon interno espalda y delantero con uniuon  a mitad de cuerpos y cinta de amarre  dobaldillo abajo con over y collareta sueter con rayon</t>
  </si>
  <si>
    <t>16503xg</t>
  </si>
  <si>
    <t>3-sept.-18</t>
  </si>
  <si>
    <t>bluson mc con dobaldillo en puño con over y collareta   escote red. Con bies oculto  delantero y espalda de crochet  dobaldillo abajo con over y collareta  chaliz con crochet floreado</t>
  </si>
  <si>
    <t>blusa juv. Mc rangla con dobaldillo en puño over y colareta   escote tipo campñeins plizado con resorte oculto  con solapa y gota en delant4ro con biesl oculto y cinta de amarre gasa chinita</t>
  </si>
  <si>
    <t>5-sept.-18</t>
  </si>
  <si>
    <t>bluson ml con dobladillo en puño con over y collareta manga de crochet escote redondo con biesl oculto    delantero de crochet con rayon  espalda escote en v dobaldillo abajo con over y collareta  crochet con perlas y rayon</t>
  </si>
  <si>
    <t>16408xg</t>
  </si>
  <si>
    <t>blusa mediana zizada con bies oculto y media manga doble de encaje  con mesh  escote red. Con biesl oculto   delantero de encaje interno de rayon  espalda de rayon con gota y union dobaldillo abajo con over y collareta encaje con rayon</t>
  </si>
  <si>
    <t>blusa juv. Mc con dobladillo en puño con over y collareta  escote en v con bies oculto y aplicación en delantero  espalda con gota  con biesl oculto dobaldillo abajo con over y collareta licra rayada</t>
  </si>
  <si>
    <t>16487xj</t>
  </si>
  <si>
    <t>blusa mediana ml de encaje con guipiur en puño  escote red. Con biesl oculto y  delantero de encaje interno de rayon   espalda de encaje con rayon  dobaldillo abajo con over y collareta encaje con rayon</t>
  </si>
  <si>
    <t>1097vf</t>
  </si>
  <si>
    <t>blusa medina ml con dobaldillo en puño con over y collareta   escote con vista hasta cuerpos top de rayon  interno con tirantes  en delantero a mitad con transparencia y guipiur  dobaldillo abajo con over y collareta  sueter</t>
  </si>
  <si>
    <t>1185vf</t>
  </si>
  <si>
    <t>blusa mediana ml con dobladillo en puño con over y collareta escote con biesl oculto con top de rayon con tirantes espalda y delantero con union a mitad de cuerpos y cinta de amarre de sueter dobaldillo abajo con over y collareta</t>
  </si>
  <si>
    <t>1184vf</t>
  </si>
  <si>
    <t>blusa juv. Ml normal con gota en hombro con bies oculto y dobldillo en puño con over y collareta   escote en v con bies oculto y aplicación en delantero  dobladillo abajo con over y collareta   sueter con perlas</t>
  </si>
  <si>
    <t>16491xj</t>
  </si>
  <si>
    <t>pagadas 8x50</t>
  </si>
  <si>
    <t>6-sept.-18</t>
  </si>
  <si>
    <t>pagadas5x50</t>
  </si>
  <si>
    <t>con collar y guipiur crudo en mangas</t>
  </si>
  <si>
    <t>gargantilla cosida en 4 puntos</t>
  </si>
  <si>
    <t>con cinta de bies en ojillos aplicación planchada y cocida en circulos</t>
  </si>
  <si>
    <t>con fajilla atorada con 2 seguros</t>
  </si>
  <si>
    <t>con cinturon con 2 seguros mas plancha de guipiur</t>
  </si>
  <si>
    <t>con cinta de amarre a la cintura sin collar</t>
  </si>
  <si>
    <t>con 3 eslabones con orejitas de bies delantero con orilla</t>
  </si>
  <si>
    <t>con collar con 2 botones cosidos</t>
  </si>
  <si>
    <t>sin collar mas planchado de aplicación</t>
  </si>
  <si>
    <t>sin collar con aplicación planchado</t>
  </si>
  <si>
    <t>con collar plancha de guipiur</t>
  </si>
  <si>
    <t>sin collar aplicación cosida en onda</t>
  </si>
  <si>
    <t>con cinturon plateado con 2 seguros mas guipiures planchados</t>
  </si>
  <si>
    <t>desc. 6-sept.-18</t>
  </si>
  <si>
    <t>adan 6-sept.-18</t>
  </si>
  <si>
    <t>bluson ml de rayon con dobladillo en puño con over y collareta   escote red. Con biesl oculto delantero de crohet  interno de rayon  espalda de crochet con orilla interior rayon dobldillo abajo con over y collareta</t>
  </si>
  <si>
    <t>16580xg</t>
  </si>
  <si>
    <t>blusa juv. Zizada con biesl oculto y media manga de crochet con dobladillo en puño con over y collareta  escote red. Con biesl oculto  delantero de crochet interno rayon  espalda con gota y cinta de amarre  corte princesa espalda de rayon  delantero con orilla  dobladillo abajo con over y collareta</t>
  </si>
  <si>
    <t>blusa juv. Zizada con biesl oculto con ml caida con resorte en hombros con olan plizado y orilla en puño  escote red. Con biesl oculto  delantero de encaje con olan interno de rayon  espalda de encaje   interna de rayon  abajo dobaldillo con over y collareta</t>
  </si>
  <si>
    <t>blusa juv. Ml  con olan en  hombros y doboadillo en puño con over y collareta   escote en v con b ies oculto con aplicación en delantero  espalda con union y gota dobaldillo abajo con over y collareta  chaliz estampada con rayas</t>
  </si>
  <si>
    <t>16512xj</t>
  </si>
  <si>
    <t>bluson ml acampanada de puño con dobladillo en over y collareta   escote red. Con aplicación en delantero espalda con unon en superior y gota con guipiur dobaldillo abajo con over y collareta  chaliz rebordado</t>
  </si>
  <si>
    <t>16513xg</t>
  </si>
  <si>
    <t>blusa juv. Con media manga triple en delantero con dobaldillo en over y collareta  escote en v con bies oculto y guipiur con gota con biesl oculto  abajo  con pretina con dobladillo en over y collareta cintaq de amarre chaliz estampado con rayas</t>
  </si>
  <si>
    <t>16430xj</t>
  </si>
  <si>
    <t>16493xj</t>
  </si>
  <si>
    <t>4-sept.-18</t>
  </si>
  <si>
    <t>rayon con aplicación y guipiur</t>
  </si>
  <si>
    <t>16429xj</t>
  </si>
  <si>
    <t>1104vf</t>
  </si>
  <si>
    <t>rayon con guipiur en cuello</t>
  </si>
  <si>
    <t>1103vf</t>
  </si>
  <si>
    <t>rayon con guipiur con perlas</t>
  </si>
  <si>
    <t>16426xj</t>
  </si>
  <si>
    <t>16427xg</t>
  </si>
  <si>
    <t>rayon con ojillo manga perlas cuello</t>
  </si>
  <si>
    <t>16428xg</t>
  </si>
  <si>
    <t>encaje con lentejuela con 3 flores en pecho</t>
  </si>
  <si>
    <t>16498xj</t>
  </si>
  <si>
    <t>encaje con lentejuela guipiur perla pecho</t>
  </si>
  <si>
    <t>encaje con lentejuela con guipiur en centro delantero</t>
  </si>
  <si>
    <t>1182vf</t>
  </si>
  <si>
    <t>encaje con lentejuela 3 flores pecho guipiur</t>
  </si>
  <si>
    <t>16500xg</t>
  </si>
  <si>
    <t>encaje con lentejuela guipiur en pecho</t>
  </si>
  <si>
    <t>1183vf</t>
  </si>
  <si>
    <t>16501xg</t>
  </si>
  <si>
    <t>10-sept.-18</t>
  </si>
  <si>
    <t xml:space="preserve">gasad pieles estampada con aplicación  No. 1                                                                                                           </t>
  </si>
  <si>
    <t>16578xj</t>
  </si>
  <si>
    <t>gasa pieles estampado con aplicación No. 1</t>
  </si>
  <si>
    <t>16577xj</t>
  </si>
  <si>
    <t>gasa pieles estampada con aplicación  No. 2</t>
  </si>
  <si>
    <t>16579xg</t>
  </si>
  <si>
    <t>gasa pieles estampada con guipiur  No. 2</t>
  </si>
  <si>
    <t>16576xg</t>
  </si>
  <si>
    <t>licra algodón liza con aplicación</t>
  </si>
  <si>
    <t>16573xj</t>
  </si>
  <si>
    <t>16574xg</t>
  </si>
  <si>
    <t xml:space="preserve">licra algodón liza con aplicación </t>
  </si>
  <si>
    <t>16575xg</t>
  </si>
  <si>
    <t>licra algodón lizo con aplicación</t>
  </si>
  <si>
    <t>1233vf</t>
  </si>
  <si>
    <t>gasa pieles estampada con aplicación</t>
  </si>
  <si>
    <t>1234vf</t>
  </si>
  <si>
    <t>7-sept.-18</t>
  </si>
  <si>
    <t>blusa juv. Mc normal de encaje con dobladilo en over y collareta  escote red. Con bies oculto delantero de encaje con rayon  tablitas faldon de encaje  espalda de encaje con rayon  dobaldillo abajo con over y collareta</t>
  </si>
  <si>
    <t>bluson ml normal con gota en hombros con bies oculto y dobldillo en puño con over y collareta escote redondo con biesl oculto y aplicación  de piedra  dobladillo abajo con over y collareta   sueter</t>
  </si>
  <si>
    <t>16492xg</t>
  </si>
  <si>
    <t>8-sept.-18</t>
  </si>
  <si>
    <t>blusa juv. Zizada con bies oculto  escote en v con bies oculto con aletilla de escote hasa abajo con botones y moño en superior con union en medio dobladillo abajo con over y collareta</t>
  </si>
  <si>
    <t>541ds</t>
  </si>
  <si>
    <t>bluson mc normal de encaje  con dobladillo en puño con over y collareta   escote red. Con bies oculto delantero de encaje interno de rayon  espalda de encaje con rayon lizo  dobldillo abajo con over y collareta</t>
  </si>
  <si>
    <t>9-sept.-18</t>
  </si>
  <si>
    <t>blusa juv. Ml normal con dobladillo en puño con over y collareta  top de rayon y escote con vista hasta debajo de cuerpos a mitad con guipiur con transparencia dobladillo abajo con over y collareta</t>
  </si>
  <si>
    <t>16505xj</t>
  </si>
  <si>
    <t>11-sept.-18</t>
  </si>
  <si>
    <t>blusa mediana ml normal con gota en hombros con bies oculto con dobladillo en puño con over y collareta   escote red. Con bies oculto en aplicación en delantero dobladillo abajo con over y collareta</t>
  </si>
  <si>
    <t>1178vf</t>
  </si>
  <si>
    <t>blusa juv. Zizada con bies oculto con guipiur  escote en v con bies oculto delantero de encaje  con union a los costados e interno de rayon   espalda de rayon con union a los costados dobaldillo abajo con over y collareta encaje con rayon</t>
  </si>
  <si>
    <t>bluson ml rangla de encaje acampanda de puño de rayon con dobladillo en over y collareta  escote red. Con bies oculto  delantero de encje  interno de rayon espalda de rayon  dobladillo abajo con over y collareta</t>
  </si>
  <si>
    <t>16414xg</t>
  </si>
  <si>
    <t>bluson ml normal con dobladillo en puño con over y collareta  escote con vista y top interno de rayon delantero a mitad con guipiur con transparencia  dobaldillo abajo  con over y collareta  sueter</t>
  </si>
  <si>
    <t>16504xg</t>
  </si>
  <si>
    <t>blusa juv. Zizada con bies oculto y media manga de crochet escote red. Con bies oculto delantero de crochet con rayon y faldon de crochet  espalda de crochet con rayon  dobldillo abajo con over y collareta delantero con orilla  crochet con rayon y perlas</t>
  </si>
  <si>
    <t>16406xj</t>
  </si>
  <si>
    <t>blusa juv. Mc rangla con dobladillo en puño con over y collareta  escote tipo campesina plizado con resorte oculto  delantero y espalda interno de rayon  delantero de encaje con gasa  dobaldillo abajo con over y collareta  encaje con rayon  y gasa</t>
  </si>
  <si>
    <t>553ds</t>
  </si>
  <si>
    <t>blusa mediana zizada con bies oculto con media manga de crochet  escote red. Con vista  delantero y espalda de rayon  dobaldillo debajo de cuerpos con over collareta  crochet con perlas y rayon</t>
  </si>
  <si>
    <t>1236vf</t>
  </si>
  <si>
    <t>12-sept.-18</t>
  </si>
  <si>
    <t>blusa mediana ml normal con 3 gotas en hombros con bies oculto y con dobldillo en over y collareta  escote en v con biesl oculto y aplicación en delantero  dobladillo abajo con over y collareta  sueter con rayon</t>
  </si>
  <si>
    <t>1074vf</t>
  </si>
  <si>
    <t>blusa juv. Zizada con media manga plizada con dobladillo en puño con over y collareta  escote en v con bies oculto rebordado abajo con transparencia  espalda de chaliz rebordado con transparencia y rayon lizo abajo con orilla delantero y espalda con dobladillo con over y collareta</t>
  </si>
  <si>
    <t>blusa juv. Zizada con biesl oculto con media manga de crochet escote red. Con vista delantero y espalda de rayon  dobaldillo debajo de cuerpos con over y collareta  crochet con perlas y rayon</t>
  </si>
  <si>
    <t>blusa mediana ml normal de encaje acampanado de puño con dobladillo en over y collareta  escote red. Con bies oculto  delantero de encaje interno de rayon lizo  espalda con gota con bies oculto de rayon  dobaldillo abajo con over y collareta  encaje con rayon</t>
  </si>
  <si>
    <t>blusa juv. Media manga doble cruzada  dobladillo con over y recta bies en ziza   delantero de chaliz  rebordado cuello red.  Y gota en v con bies oculto orilla abajo en delantero  espalda unida centro de rayon con gota sup.  Y costados de chaliz con desunte orilla chaliz rebordado con orilla  y rayon lizo</t>
  </si>
  <si>
    <t>blusa juv. M 3/4 con gota en hombros con resorte plizado y bies oculto y orilla en puño con rebordado  delantero de brush cuello red. Con bies oculto  espalda de brush lizo con gota sup. Con bies oculto  dobldillo abajo con oer y collareta  licra brush con orilla rebordada brush lizo</t>
  </si>
  <si>
    <t>16572xj</t>
  </si>
  <si>
    <t>bluson m 3/4 con gota en hombro plizada con resorte y bies oculto  delantero unido inferior con rebordado y orilla  delantero sup.  Pechera cuello red. Con bies oculto y escarola en pecho con dobladillo  espalda de brush lizo con gota sup. Con bies oculto dobladillo abajo</t>
  </si>
  <si>
    <t>16571xg</t>
  </si>
  <si>
    <t>blusa mediana media manga de 3 pzas. Con over y dobladillo  con recta  delantero de chaliz con orilla abajo cuello red. Con gota y vista interna bies oculto  espalda de rayon con escote en u con cintas cruzadas dobladillo abajo con collareta</t>
  </si>
  <si>
    <t>bluson mc rangla con orilla en puño delantero de chaliz con orilla abajo escote tipo campesina plizado con resorte dejando pestañita doblada   espalda de rayon con dobladillo abajo con collareta chaliz rebordado con orilla rayon lizo</t>
  </si>
  <si>
    <t>blusa mediana zizada con bies oculto y media manga de encaje con orilla   escote en v con bies oculto  delantero  de crochert e interno de rayon espalda escote en v con transparencia y  encaje  union en despunte  resto resto de espalda de rayon  dobldillo abajo en over y collareta  encaje con rayon lizo</t>
  </si>
  <si>
    <t>blusa mediana ml  con olan en hombros con dobladillo en puño en over y collareta  manga y olan de rayon  con costados al igual de rayon  escote red. Con biesl oculto delantero de crochet e interno de rayon  espalda de rayon lilzo    dobladillo debajo de cuerpos   con over y collareta</t>
  </si>
  <si>
    <t>1235vf</t>
  </si>
  <si>
    <t>blusa juvenil media manga con velo plizada over y dobladillo con recta   delantero de brush con orilla abajo cuello red. Con bies de mesh oculto   espalda unida sup. De brush con orilla  espalda unida de brush con orilla inferior liza con dobladillo abajo con collareta  licra brush con orilla rebordada y brush lizo</t>
  </si>
  <si>
    <t>16511xj</t>
  </si>
  <si>
    <t>blusa mediana ml normal con guipiur en puño manga de encaje  escote red. Con bies oculto delantero de encaje e interno de rayon  espalda con escote transparencia de encaje resto de rayon lizo  dobldillo abajo con over y collareta   encaje con rayon</t>
  </si>
  <si>
    <t>blusa mediana media manga con vuelo plizada en ziza y dobladillo con over y recta bies en ziza oculto   delantero de brush con orilla y rebordado abajo cuello red. Con bies oculto  espalda sup. Brush con orilla  espalda inf. Brush lizo dobladillo abajo con over y collareta  licra brush rebordado con orilla brush lizo</t>
  </si>
  <si>
    <t>1189vf</t>
  </si>
  <si>
    <t>blusa juv. Zizada con bies oculto y cinta plizada  escote red. Con biesl oculto  delantero de crochet interno de rayon lizo   espalda de crochet con rayon lizo  dobldillo abajo con over y collareta  crochet con perlas</t>
  </si>
  <si>
    <t>16583xj</t>
  </si>
  <si>
    <t>13-sept.-18</t>
  </si>
  <si>
    <t>con cinta de bies cosida enlazado en ojillos</t>
  </si>
  <si>
    <t>sin collar planchado de aplicación</t>
  </si>
  <si>
    <t>con 3 eslabones con orejitas de bies delantero y mangas con orilla</t>
  </si>
  <si>
    <t>con collar guipiur planchado y cosida en ondas pequeñas</t>
  </si>
  <si>
    <t>con cinturon café con 2 seguros cinta de bies cosida mas 2 bellotas</t>
  </si>
  <si>
    <t>con 4 botones cosidos mas aplicación planchada</t>
  </si>
  <si>
    <t>con guipiur planchado</t>
  </si>
  <si>
    <t>guipiur planchado cinta de bies mas 2 bellotas enlazado cruzado</t>
  </si>
  <si>
    <t>cinturon plateado mas 2 seguros guipiur mal planchado</t>
  </si>
  <si>
    <t>con collar costuras de union muy fruncidos</t>
  </si>
  <si>
    <t>con gargantilla con 2 seguros recorte de encaje</t>
  </si>
  <si>
    <t>con collar mangas con orilla</t>
  </si>
  <si>
    <t>con aplicación planchada y un boton cosido flojo</t>
  </si>
  <si>
    <t>con collar con guipiur planchado</t>
  </si>
  <si>
    <t>dobladillo muy anchos sin collar con aplicación planchada</t>
  </si>
  <si>
    <t>sin collar con guipiur planchado</t>
  </si>
  <si>
    <t>desc.13-sept.-18</t>
  </si>
  <si>
    <t>adan 13-sept.-18</t>
  </si>
  <si>
    <t>16415xg</t>
  </si>
  <si>
    <t>18-sept.-18</t>
  </si>
  <si>
    <t>rayon rayado guipiur cuello y manga</t>
  </si>
  <si>
    <t>1244vf</t>
  </si>
  <si>
    <t>1243vf</t>
  </si>
  <si>
    <t xml:space="preserve">rayon rayado con aplicación </t>
  </si>
  <si>
    <t>16599xg</t>
  </si>
  <si>
    <t>16597xg</t>
  </si>
  <si>
    <t>16598xj</t>
  </si>
  <si>
    <t>rayon lizo con aplicación rosa No. 2 MC</t>
  </si>
  <si>
    <t>rayon lizo con aplicación  ML</t>
  </si>
  <si>
    <t>rayon lizo con aplicación rosa no. 1  MC.</t>
  </si>
  <si>
    <t>rayon lizo con aplicación MC</t>
  </si>
  <si>
    <t xml:space="preserve">rayon lizo con aplicación rosa  MC </t>
  </si>
  <si>
    <t>964VF</t>
  </si>
  <si>
    <t xml:space="preserve">mesh bola con lurex </t>
  </si>
  <si>
    <t>16596xg</t>
  </si>
  <si>
    <t>mesh bola con lurex con aplicación No. 1</t>
  </si>
  <si>
    <t>16595xg</t>
  </si>
  <si>
    <t>mesh bola con lurex</t>
  </si>
  <si>
    <t>1242vf</t>
  </si>
  <si>
    <t>16593xj</t>
  </si>
  <si>
    <t>1241vf</t>
  </si>
  <si>
    <t>16594xj</t>
  </si>
  <si>
    <t>mesh bola con lurex con aplicación  No. 1</t>
  </si>
  <si>
    <t>mesh bola con lurex con aplicación No. 2</t>
  </si>
  <si>
    <t>14-sept.-18</t>
  </si>
  <si>
    <t>blusa juv. M 3/4 con resorte en brazo y dobladillo collareta en puño olan en hombro con chino  delantero cuello red. Con orilla abajo  espalda unida al centro y costados con despuntes y avertura sup. E inf.  Dobladillo abajo con collareta</t>
  </si>
  <si>
    <t>16517xj</t>
  </si>
  <si>
    <t>blusa mediana m 3/4 con resorte brazo dobaldillo con collareta olan en hombro con chino  delantero de brush con orilla cuello red. Con bies oculto espalda e brush lizo unido en centro y costadeos con despunte  avertura superior en centro dobaldillo abgajo con collareta</t>
  </si>
  <si>
    <t>1108vf</t>
  </si>
  <si>
    <t>blusa grande corte princesa con gota en la vista y despunte avertura en parte inf. Mc rangla con gota de hombro a puño  dobladillo en over y recta con bies oculto de mesh esplada union chaliz bordado en ryon y gota parte supeerio  dobladillo abajo con over y collareta</t>
  </si>
  <si>
    <t>blusa mediana mc con campana con over y dobladillo con recta  delantero de chaliz cuello red. Con biesl oculto orilla abajo en delantero   espalda unida  con orilla y avertura cintas cruzadas  espalda inferior de rayon dobladillo abajo con collareta</t>
  </si>
  <si>
    <t>1065vf</t>
  </si>
  <si>
    <t>blusa juv. Mc con over y dobladillo collareta  delantero de chaliz con orilla cuello red. Con bies oculto  espalda unida  de chaliz con orilla y espalda de rayon con do bldillo abajo con collareta</t>
  </si>
  <si>
    <t>blusa mediana media manga con vuelo con dobaldillo con over y recta  delantero de chaliz con orilla abajo cuello v con vista  espalda de rayon unida al centro con avertura sup. Y despunte dobladillo abajo con collareta</t>
  </si>
  <si>
    <t>bluson mc unida en hombro y escarola dobladillo  con collareta  delantero de brush con orilla abajo unida en hombro y escarola cuello red. Con bies oculto  espalda unida sup. Con orilla inf. Liza con dobladillo abajo con collareta</t>
  </si>
  <si>
    <t>16515xg</t>
  </si>
  <si>
    <t>blusa juv. Mc con media manguita doblada collareta en mc  delantero de brush cuello v con bies oculto y orila abajo cintas de moño en escote delantero   espalda de licra brush liza escote red. Con bies oculto</t>
  </si>
  <si>
    <t>16518xj</t>
  </si>
  <si>
    <t>blusa juv. Media manga de 3 pzas. Con over y dobldillo con recta bies en ziza  delantero de chaliz con orilla abajo cuello red. Con biesl oculto gota en pecho con vista interna espalda unida sup. De chaliz con orilla  espalda  inferior de raon con dobaldillo abajo con collareta</t>
  </si>
  <si>
    <t>blusa mediana mc rangla con orilla delantero de chaliz con dobladillo abajo con over y collareta  pechera de chaliz con orilla cuello tipo campesina con resorte oculto  espalda de rayon con dobladillo abajo con collareta chaliz reb. Con orilla y rayon lizo</t>
  </si>
  <si>
    <t>blusa juv. Ml normal con doble manguita en hobros y guipiur en puño  escote red. Con bies oculto y guipiur en delantero  dobladilo debajo de cuerpos en over y collareta  chaliz rayado</t>
  </si>
  <si>
    <t>16514xj</t>
  </si>
  <si>
    <t>bluson mc rangla con over y dobladillo con collareta  delantero con gota en v con bies  escote tipo campesina con resorte y chino  espalda de licra estampada dobladillo abajo con collareta licra estampada rayada con flores</t>
  </si>
  <si>
    <t>bluson mc abierta en hombro con over y dobladillo con recta delantero unido en pecho y cinta plizado como pestañita cuello red. Con bies oculto orilla abajo  en delantero  espalda unida sup. De chaliz con avertura espalda inf. De rayon   chaliz reb. Con orilla y rayon lizo</t>
  </si>
  <si>
    <t>blusa mediana media manga con orilla  delantero de chaliz con bordado y orilla cuello red. Con vista doble y gota con v con bies oculto  espalda unida sup. De chaliz con avertura y bies con amarre  espalda inferior de rayon  dobladillo abajo con collareta  chaliz rebordado con orilla y rayon lizo</t>
  </si>
  <si>
    <t>1237vf</t>
  </si>
  <si>
    <t>19-sept.-18</t>
  </si>
  <si>
    <t>con 5 botones cosidos mas aplicación planchada</t>
  </si>
  <si>
    <t>con parche cosido</t>
  </si>
  <si>
    <t>costuras torcidas gargantilla cosio vicente</t>
  </si>
  <si>
    <t>con 4 botones cosidos cinturon café con 2 seguros</t>
  </si>
  <si>
    <t>sin collar con planchado de aplicación</t>
  </si>
  <si>
    <t>con planchado de guipiur mal planchado</t>
  </si>
  <si>
    <t>con aplicación planchada</t>
  </si>
  <si>
    <t>con collar y aplicación planchada</t>
  </si>
  <si>
    <t>con adorno en v cosido todo el contorno mas plancha de guipiur</t>
  </si>
  <si>
    <t>sin collar con planchado de guipiur</t>
  </si>
  <si>
    <t>con 4 botones cosidos mas plancha de guipiur collar</t>
  </si>
  <si>
    <t>con planchado de aplicación y guipiur</t>
  </si>
  <si>
    <t>con gargantilla cosida al centro varios puntos con ganos agarrados en la misma tela</t>
  </si>
  <si>
    <t>20-sept.-18</t>
  </si>
  <si>
    <t>blusa juv. Ml con dobaldillo collareta  delantero interno de rayon cuello red. Con bies  delantero externo abierto dobaldillo con collareta cuello red. Con collareta    espalda de pelos dobladillo abajo con over y collareta  sueter pelos</t>
  </si>
  <si>
    <t>16584xj</t>
  </si>
  <si>
    <t>blusa juv. Ml rangla  con gota en puño con biesl oculto y cinta de amarre  escote tipo campesina plizado con resorte oculto   delantero con gota con bies oculto y cinta de amarre  dobladillo abajo con over y collareta   gasa chinita</t>
  </si>
  <si>
    <t>bluson ml con over y collareta   delantero abierto de  2 pzas. Con dobladillo top de rayon cuello red. Con bies   espalda de sueter rayado  dobaldillo abajo con collareta  delantero exgerno plizado en costado</t>
  </si>
  <si>
    <t>16608xg</t>
  </si>
  <si>
    <t>blusa juv. Ml con dobladillo  delantero abierto plizado  top de rayon cuello red con biesl   espadla de sueter rayado dobldillo abajo con collareta  delantero ext. Plizado de un costado</t>
  </si>
  <si>
    <t>16607xj</t>
  </si>
  <si>
    <t>blusa juv. Ml  mangas de rayon con over y collareta en puño  delantero interno de rayon cuello red. Con bies  delantero ext. De pelos abierta con dobladillo con over y collareta presillas y cinta de amare de pelos   espalda de pelos dobladillo abajo con over y collareta  sueter pelos</t>
  </si>
  <si>
    <t>16590xj</t>
  </si>
  <si>
    <t>bluson mc con gota en hombro y bies cinta plizada en puño  delangtero de chaliz con orilla cuello red. Con bies oculto  espalda unida sup. Chaliz con orilla  espadla inf. De rayon unida en centro con curva y despunte  dobaldillo abajo con collareta  rayon chaliz reb. con orilla y rayon</t>
  </si>
  <si>
    <t>16284xg</t>
  </si>
  <si>
    <t>bluson mc acampanada dobladillo con over y recta   delantero con orilla abajo  cuello red. Con gota y biesl oculto   espalda unida sup. De chaliz reb.  Inferior de rayon con dobladillo abajo con collareta  chaliz rebordado con orilla y rayon</t>
  </si>
  <si>
    <t>blusa juv. Mc con puño de amarre gota en manbga  delantero de chaliz reb. Don orilla abajo cuello red. Con bies oculto  espalda unida sup. De chaliz abierta  inferior de rayon con dobladillo abajo con collareta  chaliz reb.ordado con orilla y rayon</t>
  </si>
  <si>
    <t>16282xj</t>
  </si>
  <si>
    <t>blusa mediana ml con campana con over y dobaldillo collareta   delantero cuello con vista   espalda de sueter  dobaldillo abajo con over y collareta   sueter rayado estampado</t>
  </si>
  <si>
    <t>1248vf</t>
  </si>
  <si>
    <t>blusa mediana mc rangal con dobladillo  en puño con over y collareta   escote tipo campesina plizado con resorte oculto  d. interno y espalda  De rayon con cote  princesa  delantero de encaje  pecho de gasa y bordado dobaldillo abajo con over y collareta</t>
  </si>
  <si>
    <t>bluson mc con olan  delantero de encaje con orilla y lleva olanes a la altgura del cuello  delantero int. De rayon con dobladillo con over y recta   espalda sup de encaje inf, de rayon con dobladillo con over y recta encaje con rayon</t>
  </si>
  <si>
    <t>16604xg</t>
  </si>
  <si>
    <t>blusa juv. Mc con dobladillo manga sup. De encaje con puño de rayon  cuello tipo campesina con resorte oculto  delantero y espalda de encaje con forro de rayon dobladillo abajo con collareta encaje con rayon lizo</t>
  </si>
  <si>
    <t>bluson mc abierta en hombro y puño de amarre  delantero de chaliz con orilla abajo cuello red. Con bies oculto   espalda unida sup. De chaliz  inferior de rayon unida en centro dobladillo abajo  espalda con collareta  chaliz reb. Con orilla rayon lizo</t>
  </si>
  <si>
    <t>mesh lizo con yackar brillos pieles top rayon</t>
  </si>
  <si>
    <t>14980xg</t>
  </si>
  <si>
    <t>DE SOBRANTE DE TELA CORTES ANTERIORES</t>
  </si>
  <si>
    <t>19-SEPT.-18</t>
  </si>
  <si>
    <t>16233xch</t>
  </si>
  <si>
    <t>26-sept.-18</t>
  </si>
  <si>
    <t>blusa juv. Zizada con manga olan  delantero unido en 2 pzas. Con 2 olanes  delantero con orillla cuello red. Con biesl oculto   espalda de encaje con rayon  delantero lleva forro de rayon aajo lleva dobaldillo con collareta    encaje grabado con rayon</t>
  </si>
  <si>
    <t>568ds</t>
  </si>
  <si>
    <t>1251vf</t>
  </si>
  <si>
    <t>bluson mc con dobladillo  4 pzas.  Cuello red. Con biesl oculto  delant4o e brush lizo  con brush rebordado con senefa  lleva olan en union que llega hasta el hombro  espalda de brush rebordado con senefa y orilla  con brush lizo abajo cobladillo con collareta   brsuh rebordado</t>
  </si>
  <si>
    <t>16523xg</t>
  </si>
  <si>
    <t>blusa juv. Mc con dobladillo cuello red. Con bies oculto  delantero sup. De brush lizo  con brush rebordado con senefa  lleva un olan en union  espalda de brush lizo unida en el centro con despunte y una gota parte sup.  Abajo dobaldillo collareta  brsuh rebordado</t>
  </si>
  <si>
    <t>16525xj</t>
  </si>
  <si>
    <t>blusa mediana mc con dobladillo cuello red. Con bies oculto  delantero dups. De brush lizo   delantero inf. De brush reb. Con senefa lleva un olan en union  espalda de brush con senefa y orilla  inf. De brsuh lizo  abajo dobladillo con collareta  brush rebordado</t>
  </si>
  <si>
    <t>1192vf</t>
  </si>
  <si>
    <t>blusa juv. Ml con dobladillo en puño hombro descuberto con biesl oculto  delantero sueter hombro unido y abierto con despunte  j boton  cuello red. Con bies ancho unido con over y recta  espalda de sueter dobaldillo abajo  con collareta   sueter est. cuadros</t>
  </si>
  <si>
    <t>16619xj</t>
  </si>
  <si>
    <t>blusa mediana ml de rayon con dobaldillo  delantgero interno de rayon cuello red. Con bies   externo de pelos abierto con dobladillo presillas y cinturon de pelos   espalda de pelos  dobladillo abajo con over y collareta   suete pelos</t>
  </si>
  <si>
    <t>1238vf</t>
  </si>
  <si>
    <t>blusa mediana ml con dobladillo en puño hombro descuberto con bies oculto   delantero sueter cuello red. Con bies ancho unido con over y recto  hombro abierto unido con despunte y un boton  espalda sueter dobaldillo abajo con collareta  sueter est. cuadros</t>
  </si>
  <si>
    <t>1253vf</t>
  </si>
  <si>
    <t>bluson ml plizada en centro con resorte  delanteo sueter cuello red. Con biesl ancho unida con over  gota con bies oculto  espalda de sueter dobladillo abajo con collareta  sieter est. Cuadros</t>
  </si>
  <si>
    <t>16615xg</t>
  </si>
  <si>
    <t>blusa mediana mc doble cuello red. Co biesl oculto de mesh  delanteo de chaliz con senefa en parte inf.   Espalda unida a la mitad con despunte y una avertura abajo lleva 2 moños  arriba abajo dobaldillo con collareta   chaliz rebordado</t>
  </si>
  <si>
    <t>blusa juv. Ml con puño  delanteo sueter cuello aberto doble  espalda de sueter  dobaldillo abajo con collareta    sueter cuadros est.</t>
  </si>
  <si>
    <t>16618xj</t>
  </si>
  <si>
    <t>24-sept.-18</t>
  </si>
  <si>
    <t>blusa juv. Mc con olan cuello red. Con bies oculto   delantero unido en 2 pzas. Con un olan   delantero lleva orilla con foro de rayon  orill aon forro de rayon  espalda de encaje con orilla y esp. Inf. De rayon abajo dobaldillo con collareta   encaje grabado rayon</t>
  </si>
  <si>
    <t>16601xj</t>
  </si>
  <si>
    <t>blusa juv. Zizada con biesl oculto de mesh  delantero unido cengtro con guipiur cuello red. Con bies oculto de mesh  delantero de chaliz con senefa en la parte inf.  Lleva una gota del lado izquierdo  espalda de chaliz lizo unida cengro con despunte y una gota parte sup.  lleva pretina con cinta de amarre   chaliz rebordado</t>
  </si>
  <si>
    <t>blusa mediana ml de pelo dobladillo collareta en puño   delantero interno de rayon cuello red. Con bies externo de pelos abierto con dobladillo con collareta    espalda de pelos  dobladillo abajo en delangtero y espalda con over y collareta  sueer pelos y rayon</t>
  </si>
  <si>
    <t>1239vf</t>
  </si>
  <si>
    <t>blusa juv. Manga 3/4 con puño y cinta de amarre cuello tipo campesina con resorte  delanteo rebordado con la parte sup.  Espalda de chaliz lizo abajo dobaldillo con collareta   chaliz rebordado</t>
  </si>
  <si>
    <t>bljusa mediana manga 3/4 con puño y cinta de amarre  cuello tipo campesina con resorte  delantro de chaliz con senefa en parte sup.  Espalda de chaliz lizo abajo dobaldillo con collareta   chaliz rebordado</t>
  </si>
  <si>
    <t>blusa mediana mc doble  delantero de encaje  con forro de rayon cuello red. Con bies oculto  espalda de rayon en v con bies oculto  esp. Inf. De encaje  ababjo dobladillo con collareta   encaje grabado rayon</t>
  </si>
  <si>
    <t>21-sept.-18</t>
  </si>
  <si>
    <t>blusa juv. Cuello red. Con biesl oculto  manga de cnaje con orilla  delantero sup. De rayon con un parche  delantero inf. De encaje con orilla   espalda de rayon con dobladillo  over y recta  encaje con rayon lizo</t>
  </si>
  <si>
    <t>16603xj</t>
  </si>
  <si>
    <t>blusa mediana cuello red. Con biesl oculto  manga de  encaje con orilla y biesl oculto en la ziza  delant4ero sp. De rayon con un parche delantero inf. De encaje con orilla  espalda de rayon con dobladillo con over y recta  encaje rayon</t>
  </si>
  <si>
    <t>1245vf</t>
  </si>
  <si>
    <t>bluson media manga con dobladillo y manga larga de rayon con dobladillo con collareta   delantero interno de rayon cuello red. Con bies   delantero ext. De pelos abierta con dobladillo con collareta presillas y cinturon de pelos con amare  esapalda de pelos  dobaldillo abajo con over y collarta  sieter pelos rayon lizo</t>
  </si>
  <si>
    <t>16592xg</t>
  </si>
  <si>
    <t>blusa mediana mc rangla con dobaldillo en puñlo con over y collareta   escote tipo campeisna con resorte oculto  delantero int. De rayon ext. De encaje con gasa  espalda rayon  dobaldillo abajo con over y collareta  encaje con rayon lizo y gasa</t>
  </si>
  <si>
    <t>1111vf</t>
  </si>
  <si>
    <t>blusa juv. Media manga de 2 pzas. Una de encaje con orilla y una de rayon con dobladillo con collareta  delantero unido sp. De encaje con orill hacia abajo cuello red. Con bies oculto  delantero inf. De encaje con forro de rayon  espalda encaje con rayon abajo dobladillo con collareta   encaje grabado con orilla rayon</t>
  </si>
  <si>
    <t>16602xj</t>
  </si>
  <si>
    <t>blusa mediana media manga una de encaje con orilla  ya recortada y una de rayon con dobaldillo con collareta y bies en zizza  delantero unido pechera de encaje cuello red,. Con bies oculto  delantero encaje con orilla hacia el pecho forro de rayon  espalda unida sup. de encaje con orilla onf. de rayon  dobladillo abajo  y forro con collareta  encaje grabado con orilla y rayon</t>
  </si>
  <si>
    <t>1246vf</t>
  </si>
  <si>
    <t>bluson mc de encaje con orilla delantero unido de encaje  sup. Con orilla hacia abajo cuello red. Con bies oculto  delantero inf. De encaje con forro de rayon   espalda unida sup. De encaje y sup. De rayon con despunte dobladillo abajo  y forro con dobladillo collareta encaje grabado con orilla y rayon</t>
  </si>
  <si>
    <t>16605xg</t>
  </si>
  <si>
    <t>27-sept.-18</t>
  </si>
  <si>
    <t>bluson mc rangla con  orilla en puño  escote tipo campesina plizada con resorte oculto  espalda completa de rayon  dobladillo abajo con over y collareta chaliz rebordado con rayon y orilla</t>
  </si>
  <si>
    <t xml:space="preserve">con aplicación planchada  </t>
  </si>
  <si>
    <t>con 3 botones cosidos mas aplicación planchada</t>
  </si>
  <si>
    <t>con cinta de bies cosida mas 2 bellotas con orilla</t>
  </si>
  <si>
    <t>con 6 botones cosidos mas planchado de guipiur</t>
  </si>
  <si>
    <t>con planchado  y cortado de guipiur 2 flores 2 remaches</t>
  </si>
  <si>
    <t>con planchado de guipiur</t>
  </si>
  <si>
    <t>con aplicación de mesh de piedra</t>
  </si>
  <si>
    <t xml:space="preserve">con planchado de guipiur  </t>
  </si>
  <si>
    <t>con remaches en las flores y planchado de guipiur</t>
  </si>
  <si>
    <t>desc. 27-sept.-18</t>
  </si>
  <si>
    <t>desc,27-sept.-18</t>
  </si>
  <si>
    <t>blusa juv. Zizada con bies oculto media manga de crocht escote red. Con vista delantero y espalda de rayon  dobladillo abajo con over y collareta</t>
  </si>
  <si>
    <t>16582xj</t>
  </si>
  <si>
    <t>desc.27.-sept.-18</t>
  </si>
  <si>
    <t>28-sept.-18</t>
  </si>
  <si>
    <t>blusa juv. Zizada con biesl oculto de mesh cuello red. Con bies oculto  delantero unido con guipiur del. Sup. Lizo y el inf. De chaliz  rebordado parte de abajo lleva guipiur en ziza  espalda de chaliz lizao con una gota  y cinta de amarre abao dobladillo con collareeta</t>
  </si>
  <si>
    <t>bluson mc con dobladillo  delantero cuello red. Con bies oculto  espalda de gasa unida en centro y botones despuntge over y recta</t>
  </si>
  <si>
    <t>blusa mediana mc con volumen gota y cinta de amarre de rayon hombro descuberto  delantero de encaje cuello red. Oculto  forro de rayon  espalda unida sup de encaje inf. De rayon con despunte dobladillo abajo con collareta con forro</t>
  </si>
  <si>
    <t>1196vf</t>
  </si>
  <si>
    <t>bluson ml unida con encaje centro y costado de rayon con despunte  dobaldillo en puño collareta   delantero unido sup. De encaje cuello red. Con bies oculto guipiur en pecho  delantgero inf. De rayon  espalda unida encaje con rayon dobaldillo abajo con collareta</t>
  </si>
  <si>
    <t>blusa mediana mc acampanda con volumen con over y collareta   delantero de ancaje unido en pecho con guipiur pechera cuello red. Con bies oculto forro en delantero de rayon  espalda de rayon unida don pza. sup. De encaje unido con despunte  dobladillo abajo foro con collareta  ecnaje grabado con rayon lizo</t>
  </si>
  <si>
    <t>1195vf</t>
  </si>
  <si>
    <t>blusa juv. Mc con over y dobladillo con collareta  delantero de encaje faldon con escarola con chino forro de rayon cuello red. Oculto   espalda unida de rayon y centro sup en encaje y escarola de rayon con chino  dobladillo abajo en espalda forro y delantero  con collareta   encaje reb. con ryon</t>
  </si>
  <si>
    <t>16532xj</t>
  </si>
  <si>
    <t>bluson mc con over y collareta  delantero cuello red. Con bies oculto  espalda unida con corte princesa inferior y de rayon  espalda sup. De chaliz con avertura over y despunte  dobladillo abajo  con over y collareta  chaliz estampado con rayon</t>
  </si>
  <si>
    <t>blusa juv. Zizada con bies oculto  delantero unido en pecho y escarola en pecho con over y dobladillo con recta cuello red. Con bies oculto forro en delantero   espalda de rayon con aplicación dobladillo abajo con espalda foro y delantero con collareta  encaje grabado con rayon</t>
  </si>
  <si>
    <t>bluson ml con  puño  delantero cuadros cuello aierto doble  espalda sueter de cruadros dobladillo abajo con collareta    sueter estampado cuadros</t>
  </si>
  <si>
    <t>16617xg</t>
  </si>
  <si>
    <t>blusa juv. Manga doble cortga cuello red. Con bies oculto de mesh  delangtero de chaliz con senefa en parte inf.   Espalda unida a la mitad con despunte y una avertura abajo y lleva 2 moños en parte sup.   Abajo dobaldillo con collareta chaliz rebordado</t>
  </si>
  <si>
    <t>encaje con brillo oro</t>
  </si>
  <si>
    <t>1250vf</t>
  </si>
  <si>
    <t>1249vf</t>
  </si>
  <si>
    <t>16611xj</t>
  </si>
  <si>
    <t>16610xj</t>
  </si>
  <si>
    <t>16626xg</t>
  </si>
  <si>
    <t>22-sept.-18</t>
  </si>
  <si>
    <t>crochet combinado con hueso</t>
  </si>
  <si>
    <t>16621xj</t>
  </si>
  <si>
    <t>16620xj</t>
  </si>
  <si>
    <t>16622xg</t>
  </si>
  <si>
    <t>1254vf</t>
  </si>
  <si>
    <t>1657xj</t>
  </si>
  <si>
    <t>16508xg</t>
  </si>
  <si>
    <t>1188vf</t>
  </si>
  <si>
    <t>1-octub.-18</t>
  </si>
  <si>
    <t>blusa juvenil ml con bordado senefa dobldillo en puño con collareta  delantero de sueter senefa abajo cuello alto doble  espalda de sueter unida al centro dobladillo abajo con collareta</t>
  </si>
  <si>
    <t>16633xj</t>
  </si>
  <si>
    <t>blusa mediana m3/4 de rayon con dobladillo collareta  delantero de encaje con forro de rayon cuello red. Oculto  espalda de rayon con aplicación dobladillo en espalda forro y delantero con collareta</t>
  </si>
  <si>
    <t>2-octubre.-18</t>
  </si>
  <si>
    <t>blusa juv. Mc de encaje con volumen  delantero unido pechera de encaje cuello redondo con bies oculto  delantero inferior de rayon con parche de postal guipiur en parte inferior  espalda unida sup. De encaje espalda inferior de rayon  dobladillo abajo  con collareta</t>
  </si>
  <si>
    <t>16531xj</t>
  </si>
  <si>
    <t>bluson ml con puño  delantero cuello con aplicación cuello en redondo dobladillo en cuello interno  espalda con bies en escote oculto dobladillo abajo con collareta   sueter estampado rayado</t>
  </si>
  <si>
    <t>16396xg</t>
  </si>
  <si>
    <t>3-octub.-18</t>
  </si>
  <si>
    <t>bluson mc con volumen con over y dobaldillo con collareta  delantero de encaje unido pechera unida con transparencia y guipiur forro en delantero inferior  espalda unida sup. De encaje inf. De rayon con despunte  dobladillo abajo  forro con collareta   encaje grabado con rayon lizo</t>
  </si>
  <si>
    <t>16530xg</t>
  </si>
  <si>
    <t>bluson m 3/4 con campana y escarolita plizada con over y recta para dobladillo  delantero con aplicación de cuello redondo  dobaldillo en cuello interno   espalda con bies en escote oculto  dobaldillo abaja con collareta   licra brush  estampada cuadritos con rayon lizo</t>
  </si>
  <si>
    <t>16529xg</t>
  </si>
  <si>
    <t>4-octub.-18</t>
  </si>
  <si>
    <t>gargantilla varios puntos puso vicente</t>
  </si>
  <si>
    <t>con collar mas plan chado de guipiur</t>
  </si>
  <si>
    <t>con 8 bortones cosidos mas collar</t>
  </si>
  <si>
    <t>con cianta de bies cosida mas 2 bellotas</t>
  </si>
  <si>
    <t>con v metalico cosido en 5 puntos</t>
  </si>
  <si>
    <t>con cadena enlazada en aplicación sin collar aplicación planchada</t>
  </si>
  <si>
    <t>con collar mas planchado de guipiur</t>
  </si>
  <si>
    <t>con planchado de guipiur sin collar</t>
  </si>
  <si>
    <t>gargantilla cosida en varios puntos planchado de guipiur</t>
  </si>
  <si>
    <t>sin collar y plancha de guipiur dobladillo anchos</t>
  </si>
  <si>
    <t>desc. 4-octub.-18</t>
  </si>
  <si>
    <t>adan 4-octub.-18</t>
  </si>
  <si>
    <t>pagadas  4x100</t>
  </si>
  <si>
    <t>bluson ml con bies en puño  delantero con aletilla corta con 4 botones cuello red. Con bies oculto   espalda con aplicación con transparencia dobaldillo interno en espalda  dobladillo abajo con collareta sueter estampado rayas</t>
  </si>
  <si>
    <t>16609xg</t>
  </si>
  <si>
    <t>blusa mediana mc de encaje con ovef y collareta de dobladillo  delantero de encaje cuello red. Oculto con aplicación de lentejuela forro de rayon en delantero   espalda unida superior de encaje  espalda inferior de rayon unida con despunte dobaldillo abajo y forro con collareta    encaje grabado rayon</t>
  </si>
  <si>
    <t>1258vf</t>
  </si>
  <si>
    <t>blusa mediana media manga doble con bies en ziza oculto  delantero unido con pechera en v con escarola con chino cuello red. Con bies oculto  guipiur en cengtro de delantero  espalda unida centro con despunte y avertura  dobaldillo abajo con collareta  licra brush est. cuacro con raya</t>
  </si>
  <si>
    <t>1194vf</t>
  </si>
  <si>
    <t>blusa mediana ml con senefa dobladillo con collareta  delantero sueter con senefa abajo cuello abierto doble   espalda sueter dobladillo abajo con collareta   sueter rebordado senefa con sueter lizo</t>
  </si>
  <si>
    <t>1259vf</t>
  </si>
  <si>
    <t>blusa mediana ml con puño  delanero unido en pecho con escarola con dobaldillo con over y recta o chino  vista en cuello red. Con bies oculto   espalda con aplicación con transparencia y dobladillo interno  dobladillo abajo con colareta   sueter estampado rayas</t>
  </si>
  <si>
    <t>1247vf</t>
  </si>
  <si>
    <t>bluson m 3/4 de rayon con escarola en puño con dobladillo  delantero de encaje cuello red. Con aplicación de lentejuelas forrro de rayon  espalda unida  superior de encaje espalda inferior de rayon con despunte dobaldillo abajo con collareta  encaje grabado rayon</t>
  </si>
  <si>
    <t>16627xg</t>
  </si>
  <si>
    <t>blusa juv. Zizado con bies oculto  delantero unido con pechera con escarolita y vista de cuello red. Con bies oculto  guipiur en cuello y pecho  espalda de licra dobaldillo abajo con collareta   licra brush est.  Cuadrosn con raya</t>
  </si>
  <si>
    <t>16527xj</t>
  </si>
  <si>
    <t>blusa mediana ml sueter con senefa dobladillo en puño con collareta  delantero dueter con senefa abajo cuello alto doble  espalda sueter unida centro con recta y despuntes en pestaña dobaldillo abajo con collareta  sueter reb. Senefa con sueter lizo</t>
  </si>
  <si>
    <t>1260vf</t>
  </si>
  <si>
    <t>blusa mediana ml rangla acampanada de puño con guipiur en muñeca  dobaldillo en puño con over y collareta  escote tipo campesina plizado con vista y resorte oculto   delantero abajo con bordado  dobaldillo abajo con over y collareta  chaliz lizo</t>
  </si>
  <si>
    <t>blusa juv. Media manga de 2 pzas. Una de encaje y otra de rayon con dobladillo con over y recta y dobaldillo en ziza   delantero de encaje union en pecho con transparencia con guipiur  cuello red. Con bies oculto forro de rayon en delantero  espalda unida sup. de encaje espalda inf. de rayon con despunte dobaldillo abajo con collareta</t>
  </si>
  <si>
    <t>16625xj</t>
  </si>
  <si>
    <t>bluson mc rangla con dobladillo en puño con over y collareta escote tipo campesina plizado con resorte oculto   delantero interno y espalda de rayon  del. Ext. De encaje con gasa  dobaldillo abajo con over y collareta   encaje con rayon y gasa</t>
  </si>
  <si>
    <t>16342xg</t>
  </si>
  <si>
    <t>blusa mediana media manga de encaje plizado dobaldillo con over y recta cinta plizada en ziza de rayon  delantero de rayon cuello red. Con bies ancho unido con over y recta parche postal en delantero  espalda unida  de encaje espalda inf. De rayon</t>
  </si>
  <si>
    <t>1256vf</t>
  </si>
  <si>
    <t>blusa juv. Meida manga de encaje plizda dobladillo con over y recta bies en ziza cinta plizado en ziza con dobladillo  delantero de rayon con parche postal cuello red. Con biesl ancho unido con over y recta  espalda unida  sup. De encaje  espalda inf. De rayon   dobladillo abajo con collareta</t>
  </si>
  <si>
    <t>16624xj</t>
  </si>
  <si>
    <t>mesh rebordado flor con lentejuela</t>
  </si>
  <si>
    <t>16634xj</t>
  </si>
  <si>
    <t>16635xj</t>
  </si>
  <si>
    <t>1261vf</t>
  </si>
  <si>
    <t>16636xg</t>
  </si>
  <si>
    <t>16637xg</t>
  </si>
  <si>
    <t>17-agosto.-18 vale</t>
  </si>
  <si>
    <t>9-octub.-18</t>
  </si>
  <si>
    <t>blusa juv. Media manga de crochet conf orilla dobaldillo en ziza  delantero de crochet unido en pecho con orilla y transparencia en pecho cuello red. Con bies oculto  forro de brush  espalda licra brush unida en sup. Con avertura dobaldillo y escarolita  delantero forro y espalda con collareta</t>
  </si>
  <si>
    <t>16520xj</t>
  </si>
  <si>
    <t>bluson manga al codo con orilla crochet delant4ero de crochet  cuello red. Con bies oculto  forro de brush en delantero  dejando tranparencia en pecho   espalda unida sup. Con crochet y escarolitas plizada con chino dobladillo abajo  forro con collareta</t>
  </si>
  <si>
    <t>16521xg</t>
  </si>
  <si>
    <t xml:space="preserve">blusa juv. Media manga con vuelo dobldillo con over y recta bies en zizaq oculto  delantero de chaliz con senefa abajo  cuello red. Con bies oculto  espalda de rayon unida con aplicación en centro dobaldillo abajo con collareta chaliz rec. Cond senefa rayon </t>
  </si>
  <si>
    <t>10-octub.-18</t>
  </si>
  <si>
    <t>blusa juv. Mc de encaje con collareta  delantero unido de rayon con tablitas pechera de encaje cuello red. Con bies  faldon de encaje con dobladillo   espalda unida  rayon con encaje  dobaldillo abajo con collareta  encaje grabado con rayon lizo</t>
  </si>
  <si>
    <t>5-octub.-18</t>
  </si>
  <si>
    <t>bluson mc rangla con dobladillo en puño con over y collareta  escote tipo campesina plizado con resorte  delantero extgerno de encaje e interno de rayon  espalda de rayon con corte princesa  dobladillo debajo de cuerpos en over y collareta   encaje con rayon</t>
  </si>
  <si>
    <t>blusa juv. Ml con puño y senefa  arriba en hombro  delantero sueter bordado senefa en pecho cuello red. Con bies oculto  espalda sueter con gota y bies oculto  dobaldillo abajo con collareta   sueter reb. Con senefa sueter lizo</t>
  </si>
  <si>
    <t>16629xj</t>
  </si>
  <si>
    <t>6-octub.-18</t>
  </si>
  <si>
    <t>blusa mediana mc de brush y media manga de crocher con orilla  delantgero de crochet cuello red. Con bies oculto  forro de rayon con transparencia en pecho orilla abajo en delantero  espalda unida sup. De crochet con orilla inferior de brush lizo dobladillo abajo delantero forro con collareta</t>
  </si>
  <si>
    <t>1191vf</t>
  </si>
  <si>
    <t>bluson ml de licra brush  dobladillo en puño con collareta  delantero de crochet con orilla cuello red. Oculto forro de rayon con dobladillo abajo   espalda unida sup. De crochet  inf. De licra brsh lizo dobladillo con collareta  crochet con orilla licra brush liza</t>
  </si>
  <si>
    <t>16522xg</t>
  </si>
  <si>
    <t>blusa juv. Ml con puño  delantero de sueter cuello red. Con bies aplicación negra en cuello   espalda de sueter dobladillo abajo en delantero y espalda  sueter jaspeado</t>
  </si>
  <si>
    <t>16456xj</t>
  </si>
  <si>
    <t>bluson ml con puño de sueter  delantero de sueter cuello v con bies aplicación negra en cuello  delantero de sieter   espalda de sueter dobladillo abajo con collareta   sueter jaspeado</t>
  </si>
  <si>
    <t>16640xg</t>
  </si>
  <si>
    <t>blusa juv. Ml  con medias manguitas  2 escarolas en puño plizadas dobladillo en mangas y escarolas  delantero de crochet cuello red. Oculto orilla abajo en delantero forro de brush en delantero  espalda unida sup. De crochet con orilla espalda inferior de llicra dobladillo con collareta crochet con orilla licra brus liza</t>
  </si>
  <si>
    <t>16519xj</t>
  </si>
  <si>
    <t>bluson m 3/4 de ecnaje con orilla   delantero de encaje unido en pecho con transparenacia con despunte cuello red. Con biesl oculto  orilla abajo en delantero forro de rayon con collareta   espalda de rayon con  encaje  dobladillo abajo con collareta   encaje grabado con orilla rayon</t>
  </si>
  <si>
    <t>1170vf</t>
  </si>
  <si>
    <t>blusa juv. Media manga de encaje con orilla bies en ziza oculto  delantero de encaje cuello v oculto orilla abajo en delantrero foro de rayon en delantero con dobaldillo y collareta   espalda de rayon con gota en v con biesl oculto sup. Con encaje bies en escote  dobaldillo con collareta  encaje grabado con rayon</t>
  </si>
  <si>
    <t>bluson mc de rayon unido con crochet y rayon con despuntes y dobladillo con collareta  delant4ro de crochet cuello red. Con bies oculto forro de rayon con transparencia en pecho  espalda de rayon unida con crochet sup. Con despunte  dobladillo abajo  y forro   corchet grabado rayon lizo</t>
  </si>
  <si>
    <t>blusa juv. Mc con over y collareta en puño dobladillo   delantero de chaliz rebordado con senefa abajo   espalda unida de rayon con aplicación en centro unida con despunte  dobladillo abajo con over y collareta   rayon chaliz reb. Con senefa rayon lizo</t>
  </si>
  <si>
    <t>blusa uv. Media manga de 3 pzas. Con over y dobaldillo con recta  o pie de caracol  dobaldillo en ziza   delantero de chaliz con senefa abajo unido en ziza cuello red. Con bies oculto   espalda de rayon unida con aplicación dobladillo abajo con collareta  rayon chaliz reb. con senefa rayon lizo</t>
  </si>
  <si>
    <t>16538xj</t>
  </si>
  <si>
    <t>bluson ml dobladillo con collareta  delantero suerter con bordado senefa abajo cuello alto doble   espalda de sueter dobladillo abajo con collareta   sueter reb. Senefa abajo</t>
  </si>
  <si>
    <t>16632xg</t>
  </si>
  <si>
    <t>blusa mediana m 3/4 rangla con puño plizando manga   delantero de brush y espalda cuello tipo campesina con resorte oculto  faldon de crochet con orilla   crochet grabado con orilla licra brus</t>
  </si>
  <si>
    <t>1190vf</t>
  </si>
  <si>
    <t>bluson mc con over y dobladillo collareta  delantero de chaliz unido en centro con aletilla y botones  cuello red. Con bies oculto  espalda unida sup. De chaliz abierta  espalda inf. De rayon unida con despuntes  dobaldillo abajo con over y collareta   chaliz est. con senefa  rayon</t>
  </si>
  <si>
    <t>14003xg</t>
  </si>
  <si>
    <t>8-octub.-18</t>
  </si>
  <si>
    <t>bluson m 3/4 con orilla  delantero de encaje unido en pecho con tranparencia orilla bajo  forro de rayon con dobaldillo collareta cuello red. Con bies  oculto  espalda unida sup. De encaje con orilla espalda inf. De rayon dobladillo con collareta   encaje grabado rayon lizo</t>
  </si>
  <si>
    <t>16628xg</t>
  </si>
  <si>
    <t>bluson ml  delantgero sueter con senefa en pecho y aletilla ccorta cuello red. Con biesl oculto  espalda sueeter lizo  dobladillo abajo con collareta   sueter rebordado con senefa  sueter lizo</t>
  </si>
  <si>
    <t>16630xg</t>
  </si>
  <si>
    <t>lusa mediana m3/4 de rayon unida con encaje en brazo dobldillo collareta en puño   delantero de rayon con pechera de encaje cuello red. Con bies oculto  espalda de rayon unida con encaje superior  dobladillo abajo con collareta  guipiur en pecho y manga    encaje grabado con orilla rayon</t>
  </si>
  <si>
    <t>1257vf</t>
  </si>
  <si>
    <t>blusa juv. Media manga de olan con over y dobladillo con recta delantero de encaje unido con pechera con transparencia y escarola en pecho con dobladillo con over y recta forro en delantero de rayon cuello red. Con bies oculto  espalda unida  de encaje con rayon dobaldillo abajo con collareta</t>
  </si>
  <si>
    <t>bluson ml con puño  delantero cuellov con aplicación negra con bies en v  espalda de sueter  dobaldillo abajo en delantero y espalda con collareta  sueter jaspeado</t>
  </si>
  <si>
    <t>16457xg</t>
  </si>
  <si>
    <t>11-octub.-18</t>
  </si>
  <si>
    <t>con cordon tejido cosido se pago asi por costura mal</t>
  </si>
  <si>
    <t>con 4 botones cosidos mas collar</t>
  </si>
  <si>
    <t>con collar mas planchado de aplicación</t>
  </si>
  <si>
    <t>con 9 botones cosidos mas planchado de aplicación</t>
  </si>
  <si>
    <t>sin collar mas guipiur planchado</t>
  </si>
  <si>
    <t>con collar  dobladillos chuecos y anchos</t>
  </si>
  <si>
    <t>con guipiur  planchado</t>
  </si>
  <si>
    <t>con collqr mas planchado de guipiur</t>
  </si>
  <si>
    <t>bluosn manga rangla acampanada cuello redondo  delantero de cristal satin estampado flores y guipiur abajo   esaplda de cristal satin  est. Flores dobladillo collarete abajo</t>
  </si>
  <si>
    <t>con adorno cosido en 2 puntos</t>
  </si>
  <si>
    <t>sin collar mangas y cuerpo con orilla</t>
  </si>
  <si>
    <t>sin collar cuerpo con orilla</t>
  </si>
  <si>
    <t>gargantilla varios puntos plancho vicente</t>
  </si>
  <si>
    <t>desc.11-octub.-18</t>
  </si>
  <si>
    <t>adan 11-octub.-18</t>
  </si>
  <si>
    <t>raul 11-octub.-18</t>
  </si>
  <si>
    <t>blusa juv. Media manga con vuelo dobladillo con over y recta biesl en ziza oculto  delantero de chaliz con senefa abajo cuello red. Con bies oculto  espalda de rayon unido con aplicación dobladillo abajo con collarta abajo   rayon chaliz reb. Senefe rayon lizo</t>
  </si>
  <si>
    <t>15727xch</t>
  </si>
  <si>
    <t>blusa juv. M 3/4 de encaje con dobladillo de colllareta  delantero de encaje cuello red. Con aplicación  forro de rayon  espalda unida  centro de rayon costados de encaje unida con despunte dobldillo abajo con collareta</t>
  </si>
  <si>
    <t>16533xj</t>
  </si>
  <si>
    <t>blusa juv. Mc con over y collareta en dobladillo delantero de chaliz con senefa cuello red. Con bies oculto   espalda de rayon unida con aplicación  al centro dobldillo abajo con over  y  collareta</t>
  </si>
  <si>
    <t>blusa juv. Media manga de 3 pzas. Con over y dobaldillo con recta opie3 de caracol  dobaldillo en ziza  delantero de chaliz con senefa abajo unido en ziza con despunte cuello red. Con bies oculto  espalda de rayon unida con aplaicacion dobaldillo abajo con collareta</t>
  </si>
  <si>
    <t xml:space="preserve">blusa meidiana mc rangla abierta en hombro  dobladillo con over y collareta  delantero de chaliz con senefa abajo escote tipo campesina con  resorte oculto y cidnta bies de moño  espalda de chaliz dobladillo abajo con over y collareta  </t>
  </si>
  <si>
    <t>11-octub.-18blusa juv.  Mc rangla con senefa dobaldilo con over y collareta  delantero de chaliz con senefa abajo cuello tipo campesina con resorte oculto y cinta bies de moño  espalda de chaliz  pretina abajo con camarre y gota en costado</t>
  </si>
  <si>
    <t>blusa juv. Ml con dobladillo en puño con collareta   delantero torcido en centro cuello en v con dobladillo de collareta   espalda de sueter con bies en escote dobaldillo abajo</t>
  </si>
  <si>
    <t xml:space="preserve">blusa mediana ml con puño sueter  delantrero suetr torcido cuello en v con dobladillo collareta   espalda suete mesh en escote  dobladillo abajo con collareta </t>
  </si>
  <si>
    <t>1268vf</t>
  </si>
  <si>
    <t>12-octub.-18</t>
  </si>
  <si>
    <t>encaje estampado pieles</t>
  </si>
  <si>
    <t xml:space="preserve">chaliz lizo con aplicacion </t>
  </si>
  <si>
    <t>mesh bordado grabado</t>
  </si>
  <si>
    <t>mesh bordado grabado con aplicación</t>
  </si>
  <si>
    <t>16410xg</t>
  </si>
  <si>
    <t>16411xg</t>
  </si>
  <si>
    <t>1096vf</t>
  </si>
  <si>
    <t>16409xj</t>
  </si>
  <si>
    <t>1095vf</t>
  </si>
  <si>
    <t>13-octub.-18</t>
  </si>
  <si>
    <t>16551xg</t>
  </si>
  <si>
    <t>16390xg</t>
  </si>
  <si>
    <t>16647xj</t>
  </si>
  <si>
    <t>gasa liza ml plizada</t>
  </si>
  <si>
    <t>gasa liza  mc tablas</t>
  </si>
  <si>
    <t>16650xg</t>
  </si>
  <si>
    <t>gasa liza ml tablas</t>
  </si>
  <si>
    <t>16649xg</t>
  </si>
  <si>
    <t>gasa liza</t>
  </si>
  <si>
    <t>16648xj</t>
  </si>
  <si>
    <t xml:space="preserve">gasa liza </t>
  </si>
  <si>
    <t>1267vf</t>
  </si>
  <si>
    <t>rayon lizo ml</t>
  </si>
  <si>
    <t>1266vf</t>
  </si>
  <si>
    <t>rayon lizo mc</t>
  </si>
  <si>
    <t>16534xj</t>
  </si>
  <si>
    <t>1197vf</t>
  </si>
  <si>
    <t>16537xg</t>
  </si>
  <si>
    <t>licra estampada</t>
  </si>
  <si>
    <t>chaliz estampado tipo campesina</t>
  </si>
  <si>
    <t xml:space="preserve">bluson m 3/4 amplia que sle de mismao cuerpo con puño largo sencillo con dobladilo  con collareta  delantero cuello red. Con biesl oculto guipiur abajo ancho dobaldillo en delantero  espalda de sueter escote bies de mesh  </t>
  </si>
  <si>
    <t>16641xg</t>
  </si>
  <si>
    <t>blusa juv. Manga 3/4 con puño de amarre y 2 gotas en centro  cuello tipo campesina con resorte oculto lleva una cienta plizada  delantero de chaliz reb. Con senefa abajo  espalda de chaliz lizo  dobaldillo abajo con over y collareta</t>
  </si>
  <si>
    <t>16375xj</t>
  </si>
  <si>
    <t>15-octub.-18</t>
  </si>
  <si>
    <t>bluson mc unida en centro con despunte campana abierta con dobladillo y cinta de amarre de bies    espalda  unida sup. De chaliz con avertura con dobaldillo con over y despunte  espalda inf. De rayon  dobladillo abajo  con over y collareta</t>
  </si>
  <si>
    <t>16539xg</t>
  </si>
  <si>
    <t>16-octub.-18</t>
  </si>
  <si>
    <t xml:space="preserve">blusa  mediana media manga con orilla de crochet bies oculto en ziza  delantero de crochet  cuello v coulto forro de rayon en delantero   espalda unida e inferior con despontes espalda sup. De crochet  dobladillo abajo </t>
  </si>
  <si>
    <t>blusa juv. Media manga de crochet con orilla bies en ziza  delantero de crochet cuello v oculto con cinta bies cruzada  espalda de rayon unida sup. Con avertura con despunte forro de rayon en delantero  dobaldilo abajo forro con collareta</t>
  </si>
  <si>
    <t>16333xj</t>
  </si>
  <si>
    <t>bluson ml con dobladillo con collareta  delantero sueter unido en pecho sup. Con tiras y guipiur angosto y ancho cuello red. Con bies ancho unido con over y recta  espalda sueter  dobaldillo abajo con delantero y espalda con colareta</t>
  </si>
  <si>
    <t>16645xg</t>
  </si>
  <si>
    <t>bluson mc al codo rangla abierta en hombro con dobladillo con over y recta  delantero de chaliz escote tipo campesina con resorte oculto 2 botones en pedcho y 2 en manga  espalda de chaliz  dobaldillo abajo con over y collareta</t>
  </si>
  <si>
    <t>blusa mediana ml con union y guipiur en centro puño doble  delantero sueter cuello red. Con cinta de vista unida con over y recta  espalda sueter dobladillo abajo en delantero y espalda con collareta</t>
  </si>
  <si>
    <t>17-octub.-18</t>
  </si>
  <si>
    <t>1264vf</t>
  </si>
  <si>
    <t>blusa juv. Ml con guipiur a medio brazo dobladillo en uño   delantero sueter raya escote tipo campesina con guipiur con resorte   espalda sueter rayado escote tipo campesina con guipiur y resorte</t>
  </si>
  <si>
    <t>16313xj</t>
  </si>
  <si>
    <t>blusa juv. Zizada con bies oculto  delantero de crochet unido en pecho con orilla y transparencia  cuello red. Con bies oculto   espalda unida superior de crochet con despunte  espalda inf. De rayon dobaldillo abajo  forro con collareta</t>
  </si>
  <si>
    <t>blusa juv. Ml abierta con guipiur centro  dobladillo interno de manga   delantero sueter cuello red. Con dobaldillo y aplicación en cuello manga lleva puño y anillo   espalda de sueter dobaldillo abajo en delantero y espalda</t>
  </si>
  <si>
    <t>16643xj</t>
  </si>
  <si>
    <t>blusa juv. Ml con campana con dobladillo con collareta  delantero sueter cuello v con dobladillo y aplicación  espalda sueter dobladillo abajo con collareta   sueter acanalado ancho y angosto</t>
  </si>
  <si>
    <t>16642xj</t>
  </si>
  <si>
    <t>blusa juv. Ml rangla con resorte en puño plizado y dobladillo en puño con over y collareta   escote tipo campesina plizado con resorte oculto  delantero con bordado  dobladillo abajo con over y collareta   gasa chinita</t>
  </si>
  <si>
    <t>15413xj</t>
  </si>
  <si>
    <t>blusa mediana media manga con dobladillo con over y recta dobaldillo en ziza unido en ziza con escarola plizada y dobaldillo  delantero chaliz cuello red con bies oculto senefa abajo  espalda abajo dobaldillo unida en costados chaliz y centro rayon collareta abajo dobaldillo   rayon chaliz reb. con senefa rayon lizo</t>
  </si>
  <si>
    <t>1201vf</t>
  </si>
  <si>
    <t>blusa mediana zizada con cienta plizada  delantero de chaliz cuello red. Con bies oculto senefa abajo   espalda unida inferior de rayon  espalda sup. De chaliz  cuello en v con cintas cruzadas  rayon chaliz reb. Con senefa rayon</t>
  </si>
  <si>
    <t>1056vf</t>
  </si>
  <si>
    <t>blusa juv. Ml con dobladillo collareta y puño con guipiur  delantero sueter cuello red. Con bies oculto y aplicación con lentejuela perlas faldon de guipiur ancho dobladillo ancho en delantgero   espalda sueter escote con bes de mesh  dobaldillo angosta con collareta   sueter jaspeado</t>
  </si>
  <si>
    <t>16638xj</t>
  </si>
  <si>
    <t>blusa mediana mc y una media manga rangla  delantero de chaliz con senefa abajo y cinta moño en cuello resorte en escote oculto   espalda de chaliz dobladillo abajo con over y collareta en delantero y espalda  rayon chaliz reb. Senefa</t>
  </si>
  <si>
    <t>blusa juv. Mrangla con media manga dobladillo con over y recta  delantero chaliz con cinta bies de moño  espalda de chaliz escote tipo campesina con resorte oculto  dobladillo abajo  con collareta  rayon chaliz reb. Senefa</t>
  </si>
  <si>
    <t>blusa mediana ml unida con puño doble  delangtero sueter cuello v con dobladillo y aplicación  espalda sueter escote con bies de mesh dobaldillo abajo con collareta   suter acanalado ancho y angosto</t>
  </si>
  <si>
    <t>1265vf</t>
  </si>
  <si>
    <t>blusa mediana m 3/4 de chaliz con gota con bies oculto y puño de amarre  delantero de chaliz con senefa abajo cuello red. Con bies oculto  espalda de rayon con aplicación en centro sup. Dobaldillo en espalda  interna y despunte en aplicación dobaldillo abajo con over y collareta   rayon chaliz reb. senefa rayon</t>
  </si>
  <si>
    <t>1198vf</t>
  </si>
  <si>
    <t>blusa juv. Ml con puño y gota en hombro con bies de mesh oculto delantero de suter escote en v  con dobladillo y topsito en triangulo aplicación en pecho   espalda de sueter  dobladillo abajo con collareta   sueter jaspeado</t>
  </si>
  <si>
    <t>Ricardo Garcia</t>
  </si>
  <si>
    <t>blusa juv. Mc con resorte en puño y cinta de amare  cuello tipo campesina con resorte oculto  delantero de chaliz con senefa en la parte sup.   Espalda de chaliz con senefa en parte sup.  Abajo dobldillo con over y collaretas  chaliz reb. Con senefa</t>
  </si>
  <si>
    <t>18-octub.-18</t>
  </si>
  <si>
    <t>pagadas 18x100</t>
  </si>
  <si>
    <t>4-oct.</t>
  </si>
  <si>
    <t xml:space="preserve">con 6 botones cosidos   </t>
  </si>
  <si>
    <t>con 4 botones cosidos cinturon plateado</t>
  </si>
  <si>
    <t>con planchado de aplicación mas gargantilla en encaje</t>
  </si>
  <si>
    <t>con cinturon café mas 2 seguros</t>
  </si>
  <si>
    <t>desc. 18-octub.-18</t>
  </si>
  <si>
    <t>bluson mc con senefa dobladillo con over y collareta  delangtero unido sup. Con avertura con dobladillo y despunte cuello red. Con bies oculto  delantero inferior de chaliz con senefa abajo  espalda unida  con chaliz  con avertura con despunte  espalda de rayon  con dobladillo abajo con over y collarta</t>
  </si>
  <si>
    <t>bluson mc rangal abierta en hombro con over y dobladillo  delantero chaliz con senefa abajo cuello tipo campesina con resorte y cinta plizada  espalda de chaliz escote tipo campesina con cinta plizada y resorte  dobladillo abajo con over y collareta</t>
  </si>
  <si>
    <t>blusa juv. M 3/4 de chaliz con gota y bies oculto puño de amarre  delantero de chaliz con senefa abajo cuello red. Con bies oculto  espalda de rayon con aplicación al centro  dobladilo interno de espalda  dobldillo abajo con over y collareta</t>
  </si>
  <si>
    <t>15471xch</t>
  </si>
  <si>
    <t>bluson ml unida con guipiur en centro puño doble  delantero sueter cuello red. Con cinta  cuello unido con over y recta   espalda sueter  dobladillo abajo en delantero  espalda con collareta sueter rayado acanaado</t>
  </si>
  <si>
    <t>16644xg</t>
  </si>
  <si>
    <t>bluson mc con volumen con dobladillo  con chino charetera con boton  delantero de licra cuello red. Con  ies coulto   espalda unida sup. De gasa sencilla espalda inferior de licra  dobldillo abajo con collareta</t>
  </si>
  <si>
    <t>13942xg</t>
  </si>
  <si>
    <t>blusa mediana manga 3/4 con gota con bies oculto y puño de amarre  delantero de chaliz con senefa abajo cuello red. Con bies oculto  espalda de rayon con aplicación dobladillo aajo co collareta</t>
  </si>
  <si>
    <t>1200vf</t>
  </si>
  <si>
    <t>19-OCTUBRE.-18</t>
  </si>
  <si>
    <t>12-OCTUB.-18</t>
  </si>
  <si>
    <t>FECHA:  20-octubre.-18</t>
  </si>
  <si>
    <t>20-octub.-18</t>
  </si>
  <si>
    <t>24-octub.-18</t>
  </si>
  <si>
    <t>blusa juv. Media manga  2 pzas. Con plizado y chino  dobladillo en ziza  delantero chaliz cuello red. Con bies oculto senefa abajo  espalda unida sup. De rayon con avertura  espalda  inferior de rayon con plice en centro  dobladillo abajo con over y collareta  rayon chaliz reb. con rayon lizo</t>
  </si>
  <si>
    <t>16542xj</t>
  </si>
  <si>
    <t>blusa mediana mc rangla hombro descubierto con bies oculto  dobladillo en puño con over y collareta senefa en manga y delantero   espalda de chaliz dobladillo abajo con over y collareta  rayon chaliz reb. Con senefa</t>
  </si>
  <si>
    <t>bluson mc con dobladillo en puño con over y collareta  tablitas abajo en costados de cuerpo   escote red. Con bies oculto  espalda con union y gota al finalizar  dobladillo abajo con over y collareta gasa chinita</t>
  </si>
  <si>
    <t>blusa juv. Media manga rangla de crochet con orilla bies en ziza   delantero de rayon con 8 tablitas  cuello red. Con bies oculto faldon de crochet con orilla  espalda de ryaon con dobladillo y collareta   crochet grabado perlas rayon lizo</t>
  </si>
  <si>
    <t>22-octub.-18</t>
  </si>
  <si>
    <t>lusa mediana m3/4 unida con rayon y encaje  dobladillo con collareta   delantero de encaje con union en hombro y transparencia y despunte forro de rayon  espalda  unida sup. De encaje con transparecnia  espalda inferior de rayon dobladillo abajo y forro  encaje grabado flore rayon lizo</t>
  </si>
  <si>
    <t>1202vf</t>
  </si>
  <si>
    <t>blusa juv. Media manga rangla con dobladillo con over o collareta  delantero de dencaje con forro de rayon  escote tipo  campesina con resorte  espalda de rayon  dobaldillo abajo con collareta</t>
  </si>
  <si>
    <t>blusa juv. Mc de encaje con dobladillo collareta   delantero de encaje cuello red. Con bies oculto  forro en delantero con transparencia en pecho  espalda de encaje escote en u con biesl oculto y cintas cruzadas  espalda sin forro  dobaldillo abajo con collareta   encaje grabado flores con rayon</t>
  </si>
  <si>
    <t>blusa juv. Media manga codn dobladillo con over y recta dobladillo en ziza pecho con despunte y escarola plizada en hombro con dobladillo con over y recta cuello red. Con bies oculto  senefa abajo  espalda unida costados de chaliz centyro de rayon unido con despunte dobladillo abajo con over y collareta  rayon chaliz reb. con senefa rayon lizo</t>
  </si>
  <si>
    <t>16541xj</t>
  </si>
  <si>
    <t>bluson mc rangla y media manga dobladillo con over y collareta  delantero chaliz con senefa abajo escote tipo campesina con resorte oculto cinta de bies para amarre en cuello  espalda de rayon  dobladillo abajo con over y collareta  rayon chaliz reb. Con senefa rayon</t>
  </si>
  <si>
    <t>bluson mc que sale de mismo cuerpo dobladillo con collareta  delantero encaje unido en pecho con transparencia en centgro  delantero inferior de rayon con forro de rayon espalda unida sup. De encaje e inferior de rayon con despunte  dobaldillo abajo con collareta   encaje grabado flores con rayon</t>
  </si>
  <si>
    <t xml:space="preserve">blusa juv. Mc rangla con dobladillo delantero encaje con transparencia en cuello  escote tipo campesina con resorte oculto  forro de rayon  hasta el pecho  espalda unida  sup. De encaje con transparencia e inf. De rayon con despunte  dobladillo abajo con collareta    encaje grabado for con rayon </t>
  </si>
  <si>
    <t>19-octub.-18</t>
  </si>
  <si>
    <t>blusa juv. Media manga con tablitas dobladillo con over y recta bies oculto en ziza   delantero chaliz rebordado con senefa pretina abajo con amarre costado y gota  espalda unida sup. Con bordado e inferior liza chaliz</t>
  </si>
  <si>
    <t>16543xj</t>
  </si>
  <si>
    <t>blusa mediana media manga con volumen con dobladillo con over y recta  escarola en hombro con volumen con dobladillo con over y dobladillo con recta   rayon chaliz reb. Con senefa y rayon</t>
  </si>
  <si>
    <t xml:space="preserve">blusa juv. Media manga de crochet con dobladillo collareta bies en ziza oculto  delantero de crchet forro de rayon en delantero cinta bies  atravezadas en escote cuello red. Oculto  espalda unida  con rayon  deapunte espalda sup. De crochet dobladillo abajo y forro con collareta    crochet con perlas rayon </t>
  </si>
  <si>
    <t>blusa juv. Zizada con dobladillo  delantero chaliz con solapa  angosta y ancho con dobladillo con over y recta  escote tipo campesina con resorte y chino cintas de amarre   espadla de chaliz  resorte abajo  rayon chaliz reb. Con senefa</t>
  </si>
  <si>
    <t>blusa juv. Zizada con bies oculto  delantero chaliz senefa abajo cuello v con bies oculto y cintas cruzadas   espalda unida sup. Gota con bies oculto y anillo  espalda inf. De rayon unida con despunte  dobladillo abajo con over y collareta   rayon chaliz rebordado con senefa  y rayon</t>
  </si>
  <si>
    <t>16280xj</t>
  </si>
  <si>
    <t>blusa juv. Media manga con tablitas  dobaldillo con over y recta  delantero de chaliz con rebotdado senefa  cuello red. Oculto  espalda de rayon con aplicación centro  rayon chaliz rebordado senefa  rayon lizo</t>
  </si>
  <si>
    <t>16540xj</t>
  </si>
  <si>
    <t>blusa mediana mc con puño cruzada con over y dobladillo con recta delantero chaliz cuello red. Con bies oculto senefa abajo   espalda de rayon con escote en v con bies oculto y cintas cruzadas dobladillo abajo con over y collareta  rayon chaliz rebordado con senefa  rayon lizo</t>
  </si>
  <si>
    <t>1055vf</t>
  </si>
  <si>
    <t>blusa mediana mc rangla plizada en puño con resorte dejando pestaña con chino  delantero chaliz con senefa en manga y pecho   escote tipo campsina con cinta plizada y resorte  espalda de chaliz dobladillo abajo con over y collareta  rayon chaliz rebordado con senefa</t>
  </si>
  <si>
    <t>bluson m 3/4 unida costados rayon centgro crochet con despunte   delantero inferior de rayon pechera sup. De crochet con orilla cuello red. Con bies oculto  espalda de rayon inf.  Con crochet con orilla  dobladillo abajo y manga con collareta  creochet grabado perlas con rayon</t>
  </si>
  <si>
    <t>blusa mediana media manga con orilla bgies end ziza oculto  delantero de crochet con forro de rayon cuello red. Con bies oculto  espalda unida de rayon con despuntes dobladillo abajo con forro con collareta   crochet grabado perlas rayon</t>
  </si>
  <si>
    <t>blusa juv. Media manga cruzada  dobaldillo con over y recta   delantero chaliz con senefa abajo cuello red. Con bies oculto  espalda unida  centro y hombros de chaliz costados de rayon  despuntes en uniones  dobladillo abajo con over y collareta</t>
  </si>
  <si>
    <t>blusa juv. Zizado con cinta plizada con despunte en ziza  delantero chaliz cuello red. Con bies oculto senefa en pecho  espalda unida sup. De chaliz  escote en v con bies oculto cintas cruzadas espalda inferior de rayon unida con despunte  dboaldillo abajo con over y collareta  rayon chaliz rebordado con senefa  y rayon</t>
  </si>
  <si>
    <t>FECHA: 26  de Octub. .-18</t>
  </si>
  <si>
    <t>RICARDO GARCIA</t>
  </si>
  <si>
    <t>gargantilla cosida varios puntos  vicente</t>
  </si>
  <si>
    <t>con collar mas planchado guipiur cosido gariboleado</t>
  </si>
  <si>
    <t>con collar mas guipiur planchado</t>
  </si>
  <si>
    <t>con un boton cosido mas aplicación planchada</t>
  </si>
  <si>
    <t>con aplicación de lentejuela cosida en todo el cuello</t>
  </si>
  <si>
    <t>collar mas planchado de aplicación</t>
  </si>
  <si>
    <t>con parche contorneado</t>
  </si>
  <si>
    <t>sin collar y aplicación planchada</t>
  </si>
  <si>
    <t>desc. 25-octub.-18</t>
  </si>
  <si>
    <t>25-octub.-18</t>
  </si>
  <si>
    <t>adan 25-10-18</t>
  </si>
  <si>
    <t xml:space="preserve">bluson m 3/4 con senefa y cinta plizada en puño  delantero y espalda chaliz con senefa ab ajo  dobladillo con over y collareta  escote tipo campesina con resorte oculto y cinta plizada  rayon chaliz reb. </t>
  </si>
  <si>
    <t>16671xg</t>
  </si>
  <si>
    <t xml:space="preserve">blusa mediana m 3/4 con senefa y cinta plizada en puño  delantero y espalda de chaliz con senefa abajo  dobaldillo con over y collareta   escote tipo campeisna con resorte oculto y cinta plizada   rayon  chaliz rebordado </t>
  </si>
  <si>
    <t>1276vf</t>
  </si>
  <si>
    <t>blusa juv. M 3/4 con cinta plizada en puño delantero y espalda  chaliz con senefa abajo con dobldillo en oover y collareta  cinta plizada en escote  tipo campesina   rayon chaliz rebordado</t>
  </si>
  <si>
    <t>16670xj</t>
  </si>
  <si>
    <t>blusa juv. Media manga plizada  dobaldillo en ziza  delangtero de bies con orilla abajo cuello red. Con bies oculto   espalda sup. De brush rebordqdo con orilla  espalda inf. De brush lizo  abajo dobladillo con collareta   licra brush rebordado con oerilla</t>
  </si>
  <si>
    <t>brush manga 3/4 con orilla  delantero cuello red. Con bies oculto lleva orilla abajo  espalda de brush lizo  dobladillo abajo con collareta   licra brush rebordado con orilla</t>
  </si>
  <si>
    <t>16516xg</t>
  </si>
  <si>
    <t>26-octub.-18</t>
  </si>
  <si>
    <t>blusa juv. Media manga con orilla bies en ziza   delantero de crochet cuello red. Oculto forro delaqntero   espadla unida de rayon con despuntes  escote en red. Con biesl oculto y cintas de amarre  dobladillo abajo con y forro con collareta   crochet perlas  con rayon</t>
  </si>
  <si>
    <t>ESTE CORTE FUE DEVUELTO  26 OCTUB.-28</t>
  </si>
  <si>
    <t>ESTE CORTE FUE DEVUELTO  26- OCTUB.-18</t>
  </si>
  <si>
    <t xml:space="preserve">licra pieles  </t>
  </si>
  <si>
    <t>4332xg</t>
  </si>
  <si>
    <t>gasa liza con mesh guipiur cinturon</t>
  </si>
  <si>
    <t>yackar grabado eslabones en gota</t>
  </si>
  <si>
    <t>yackar grabado guipiur con ojillo</t>
  </si>
  <si>
    <t>1142vf</t>
  </si>
  <si>
    <t>16438xj</t>
  </si>
  <si>
    <t>16441xg</t>
  </si>
  <si>
    <t>guipiur en cuello botones en aletilla</t>
  </si>
  <si>
    <t>guipiur en pecho</t>
  </si>
  <si>
    <t>16369xj</t>
  </si>
  <si>
    <t>1145vf</t>
  </si>
  <si>
    <t>16443xg</t>
  </si>
  <si>
    <t>16444xch</t>
  </si>
  <si>
    <t>guipiur en pecho botones aletilla</t>
  </si>
  <si>
    <t>29-octub.-18</t>
  </si>
  <si>
    <t>16655xg</t>
  </si>
  <si>
    <t>16659xg</t>
  </si>
  <si>
    <t>1271vf</t>
  </si>
  <si>
    <t>1272vf</t>
  </si>
  <si>
    <t>16656xj</t>
  </si>
  <si>
    <t>16658xj</t>
  </si>
  <si>
    <t>licra esstampada</t>
  </si>
  <si>
    <t>12105xg</t>
  </si>
  <si>
    <t>12096xg</t>
  </si>
  <si>
    <t>27-octub.-18</t>
  </si>
  <si>
    <t xml:space="preserve">gasa chinita </t>
  </si>
  <si>
    <t>16559xg</t>
  </si>
  <si>
    <t>1207vf</t>
  </si>
  <si>
    <t>1205vf</t>
  </si>
  <si>
    <t>1206vf</t>
  </si>
  <si>
    <t>16560xj</t>
  </si>
  <si>
    <t>16558xj</t>
  </si>
  <si>
    <t xml:space="preserve">rayon lizo ml aplicación y guipiur </t>
  </si>
  <si>
    <t>30-octub.-18</t>
  </si>
  <si>
    <t>yackar con encaje</t>
  </si>
  <si>
    <t>16685xj</t>
  </si>
  <si>
    <t>16759xg</t>
  </si>
  <si>
    <t>1286vf</t>
  </si>
  <si>
    <t>blusa juv. Zizada con bies oculto   delant4ero cuello red. Con vista interna  lleva cinta plizada en el hombro  espalda sup. De chaliz reb.  Espalda inf de rayon  abajo dobaldillo con collareta   chaliz rebordado</t>
  </si>
  <si>
    <t>bluson mc con dobladillo y bies oculto en ziza  delantero de chaliz reb. Cuello red. Con bies oculto   espalda sup. De chaliz con avertura en centro espalda rayon con despunte unida centro abajo dobladillo con collareta  chaliz rebordado</t>
  </si>
  <si>
    <t>blusa juv. Zizada con bies oculto  delantrero unido fladon de mesh plizado y forro de rayon pechera sup. De crochet cuello red. Con bies oculto   espalda unida sup. De crochet con mesh forro de rayon  dobladillo abajo con collareta   crochet con orilla mesh rayon</t>
  </si>
  <si>
    <t>blusa juv. Ml de brush con orilla hombro descubierto plizado con resorte  delantero cuello red. Con bies oculto  espalda de brush con gota con bies oculto  docladillo abajo con collareta   licra brush reb. Con orilla</t>
  </si>
  <si>
    <t>26572xj</t>
  </si>
  <si>
    <t>blusa juv. Mc rangla con dobaldillo en puño con over y collareta   escote reb. Plizado con resorte oculto  delantero ext. De encaje e interno de rayon  espalda  de rayon  dobladillo debajo con over y collareta    escaje  con rayon</t>
  </si>
  <si>
    <t>blusa mediana mc de brush con dobaldillo de collareta   delantero de brush con orilla abajo pechera cuello red. Con bies oculto  2 cintas en pecho plizado y chino  espalda unida de liza con dobladillo  abajo con collareta  espalda sup. De brush con oerilla      licra barush con orilla reb.</t>
  </si>
  <si>
    <t>31-octub.-18</t>
  </si>
  <si>
    <t>blusa juv. Media manga doblada con tablitas  delantero chaliz cuello v con bies oculto senefa abajo  espalda de rayon unida con guipiur al centro dobladillo abajo con over y collareta  rayon chaliz reb. Con rayon</t>
  </si>
  <si>
    <t>16554xj</t>
  </si>
  <si>
    <t xml:space="preserve">blusa juv. Ml con orilla en puño y hombro  descubierto y esacroal en ziza y hombro con over y dobaldillo con recta  delantero de encaje con orilla abajo cuello alto doble  espalda de rayon  dobaldillo abajo con collareta en espalda y forro </t>
  </si>
  <si>
    <t>blusa mediana media manga de 3 pzas. Con over y recta de dobladillo  en ziza  delant4ero chaliz cuello red. Con bies oculto senefa abajo  espalda de rayon unido al centro con guipiur  dobladillo abajo con over y collareta  raqyon chaliz reb. Con rayon</t>
  </si>
  <si>
    <t>1203vf</t>
  </si>
  <si>
    <t>blusa mediana mc de 2 pzas abierta con volumen  dobaldillo con collareta cienta bies de moño en hombro  delantero unido de encaje cuello red. Con bies oculto guipiur en pecho con boton forro en delantero de rayon  espalda unida sup. De encaje  espalda inf. de rayon dobaldillo abajo  con collareta  encaje grabado con rayon</t>
  </si>
  <si>
    <t>bluson m 3/4 de chaliz con senefa y cinta plizada en puño  delantero chaliz cuello red. Con bies oculto bordado senefa abajo   espalda unida con rayon  con chaliz con avertura con over y recta dboladillo abajo con over y collareta   rayon chaliz reb. Con senefa  rayon</t>
  </si>
  <si>
    <t>16320xg</t>
  </si>
  <si>
    <t>blusa mediana ml con plice en brazo hombro  dobladillo collareta en puño  delantero sueter cuello red. Dobaldillo y aplicación en cuello   espalda sueter con bies de mesh en escote  dobaldillo abajo con collareta  sueter lizo jaspeado</t>
  </si>
  <si>
    <t>1262vf</t>
  </si>
  <si>
    <t>blusa mediana ml con puño  delantero cuello red. Con dobladillo y con aplicación en cuello  e de mesh oculto dobaldillo abajo con collareta   sueter lizo jaspeado</t>
  </si>
  <si>
    <t>1263vf</t>
  </si>
  <si>
    <t>bluson ml con cinta plizada en puño delantero chaliz cuello red. Con avertura para herraje bies oculto  espalda unida rayon y chaliz  con despunte   dobaldillo abajo con over y collareta   rayon chaliz reb. Con senefa  rayon</t>
  </si>
  <si>
    <t>16555xg</t>
  </si>
  <si>
    <t>blusa zizada con bies oculto cinta plizada en ziza   delantero chaliz  cuello red. Con biesl oculto  senefa abajo dobaldillo  con over y collareta  espaqlda unida costados de chaliz centro de rayon con despuntes   rayon chaliz reb. Con senefa rayon</t>
  </si>
  <si>
    <t>16241xj</t>
  </si>
  <si>
    <t>blusa mediana media manga plizada dobaldillo en over y recta   dobladilen ziza   delantero chaliz cuello red. Con vista aletilla corta de 2 pzas.  Espalda de rayon dobaldillo abajo con over y collareta   rayon chaliz rebordado con rayon lizo</t>
  </si>
  <si>
    <t>1204vf</t>
  </si>
  <si>
    <t>blusa mediana mc con dobladillo con over y collareta  delantero de chaliz con senefa abajo   espalda de rayon con aplicación sup.  Dobaldillo interno de espalda y despunte en aplicación  dobladillo abajo con over y collareta  crocfhet en lugar de aplicacion   rayon chaliz reb. con senefa  rayon</t>
  </si>
  <si>
    <t>1199vf</t>
  </si>
  <si>
    <t>blusa juv. Ml con cinta plizada en uño con over y recta de dobladillo   espalda unida inf. De rayon  espalda sup. De chaliz con avertura cuello delantero cuello v con bies  oculto y cuello de chaliz con  amarre hacia atrás     rayon chaliz reb. Con rayon</t>
  </si>
  <si>
    <t>16552xj</t>
  </si>
  <si>
    <t xml:space="preserve">blusa juv. Ml con dobladillo con collareta   delantero sueter  torcido unido encote en v con dobaldillo con collareta   espalda sueter con bies en escote  dobladillo abajo con collareta   suter jaspeado lizo </t>
  </si>
  <si>
    <t>pagados 2x100</t>
  </si>
  <si>
    <t>18-oct.-18</t>
  </si>
  <si>
    <t>Descripción</t>
  </si>
  <si>
    <t>Fecha</t>
  </si>
  <si>
    <t># Modelo</t>
  </si>
  <si>
    <t># de Bultos</t>
  </si>
  <si>
    <t>Piezas</t>
  </si>
  <si>
    <t>Total</t>
  </si>
  <si>
    <t>Fecha de entrega</t>
  </si>
  <si>
    <t>Pzas Entregadas</t>
  </si>
  <si>
    <t>Pzas Restantes</t>
  </si>
  <si>
    <t>Costo</t>
  </si>
  <si>
    <t>Total a pagar</t>
  </si>
  <si>
    <t>descontadas 23-jun</t>
  </si>
  <si>
    <t>descontadas</t>
  </si>
  <si>
    <t>Adán</t>
  </si>
  <si>
    <t>gasa lisa plizada bluson mnga corta saliendo del mismo cuepo</t>
  </si>
  <si>
    <t>hola</t>
  </si>
  <si>
    <t>1-dc-17</t>
  </si>
  <si>
    <t>adan 8 nov-12</t>
  </si>
  <si>
    <t>desc20-dic-12</t>
  </si>
  <si>
    <t>desc 31-ene-13</t>
  </si>
  <si>
    <t>desc31-ene-13</t>
  </si>
  <si>
    <t>31-mazo-17</t>
  </si>
  <si>
    <t>desc 17-agosto-17</t>
  </si>
  <si>
    <t>adan 20-jul-17</t>
  </si>
  <si>
    <t>3-msyo-17</t>
  </si>
  <si>
    <t>desc31-agost-17</t>
  </si>
  <si>
    <t>adan 7-sept-17</t>
  </si>
  <si>
    <t>adan 3-agosto-17</t>
  </si>
  <si>
    <t>adan 31-agosto-17</t>
  </si>
  <si>
    <t>adan 14-sept-17</t>
  </si>
  <si>
    <t>desc 7-dic-17</t>
  </si>
  <si>
    <t>adan 9-nov-17</t>
  </si>
  <si>
    <t>desc 1-feb-18</t>
  </si>
  <si>
    <t>adan 16-feb-18</t>
  </si>
  <si>
    <t>adan 7-dic-17</t>
  </si>
  <si>
    <t>adan 1-marzo-18</t>
  </si>
  <si>
    <t>adan 21-dic-17</t>
  </si>
  <si>
    <t>adan 25-enero-18</t>
  </si>
  <si>
    <t>adan 8-feb-18</t>
  </si>
  <si>
    <t>adan 28-dic-17</t>
  </si>
  <si>
    <t>adan 19-abril-18</t>
  </si>
  <si>
    <t>adan 17-mayo-18</t>
  </si>
  <si>
    <t>adan 19-julio-18</t>
  </si>
  <si>
    <t>desc13-sept-18</t>
  </si>
  <si>
    <t>adan 4-octub-18</t>
  </si>
  <si>
    <t>desc 27´-sept-18</t>
  </si>
  <si>
    <t>desc 18-octub-18</t>
  </si>
  <si>
    <t>desc 7-jun-18</t>
  </si>
  <si>
    <t>desc 21-junio-18</t>
  </si>
  <si>
    <t>desc 2-agosto-18</t>
  </si>
  <si>
    <t>desc 9-agosto-18</t>
  </si>
  <si>
    <t>desc 4-octub-18</t>
  </si>
  <si>
    <t>desc 29-agost-18</t>
  </si>
  <si>
    <t>desc 27-sept-18</t>
  </si>
  <si>
    <t>adan 21-junio-18</t>
  </si>
  <si>
    <t>1-dic,-16</t>
  </si>
  <si>
    <t>15-mo-17</t>
  </si>
  <si>
    <t>desc 6-jul-17</t>
  </si>
  <si>
    <t>desc 17-agost-17</t>
  </si>
  <si>
    <t>desc24-agost-17</t>
  </si>
  <si>
    <t>desc31-agosto-17</t>
  </si>
  <si>
    <t>desc7-sept-17</t>
  </si>
  <si>
    <t>desc 28-sept-17</t>
  </si>
  <si>
    <t>desc12-octub-17</t>
  </si>
  <si>
    <t>desc 19-octub-17</t>
  </si>
  <si>
    <t>desc26-octub-17</t>
  </si>
  <si>
    <t>desc 9-nov-17</t>
  </si>
  <si>
    <t>desc16-nov-17</t>
  </si>
  <si>
    <t>desc23-nov-17</t>
  </si>
  <si>
    <t>desc 30-nov-17</t>
  </si>
  <si>
    <t>adan 3-agost-17</t>
  </si>
  <si>
    <t>desc 14-dic-17</t>
  </si>
  <si>
    <t>desc 28-dic-17</t>
  </si>
  <si>
    <t>desc 8-feb-18</t>
  </si>
  <si>
    <t>raul 16-feb-18</t>
  </si>
  <si>
    <t>desc22-feb-18</t>
  </si>
  <si>
    <t>adan 22-feb-18</t>
  </si>
  <si>
    <t>desc 1-marzo-18</t>
  </si>
  <si>
    <t>desc 26-julio-18</t>
  </si>
  <si>
    <t>desc 19-julio-18</t>
  </si>
  <si>
    <t>adan 26-abril-18</t>
  </si>
  <si>
    <t>adan 16-agost-18</t>
  </si>
  <si>
    <t>adan 24-mayo-18</t>
  </si>
  <si>
    <t>desc 16-agost-18</t>
  </si>
  <si>
    <t>adan 23-agost-18</t>
  </si>
  <si>
    <t>desc 23-agost-18</t>
  </si>
  <si>
    <t>adan 29-agost18</t>
  </si>
  <si>
    <t>desc29-agost-18</t>
  </si>
  <si>
    <t>desc6-sept-18</t>
  </si>
  <si>
    <t>desc 13-sept-18</t>
  </si>
  <si>
    <t>raul 2-agosto-18</t>
  </si>
  <si>
    <t>desc 20-sept-18</t>
  </si>
  <si>
    <t>adan  27-sept-18</t>
  </si>
  <si>
    <t>desc 11-octub-18</t>
  </si>
  <si>
    <t>adan 11-octub-18</t>
  </si>
  <si>
    <t>desc 25-octub-18</t>
  </si>
  <si>
    <t>19--julio-18</t>
  </si>
  <si>
    <t>24--agosto-16</t>
  </si>
  <si>
    <t>desc 13-julio-17</t>
  </si>
  <si>
    <t>desc17-agost-17</t>
  </si>
  <si>
    <t>adan 17-agost-17</t>
  </si>
  <si>
    <t>adan 24-agost-17</t>
  </si>
  <si>
    <t>adan 10-agost-17</t>
  </si>
  <si>
    <t>adan 21-sept-17</t>
  </si>
  <si>
    <t>adan 23-nov-17</t>
  </si>
  <si>
    <t>desc12-abril-18</t>
  </si>
  <si>
    <t>desc26-abril-18</t>
  </si>
  <si>
    <t>adan 12-abril-18</t>
  </si>
  <si>
    <t>adan-10-mayo-18</t>
  </si>
  <si>
    <t>adan 10-m1yo-18</t>
  </si>
  <si>
    <t>adan 13-sept-18</t>
  </si>
  <si>
    <t>adan 25-octub-18</t>
  </si>
  <si>
    <t>desc 8mar-18</t>
  </si>
  <si>
    <t>adan 15-mar-18</t>
  </si>
  <si>
    <t>7-nov-112</t>
  </si>
  <si>
    <t>19-abril,18</t>
  </si>
  <si>
    <t>adan28jul11</t>
  </si>
  <si>
    <t>adan 6 jul11</t>
  </si>
  <si>
    <t>adan 28 jul11</t>
  </si>
  <si>
    <t>adan28 jul11</t>
  </si>
  <si>
    <t>adan22sep11</t>
  </si>
  <si>
    <t>desc13-oct-11</t>
  </si>
  <si>
    <t>desc20-oct11</t>
  </si>
  <si>
    <t>adan27oct11</t>
  </si>
  <si>
    <t>desc27oct11</t>
  </si>
  <si>
    <t>adan 27oct11</t>
  </si>
  <si>
    <t>adan 3nov-11</t>
  </si>
  <si>
    <t>adan 14dic11</t>
  </si>
  <si>
    <t>adan14dic11</t>
  </si>
  <si>
    <t>adan14-nov-11</t>
  </si>
  <si>
    <t>adan16feb12</t>
  </si>
  <si>
    <t>adan16fb-12</t>
  </si>
  <si>
    <t>adan16fwb12</t>
  </si>
  <si>
    <t>adan16-feb-12</t>
  </si>
  <si>
    <t>adan16feb-12</t>
  </si>
  <si>
    <t>adan 23feb12</t>
  </si>
  <si>
    <t>adan 23feb-12</t>
  </si>
  <si>
    <t>adan12 abr12</t>
  </si>
  <si>
    <t>adan12 abr-12</t>
  </si>
  <si>
    <t>adan 12abr12</t>
  </si>
  <si>
    <t>adan 23may12</t>
  </si>
  <si>
    <t>adan 31 mayo12</t>
  </si>
  <si>
    <t>adan 28 jun-12</t>
  </si>
  <si>
    <t>adan 28jun-12</t>
  </si>
  <si>
    <t>adan 28-jun-12</t>
  </si>
  <si>
    <t>adan 6 sept-12</t>
  </si>
  <si>
    <t>adan 6sept-12</t>
  </si>
  <si>
    <t>adan 25 oct-12</t>
  </si>
  <si>
    <t>adan 27-sept-12</t>
  </si>
  <si>
    <t>vianey6 dic-12</t>
  </si>
  <si>
    <t>20-seept-12</t>
  </si>
  <si>
    <t>adan 27 sept-12</t>
  </si>
  <si>
    <t>desc13-dic-12</t>
  </si>
  <si>
    <t>adan 22 nov-12</t>
  </si>
  <si>
    <t>desc22 nov-12</t>
  </si>
  <si>
    <t>adan 22nov-12</t>
  </si>
  <si>
    <t>desc 13-dic-12</t>
  </si>
  <si>
    <t>20-duc-12</t>
  </si>
  <si>
    <t>adan 29 nov-12</t>
  </si>
  <si>
    <t xml:space="preserve">desc 31-ene-13 </t>
  </si>
  <si>
    <t>23-ene-123</t>
  </si>
  <si>
    <t>4-feb-213</t>
  </si>
  <si>
    <t>loAbril-13</t>
  </si>
  <si>
    <t>4-dnero-17</t>
  </si>
  <si>
    <t>27-mzi-17</t>
  </si>
  <si>
    <t>desc29-jun-17</t>
  </si>
  <si>
    <t>desc 23-nov-17</t>
  </si>
  <si>
    <t>raul 9-nov-17</t>
  </si>
  <si>
    <t>adan 30-nov-17</t>
  </si>
  <si>
    <t>raul 28-dic-17</t>
  </si>
  <si>
    <t>20-dic,17</t>
  </si>
  <si>
    <t>desc 12-abril-18</t>
  </si>
  <si>
    <t>desc 24-mayo-18</t>
  </si>
  <si>
    <t>adan 31-mayo-18</t>
  </si>
  <si>
    <t>desc 7-junio-18</t>
  </si>
  <si>
    <t>4-abrl-18</t>
  </si>
  <si>
    <t>desc 28-junio-18</t>
  </si>
  <si>
    <t>raul 5-julio-18</t>
  </si>
  <si>
    <t>adan 5-julio-18</t>
  </si>
  <si>
    <t>adan 29-sept-18</t>
  </si>
  <si>
    <t>adan-29-sept-18</t>
  </si>
  <si>
    <t>desc11-octub-18</t>
  </si>
  <si>
    <t>desc21 oct-</t>
  </si>
  <si>
    <t>desc13 oct</t>
  </si>
  <si>
    <t>desc27 oct-</t>
  </si>
  <si>
    <t>DESC 3-NOV</t>
  </si>
  <si>
    <t>DESC 3 NOV</t>
  </si>
  <si>
    <t>adan 6oct</t>
  </si>
  <si>
    <t>adan 27 oct-</t>
  </si>
  <si>
    <t>adan 10 -nov</t>
  </si>
  <si>
    <t>adan 3  10 nov</t>
  </si>
  <si>
    <t>adan 22 dic</t>
  </si>
  <si>
    <t>desc 10 feb</t>
  </si>
  <si>
    <t>desc 23 feb 11</t>
  </si>
  <si>
    <t>desc11 may11</t>
  </si>
  <si>
    <t>adan 16 feb</t>
  </si>
  <si>
    <t xml:space="preserve">adan 16 feb </t>
  </si>
  <si>
    <t>11 mayo 11 desc</t>
  </si>
  <si>
    <t>desc 22 jun 11</t>
  </si>
  <si>
    <t>desc6 jul11</t>
  </si>
  <si>
    <t>adan 25 may-11</t>
  </si>
  <si>
    <t>adan 25may11</t>
  </si>
  <si>
    <t>adan 8jun11</t>
  </si>
  <si>
    <t>adan 25 may11</t>
  </si>
  <si>
    <t>desc8 sept-11</t>
  </si>
  <si>
    <t>adan 11 agos</t>
  </si>
  <si>
    <t>adan 8sept-11</t>
  </si>
  <si>
    <t>adan 15 sept11</t>
  </si>
  <si>
    <t>adan 5 oct-11</t>
  </si>
  <si>
    <t>26-oct-211</t>
  </si>
  <si>
    <t>adan 13 oct-11</t>
  </si>
  <si>
    <t>adan 27-oct-11</t>
  </si>
  <si>
    <t>adan 3 nov-11</t>
  </si>
  <si>
    <t>adan 27 oct-11</t>
  </si>
  <si>
    <t>desc 19-ene-12</t>
  </si>
  <si>
    <t>desc19 ene-12</t>
  </si>
  <si>
    <t>desc16-feb-12</t>
  </si>
  <si>
    <t>adan 12 ene-12</t>
  </si>
  <si>
    <t>adan 12-ene-12</t>
  </si>
  <si>
    <t>desc23feb-12</t>
  </si>
  <si>
    <t>adan 23-feb-12</t>
  </si>
  <si>
    <t>desc24-mayo-12</t>
  </si>
  <si>
    <t>adan 7 junio-12</t>
  </si>
  <si>
    <t>adan 21 junio-12</t>
  </si>
  <si>
    <t>adan 14 junio-12</t>
  </si>
  <si>
    <t>desc30agost-12</t>
  </si>
  <si>
    <t>30-agosto-112</t>
  </si>
  <si>
    <t>desc 1-nov-12</t>
  </si>
  <si>
    <t>adan 13 sept-12</t>
  </si>
  <si>
    <t>desc20 dic-12</t>
  </si>
  <si>
    <t>desc27-dic-12</t>
  </si>
  <si>
    <t>vianey 7 feb-13</t>
  </si>
  <si>
    <t>1-nov-º12</t>
  </si>
  <si>
    <t>adan 7 feb-13</t>
  </si>
  <si>
    <t>desc7 feb-13</t>
  </si>
  <si>
    <t>desc 7 feb-13</t>
  </si>
  <si>
    <t>desc4 abril-13</t>
  </si>
  <si>
    <t>25-fe b-13</t>
  </si>
  <si>
    <t>adan 21-mz0-13</t>
  </si>
  <si>
    <t>desc 5 octub-17</t>
  </si>
  <si>
    <t>desc 12-octub-17</t>
  </si>
  <si>
    <t>desc 3-nov-17</t>
  </si>
  <si>
    <t>desc30-nov-17</t>
  </si>
  <si>
    <t>desc 25-enero-18</t>
  </si>
  <si>
    <t>desc19-abril-18</t>
  </si>
  <si>
    <t>desc 26-abril-18</t>
  </si>
  <si>
    <t>desc10-mayo-18</t>
  </si>
  <si>
    <t>desc 3-mayo-18</t>
  </si>
  <si>
    <t>desc 17-mayo-18</t>
  </si>
  <si>
    <t>desc 31-mayo-18</t>
  </si>
  <si>
    <t>desc 14-junio-18</t>
  </si>
  <si>
    <t>desc 5-julio-18</t>
  </si>
  <si>
    <t>desc26-julio-18</t>
  </si>
  <si>
    <t>desc9-agosto-18</t>
  </si>
  <si>
    <t>desc16-agost-18</t>
  </si>
  <si>
    <t>22-jumio-12</t>
  </si>
  <si>
    <t>1-nov-112</t>
  </si>
  <si>
    <t>19-ab ril-18</t>
  </si>
  <si>
    <t>11-mayp-12</t>
  </si>
  <si>
    <t>11-mayo-121</t>
  </si>
  <si>
    <t>5-sept-122</t>
  </si>
  <si>
    <t>lo-abril-13</t>
  </si>
  <si>
    <t>20-aept-16</t>
  </si>
  <si>
    <t>adan 27 oct</t>
  </si>
  <si>
    <t>adan 3 -nov</t>
  </si>
  <si>
    <t>adan 24 nov</t>
  </si>
  <si>
    <t>8 dic Muestra</t>
  </si>
  <si>
    <t>adan 26 ene</t>
  </si>
  <si>
    <t>adan 23feb 11</t>
  </si>
  <si>
    <t>adan 23 feb11</t>
  </si>
  <si>
    <t>adan 23 feb 11</t>
  </si>
  <si>
    <t>adan 20 abr11</t>
  </si>
  <si>
    <t>adan 1 jun 11</t>
  </si>
  <si>
    <t>adan 6 jul 11</t>
  </si>
  <si>
    <t>adan 3 agost-11</t>
  </si>
  <si>
    <t>adan 3 agost 11</t>
  </si>
  <si>
    <t>adan 28 sept-11</t>
  </si>
  <si>
    <t>adan 28-sept-11</t>
  </si>
  <si>
    <t>adan 10 nov-11</t>
  </si>
  <si>
    <t>adan 10-nov-11</t>
  </si>
  <si>
    <t>1-ddic-11</t>
  </si>
  <si>
    <t>adan 19 ene-12</t>
  </si>
  <si>
    <t>desc23 feb-12</t>
  </si>
  <si>
    <t>desc23-feb-12</t>
  </si>
  <si>
    <t>adan23feb-12</t>
  </si>
  <si>
    <t>adan 23 feb-12</t>
  </si>
  <si>
    <t>adan 19 abril-12</t>
  </si>
  <si>
    <t>adan 26 abril-12</t>
  </si>
  <si>
    <t>adan 17 mayo-12</t>
  </si>
  <si>
    <t>adan 24-mayo-12</t>
  </si>
  <si>
    <t>20-junioo-12</t>
  </si>
  <si>
    <t>adan 28 junio-12</t>
  </si>
  <si>
    <t>adan 5 julio-12</t>
  </si>
  <si>
    <t>adan 30 agosto-12</t>
  </si>
  <si>
    <t>adan 27 asept-12</t>
  </si>
  <si>
    <t>adan 4 oct-12</t>
  </si>
  <si>
    <t>vianey 23-nov-12</t>
  </si>
  <si>
    <t>vianey 23 Nov-12</t>
  </si>
  <si>
    <t>vianey 23 nov-12</t>
  </si>
  <si>
    <t>adan 31-ene-13</t>
  </si>
  <si>
    <t>desc21-feb-13</t>
  </si>
  <si>
    <t>31-ene-13 hay vale</t>
  </si>
  <si>
    <t>raul 10-agosto-17</t>
  </si>
  <si>
    <t>adan 19-octub-17</t>
  </si>
  <si>
    <t>adan 10-agosto-17</t>
  </si>
  <si>
    <t>raul 7-sept-17</t>
  </si>
  <si>
    <t>adan 26-feb-18</t>
  </si>
  <si>
    <t>adan 7-junio-18</t>
  </si>
  <si>
    <t>adan 26-julio-18</t>
  </si>
  <si>
    <t>25-julo-18</t>
  </si>
  <si>
    <t>12-sept-112</t>
  </si>
  <si>
    <t>18-dic,-12</t>
  </si>
  <si>
    <t>3-agostol-16</t>
  </si>
  <si>
    <t>26-julo-17</t>
  </si>
  <si>
    <t>adan 1 dic</t>
  </si>
  <si>
    <t>adan 10 nov</t>
  </si>
  <si>
    <t>adan 8 dic</t>
  </si>
  <si>
    <t>8dic Muestra</t>
  </si>
  <si>
    <t>adan 20 ene</t>
  </si>
  <si>
    <t xml:space="preserve">adan 26 ene </t>
  </si>
  <si>
    <t>adan 2 feb</t>
  </si>
  <si>
    <t>adan 16 feb 11</t>
  </si>
  <si>
    <t>adan 11may  11</t>
  </si>
  <si>
    <t>adan 18may11</t>
  </si>
  <si>
    <t>adan 22 jun11</t>
  </si>
  <si>
    <t>adan 22 jun 11</t>
  </si>
  <si>
    <t>adan 8 sept-11</t>
  </si>
  <si>
    <t>adan 22 sept-11</t>
  </si>
  <si>
    <t>adan 15 sept-11</t>
  </si>
  <si>
    <t>adan 17 nov-11</t>
  </si>
  <si>
    <t>adan 22sept-11</t>
  </si>
  <si>
    <t>adan 29-dic-11</t>
  </si>
  <si>
    <t>adsan 29-dic-11</t>
  </si>
  <si>
    <t>desc16feb-12</t>
  </si>
  <si>
    <t>29-ddic-11</t>
  </si>
  <si>
    <t>28-ddic-11</t>
  </si>
  <si>
    <t>adan 19 abril,12</t>
  </si>
  <si>
    <t>adan 24 mayo-12</t>
  </si>
  <si>
    <t>2-mayo-122</t>
  </si>
  <si>
    <t>9-mayo-112</t>
  </si>
  <si>
    <t>adan 31 mayo-12</t>
  </si>
  <si>
    <t>adan 11-oct-12</t>
  </si>
  <si>
    <t>adan 24-0ct-12</t>
  </si>
  <si>
    <t>adan 4 pct-12</t>
  </si>
  <si>
    <t>adan 11 oct-12</t>
  </si>
  <si>
    <t>adan 11 -oct-12</t>
  </si>
  <si>
    <t>adan 24 ene-13</t>
  </si>
  <si>
    <t>vianey 21 feb-13</t>
  </si>
  <si>
    <t>adan 24-ene-13</t>
  </si>
  <si>
    <t>adan 21-feb-13</t>
  </si>
  <si>
    <t>adan 21 feb-13</t>
  </si>
  <si>
    <t>16-nov,-16</t>
  </si>
  <si>
    <t>adan julio -17</t>
  </si>
  <si>
    <t>21-julo-17</t>
  </si>
  <si>
    <t>adan 24-agosto-17</t>
  </si>
  <si>
    <t>adan 5-octub-17</t>
  </si>
  <si>
    <t>raul  9-nov-17</t>
  </si>
  <si>
    <t>27-dic-117</t>
  </si>
  <si>
    <t>raul 22-feb-18</t>
  </si>
  <si>
    <t>raul 5-abril-18</t>
  </si>
  <si>
    <t>adan 14-junio-18</t>
  </si>
  <si>
    <t>adan 2-agosto-18</t>
  </si>
  <si>
    <t>adan 28-junio-18</t>
  </si>
  <si>
    <t>adan 2 agosto-18</t>
  </si>
  <si>
    <t>adan 9-agosto-18</t>
  </si>
  <si>
    <t>adan 6-sept-18</t>
  </si>
  <si>
    <t>9-junio,-12</t>
  </si>
  <si>
    <t>2-junio-116</t>
  </si>
  <si>
    <t>30-juno-17</t>
  </si>
  <si>
    <t>desc6oct</t>
  </si>
  <si>
    <t>adan 1 jun11</t>
  </si>
  <si>
    <t>adan 30 jun11</t>
  </si>
  <si>
    <t>adan 30 jun 11</t>
  </si>
  <si>
    <t>adan 3 agost11</t>
  </si>
  <si>
    <t>adan 31 agost-11</t>
  </si>
  <si>
    <t>adan 24-nov-11</t>
  </si>
  <si>
    <t>adan 15 dic-11</t>
  </si>
  <si>
    <t>1--feb-12</t>
  </si>
  <si>
    <t>desc30 agosto-12</t>
  </si>
  <si>
    <t>desc30 agost-12</t>
  </si>
  <si>
    <t>adan 1 nov-12</t>
  </si>
  <si>
    <t>14-no v-12</t>
  </si>
  <si>
    <t>raul 27-julio-17</t>
  </si>
  <si>
    <t>adan 5-abril-18</t>
  </si>
  <si>
    <t>25-jilio-18</t>
  </si>
  <si>
    <t>desc 27-seot18</t>
  </si>
  <si>
    <t>raul 6-sept-18</t>
  </si>
  <si>
    <t>raul 11-octub-18</t>
  </si>
  <si>
    <t>31-ddic-12</t>
  </si>
  <si>
    <t>31-julio,17</t>
  </si>
  <si>
    <t>adan8jun11</t>
  </si>
  <si>
    <t>adan15jun11</t>
  </si>
  <si>
    <t>desc3 nov-11</t>
  </si>
  <si>
    <t>desc3 feb12</t>
  </si>
  <si>
    <t>18-0ct-11</t>
  </si>
  <si>
    <t>adan 27 oct11</t>
  </si>
  <si>
    <t>desc 3feb12</t>
  </si>
  <si>
    <t>21-oct-211</t>
  </si>
  <si>
    <t>desc3 feb-12</t>
  </si>
  <si>
    <t>desc9 feb-12</t>
  </si>
  <si>
    <t>desc16 feb-12</t>
  </si>
  <si>
    <t>desc19ene12</t>
  </si>
  <si>
    <t>adan 29 dic-11</t>
  </si>
  <si>
    <t>desc 16feb-12</t>
  </si>
  <si>
    <t>adan 19ene12</t>
  </si>
  <si>
    <t>adan 16 feb-12</t>
  </si>
  <si>
    <t>adan 16feb-12</t>
  </si>
  <si>
    <t>adan 16feb12</t>
  </si>
  <si>
    <t>desc12 abril12</t>
  </si>
  <si>
    <t>adan 12 abril-12</t>
  </si>
  <si>
    <t>desc3 mayo-12</t>
  </si>
  <si>
    <t>3-abril--12</t>
  </si>
  <si>
    <t>adan 3 mayo-12</t>
  </si>
  <si>
    <t>desc21junio-12</t>
  </si>
  <si>
    <t>desc28jun-12</t>
  </si>
  <si>
    <t>adan 19-abri-12</t>
  </si>
  <si>
    <t>desc 12 julio-12</t>
  </si>
  <si>
    <t>adan 26abril-12</t>
  </si>
  <si>
    <t>adasn 3 mayo-12</t>
  </si>
  <si>
    <t>adan 19abril-12</t>
  </si>
  <si>
    <t>adan 3 mayo -12</t>
  </si>
  <si>
    <t>desc12 julio-12</t>
  </si>
  <si>
    <t>desc16 agost-12</t>
  </si>
  <si>
    <t>desc16agost-12</t>
  </si>
  <si>
    <t>21-junio,-12</t>
  </si>
  <si>
    <t>4-juio-12</t>
  </si>
  <si>
    <t>desc6sept-12</t>
  </si>
  <si>
    <t>desc12 sept-12</t>
  </si>
  <si>
    <t>desc12-sept-12</t>
  </si>
  <si>
    <t>adan 23 agosto-12</t>
  </si>
  <si>
    <t>adan 23 agosto12</t>
  </si>
  <si>
    <t>desc20 sept-12</t>
  </si>
  <si>
    <t>desc 20 sept-12</t>
  </si>
  <si>
    <t>adan 23 agosto-3</t>
  </si>
  <si>
    <t>desc11-oct-12</t>
  </si>
  <si>
    <t>desc 25 oct-12</t>
  </si>
  <si>
    <t>desc8 nov-12</t>
  </si>
  <si>
    <t xml:space="preserve"> desc 8 nov-12</t>
  </si>
  <si>
    <t>desc13-dioc-12</t>
  </si>
  <si>
    <t>adan 15 nov-12</t>
  </si>
  <si>
    <t>desc 8 nov-12</t>
  </si>
  <si>
    <t>18-ct-12</t>
  </si>
  <si>
    <t>6-dic-12 cronchador</t>
  </si>
  <si>
    <t>desc 18-ene-13</t>
  </si>
  <si>
    <t>desc 3-ene-13</t>
  </si>
  <si>
    <t>desc7feb-13</t>
  </si>
  <si>
    <t>adan 24 en-13e</t>
  </si>
  <si>
    <t>vianey 7feb13</t>
  </si>
  <si>
    <t>14mz0-13</t>
  </si>
  <si>
    <t>23-n ov-16</t>
  </si>
  <si>
    <t>adan 27-julio-17</t>
  </si>
  <si>
    <t>raul 14-sept-17</t>
  </si>
  <si>
    <t>adan 28-sept-17</t>
  </si>
  <si>
    <t>20-octub,-17</t>
  </si>
  <si>
    <t>raul 21-dic-17</t>
  </si>
  <si>
    <t>adan 11 dic17</t>
  </si>
  <si>
    <t>3-eneero-18</t>
  </si>
  <si>
    <t>adan 27-dic-17</t>
  </si>
  <si>
    <t>desc 19-abril-18</t>
  </si>
  <si>
    <t>desc17-mayo-18</t>
  </si>
  <si>
    <t>29-feb-18</t>
  </si>
  <si>
    <t>desc2-agosto-18</t>
  </si>
  <si>
    <t>desc 6-sept-18</t>
  </si>
  <si>
    <t>adan 26-julo-18</t>
  </si>
  <si>
    <t>27-ju nio-17</t>
  </si>
  <si>
    <t>29-julio,17</t>
  </si>
  <si>
    <t>30-nov-º17</t>
  </si>
  <si>
    <t>entrego 1de mas 15 dic</t>
  </si>
  <si>
    <t>adan 29 dic</t>
  </si>
  <si>
    <t>adan 9 mz011</t>
  </si>
  <si>
    <t>adan 20 abr 11</t>
  </si>
  <si>
    <t>adan 29 jun11</t>
  </si>
  <si>
    <t>adan 11 agost</t>
  </si>
  <si>
    <t>adan23nov-11</t>
  </si>
  <si>
    <t>vianey21 feb13</t>
  </si>
  <si>
    <t>adan 20-julio-17</t>
  </si>
  <si>
    <t>raul 19-octub-17</t>
  </si>
  <si>
    <t>22-mnov-17</t>
  </si>
  <si>
    <t>adan-24-mayo-18</t>
  </si>
  <si>
    <t>adan 30-agost-18</t>
  </si>
  <si>
    <t>adan 16-agosto-18</t>
  </si>
  <si>
    <t>adan 4 octub-18</t>
  </si>
  <si>
    <t>20-fwb-12</t>
  </si>
  <si>
    <t>desc1 dic</t>
  </si>
  <si>
    <t>desc23feb11</t>
  </si>
  <si>
    <t>adan 17 nov</t>
  </si>
  <si>
    <t>adan 24-nov</t>
  </si>
  <si>
    <t>adan 15 dic</t>
  </si>
  <si>
    <t>adan 23 feb</t>
  </si>
  <si>
    <t>adan 6 abr</t>
  </si>
  <si>
    <t>adan27abr11</t>
  </si>
  <si>
    <t>adan 1jun11</t>
  </si>
  <si>
    <t>adan 11may11</t>
  </si>
  <si>
    <t>adan 22sep-11</t>
  </si>
  <si>
    <t>adan 23-nov-11</t>
  </si>
  <si>
    <t>adan 19-ene-12</t>
  </si>
  <si>
    <t>adan 117 mayo-12</t>
  </si>
  <si>
    <t>4-jun¡lio-12</t>
  </si>
  <si>
    <t>desc 6-dic-12</t>
  </si>
  <si>
    <t>adan 23agost-12</t>
  </si>
  <si>
    <t>adan 23 agost-12</t>
  </si>
  <si>
    <t>adan 23afost-12</t>
  </si>
  <si>
    <t>adan 17-agosto-17</t>
  </si>
  <si>
    <t>desc24-mayo-18</t>
  </si>
  <si>
    <t>desc 16-ag0st-18</t>
  </si>
  <si>
    <t>adan 20-sept-18</t>
  </si>
  <si>
    <t>22-agoato-12</t>
  </si>
  <si>
    <t>22-julio,-17</t>
  </si>
  <si>
    <t>1-  MARCADORES NORMALES ESTERBOOK (COLORES)</t>
  </si>
  <si>
    <t>2-  MARCADORES GRUESOS</t>
  </si>
  <si>
    <t>3-  MARCADORES DELGADOS DOBLE PUNTA  (COLORES)</t>
  </si>
  <si>
    <t>4-  CORRECTOR DE TIRA Y LIQUIDOS</t>
  </si>
  <si>
    <t>5-  RESISTOL PRIT  (ADESIVO)</t>
  </si>
  <si>
    <t>6-  UN PAQUETE PROTECTOR DE HOJAS</t>
  </si>
  <si>
    <t>7-  3 CARTUCHOS DE IMPRESORA  1 AZUL Y 2 NEGROS</t>
  </si>
  <si>
    <t>1-  PARA EL DOLOR DE ESTOMAGO</t>
  </si>
  <si>
    <t>2-  PARA LA GRIPA</t>
  </si>
  <si>
    <t>3-  CAFIASPIRINAS</t>
  </si>
  <si>
    <t>adan 10 feb</t>
  </si>
  <si>
    <t>adan 27abr11</t>
  </si>
  <si>
    <t>adan27 abr11</t>
  </si>
  <si>
    <t>adan 31 agost11</t>
  </si>
  <si>
    <t>adan  5 oct-11</t>
  </si>
  <si>
    <t>adan 20-oct-11</t>
  </si>
  <si>
    <t>15-n ov-11</t>
  </si>
  <si>
    <t>adan 15dic11</t>
  </si>
  <si>
    <t>adan 15-dic-11</t>
  </si>
  <si>
    <t>adan 3 feb-12</t>
  </si>
  <si>
    <t>adan 12 ene12</t>
  </si>
  <si>
    <t>adsn 3 feb-12</t>
  </si>
  <si>
    <t>desc6 sept-12</t>
  </si>
  <si>
    <t>adan 12 julio-12</t>
  </si>
  <si>
    <t>6-serptiembre-12</t>
  </si>
  <si>
    <t>vianey 21 nov-12</t>
  </si>
  <si>
    <t>adan 4abril-13</t>
  </si>
  <si>
    <t>loabril-13</t>
  </si>
  <si>
    <t>1oAbril-13</t>
  </si>
  <si>
    <t>desc 24-agost-17</t>
  </si>
  <si>
    <t>13-srpt-17</t>
  </si>
  <si>
    <t>afan 14-sept-17</t>
  </si>
  <si>
    <t>desc1-feb-18</t>
  </si>
  <si>
    <t>adan 18-enero-18</t>
  </si>
  <si>
    <t>desc24 agost-11</t>
  </si>
  <si>
    <t>desc 27 oct11</t>
  </si>
  <si>
    <t>desc6 abril</t>
  </si>
  <si>
    <t>desc20abr11</t>
  </si>
  <si>
    <t>adan20abr11</t>
  </si>
  <si>
    <t>desc 5 oct-11</t>
  </si>
  <si>
    <t>adan 8 sept11</t>
  </si>
  <si>
    <t>adan 9-nov-11</t>
  </si>
  <si>
    <t>adan 9 nov-11</t>
  </si>
  <si>
    <t>adan 26 oct-11</t>
  </si>
  <si>
    <t>adan 3 fwb-12</t>
  </si>
  <si>
    <t>24-srpt-12</t>
  </si>
  <si>
    <t>adan 17-oct</t>
  </si>
  <si>
    <t>adan 26-oct</t>
  </si>
  <si>
    <t>20-frb-13</t>
  </si>
  <si>
    <t>4-eneri-17</t>
  </si>
  <si>
    <t>raul 20-julio-17</t>
  </si>
  <si>
    <t>desc 10-agost-17</t>
  </si>
  <si>
    <t>desc6-julio-17</t>
  </si>
  <si>
    <t>19-junio,-17</t>
  </si>
  <si>
    <t>desc25-enero-18</t>
  </si>
  <si>
    <t>desc 5-abril-18</t>
  </si>
  <si>
    <t>11-octub-18blusa juv  Mc rangla con senefa dobaldilo con over y collareta  delantero de chaliz con senefa abajo cuello tipo campesina con resorte oculto y cinta bies de moño  espalda de chaliz  pretina abajo con camarre y gota en costado</t>
  </si>
  <si>
    <t>desc6 oct</t>
  </si>
  <si>
    <t>desc 1 dic</t>
  </si>
  <si>
    <t>desc8 dic</t>
  </si>
  <si>
    <t>desc22 dic</t>
  </si>
  <si>
    <t>desc13 ene</t>
  </si>
  <si>
    <t>desc27 oct</t>
  </si>
  <si>
    <t>desc10 nov</t>
  </si>
  <si>
    <t>desc23 feb</t>
  </si>
  <si>
    <t>desc18may11</t>
  </si>
  <si>
    <t>8dic Muestr</t>
  </si>
  <si>
    <t>desc8jun11</t>
  </si>
  <si>
    <t>desc 11 agost11</t>
  </si>
  <si>
    <t>adan8 jun11</t>
  </si>
  <si>
    <t>adan  3 agost11</t>
  </si>
  <si>
    <t>adan 20 oct-11</t>
  </si>
  <si>
    <t>desc28-jun-12</t>
  </si>
  <si>
    <t>desc28 jun-12</t>
  </si>
  <si>
    <t>desc4 oct-12</t>
  </si>
  <si>
    <t>desc 8-nov-12</t>
  </si>
  <si>
    <t>desc24-ene13</t>
  </si>
  <si>
    <t>desc 7-mar-13</t>
  </si>
  <si>
    <t>muestra 14 feb13</t>
  </si>
  <si>
    <t>adan 14 feb-13</t>
  </si>
  <si>
    <t>1-febro-17</t>
  </si>
  <si>
    <t>adan 3agosto-17</t>
  </si>
  <si>
    <t>adan 3-mayo-18</t>
  </si>
  <si>
    <t>adan 28-jun-18</t>
  </si>
  <si>
    <t>25-abril--12</t>
  </si>
  <si>
    <t>13-deic-17</t>
  </si>
  <si>
    <t>adan 21-oct-</t>
  </si>
  <si>
    <t>desc29-dic-11</t>
  </si>
  <si>
    <t>desc17 mayo-12</t>
  </si>
  <si>
    <t>adan11may11</t>
  </si>
  <si>
    <t>adan 23 mayo-12</t>
  </si>
  <si>
    <t>desc21 feb13</t>
  </si>
  <si>
    <t>desc21-feb13</t>
  </si>
  <si>
    <t>vianey 21feb-13</t>
  </si>
  <si>
    <t>adan 7-jun-17</t>
  </si>
  <si>
    <t>desc5-oct-17</t>
  </si>
  <si>
    <t>desc 8-junio-17</t>
  </si>
  <si>
    <t>desc- 6julio-17</t>
  </si>
  <si>
    <t>adan 12-junio-17</t>
  </si>
  <si>
    <t>desc3-nov-17</t>
  </si>
  <si>
    <t>desc 16-nov-17</t>
  </si>
  <si>
    <t>adan 16-nov-17</t>
  </si>
  <si>
    <t>adan-16-feb-18</t>
  </si>
  <si>
    <t>adan22mar12</t>
  </si>
  <si>
    <t>desc 1-mar-13</t>
  </si>
  <si>
    <t>desc 15-mar-18</t>
  </si>
  <si>
    <t>desc22-mar-18</t>
  </si>
  <si>
    <t>adan 22-mar-18</t>
  </si>
  <si>
    <t>juan 9 mar 11</t>
  </si>
  <si>
    <t>juan 9mar 11</t>
  </si>
  <si>
    <t>desc22 mar-12</t>
  </si>
  <si>
    <t>adan 8mar-12</t>
  </si>
  <si>
    <t>desc7-mar-13</t>
  </si>
  <si>
    <t>desc21-mar-13</t>
  </si>
  <si>
    <t>desc1-mar-13</t>
  </si>
  <si>
    <t>adan 21 mar-13</t>
  </si>
  <si>
    <t>desc8-mar-18</t>
  </si>
  <si>
    <t>desc 22-mar-18</t>
  </si>
  <si>
    <t>adan 2 mar'11</t>
  </si>
  <si>
    <t>adan 2 mar '11</t>
  </si>
  <si>
    <t>adan 15mar-12</t>
  </si>
  <si>
    <t>adan 29-mar-12</t>
  </si>
  <si>
    <t>adan 29 mar-12</t>
  </si>
  <si>
    <t>desc Al cronchador 7-mar-13</t>
  </si>
  <si>
    <t>adan 7-mar-13</t>
  </si>
  <si>
    <t>adan 14-mar-13</t>
  </si>
  <si>
    <t>vianey 12-mar-13</t>
  </si>
  <si>
    <t>39-mar-18</t>
  </si>
  <si>
    <t>adan 23 mar11</t>
  </si>
  <si>
    <t>adan 23 mar 11</t>
  </si>
  <si>
    <t>desc1 mar-12</t>
  </si>
  <si>
    <t>adan 15 mar-12</t>
  </si>
  <si>
    <t>9-mar-1º2</t>
  </si>
  <si>
    <t>adan 21 -mar-13</t>
  </si>
  <si>
    <t>adan 21-mar-13</t>
  </si>
  <si>
    <t>13-mar,13</t>
  </si>
  <si>
    <t>adan 8-mar-18</t>
  </si>
  <si>
    <t>desc 8-mar-18</t>
  </si>
  <si>
    <t>7-mar--12</t>
  </si>
  <si>
    <t>desc-1-mar-13</t>
  </si>
  <si>
    <t>desc7 mar-13</t>
  </si>
  <si>
    <t>vianey 21 mar-13</t>
  </si>
  <si>
    <t>lo-mar-13</t>
  </si>
  <si>
    <t>desc8mar-12</t>
  </si>
  <si>
    <t>desc8 mar-12</t>
  </si>
  <si>
    <t>adan 1 mar12</t>
  </si>
  <si>
    <t>adan 1mar-12</t>
  </si>
  <si>
    <t>adan 1 mar-12</t>
  </si>
  <si>
    <t>adan 2 mar-12</t>
  </si>
  <si>
    <t>adan 29mar-12</t>
  </si>
  <si>
    <t>adan 22 mar-12</t>
  </si>
  <si>
    <t>adan 29mar12</t>
  </si>
  <si>
    <t>7-mar-13 gollo</t>
  </si>
  <si>
    <t>desc14-mar-13</t>
  </si>
  <si>
    <t>adan -mar-13</t>
  </si>
  <si>
    <t>desc 14-mar-13</t>
  </si>
  <si>
    <t>saul rod 7-mar-13</t>
  </si>
  <si>
    <t>7-mar-13 carlos cerv</t>
  </si>
  <si>
    <t>carlos cerv 7mar-13</t>
  </si>
  <si>
    <t>28-mar-</t>
  </si>
  <si>
    <t>adan 14mar-13</t>
  </si>
  <si>
    <t>esc22-mar-18</t>
  </si>
  <si>
    <t>raul 15-mar-18</t>
  </si>
  <si>
    <t>adan 8 mar-12</t>
  </si>
  <si>
    <t>adan 23 mar</t>
  </si>
  <si>
    <t>juan9mar'11</t>
  </si>
  <si>
    <t>adan22 mar12</t>
  </si>
  <si>
    <t>adan 7 mar-13</t>
  </si>
  <si>
    <t>raul 8-mar-17</t>
  </si>
  <si>
    <t>desc11 mar-112</t>
  </si>
  <si>
    <t>desc3mar11</t>
  </si>
  <si>
    <t>adan 3mar11</t>
  </si>
  <si>
    <t>adan3mar11</t>
  </si>
  <si>
    <t>goyo 21-mar-13</t>
  </si>
  <si>
    <t>carlos 21-mar-13</t>
  </si>
  <si>
    <t>adan 15-mar-17</t>
  </si>
  <si>
    <t>desc. 1mar.-12</t>
  </si>
  <si>
    <t>desc.8mar.-12</t>
  </si>
  <si>
    <t>desc.15mar.-12</t>
  </si>
  <si>
    <t>desc.22 mar.12</t>
  </si>
  <si>
    <t>desc. 3 mar. 11</t>
  </si>
  <si>
    <t>desc. 23 mar.11</t>
  </si>
  <si>
    <t>desc. 9 mar.11</t>
  </si>
  <si>
    <t>desc. 16 mar.11</t>
  </si>
  <si>
    <t>desc. 9mar.11</t>
  </si>
  <si>
    <t>desc.29mar.-12</t>
  </si>
  <si>
    <t>7-mar.-12</t>
  </si>
  <si>
    <t>adan 15 mar.-12</t>
  </si>
  <si>
    <t>14-mar.-12</t>
  </si>
  <si>
    <t>21-mar.-12</t>
  </si>
  <si>
    <t>adan 22 mar.-12</t>
  </si>
  <si>
    <t>28-mar.-12</t>
  </si>
  <si>
    <t>desc.21-mar.-13</t>
  </si>
  <si>
    <t>desc. 1-mar-13</t>
  </si>
  <si>
    <t>desc. 1-mar 13</t>
  </si>
  <si>
    <t>desc.1-mar.-13</t>
  </si>
  <si>
    <t>desc-14.-mar.-13</t>
  </si>
  <si>
    <t>15-mar.-13</t>
  </si>
  <si>
    <t>20-mar.-13</t>
  </si>
  <si>
    <t>4-mar.-13</t>
  </si>
  <si>
    <t>13-mar.-13</t>
  </si>
  <si>
    <t>11-mar.-13</t>
  </si>
  <si>
    <t>18-mar.-13</t>
  </si>
  <si>
    <t>27-mar.-13</t>
  </si>
  <si>
    <t>6-mar.-17</t>
  </si>
  <si>
    <t>15-mar.-17</t>
  </si>
  <si>
    <t>20-mar.-17</t>
  </si>
  <si>
    <t>15-mar.-12</t>
  </si>
  <si>
    <t>26-mar.-12</t>
  </si>
  <si>
    <t>desc. 1-.mar-13</t>
  </si>
  <si>
    <t>adan 14-mar.-13</t>
  </si>
  <si>
    <t>carlos cerv 1-mar.-13</t>
  </si>
  <si>
    <t>25-mar.-13</t>
  </si>
  <si>
    <t>23-mar.-13</t>
  </si>
  <si>
    <t>25-mar.-º13</t>
  </si>
  <si>
    <t>1-mar.-17</t>
  </si>
  <si>
    <t>17-mar.-17</t>
  </si>
  <si>
    <t>8-mar.-17</t>
  </si>
  <si>
    <t>24-mar.-17</t>
  </si>
  <si>
    <t>30-mar.-17</t>
  </si>
  <si>
    <t>31-mar.-17</t>
  </si>
  <si>
    <t>4-mar.-17</t>
  </si>
  <si>
    <t>desc. 15-mar.-18</t>
  </si>
  <si>
    <t>28-mar.-18</t>
  </si>
  <si>
    <t>17-mar.-18</t>
  </si>
  <si>
    <t>3-mar.-17</t>
  </si>
  <si>
    <t>22-mar.-17</t>
  </si>
  <si>
    <t>7-mar.-17</t>
  </si>
  <si>
    <t>29-mar.-17</t>
  </si>
  <si>
    <t>7-mar.-18</t>
  </si>
  <si>
    <t>desc. 22-mar.-18</t>
  </si>
  <si>
    <t>6-mar.-18</t>
  </si>
  <si>
    <t>21-mar.-18</t>
  </si>
  <si>
    <t>desc. 8-mar.-18</t>
  </si>
  <si>
    <t>29-mar.-18</t>
  </si>
  <si>
    <t>adan30mar.11</t>
  </si>
  <si>
    <t>adan 24mar.</t>
  </si>
  <si>
    <t>13-mar.-12</t>
  </si>
  <si>
    <t>15-mar.-112</t>
  </si>
  <si>
    <t>24-mar.-12</t>
  </si>
  <si>
    <t>adan 29 mar.-12</t>
  </si>
  <si>
    <t>6-mar.-12</t>
  </si>
  <si>
    <t>20-mar.-12</t>
  </si>
  <si>
    <t>27-mar.-12</t>
  </si>
  <si>
    <t>6-mar.-13</t>
  </si>
  <si>
    <t>adan 21 mar.-13</t>
  </si>
  <si>
    <t>2-mar.-13</t>
  </si>
  <si>
    <t>19-mar.-13</t>
  </si>
  <si>
    <t>18-mar.-17</t>
  </si>
  <si>
    <t>16-mar.-17</t>
  </si>
  <si>
    <t>adan 22-mar.-18</t>
  </si>
  <si>
    <t>ada22-mar.-18</t>
  </si>
  <si>
    <t>5-mar.-18</t>
  </si>
  <si>
    <t>22-mar.-18</t>
  </si>
  <si>
    <t>adan1mar.12</t>
  </si>
  <si>
    <t>desc.22mar.12</t>
  </si>
  <si>
    <t>adan 29mar.12</t>
  </si>
  <si>
    <t>2-mar.-12</t>
  </si>
  <si>
    <t>adan15mar.12</t>
  </si>
  <si>
    <t>19-mar.-12</t>
  </si>
  <si>
    <t>adan 7-mar.-13</t>
  </si>
  <si>
    <t>lo.-mar.-13</t>
  </si>
  <si>
    <t>desc.15-mar.-18</t>
  </si>
  <si>
    <t>10-mar.-18</t>
  </si>
  <si>
    <t>26-mar.-18</t>
  </si>
  <si>
    <t>24-mar.-18</t>
  </si>
  <si>
    <t>9-mar.-18</t>
  </si>
  <si>
    <t>14-mar.-18</t>
  </si>
  <si>
    <t>desc.1 mar.-12</t>
  </si>
  <si>
    <t>desc.8 mar.-12</t>
  </si>
  <si>
    <t>desc.15 mar.12</t>
  </si>
  <si>
    <t>desc.22 mar.-12</t>
  </si>
  <si>
    <t>desc.7-mar.-13</t>
  </si>
  <si>
    <t>3-mar.-12</t>
  </si>
  <si>
    <t>31-mar.-12</t>
  </si>
  <si>
    <t>desc. 14-mar.-13</t>
  </si>
  <si>
    <t>8-mar.-13</t>
  </si>
  <si>
    <t>16-mar.-18</t>
  </si>
  <si>
    <t>8-mar.-18</t>
  </si>
  <si>
    <t>28-mar.-17</t>
  </si>
  <si>
    <t>4-mar.-16</t>
  </si>
  <si>
    <t>17-mar.-16</t>
  </si>
  <si>
    <t>adan 2 mar.'11</t>
  </si>
  <si>
    <t>adan 16 mar. 11</t>
  </si>
  <si>
    <t>22-mar.-12</t>
  </si>
  <si>
    <t>desc.14-mar.-13</t>
  </si>
  <si>
    <t>5-mar.-13</t>
  </si>
  <si>
    <t>26-mar.-13</t>
  </si>
  <si>
    <t>juan 9 mar.11</t>
  </si>
  <si>
    <t>adan 9 mar. 11</t>
  </si>
  <si>
    <t>1-mar.-12</t>
  </si>
  <si>
    <t>9-mar.-12</t>
  </si>
  <si>
    <t>10-mar..-12</t>
  </si>
  <si>
    <t>adan 29mar.-12</t>
  </si>
  <si>
    <t>adan 7.-mar.-13</t>
  </si>
  <si>
    <t>14-mar.-13</t>
  </si>
  <si>
    <t>21-mar.-13</t>
  </si>
  <si>
    <t>22-mar.-13</t>
  </si>
  <si>
    <t>adan 29 mar.12</t>
  </si>
  <si>
    <t>desc.15 mar.-12</t>
  </si>
  <si>
    <t>23-mar.-12</t>
  </si>
  <si>
    <t>adan 22mar.-12</t>
  </si>
  <si>
    <t>adan 29-mar.-12</t>
  </si>
  <si>
    <t>desc.29mar.12</t>
  </si>
  <si>
    <t>8-mar.-12</t>
  </si>
  <si>
    <t>5-mar.-12</t>
  </si>
  <si>
    <t>30-mar.-12</t>
  </si>
  <si>
    <t>desc.2mar'11</t>
  </si>
  <si>
    <t>adan9mar.11</t>
  </si>
  <si>
    <t>juan9 mar.11</t>
  </si>
  <si>
    <t>adan 23 mar.</t>
  </si>
  <si>
    <t>desc.adan22 mar.12</t>
  </si>
  <si>
    <t>adan 8 mar.-12</t>
  </si>
  <si>
    <t>desc.2mar.11</t>
  </si>
  <si>
    <t>28-mar.-13</t>
  </si>
  <si>
    <t>1 mar.-12</t>
  </si>
  <si>
    <t>adan 15 mar,.12</t>
  </si>
  <si>
    <t>10-mar.-12</t>
  </si>
  <si>
    <t>2-mar,.-12</t>
  </si>
  <si>
    <t>adan 21-mar.-13</t>
  </si>
  <si>
    <t>12-mar.-13</t>
  </si>
  <si>
    <t>adan 23 mar. 11</t>
  </si>
  <si>
    <t>adan 15mar.-12</t>
  </si>
  <si>
    <t>desc- 1-mar.-13</t>
  </si>
  <si>
    <t>desc.-1-mar-.13</t>
  </si>
  <si>
    <t>desc.3mar.11</t>
  </si>
  <si>
    <t>desc.1 mar.12</t>
  </si>
  <si>
    <t>29-mar.-12</t>
  </si>
  <si>
    <t>mar.-12</t>
  </si>
  <si>
    <t>desc.1mar.12</t>
  </si>
  <si>
    <t>desc.8mar.12</t>
  </si>
  <si>
    <t>adan22mar.12</t>
  </si>
  <si>
    <t>adan 22 mar.12</t>
  </si>
  <si>
    <t>adan22 mar.12</t>
  </si>
  <si>
    <t>16-mar.-12</t>
  </si>
  <si>
    <t>11-mar-.13</t>
  </si>
  <si>
    <t>adab8mar.12</t>
  </si>
  <si>
    <t>adan8mar.12</t>
  </si>
  <si>
    <t>desc.16mar.11</t>
  </si>
  <si>
    <t>adan 30 mar.</t>
  </si>
  <si>
    <t>adan30mar.</t>
  </si>
  <si>
    <t>adan 30mar11</t>
  </si>
  <si>
    <t>adan 30mar.</t>
  </si>
  <si>
    <t>desc. 1 mar.-12</t>
  </si>
  <si>
    <t>23-mar..-12</t>
  </si>
  <si>
    <t>desc.15mar.12</t>
  </si>
  <si>
    <t>16-mar.-13</t>
  </si>
  <si>
    <t>adan1mar.-12</t>
  </si>
  <si>
    <t>adan 1mar.-12</t>
  </si>
  <si>
    <t>adan 1mar.12</t>
  </si>
  <si>
    <t>adan8mar.-12</t>
  </si>
  <si>
    <t>adan8mar,.12</t>
  </si>
  <si>
    <t>desc.16mar.</t>
  </si>
  <si>
    <t>adan 16 mar.</t>
  </si>
  <si>
    <t>adan 16 mar.11</t>
  </si>
  <si>
    <t>desc.16 mar.</t>
  </si>
  <si>
    <t>desc.9mar.11</t>
  </si>
  <si>
    <t>adan 9mar.11</t>
  </si>
  <si>
    <t>desc.22mar.-12</t>
  </si>
  <si>
    <t>7-mar..-12</t>
  </si>
  <si>
    <t>27-mar,.-12</t>
  </si>
  <si>
    <t>desc.1-mar-13</t>
  </si>
  <si>
    <t>desc.7mar.-13</t>
  </si>
  <si>
    <t>15-mar.-18</t>
  </si>
  <si>
    <t>23-mar.-18</t>
  </si>
  <si>
    <t>27-mar.-18</t>
  </si>
  <si>
    <t>2-mar.-18</t>
  </si>
  <si>
    <t>20-mar.-18</t>
  </si>
  <si>
    <t>esc. 25-enero.-18</t>
  </si>
  <si>
    <t>30-ene.-12</t>
  </si>
  <si>
    <t>15-febrero.-17</t>
  </si>
  <si>
    <t>4-abril.-13</t>
  </si>
  <si>
    <t>3-abril.-13</t>
  </si>
  <si>
    <t>red araña con rayon lizo mc con bies cuello redondo con bies  espalda cene abierta con dobladillo y lleva botones prtina con dobladillo top interno de tirante</t>
  </si>
  <si>
    <t>bluson de manga 3/4 dobladillo en puño  cuello red.   Delantero de crochet reb. Orilla abajo forro de rayon lizo  espalda de rayon lizo unido con  rayon abierta cene  dobldillo collarete abajo</t>
  </si>
  <si>
    <t>blusa juv. M 3/4 doble campana gas y tu cuello red. Bies delantero de gasa 1500 junido con pechea de tul   espalda de gasa 1500 unido cene con despunte dobaldillo collarete abajo</t>
  </si>
  <si>
    <t>bluson ml campana doble con borado cuello red. Biesl  delantero de rayon reb . Con orilla abajo  espalda de rayon lizo unido con esp. Sup. Abierto cene despunte union  dobladillo collarete abajo</t>
  </si>
  <si>
    <t>blusa juv. Cuello red. Con bieswl medima manga rangla de crochet y orilla   delantero de rayon con tablitas  al cene unido a crochet faldo con orilla  espalda de rayon con dobldillo collarete</t>
  </si>
  <si>
    <t>blusa juv. Mc de crochet con dobladillo  delantero de rayon unido en cene con guipiur con boton  hombro de crochet con forro de rayon  con despunte cuello en v con bies oculto  espalda inf. De rayon y espalda sup. De crochet dobladillo abajo con collaretá</t>
  </si>
  <si>
    <t>blusa juv. Media manga de crochet con orilla biesl en ziza oculto   delantero de crochet cuello red. Forro de rayon   espalda unida costados de rayon cene de crochet y transparencia dobaldillo abajo collarete</t>
  </si>
  <si>
    <t>bluson mc tipo campana con chino cuello rd.  Delantero de rayon acanalado rayas unido cene  abierto hombros de crochet reb. Forro rayon   espalda rayon acanalado rayas con gota</t>
  </si>
  <si>
    <t>blusa juv. Con media manga de encaje con bies oculto cuello red. Con bies  delantero de gasa 1500  espalda de gassa 1500  dobladillo al centro con boton interno encaje reb. Unido cene  dobladillo collarete abjo</t>
  </si>
  <si>
    <t>blusa juv. M 3/4 acampanada resorte  cuello red.   Delantero de gasa 1500 pechera de aplicación abierto cene liston  espalda de gasa 1500 unido y plizado centro dobaldilo collarete abajo</t>
  </si>
  <si>
    <t>bluson mc dobladillo en puño cuello red. Bies   delantero de crepon corrugado con pinzas costados abajo  aplicación bordada  espalda de rayon lizo unido con crepon corrugado abierta cene dobladilo collarete abajo</t>
  </si>
  <si>
    <t>blusa juv. Zizada bies oculto  cuello red.  Delantero de popelina liza bordada con gota  vistas dobles pretina aajo doble plice en union cotados pinzas   espadla de popelina liza unido al cene costuras  aberta pretina con ligas</t>
  </si>
  <si>
    <t>bluson manga rangla doble dobladillo  cuello redondo tipo campesina  delantero de gasa 1500 con bordado cene  espalda de gasa 1500 con dobladillo collarete abajo</t>
  </si>
  <si>
    <t>blusa mediana cuello red. De rayon con ml de crochet rayon en puño  delanero de 2 pzas. De crohet con ciere en cene y rayon en inferior  forro unido al cierre e   espalda de rayon unido a croche sup.  Y doble rayon en inf.</t>
  </si>
  <si>
    <t>blusa juv. Ml unidocon guipiur teñido cuello red.  Delantero de gasa 1500 con aplicación al cene   espalda de gasa 1500 con gota y tablitas costados dobladillo collarete abajo</t>
  </si>
  <si>
    <t>bluson de ml rangla puño doble cuello ruso doble olgado  delantero de tejido acanalado   espalda  de tejido lizo unido al cene doble despunte uniones dobladillo collarete abajo</t>
  </si>
  <si>
    <t>bluson mc de rayon con dobladillo  delantero unido cene de crochet con forro de rayon  costados de rayon  cuello red. Con biesl ancho   espalda de rayon  dobldillo abajo delantero y espalda</t>
  </si>
  <si>
    <t>blusa juvenil media manga mesh dole cuello red.  Delantero de crochet reb. Unido costados de mesh lizo hombros pretina mesh doble  top de rayon  esaplda de crochet reb. Costados de mesh lizo unido cene  crochet y moño</t>
  </si>
  <si>
    <t>blusa mediana media manga de encaje con dobaldillo y bies oculto en ziza  delantero de encaje cuello red. Forro de rayon aplicación de lentejuela en cuello  espalda unida sup. Cene de encaje  espalda inferior de rayon con pinza en centro  dobladillo abajo con collareta  encaje grabado rayon lizo</t>
  </si>
  <si>
    <t>bluson de mc dobladillo puño abierta  cuello red. Bies oculto  delantero de chaliz reb.    Espalda de rayon lizo unido con esp. Sup. Chaliz aletilla cene doble  dobladillo collarete abajo</t>
  </si>
  <si>
    <t>blusa juv. Ml noormal con do bladillo en puño con over y collareta  escote con bies oculto delantero   eneyado y union a mitqad de cuerpo  dobaldillo abajo con over y collareta  sueter</t>
  </si>
  <si>
    <t xml:space="preserve">blusa juv. Manga 3/4 rangla de rayon cuello redondo tipo campesina  delantero rayon lizo con oslapa crochet reb. Lentejuela abierta cene gota cinta amarre pretina ligas espalda rayon lizo </t>
  </si>
  <si>
    <t>bluson mc de encaje con dobladillo con guipiur   delantero de encaje  cuello red. Oculto con forro de rayon  guipiur abajo en  delantero con dobladilo   espalda de rayon unido en cene con abertura sup. Despunte   dobladillo abajo con collareta bies en escote espalda</t>
  </si>
  <si>
    <t>blusa juv. Zizado biesl oculto mesh cuello red.   Delantero de encaje reb. Top de bombay tirante   espalda de encaje reb. Unido al cene y bies oculto mesh y botones costados de gasa liza abierto centro dobaldillo collarete abajo</t>
  </si>
  <si>
    <t>blusa juv. Ml dobladillo puño unido con rayon cuello redondo bies oculto delantero de gasa con crochet reb. Forro de rayon  guipiur inf.   Espalda rayon unido cene  abertura  gota dobladillo collareta abajo</t>
  </si>
  <si>
    <t xml:space="preserve">blusa juv. Mediana manga rangla 3/4 cinta amarre en puño cuello red.   Delantero de crepon corrugado con resorte ancho aplicación  tejido  espalda de crepon corrugado con resorte oculto ancho dobaldillo collarete abajo unido al cene </t>
  </si>
  <si>
    <t>bluson de manga 3/4 de licra unida crochet dobldillo en puño cuello red. Biesl oculto   delantero de licra estampada unido con pechera de crochet reb.  Plizado en union    espalda de licra estampada flores unido al cene con aletillas de gasa 1500 y esp sup. de crochet reb. despunte unon dobladillo collarete abajo</t>
  </si>
  <si>
    <t>blusa juv. Zizada biesl oculto en ziza  cuello red.   Delantero de morroco  dobbay tablitas  aplicación  espalda de marroco dobbay lizo  abierta cene dobladillo collarete abajo</t>
  </si>
  <si>
    <t>blusa juv. Ml de licra est. Unida con crochet  sup. Cuello red. Biesl oculto  delantero de licra est. Unido con pechera de crochet reb. Orilla plizado en union    espalda de licra est. Flores unido con aletila doble al cene gasa 1500 con crochet reb.  dobaldillo collarete abajo</t>
  </si>
  <si>
    <t>buson manga 3/4 de gasa unido dobladillo en puño cuello v  delantero de crochet reb.   Unido con pechera gasa 1500 doble unido al cene 3 botones orilla inf. Forro de gasa int.   Espalda de rayon lizo unido costado con despunte union hombros de gasa 1500 dobladillo collarete abajo</t>
  </si>
  <si>
    <t>31-ene.-17</t>
  </si>
  <si>
    <t>blusa juv. Zizado biesl oculto ziza media manga doble rayon cuello v delanero de rayon lizo unido con hombros de encaje reb. Vista doble con ojillo  espalda de encaje reb. Abierto cene con aplicación teñida cinta amarre cruzado unido con faldon de rayon lizo  dobladillo collarete abajo</t>
  </si>
  <si>
    <t>bluson mc con gota y puño  delantero de brush con aplicación reb. Colores  cuello red. Con dobldillo espalda de brush unida cene con despunte avertura sup.  Dobladillo abajo con collareta bies en escote espalda</t>
  </si>
  <si>
    <t>blusa juv. Zizada con biesl oculto de mesh  delantero unido de chaliz fajilla en cene unida con despunte faldon de chaliz con over y dobaldillo  delantero  sup. Chaliz cuello red. Con biesl ocuto de mesh  espalda de chaliz lizo con dobaldillo abajo y over rayon chaliz lizo</t>
  </si>
  <si>
    <t>acostillado poli rayon tirante ancho pechera faldon plizado en cene y cosados</t>
  </si>
  <si>
    <t>juvenil sizado con bies chaleco externo plizado con cinta abajo en cene</t>
  </si>
  <si>
    <t>adan 24-ago-17</t>
  </si>
  <si>
    <t>13-ago.-16</t>
  </si>
  <si>
    <t>3-ago.-18</t>
  </si>
  <si>
    <t>blusa juvneil med. Manga 3/4 tejido acanalado unido con crochet reb. Cuello redondo dobladillo en puño delantero de tejido acanalado unido con pechera de crochet reb. Dobladillo collarete abajo espalda tejido acanalado</t>
  </si>
  <si>
    <t>453vf</t>
  </si>
  <si>
    <t>Analy Cabrera</t>
  </si>
  <si>
    <t>bluson m 3/4 gasa con puño crochet red. Delant4ro de gasa liza unido con faldon y pecfhera crochert reg. Espalda con tablitas rayon lizo con corchet reb.</t>
  </si>
  <si>
    <t>12219xg</t>
  </si>
  <si>
    <t>blusa juv. Zizada cuello red. Bies olcutlo delantero encaje reb. Costados de rayon lizo hombros de encaje forro centro de rayon lizo esapdla de rayon lizo con tabla al centro unido con hombros de encaje rb. Con aplicación dobladillo collarete ab ajo</t>
  </si>
  <si>
    <t>14808xj</t>
  </si>
  <si>
    <t>blusa juv. Zizada biesl oculto ziza cuello red. Tipo campesina delanteo de gasa 1500 con pretina con ligas centro faldon con aplicación de rosa solspa gasa 1500 espadla de gasa 1500 faldon y pretina con ligas dobladilo collarete abajo</t>
  </si>
  <si>
    <t>14854xj</t>
  </si>
  <si>
    <t>bluson mc rangla puño doble cinta amarre cuello red. Delantero de creon con aplicación de pajaro vista doble con resorte espalda de crepon corrugado con vista sup. Doble con resorte dobaldillo collarete</t>
  </si>
  <si>
    <t>14868xg</t>
  </si>
  <si>
    <t>blusa juv. Manga 3/4 con bies rangla cuello red,. Tipo campesina delantero de rayon est. Figuras unido con solapa de rayon est. Y crochet espalda de rayon est. Figuras unido con solapa rayon est, y crochet dobladillo collarete abajo</t>
  </si>
  <si>
    <t>14623xj</t>
  </si>
  <si>
    <t>blusa juv. Zizada cuello red. Biesl delantero de rayon lizo unido con pechera de crochet reb. Espalda de rayon lizo con hombros de crochet reb. Gota con cinta de amarre dobladillo collarete abajo</t>
  </si>
  <si>
    <t>14804xj</t>
  </si>
  <si>
    <t>blusa juv. Zizada biesl cuello red. Tipo campesina delantero gasa 1500 unido con faldon perforado y solapa espalda de gasa1500 con faldon perforado despunte union solapa con dobladilllo</t>
  </si>
  <si>
    <t>14748xj</t>
  </si>
  <si>
    <t>bluson mc dobladillo en puño cuello red. Delanteo gasa 1500 unido con pechera de encaje reb. En union guipiur espalda de rayon lizo unido con encaje reb. Dobladilo collarete abajo</t>
  </si>
  <si>
    <t>14511xg</t>
  </si>
  <si>
    <t>bluson zizado biesl oculto cuello red. Tipo campesina delantero de gasa 1500 unido con faldon de crochet y solapa partida al centro gota cinta amarre espalda de rayon lizo unido con solapa sup. De gasa 1500 dobladillo collarete abajo</t>
  </si>
  <si>
    <t>14411xg</t>
  </si>
  <si>
    <t>bluson m 3/4 dobladillo cuello red. Biesl ocluto de mehs delantero de gasa 1500 con tiras de aplicación costados pechera de crochet reb. Espalda de rayon izo unido con crochet reb. Dobladillo collarete abajo</t>
  </si>
  <si>
    <t>14484xg</t>
  </si>
  <si>
    <t>bluson mana 3/4 con guipiur cuello red. Bies delantero de popelina estampada timones con guipiur al centro espalda de popelina est. Timones costados espalda centro dobaldillo collarete abajo</t>
  </si>
  <si>
    <t>14995xg</t>
  </si>
  <si>
    <t>bluson mc sale mismo cuerpo biesl cuello red. Delantero de gasa 1500 unido costados aplicación en hojmbros espadla de gasa 1500 unido con hombros dobladillo collarete abajo</t>
  </si>
  <si>
    <t>14833xg</t>
  </si>
  <si>
    <t>blusa juv. Mc rangla resorte cuello red. Tipo campesina delantero de rayon lizo unido con solapa faldon de crochet reb. Espalda de rayon lizo con solapa de croceht reb. Faldon dobladillo collarete abajo</t>
  </si>
  <si>
    <t>blusa juv. Zizada biesl oculto ziza cuello red. Tipo campesina delantero de crochet reb. Unido con pechera forro de rayon y solapa de crochet espalda de rayon lizo unido con solapa dobladillo collarete abajo</t>
  </si>
  <si>
    <t>blusa juv. Cuelo con resorte chino tipo campesina mc de rayon con desponte y rangla solspa delantero con dobldillo y espalda difrente diseño delantero y espalda de rayon</t>
  </si>
  <si>
    <t>blusa juv. Cuello red con resorte oculto tipo campesina solapa de crochet con orilla en delantero y espadla mc con biesl oculto en dobladillo delantero y espalda de rayon con dobladilo collaretea</t>
  </si>
  <si>
    <t>blusa mediana cuello con resorte oculto tipo campesina solapa de crochet con orilla en delantero y espalda delantero de crochet unido a forro de rayon con orilla espalda de rayon con dobladillo collareta</t>
  </si>
  <si>
    <t>blusa mediana mc de chaliz reb. Con gota en centro delantero de chaliz con senefa parte sup. Espalda de chaliz lizo con vista de chaliz en cuello con resorte dobladillo abajo con over y collareta</t>
  </si>
  <si>
    <t>bluson mc de chaliz reb. Con dobladillo delantero de chaliz unido en pecho con despunte y avertura centro cuello r4ed. Con biesl espalda inf de rayon espandex con esp. Sup. De chaliz con abertura con despunte dobladillo abajo</t>
  </si>
  <si>
    <t>blusa juv. Zizada con biesl de mesh delantero de brush cuello red. Con dobldillo aplicación reb. Espalda dde brush liza unido parte sup. Con abertura dobldillo collareta abajo</t>
  </si>
  <si>
    <t>bluson mc rangla con dobladillo over y recta delant4ro y espalda de chaliz escote tipo campesina con solapa con dobaldillo con over y recta resorte oculto dobldillo abajo con over y recta</t>
  </si>
  <si>
    <t>blusa mediana mc con orilla de crochet delantero de crofhet con orilla abajo cuello red. Con biesl forro de rayon dejando transparencia en pecho espalda de rayon con gota sp. Con biesl oculto dobldillo abajo en espalda y forro con collareta</t>
  </si>
  <si>
    <t>blusa cuello red. Con guipiur con argollas mc con dobladillo en recta y over espalda con gota sup. Y despunte completo</t>
  </si>
  <si>
    <t>blusa juv. Manga al codo con dobladillo over y recta con resorte o sin resorte delanteo de gasa escote tipo campesina con resore oculto espalda de gasa dobladillo abajo con over y recta</t>
  </si>
  <si>
    <t>blusa mediana ziza con dobladillo escote tipo campesina con resorte oculto solapa con bordado con orilla delanero y espalda de pepelina de cuadros dobladillo abajo con over y recta tirantes con amarre</t>
  </si>
  <si>
    <t>mediana media manga de gasa con orilla delantero de gasa cuello red. Con biesl oculto forro de rayon en escote en v con biesl oculto espalda de rayon unida en centro con despuntes y avertura sup. Dobladillo con collareta</t>
  </si>
  <si>
    <t>bluson mc con dobldillo en puño con over y collareta y bordados por ambos lados escote redondo con biesl oculto delanteo con gota y union en medio con dobaldillo over y collareta parte inf,. Bordado con gota en superior y unon en medio dobaldillo en over y collareta espalda inf. de rayon dobgldillo abajo con over y collareta</t>
  </si>
  <si>
    <t>blusa juv. Ml rangla con dobldillo en puño con over y collareta escote tipo campeisna plizado con resorte oculto con solspa de crochet solapa espalda de rayon con cinta de amarre abajo con crochet interno de rayon dobaldillo abajo over y collareta</t>
  </si>
  <si>
    <t>bluson ml acampanda de puños con dobaldillo en over y collareta escote en v con biesl oculto con aplicación espalda con gota superior e inferior y union con despunte dobladillo abajo con over y collareta</t>
  </si>
  <si>
    <t>blusa mediana mc rangla con gota en hombro con biesl oculto cinta amarre y dobaldillo ancho en puño con over y collareta escote tipo campesina plizado con resorte dobladillo abajo con over y collareta</t>
  </si>
  <si>
    <t>blusa juv. Ml con guipiur y dobladillo en puño con over y collareta escote red. Con biesl de cuello ancho unido con over dobaldillo abajo con over y collareta sueter rayado</t>
  </si>
  <si>
    <t>blusa juv. Mc rangla con orilla bordada en puño escote tipo campesina pizado con sejita y resorte oculto con tirantes espalda de rayon lizo abajo con orila bordada y espalda con dobladillo con over y collareta chaliz rebordado con rayon lizo</t>
  </si>
  <si>
    <t>blusa mediana ml rngla con tul en hombros y brush en puño con dobladillo en over y collareta antebrazo de brush escote tipo campesina plizado con resorte oculto y soapa en delantero de tul cuerpo de brush abajo con dobladillo en over y collareta</t>
  </si>
  <si>
    <t>blusa juv. Ml con dobladillo collareta delantero con guipiur en pecho con transparencia escote tipo campesina con resorte y chino espalda unida al centro con despunte y botones dobaldillo abajo con over y collareta</t>
  </si>
  <si>
    <t>bluson mc rormal en delantero con dobaldillo en over y collareta escote red. Con bies oculto espalda sup. De chaliz con gota espalda inf. 2 piezas de rayon con union de despunte abajo delantero con orilla bordada y espalda con dobladillo en over y collareta</t>
  </si>
  <si>
    <t>blusa mediana zizada con bies oculto y media manguita de encaje con dobldillo en puño con over y collareta escote tipo campesina plizado con resorte oculto con guipiur en delantero y hombros delantero de encaje interno y espalda de rayon dobaldillo abajo con over y collareta</t>
  </si>
  <si>
    <t>blusa mediana ml con puño delantero de sueter cuello abierto doble espalda de sueter dobladillo abajo con collareta sueter est. Cuadros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</si>
</sst>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x14ac:knownFonts="1">
    <font>
      <sz val="10"/>
      <name val="Verdana"/>
    </font>
    <font>
      <b/>
      <sz val="10"/>
      <name val="Verdana"/>
      <family val="2"/>
    </font>
    <font>
      <b/>
      <sz val="10"/>
      <name val="Verdana"/>
      <family val="2"/>
    </font>
    <font>
      <b/>
      <sz val="10"/>
      <name val="Verdana"/>
      <family val="2"/>
    </font>
    <font>
      <b/>
      <sz val="10"/>
      <name val="Verdana"/>
      <family val="2"/>
    </font>
    <font>
      <sz val="10"/>
      <name val="Verdana"/>
      <family val="2"/>
    </font>
    <font>
      <sz val="10"/>
      <name val="Verdana"/>
      <family val="2"/>
    </font>
    <font>
      <b/>
      <sz val="10"/>
      <name val="Verdana"/>
      <family val="2"/>
    </font>
    <font>
      <i/>
      <sz val="10"/>
      <name val="Verdana"/>
      <family val="2"/>
    </font>
    <font>
      <sz val="10"/>
      <name val="Verdana"/>
      <family val="2"/>
    </font>
    <font>
      <sz val="10"/>
      <name val="Verdana"/>
      <family val="2"/>
    </font>
    <font>
      <b/>
      <sz val="10"/>
      <name val="Verdana"/>
      <family val="2"/>
    </font>
    <font>
      <b/>
      <sz val="10"/>
      <name val="Verdana"/>
      <family val="2"/>
    </font>
    <font>
      <sz val="8"/>
      <name val="Verdana"/>
      <family val="2"/>
    </font>
    <font>
      <sz val="24"/>
      <name val="Verdana"/>
      <family val="2"/>
    </font>
    <font>
      <sz val="14"/>
      <name val="Verdana"/>
      <family val="2"/>
    </font>
    <font>
      <sz val="10"/>
      <color indexed="18"/>
      <name val="Verdana"/>
      <family val="2"/>
    </font>
    <font>
      <sz val="10"/>
      <name val="Verdana"/>
      <family val="2"/>
    </font>
    <font>
      <u/>
      <sz val="10"/>
      <color theme="10"/>
      <name val="Verdana"/>
      <family val="2"/>
    </font>
    <font>
      <u/>
      <sz val="10"/>
      <color theme="11"/>
      <name val="Verdana"/>
      <family val="2"/>
    </font>
    <font>
      <sz val="10"/>
      <color rgb="FFFF0000"/>
      <name val="Verdana"/>
      <family val="2"/>
    </font>
    <font>
      <sz val="12"/>
      <name val="Verdana"/>
      <family val="2"/>
    </font>
    <font>
      <b/>
      <sz val="12"/>
      <name val="Verdana"/>
      <family val="2"/>
    </font>
    <font>
      <b/>
      <sz val="14"/>
      <name val="Verdana"/>
      <family val="2"/>
    </font>
    <font>
      <u/>
      <sz val="10"/>
      <name val="Verdana"/>
      <family val="2"/>
    </font>
  </fonts>
  <fills count="24">
    <fill>
      <patternFill patternType="none"/>
    </fill>
    <fill>
      <patternFill patternType="gray125"/>
    </fill>
    <fill>
      <patternFill patternType="gray125">
        <fgColor indexed="8"/>
      </patternFill>
    </fill>
    <fill>
      <patternFill patternType="solid">
        <fgColor indexed="22"/>
        <bgColor indexed="22"/>
      </patternFill>
    </fill>
    <fill>
      <patternFill patternType="gray0625">
        <fgColor indexed="22"/>
      </patternFill>
    </fill>
    <fill>
      <patternFill patternType="solid">
        <fgColor indexed="22"/>
        <bgColor indexed="64"/>
      </patternFill>
    </fill>
    <fill>
      <patternFill patternType="solid">
        <fgColor indexed="12"/>
        <bgColor indexed="64"/>
      </patternFill>
    </fill>
    <fill>
      <patternFill patternType="solid">
        <fgColor indexed="9"/>
        <bgColor indexed="64"/>
      </patternFill>
    </fill>
    <fill>
      <patternFill patternType="solid">
        <fgColor indexed="18"/>
        <bgColor indexed="64"/>
      </patternFill>
    </fill>
    <fill>
      <patternFill patternType="solid">
        <fgColor indexed="50"/>
        <bgColor indexed="64"/>
      </patternFill>
    </fill>
    <fill>
      <patternFill patternType="solid">
        <fgColor indexed="13"/>
        <bgColor indexed="64"/>
      </patternFill>
    </fill>
    <fill>
      <patternFill patternType="solid">
        <fgColor indexed="51"/>
        <bgColor indexed="64"/>
      </patternFill>
    </fill>
    <fill>
      <patternFill patternType="lightTrellis">
        <fgColor indexed="8"/>
      </patternFill>
    </fill>
    <fill>
      <patternFill patternType="lightUp">
        <fgColor indexed="8"/>
      </patternFill>
    </fill>
    <fill>
      <patternFill patternType="solid">
        <fgColor indexed="65"/>
        <bgColor indexed="8"/>
      </patternFill>
    </fill>
    <fill>
      <patternFill patternType="solid">
        <fgColor indexed="65"/>
        <bgColor indexed="64"/>
      </patternFill>
    </fill>
    <fill>
      <patternFill patternType="solid">
        <fgColor rgb="FFFFFF00"/>
        <bgColor indexed="64"/>
      </patternFill>
    </fill>
    <fill>
      <patternFill patternType="solid">
        <fgColor theme="0"/>
        <bgColor indexed="64"/>
      </patternFill>
    </fill>
    <fill>
      <patternFill patternType="solid">
        <fgColor theme="9" tint="0.39997558519241921"/>
        <bgColor indexed="64"/>
      </patternFill>
    </fill>
    <fill>
      <patternFill patternType="solid">
        <fgColor rgb="FFFFC000"/>
        <bgColor indexed="64"/>
      </patternFill>
    </fill>
    <fill>
      <patternFill patternType="solid">
        <fgColor rgb="FF92D050"/>
        <bgColor indexed="64"/>
      </patternFill>
    </fill>
    <fill>
      <patternFill patternType="solid">
        <fgColor theme="8" tint="-0.249977111117893"/>
        <bgColor indexed="64"/>
      </patternFill>
    </fill>
    <fill>
      <patternFill patternType="solid">
        <fgColor theme="4" tint="-0.249977111117893"/>
        <bgColor indexed="64"/>
      </patternFill>
    </fill>
    <fill>
      <patternFill patternType="solid">
        <fgColor theme="0" tint="-0.34998626667073579"/>
        <bgColor indexed="64"/>
      </patternFill>
    </fill>
  </fills>
  <borders count="38">
    <border>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medium">
        <color auto="1"/>
      </left>
      <right style="medium">
        <color auto="1"/>
      </right>
      <top style="medium">
        <color auto="1"/>
      </top>
      <bottom style="medium">
        <color auto="1"/>
      </bottom>
      <diagonal/>
    </border>
    <border>
      <left style="medium">
        <color auto="1"/>
      </left>
      <right/>
      <top style="medium">
        <color auto="1"/>
      </top>
      <bottom style="medium">
        <color auto="1"/>
      </bottom>
      <diagonal/>
    </border>
    <border>
      <left style="thin">
        <color auto="1"/>
      </left>
      <right/>
      <top/>
      <bottom style="thin">
        <color indexed="8"/>
      </bottom>
      <diagonal/>
    </border>
    <border>
      <left/>
      <right/>
      <top/>
      <bottom style="thin">
        <color indexed="8"/>
      </bottom>
      <diagonal/>
    </border>
    <border>
      <left/>
      <right style="thin">
        <color indexed="8"/>
      </right>
      <top/>
      <bottom style="thin">
        <color indexed="8"/>
      </bottom>
      <diagonal/>
    </border>
    <border>
      <left/>
      <right style="thin">
        <color indexed="8"/>
      </right>
      <top/>
      <bottom/>
      <diagonal/>
    </border>
    <border>
      <left/>
      <right style="thin">
        <color indexed="8"/>
      </right>
      <top style="thin">
        <color auto="1"/>
      </top>
      <bottom/>
      <diagonal/>
    </border>
    <border>
      <left style="medium">
        <color auto="1"/>
      </left>
      <right style="medium">
        <color auto="1"/>
      </right>
      <top/>
      <bottom/>
      <diagonal/>
    </border>
    <border>
      <left style="medium">
        <color auto="1"/>
      </left>
      <right/>
      <top/>
      <bottom/>
      <diagonal/>
    </border>
    <border>
      <left style="thin">
        <color auto="1"/>
      </left>
      <right style="thin">
        <color auto="1"/>
      </right>
      <top style="thin">
        <color auto="1"/>
      </top>
      <bottom style="thin">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style="medium">
        <color auto="1"/>
      </left>
      <right style="medium">
        <color auto="1"/>
      </right>
      <top style="medium">
        <color auto="1"/>
      </top>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style="medium">
        <color auto="1"/>
      </right>
      <top/>
      <bottom style="medium">
        <color auto="1"/>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style="medium">
        <color auto="1"/>
      </right>
      <top style="medium">
        <color auto="1"/>
      </top>
      <bottom/>
      <diagonal/>
    </border>
  </borders>
  <cellStyleXfs count="343">
    <xf numFmtId="0" fontId="0" fillId="0" borderId="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cellStyleXfs>
  <cellXfs count="157">
    <xf numFmtId="0" fontId="0" fillId="0" borderId="0" xfId="0"/>
    <xf numFmtId="0" fontId="15" fillId="3" borderId="9" xfId="0" applyFont="1" applyFill="1" applyBorder="1"/>
    <xf numFmtId="0" fontId="15" fillId="3" borderId="10" xfId="0" applyFont="1" applyFill="1" applyBorder="1"/>
    <xf numFmtId="0" fontId="15" fillId="5" borderId="9" xfId="0" applyFont="1" applyFill="1" applyBorder="1"/>
    <xf numFmtId="0" fontId="15" fillId="5" borderId="10" xfId="0" applyFont="1" applyFill="1" applyBorder="1"/>
    <xf numFmtId="16" fontId="0" fillId="0" borderId="0" xfId="0" applyNumberFormat="1"/>
    <xf numFmtId="0" fontId="15" fillId="5" borderId="16" xfId="0" applyFont="1" applyFill="1" applyBorder="1"/>
    <xf numFmtId="0" fontId="15" fillId="5" borderId="0" xfId="0" applyFont="1" applyFill="1" applyBorder="1"/>
    <xf numFmtId="0" fontId="15" fillId="3" borderId="16" xfId="0" applyFont="1" applyFill="1" applyBorder="1"/>
    <xf numFmtId="0" fontId="15" fillId="0" borderId="0" xfId="0" applyFont="1" applyFill="1" applyBorder="1"/>
    <xf numFmtId="17" fontId="0" fillId="0" borderId="0" xfId="0" applyNumberFormat="1"/>
    <xf numFmtId="12" fontId="0" fillId="0" borderId="0" xfId="0" applyNumberFormat="1"/>
    <xf numFmtId="15" fontId="0" fillId="0" borderId="0" xfId="0" applyNumberFormat="1"/>
    <xf numFmtId="0" fontId="12" fillId="0" borderId="0" xfId="0" applyFont="1"/>
    <xf numFmtId="0" fontId="0" fillId="0" borderId="9" xfId="0" applyBorder="1"/>
    <xf numFmtId="0" fontId="0" fillId="0" borderId="0" xfId="0" applyNumberFormat="1"/>
    <xf numFmtId="16" fontId="11" fillId="0" borderId="0" xfId="0" applyNumberFormat="1" applyFont="1"/>
    <xf numFmtId="16" fontId="0" fillId="6" borderId="0" xfId="0" applyNumberFormat="1" applyFill="1"/>
    <xf numFmtId="0" fontId="0" fillId="6" borderId="0" xfId="0" applyFill="1"/>
    <xf numFmtId="0" fontId="0" fillId="7" borderId="0" xfId="0" applyFill="1"/>
    <xf numFmtId="0" fontId="0" fillId="0" borderId="18" xfId="0" applyBorder="1"/>
    <xf numFmtId="0" fontId="0" fillId="7" borderId="18" xfId="0" applyFill="1" applyBorder="1"/>
    <xf numFmtId="0" fontId="10" fillId="6" borderId="0" xfId="0" applyFont="1" applyFill="1"/>
    <xf numFmtId="0" fontId="0" fillId="0" borderId="0" xfId="0" applyFill="1"/>
    <xf numFmtId="16" fontId="0" fillId="0" borderId="0" xfId="0" applyNumberFormat="1" applyFill="1"/>
    <xf numFmtId="0" fontId="8" fillId="0" borderId="0" xfId="0" applyFont="1"/>
    <xf numFmtId="0" fontId="9" fillId="0" borderId="0" xfId="0" applyFont="1"/>
    <xf numFmtId="0" fontId="7" fillId="0" borderId="0" xfId="0" applyFont="1"/>
    <xf numFmtId="0" fontId="6" fillId="0" borderId="0" xfId="0" applyFont="1"/>
    <xf numFmtId="1" fontId="0" fillId="0" borderId="0" xfId="0" applyNumberFormat="1"/>
    <xf numFmtId="14" fontId="0" fillId="0" borderId="0" xfId="0" applyNumberFormat="1"/>
    <xf numFmtId="0" fontId="5" fillId="0" borderId="0" xfId="0" applyFont="1"/>
    <xf numFmtId="1" fontId="0" fillId="0" borderId="0" xfId="0" applyNumberFormat="1"/>
    <xf numFmtId="0" fontId="4" fillId="0" borderId="0" xfId="0" applyFont="1"/>
    <xf numFmtId="0" fontId="0" fillId="0" borderId="0" xfId="0" applyAlignment="1">
      <alignment horizontal="left" indent="1"/>
    </xf>
    <xf numFmtId="0" fontId="16" fillId="8" borderId="0" xfId="0" applyFont="1" applyFill="1"/>
    <xf numFmtId="0" fontId="0" fillId="8" borderId="0" xfId="0" applyFill="1"/>
    <xf numFmtId="0" fontId="0" fillId="9" borderId="0" xfId="0" applyFill="1"/>
    <xf numFmtId="0" fontId="3" fillId="0" borderId="0" xfId="0" applyFont="1"/>
    <xf numFmtId="0" fontId="0" fillId="10" borderId="0" xfId="0" applyFill="1"/>
    <xf numFmtId="0" fontId="0" fillId="11" borderId="0" xfId="0" applyFill="1"/>
    <xf numFmtId="0" fontId="0" fillId="0" borderId="18" xfId="0" applyBorder="1" applyAlignment="1">
      <alignment horizontal="center"/>
    </xf>
    <xf numFmtId="0" fontId="15" fillId="12" borderId="19" xfId="0" applyFont="1" applyFill="1" applyBorder="1" applyAlignment="1"/>
    <xf numFmtId="0" fontId="0" fillId="12" borderId="20" xfId="0" applyFill="1" applyBorder="1" applyAlignment="1"/>
    <xf numFmtId="0" fontId="0" fillId="12" borderId="21" xfId="0" applyFill="1" applyBorder="1" applyAlignment="1"/>
    <xf numFmtId="0" fontId="15" fillId="12" borderId="17" xfId="0" applyFont="1" applyFill="1" applyBorder="1"/>
    <xf numFmtId="0" fontId="0" fillId="12" borderId="0" xfId="0" applyFill="1" applyBorder="1"/>
    <xf numFmtId="0" fontId="0" fillId="12" borderId="22" xfId="0" applyFill="1" applyBorder="1"/>
    <xf numFmtId="0" fontId="0" fillId="12" borderId="23" xfId="0" applyFill="1" applyBorder="1"/>
    <xf numFmtId="0" fontId="0" fillId="12" borderId="24" xfId="0" applyFill="1" applyBorder="1"/>
    <xf numFmtId="0" fontId="0" fillId="13" borderId="25" xfId="0" applyFill="1" applyBorder="1"/>
    <xf numFmtId="0" fontId="0" fillId="13" borderId="19" xfId="0" applyFill="1" applyBorder="1" applyAlignment="1"/>
    <xf numFmtId="0" fontId="0" fillId="13" borderId="25" xfId="0" applyFill="1" applyBorder="1" applyAlignment="1">
      <alignment horizontal="center"/>
    </xf>
    <xf numFmtId="0" fontId="2" fillId="0" borderId="26" xfId="0" applyFont="1" applyBorder="1"/>
    <xf numFmtId="0" fontId="0" fillId="0" borderId="27" xfId="0" applyBorder="1"/>
    <xf numFmtId="0" fontId="0" fillId="0" borderId="28" xfId="0" applyBorder="1"/>
    <xf numFmtId="0" fontId="0" fillId="0" borderId="29" xfId="0" applyBorder="1"/>
    <xf numFmtId="0" fontId="0" fillId="0" borderId="30" xfId="0" applyBorder="1"/>
    <xf numFmtId="0" fontId="2" fillId="0" borderId="29" xfId="0" applyFont="1" applyBorder="1"/>
    <xf numFmtId="0" fontId="0" fillId="0" borderId="31" xfId="0" applyBorder="1"/>
    <xf numFmtId="0" fontId="0" fillId="0" borderId="32" xfId="0" applyBorder="1"/>
    <xf numFmtId="0" fontId="0" fillId="0" borderId="33" xfId="0" applyBorder="1"/>
    <xf numFmtId="0" fontId="0" fillId="14" borderId="0" xfId="0" applyFill="1" applyBorder="1" applyAlignment="1"/>
    <xf numFmtId="0" fontId="0" fillId="14" borderId="0" xfId="0" applyFill="1" applyBorder="1"/>
    <xf numFmtId="0" fontId="0" fillId="15" borderId="0" xfId="0" applyFill="1" applyBorder="1"/>
    <xf numFmtId="0" fontId="0" fillId="14" borderId="0" xfId="0" applyFill="1" applyBorder="1" applyAlignment="1">
      <alignment horizontal="center"/>
    </xf>
    <xf numFmtId="0" fontId="0" fillId="0" borderId="27" xfId="0" applyBorder="1" applyAlignment="1">
      <alignment horizontal="center"/>
    </xf>
    <xf numFmtId="0" fontId="0" fillId="0" borderId="32" xfId="0" applyBorder="1" applyAlignment="1">
      <alignment horizontal="center"/>
    </xf>
    <xf numFmtId="0" fontId="0" fillId="0" borderId="0" xfId="0" quotePrefix="1"/>
    <xf numFmtId="0" fontId="1" fillId="12" borderId="24" xfId="0" applyFont="1" applyFill="1" applyBorder="1"/>
    <xf numFmtId="0" fontId="1" fillId="12" borderId="34" xfId="0" applyFont="1" applyFill="1" applyBorder="1"/>
    <xf numFmtId="0" fontId="0" fillId="16" borderId="0" xfId="0" applyFill="1"/>
    <xf numFmtId="0" fontId="0" fillId="17" borderId="0" xfId="0" applyFill="1"/>
    <xf numFmtId="0" fontId="17" fillId="0" borderId="0" xfId="0" applyFont="1"/>
    <xf numFmtId="0" fontId="0" fillId="13" borderId="35" xfId="0" applyFill="1" applyBorder="1"/>
    <xf numFmtId="0" fontId="0" fillId="13" borderId="36" xfId="0" applyFill="1" applyBorder="1" applyAlignment="1"/>
    <xf numFmtId="0" fontId="0" fillId="13" borderId="36" xfId="0" applyFill="1" applyBorder="1" applyAlignment="1">
      <alignment horizontal="center"/>
    </xf>
    <xf numFmtId="0" fontId="0" fillId="13" borderId="37" xfId="0" applyFill="1" applyBorder="1" applyAlignment="1">
      <alignment horizontal="center"/>
    </xf>
    <xf numFmtId="0" fontId="0" fillId="0" borderId="0" xfId="0" applyFont="1"/>
    <xf numFmtId="0" fontId="0" fillId="18" borderId="0" xfId="0" applyFill="1"/>
    <xf numFmtId="0" fontId="0" fillId="0" borderId="18" xfId="0" applyFill="1" applyBorder="1" applyAlignment="1">
      <alignment horizontal="center"/>
    </xf>
    <xf numFmtId="0" fontId="0" fillId="19" borderId="0" xfId="0" applyFill="1"/>
    <xf numFmtId="0" fontId="0" fillId="20" borderId="0" xfId="0" applyFill="1"/>
    <xf numFmtId="0" fontId="1" fillId="0" borderId="26" xfId="0" applyFont="1" applyBorder="1"/>
    <xf numFmtId="0" fontId="1" fillId="0" borderId="29" xfId="0" applyFont="1" applyBorder="1"/>
    <xf numFmtId="0" fontId="15" fillId="12" borderId="17" xfId="0" applyFont="1" applyFill="1" applyBorder="1" applyAlignment="1"/>
    <xf numFmtId="0" fontId="0" fillId="12" borderId="0" xfId="0" applyFill="1" applyBorder="1" applyAlignment="1"/>
    <xf numFmtId="0" fontId="0" fillId="12" borderId="22" xfId="0" applyFill="1" applyBorder="1" applyAlignment="1"/>
    <xf numFmtId="0" fontId="0" fillId="0" borderId="18" xfId="0" applyBorder="1" applyAlignment="1">
      <alignment horizontal="center" vertical="center"/>
    </xf>
    <xf numFmtId="0" fontId="20" fillId="0" borderId="0" xfId="0" applyFont="1"/>
    <xf numFmtId="0" fontId="21" fillId="0" borderId="0" xfId="0" applyFont="1"/>
    <xf numFmtId="0" fontId="0" fillId="0" borderId="29" xfId="0" applyFill="1" applyBorder="1"/>
    <xf numFmtId="0" fontId="0" fillId="12" borderId="0" xfId="0" applyFill="1" applyBorder="1" applyAlignment="1">
      <alignment horizontal="center"/>
    </xf>
    <xf numFmtId="0" fontId="22" fillId="0" borderId="0" xfId="0" applyFont="1"/>
    <xf numFmtId="0" fontId="0" fillId="0" borderId="19" xfId="0" applyBorder="1"/>
    <xf numFmtId="0" fontId="0" fillId="0" borderId="20" xfId="0" applyBorder="1"/>
    <xf numFmtId="0" fontId="23" fillId="0" borderId="20" xfId="0" applyFont="1" applyBorder="1"/>
    <xf numFmtId="0" fontId="0" fillId="0" borderId="21" xfId="0" applyBorder="1"/>
    <xf numFmtId="0" fontId="0" fillId="0" borderId="17" xfId="0" applyBorder="1"/>
    <xf numFmtId="0" fontId="0" fillId="0" borderId="0" xfId="0" applyBorder="1"/>
    <xf numFmtId="0" fontId="0" fillId="0" borderId="22" xfId="0" applyBorder="1"/>
    <xf numFmtId="0" fontId="22" fillId="0" borderId="17" xfId="0" applyFont="1" applyBorder="1"/>
    <xf numFmtId="0" fontId="22" fillId="0" borderId="0" xfId="0" applyFont="1" applyBorder="1"/>
    <xf numFmtId="0" fontId="22" fillId="0" borderId="23" xfId="0" applyFont="1" applyBorder="1"/>
    <xf numFmtId="0" fontId="22" fillId="0" borderId="24" xfId="0" applyFont="1" applyBorder="1"/>
    <xf numFmtId="0" fontId="0" fillId="0" borderId="34" xfId="0" applyBorder="1"/>
    <xf numFmtId="0" fontId="22" fillId="0" borderId="19" xfId="0" applyFont="1" applyBorder="1"/>
    <xf numFmtId="0" fontId="22" fillId="0" borderId="20" xfId="0" applyFont="1" applyBorder="1"/>
    <xf numFmtId="0" fontId="0" fillId="12" borderId="17" xfId="0" applyFill="1" applyBorder="1" applyAlignment="1"/>
    <xf numFmtId="0" fontId="0" fillId="12" borderId="17" xfId="0" applyFill="1" applyBorder="1"/>
    <xf numFmtId="0" fontId="0" fillId="21" borderId="0" xfId="0" applyFill="1"/>
    <xf numFmtId="0" fontId="0" fillId="22" borderId="0" xfId="0" applyFill="1"/>
    <xf numFmtId="0" fontId="0" fillId="23" borderId="30" xfId="0" applyFill="1" applyBorder="1"/>
    <xf numFmtId="0" fontId="0" fillId="19" borderId="18" xfId="0" applyFill="1" applyBorder="1" applyAlignment="1">
      <alignment horizontal="center"/>
    </xf>
    <xf numFmtId="16" fontId="0" fillId="16" borderId="0" xfId="0" applyNumberFormat="1" applyFill="1"/>
    <xf numFmtId="0" fontId="2" fillId="0" borderId="29" xfId="0" applyFont="1" applyFill="1" applyBorder="1"/>
    <xf numFmtId="0" fontId="0" fillId="13" borderId="25" xfId="0" applyFill="1" applyBorder="1" applyAlignment="1"/>
    <xf numFmtId="0" fontId="0" fillId="0" borderId="27" xfId="0" applyBorder="1" applyAlignment="1">
      <alignment horizontal="center" vertical="center"/>
    </xf>
    <xf numFmtId="0" fontId="0" fillId="0" borderId="32" xfId="0" applyBorder="1" applyAlignment="1">
      <alignment horizontal="center" vertical="center"/>
    </xf>
    <xf numFmtId="0" fontId="22" fillId="0" borderId="17" xfId="0" applyFont="1" applyFill="1" applyBorder="1"/>
    <xf numFmtId="0" fontId="0" fillId="0" borderId="18" xfId="0" applyFill="1" applyBorder="1" applyAlignment="1">
      <alignment horizontal="center" vertical="center"/>
    </xf>
    <xf numFmtId="0" fontId="0" fillId="0" borderId="32" xfId="0" applyFill="1" applyBorder="1" applyAlignment="1">
      <alignment horizontal="center" vertical="center"/>
    </xf>
    <xf numFmtId="0" fontId="1" fillId="0" borderId="0" xfId="0" applyFont="1"/>
    <xf numFmtId="0" fontId="0" fillId="0" borderId="0" xfId="0" applyAlignment="1">
      <alignment horizontal="center"/>
    </xf>
    <xf numFmtId="16" fontId="5" fillId="0" borderId="0" xfId="0" applyNumberFormat="1" applyFont="1"/>
    <xf numFmtId="0" fontId="24" fillId="0" borderId="0" xfId="0" applyFont="1"/>
    <xf numFmtId="16" fontId="24" fillId="0" borderId="0" xfId="0" applyNumberFormat="1" applyFont="1"/>
    <xf numFmtId="0" fontId="14" fillId="4" borderId="6" xfId="0" applyFont="1" applyFill="1" applyBorder="1"/>
    <xf numFmtId="0" fontId="14" fillId="4" borderId="7" xfId="0" applyFont="1" applyFill="1" applyBorder="1"/>
    <xf numFmtId="0" fontId="14" fillId="4" borderId="15" xfId="0" applyFont="1" applyFill="1" applyBorder="1"/>
    <xf numFmtId="0" fontId="14" fillId="4" borderId="4" xfId="0" applyFont="1" applyFill="1" applyBorder="1"/>
    <xf numFmtId="0" fontId="14" fillId="4" borderId="0" xfId="0" applyFont="1" applyFill="1" applyBorder="1"/>
    <xf numFmtId="0" fontId="14" fillId="4" borderId="14" xfId="0" applyFont="1" applyFill="1" applyBorder="1"/>
    <xf numFmtId="0" fontId="14" fillId="4" borderId="11" xfId="0" applyFont="1" applyFill="1" applyBorder="1"/>
    <xf numFmtId="0" fontId="14" fillId="4" borderId="12" xfId="0" applyFont="1" applyFill="1" applyBorder="1"/>
    <xf numFmtId="0" fontId="14" fillId="4" borderId="13" xfId="0" applyFont="1" applyFill="1" applyBorder="1"/>
    <xf numFmtId="0" fontId="15" fillId="5" borderId="17" xfId="0" applyFont="1" applyFill="1" applyBorder="1" applyAlignment="1"/>
    <xf numFmtId="0" fontId="0" fillId="0" borderId="0" xfId="0" applyAlignment="1"/>
    <xf numFmtId="0" fontId="15" fillId="5" borderId="0" xfId="0" applyFont="1" applyFill="1" applyBorder="1" applyAlignment="1"/>
    <xf numFmtId="0" fontId="14" fillId="2" borderId="6" xfId="0" applyFont="1" applyFill="1" applyBorder="1" applyAlignment="1"/>
    <xf numFmtId="0" fontId="0" fillId="2" borderId="7" xfId="0" applyFill="1" applyBorder="1" applyAlignment="1"/>
    <xf numFmtId="0" fontId="0" fillId="2" borderId="8" xfId="0" applyFill="1" applyBorder="1" applyAlignment="1"/>
    <xf numFmtId="0" fontId="0" fillId="2" borderId="4" xfId="0" applyFill="1" applyBorder="1" applyAlignment="1"/>
    <xf numFmtId="0" fontId="0" fillId="2" borderId="0" xfId="0" applyFill="1" applyBorder="1" applyAlignment="1"/>
    <xf numFmtId="0" fontId="0" fillId="2" borderId="5" xfId="0" applyFill="1" applyBorder="1" applyAlignment="1"/>
    <xf numFmtId="0" fontId="0" fillId="2" borderId="1" xfId="0" applyFill="1" applyBorder="1" applyAlignment="1"/>
    <xf numFmtId="0" fontId="0" fillId="2" borderId="2" xfId="0" applyFill="1" applyBorder="1" applyAlignment="1"/>
    <xf numFmtId="0" fontId="0" fillId="2" borderId="3" xfId="0" applyFill="1" applyBorder="1" applyAlignment="1"/>
    <xf numFmtId="0" fontId="15" fillId="3" borderId="17" xfId="0" applyFont="1" applyFill="1" applyBorder="1" applyAlignment="1"/>
    <xf numFmtId="0" fontId="5" fillId="0" borderId="0" xfId="0" applyFont="1" applyAlignment="1"/>
    <xf numFmtId="0" fontId="5" fillId="0" borderId="0" xfId="0" applyFont="1" applyBorder="1" applyAlignment="1"/>
    <xf numFmtId="0" fontId="15" fillId="0" borderId="0" xfId="0" applyFont="1" applyFill="1" applyBorder="1" applyAlignment="1"/>
    <xf numFmtId="0" fontId="5" fillId="0" borderId="0" xfId="0" applyFont="1" applyFill="1" applyBorder="1" applyAlignment="1"/>
    <xf numFmtId="15" fontId="24" fillId="0" borderId="0" xfId="0" applyNumberFormat="1" applyFont="1"/>
    <xf numFmtId="15" fontId="17" fillId="0" borderId="0" xfId="0" applyNumberFormat="1" applyFont="1"/>
    <xf numFmtId="15" fontId="0" fillId="0" borderId="0" xfId="0" applyNumberFormat="1" applyFont="1"/>
    <xf numFmtId="15" fontId="6" fillId="0" borderId="0" xfId="0" applyNumberFormat="1" applyFont="1"/>
  </cellXfs>
  <cellStyles count="343">
    <cellStyle name="Hipervínculo" xfId="1" builtinId="8" hidden="1"/>
    <cellStyle name="Hipervínculo" xfId="3" builtinId="8" hidden="1"/>
    <cellStyle name="Hipervínculo" xfId="5" builtinId="8" hidden="1"/>
    <cellStyle name="Hipervínculo" xfId="7" builtinId="8" hidden="1"/>
    <cellStyle name="Hipervínculo" xfId="9" builtinId="8" hidden="1"/>
    <cellStyle name="Hipervínculo" xfId="11" builtinId="8" hidden="1"/>
    <cellStyle name="Hipervínculo" xfId="13" builtinId="8" hidden="1"/>
    <cellStyle name="Hipervínculo" xfId="15" builtinId="8" hidden="1"/>
    <cellStyle name="Hipervínculo" xfId="17" builtinId="8" hidden="1"/>
    <cellStyle name="Hipervínculo" xfId="19" builtinId="8" hidden="1"/>
    <cellStyle name="Hipervínculo" xfId="21" builtinId="8" hidden="1"/>
    <cellStyle name="Hipervínculo" xfId="23" builtinId="8" hidden="1"/>
    <cellStyle name="Hipervínculo" xfId="25" builtinId="8" hidden="1"/>
    <cellStyle name="Hipervínculo" xfId="27" builtinId="8" hidden="1"/>
    <cellStyle name="Hipervínculo" xfId="29" builtinId="8" hidden="1"/>
    <cellStyle name="Hipervínculo" xfId="31" builtinId="8" hidden="1"/>
    <cellStyle name="Hipervínculo" xfId="33" builtinId="8" hidden="1"/>
    <cellStyle name="Hipervínculo" xfId="35" builtinId="8" hidden="1"/>
    <cellStyle name="Hipervínculo" xfId="37" builtinId="8" hidden="1"/>
    <cellStyle name="Hipervínculo" xfId="39" builtinId="8" hidden="1"/>
    <cellStyle name="Hipervínculo" xfId="41" builtinId="8" hidden="1"/>
    <cellStyle name="Hipervínculo" xfId="43" builtinId="8" hidden="1"/>
    <cellStyle name="Hipervínculo" xfId="45" builtinId="8" hidden="1"/>
    <cellStyle name="Hipervínculo" xfId="47" builtinId="8" hidden="1"/>
    <cellStyle name="Hipervínculo" xfId="49" builtinId="8" hidden="1"/>
    <cellStyle name="Hipervínculo" xfId="51" builtinId="8" hidden="1"/>
    <cellStyle name="Hipervínculo" xfId="53" builtinId="8" hidden="1"/>
    <cellStyle name="Hipervínculo" xfId="55" builtinId="8" hidden="1"/>
    <cellStyle name="Hipervínculo" xfId="57" builtinId="8" hidden="1"/>
    <cellStyle name="Hipervínculo" xfId="59" builtinId="8" hidden="1"/>
    <cellStyle name="Hipervínculo" xfId="61" builtinId="8" hidden="1"/>
    <cellStyle name="Hipervínculo" xfId="63" builtinId="8" hidden="1"/>
    <cellStyle name="Hipervínculo" xfId="65" builtinId="8" hidden="1"/>
    <cellStyle name="Hipervínculo" xfId="67" builtinId="8" hidden="1"/>
    <cellStyle name="Hipervínculo" xfId="69" builtinId="8" hidden="1"/>
    <cellStyle name="Hipervínculo" xfId="71" builtinId="8" hidden="1"/>
    <cellStyle name="Hipervínculo" xfId="73" builtinId="8" hidden="1"/>
    <cellStyle name="Hipervínculo" xfId="75" builtinId="8" hidden="1"/>
    <cellStyle name="Hipervínculo" xfId="77" builtinId="8" hidden="1"/>
    <cellStyle name="Hipervínculo" xfId="79" builtinId="8" hidden="1"/>
    <cellStyle name="Hipervínculo" xfId="81" builtinId="8" hidden="1"/>
    <cellStyle name="Hipervínculo" xfId="83" builtinId="8" hidden="1"/>
    <cellStyle name="Hipervínculo" xfId="85" builtinId="8" hidden="1"/>
    <cellStyle name="Hipervínculo" xfId="87" builtinId="8" hidden="1"/>
    <cellStyle name="Hipervínculo" xfId="89" builtinId="8" hidden="1"/>
    <cellStyle name="Hipervínculo" xfId="91" builtinId="8" hidden="1"/>
    <cellStyle name="Hipervínculo" xfId="93" builtinId="8" hidden="1"/>
    <cellStyle name="Hipervínculo" xfId="95" builtinId="8" hidden="1"/>
    <cellStyle name="Hipervínculo" xfId="97" builtinId="8" hidden="1"/>
    <cellStyle name="Hipervínculo" xfId="99" builtinId="8" hidden="1"/>
    <cellStyle name="Hipervínculo" xfId="101" builtinId="8" hidden="1"/>
    <cellStyle name="Hipervínculo" xfId="103" builtinId="8" hidden="1"/>
    <cellStyle name="Hipervínculo" xfId="105" builtinId="8" hidden="1"/>
    <cellStyle name="Hipervínculo" xfId="107" builtinId="8" hidden="1"/>
    <cellStyle name="Hipervínculo" xfId="109" builtinId="8" hidden="1"/>
    <cellStyle name="Hipervínculo" xfId="111" builtinId="8" hidden="1"/>
    <cellStyle name="Hipervínculo" xfId="113" builtinId="8" hidden="1"/>
    <cellStyle name="Hipervínculo" xfId="115" builtinId="8" hidden="1"/>
    <cellStyle name="Hipervínculo" xfId="117" builtinId="8" hidden="1"/>
    <cellStyle name="Hipervínculo" xfId="119" builtinId="8" hidden="1"/>
    <cellStyle name="Hipervínculo" xfId="121" builtinId="8" hidden="1"/>
    <cellStyle name="Hipervínculo" xfId="123" builtinId="8" hidden="1"/>
    <cellStyle name="Hipervínculo" xfId="125" builtinId="8" hidden="1"/>
    <cellStyle name="Hipervínculo" xfId="127" builtinId="8" hidden="1"/>
    <cellStyle name="Hipervínculo" xfId="129" builtinId="8" hidden="1"/>
    <cellStyle name="Hipervínculo" xfId="131" builtinId="8" hidden="1"/>
    <cellStyle name="Hipervínculo" xfId="133" builtinId="8" hidden="1"/>
    <cellStyle name="Hipervínculo" xfId="135" builtinId="8" hidden="1"/>
    <cellStyle name="Hipervínculo" xfId="137" builtinId="8" hidden="1"/>
    <cellStyle name="Hipervínculo" xfId="139" builtinId="8" hidden="1"/>
    <cellStyle name="Hipervínculo" xfId="141" builtinId="8" hidden="1"/>
    <cellStyle name="Hipervínculo" xfId="143" builtinId="8" hidden="1"/>
    <cellStyle name="Hipervínculo" xfId="145" builtinId="8" hidden="1"/>
    <cellStyle name="Hipervínculo" xfId="147" builtinId="8" hidden="1"/>
    <cellStyle name="Hipervínculo" xfId="149" builtinId="8" hidden="1"/>
    <cellStyle name="Hipervínculo" xfId="151" builtinId="8" hidden="1"/>
    <cellStyle name="Hipervínculo" xfId="153" builtinId="8" hidden="1"/>
    <cellStyle name="Hipervínculo" xfId="155" builtinId="8" hidden="1"/>
    <cellStyle name="Hipervínculo" xfId="157" builtinId="8" hidden="1"/>
    <cellStyle name="Hipervínculo" xfId="159" builtinId="8" hidden="1"/>
    <cellStyle name="Hipervínculo" xfId="161" builtinId="8" hidden="1"/>
    <cellStyle name="Hipervínculo" xfId="163" builtinId="8" hidden="1"/>
    <cellStyle name="Hipervínculo" xfId="165" builtinId="8" hidden="1"/>
    <cellStyle name="Hipervínculo" xfId="167" builtinId="8" hidden="1"/>
    <cellStyle name="Hipervínculo" xfId="169" builtinId="8" hidden="1"/>
    <cellStyle name="Hipervínculo" xfId="171" builtinId="8" hidden="1"/>
    <cellStyle name="Hipervínculo" xfId="173" builtinId="8" hidden="1"/>
    <cellStyle name="Hipervínculo" xfId="175" builtinId="8" hidden="1"/>
    <cellStyle name="Hipervínculo" xfId="177" builtinId="8" hidden="1"/>
    <cellStyle name="Hipervínculo" xfId="179" builtinId="8" hidden="1"/>
    <cellStyle name="Hipervínculo" xfId="181" builtinId="8" hidden="1"/>
    <cellStyle name="Hipervínculo" xfId="183" builtinId="8" hidden="1"/>
    <cellStyle name="Hipervínculo" xfId="185" builtinId="8" hidden="1"/>
    <cellStyle name="Hipervínculo" xfId="187" builtinId="8" hidden="1"/>
    <cellStyle name="Hipervínculo" xfId="189" builtinId="8" hidden="1"/>
    <cellStyle name="Hipervínculo" xfId="191" builtinId="8" hidden="1"/>
    <cellStyle name="Hipervínculo" xfId="193" builtinId="8" hidden="1"/>
    <cellStyle name="Hipervínculo" xfId="195" builtinId="8" hidden="1"/>
    <cellStyle name="Hipervínculo" xfId="197" builtinId="8" hidden="1"/>
    <cellStyle name="Hipervínculo" xfId="199" builtinId="8" hidden="1"/>
    <cellStyle name="Hipervínculo" xfId="201" builtinId="8" hidden="1"/>
    <cellStyle name="Hipervínculo" xfId="203" builtinId="8" hidden="1"/>
    <cellStyle name="Hipervínculo" xfId="205" builtinId="8" hidden="1"/>
    <cellStyle name="Hipervínculo" xfId="207" builtinId="8" hidden="1"/>
    <cellStyle name="Hipervínculo" xfId="209" builtinId="8" hidden="1"/>
    <cellStyle name="Hipervínculo" xfId="211" builtinId="8" hidden="1"/>
    <cellStyle name="Hipervínculo" xfId="213" builtinId="8" hidden="1"/>
    <cellStyle name="Hipervínculo" xfId="215" builtinId="8" hidden="1"/>
    <cellStyle name="Hipervínculo" xfId="217" builtinId="8" hidden="1"/>
    <cellStyle name="Hipervínculo" xfId="219" builtinId="8" hidden="1"/>
    <cellStyle name="Hipervínculo" xfId="221" builtinId="8" hidden="1"/>
    <cellStyle name="Hipervínculo" xfId="223" builtinId="8" hidden="1"/>
    <cellStyle name="Hipervínculo" xfId="225" builtinId="8" hidden="1"/>
    <cellStyle name="Hipervínculo" xfId="227" builtinId="8" hidden="1"/>
    <cellStyle name="Hipervínculo" xfId="229" builtinId="8" hidden="1"/>
    <cellStyle name="Hipervínculo" xfId="231" builtinId="8" hidden="1"/>
    <cellStyle name="Hipervínculo" xfId="233" builtinId="8" hidden="1"/>
    <cellStyle name="Hipervínculo" xfId="235" builtinId="8" hidden="1"/>
    <cellStyle name="Hipervínculo" xfId="237" builtinId="8" hidden="1"/>
    <cellStyle name="Hipervínculo" xfId="239" builtinId="8" hidden="1"/>
    <cellStyle name="Hipervínculo" xfId="241" builtinId="8" hidden="1"/>
    <cellStyle name="Hipervínculo" xfId="243" builtinId="8" hidden="1"/>
    <cellStyle name="Hipervínculo" xfId="245" builtinId="8" hidden="1"/>
    <cellStyle name="Hipervínculo" xfId="247" builtinId="8" hidden="1"/>
    <cellStyle name="Hipervínculo" xfId="249" builtinId="8" hidden="1"/>
    <cellStyle name="Hipervínculo" xfId="251" builtinId="8" hidden="1"/>
    <cellStyle name="Hipervínculo" xfId="253" builtinId="8" hidden="1"/>
    <cellStyle name="Hipervínculo" xfId="255" builtinId="8" hidden="1"/>
    <cellStyle name="Hipervínculo" xfId="257" builtinId="8" hidden="1"/>
    <cellStyle name="Hipervínculo" xfId="259" builtinId="8" hidden="1"/>
    <cellStyle name="Hipervínculo" xfId="261" builtinId="8" hidden="1"/>
    <cellStyle name="Hipervínculo" xfId="263" builtinId="8" hidden="1"/>
    <cellStyle name="Hipervínculo" xfId="265" builtinId="8" hidden="1"/>
    <cellStyle name="Hipervínculo" xfId="267" builtinId="8" hidden="1"/>
    <cellStyle name="Hipervínculo" xfId="269" builtinId="8" hidden="1"/>
    <cellStyle name="Hipervínculo" xfId="271" builtinId="8" hidden="1"/>
    <cellStyle name="Hipervínculo" xfId="273" builtinId="8" hidden="1"/>
    <cellStyle name="Hipervínculo" xfId="275" builtinId="8" hidden="1"/>
    <cellStyle name="Hipervínculo" xfId="277" builtinId="8" hidden="1"/>
    <cellStyle name="Hipervínculo" xfId="279" builtinId="8" hidden="1"/>
    <cellStyle name="Hipervínculo" xfId="281" builtinId="8" hidden="1"/>
    <cellStyle name="Hipervínculo" xfId="283" builtinId="8" hidden="1"/>
    <cellStyle name="Hipervínculo" xfId="285" builtinId="8" hidden="1"/>
    <cellStyle name="Hipervínculo" xfId="287" builtinId="8" hidden="1"/>
    <cellStyle name="Hipervínculo" xfId="289" builtinId="8" hidden="1"/>
    <cellStyle name="Hipervínculo" xfId="291" builtinId="8" hidden="1"/>
    <cellStyle name="Hipervínculo" xfId="293" builtinId="8" hidden="1"/>
    <cellStyle name="Hipervínculo" xfId="295" builtinId="8" hidden="1"/>
    <cellStyle name="Hipervínculo" xfId="297" builtinId="8" hidden="1"/>
    <cellStyle name="Hipervínculo" xfId="299" builtinId="8" hidden="1"/>
    <cellStyle name="Hipervínculo" xfId="301" builtinId="8" hidden="1"/>
    <cellStyle name="Hipervínculo" xfId="303" builtinId="8" hidden="1"/>
    <cellStyle name="Hipervínculo" xfId="305" builtinId="8" hidden="1"/>
    <cellStyle name="Hipervínculo" xfId="307" builtinId="8" hidden="1"/>
    <cellStyle name="Hipervínculo" xfId="309" builtinId="8" hidden="1"/>
    <cellStyle name="Hipervínculo" xfId="311" builtinId="8" hidden="1"/>
    <cellStyle name="Hipervínculo" xfId="313" builtinId="8" hidden="1"/>
    <cellStyle name="Hipervínculo" xfId="315" builtinId="8" hidden="1"/>
    <cellStyle name="Hipervínculo" xfId="317" builtinId="8" hidden="1"/>
    <cellStyle name="Hipervínculo" xfId="319" builtinId="8" hidden="1"/>
    <cellStyle name="Hipervínculo" xfId="321" builtinId="8" hidden="1"/>
    <cellStyle name="Hipervínculo" xfId="323" builtinId="8" hidden="1"/>
    <cellStyle name="Hipervínculo" xfId="325" builtinId="8" hidden="1"/>
    <cellStyle name="Hipervínculo" xfId="327" builtinId="8" hidden="1"/>
    <cellStyle name="Hipervínculo" xfId="329" builtinId="8" hidden="1"/>
    <cellStyle name="Hipervínculo" xfId="331" builtinId="8" hidden="1"/>
    <cellStyle name="Hipervínculo" xfId="333" builtinId="8" hidden="1"/>
    <cellStyle name="Hipervínculo" xfId="335" builtinId="8" hidden="1"/>
    <cellStyle name="Hipervínculo" xfId="337" builtinId="8" hidden="1"/>
    <cellStyle name="Hipervínculo" xfId="339" builtinId="8" hidden="1"/>
    <cellStyle name="Hipervínculo" xfId="341" builtinId="8" hidden="1"/>
    <cellStyle name="Hipervínculo visitado" xfId="2" builtinId="9" hidden="1"/>
    <cellStyle name="Hipervínculo visitado" xfId="4" builtinId="9" hidden="1"/>
    <cellStyle name="Hipervínculo visitado" xfId="6" builtinId="9" hidden="1"/>
    <cellStyle name="Hipervínculo visitado" xfId="8" builtinId="9" hidden="1"/>
    <cellStyle name="Hipervínculo visitado" xfId="10" builtinId="9" hidden="1"/>
    <cellStyle name="Hipervínculo visitado" xfId="12" builtinId="9" hidden="1"/>
    <cellStyle name="Hipervínculo visitado" xfId="14" builtinId="9" hidden="1"/>
    <cellStyle name="Hipervínculo visitado" xfId="16" builtinId="9" hidden="1"/>
    <cellStyle name="Hipervínculo visitado" xfId="18" builtinId="9" hidden="1"/>
    <cellStyle name="Hipervínculo visitado" xfId="20" builtinId="9" hidden="1"/>
    <cellStyle name="Hipervínculo visitado" xfId="22" builtinId="9" hidden="1"/>
    <cellStyle name="Hipervínculo visitado" xfId="24" builtinId="9" hidden="1"/>
    <cellStyle name="Hipervínculo visitado" xfId="26" builtinId="9" hidden="1"/>
    <cellStyle name="Hipervínculo visitado" xfId="28" builtinId="9" hidden="1"/>
    <cellStyle name="Hipervínculo visitado" xfId="30" builtinId="9" hidden="1"/>
    <cellStyle name="Hipervínculo visitado" xfId="32" builtinId="9" hidden="1"/>
    <cellStyle name="Hipervínculo visitado" xfId="34" builtinId="9" hidden="1"/>
    <cellStyle name="Hipervínculo visitado" xfId="36" builtinId="9" hidden="1"/>
    <cellStyle name="Hipervínculo visitado" xfId="38" builtinId="9" hidden="1"/>
    <cellStyle name="Hipervínculo visitado" xfId="40" builtinId="9" hidden="1"/>
    <cellStyle name="Hipervínculo visitado" xfId="42" builtinId="9" hidden="1"/>
    <cellStyle name="Hipervínculo visitado" xfId="44" builtinId="9" hidden="1"/>
    <cellStyle name="Hipervínculo visitado" xfId="46" builtinId="9" hidden="1"/>
    <cellStyle name="Hipervínculo visitado" xfId="48" builtinId="9" hidden="1"/>
    <cellStyle name="Hipervínculo visitado" xfId="50" builtinId="9" hidden="1"/>
    <cellStyle name="Hipervínculo visitado" xfId="52" builtinId="9" hidden="1"/>
    <cellStyle name="Hipervínculo visitado" xfId="54" builtinId="9" hidden="1"/>
    <cellStyle name="Hipervínculo visitado" xfId="56" builtinId="9" hidden="1"/>
    <cellStyle name="Hipervínculo visitado" xfId="58" builtinId="9" hidden="1"/>
    <cellStyle name="Hipervínculo visitado" xfId="60" builtinId="9" hidden="1"/>
    <cellStyle name="Hipervínculo visitado" xfId="62" builtinId="9" hidden="1"/>
    <cellStyle name="Hipervínculo visitado" xfId="64" builtinId="9" hidden="1"/>
    <cellStyle name="Hipervínculo visitado" xfId="66" builtinId="9" hidden="1"/>
    <cellStyle name="Hipervínculo visitado" xfId="68" builtinId="9" hidden="1"/>
    <cellStyle name="Hipervínculo visitado" xfId="70" builtinId="9" hidden="1"/>
    <cellStyle name="Hipervínculo visitado" xfId="72" builtinId="9" hidden="1"/>
    <cellStyle name="Hipervínculo visitado" xfId="74" builtinId="9" hidden="1"/>
    <cellStyle name="Hipervínculo visitado" xfId="76" builtinId="9" hidden="1"/>
    <cellStyle name="Hipervínculo visitado" xfId="78" builtinId="9" hidden="1"/>
    <cellStyle name="Hipervínculo visitado" xfId="80" builtinId="9" hidden="1"/>
    <cellStyle name="Hipervínculo visitado" xfId="82" builtinId="9" hidden="1"/>
    <cellStyle name="Hipervínculo visitado" xfId="84" builtinId="9" hidden="1"/>
    <cellStyle name="Hipervínculo visitado" xfId="86" builtinId="9" hidden="1"/>
    <cellStyle name="Hipervínculo visitado" xfId="88" builtinId="9" hidden="1"/>
    <cellStyle name="Hipervínculo visitado" xfId="90" builtinId="9" hidden="1"/>
    <cellStyle name="Hipervínculo visitado" xfId="92" builtinId="9" hidden="1"/>
    <cellStyle name="Hipervínculo visitado" xfId="94" builtinId="9" hidden="1"/>
    <cellStyle name="Hipervínculo visitado" xfId="96" builtinId="9" hidden="1"/>
    <cellStyle name="Hipervínculo visitado" xfId="98" builtinId="9" hidden="1"/>
    <cellStyle name="Hipervínculo visitado" xfId="100" builtinId="9" hidden="1"/>
    <cellStyle name="Hipervínculo visitado" xfId="102" builtinId="9" hidden="1"/>
    <cellStyle name="Hipervínculo visitado" xfId="104" builtinId="9" hidden="1"/>
    <cellStyle name="Hipervínculo visitado" xfId="106" builtinId="9" hidden="1"/>
    <cellStyle name="Hipervínculo visitado" xfId="108" builtinId="9" hidden="1"/>
    <cellStyle name="Hipervínculo visitado" xfId="110" builtinId="9" hidden="1"/>
    <cellStyle name="Hipervínculo visitado" xfId="112" builtinId="9" hidden="1"/>
    <cellStyle name="Hipervínculo visitado" xfId="114" builtinId="9" hidden="1"/>
    <cellStyle name="Hipervínculo visitado" xfId="116" builtinId="9" hidden="1"/>
    <cellStyle name="Hipervínculo visitado" xfId="118" builtinId="9" hidden="1"/>
    <cellStyle name="Hipervínculo visitado" xfId="120" builtinId="9" hidden="1"/>
    <cellStyle name="Hipervínculo visitado" xfId="122" builtinId="9" hidden="1"/>
    <cellStyle name="Hipervínculo visitado" xfId="124" builtinId="9" hidden="1"/>
    <cellStyle name="Hipervínculo visitado" xfId="126" builtinId="9" hidden="1"/>
    <cellStyle name="Hipervínculo visitado" xfId="128" builtinId="9" hidden="1"/>
    <cellStyle name="Hipervínculo visitado" xfId="130" builtinId="9" hidden="1"/>
    <cellStyle name="Hipervínculo visitado" xfId="132" builtinId="9" hidden="1"/>
    <cellStyle name="Hipervínculo visitado" xfId="134" builtinId="9" hidden="1"/>
    <cellStyle name="Hipervínculo visitado" xfId="136" builtinId="9" hidden="1"/>
    <cellStyle name="Hipervínculo visitado" xfId="138" builtinId="9" hidden="1"/>
    <cellStyle name="Hipervínculo visitado" xfId="140" builtinId="9" hidden="1"/>
    <cellStyle name="Hipervínculo visitado" xfId="142" builtinId="9" hidden="1"/>
    <cellStyle name="Hipervínculo visitado" xfId="144" builtinId="9" hidden="1"/>
    <cellStyle name="Hipervínculo visitado" xfId="146" builtinId="9" hidden="1"/>
    <cellStyle name="Hipervínculo visitado" xfId="148" builtinId="9" hidden="1"/>
    <cellStyle name="Hipervínculo visitado" xfId="150" builtinId="9" hidden="1"/>
    <cellStyle name="Hipervínculo visitado" xfId="152" builtinId="9" hidden="1"/>
    <cellStyle name="Hipervínculo visitado" xfId="154" builtinId="9" hidden="1"/>
    <cellStyle name="Hipervínculo visitado" xfId="156" builtinId="9" hidden="1"/>
    <cellStyle name="Hipervínculo visitado" xfId="158" builtinId="9" hidden="1"/>
    <cellStyle name="Hipervínculo visitado" xfId="160" builtinId="9" hidden="1"/>
    <cellStyle name="Hipervínculo visitado" xfId="162" builtinId="9" hidden="1"/>
    <cellStyle name="Hipervínculo visitado" xfId="164" builtinId="9" hidden="1"/>
    <cellStyle name="Hipervínculo visitado" xfId="166" builtinId="9" hidden="1"/>
    <cellStyle name="Hipervínculo visitado" xfId="168" builtinId="9" hidden="1"/>
    <cellStyle name="Hipervínculo visitado" xfId="170" builtinId="9" hidden="1"/>
    <cellStyle name="Hipervínculo visitado" xfId="172" builtinId="9" hidden="1"/>
    <cellStyle name="Hipervínculo visitado" xfId="174" builtinId="9" hidden="1"/>
    <cellStyle name="Hipervínculo visitado" xfId="176" builtinId="9" hidden="1"/>
    <cellStyle name="Hipervínculo visitado" xfId="178" builtinId="9" hidden="1"/>
    <cellStyle name="Hipervínculo visitado" xfId="180" builtinId="9" hidden="1"/>
    <cellStyle name="Hipervínculo visitado" xfId="182" builtinId="9" hidden="1"/>
    <cellStyle name="Hipervínculo visitado" xfId="184" builtinId="9" hidden="1"/>
    <cellStyle name="Hipervínculo visitado" xfId="186" builtinId="9" hidden="1"/>
    <cellStyle name="Hipervínculo visitado" xfId="188" builtinId="9" hidden="1"/>
    <cellStyle name="Hipervínculo visitado" xfId="190" builtinId="9" hidden="1"/>
    <cellStyle name="Hipervínculo visitado" xfId="192" builtinId="9" hidden="1"/>
    <cellStyle name="Hipervínculo visitado" xfId="194" builtinId="9" hidden="1"/>
    <cellStyle name="Hipervínculo visitado" xfId="196" builtinId="9" hidden="1"/>
    <cellStyle name="Hipervínculo visitado" xfId="198" builtinId="9" hidden="1"/>
    <cellStyle name="Hipervínculo visitado" xfId="200" builtinId="9" hidden="1"/>
    <cellStyle name="Hipervínculo visitado" xfId="202" builtinId="9" hidden="1"/>
    <cellStyle name="Hipervínculo visitado" xfId="204" builtinId="9" hidden="1"/>
    <cellStyle name="Hipervínculo visitado" xfId="206" builtinId="9" hidden="1"/>
    <cellStyle name="Hipervínculo visitado" xfId="208" builtinId="9" hidden="1"/>
    <cellStyle name="Hipervínculo visitado" xfId="210" builtinId="9" hidden="1"/>
    <cellStyle name="Hipervínculo visitado" xfId="212" builtinId="9" hidden="1"/>
    <cellStyle name="Hipervínculo visitado" xfId="214" builtinId="9" hidden="1"/>
    <cellStyle name="Hipervínculo visitado" xfId="216" builtinId="9" hidden="1"/>
    <cellStyle name="Hipervínculo visitado" xfId="218" builtinId="9" hidden="1"/>
    <cellStyle name="Hipervínculo visitado" xfId="220" builtinId="9" hidden="1"/>
    <cellStyle name="Hipervínculo visitado" xfId="222" builtinId="9" hidden="1"/>
    <cellStyle name="Hipervínculo visitado" xfId="224" builtinId="9" hidden="1"/>
    <cellStyle name="Hipervínculo visitado" xfId="226" builtinId="9" hidden="1"/>
    <cellStyle name="Hipervínculo visitado" xfId="228" builtinId="9" hidden="1"/>
    <cellStyle name="Hipervínculo visitado" xfId="230" builtinId="9" hidden="1"/>
    <cellStyle name="Hipervínculo visitado" xfId="232" builtinId="9" hidden="1"/>
    <cellStyle name="Hipervínculo visitado" xfId="234" builtinId="9" hidden="1"/>
    <cellStyle name="Hipervínculo visitado" xfId="236" builtinId="9" hidden="1"/>
    <cellStyle name="Hipervínculo visitado" xfId="238" builtinId="9" hidden="1"/>
    <cellStyle name="Hipervínculo visitado" xfId="240" builtinId="9" hidden="1"/>
    <cellStyle name="Hipervínculo visitado" xfId="242" builtinId="9" hidden="1"/>
    <cellStyle name="Hipervínculo visitado" xfId="244" builtinId="9" hidden="1"/>
    <cellStyle name="Hipervínculo visitado" xfId="246" builtinId="9" hidden="1"/>
    <cellStyle name="Hipervínculo visitado" xfId="248" builtinId="9" hidden="1"/>
    <cellStyle name="Hipervínculo visitado" xfId="250" builtinId="9" hidden="1"/>
    <cellStyle name="Hipervínculo visitado" xfId="252" builtinId="9" hidden="1"/>
    <cellStyle name="Hipervínculo visitado" xfId="254" builtinId="9" hidden="1"/>
    <cellStyle name="Hipervínculo visitado" xfId="256" builtinId="9" hidden="1"/>
    <cellStyle name="Hipervínculo visitado" xfId="258" builtinId="9" hidden="1"/>
    <cellStyle name="Hipervínculo visitado" xfId="260" builtinId="9" hidden="1"/>
    <cellStyle name="Hipervínculo visitado" xfId="262" builtinId="9" hidden="1"/>
    <cellStyle name="Hipervínculo visitado" xfId="264" builtinId="9" hidden="1"/>
    <cellStyle name="Hipervínculo visitado" xfId="266" builtinId="9" hidden="1"/>
    <cellStyle name="Hipervínculo visitado" xfId="268" builtinId="9" hidden="1"/>
    <cellStyle name="Hipervínculo visitado" xfId="270" builtinId="9" hidden="1"/>
    <cellStyle name="Hipervínculo visitado" xfId="272" builtinId="9" hidden="1"/>
    <cellStyle name="Hipervínculo visitado" xfId="274" builtinId="9" hidden="1"/>
    <cellStyle name="Hipervínculo visitado" xfId="276" builtinId="9" hidden="1"/>
    <cellStyle name="Hipervínculo visitado" xfId="278" builtinId="9" hidden="1"/>
    <cellStyle name="Hipervínculo visitado" xfId="280" builtinId="9" hidden="1"/>
    <cellStyle name="Hipervínculo visitado" xfId="282" builtinId="9" hidden="1"/>
    <cellStyle name="Hipervínculo visitado" xfId="284" builtinId="9" hidden="1"/>
    <cellStyle name="Hipervínculo visitado" xfId="286" builtinId="9" hidden="1"/>
    <cellStyle name="Hipervínculo visitado" xfId="288" builtinId="9" hidden="1"/>
    <cellStyle name="Hipervínculo visitado" xfId="290" builtinId="9" hidden="1"/>
    <cellStyle name="Hipervínculo visitado" xfId="292" builtinId="9" hidden="1"/>
    <cellStyle name="Hipervínculo visitado" xfId="294" builtinId="9" hidden="1"/>
    <cellStyle name="Hipervínculo visitado" xfId="296" builtinId="9" hidden="1"/>
    <cellStyle name="Hipervínculo visitado" xfId="298" builtinId="9" hidden="1"/>
    <cellStyle name="Hipervínculo visitado" xfId="300" builtinId="9" hidden="1"/>
    <cellStyle name="Hipervínculo visitado" xfId="302" builtinId="9" hidden="1"/>
    <cellStyle name="Hipervínculo visitado" xfId="304" builtinId="9" hidden="1"/>
    <cellStyle name="Hipervínculo visitado" xfId="306" builtinId="9" hidden="1"/>
    <cellStyle name="Hipervínculo visitado" xfId="308" builtinId="9" hidden="1"/>
    <cellStyle name="Hipervínculo visitado" xfId="310" builtinId="9" hidden="1"/>
    <cellStyle name="Hipervínculo visitado" xfId="312" builtinId="9" hidden="1"/>
    <cellStyle name="Hipervínculo visitado" xfId="314" builtinId="9" hidden="1"/>
    <cellStyle name="Hipervínculo visitado" xfId="316" builtinId="9" hidden="1"/>
    <cellStyle name="Hipervínculo visitado" xfId="318" builtinId="9" hidden="1"/>
    <cellStyle name="Hipervínculo visitado" xfId="320" builtinId="9" hidden="1"/>
    <cellStyle name="Hipervínculo visitado" xfId="322" builtinId="9" hidden="1"/>
    <cellStyle name="Hipervínculo visitado" xfId="324" builtinId="9" hidden="1"/>
    <cellStyle name="Hipervínculo visitado" xfId="326" builtinId="9" hidden="1"/>
    <cellStyle name="Hipervínculo visitado" xfId="328" builtinId="9" hidden="1"/>
    <cellStyle name="Hipervínculo visitado" xfId="330" builtinId="9" hidden="1"/>
    <cellStyle name="Hipervínculo visitado" xfId="332" builtinId="9" hidden="1"/>
    <cellStyle name="Hipervínculo visitado" xfId="334" builtinId="9" hidden="1"/>
    <cellStyle name="Hipervínculo visitado" xfId="336" builtinId="9" hidden="1"/>
    <cellStyle name="Hipervínculo visitado" xfId="338" builtinId="9" hidden="1"/>
    <cellStyle name="Hipervínculo visitado" xfId="340" builtinId="9" hidden="1"/>
    <cellStyle name="Hipervínculo visitado" xfId="342" builtinId="9" hidden="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calcChain" Target="calcChain.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87" Type="http://schemas.openxmlformats.org/officeDocument/2006/relationships/worksheet" Target="worksheets/sheet87.xml"/><Relationship Id="rId102" Type="http://schemas.openxmlformats.org/officeDocument/2006/relationships/worksheet" Target="worksheets/sheet102.xml"/><Relationship Id="rId110" Type="http://schemas.openxmlformats.org/officeDocument/2006/relationships/worksheet" Target="worksheets/sheet110.xml"/><Relationship Id="rId115"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90" Type="http://schemas.openxmlformats.org/officeDocument/2006/relationships/worksheet" Target="worksheets/sheet90.xml"/><Relationship Id="rId95" Type="http://schemas.openxmlformats.org/officeDocument/2006/relationships/worksheet" Target="worksheets/sheet9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13" Type="http://schemas.openxmlformats.org/officeDocument/2006/relationships/worksheet" Target="worksheets/sheet113.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worksheet" Target="worksheets/sheet103.xml"/><Relationship Id="rId108" Type="http://schemas.openxmlformats.org/officeDocument/2006/relationships/worksheet" Target="worksheets/sheet108.xml"/><Relationship Id="rId116"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11" Type="http://schemas.openxmlformats.org/officeDocument/2006/relationships/worksheet" Target="worksheets/sheet11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14" Type="http://schemas.openxmlformats.org/officeDocument/2006/relationships/theme" Target="theme/theme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1779"/>
  <sheetViews>
    <sheetView topLeftCell="A1576" zoomScale="150" zoomScaleNormal="100" workbookViewId="0">
      <selection activeCell="G1665" sqref="G1665"/>
    </sheetView>
  </sheetViews>
  <sheetFormatPr baseColWidth="10" defaultRowHeight="12.75" x14ac:dyDescent="0.2"/>
  <cols>
    <col min="1" max="1" width="14.125" customWidth="1"/>
    <col min="2" max="2" width="18.375" customWidth="1"/>
    <col min="7" max="7" width="17.125" customWidth="1"/>
    <col min="11" max="11" width="16.375" customWidth="1"/>
  </cols>
  <sheetData>
    <row r="1" spans="1:11" ht="18.75" thickBot="1" x14ac:dyDescent="0.3">
      <c r="A1" s="3" t="s">
        <v>20957</v>
      </c>
      <c r="B1" s="3" t="s">
        <v>20956</v>
      </c>
      <c r="C1" s="3" t="s">
        <v>20958</v>
      </c>
      <c r="D1" s="3" t="s">
        <v>20959</v>
      </c>
      <c r="E1" s="3" t="s">
        <v>20960</v>
      </c>
      <c r="F1" s="4" t="s">
        <v>20961</v>
      </c>
      <c r="G1" s="3" t="s">
        <v>20962</v>
      </c>
      <c r="H1" s="3" t="s">
        <v>20963</v>
      </c>
      <c r="I1" s="3" t="s">
        <v>20964</v>
      </c>
      <c r="J1" s="3" t="s">
        <v>20965</v>
      </c>
      <c r="K1" s="4" t="s">
        <v>20966</v>
      </c>
    </row>
    <row r="2" spans="1:11" x14ac:dyDescent="0.2">
      <c r="A2" s="5">
        <v>39247</v>
      </c>
      <c r="B2" t="s">
        <v>8305</v>
      </c>
      <c r="C2" t="s">
        <v>8306</v>
      </c>
      <c r="D2">
        <v>3</v>
      </c>
      <c r="E2">
        <v>201</v>
      </c>
      <c r="F2">
        <v>603</v>
      </c>
      <c r="G2" s="5">
        <v>39261</v>
      </c>
      <c r="H2">
        <v>591</v>
      </c>
      <c r="I2">
        <v>12</v>
      </c>
      <c r="J2">
        <v>9.5</v>
      </c>
      <c r="K2">
        <v>5615</v>
      </c>
    </row>
    <row r="3" spans="1:11" x14ac:dyDescent="0.2">
      <c r="G3" s="5">
        <v>39289</v>
      </c>
      <c r="H3">
        <v>8</v>
      </c>
      <c r="I3">
        <v>4</v>
      </c>
      <c r="J3">
        <v>9.5</v>
      </c>
      <c r="K3">
        <v>76</v>
      </c>
    </row>
    <row r="4" spans="1:11" x14ac:dyDescent="0.2">
      <c r="G4" s="5" t="s">
        <v>21072</v>
      </c>
      <c r="H4">
        <v>2</v>
      </c>
      <c r="I4">
        <v>2</v>
      </c>
    </row>
    <row r="5" spans="1:11" x14ac:dyDescent="0.2">
      <c r="G5" s="5">
        <v>39338</v>
      </c>
      <c r="H5">
        <v>2</v>
      </c>
      <c r="I5">
        <v>0</v>
      </c>
      <c r="J5">
        <v>9.5</v>
      </c>
      <c r="K5">
        <v>19</v>
      </c>
    </row>
    <row r="7" spans="1:11" x14ac:dyDescent="0.2">
      <c r="A7" s="5">
        <v>39247</v>
      </c>
      <c r="B7" t="s">
        <v>8209</v>
      </c>
      <c r="C7" t="s">
        <v>8099</v>
      </c>
      <c r="D7">
        <v>3</v>
      </c>
      <c r="E7">
        <v>201</v>
      </c>
      <c r="F7">
        <v>603</v>
      </c>
      <c r="G7" s="5">
        <v>39254</v>
      </c>
      <c r="H7">
        <v>585</v>
      </c>
      <c r="I7">
        <v>18</v>
      </c>
      <c r="J7">
        <v>9</v>
      </c>
      <c r="K7">
        <v>5265</v>
      </c>
    </row>
    <row r="8" spans="1:11" x14ac:dyDescent="0.2">
      <c r="G8" s="5">
        <v>39261</v>
      </c>
      <c r="H8">
        <v>6</v>
      </c>
      <c r="I8">
        <v>12</v>
      </c>
      <c r="J8">
        <v>9</v>
      </c>
      <c r="K8">
        <v>54</v>
      </c>
    </row>
    <row r="9" spans="1:11" x14ac:dyDescent="0.2">
      <c r="G9" s="5">
        <v>39268</v>
      </c>
      <c r="H9">
        <v>9</v>
      </c>
      <c r="I9">
        <v>3</v>
      </c>
      <c r="J9">
        <v>9</v>
      </c>
      <c r="K9">
        <v>81</v>
      </c>
    </row>
    <row r="10" spans="1:11" x14ac:dyDescent="0.2">
      <c r="G10" s="5" t="s">
        <v>21073</v>
      </c>
      <c r="H10">
        <v>3</v>
      </c>
      <c r="I10">
        <v>0</v>
      </c>
    </row>
    <row r="12" spans="1:11" x14ac:dyDescent="0.2">
      <c r="A12" s="5">
        <v>39254</v>
      </c>
      <c r="B12" t="s">
        <v>4629</v>
      </c>
      <c r="C12" t="s">
        <v>8360</v>
      </c>
      <c r="D12">
        <v>2</v>
      </c>
      <c r="E12">
        <v>302</v>
      </c>
      <c r="F12">
        <v>604</v>
      </c>
      <c r="G12" s="5">
        <v>39268</v>
      </c>
      <c r="H12">
        <v>600</v>
      </c>
      <c r="I12">
        <v>4</v>
      </c>
      <c r="J12">
        <v>9.5</v>
      </c>
      <c r="K12">
        <v>5700</v>
      </c>
    </row>
    <row r="13" spans="1:11" x14ac:dyDescent="0.2">
      <c r="G13" s="5">
        <v>39289</v>
      </c>
      <c r="H13">
        <v>4</v>
      </c>
      <c r="I13">
        <v>0</v>
      </c>
      <c r="J13">
        <v>9.5</v>
      </c>
      <c r="K13">
        <v>38</v>
      </c>
    </row>
    <row r="15" spans="1:11" x14ac:dyDescent="0.2">
      <c r="A15" s="5">
        <v>39264</v>
      </c>
      <c r="B15" t="s">
        <v>8222</v>
      </c>
      <c r="C15" t="s">
        <v>8223</v>
      </c>
      <c r="D15">
        <v>2</v>
      </c>
      <c r="E15">
        <v>330</v>
      </c>
      <c r="F15">
        <v>660</v>
      </c>
      <c r="G15" s="5">
        <v>39276</v>
      </c>
      <c r="H15">
        <v>659</v>
      </c>
      <c r="I15">
        <v>1</v>
      </c>
      <c r="J15">
        <v>11</v>
      </c>
      <c r="K15">
        <f>H15*J15</f>
        <v>7249</v>
      </c>
    </row>
    <row r="16" spans="1:11" x14ac:dyDescent="0.2">
      <c r="G16" t="s">
        <v>21074</v>
      </c>
      <c r="H16">
        <v>1</v>
      </c>
      <c r="I16">
        <v>0</v>
      </c>
    </row>
    <row r="18" spans="1:11" x14ac:dyDescent="0.2">
      <c r="A18" s="5">
        <v>39268</v>
      </c>
      <c r="B18" t="s">
        <v>8348</v>
      </c>
      <c r="C18" t="s">
        <v>8152</v>
      </c>
      <c r="D18">
        <v>1</v>
      </c>
      <c r="E18">
        <v>330</v>
      </c>
      <c r="F18">
        <v>330</v>
      </c>
      <c r="G18" s="5">
        <v>39282</v>
      </c>
      <c r="H18">
        <v>328</v>
      </c>
      <c r="I18">
        <v>2</v>
      </c>
      <c r="J18">
        <v>10</v>
      </c>
      <c r="K18">
        <v>3280</v>
      </c>
    </row>
    <row r="19" spans="1:11" x14ac:dyDescent="0.2">
      <c r="G19" t="s">
        <v>21075</v>
      </c>
      <c r="H19">
        <v>2</v>
      </c>
      <c r="I19">
        <v>0</v>
      </c>
    </row>
    <row r="21" spans="1:11" x14ac:dyDescent="0.2">
      <c r="A21" s="5">
        <v>39276</v>
      </c>
      <c r="B21" t="s">
        <v>8555</v>
      </c>
      <c r="C21" t="s">
        <v>8556</v>
      </c>
      <c r="D21">
        <v>3</v>
      </c>
      <c r="E21">
        <v>181</v>
      </c>
      <c r="F21">
        <v>543</v>
      </c>
      <c r="G21" s="5">
        <v>39289</v>
      </c>
      <c r="H21">
        <v>539</v>
      </c>
      <c r="I21">
        <v>4</v>
      </c>
      <c r="J21">
        <v>9.5</v>
      </c>
      <c r="K21">
        <v>5120</v>
      </c>
    </row>
    <row r="22" spans="1:11" x14ac:dyDescent="0.2">
      <c r="G22" s="12">
        <v>39338</v>
      </c>
      <c r="H22">
        <v>4</v>
      </c>
      <c r="I22">
        <v>0</v>
      </c>
      <c r="J22">
        <v>9.5</v>
      </c>
      <c r="K22">
        <v>38</v>
      </c>
    </row>
    <row r="23" spans="1:11" x14ac:dyDescent="0.2">
      <c r="A23" s="18"/>
    </row>
    <row r="25" spans="1:11" x14ac:dyDescent="0.2">
      <c r="A25" s="5">
        <v>39289</v>
      </c>
      <c r="B25" t="s">
        <v>4219</v>
      </c>
      <c r="C25" t="s">
        <v>4220</v>
      </c>
      <c r="D25">
        <v>2</v>
      </c>
      <c r="E25">
        <v>404</v>
      </c>
      <c r="F25">
        <v>808</v>
      </c>
      <c r="G25" s="5">
        <v>39299</v>
      </c>
      <c r="H25">
        <v>801</v>
      </c>
      <c r="I25">
        <v>7</v>
      </c>
      <c r="J25">
        <v>9</v>
      </c>
      <c r="K25">
        <v>7209</v>
      </c>
    </row>
    <row r="26" spans="1:11" x14ac:dyDescent="0.2">
      <c r="G26" t="s">
        <v>21076</v>
      </c>
      <c r="H26">
        <v>4</v>
      </c>
      <c r="I26">
        <v>3</v>
      </c>
    </row>
    <row r="27" spans="1:11" x14ac:dyDescent="0.2">
      <c r="G27" t="s">
        <v>21077</v>
      </c>
      <c r="H27">
        <v>3</v>
      </c>
      <c r="I27">
        <v>0</v>
      </c>
    </row>
    <row r="29" spans="1:11" x14ac:dyDescent="0.2">
      <c r="A29" s="5">
        <v>39298</v>
      </c>
      <c r="B29" t="s">
        <v>4161</v>
      </c>
      <c r="C29" t="s">
        <v>4166</v>
      </c>
      <c r="D29">
        <v>2</v>
      </c>
      <c r="E29">
        <v>404</v>
      </c>
      <c r="F29">
        <v>808</v>
      </c>
      <c r="G29" s="5">
        <v>39303</v>
      </c>
      <c r="H29">
        <v>800</v>
      </c>
      <c r="I29">
        <v>8</v>
      </c>
      <c r="J29">
        <v>9</v>
      </c>
      <c r="K29">
        <v>7200</v>
      </c>
    </row>
    <row r="30" spans="1:11" x14ac:dyDescent="0.2">
      <c r="G30" t="s">
        <v>21078</v>
      </c>
      <c r="H30">
        <v>8</v>
      </c>
      <c r="I30">
        <v>0</v>
      </c>
    </row>
    <row r="32" spans="1:11" x14ac:dyDescent="0.2">
      <c r="A32" s="5">
        <v>39303</v>
      </c>
      <c r="B32" t="s">
        <v>4052</v>
      </c>
      <c r="C32" t="s">
        <v>8435</v>
      </c>
      <c r="D32">
        <v>2</v>
      </c>
      <c r="E32">
        <v>272</v>
      </c>
      <c r="F32">
        <v>544</v>
      </c>
      <c r="G32" s="12">
        <v>39318</v>
      </c>
      <c r="H32">
        <v>535</v>
      </c>
      <c r="I32">
        <v>9</v>
      </c>
      <c r="J32">
        <v>10</v>
      </c>
      <c r="K32">
        <v>5350</v>
      </c>
    </row>
    <row r="33" spans="1:11" x14ac:dyDescent="0.2">
      <c r="A33" s="5"/>
      <c r="G33" s="12">
        <v>39355</v>
      </c>
      <c r="H33">
        <v>8</v>
      </c>
      <c r="I33">
        <v>1</v>
      </c>
      <c r="J33">
        <v>10</v>
      </c>
      <c r="K33">
        <v>80</v>
      </c>
    </row>
    <row r="34" spans="1:11" x14ac:dyDescent="0.2">
      <c r="G34" t="s">
        <v>21079</v>
      </c>
      <c r="H34">
        <v>1</v>
      </c>
      <c r="I34">
        <v>0</v>
      </c>
    </row>
    <row r="36" spans="1:11" x14ac:dyDescent="0.2">
      <c r="A36" s="12">
        <v>39318</v>
      </c>
      <c r="B36" t="s">
        <v>3936</v>
      </c>
      <c r="C36" t="s">
        <v>4423</v>
      </c>
      <c r="D36">
        <v>2</v>
      </c>
      <c r="E36">
        <v>255</v>
      </c>
      <c r="F36">
        <v>510</v>
      </c>
      <c r="G36" s="5">
        <v>39324</v>
      </c>
      <c r="H36">
        <v>510</v>
      </c>
      <c r="I36">
        <v>0</v>
      </c>
      <c r="J36">
        <v>9</v>
      </c>
      <c r="K36">
        <f>H36*J36</f>
        <v>4590</v>
      </c>
    </row>
    <row r="39" spans="1:11" x14ac:dyDescent="0.2">
      <c r="A39" s="12">
        <v>39324</v>
      </c>
      <c r="B39" t="s">
        <v>3823</v>
      </c>
      <c r="C39" t="s">
        <v>3876</v>
      </c>
      <c r="D39">
        <v>2</v>
      </c>
      <c r="E39">
        <v>185</v>
      </c>
      <c r="F39">
        <v>370</v>
      </c>
      <c r="G39" s="12">
        <v>39331</v>
      </c>
      <c r="H39">
        <v>369</v>
      </c>
      <c r="I39">
        <v>1</v>
      </c>
      <c r="J39">
        <v>9</v>
      </c>
      <c r="K39">
        <v>3321</v>
      </c>
    </row>
    <row r="40" spans="1:11" x14ac:dyDescent="0.2">
      <c r="G40" t="s">
        <v>21076</v>
      </c>
      <c r="H40">
        <v>1</v>
      </c>
      <c r="I40">
        <v>0</v>
      </c>
    </row>
    <row r="42" spans="1:11" x14ac:dyDescent="0.2">
      <c r="A42" s="12">
        <v>39324</v>
      </c>
      <c r="B42" t="s">
        <v>3954</v>
      </c>
      <c r="C42" t="s">
        <v>3893</v>
      </c>
      <c r="D42">
        <v>3</v>
      </c>
      <c r="E42">
        <v>243</v>
      </c>
      <c r="F42">
        <v>729</v>
      </c>
      <c r="G42" s="12">
        <v>39331</v>
      </c>
      <c r="H42">
        <v>725</v>
      </c>
      <c r="I42">
        <v>4</v>
      </c>
      <c r="J42">
        <v>9.5</v>
      </c>
      <c r="K42">
        <v>6888</v>
      </c>
    </row>
    <row r="43" spans="1:11" x14ac:dyDescent="0.2">
      <c r="G43" t="s">
        <v>21076</v>
      </c>
      <c r="H43">
        <v>4</v>
      </c>
      <c r="I43">
        <v>0</v>
      </c>
    </row>
    <row r="45" spans="1:11" x14ac:dyDescent="0.2">
      <c r="A45" s="12">
        <v>39331</v>
      </c>
      <c r="B45" t="s">
        <v>3844</v>
      </c>
      <c r="C45" t="s">
        <v>3809</v>
      </c>
      <c r="D45">
        <v>2</v>
      </c>
      <c r="E45">
        <v>237</v>
      </c>
      <c r="F45">
        <v>474</v>
      </c>
      <c r="G45" s="12">
        <v>39345</v>
      </c>
      <c r="H45">
        <v>470</v>
      </c>
      <c r="I45">
        <v>4</v>
      </c>
      <c r="J45">
        <v>9.5</v>
      </c>
      <c r="K45">
        <v>4465</v>
      </c>
    </row>
    <row r="46" spans="1:11" x14ac:dyDescent="0.2">
      <c r="G46" t="s">
        <v>21076</v>
      </c>
      <c r="H46">
        <v>4</v>
      </c>
      <c r="I46">
        <v>0</v>
      </c>
    </row>
    <row r="48" spans="1:11" x14ac:dyDescent="0.2">
      <c r="A48" s="12">
        <v>39331</v>
      </c>
      <c r="B48" t="s">
        <v>3921</v>
      </c>
      <c r="C48" t="s">
        <v>3779</v>
      </c>
      <c r="D48">
        <v>1</v>
      </c>
      <c r="E48">
        <v>465</v>
      </c>
      <c r="F48">
        <v>465</v>
      </c>
      <c r="G48" s="12">
        <v>39338</v>
      </c>
      <c r="H48">
        <v>459</v>
      </c>
      <c r="I48">
        <v>6</v>
      </c>
      <c r="J48">
        <v>9.5</v>
      </c>
      <c r="K48">
        <v>4361</v>
      </c>
    </row>
    <row r="49" spans="1:11" x14ac:dyDescent="0.2">
      <c r="G49" t="s">
        <v>21076</v>
      </c>
      <c r="H49">
        <v>2</v>
      </c>
      <c r="I49">
        <v>4</v>
      </c>
    </row>
    <row r="50" spans="1:11" x14ac:dyDescent="0.2">
      <c r="G50" s="12">
        <v>39366</v>
      </c>
      <c r="H50">
        <v>2</v>
      </c>
      <c r="I50">
        <v>2</v>
      </c>
      <c r="J50">
        <v>9.5</v>
      </c>
      <c r="K50">
        <v>19</v>
      </c>
    </row>
    <row r="51" spans="1:11" x14ac:dyDescent="0.2">
      <c r="G51" t="s">
        <v>21080</v>
      </c>
      <c r="H51">
        <v>2</v>
      </c>
      <c r="I51">
        <v>0</v>
      </c>
    </row>
    <row r="53" spans="1:11" x14ac:dyDescent="0.2">
      <c r="A53" s="12">
        <v>39338</v>
      </c>
      <c r="B53" t="s">
        <v>3822</v>
      </c>
      <c r="C53" t="s">
        <v>3776</v>
      </c>
      <c r="D53">
        <v>2</v>
      </c>
      <c r="E53">
        <v>302</v>
      </c>
      <c r="F53">
        <v>604</v>
      </c>
      <c r="G53" s="12">
        <v>39352</v>
      </c>
      <c r="H53">
        <v>599</v>
      </c>
      <c r="I53">
        <v>5</v>
      </c>
      <c r="J53">
        <v>11</v>
      </c>
      <c r="K53">
        <v>6589</v>
      </c>
    </row>
    <row r="54" spans="1:11" x14ac:dyDescent="0.2">
      <c r="G54" s="12">
        <v>39355</v>
      </c>
      <c r="H54">
        <v>2</v>
      </c>
      <c r="I54">
        <v>3</v>
      </c>
      <c r="J54">
        <v>11</v>
      </c>
      <c r="K54">
        <v>22</v>
      </c>
    </row>
    <row r="55" spans="1:11" x14ac:dyDescent="0.2">
      <c r="G55" t="s">
        <v>21079</v>
      </c>
      <c r="H55">
        <v>3</v>
      </c>
      <c r="I55">
        <v>0</v>
      </c>
    </row>
    <row r="58" spans="1:11" x14ac:dyDescent="0.2">
      <c r="A58" s="12">
        <v>39345</v>
      </c>
      <c r="B58" t="s">
        <v>3797</v>
      </c>
      <c r="C58" t="s">
        <v>3798</v>
      </c>
      <c r="D58">
        <v>3</v>
      </c>
      <c r="E58">
        <v>179</v>
      </c>
      <c r="F58">
        <v>537</v>
      </c>
      <c r="G58" s="12">
        <v>39355</v>
      </c>
      <c r="H58">
        <v>530</v>
      </c>
      <c r="I58">
        <v>7</v>
      </c>
      <c r="J58">
        <v>9</v>
      </c>
      <c r="K58">
        <v>4770</v>
      </c>
    </row>
    <row r="59" spans="1:11" x14ac:dyDescent="0.2">
      <c r="G59" s="12">
        <v>39366</v>
      </c>
      <c r="H59">
        <v>1</v>
      </c>
      <c r="I59">
        <v>6</v>
      </c>
      <c r="J59">
        <v>9</v>
      </c>
      <c r="K59">
        <v>9</v>
      </c>
    </row>
    <row r="60" spans="1:11" x14ac:dyDescent="0.2">
      <c r="G60" t="s">
        <v>21079</v>
      </c>
      <c r="H60">
        <v>6</v>
      </c>
      <c r="I60">
        <v>0</v>
      </c>
    </row>
    <row r="62" spans="1:11" x14ac:dyDescent="0.2">
      <c r="A62" s="12">
        <v>39355</v>
      </c>
      <c r="B62" t="s">
        <v>3452</v>
      </c>
      <c r="C62" t="s">
        <v>3462</v>
      </c>
      <c r="D62">
        <v>2</v>
      </c>
      <c r="E62">
        <v>301</v>
      </c>
      <c r="F62">
        <v>602</v>
      </c>
      <c r="G62" s="12">
        <v>39359</v>
      </c>
      <c r="H62">
        <v>593</v>
      </c>
      <c r="I62">
        <v>9</v>
      </c>
      <c r="J62">
        <v>9</v>
      </c>
      <c r="K62">
        <v>5337</v>
      </c>
    </row>
    <row r="63" spans="1:11" x14ac:dyDescent="0.2">
      <c r="G63" s="12">
        <v>39366</v>
      </c>
      <c r="H63">
        <v>5</v>
      </c>
      <c r="I63">
        <v>4</v>
      </c>
      <c r="J63">
        <v>9</v>
      </c>
      <c r="K63">
        <v>45</v>
      </c>
    </row>
    <row r="64" spans="1:11" x14ac:dyDescent="0.2">
      <c r="G64" t="s">
        <v>21079</v>
      </c>
      <c r="H64">
        <v>2</v>
      </c>
      <c r="I64">
        <v>2</v>
      </c>
    </row>
    <row r="65" spans="1:11" x14ac:dyDescent="0.2">
      <c r="G65" s="12">
        <v>39401</v>
      </c>
      <c r="H65">
        <v>2</v>
      </c>
      <c r="I65">
        <v>0</v>
      </c>
      <c r="J65">
        <v>9</v>
      </c>
      <c r="K65">
        <v>18</v>
      </c>
    </row>
    <row r="67" spans="1:11" x14ac:dyDescent="0.2">
      <c r="A67" s="12">
        <v>39359</v>
      </c>
      <c r="B67" t="s">
        <v>3550</v>
      </c>
      <c r="C67" t="s">
        <v>3501</v>
      </c>
      <c r="D67">
        <v>2</v>
      </c>
      <c r="E67">
        <v>133</v>
      </c>
      <c r="F67">
        <v>266</v>
      </c>
      <c r="G67" s="12">
        <v>39366</v>
      </c>
      <c r="H67">
        <v>264</v>
      </c>
      <c r="I67">
        <v>2</v>
      </c>
      <c r="J67">
        <v>9.5</v>
      </c>
      <c r="K67">
        <v>2508</v>
      </c>
    </row>
    <row r="68" spans="1:11" x14ac:dyDescent="0.2">
      <c r="G68" s="12">
        <v>39380</v>
      </c>
      <c r="H68">
        <v>1</v>
      </c>
      <c r="I68">
        <v>1</v>
      </c>
      <c r="J68">
        <v>9.5</v>
      </c>
      <c r="K68">
        <v>9.5</v>
      </c>
    </row>
    <row r="69" spans="1:11" x14ac:dyDescent="0.2">
      <c r="G69" t="s">
        <v>21081</v>
      </c>
      <c r="H69">
        <v>1</v>
      </c>
      <c r="I69">
        <v>0</v>
      </c>
    </row>
    <row r="71" spans="1:11" x14ac:dyDescent="0.2">
      <c r="A71" s="12">
        <v>39359</v>
      </c>
      <c r="B71" t="s">
        <v>8643</v>
      </c>
      <c r="C71" t="s">
        <v>8529</v>
      </c>
      <c r="D71">
        <v>4</v>
      </c>
      <c r="E71">
        <v>164</v>
      </c>
      <c r="F71">
        <v>656</v>
      </c>
      <c r="G71" s="12">
        <v>39366</v>
      </c>
      <c r="H71">
        <v>654</v>
      </c>
      <c r="I71">
        <v>2</v>
      </c>
      <c r="J71">
        <v>10.5</v>
      </c>
      <c r="K71">
        <v>6867</v>
      </c>
    </row>
    <row r="72" spans="1:11" x14ac:dyDescent="0.2">
      <c r="G72" t="s">
        <v>21079</v>
      </c>
      <c r="H72">
        <v>2</v>
      </c>
      <c r="I72">
        <v>0</v>
      </c>
    </row>
    <row r="74" spans="1:11" x14ac:dyDescent="0.2">
      <c r="A74" s="12">
        <v>39366</v>
      </c>
      <c r="B74" t="s">
        <v>8494</v>
      </c>
      <c r="C74" t="s">
        <v>8495</v>
      </c>
      <c r="D74">
        <v>3</v>
      </c>
      <c r="E74">
        <v>203</v>
      </c>
      <c r="F74">
        <v>609</v>
      </c>
      <c r="G74" s="12">
        <v>39373</v>
      </c>
      <c r="H74">
        <v>607</v>
      </c>
      <c r="I74">
        <v>2</v>
      </c>
      <c r="J74">
        <v>9</v>
      </c>
      <c r="K74">
        <v>5463</v>
      </c>
    </row>
    <row r="75" spans="1:11" x14ac:dyDescent="0.2">
      <c r="G75" s="12">
        <v>43398</v>
      </c>
      <c r="H75">
        <v>2</v>
      </c>
      <c r="I75">
        <v>0</v>
      </c>
      <c r="J75">
        <v>9</v>
      </c>
      <c r="K75">
        <v>18</v>
      </c>
    </row>
    <row r="77" spans="1:11" x14ac:dyDescent="0.2">
      <c r="A77" s="12">
        <v>39371</v>
      </c>
      <c r="B77" t="s">
        <v>8581</v>
      </c>
      <c r="C77" t="s">
        <v>8496</v>
      </c>
      <c r="D77">
        <v>2</v>
      </c>
      <c r="E77">
        <v>275</v>
      </c>
      <c r="F77">
        <v>550</v>
      </c>
      <c r="G77" s="12">
        <v>39379</v>
      </c>
      <c r="H77">
        <v>548</v>
      </c>
      <c r="I77">
        <v>2</v>
      </c>
      <c r="J77">
        <v>9.5</v>
      </c>
      <c r="K77">
        <v>5206</v>
      </c>
    </row>
    <row r="78" spans="1:11" x14ac:dyDescent="0.2">
      <c r="G78" t="s">
        <v>21079</v>
      </c>
      <c r="H78">
        <v>2</v>
      </c>
      <c r="I78">
        <v>0</v>
      </c>
    </row>
    <row r="80" spans="1:11" x14ac:dyDescent="0.2">
      <c r="A80" s="12">
        <v>39374</v>
      </c>
      <c r="B80" t="s">
        <v>8427</v>
      </c>
      <c r="C80" t="s">
        <v>8570</v>
      </c>
      <c r="D80">
        <v>4</v>
      </c>
      <c r="E80">
        <v>152</v>
      </c>
      <c r="F80">
        <v>608</v>
      </c>
      <c r="G80" s="12">
        <v>39380</v>
      </c>
      <c r="H80">
        <v>606</v>
      </c>
      <c r="I80">
        <v>2</v>
      </c>
      <c r="J80">
        <v>9</v>
      </c>
      <c r="K80">
        <v>5454</v>
      </c>
    </row>
    <row r="81" spans="1:11" x14ac:dyDescent="0.2">
      <c r="G81" s="12">
        <v>39387</v>
      </c>
      <c r="H81">
        <v>2</v>
      </c>
      <c r="I81">
        <v>0</v>
      </c>
      <c r="J81">
        <v>9</v>
      </c>
      <c r="K81">
        <v>18</v>
      </c>
    </row>
    <row r="83" spans="1:11" x14ac:dyDescent="0.2">
      <c r="A83" s="12">
        <v>39374</v>
      </c>
      <c r="B83" t="s">
        <v>8649</v>
      </c>
      <c r="C83" t="s">
        <v>8650</v>
      </c>
      <c r="D83">
        <v>1.5</v>
      </c>
      <c r="E83">
        <v>156</v>
      </c>
      <c r="F83">
        <v>234</v>
      </c>
      <c r="G83" s="12">
        <v>39387</v>
      </c>
      <c r="H83">
        <v>234</v>
      </c>
      <c r="I83">
        <v>0</v>
      </c>
      <c r="J83">
        <v>10.5</v>
      </c>
      <c r="K83">
        <v>2457</v>
      </c>
    </row>
    <row r="86" spans="1:11" x14ac:dyDescent="0.2">
      <c r="A86" s="12">
        <v>39379</v>
      </c>
      <c r="B86" t="s">
        <v>8729</v>
      </c>
      <c r="C86" t="s">
        <v>8732</v>
      </c>
      <c r="D86">
        <v>2</v>
      </c>
      <c r="E86">
        <v>301</v>
      </c>
      <c r="F86">
        <v>602</v>
      </c>
      <c r="G86" s="12">
        <v>39387</v>
      </c>
      <c r="H86">
        <v>596</v>
      </c>
      <c r="I86">
        <v>6</v>
      </c>
      <c r="J86">
        <v>9</v>
      </c>
      <c r="K86">
        <v>5364</v>
      </c>
    </row>
    <row r="87" spans="1:11" x14ac:dyDescent="0.2">
      <c r="G87" t="s">
        <v>21082</v>
      </c>
      <c r="H87">
        <v>6</v>
      </c>
      <c r="I87">
        <v>0</v>
      </c>
    </row>
    <row r="89" spans="1:11" x14ac:dyDescent="0.2">
      <c r="A89" s="12">
        <v>39379</v>
      </c>
      <c r="B89" t="s">
        <v>8826</v>
      </c>
      <c r="C89" t="s">
        <v>8827</v>
      </c>
      <c r="D89">
        <v>1</v>
      </c>
      <c r="E89">
        <v>244</v>
      </c>
      <c r="F89">
        <v>244</v>
      </c>
      <c r="G89" s="12">
        <v>39387</v>
      </c>
      <c r="H89">
        <v>211</v>
      </c>
      <c r="I89">
        <v>33</v>
      </c>
      <c r="J89">
        <v>10.5</v>
      </c>
      <c r="K89">
        <v>2215</v>
      </c>
    </row>
    <row r="90" spans="1:11" x14ac:dyDescent="0.2">
      <c r="G90" s="12">
        <v>39394</v>
      </c>
      <c r="H90">
        <v>28</v>
      </c>
      <c r="I90">
        <v>5</v>
      </c>
      <c r="J90">
        <v>10.5</v>
      </c>
      <c r="K90">
        <v>294</v>
      </c>
    </row>
    <row r="91" spans="1:11" x14ac:dyDescent="0.2">
      <c r="G91" t="s">
        <v>21083</v>
      </c>
      <c r="H91">
        <v>5</v>
      </c>
      <c r="I91">
        <v>0</v>
      </c>
    </row>
    <row r="93" spans="1:11" x14ac:dyDescent="0.2">
      <c r="A93" s="12">
        <v>39387</v>
      </c>
      <c r="B93" t="s">
        <v>8640</v>
      </c>
      <c r="C93" t="s">
        <v>8838</v>
      </c>
      <c r="D93">
        <v>4</v>
      </c>
      <c r="E93">
        <v>170</v>
      </c>
      <c r="F93">
        <v>680</v>
      </c>
      <c r="G93" s="12">
        <v>39394</v>
      </c>
      <c r="H93">
        <v>676</v>
      </c>
      <c r="I93">
        <v>4</v>
      </c>
      <c r="J93">
        <v>12</v>
      </c>
      <c r="K93">
        <v>8112</v>
      </c>
    </row>
    <row r="94" spans="1:11" x14ac:dyDescent="0.2">
      <c r="G94" t="s">
        <v>21084</v>
      </c>
      <c r="H94">
        <v>4</v>
      </c>
      <c r="I94">
        <v>0</v>
      </c>
    </row>
    <row r="96" spans="1:11" x14ac:dyDescent="0.2">
      <c r="A96" s="12">
        <v>39387</v>
      </c>
      <c r="B96" t="s">
        <v>3347</v>
      </c>
      <c r="C96" t="s">
        <v>8726</v>
      </c>
      <c r="D96">
        <v>1</v>
      </c>
      <c r="E96">
        <v>170</v>
      </c>
      <c r="F96">
        <v>170</v>
      </c>
      <c r="G96" s="12">
        <v>39401</v>
      </c>
      <c r="H96">
        <v>170</v>
      </c>
      <c r="I96">
        <v>0</v>
      </c>
      <c r="J96">
        <v>11</v>
      </c>
      <c r="K96">
        <v>1870</v>
      </c>
    </row>
    <row r="99" spans="1:11" x14ac:dyDescent="0.2">
      <c r="A99" s="12">
        <v>39388</v>
      </c>
      <c r="B99" t="s">
        <v>3355</v>
      </c>
      <c r="C99" t="s">
        <v>3426</v>
      </c>
      <c r="D99">
        <v>3</v>
      </c>
      <c r="E99">
        <v>158</v>
      </c>
      <c r="F99">
        <v>474</v>
      </c>
      <c r="G99" s="12">
        <v>39401</v>
      </c>
      <c r="H99">
        <v>468</v>
      </c>
      <c r="I99">
        <v>6</v>
      </c>
      <c r="J99">
        <v>11</v>
      </c>
      <c r="K99">
        <v>5148</v>
      </c>
    </row>
    <row r="100" spans="1:11" x14ac:dyDescent="0.2">
      <c r="G100" t="s">
        <v>21084</v>
      </c>
      <c r="H100">
        <v>6</v>
      </c>
      <c r="I100">
        <v>0</v>
      </c>
    </row>
    <row r="102" spans="1:11" x14ac:dyDescent="0.2">
      <c r="A102" s="12">
        <v>39396</v>
      </c>
      <c r="B102" t="s">
        <v>9248</v>
      </c>
      <c r="C102" t="s">
        <v>3414</v>
      </c>
      <c r="D102">
        <v>5</v>
      </c>
      <c r="E102">
        <v>135</v>
      </c>
      <c r="F102">
        <v>675</v>
      </c>
      <c r="G102" s="12">
        <v>39401</v>
      </c>
      <c r="H102">
        <v>665</v>
      </c>
      <c r="I102">
        <v>10</v>
      </c>
      <c r="J102">
        <v>10</v>
      </c>
      <c r="K102">
        <v>6650</v>
      </c>
    </row>
    <row r="103" spans="1:11" x14ac:dyDescent="0.2">
      <c r="G103" s="12">
        <v>39401</v>
      </c>
      <c r="H103" t="s">
        <v>4903</v>
      </c>
      <c r="I103">
        <v>9</v>
      </c>
      <c r="J103">
        <v>10</v>
      </c>
      <c r="K103">
        <v>10</v>
      </c>
    </row>
    <row r="104" spans="1:11" x14ac:dyDescent="0.2">
      <c r="G104" s="12">
        <v>39408</v>
      </c>
      <c r="H104">
        <v>5</v>
      </c>
      <c r="I104">
        <v>4</v>
      </c>
      <c r="J104">
        <v>10</v>
      </c>
      <c r="K104">
        <v>50</v>
      </c>
    </row>
    <row r="105" spans="1:11" x14ac:dyDescent="0.2">
      <c r="G105" t="s">
        <v>21085</v>
      </c>
      <c r="H105">
        <v>4</v>
      </c>
      <c r="I105">
        <v>0</v>
      </c>
    </row>
    <row r="107" spans="1:11" x14ac:dyDescent="0.2">
      <c r="A107" s="12">
        <v>39396</v>
      </c>
      <c r="B107" t="s">
        <v>3160</v>
      </c>
      <c r="C107" t="s">
        <v>3161</v>
      </c>
      <c r="D107">
        <v>2</v>
      </c>
      <c r="E107">
        <v>247</v>
      </c>
      <c r="F107">
        <v>494</v>
      </c>
      <c r="G107" s="12">
        <v>39401</v>
      </c>
      <c r="H107">
        <v>491</v>
      </c>
      <c r="I107">
        <v>3</v>
      </c>
      <c r="J107">
        <v>9</v>
      </c>
      <c r="K107">
        <v>4419</v>
      </c>
    </row>
    <row r="108" spans="1:11" x14ac:dyDescent="0.2">
      <c r="G108" t="s">
        <v>21084</v>
      </c>
      <c r="H108">
        <v>3</v>
      </c>
      <c r="I108">
        <v>0</v>
      </c>
    </row>
    <row r="110" spans="1:11" x14ac:dyDescent="0.2">
      <c r="A110" s="12">
        <v>39402</v>
      </c>
      <c r="B110" t="s">
        <v>3266</v>
      </c>
      <c r="C110" t="s">
        <v>3267</v>
      </c>
      <c r="D110">
        <v>4</v>
      </c>
      <c r="E110">
        <v>158</v>
      </c>
      <c r="F110">
        <v>632</v>
      </c>
      <c r="G110" s="12">
        <v>39408</v>
      </c>
      <c r="H110">
        <v>631</v>
      </c>
      <c r="I110">
        <v>1</v>
      </c>
      <c r="J110">
        <v>10.5</v>
      </c>
      <c r="K110">
        <v>6625</v>
      </c>
    </row>
    <row r="111" spans="1:11" x14ac:dyDescent="0.2">
      <c r="G111" t="s">
        <v>21084</v>
      </c>
      <c r="H111">
        <v>1</v>
      </c>
      <c r="I111">
        <v>0</v>
      </c>
    </row>
    <row r="113" spans="1:11" x14ac:dyDescent="0.2">
      <c r="A113" s="12">
        <v>39406</v>
      </c>
      <c r="B113" t="s">
        <v>8883</v>
      </c>
      <c r="C113" t="s">
        <v>8619</v>
      </c>
      <c r="D113">
        <v>3</v>
      </c>
      <c r="E113" s="26">
        <v>176</v>
      </c>
      <c r="F113">
        <v>528</v>
      </c>
      <c r="G113" s="12">
        <v>39415</v>
      </c>
      <c r="H113">
        <v>524</v>
      </c>
      <c r="I113">
        <v>4</v>
      </c>
      <c r="J113">
        <v>9.5</v>
      </c>
      <c r="K113">
        <v>4978</v>
      </c>
    </row>
    <row r="114" spans="1:11" x14ac:dyDescent="0.2">
      <c r="G114" s="12">
        <v>39422</v>
      </c>
      <c r="H114">
        <v>1</v>
      </c>
      <c r="I114">
        <v>3</v>
      </c>
      <c r="J114">
        <v>9.5</v>
      </c>
      <c r="K114">
        <v>9.5</v>
      </c>
    </row>
    <row r="115" spans="1:11" x14ac:dyDescent="0.2">
      <c r="G115" t="s">
        <v>21084</v>
      </c>
      <c r="H115">
        <v>3</v>
      </c>
      <c r="I115">
        <v>0</v>
      </c>
    </row>
    <row r="117" spans="1:11" x14ac:dyDescent="0.2">
      <c r="A117" s="12">
        <v>39410</v>
      </c>
      <c r="B117" t="s">
        <v>8878</v>
      </c>
      <c r="C117" t="s">
        <v>8879</v>
      </c>
      <c r="D117">
        <v>2</v>
      </c>
      <c r="E117">
        <v>300</v>
      </c>
      <c r="F117">
        <v>600</v>
      </c>
      <c r="G117" s="12">
        <v>39422</v>
      </c>
      <c r="H117">
        <v>599</v>
      </c>
      <c r="I117">
        <v>1</v>
      </c>
      <c r="J117">
        <v>9</v>
      </c>
      <c r="K117">
        <v>5391</v>
      </c>
    </row>
    <row r="118" spans="1:11" x14ac:dyDescent="0.2">
      <c r="G118" t="s">
        <v>21084</v>
      </c>
      <c r="H118">
        <v>1</v>
      </c>
      <c r="I118">
        <v>0</v>
      </c>
    </row>
    <row r="120" spans="1:11" x14ac:dyDescent="0.2">
      <c r="A120" s="12">
        <v>39410</v>
      </c>
      <c r="B120" t="s">
        <v>9062</v>
      </c>
      <c r="C120" t="s">
        <v>9063</v>
      </c>
      <c r="D120">
        <v>1</v>
      </c>
      <c r="E120">
        <v>300</v>
      </c>
      <c r="F120">
        <v>300</v>
      </c>
      <c r="G120" s="12">
        <v>39422</v>
      </c>
      <c r="H120">
        <v>299</v>
      </c>
      <c r="I120">
        <v>1</v>
      </c>
      <c r="J120">
        <v>9</v>
      </c>
      <c r="K120">
        <v>2691</v>
      </c>
    </row>
    <row r="121" spans="1:11" x14ac:dyDescent="0.2">
      <c r="G121" t="s">
        <v>21084</v>
      </c>
      <c r="H121">
        <v>1</v>
      </c>
      <c r="I121">
        <v>0</v>
      </c>
    </row>
    <row r="123" spans="1:11" x14ac:dyDescent="0.2">
      <c r="A123" s="12">
        <v>39418</v>
      </c>
      <c r="B123" t="s">
        <v>8977</v>
      </c>
      <c r="C123" t="s">
        <v>8978</v>
      </c>
      <c r="D123">
        <v>3</v>
      </c>
      <c r="E123">
        <v>200</v>
      </c>
      <c r="F123">
        <v>600</v>
      </c>
      <c r="G123" s="12">
        <v>39429</v>
      </c>
      <c r="H123">
        <v>597</v>
      </c>
      <c r="I123">
        <v>3</v>
      </c>
      <c r="J123">
        <v>10</v>
      </c>
      <c r="K123">
        <v>5970</v>
      </c>
    </row>
    <row r="124" spans="1:11" x14ac:dyDescent="0.2">
      <c r="G124" t="s">
        <v>21084</v>
      </c>
      <c r="H124">
        <v>3</v>
      </c>
      <c r="I124">
        <v>0</v>
      </c>
    </row>
    <row r="126" spans="1:11" x14ac:dyDescent="0.2">
      <c r="A126" s="12">
        <v>39422</v>
      </c>
      <c r="B126" t="s">
        <v>9035</v>
      </c>
      <c r="C126" t="s">
        <v>9024</v>
      </c>
      <c r="D126">
        <v>4</v>
      </c>
      <c r="E126">
        <v>163</v>
      </c>
      <c r="F126">
        <v>652</v>
      </c>
      <c r="G126" s="12">
        <v>39429</v>
      </c>
      <c r="H126">
        <v>650</v>
      </c>
      <c r="I126">
        <v>2</v>
      </c>
      <c r="J126">
        <v>11.5</v>
      </c>
      <c r="K126">
        <v>7475</v>
      </c>
    </row>
    <row r="127" spans="1:11" x14ac:dyDescent="0.2">
      <c r="G127" t="s">
        <v>21083</v>
      </c>
      <c r="H127">
        <v>2</v>
      </c>
      <c r="I127">
        <v>0</v>
      </c>
    </row>
    <row r="130" spans="1:11" x14ac:dyDescent="0.2">
      <c r="A130" s="12">
        <v>39429</v>
      </c>
      <c r="B130" t="s">
        <v>9212</v>
      </c>
      <c r="C130" t="s">
        <v>9213</v>
      </c>
      <c r="D130">
        <v>4</v>
      </c>
      <c r="E130">
        <v>163</v>
      </c>
      <c r="F130">
        <v>652</v>
      </c>
      <c r="G130" s="12">
        <v>39436</v>
      </c>
      <c r="H130">
        <v>645</v>
      </c>
      <c r="I130">
        <v>7</v>
      </c>
      <c r="J130">
        <v>11</v>
      </c>
      <c r="K130">
        <v>7095</v>
      </c>
    </row>
    <row r="131" spans="1:11" x14ac:dyDescent="0.2">
      <c r="G131" t="s">
        <v>21086</v>
      </c>
      <c r="H131">
        <v>7</v>
      </c>
      <c r="I131">
        <v>0</v>
      </c>
    </row>
    <row r="133" spans="1:11" x14ac:dyDescent="0.2">
      <c r="A133" s="12">
        <v>39436</v>
      </c>
      <c r="B133" t="s">
        <v>9123</v>
      </c>
      <c r="C133" t="s">
        <v>8969</v>
      </c>
      <c r="D133">
        <v>4</v>
      </c>
      <c r="E133">
        <v>150</v>
      </c>
      <c r="F133">
        <v>600</v>
      </c>
      <c r="G133" s="12">
        <v>39443</v>
      </c>
      <c r="H133">
        <v>599</v>
      </c>
      <c r="I133">
        <v>1</v>
      </c>
      <c r="J133">
        <v>10</v>
      </c>
      <c r="K133">
        <v>5990</v>
      </c>
    </row>
    <row r="134" spans="1:11" x14ac:dyDescent="0.2">
      <c r="G134" t="s">
        <v>21086</v>
      </c>
      <c r="H134">
        <v>1</v>
      </c>
      <c r="I134">
        <v>0</v>
      </c>
    </row>
    <row r="136" spans="1:11" x14ac:dyDescent="0.2">
      <c r="A136" s="12">
        <v>39434</v>
      </c>
      <c r="B136" t="s">
        <v>9263</v>
      </c>
      <c r="C136" t="s">
        <v>9264</v>
      </c>
      <c r="D136">
        <v>6</v>
      </c>
      <c r="E136">
        <v>99</v>
      </c>
      <c r="F136">
        <v>594</v>
      </c>
      <c r="G136" s="12">
        <v>39437</v>
      </c>
      <c r="H136">
        <v>586</v>
      </c>
      <c r="I136">
        <v>8</v>
      </c>
      <c r="J136">
        <v>10</v>
      </c>
      <c r="K136">
        <v>5860</v>
      </c>
    </row>
    <row r="137" spans="1:11" x14ac:dyDescent="0.2">
      <c r="G137" t="s">
        <v>21086</v>
      </c>
      <c r="H137">
        <v>8</v>
      </c>
      <c r="I137">
        <v>0</v>
      </c>
    </row>
    <row r="139" spans="1:11" x14ac:dyDescent="0.2">
      <c r="A139" s="12">
        <v>39437</v>
      </c>
      <c r="B139" t="s">
        <v>9206</v>
      </c>
      <c r="C139" t="s">
        <v>9096</v>
      </c>
      <c r="D139">
        <v>1</v>
      </c>
      <c r="E139">
        <v>276</v>
      </c>
      <c r="F139">
        <v>276</v>
      </c>
      <c r="G139" s="12">
        <v>39443</v>
      </c>
      <c r="H139">
        <v>274</v>
      </c>
      <c r="I139">
        <v>2</v>
      </c>
      <c r="J139">
        <v>9</v>
      </c>
      <c r="K139">
        <v>2466</v>
      </c>
    </row>
    <row r="140" spans="1:11" x14ac:dyDescent="0.2">
      <c r="G140" t="s">
        <v>21087</v>
      </c>
      <c r="H140">
        <v>2</v>
      </c>
      <c r="I140">
        <v>0</v>
      </c>
    </row>
    <row r="142" spans="1:11" x14ac:dyDescent="0.2">
      <c r="A142" s="12">
        <v>39443</v>
      </c>
      <c r="B142" t="s">
        <v>3053</v>
      </c>
      <c r="C142" t="s">
        <v>3054</v>
      </c>
      <c r="D142">
        <v>2</v>
      </c>
      <c r="E142">
        <v>301</v>
      </c>
      <c r="F142">
        <v>602</v>
      </c>
      <c r="G142" s="12">
        <v>39450</v>
      </c>
      <c r="H142">
        <v>599</v>
      </c>
      <c r="I142">
        <v>3</v>
      </c>
      <c r="J142">
        <v>9.5</v>
      </c>
      <c r="K142">
        <v>5691</v>
      </c>
    </row>
    <row r="143" spans="1:11" x14ac:dyDescent="0.2">
      <c r="G143" t="s">
        <v>21086</v>
      </c>
      <c r="H143">
        <v>3</v>
      </c>
      <c r="I143">
        <v>0</v>
      </c>
    </row>
    <row r="145" spans="1:11" x14ac:dyDescent="0.2">
      <c r="A145" s="12">
        <v>39443</v>
      </c>
      <c r="B145" t="s">
        <v>2999</v>
      </c>
      <c r="C145" t="s">
        <v>2964</v>
      </c>
      <c r="D145">
        <v>2</v>
      </c>
      <c r="E145">
        <v>302</v>
      </c>
      <c r="F145">
        <v>604</v>
      </c>
      <c r="G145" s="12">
        <v>39459</v>
      </c>
      <c r="H145">
        <v>603</v>
      </c>
      <c r="I145">
        <v>1</v>
      </c>
      <c r="J145">
        <v>9</v>
      </c>
      <c r="K145">
        <v>5427</v>
      </c>
    </row>
    <row r="146" spans="1:11" x14ac:dyDescent="0.2">
      <c r="G146" t="s">
        <v>21086</v>
      </c>
      <c r="H146">
        <v>1</v>
      </c>
      <c r="I146">
        <v>0</v>
      </c>
    </row>
    <row r="148" spans="1:11" x14ac:dyDescent="0.2">
      <c r="A148" s="12">
        <v>39459</v>
      </c>
      <c r="B148" t="s">
        <v>2804</v>
      </c>
      <c r="C148" t="s">
        <v>9176</v>
      </c>
      <c r="D148">
        <v>2</v>
      </c>
      <c r="E148">
        <v>302</v>
      </c>
      <c r="F148">
        <v>604</v>
      </c>
      <c r="G148" s="12">
        <v>39471</v>
      </c>
      <c r="H148">
        <v>603</v>
      </c>
      <c r="I148">
        <v>1</v>
      </c>
      <c r="J148">
        <v>8.5</v>
      </c>
      <c r="K148">
        <f>H148*J148</f>
        <v>5125.5</v>
      </c>
    </row>
    <row r="149" spans="1:11" x14ac:dyDescent="0.2">
      <c r="G149" t="s">
        <v>21088</v>
      </c>
      <c r="H149">
        <v>1</v>
      </c>
      <c r="I149">
        <v>0</v>
      </c>
    </row>
    <row r="151" spans="1:11" x14ac:dyDescent="0.2">
      <c r="A151" s="12">
        <v>39465</v>
      </c>
      <c r="B151" t="s">
        <v>2923</v>
      </c>
      <c r="C151" t="s">
        <v>8870</v>
      </c>
      <c r="D151">
        <v>1</v>
      </c>
      <c r="E151">
        <v>519</v>
      </c>
      <c r="F151">
        <v>519</v>
      </c>
      <c r="G151" s="12">
        <v>39787</v>
      </c>
      <c r="H151">
        <v>517</v>
      </c>
      <c r="I151">
        <v>2</v>
      </c>
      <c r="J151">
        <v>10</v>
      </c>
      <c r="K151">
        <v>5170</v>
      </c>
    </row>
    <row r="152" spans="1:11" x14ac:dyDescent="0.2">
      <c r="G152" t="s">
        <v>21089</v>
      </c>
      <c r="H152">
        <v>2</v>
      </c>
      <c r="I152">
        <v>0</v>
      </c>
    </row>
    <row r="154" spans="1:11" x14ac:dyDescent="0.2">
      <c r="A154" s="12">
        <v>39471</v>
      </c>
      <c r="B154" t="s">
        <v>2905</v>
      </c>
      <c r="C154" t="s">
        <v>2867</v>
      </c>
      <c r="D154">
        <v>1</v>
      </c>
      <c r="E154">
        <v>216</v>
      </c>
      <c r="F154">
        <v>216</v>
      </c>
      <c r="G154" s="12">
        <v>39485</v>
      </c>
      <c r="H154">
        <v>216</v>
      </c>
      <c r="I154">
        <v>0</v>
      </c>
      <c r="J154">
        <v>9.5</v>
      </c>
      <c r="K154">
        <v>2052</v>
      </c>
    </row>
    <row r="157" spans="1:11" x14ac:dyDescent="0.2">
      <c r="A157" s="12">
        <v>39471</v>
      </c>
      <c r="B157" t="s">
        <v>2808</v>
      </c>
      <c r="C157" t="s">
        <v>2855</v>
      </c>
      <c r="D157">
        <v>0.5</v>
      </c>
      <c r="E157">
        <v>259.5</v>
      </c>
      <c r="F157">
        <v>259.5</v>
      </c>
      <c r="G157" s="12">
        <v>39485</v>
      </c>
      <c r="H157">
        <v>258</v>
      </c>
      <c r="I157">
        <v>1</v>
      </c>
      <c r="J157">
        <v>9.5</v>
      </c>
      <c r="K157">
        <v>2451</v>
      </c>
    </row>
    <row r="158" spans="1:11" x14ac:dyDescent="0.2">
      <c r="G158" t="s">
        <v>21090</v>
      </c>
      <c r="H158">
        <v>1</v>
      </c>
      <c r="I158">
        <v>0</v>
      </c>
    </row>
    <row r="160" spans="1:11" x14ac:dyDescent="0.2">
      <c r="A160" s="12">
        <v>39483</v>
      </c>
      <c r="B160" t="s">
        <v>9564</v>
      </c>
      <c r="C160" t="s">
        <v>9565</v>
      </c>
      <c r="D160">
        <v>1.5</v>
      </c>
      <c r="E160">
        <v>353</v>
      </c>
      <c r="F160">
        <f>353*1.5</f>
        <v>529.5</v>
      </c>
      <c r="G160" s="12">
        <v>39490</v>
      </c>
      <c r="H160">
        <v>522</v>
      </c>
      <c r="I160">
        <v>7</v>
      </c>
      <c r="J160">
        <v>8.5</v>
      </c>
      <c r="K160">
        <v>4437</v>
      </c>
    </row>
    <row r="161" spans="1:11" x14ac:dyDescent="0.2">
      <c r="G161" s="12">
        <v>39490</v>
      </c>
      <c r="H161" t="s">
        <v>9534</v>
      </c>
      <c r="I161">
        <v>5</v>
      </c>
      <c r="J161">
        <v>8.5</v>
      </c>
      <c r="K161">
        <v>17</v>
      </c>
    </row>
    <row r="162" spans="1:11" x14ac:dyDescent="0.2">
      <c r="G162" s="12">
        <v>39499</v>
      </c>
      <c r="H162">
        <v>2</v>
      </c>
      <c r="I162">
        <v>3</v>
      </c>
      <c r="J162">
        <v>8.5</v>
      </c>
      <c r="K162">
        <v>17</v>
      </c>
    </row>
    <row r="163" spans="1:11" x14ac:dyDescent="0.2">
      <c r="G163" t="s">
        <v>21091</v>
      </c>
      <c r="H163">
        <v>3</v>
      </c>
      <c r="I163">
        <v>0</v>
      </c>
    </row>
    <row r="165" spans="1:11" x14ac:dyDescent="0.2">
      <c r="A165" s="12">
        <v>39485</v>
      </c>
      <c r="B165" t="s">
        <v>9251</v>
      </c>
      <c r="C165" t="s">
        <v>9252</v>
      </c>
      <c r="D165">
        <v>2</v>
      </c>
      <c r="E165">
        <v>229</v>
      </c>
      <c r="F165">
        <f>229*2</f>
        <v>458</v>
      </c>
      <c r="G165" s="12">
        <v>39492</v>
      </c>
      <c r="H165">
        <v>455</v>
      </c>
      <c r="I165">
        <v>3</v>
      </c>
      <c r="J165">
        <v>8.5</v>
      </c>
      <c r="K165">
        <v>3867</v>
      </c>
    </row>
    <row r="166" spans="1:11" x14ac:dyDescent="0.2">
      <c r="G166" s="12">
        <v>39499</v>
      </c>
      <c r="H166">
        <v>2</v>
      </c>
      <c r="I166">
        <v>1</v>
      </c>
      <c r="J166">
        <v>8.5</v>
      </c>
      <c r="K166">
        <v>17</v>
      </c>
    </row>
    <row r="167" spans="1:11" x14ac:dyDescent="0.2">
      <c r="G167" t="s">
        <v>21092</v>
      </c>
      <c r="H167">
        <v>1</v>
      </c>
      <c r="I167">
        <v>0</v>
      </c>
    </row>
    <row r="169" spans="1:11" x14ac:dyDescent="0.2">
      <c r="A169" s="12">
        <v>39487</v>
      </c>
      <c r="B169" t="s">
        <v>9537</v>
      </c>
      <c r="C169" t="s">
        <v>9538</v>
      </c>
      <c r="D169">
        <v>2</v>
      </c>
      <c r="E169">
        <v>251</v>
      </c>
      <c r="F169">
        <v>502</v>
      </c>
      <c r="G169" s="12">
        <v>39498</v>
      </c>
      <c r="H169">
        <v>500</v>
      </c>
      <c r="I169">
        <v>2</v>
      </c>
      <c r="J169">
        <v>9</v>
      </c>
      <c r="K169">
        <v>4500</v>
      </c>
    </row>
    <row r="170" spans="1:11" x14ac:dyDescent="0.2">
      <c r="G170" s="12">
        <v>39499</v>
      </c>
      <c r="H170">
        <v>2</v>
      </c>
      <c r="I170">
        <v>0</v>
      </c>
      <c r="J170">
        <v>9</v>
      </c>
      <c r="K170">
        <v>18</v>
      </c>
    </row>
    <row r="173" spans="1:11" x14ac:dyDescent="0.2">
      <c r="A173" s="12">
        <v>39493</v>
      </c>
      <c r="B173" t="s">
        <v>9598</v>
      </c>
      <c r="C173" t="s">
        <v>9599</v>
      </c>
      <c r="D173">
        <v>2</v>
      </c>
      <c r="E173">
        <v>258</v>
      </c>
      <c r="F173">
        <v>516</v>
      </c>
      <c r="G173" s="12">
        <v>39499</v>
      </c>
      <c r="H173">
        <v>516</v>
      </c>
      <c r="I173">
        <v>0</v>
      </c>
      <c r="J173">
        <v>8.5</v>
      </c>
      <c r="K173">
        <v>4386</v>
      </c>
    </row>
    <row r="176" spans="1:11" x14ac:dyDescent="0.2">
      <c r="A176" s="12">
        <v>39498</v>
      </c>
      <c r="B176" t="s">
        <v>9679</v>
      </c>
      <c r="C176" t="s">
        <v>9680</v>
      </c>
      <c r="D176">
        <v>2</v>
      </c>
      <c r="E176">
        <v>356</v>
      </c>
      <c r="F176">
        <v>712</v>
      </c>
      <c r="G176" s="12">
        <v>39508</v>
      </c>
      <c r="H176">
        <v>709</v>
      </c>
      <c r="I176">
        <v>3</v>
      </c>
      <c r="J176">
        <v>9</v>
      </c>
      <c r="K176">
        <v>6381</v>
      </c>
    </row>
    <row r="177" spans="1:11" x14ac:dyDescent="0.2">
      <c r="G177" s="12">
        <v>39514</v>
      </c>
      <c r="H177">
        <v>3</v>
      </c>
      <c r="I177">
        <v>0</v>
      </c>
      <c r="J177">
        <v>9</v>
      </c>
      <c r="K177">
        <v>27</v>
      </c>
    </row>
    <row r="179" spans="1:11" x14ac:dyDescent="0.2">
      <c r="A179" s="12">
        <v>39499</v>
      </c>
      <c r="B179" t="s">
        <v>9681</v>
      </c>
      <c r="C179" t="s">
        <v>9682</v>
      </c>
      <c r="D179">
        <v>2</v>
      </c>
      <c r="E179">
        <v>309</v>
      </c>
      <c r="F179">
        <v>618</v>
      </c>
      <c r="G179" s="12">
        <v>39508</v>
      </c>
      <c r="H179">
        <v>612</v>
      </c>
      <c r="I179">
        <v>6</v>
      </c>
      <c r="J179">
        <v>9</v>
      </c>
      <c r="K179">
        <v>5508</v>
      </c>
    </row>
    <row r="180" spans="1:11" x14ac:dyDescent="0.2">
      <c r="G180" t="s">
        <v>21567</v>
      </c>
      <c r="H180">
        <v>6</v>
      </c>
      <c r="I180">
        <v>0</v>
      </c>
    </row>
    <row r="182" spans="1:11" x14ac:dyDescent="0.2">
      <c r="A182" s="12">
        <v>39508</v>
      </c>
      <c r="B182" t="s">
        <v>9840</v>
      </c>
      <c r="C182" t="s">
        <v>9971</v>
      </c>
      <c r="D182">
        <v>2</v>
      </c>
      <c r="E182">
        <v>226</v>
      </c>
      <c r="F182">
        <v>452</v>
      </c>
      <c r="G182" s="12">
        <v>39513</v>
      </c>
      <c r="H182">
        <v>451</v>
      </c>
      <c r="I182">
        <v>1</v>
      </c>
      <c r="J182">
        <v>9</v>
      </c>
      <c r="K182">
        <v>4059</v>
      </c>
    </row>
    <row r="183" spans="1:11" x14ac:dyDescent="0.2">
      <c r="G183" t="s">
        <v>21567</v>
      </c>
      <c r="H183">
        <v>1</v>
      </c>
      <c r="I183">
        <v>0</v>
      </c>
    </row>
    <row r="185" spans="1:11" x14ac:dyDescent="0.2">
      <c r="A185" s="12">
        <v>39508</v>
      </c>
      <c r="B185" t="s">
        <v>9804</v>
      </c>
      <c r="C185" t="s">
        <v>9805</v>
      </c>
      <c r="D185">
        <v>3</v>
      </c>
      <c r="E185">
        <v>226</v>
      </c>
      <c r="F185">
        <v>678</v>
      </c>
      <c r="G185" s="12">
        <v>39513</v>
      </c>
      <c r="H185">
        <v>674</v>
      </c>
      <c r="I185">
        <v>4</v>
      </c>
      <c r="J185">
        <v>9</v>
      </c>
      <c r="K185">
        <v>6066</v>
      </c>
    </row>
    <row r="186" spans="1:11" x14ac:dyDescent="0.2">
      <c r="G186" t="s">
        <v>21567</v>
      </c>
      <c r="H186">
        <v>4</v>
      </c>
      <c r="I186">
        <v>0</v>
      </c>
    </row>
    <row r="188" spans="1:11" x14ac:dyDescent="0.2">
      <c r="A188" s="12">
        <v>39515</v>
      </c>
      <c r="B188" t="s">
        <v>9848</v>
      </c>
      <c r="C188" t="s">
        <v>9950</v>
      </c>
      <c r="D188">
        <v>2</v>
      </c>
      <c r="E188">
        <v>239</v>
      </c>
      <c r="F188">
        <v>478</v>
      </c>
      <c r="G188" s="12">
        <v>39525</v>
      </c>
      <c r="H188">
        <v>475</v>
      </c>
      <c r="I188">
        <v>3</v>
      </c>
      <c r="J188">
        <v>9</v>
      </c>
      <c r="K188">
        <v>4275</v>
      </c>
    </row>
    <row r="189" spans="1:11" x14ac:dyDescent="0.2">
      <c r="G189" s="12">
        <v>39525</v>
      </c>
      <c r="H189" t="s">
        <v>8322</v>
      </c>
      <c r="I189">
        <v>2</v>
      </c>
      <c r="J189">
        <v>9</v>
      </c>
      <c r="K189">
        <v>9</v>
      </c>
    </row>
    <row r="190" spans="1:11" x14ac:dyDescent="0.2">
      <c r="G190" s="12">
        <v>39534</v>
      </c>
      <c r="H190">
        <v>2</v>
      </c>
      <c r="I190">
        <v>0</v>
      </c>
      <c r="J190">
        <v>9</v>
      </c>
      <c r="K190">
        <v>18</v>
      </c>
    </row>
    <row r="192" spans="1:11" x14ac:dyDescent="0.2">
      <c r="A192" s="12">
        <v>39516</v>
      </c>
      <c r="B192" t="s">
        <v>10016</v>
      </c>
      <c r="C192" t="s">
        <v>10026</v>
      </c>
      <c r="D192">
        <v>2</v>
      </c>
      <c r="E192">
        <v>258</v>
      </c>
      <c r="F192">
        <v>516</v>
      </c>
      <c r="G192" s="12">
        <v>39527</v>
      </c>
      <c r="H192">
        <v>498</v>
      </c>
      <c r="I192">
        <v>18</v>
      </c>
      <c r="J192">
        <v>9</v>
      </c>
      <c r="K192">
        <v>4482</v>
      </c>
    </row>
    <row r="193" spans="1:11" x14ac:dyDescent="0.2">
      <c r="G193" s="12">
        <v>39534</v>
      </c>
      <c r="H193">
        <v>13</v>
      </c>
      <c r="I193">
        <v>5</v>
      </c>
      <c r="J193">
        <v>9</v>
      </c>
      <c r="K193">
        <v>117</v>
      </c>
    </row>
    <row r="194" spans="1:11" x14ac:dyDescent="0.2">
      <c r="G194" t="s">
        <v>21093</v>
      </c>
      <c r="H194">
        <v>5</v>
      </c>
      <c r="I194">
        <v>0</v>
      </c>
    </row>
    <row r="196" spans="1:11" x14ac:dyDescent="0.2">
      <c r="A196" s="12">
        <v>39525</v>
      </c>
      <c r="B196" t="s">
        <v>2620</v>
      </c>
      <c r="C196" t="s">
        <v>2621</v>
      </c>
      <c r="D196">
        <v>2</v>
      </c>
      <c r="E196">
        <v>264</v>
      </c>
      <c r="F196">
        <v>528</v>
      </c>
      <c r="G196" s="12">
        <v>39527</v>
      </c>
      <c r="H196">
        <v>522</v>
      </c>
      <c r="I196">
        <v>6</v>
      </c>
      <c r="J196">
        <v>9</v>
      </c>
      <c r="K196">
        <v>4698</v>
      </c>
    </row>
    <row r="197" spans="1:11" x14ac:dyDescent="0.2">
      <c r="G197" s="12">
        <v>39534</v>
      </c>
      <c r="H197">
        <v>1</v>
      </c>
      <c r="I197">
        <v>5</v>
      </c>
      <c r="J197">
        <v>9</v>
      </c>
      <c r="K197">
        <v>9</v>
      </c>
    </row>
    <row r="198" spans="1:11" x14ac:dyDescent="0.2">
      <c r="G198" s="12">
        <v>39548</v>
      </c>
      <c r="H198">
        <v>3</v>
      </c>
      <c r="I198">
        <v>2</v>
      </c>
      <c r="J198">
        <v>9</v>
      </c>
      <c r="K198">
        <v>27</v>
      </c>
    </row>
    <row r="199" spans="1:11" x14ac:dyDescent="0.2">
      <c r="G199" t="s">
        <v>21094</v>
      </c>
      <c r="H199">
        <v>3</v>
      </c>
      <c r="I199">
        <v>0</v>
      </c>
    </row>
    <row r="201" spans="1:11" x14ac:dyDescent="0.2">
      <c r="A201" s="12">
        <v>39528</v>
      </c>
      <c r="B201" t="s">
        <v>2551</v>
      </c>
      <c r="C201" t="s">
        <v>2552</v>
      </c>
      <c r="D201">
        <v>2</v>
      </c>
      <c r="E201">
        <v>272</v>
      </c>
      <c r="F201">
        <v>544</v>
      </c>
      <c r="G201" s="12">
        <v>39534</v>
      </c>
      <c r="H201">
        <v>544</v>
      </c>
      <c r="I201">
        <v>0</v>
      </c>
      <c r="J201">
        <v>9</v>
      </c>
      <c r="K201">
        <v>4896</v>
      </c>
    </row>
    <row r="204" spans="1:11" x14ac:dyDescent="0.2">
      <c r="A204" s="12">
        <v>39533</v>
      </c>
      <c r="B204" t="s">
        <v>2671</v>
      </c>
      <c r="C204" t="s">
        <v>2707</v>
      </c>
      <c r="D204">
        <v>2.5</v>
      </c>
      <c r="E204">
        <v>251</v>
      </c>
      <c r="F204">
        <v>627</v>
      </c>
      <c r="G204" s="12">
        <v>39539</v>
      </c>
      <c r="H204">
        <v>623</v>
      </c>
      <c r="I204">
        <v>4</v>
      </c>
      <c r="J204">
        <v>9</v>
      </c>
      <c r="K204">
        <v>5607</v>
      </c>
    </row>
    <row r="205" spans="1:11" x14ac:dyDescent="0.2">
      <c r="G205" s="12">
        <v>39548</v>
      </c>
      <c r="H205">
        <v>2</v>
      </c>
      <c r="I205">
        <v>2</v>
      </c>
      <c r="J205">
        <v>9</v>
      </c>
      <c r="K205">
        <v>18</v>
      </c>
    </row>
    <row r="206" spans="1:11" x14ac:dyDescent="0.2">
      <c r="G206" t="s">
        <v>21095</v>
      </c>
      <c r="H206">
        <v>1</v>
      </c>
      <c r="I206">
        <v>1</v>
      </c>
    </row>
    <row r="207" spans="1:11" x14ac:dyDescent="0.2">
      <c r="G207" s="12">
        <v>39558</v>
      </c>
      <c r="H207">
        <v>1</v>
      </c>
      <c r="I207">
        <v>0</v>
      </c>
      <c r="J207">
        <v>8.5</v>
      </c>
      <c r="K207">
        <v>8.5</v>
      </c>
    </row>
    <row r="209" spans="1:11" x14ac:dyDescent="0.2">
      <c r="A209" s="12">
        <v>39537</v>
      </c>
      <c r="B209" t="s">
        <v>2477</v>
      </c>
      <c r="C209" t="s">
        <v>2473</v>
      </c>
      <c r="D209">
        <v>2</v>
      </c>
      <c r="E209">
        <v>315</v>
      </c>
      <c r="F209">
        <v>630</v>
      </c>
      <c r="G209" s="12">
        <v>39548</v>
      </c>
      <c r="H209">
        <v>629</v>
      </c>
      <c r="I209">
        <v>1</v>
      </c>
      <c r="J209">
        <v>9</v>
      </c>
      <c r="K209">
        <v>5661</v>
      </c>
    </row>
    <row r="210" spans="1:11" x14ac:dyDescent="0.2">
      <c r="G210" s="12">
        <v>39558</v>
      </c>
      <c r="H210">
        <v>1</v>
      </c>
      <c r="I210">
        <v>0</v>
      </c>
      <c r="J210" t="s">
        <v>10402</v>
      </c>
    </row>
    <row r="212" spans="1:11" x14ac:dyDescent="0.2">
      <c r="A212" s="12">
        <v>39546</v>
      </c>
      <c r="B212" t="s">
        <v>2422</v>
      </c>
      <c r="C212" t="s">
        <v>2380</v>
      </c>
      <c r="D212">
        <v>2</v>
      </c>
      <c r="E212">
        <v>341</v>
      </c>
      <c r="F212">
        <v>682</v>
      </c>
      <c r="G212" s="12">
        <v>39558</v>
      </c>
      <c r="H212">
        <v>682</v>
      </c>
      <c r="I212">
        <v>0</v>
      </c>
      <c r="J212">
        <v>9</v>
      </c>
      <c r="K212">
        <v>6138</v>
      </c>
    </row>
    <row r="215" spans="1:11" x14ac:dyDescent="0.2">
      <c r="A215" s="12">
        <v>39553</v>
      </c>
      <c r="B215" t="s">
        <v>10050</v>
      </c>
      <c r="C215" t="s">
        <v>10051</v>
      </c>
      <c r="D215">
        <v>2</v>
      </c>
      <c r="E215">
        <v>280</v>
      </c>
      <c r="F215">
        <v>560</v>
      </c>
      <c r="G215" s="12">
        <v>39567</v>
      </c>
      <c r="H215">
        <v>558</v>
      </c>
      <c r="I215">
        <v>2</v>
      </c>
      <c r="J215">
        <v>10</v>
      </c>
      <c r="K215">
        <v>5580</v>
      </c>
    </row>
    <row r="216" spans="1:11" x14ac:dyDescent="0.2">
      <c r="G216" s="12">
        <v>39567</v>
      </c>
      <c r="H216" t="s">
        <v>9814</v>
      </c>
      <c r="I216">
        <v>1</v>
      </c>
      <c r="J216">
        <v>10</v>
      </c>
      <c r="K216">
        <v>10</v>
      </c>
    </row>
    <row r="217" spans="1:11" x14ac:dyDescent="0.2">
      <c r="G217" t="s">
        <v>21096</v>
      </c>
      <c r="H217">
        <v>1</v>
      </c>
      <c r="I217">
        <v>0</v>
      </c>
    </row>
    <row r="219" spans="1:11" x14ac:dyDescent="0.2">
      <c r="A219" s="12">
        <v>39561</v>
      </c>
      <c r="B219" t="s">
        <v>10263</v>
      </c>
      <c r="C219" t="s">
        <v>10264</v>
      </c>
      <c r="D219">
        <v>2</v>
      </c>
      <c r="E219">
        <v>304</v>
      </c>
      <c r="F219">
        <v>608</v>
      </c>
      <c r="G219" s="12">
        <v>39569</v>
      </c>
      <c r="H219">
        <v>596</v>
      </c>
      <c r="I219">
        <v>12</v>
      </c>
      <c r="J219">
        <v>9</v>
      </c>
      <c r="K219">
        <v>5364</v>
      </c>
    </row>
    <row r="220" spans="1:11" x14ac:dyDescent="0.2">
      <c r="G220" s="12">
        <v>39570</v>
      </c>
      <c r="H220">
        <v>10</v>
      </c>
      <c r="I220">
        <v>2</v>
      </c>
      <c r="J220">
        <v>9</v>
      </c>
      <c r="K220">
        <v>90</v>
      </c>
    </row>
    <row r="221" spans="1:11" x14ac:dyDescent="0.2">
      <c r="G221" t="s">
        <v>21096</v>
      </c>
      <c r="H221">
        <v>2</v>
      </c>
      <c r="I221">
        <v>0</v>
      </c>
    </row>
    <row r="223" spans="1:11" x14ac:dyDescent="0.2">
      <c r="A223" s="12">
        <v>39567</v>
      </c>
      <c r="B223" t="s">
        <v>10292</v>
      </c>
      <c r="C223" t="s">
        <v>10214</v>
      </c>
      <c r="D223">
        <v>2</v>
      </c>
      <c r="E223">
        <v>361</v>
      </c>
      <c r="F223">
        <v>722</v>
      </c>
      <c r="G223" s="12">
        <v>39576</v>
      </c>
      <c r="H223">
        <v>714</v>
      </c>
      <c r="I223">
        <v>8</v>
      </c>
      <c r="J223">
        <v>9.5</v>
      </c>
      <c r="K223">
        <v>6783</v>
      </c>
    </row>
    <row r="224" spans="1:11" x14ac:dyDescent="0.2">
      <c r="G224" t="s">
        <v>21096</v>
      </c>
      <c r="H224">
        <v>5</v>
      </c>
      <c r="I224">
        <v>3</v>
      </c>
    </row>
    <row r="225" spans="1:11" x14ac:dyDescent="0.2">
      <c r="G225" s="12">
        <v>39597</v>
      </c>
      <c r="H225">
        <v>3</v>
      </c>
      <c r="I225">
        <v>0</v>
      </c>
      <c r="J225">
        <v>9.5</v>
      </c>
      <c r="K225">
        <v>27</v>
      </c>
    </row>
    <row r="227" spans="1:11" x14ac:dyDescent="0.2">
      <c r="A227" s="12">
        <v>39576</v>
      </c>
      <c r="B227" t="s">
        <v>10544</v>
      </c>
      <c r="C227" t="s">
        <v>10307</v>
      </c>
      <c r="D227">
        <v>2</v>
      </c>
      <c r="E227">
        <v>324</v>
      </c>
      <c r="F227">
        <v>648</v>
      </c>
      <c r="G227" s="12">
        <v>39590</v>
      </c>
      <c r="H227">
        <v>644</v>
      </c>
      <c r="I227">
        <v>4</v>
      </c>
      <c r="J227">
        <v>9</v>
      </c>
      <c r="K227">
        <v>5796</v>
      </c>
    </row>
    <row r="228" spans="1:11" x14ac:dyDescent="0.2">
      <c r="G228" s="12">
        <v>39597</v>
      </c>
      <c r="H228">
        <v>2</v>
      </c>
      <c r="I228">
        <v>2</v>
      </c>
      <c r="J228">
        <v>9</v>
      </c>
      <c r="K228">
        <v>18</v>
      </c>
    </row>
    <row r="229" spans="1:11" x14ac:dyDescent="0.2">
      <c r="G229" t="s">
        <v>21097</v>
      </c>
      <c r="H229">
        <v>2</v>
      </c>
      <c r="I229">
        <v>0</v>
      </c>
    </row>
    <row r="231" spans="1:11" x14ac:dyDescent="0.2">
      <c r="A231" s="12">
        <v>39588</v>
      </c>
      <c r="B231" t="s">
        <v>2238</v>
      </c>
      <c r="C231" t="s">
        <v>2239</v>
      </c>
      <c r="D231">
        <v>2.5</v>
      </c>
      <c r="E231">
        <v>232</v>
      </c>
      <c r="F231">
        <v>580</v>
      </c>
      <c r="G231" s="12">
        <v>39597</v>
      </c>
      <c r="H231">
        <v>568</v>
      </c>
      <c r="I231">
        <v>12</v>
      </c>
      <c r="J231">
        <v>10.5</v>
      </c>
      <c r="K231">
        <v>5964</v>
      </c>
    </row>
    <row r="232" spans="1:11" x14ac:dyDescent="0.2">
      <c r="G232" s="12">
        <v>39612</v>
      </c>
      <c r="H232">
        <v>10</v>
      </c>
      <c r="I232">
        <v>2</v>
      </c>
      <c r="J232">
        <v>10.5</v>
      </c>
      <c r="K232">
        <v>105</v>
      </c>
    </row>
    <row r="233" spans="1:11" x14ac:dyDescent="0.2">
      <c r="G233" t="s">
        <v>21098</v>
      </c>
      <c r="H233">
        <v>2</v>
      </c>
      <c r="I233">
        <v>0</v>
      </c>
    </row>
    <row r="235" spans="1:11" x14ac:dyDescent="0.2">
      <c r="A235" s="12">
        <v>39598</v>
      </c>
      <c r="B235" t="s">
        <v>2087</v>
      </c>
      <c r="C235" t="s">
        <v>10523</v>
      </c>
      <c r="D235">
        <v>3</v>
      </c>
      <c r="E235">
        <v>230</v>
      </c>
      <c r="F235">
        <v>690</v>
      </c>
      <c r="G235" s="12">
        <v>39612</v>
      </c>
      <c r="H235">
        <v>686</v>
      </c>
      <c r="I235">
        <v>4</v>
      </c>
      <c r="J235">
        <v>9</v>
      </c>
      <c r="K235">
        <v>6174</v>
      </c>
    </row>
    <row r="236" spans="1:11" x14ac:dyDescent="0.2">
      <c r="G236" t="s">
        <v>21098</v>
      </c>
      <c r="H236">
        <v>1</v>
      </c>
      <c r="I236">
        <v>3</v>
      </c>
    </row>
    <row r="237" spans="1:11" x14ac:dyDescent="0.2">
      <c r="G237" s="12">
        <v>39632</v>
      </c>
      <c r="H237">
        <v>3</v>
      </c>
      <c r="I237">
        <v>0</v>
      </c>
      <c r="J237">
        <v>9</v>
      </c>
      <c r="K237">
        <v>27</v>
      </c>
    </row>
    <row r="239" spans="1:11" x14ac:dyDescent="0.2">
      <c r="A239" s="12">
        <v>39603</v>
      </c>
      <c r="B239" t="s">
        <v>2107</v>
      </c>
      <c r="C239" t="s">
        <v>2108</v>
      </c>
      <c r="D239">
        <v>2</v>
      </c>
      <c r="E239">
        <v>271</v>
      </c>
      <c r="F239">
        <v>542</v>
      </c>
      <c r="G239" s="12">
        <v>39611</v>
      </c>
      <c r="H239">
        <v>420</v>
      </c>
      <c r="I239">
        <v>122</v>
      </c>
      <c r="J239">
        <v>9</v>
      </c>
      <c r="K239">
        <v>3780</v>
      </c>
    </row>
    <row r="240" spans="1:11" x14ac:dyDescent="0.2">
      <c r="G240" s="12">
        <v>39612</v>
      </c>
      <c r="H240">
        <v>120</v>
      </c>
      <c r="I240">
        <v>2</v>
      </c>
      <c r="J240">
        <v>9</v>
      </c>
      <c r="K240">
        <v>1080</v>
      </c>
    </row>
    <row r="241" spans="1:11" x14ac:dyDescent="0.2">
      <c r="G241" t="s">
        <v>21099</v>
      </c>
      <c r="H241">
        <v>2</v>
      </c>
      <c r="I241">
        <v>0</v>
      </c>
    </row>
    <row r="243" spans="1:11" x14ac:dyDescent="0.2">
      <c r="A243" s="12">
        <v>39606</v>
      </c>
      <c r="B243" t="s">
        <v>10486</v>
      </c>
      <c r="C243" t="s">
        <v>10487</v>
      </c>
      <c r="D243">
        <v>2</v>
      </c>
      <c r="E243">
        <v>236</v>
      </c>
      <c r="F243">
        <v>472</v>
      </c>
      <c r="G243" s="12">
        <v>39621</v>
      </c>
      <c r="H243">
        <v>466</v>
      </c>
      <c r="I243">
        <v>6</v>
      </c>
      <c r="J243">
        <v>9.5</v>
      </c>
      <c r="K243">
        <v>4427</v>
      </c>
    </row>
    <row r="244" spans="1:11" x14ac:dyDescent="0.2">
      <c r="G244" t="s">
        <v>21100</v>
      </c>
      <c r="H244">
        <v>2</v>
      </c>
      <c r="I244">
        <v>4</v>
      </c>
    </row>
    <row r="245" spans="1:11" x14ac:dyDescent="0.2">
      <c r="G245" s="12">
        <v>39639</v>
      </c>
      <c r="H245">
        <v>4</v>
      </c>
      <c r="I245">
        <v>0</v>
      </c>
      <c r="J245">
        <v>9.5</v>
      </c>
      <c r="K245">
        <v>38</v>
      </c>
    </row>
    <row r="247" spans="1:11" x14ac:dyDescent="0.2">
      <c r="A247" s="12">
        <v>39621</v>
      </c>
      <c r="B247" t="s">
        <v>1734</v>
      </c>
      <c r="C247" t="s">
        <v>1735</v>
      </c>
      <c r="D247">
        <v>4</v>
      </c>
      <c r="E247">
        <v>199</v>
      </c>
      <c r="F247">
        <v>796</v>
      </c>
      <c r="G247" s="12">
        <v>39632</v>
      </c>
      <c r="H247">
        <v>788</v>
      </c>
      <c r="I247">
        <v>8</v>
      </c>
      <c r="J247">
        <v>10.5</v>
      </c>
      <c r="K247">
        <v>8274</v>
      </c>
    </row>
    <row r="248" spans="1:11" x14ac:dyDescent="0.2">
      <c r="G248" s="12">
        <v>39653</v>
      </c>
      <c r="H248">
        <v>8</v>
      </c>
      <c r="I248">
        <v>0</v>
      </c>
      <c r="J248">
        <v>10.5</v>
      </c>
      <c r="K248">
        <v>84</v>
      </c>
    </row>
    <row r="250" spans="1:11" x14ac:dyDescent="0.2">
      <c r="A250" s="12">
        <v>39626</v>
      </c>
      <c r="B250" t="s">
        <v>1800</v>
      </c>
      <c r="C250" t="s">
        <v>1801</v>
      </c>
      <c r="D250">
        <v>3</v>
      </c>
      <c r="E250">
        <v>259</v>
      </c>
      <c r="F250">
        <v>777</v>
      </c>
      <c r="G250" s="12">
        <v>39639</v>
      </c>
      <c r="H250">
        <v>768</v>
      </c>
      <c r="I250">
        <v>9</v>
      </c>
      <c r="J250">
        <v>9</v>
      </c>
      <c r="K250">
        <v>6912</v>
      </c>
    </row>
    <row r="251" spans="1:11" x14ac:dyDescent="0.2">
      <c r="G251" s="12">
        <v>39724</v>
      </c>
      <c r="H251">
        <v>7</v>
      </c>
      <c r="I251">
        <v>2</v>
      </c>
    </row>
    <row r="252" spans="1:11" x14ac:dyDescent="0.2">
      <c r="G252" s="12">
        <v>39710</v>
      </c>
      <c r="H252">
        <v>2</v>
      </c>
      <c r="I252">
        <v>0</v>
      </c>
      <c r="J252">
        <v>9</v>
      </c>
      <c r="K252">
        <v>18</v>
      </c>
    </row>
    <row r="255" spans="1:11" x14ac:dyDescent="0.2">
      <c r="A255" s="12">
        <v>39630</v>
      </c>
      <c r="B255" t="s">
        <v>1715</v>
      </c>
      <c r="C255" t="s">
        <v>1667</v>
      </c>
      <c r="D255" t="s">
        <v>1660</v>
      </c>
      <c r="E255">
        <v>251</v>
      </c>
      <c r="F255">
        <v>564</v>
      </c>
      <c r="G255" s="12">
        <v>39639</v>
      </c>
      <c r="H255">
        <v>554</v>
      </c>
      <c r="I255">
        <v>10</v>
      </c>
      <c r="J255">
        <v>9</v>
      </c>
      <c r="K255">
        <v>4986</v>
      </c>
    </row>
    <row r="256" spans="1:11" x14ac:dyDescent="0.2">
      <c r="B256" t="s">
        <v>1666</v>
      </c>
      <c r="G256" s="12">
        <v>39653</v>
      </c>
      <c r="H256">
        <v>8</v>
      </c>
      <c r="I256">
        <v>2</v>
      </c>
      <c r="J256">
        <v>9</v>
      </c>
      <c r="K256">
        <v>72</v>
      </c>
    </row>
    <row r="257" spans="1:11" x14ac:dyDescent="0.2">
      <c r="G257" t="s">
        <v>21101</v>
      </c>
      <c r="H257">
        <v>2</v>
      </c>
      <c r="I257">
        <v>0</v>
      </c>
    </row>
    <row r="259" spans="1:11" x14ac:dyDescent="0.2">
      <c r="A259" s="12">
        <v>39632</v>
      </c>
      <c r="B259" t="s">
        <v>1655</v>
      </c>
      <c r="C259" t="s">
        <v>1656</v>
      </c>
      <c r="D259">
        <v>3</v>
      </c>
      <c r="E259">
        <v>259</v>
      </c>
      <c r="F259">
        <v>777</v>
      </c>
      <c r="G259" s="12">
        <v>39644</v>
      </c>
      <c r="H259">
        <v>770</v>
      </c>
      <c r="I259">
        <v>7</v>
      </c>
      <c r="J259">
        <v>11</v>
      </c>
      <c r="K259">
        <v>8470</v>
      </c>
    </row>
    <row r="260" spans="1:11" x14ac:dyDescent="0.2">
      <c r="G260" s="12">
        <v>39744</v>
      </c>
      <c r="H260">
        <v>7</v>
      </c>
      <c r="I260">
        <v>0</v>
      </c>
      <c r="J260">
        <v>11</v>
      </c>
      <c r="K260">
        <v>77</v>
      </c>
    </row>
    <row r="262" spans="1:11" x14ac:dyDescent="0.2">
      <c r="A262" s="12">
        <v>39639</v>
      </c>
      <c r="B262" t="s">
        <v>1608</v>
      </c>
      <c r="C262" t="s">
        <v>1609</v>
      </c>
      <c r="D262">
        <v>3</v>
      </c>
      <c r="E262">
        <v>266</v>
      </c>
      <c r="F262">
        <v>798</v>
      </c>
      <c r="G262" s="12">
        <v>39654</v>
      </c>
      <c r="H262">
        <v>792</v>
      </c>
      <c r="I262">
        <v>6</v>
      </c>
      <c r="J262">
        <v>9</v>
      </c>
      <c r="K262">
        <v>7128</v>
      </c>
    </row>
    <row r="263" spans="1:11" x14ac:dyDescent="0.2">
      <c r="G263" t="s">
        <v>21101</v>
      </c>
      <c r="H263">
        <v>2</v>
      </c>
      <c r="I263">
        <v>4</v>
      </c>
    </row>
    <row r="264" spans="1:11" x14ac:dyDescent="0.2">
      <c r="G264" s="12">
        <v>39724</v>
      </c>
      <c r="H264">
        <v>4</v>
      </c>
      <c r="I264">
        <v>0</v>
      </c>
    </row>
    <row r="266" spans="1:11" x14ac:dyDescent="0.2">
      <c r="A266" s="12">
        <v>39644</v>
      </c>
      <c r="B266" t="s">
        <v>10692</v>
      </c>
      <c r="C266" t="s">
        <v>10693</v>
      </c>
      <c r="D266">
        <v>2</v>
      </c>
      <c r="E266">
        <v>256</v>
      </c>
      <c r="F266">
        <v>512</v>
      </c>
      <c r="G266" s="12">
        <v>39653</v>
      </c>
      <c r="H266">
        <v>510</v>
      </c>
      <c r="I266">
        <v>2</v>
      </c>
      <c r="J266">
        <v>9</v>
      </c>
      <c r="K266">
        <v>4590</v>
      </c>
    </row>
    <row r="267" spans="1:11" x14ac:dyDescent="0.2">
      <c r="G267" t="s">
        <v>21101</v>
      </c>
      <c r="H267">
        <v>2</v>
      </c>
      <c r="I267">
        <v>0</v>
      </c>
    </row>
    <row r="269" spans="1:11" x14ac:dyDescent="0.2">
      <c r="A269" s="12">
        <v>39647</v>
      </c>
      <c r="B269" t="s">
        <v>10559</v>
      </c>
      <c r="C269" t="s">
        <v>10560</v>
      </c>
      <c r="D269">
        <v>2</v>
      </c>
      <c r="E269">
        <v>256</v>
      </c>
      <c r="F269">
        <v>512</v>
      </c>
      <c r="G269" s="5">
        <v>39667</v>
      </c>
      <c r="H269">
        <v>494</v>
      </c>
      <c r="I269">
        <v>18</v>
      </c>
      <c r="J269">
        <v>9</v>
      </c>
      <c r="K269">
        <v>4446</v>
      </c>
    </row>
    <row r="270" spans="1:11" x14ac:dyDescent="0.2">
      <c r="G270" s="5">
        <v>39674</v>
      </c>
      <c r="H270">
        <v>15</v>
      </c>
      <c r="I270">
        <v>3</v>
      </c>
      <c r="J270">
        <v>9</v>
      </c>
      <c r="K270">
        <v>135</v>
      </c>
    </row>
    <row r="271" spans="1:11" x14ac:dyDescent="0.2">
      <c r="G271" t="s">
        <v>21101</v>
      </c>
      <c r="H271">
        <v>3</v>
      </c>
      <c r="I271">
        <v>0</v>
      </c>
    </row>
    <row r="273" spans="1:11" x14ac:dyDescent="0.2">
      <c r="A273" s="12">
        <v>39651</v>
      </c>
      <c r="B273" t="s">
        <v>10837</v>
      </c>
      <c r="C273" t="s">
        <v>10786</v>
      </c>
      <c r="D273">
        <v>3</v>
      </c>
      <c r="E273">
        <v>250</v>
      </c>
      <c r="F273">
        <v>750</v>
      </c>
      <c r="G273" s="5">
        <v>39667</v>
      </c>
      <c r="H273">
        <v>640</v>
      </c>
      <c r="I273">
        <v>110</v>
      </c>
      <c r="J273">
        <v>10</v>
      </c>
      <c r="K273">
        <v>6400</v>
      </c>
    </row>
    <row r="274" spans="1:11" x14ac:dyDescent="0.2">
      <c r="G274" s="5">
        <v>39689</v>
      </c>
      <c r="H274">
        <v>9</v>
      </c>
      <c r="I274">
        <v>101</v>
      </c>
      <c r="J274">
        <v>10</v>
      </c>
      <c r="K274">
        <v>90</v>
      </c>
    </row>
    <row r="275" spans="1:11" x14ac:dyDescent="0.2">
      <c r="G275" s="12">
        <v>39689</v>
      </c>
      <c r="H275">
        <v>100</v>
      </c>
      <c r="I275">
        <v>1</v>
      </c>
      <c r="J275">
        <v>10</v>
      </c>
      <c r="K275">
        <v>1000</v>
      </c>
    </row>
    <row r="276" spans="1:11" x14ac:dyDescent="0.2">
      <c r="G276" s="12">
        <v>39696</v>
      </c>
      <c r="H276" t="s">
        <v>8322</v>
      </c>
      <c r="I276">
        <v>0</v>
      </c>
    </row>
    <row r="277" spans="1:11" x14ac:dyDescent="0.2">
      <c r="G277" s="12">
        <v>39710</v>
      </c>
      <c r="H277">
        <v>1</v>
      </c>
      <c r="I277">
        <v>0</v>
      </c>
      <c r="J277">
        <v>10</v>
      </c>
      <c r="K277">
        <v>10</v>
      </c>
    </row>
    <row r="279" spans="1:11" x14ac:dyDescent="0.2">
      <c r="A279" s="12">
        <v>39660</v>
      </c>
      <c r="B279" t="s">
        <v>10774</v>
      </c>
      <c r="C279" t="s">
        <v>10827</v>
      </c>
      <c r="D279">
        <v>3</v>
      </c>
      <c r="E279">
        <v>244</v>
      </c>
      <c r="F279">
        <v>732</v>
      </c>
      <c r="G279" s="12">
        <v>39681</v>
      </c>
      <c r="H279">
        <v>723</v>
      </c>
      <c r="I279">
        <v>9</v>
      </c>
      <c r="J279">
        <v>9</v>
      </c>
      <c r="K279">
        <v>6507</v>
      </c>
    </row>
    <row r="280" spans="1:11" x14ac:dyDescent="0.2">
      <c r="G280" t="s">
        <v>21101</v>
      </c>
      <c r="H280">
        <v>9</v>
      </c>
      <c r="I280">
        <v>0</v>
      </c>
    </row>
    <row r="282" spans="1:11" x14ac:dyDescent="0.2">
      <c r="A282" s="12">
        <v>39670</v>
      </c>
      <c r="B282" t="s">
        <v>11148</v>
      </c>
      <c r="C282" t="s">
        <v>11071</v>
      </c>
      <c r="D282">
        <v>2</v>
      </c>
      <c r="E282">
        <v>247</v>
      </c>
      <c r="F282">
        <v>494</v>
      </c>
      <c r="G282" s="12">
        <v>39681</v>
      </c>
      <c r="H282">
        <v>489</v>
      </c>
      <c r="I282">
        <v>5</v>
      </c>
      <c r="J282">
        <v>9</v>
      </c>
      <c r="K282">
        <v>4401</v>
      </c>
    </row>
    <row r="283" spans="1:11" x14ac:dyDescent="0.2">
      <c r="G283" s="12">
        <v>39689</v>
      </c>
      <c r="H283">
        <v>3</v>
      </c>
      <c r="I283">
        <v>2</v>
      </c>
      <c r="J283">
        <v>9</v>
      </c>
      <c r="K283">
        <v>27</v>
      </c>
    </row>
    <row r="284" spans="1:11" x14ac:dyDescent="0.2">
      <c r="G284" t="s">
        <v>21102</v>
      </c>
      <c r="H284">
        <v>3</v>
      </c>
      <c r="I284">
        <v>0</v>
      </c>
    </row>
    <row r="286" spans="1:11" x14ac:dyDescent="0.2">
      <c r="A286" s="12">
        <v>39673</v>
      </c>
      <c r="B286" t="s">
        <v>11116</v>
      </c>
      <c r="C286" t="s">
        <v>10997</v>
      </c>
      <c r="D286">
        <v>3</v>
      </c>
      <c r="E286">
        <v>254</v>
      </c>
      <c r="F286">
        <v>762</v>
      </c>
      <c r="G286" s="12">
        <v>39681</v>
      </c>
      <c r="H286">
        <v>754</v>
      </c>
      <c r="I286">
        <v>8</v>
      </c>
      <c r="J286">
        <v>9</v>
      </c>
      <c r="K286">
        <v>6786</v>
      </c>
    </row>
    <row r="287" spans="1:11" x14ac:dyDescent="0.2">
      <c r="G287" s="12">
        <v>39689</v>
      </c>
      <c r="H287">
        <v>6</v>
      </c>
      <c r="I287">
        <v>2</v>
      </c>
      <c r="J287">
        <v>9</v>
      </c>
      <c r="K287">
        <v>54</v>
      </c>
    </row>
    <row r="288" spans="1:11" x14ac:dyDescent="0.2">
      <c r="G288" t="s">
        <v>21101</v>
      </c>
      <c r="H288">
        <v>2</v>
      </c>
      <c r="I288">
        <v>0</v>
      </c>
    </row>
    <row r="290" spans="1:11" x14ac:dyDescent="0.2">
      <c r="A290" s="12">
        <v>39675</v>
      </c>
      <c r="B290" t="s">
        <v>11156</v>
      </c>
      <c r="C290" t="s">
        <v>11049</v>
      </c>
      <c r="D290" t="s">
        <v>11050</v>
      </c>
      <c r="E290">
        <v>256</v>
      </c>
      <c r="F290">
        <v>320</v>
      </c>
      <c r="G290" s="12">
        <v>39681</v>
      </c>
      <c r="H290">
        <v>313</v>
      </c>
      <c r="I290">
        <v>7</v>
      </c>
      <c r="J290">
        <v>9</v>
      </c>
      <c r="K290">
        <v>2817</v>
      </c>
    </row>
    <row r="291" spans="1:11" x14ac:dyDescent="0.2">
      <c r="G291" t="s">
        <v>21101</v>
      </c>
      <c r="H291">
        <v>7</v>
      </c>
      <c r="I291">
        <v>0</v>
      </c>
    </row>
    <row r="293" spans="1:11" x14ac:dyDescent="0.2">
      <c r="A293" s="12">
        <v>39681</v>
      </c>
      <c r="B293" t="s">
        <v>11278</v>
      </c>
      <c r="C293" t="s">
        <v>11279</v>
      </c>
      <c r="D293">
        <v>3</v>
      </c>
      <c r="E293">
        <v>174</v>
      </c>
      <c r="F293">
        <v>522</v>
      </c>
      <c r="G293" s="12">
        <v>39689</v>
      </c>
      <c r="H293">
        <v>519</v>
      </c>
      <c r="I293">
        <v>3</v>
      </c>
      <c r="J293">
        <v>9.5</v>
      </c>
      <c r="K293">
        <v>4931</v>
      </c>
    </row>
    <row r="294" spans="1:11" x14ac:dyDescent="0.2">
      <c r="G294" s="12">
        <v>39689</v>
      </c>
      <c r="H294" t="s">
        <v>11216</v>
      </c>
      <c r="I294">
        <v>2</v>
      </c>
      <c r="J294">
        <v>9.5</v>
      </c>
      <c r="K294">
        <v>9.5</v>
      </c>
    </row>
    <row r="295" spans="1:11" x14ac:dyDescent="0.2">
      <c r="G295" t="s">
        <v>21101</v>
      </c>
      <c r="H295">
        <v>2</v>
      </c>
      <c r="I295">
        <v>0</v>
      </c>
    </row>
    <row r="297" spans="1:11" x14ac:dyDescent="0.2">
      <c r="A297" s="12">
        <v>39682</v>
      </c>
      <c r="B297" t="s">
        <v>11382</v>
      </c>
      <c r="C297" t="s">
        <v>11282</v>
      </c>
      <c r="D297">
        <v>3</v>
      </c>
      <c r="E297">
        <v>195</v>
      </c>
      <c r="F297">
        <v>585</v>
      </c>
      <c r="G297" s="12">
        <v>39695</v>
      </c>
      <c r="H297">
        <v>580</v>
      </c>
      <c r="I297">
        <v>5</v>
      </c>
      <c r="J297">
        <v>13</v>
      </c>
      <c r="K297">
        <v>7540</v>
      </c>
    </row>
    <row r="298" spans="1:11" x14ac:dyDescent="0.2">
      <c r="G298" s="12">
        <v>39730</v>
      </c>
      <c r="H298">
        <v>4</v>
      </c>
      <c r="I298">
        <v>1</v>
      </c>
      <c r="J298">
        <v>13</v>
      </c>
      <c r="K298">
        <v>52</v>
      </c>
    </row>
    <row r="299" spans="1:11" x14ac:dyDescent="0.2">
      <c r="G299" t="s">
        <v>21103</v>
      </c>
      <c r="H299">
        <v>1</v>
      </c>
      <c r="I299">
        <v>0</v>
      </c>
    </row>
    <row r="301" spans="1:11" x14ac:dyDescent="0.2">
      <c r="A301" s="12">
        <v>39689</v>
      </c>
      <c r="B301" t="s">
        <v>11516</v>
      </c>
      <c r="C301" t="s">
        <v>11360</v>
      </c>
      <c r="D301">
        <v>2</v>
      </c>
      <c r="E301">
        <v>251</v>
      </c>
      <c r="F301">
        <v>502</v>
      </c>
      <c r="G301" s="12">
        <v>39723</v>
      </c>
      <c r="H301">
        <v>492</v>
      </c>
      <c r="I301">
        <v>10</v>
      </c>
      <c r="J301">
        <v>9</v>
      </c>
      <c r="K301">
        <v>4428</v>
      </c>
    </row>
    <row r="302" spans="1:11" x14ac:dyDescent="0.2">
      <c r="G302" t="s">
        <v>21104</v>
      </c>
      <c r="H302">
        <v>3</v>
      </c>
      <c r="I302">
        <v>7</v>
      </c>
    </row>
    <row r="303" spans="1:11" x14ac:dyDescent="0.2">
      <c r="G303" t="s">
        <v>12331</v>
      </c>
      <c r="H303">
        <v>1</v>
      </c>
      <c r="I303">
        <v>6</v>
      </c>
    </row>
    <row r="304" spans="1:11" x14ac:dyDescent="0.2">
      <c r="G304" t="s">
        <v>21105</v>
      </c>
      <c r="H304">
        <v>6</v>
      </c>
      <c r="I304">
        <v>0</v>
      </c>
    </row>
    <row r="306" spans="1:11" x14ac:dyDescent="0.2">
      <c r="A306" s="12">
        <v>39695</v>
      </c>
      <c r="B306" t="s">
        <v>11406</v>
      </c>
      <c r="C306" t="s">
        <v>11407</v>
      </c>
      <c r="D306">
        <v>2</v>
      </c>
      <c r="E306">
        <v>251</v>
      </c>
      <c r="F306">
        <v>502</v>
      </c>
      <c r="G306" s="12">
        <v>39723</v>
      </c>
      <c r="H306">
        <v>499</v>
      </c>
      <c r="I306">
        <v>3</v>
      </c>
      <c r="J306">
        <v>9.5</v>
      </c>
      <c r="K306">
        <v>4741</v>
      </c>
    </row>
    <row r="307" spans="1:11" x14ac:dyDescent="0.2">
      <c r="G307" t="s">
        <v>21105</v>
      </c>
      <c r="H307">
        <v>3</v>
      </c>
      <c r="I307">
        <v>0</v>
      </c>
    </row>
    <row r="309" spans="1:11" x14ac:dyDescent="0.2">
      <c r="A309" s="12">
        <v>39695</v>
      </c>
      <c r="B309" t="s">
        <v>11395</v>
      </c>
      <c r="C309" t="s">
        <v>10430</v>
      </c>
      <c r="D309">
        <v>2</v>
      </c>
      <c r="E309">
        <v>259</v>
      </c>
      <c r="F309">
        <v>518</v>
      </c>
      <c r="G309" t="s">
        <v>21106</v>
      </c>
      <c r="H309">
        <v>512</v>
      </c>
      <c r="I309">
        <v>6</v>
      </c>
      <c r="J309">
        <v>10.5</v>
      </c>
      <c r="K309">
        <v>5376</v>
      </c>
    </row>
    <row r="310" spans="1:11" x14ac:dyDescent="0.2">
      <c r="G310" t="s">
        <v>21103</v>
      </c>
      <c r="H310">
        <v>6</v>
      </c>
      <c r="I310">
        <v>0</v>
      </c>
    </row>
    <row r="312" spans="1:11" x14ac:dyDescent="0.2">
      <c r="A312" s="12">
        <v>39703</v>
      </c>
      <c r="B312" t="s">
        <v>11476</v>
      </c>
      <c r="C312" t="s">
        <v>11477</v>
      </c>
      <c r="D312">
        <v>1</v>
      </c>
      <c r="E312">
        <v>600</v>
      </c>
      <c r="F312">
        <v>600</v>
      </c>
      <c r="G312" s="12">
        <v>39717</v>
      </c>
      <c r="H312">
        <v>596</v>
      </c>
      <c r="I312">
        <v>4</v>
      </c>
      <c r="J312">
        <v>10</v>
      </c>
      <c r="K312">
        <v>5960</v>
      </c>
    </row>
    <row r="313" spans="1:11" x14ac:dyDescent="0.2">
      <c r="G313" t="s">
        <v>21104</v>
      </c>
      <c r="H313">
        <v>4</v>
      </c>
      <c r="I313">
        <v>0</v>
      </c>
    </row>
    <row r="315" spans="1:11" x14ac:dyDescent="0.2">
      <c r="A315" s="12">
        <v>39707</v>
      </c>
      <c r="B315" t="s">
        <v>11564</v>
      </c>
      <c r="C315" t="s">
        <v>11607</v>
      </c>
      <c r="D315">
        <v>2</v>
      </c>
      <c r="E315">
        <v>296</v>
      </c>
      <c r="F315">
        <v>592</v>
      </c>
      <c r="G315" s="12">
        <v>39726</v>
      </c>
      <c r="H315">
        <v>586</v>
      </c>
      <c r="I315">
        <v>6</v>
      </c>
      <c r="J315">
        <v>9</v>
      </c>
      <c r="K315">
        <v>5274</v>
      </c>
    </row>
    <row r="316" spans="1:11" x14ac:dyDescent="0.2">
      <c r="G316" t="s">
        <v>21107</v>
      </c>
      <c r="H316">
        <v>4</v>
      </c>
      <c r="I316">
        <v>2</v>
      </c>
      <c r="J316">
        <v>9</v>
      </c>
      <c r="K316">
        <v>18</v>
      </c>
    </row>
    <row r="317" spans="1:11" x14ac:dyDescent="0.2">
      <c r="G317" s="12">
        <v>39730</v>
      </c>
      <c r="H317">
        <v>2</v>
      </c>
      <c r="I317">
        <v>0</v>
      </c>
      <c r="J317">
        <v>9</v>
      </c>
      <c r="K317">
        <v>18</v>
      </c>
    </row>
    <row r="318" spans="1:11" x14ac:dyDescent="0.2">
      <c r="G318" s="12">
        <v>39731</v>
      </c>
      <c r="H318" t="s">
        <v>11981</v>
      </c>
      <c r="I318">
        <v>0</v>
      </c>
    </row>
    <row r="321" spans="1:11" x14ac:dyDescent="0.2">
      <c r="A321" s="12">
        <v>39710</v>
      </c>
      <c r="B321" t="s">
        <v>11654</v>
      </c>
      <c r="C321" t="s">
        <v>10607</v>
      </c>
      <c r="D321">
        <v>2</v>
      </c>
      <c r="E321">
        <v>278</v>
      </c>
      <c r="F321">
        <v>556</v>
      </c>
      <c r="G321" s="12">
        <v>39716</v>
      </c>
      <c r="H321">
        <v>552</v>
      </c>
      <c r="I321">
        <v>4</v>
      </c>
      <c r="J321">
        <v>9.5</v>
      </c>
      <c r="K321">
        <v>5244</v>
      </c>
    </row>
    <row r="322" spans="1:11" x14ac:dyDescent="0.2">
      <c r="G322" t="s">
        <v>21107</v>
      </c>
      <c r="H322">
        <v>4</v>
      </c>
      <c r="I322">
        <v>0</v>
      </c>
    </row>
    <row r="324" spans="1:11" x14ac:dyDescent="0.2">
      <c r="A324" s="12">
        <v>39716</v>
      </c>
      <c r="B324" t="s">
        <v>11704</v>
      </c>
      <c r="C324" t="s">
        <v>11705</v>
      </c>
      <c r="D324">
        <v>2.5</v>
      </c>
      <c r="E324">
        <v>254</v>
      </c>
      <c r="F324">
        <v>635</v>
      </c>
      <c r="G324" s="12">
        <v>39723</v>
      </c>
      <c r="H324">
        <v>630</v>
      </c>
      <c r="I324">
        <v>5</v>
      </c>
      <c r="J324">
        <v>9</v>
      </c>
      <c r="K324">
        <v>5670</v>
      </c>
    </row>
    <row r="325" spans="1:11" x14ac:dyDescent="0.2">
      <c r="G325" t="s">
        <v>21103</v>
      </c>
      <c r="H325">
        <v>5</v>
      </c>
      <c r="I325">
        <v>0</v>
      </c>
    </row>
    <row r="327" spans="1:11" x14ac:dyDescent="0.2">
      <c r="A327" s="12">
        <v>39717</v>
      </c>
      <c r="B327" t="s">
        <v>11716</v>
      </c>
      <c r="C327" t="s">
        <v>11717</v>
      </c>
      <c r="D327">
        <v>3</v>
      </c>
      <c r="E327">
        <v>208</v>
      </c>
      <c r="F327">
        <v>624</v>
      </c>
      <c r="G327" s="12">
        <v>39765</v>
      </c>
      <c r="H327">
        <v>606</v>
      </c>
      <c r="I327">
        <v>18</v>
      </c>
      <c r="J327">
        <v>9</v>
      </c>
      <c r="K327">
        <v>5454</v>
      </c>
    </row>
    <row r="328" spans="1:11" x14ac:dyDescent="0.2">
      <c r="G328" t="s">
        <v>21103</v>
      </c>
      <c r="H328">
        <v>2</v>
      </c>
      <c r="I328">
        <v>16</v>
      </c>
    </row>
    <row r="329" spans="1:11" x14ac:dyDescent="0.2">
      <c r="G329" s="12">
        <v>39786</v>
      </c>
      <c r="H329">
        <v>15</v>
      </c>
      <c r="I329">
        <v>1</v>
      </c>
      <c r="J329">
        <v>9</v>
      </c>
      <c r="K329">
        <v>135</v>
      </c>
    </row>
    <row r="330" spans="1:11" x14ac:dyDescent="0.2">
      <c r="G330" t="s">
        <v>21108</v>
      </c>
      <c r="H330">
        <v>1</v>
      </c>
      <c r="I330">
        <v>0</v>
      </c>
    </row>
    <row r="332" spans="1:11" x14ac:dyDescent="0.2">
      <c r="A332" s="12">
        <v>39717</v>
      </c>
      <c r="B332" t="s">
        <v>11691</v>
      </c>
      <c r="C332" t="s">
        <v>11692</v>
      </c>
      <c r="D332">
        <v>3</v>
      </c>
      <c r="E332">
        <v>208</v>
      </c>
      <c r="F332">
        <v>624</v>
      </c>
      <c r="G332" s="12">
        <v>39730</v>
      </c>
      <c r="H332">
        <v>618</v>
      </c>
      <c r="I332">
        <v>6</v>
      </c>
      <c r="J332">
        <v>11</v>
      </c>
      <c r="K332">
        <v>6798</v>
      </c>
    </row>
    <row r="333" spans="1:11" x14ac:dyDescent="0.2">
      <c r="G333" t="s">
        <v>21103</v>
      </c>
      <c r="H333">
        <v>6</v>
      </c>
      <c r="I333">
        <v>0</v>
      </c>
    </row>
    <row r="335" spans="1:11" x14ac:dyDescent="0.2">
      <c r="A335" s="12">
        <v>39723</v>
      </c>
      <c r="B335" t="s">
        <v>11788</v>
      </c>
      <c r="C335" t="s">
        <v>11789</v>
      </c>
      <c r="D335">
        <v>1.5</v>
      </c>
      <c r="E335">
        <v>417</v>
      </c>
      <c r="F335">
        <v>625</v>
      </c>
      <c r="G335" s="12">
        <v>39737</v>
      </c>
      <c r="H335">
        <v>623</v>
      </c>
      <c r="I335">
        <v>2</v>
      </c>
      <c r="J335">
        <v>11.5</v>
      </c>
      <c r="K335">
        <f>H335*J335</f>
        <v>7164.5</v>
      </c>
    </row>
    <row r="336" spans="1:11" x14ac:dyDescent="0.2">
      <c r="G336" t="s">
        <v>21103</v>
      </c>
      <c r="H336">
        <v>2</v>
      </c>
      <c r="I336">
        <v>0</v>
      </c>
    </row>
    <row r="338" spans="1:11" x14ac:dyDescent="0.2">
      <c r="A338" s="12">
        <v>39725</v>
      </c>
      <c r="B338" t="s">
        <v>11938</v>
      </c>
      <c r="C338" t="s">
        <v>11851</v>
      </c>
      <c r="D338">
        <v>2</v>
      </c>
      <c r="E338">
        <v>318</v>
      </c>
      <c r="F338">
        <v>636</v>
      </c>
      <c r="G338" s="12">
        <v>39738</v>
      </c>
      <c r="H338">
        <v>632</v>
      </c>
      <c r="I338">
        <v>4</v>
      </c>
      <c r="J338">
        <v>9.5</v>
      </c>
      <c r="K338">
        <v>6004</v>
      </c>
    </row>
    <row r="339" spans="1:11" x14ac:dyDescent="0.2">
      <c r="G339" t="s">
        <v>21103</v>
      </c>
      <c r="H339">
        <v>4</v>
      </c>
      <c r="I339">
        <v>0</v>
      </c>
    </row>
    <row r="341" spans="1:11" x14ac:dyDescent="0.2">
      <c r="A341" s="12">
        <v>39730</v>
      </c>
      <c r="B341" t="s">
        <v>11899</v>
      </c>
      <c r="C341" t="s">
        <v>11898</v>
      </c>
      <c r="D341">
        <v>4</v>
      </c>
      <c r="E341">
        <v>150</v>
      </c>
      <c r="F341">
        <v>600</v>
      </c>
      <c r="G341" s="12">
        <v>39744</v>
      </c>
      <c r="H341">
        <v>599</v>
      </c>
      <c r="I341">
        <v>1</v>
      </c>
      <c r="J341">
        <v>9</v>
      </c>
      <c r="K341">
        <v>5391</v>
      </c>
    </row>
    <row r="342" spans="1:11" x14ac:dyDescent="0.2">
      <c r="G342" t="s">
        <v>21109</v>
      </c>
      <c r="H342">
        <v>1</v>
      </c>
      <c r="I342">
        <v>0</v>
      </c>
    </row>
    <row r="344" spans="1:11" x14ac:dyDescent="0.2">
      <c r="A344" s="12">
        <v>39737</v>
      </c>
      <c r="B344" t="s">
        <v>12029</v>
      </c>
      <c r="C344" t="s">
        <v>12030</v>
      </c>
      <c r="D344">
        <v>1</v>
      </c>
      <c r="E344">
        <v>151</v>
      </c>
      <c r="F344">
        <v>151</v>
      </c>
      <c r="G344" s="12">
        <v>39744</v>
      </c>
      <c r="H344">
        <v>151</v>
      </c>
      <c r="I344">
        <v>0</v>
      </c>
      <c r="J344">
        <v>11.5</v>
      </c>
      <c r="K344">
        <v>1736</v>
      </c>
    </row>
    <row r="347" spans="1:11" x14ac:dyDescent="0.2">
      <c r="A347" s="12">
        <v>39737</v>
      </c>
      <c r="B347" t="s">
        <v>12029</v>
      </c>
      <c r="C347" t="s">
        <v>12030</v>
      </c>
      <c r="D347">
        <v>4</v>
      </c>
      <c r="E347">
        <v>113</v>
      </c>
      <c r="F347">
        <v>452</v>
      </c>
      <c r="G347" s="12">
        <v>39744</v>
      </c>
      <c r="H347">
        <v>452</v>
      </c>
      <c r="I347">
        <v>0</v>
      </c>
      <c r="J347">
        <v>11.5</v>
      </c>
      <c r="K347">
        <v>5198</v>
      </c>
    </row>
    <row r="350" spans="1:11" x14ac:dyDescent="0.2">
      <c r="A350" s="12">
        <v>39737</v>
      </c>
      <c r="B350" t="s">
        <v>12092</v>
      </c>
      <c r="C350" t="s">
        <v>12031</v>
      </c>
      <c r="D350">
        <v>1</v>
      </c>
      <c r="E350">
        <v>265</v>
      </c>
      <c r="F350">
        <v>265</v>
      </c>
      <c r="G350" s="12">
        <v>39752</v>
      </c>
      <c r="H350">
        <v>265</v>
      </c>
      <c r="I350">
        <v>0</v>
      </c>
      <c r="J350">
        <v>12</v>
      </c>
      <c r="K350">
        <f>H350*J350</f>
        <v>3180</v>
      </c>
    </row>
    <row r="353" spans="1:11" x14ac:dyDescent="0.2">
      <c r="A353" s="12">
        <v>39740</v>
      </c>
      <c r="B353" t="s">
        <v>21837</v>
      </c>
      <c r="C353" t="s">
        <v>11346</v>
      </c>
      <c r="D353">
        <v>4</v>
      </c>
      <c r="E353">
        <v>160</v>
      </c>
      <c r="F353">
        <v>640</v>
      </c>
      <c r="G353" s="12">
        <v>39752</v>
      </c>
      <c r="H353">
        <v>636</v>
      </c>
      <c r="I353">
        <v>4</v>
      </c>
      <c r="J353">
        <v>10.5</v>
      </c>
      <c r="K353">
        <f>H353*J353</f>
        <v>6678</v>
      </c>
    </row>
    <row r="354" spans="1:11" x14ac:dyDescent="0.2">
      <c r="G354" t="s">
        <v>21110</v>
      </c>
      <c r="H354">
        <v>1</v>
      </c>
      <c r="I354">
        <v>0</v>
      </c>
    </row>
    <row r="355" spans="1:11" x14ac:dyDescent="0.2">
      <c r="G355" s="12">
        <v>39786</v>
      </c>
      <c r="H355">
        <v>3</v>
      </c>
      <c r="I355">
        <v>0</v>
      </c>
      <c r="J355">
        <v>10.5</v>
      </c>
      <c r="K355">
        <v>32</v>
      </c>
    </row>
    <row r="356" spans="1:11" x14ac:dyDescent="0.2">
      <c r="G356" t="s">
        <v>12917</v>
      </c>
      <c r="H356">
        <v>1</v>
      </c>
      <c r="I356">
        <v>0</v>
      </c>
    </row>
    <row r="358" spans="1:11" x14ac:dyDescent="0.2">
      <c r="A358" s="12">
        <v>39744</v>
      </c>
      <c r="B358" t="s">
        <v>12172</v>
      </c>
      <c r="C358" t="s">
        <v>12173</v>
      </c>
      <c r="D358">
        <v>2</v>
      </c>
      <c r="E358">
        <v>310</v>
      </c>
      <c r="F358">
        <v>620</v>
      </c>
      <c r="G358" s="12">
        <v>39759</v>
      </c>
      <c r="H358">
        <v>619</v>
      </c>
      <c r="I358">
        <v>1</v>
      </c>
      <c r="J358">
        <v>9</v>
      </c>
      <c r="K358">
        <f>H358*J358</f>
        <v>5571</v>
      </c>
    </row>
    <row r="359" spans="1:11" x14ac:dyDescent="0.2">
      <c r="G359" t="s">
        <v>21109</v>
      </c>
      <c r="H359">
        <v>1</v>
      </c>
      <c r="I359">
        <v>0</v>
      </c>
    </row>
    <row r="362" spans="1:11" x14ac:dyDescent="0.2">
      <c r="A362" s="12">
        <v>39749</v>
      </c>
      <c r="B362" t="s">
        <v>12236</v>
      </c>
      <c r="C362" t="s">
        <v>12221</v>
      </c>
      <c r="D362">
        <v>2</v>
      </c>
      <c r="E362">
        <v>261</v>
      </c>
      <c r="F362">
        <v>522</v>
      </c>
      <c r="G362" s="12">
        <v>39758</v>
      </c>
      <c r="H362">
        <v>518</v>
      </c>
      <c r="I362">
        <v>4</v>
      </c>
      <c r="J362">
        <v>10</v>
      </c>
      <c r="K362">
        <f>H362*J362</f>
        <v>5180</v>
      </c>
    </row>
    <row r="363" spans="1:11" x14ac:dyDescent="0.2">
      <c r="G363" t="s">
        <v>21111</v>
      </c>
      <c r="H363">
        <v>4</v>
      </c>
      <c r="I363">
        <v>0</v>
      </c>
    </row>
    <row r="365" spans="1:11" x14ac:dyDescent="0.2">
      <c r="A365" s="12">
        <v>39749</v>
      </c>
      <c r="B365" t="s">
        <v>12188</v>
      </c>
      <c r="C365" t="s">
        <v>12278</v>
      </c>
      <c r="D365">
        <v>2</v>
      </c>
      <c r="E365">
        <v>278</v>
      </c>
      <c r="F365">
        <v>556</v>
      </c>
      <c r="G365" s="12">
        <v>39759</v>
      </c>
      <c r="H365">
        <v>555</v>
      </c>
      <c r="I365">
        <v>1</v>
      </c>
      <c r="J365">
        <v>9.5</v>
      </c>
      <c r="K365">
        <f>H365*J365</f>
        <v>5272.5</v>
      </c>
    </row>
    <row r="366" spans="1:11" x14ac:dyDescent="0.2">
      <c r="G366" t="s">
        <v>21111</v>
      </c>
      <c r="H366">
        <v>1</v>
      </c>
      <c r="I366">
        <v>0</v>
      </c>
    </row>
    <row r="368" spans="1:11" x14ac:dyDescent="0.2">
      <c r="A368" t="s">
        <v>21070</v>
      </c>
      <c r="B368" t="s">
        <v>12317</v>
      </c>
      <c r="C368" t="s">
        <v>11451</v>
      </c>
      <c r="D368">
        <v>2</v>
      </c>
      <c r="E368">
        <v>351</v>
      </c>
      <c r="F368">
        <v>702</v>
      </c>
      <c r="G368" s="12">
        <v>39765</v>
      </c>
      <c r="H368">
        <v>697</v>
      </c>
      <c r="I368">
        <v>5</v>
      </c>
      <c r="J368">
        <v>9</v>
      </c>
      <c r="K368">
        <v>6273</v>
      </c>
    </row>
    <row r="369" spans="1:11" x14ac:dyDescent="0.2">
      <c r="G369" t="s">
        <v>21112</v>
      </c>
      <c r="H369">
        <v>1</v>
      </c>
      <c r="I369">
        <v>4</v>
      </c>
    </row>
    <row r="370" spans="1:11" x14ac:dyDescent="0.2">
      <c r="G370" t="s">
        <v>21113</v>
      </c>
      <c r="H370">
        <v>4</v>
      </c>
      <c r="I370">
        <v>0</v>
      </c>
      <c r="J370">
        <v>9</v>
      </c>
      <c r="K370">
        <v>36</v>
      </c>
    </row>
    <row r="371" spans="1:11" x14ac:dyDescent="0.2">
      <c r="G371" t="s">
        <v>12917</v>
      </c>
      <c r="H371">
        <v>1</v>
      </c>
      <c r="I371">
        <v>0</v>
      </c>
    </row>
    <row r="373" spans="1:11" x14ac:dyDescent="0.2">
      <c r="A373" s="12">
        <v>39759</v>
      </c>
      <c r="B373" t="s">
        <v>12423</v>
      </c>
      <c r="C373" t="s">
        <v>12308</v>
      </c>
      <c r="D373">
        <v>4</v>
      </c>
      <c r="E373">
        <v>151</v>
      </c>
      <c r="F373">
        <v>603</v>
      </c>
      <c r="G373" s="12">
        <v>39772</v>
      </c>
      <c r="H373">
        <v>600</v>
      </c>
      <c r="I373">
        <v>3</v>
      </c>
      <c r="J373">
        <v>11.5</v>
      </c>
      <c r="K373">
        <f>H373*J373</f>
        <v>6900</v>
      </c>
    </row>
    <row r="374" spans="1:11" x14ac:dyDescent="0.2">
      <c r="G374" t="s">
        <v>21114</v>
      </c>
      <c r="H374">
        <v>3</v>
      </c>
      <c r="I374">
        <v>0</v>
      </c>
    </row>
    <row r="376" spans="1:11" x14ac:dyDescent="0.2">
      <c r="A376" s="12">
        <v>39759</v>
      </c>
      <c r="B376" t="s">
        <v>12469</v>
      </c>
      <c r="C376" t="s">
        <v>12346</v>
      </c>
      <c r="D376">
        <v>5</v>
      </c>
      <c r="E376">
        <v>151</v>
      </c>
      <c r="F376">
        <v>755</v>
      </c>
      <c r="G376" s="12">
        <v>39772</v>
      </c>
      <c r="H376">
        <v>750</v>
      </c>
      <c r="I376">
        <v>5</v>
      </c>
      <c r="J376">
        <v>10</v>
      </c>
      <c r="K376">
        <f>H376*J376</f>
        <v>7500</v>
      </c>
    </row>
    <row r="377" spans="1:11" x14ac:dyDescent="0.2">
      <c r="G377" t="s">
        <v>21114</v>
      </c>
      <c r="H377">
        <v>5</v>
      </c>
      <c r="I377">
        <v>0</v>
      </c>
    </row>
    <row r="379" spans="1:11" x14ac:dyDescent="0.2">
      <c r="A379" s="12">
        <v>39765</v>
      </c>
      <c r="B379" t="s">
        <v>12505</v>
      </c>
      <c r="C379" t="s">
        <v>12394</v>
      </c>
      <c r="D379">
        <v>2</v>
      </c>
      <c r="E379">
        <v>327</v>
      </c>
      <c r="F379">
        <v>654</v>
      </c>
      <c r="G379" s="12">
        <v>39787</v>
      </c>
      <c r="H379">
        <v>649</v>
      </c>
      <c r="I379">
        <v>5</v>
      </c>
      <c r="J379">
        <v>9</v>
      </c>
      <c r="K379">
        <f>H379*J379</f>
        <v>5841</v>
      </c>
    </row>
    <row r="380" spans="1:11" x14ac:dyDescent="0.2">
      <c r="G380" t="s">
        <v>20974</v>
      </c>
      <c r="H380">
        <v>5</v>
      </c>
      <c r="I380">
        <v>0</v>
      </c>
      <c r="K380">
        <f>H380*J380</f>
        <v>0</v>
      </c>
    </row>
    <row r="381" spans="1:11" x14ac:dyDescent="0.2">
      <c r="G381" t="s">
        <v>12918</v>
      </c>
      <c r="H381">
        <v>4</v>
      </c>
      <c r="I381">
        <v>0</v>
      </c>
    </row>
    <row r="383" spans="1:11" x14ac:dyDescent="0.2">
      <c r="A383" s="12">
        <v>39766</v>
      </c>
      <c r="B383" t="s">
        <v>12568</v>
      </c>
      <c r="C383" t="s">
        <v>12395</v>
      </c>
      <c r="D383">
        <v>2</v>
      </c>
      <c r="E383">
        <v>327</v>
      </c>
      <c r="F383">
        <v>654</v>
      </c>
      <c r="G383" s="12">
        <v>39787</v>
      </c>
      <c r="H383">
        <v>652</v>
      </c>
      <c r="I383">
        <v>2</v>
      </c>
      <c r="J383">
        <v>9</v>
      </c>
      <c r="K383">
        <f>H383*J383</f>
        <v>5868</v>
      </c>
    </row>
    <row r="384" spans="1:11" x14ac:dyDescent="0.2">
      <c r="G384" t="s">
        <v>20974</v>
      </c>
      <c r="H384">
        <v>2</v>
      </c>
      <c r="I384">
        <v>0</v>
      </c>
      <c r="K384">
        <f>H384*J384</f>
        <v>0</v>
      </c>
    </row>
    <row r="385" spans="1:11" x14ac:dyDescent="0.2">
      <c r="G385" t="s">
        <v>12917</v>
      </c>
      <c r="H385">
        <v>2</v>
      </c>
      <c r="I385">
        <v>0</v>
      </c>
      <c r="K385">
        <f>H385*J385</f>
        <v>0</v>
      </c>
    </row>
    <row r="387" spans="1:11" x14ac:dyDescent="0.2">
      <c r="A387" s="12">
        <v>39772</v>
      </c>
      <c r="B387" t="s">
        <v>12589</v>
      </c>
      <c r="C387" t="s">
        <v>12416</v>
      </c>
      <c r="D387">
        <v>2</v>
      </c>
      <c r="E387">
        <v>313</v>
      </c>
      <c r="F387">
        <v>626</v>
      </c>
      <c r="G387" s="12">
        <v>39793</v>
      </c>
      <c r="H387">
        <v>622</v>
      </c>
      <c r="I387">
        <v>4</v>
      </c>
      <c r="J387">
        <v>9.5</v>
      </c>
      <c r="K387">
        <f>H387*J387</f>
        <v>5909</v>
      </c>
    </row>
    <row r="388" spans="1:11" x14ac:dyDescent="0.2">
      <c r="G388" t="s">
        <v>12918</v>
      </c>
      <c r="H388">
        <v>4</v>
      </c>
      <c r="I388">
        <v>0</v>
      </c>
      <c r="K388">
        <f>H388*J388</f>
        <v>0</v>
      </c>
    </row>
    <row r="390" spans="1:11" x14ac:dyDescent="0.2">
      <c r="A390" s="12">
        <v>39774</v>
      </c>
      <c r="B390" t="s">
        <v>12579</v>
      </c>
      <c r="C390" t="s">
        <v>12474</v>
      </c>
      <c r="D390">
        <v>5</v>
      </c>
      <c r="E390">
        <v>141</v>
      </c>
      <c r="F390">
        <v>705</v>
      </c>
      <c r="G390" s="12">
        <v>39786</v>
      </c>
      <c r="H390">
        <v>697</v>
      </c>
      <c r="I390">
        <v>8</v>
      </c>
      <c r="J390">
        <v>9</v>
      </c>
      <c r="K390">
        <f>H390*J390</f>
        <v>6273</v>
      </c>
    </row>
    <row r="391" spans="1:11" x14ac:dyDescent="0.2">
      <c r="G391" s="12">
        <v>39801</v>
      </c>
      <c r="H391">
        <v>1</v>
      </c>
      <c r="I391">
        <v>7</v>
      </c>
      <c r="J391">
        <v>9</v>
      </c>
      <c r="K391">
        <f>H391*J391</f>
        <v>9</v>
      </c>
    </row>
    <row r="392" spans="1:11" x14ac:dyDescent="0.2">
      <c r="G392" t="s">
        <v>12917</v>
      </c>
      <c r="H392">
        <v>6</v>
      </c>
      <c r="I392">
        <v>1</v>
      </c>
    </row>
    <row r="393" spans="1:11" x14ac:dyDescent="0.2">
      <c r="G393" t="s">
        <v>20975</v>
      </c>
      <c r="H393">
        <v>1</v>
      </c>
      <c r="I393">
        <v>0</v>
      </c>
    </row>
    <row r="395" spans="1:11" x14ac:dyDescent="0.2">
      <c r="A395" s="12">
        <v>39774</v>
      </c>
      <c r="B395" t="s">
        <v>12487</v>
      </c>
      <c r="C395" t="s">
        <v>11611</v>
      </c>
      <c r="D395">
        <v>2</v>
      </c>
      <c r="E395">
        <v>290</v>
      </c>
      <c r="F395">
        <v>580</v>
      </c>
      <c r="G395" s="12">
        <v>39787</v>
      </c>
      <c r="H395">
        <v>574</v>
      </c>
      <c r="I395">
        <v>6</v>
      </c>
      <c r="J395">
        <v>9</v>
      </c>
      <c r="K395">
        <f>H395*J395</f>
        <v>5166</v>
      </c>
    </row>
    <row r="396" spans="1:11" x14ac:dyDescent="0.2">
      <c r="G396" s="12">
        <v>39801</v>
      </c>
      <c r="H396">
        <v>9</v>
      </c>
      <c r="I396">
        <v>0</v>
      </c>
      <c r="J396">
        <v>9</v>
      </c>
      <c r="K396">
        <f>H396*J396</f>
        <v>81</v>
      </c>
    </row>
    <row r="397" spans="1:11" x14ac:dyDescent="0.2">
      <c r="G397" t="s">
        <v>12918</v>
      </c>
      <c r="H397">
        <v>2</v>
      </c>
      <c r="I397">
        <v>0</v>
      </c>
    </row>
    <row r="398" spans="1:11" x14ac:dyDescent="0.2">
      <c r="E398">
        <v>0</v>
      </c>
    </row>
    <row r="399" spans="1:11" x14ac:dyDescent="0.2">
      <c r="A399" s="12">
        <v>39781</v>
      </c>
      <c r="B399" t="s">
        <v>12633</v>
      </c>
      <c r="C399" t="s">
        <v>12585</v>
      </c>
      <c r="D399">
        <v>3</v>
      </c>
      <c r="E399">
        <v>143</v>
      </c>
      <c r="F399">
        <v>429</v>
      </c>
      <c r="G399" s="12">
        <v>39793</v>
      </c>
      <c r="H399">
        <v>421</v>
      </c>
      <c r="I399">
        <v>8</v>
      </c>
      <c r="J399">
        <v>9</v>
      </c>
      <c r="K399">
        <f>H399*J399</f>
        <v>3789</v>
      </c>
    </row>
    <row r="400" spans="1:11" x14ac:dyDescent="0.2">
      <c r="G400" s="12">
        <v>39801</v>
      </c>
      <c r="H400">
        <v>2</v>
      </c>
      <c r="I400">
        <v>6</v>
      </c>
      <c r="J400">
        <v>9</v>
      </c>
      <c r="K400">
        <f>H400*J400</f>
        <v>18</v>
      </c>
    </row>
    <row r="401" spans="1:11" x14ac:dyDescent="0.2">
      <c r="G401" t="s">
        <v>12917</v>
      </c>
      <c r="H401">
        <v>6</v>
      </c>
      <c r="I401">
        <v>0</v>
      </c>
    </row>
    <row r="403" spans="1:11" x14ac:dyDescent="0.2">
      <c r="A403" s="12">
        <v>39781</v>
      </c>
      <c r="B403" t="s">
        <v>12612</v>
      </c>
      <c r="C403" t="s">
        <v>12613</v>
      </c>
      <c r="D403">
        <v>3</v>
      </c>
      <c r="E403">
        <v>200</v>
      </c>
      <c r="F403">
        <v>600</v>
      </c>
      <c r="G403" s="12">
        <v>39798</v>
      </c>
      <c r="H403">
        <v>598</v>
      </c>
      <c r="I403">
        <v>2</v>
      </c>
      <c r="J403">
        <v>9.5</v>
      </c>
      <c r="K403">
        <f>H403*J403</f>
        <v>5681</v>
      </c>
    </row>
    <row r="404" spans="1:11" x14ac:dyDescent="0.2">
      <c r="G404" t="s">
        <v>12920</v>
      </c>
      <c r="H404">
        <v>1</v>
      </c>
      <c r="I404">
        <v>1</v>
      </c>
      <c r="K404">
        <f>H404*J404</f>
        <v>0</v>
      </c>
    </row>
    <row r="405" spans="1:11" x14ac:dyDescent="0.2">
      <c r="G405" t="s">
        <v>21115</v>
      </c>
      <c r="H405">
        <v>1</v>
      </c>
      <c r="I405">
        <v>0</v>
      </c>
    </row>
    <row r="406" spans="1:11" x14ac:dyDescent="0.2">
      <c r="K406">
        <f>H406*J406</f>
        <v>0</v>
      </c>
    </row>
    <row r="407" spans="1:11" x14ac:dyDescent="0.2">
      <c r="A407" s="12">
        <v>39784</v>
      </c>
      <c r="B407" t="s">
        <v>12617</v>
      </c>
      <c r="C407" t="s">
        <v>12618</v>
      </c>
      <c r="D407">
        <v>4</v>
      </c>
      <c r="E407">
        <v>155</v>
      </c>
      <c r="F407">
        <v>620</v>
      </c>
      <c r="G407" s="12">
        <v>39793</v>
      </c>
      <c r="H407">
        <v>618</v>
      </c>
      <c r="I407">
        <v>2</v>
      </c>
      <c r="J407">
        <v>9.5</v>
      </c>
      <c r="K407">
        <f>H407*J407</f>
        <v>5871</v>
      </c>
    </row>
    <row r="408" spans="1:11" x14ac:dyDescent="0.2">
      <c r="G408" s="12">
        <v>39801</v>
      </c>
      <c r="H408">
        <v>1</v>
      </c>
      <c r="I408">
        <v>1</v>
      </c>
      <c r="J408">
        <v>9.5</v>
      </c>
      <c r="K408">
        <f>H408*J408</f>
        <v>9.5</v>
      </c>
    </row>
    <row r="409" spans="1:11" x14ac:dyDescent="0.2">
      <c r="G409" t="s">
        <v>12918</v>
      </c>
      <c r="H409">
        <v>1</v>
      </c>
      <c r="I409">
        <v>0</v>
      </c>
    </row>
    <row r="410" spans="1:11" x14ac:dyDescent="0.2">
      <c r="K410">
        <f>H410*J410</f>
        <v>0</v>
      </c>
    </row>
    <row r="411" spans="1:11" x14ac:dyDescent="0.2">
      <c r="A411" s="12">
        <v>39787</v>
      </c>
      <c r="B411" t="s">
        <v>12663</v>
      </c>
      <c r="C411" t="s">
        <v>12664</v>
      </c>
      <c r="D411">
        <v>3</v>
      </c>
      <c r="E411">
        <v>200</v>
      </c>
      <c r="F411">
        <v>600</v>
      </c>
      <c r="G411" s="12">
        <v>39801</v>
      </c>
      <c r="H411">
        <v>599</v>
      </c>
      <c r="I411">
        <v>1</v>
      </c>
      <c r="J411">
        <v>11</v>
      </c>
      <c r="K411">
        <f>H411*J411</f>
        <v>6589</v>
      </c>
    </row>
    <row r="412" spans="1:11" x14ac:dyDescent="0.2">
      <c r="G412" t="s">
        <v>12961</v>
      </c>
      <c r="H412">
        <v>1</v>
      </c>
      <c r="I412">
        <v>0</v>
      </c>
      <c r="K412">
        <f>H412*J412</f>
        <v>0</v>
      </c>
    </row>
    <row r="413" spans="1:11" x14ac:dyDescent="0.2">
      <c r="K413">
        <f>H413*J413</f>
        <v>0</v>
      </c>
    </row>
    <row r="414" spans="1:11" x14ac:dyDescent="0.2">
      <c r="A414" s="12">
        <v>39787</v>
      </c>
      <c r="B414" t="s">
        <v>12711</v>
      </c>
      <c r="C414" t="s">
        <v>12712</v>
      </c>
      <c r="D414">
        <v>5</v>
      </c>
      <c r="E414">
        <v>120</v>
      </c>
      <c r="F414">
        <v>600</v>
      </c>
      <c r="G414" s="12">
        <v>39802</v>
      </c>
      <c r="H414">
        <v>595</v>
      </c>
      <c r="I414">
        <v>5</v>
      </c>
      <c r="J414">
        <v>12</v>
      </c>
      <c r="K414">
        <v>7140</v>
      </c>
    </row>
    <row r="415" spans="1:11" x14ac:dyDescent="0.2">
      <c r="G415" t="s">
        <v>12962</v>
      </c>
      <c r="H415">
        <v>1</v>
      </c>
      <c r="I415">
        <v>4</v>
      </c>
    </row>
    <row r="416" spans="1:11" x14ac:dyDescent="0.2">
      <c r="G416" t="s">
        <v>21116</v>
      </c>
      <c r="H416">
        <v>4</v>
      </c>
      <c r="I416">
        <v>0</v>
      </c>
      <c r="J416">
        <v>12</v>
      </c>
      <c r="K416">
        <v>48</v>
      </c>
    </row>
    <row r="418" spans="1:11" x14ac:dyDescent="0.2">
      <c r="A418" s="12">
        <v>39793</v>
      </c>
      <c r="B418" t="s">
        <v>12749</v>
      </c>
      <c r="C418" t="s">
        <v>12837</v>
      </c>
      <c r="D418">
        <v>7</v>
      </c>
      <c r="E418">
        <v>100</v>
      </c>
      <c r="F418">
        <v>700</v>
      </c>
      <c r="G418" s="12">
        <v>39808</v>
      </c>
      <c r="H418">
        <v>699</v>
      </c>
      <c r="I418">
        <v>1</v>
      </c>
      <c r="J418">
        <v>10</v>
      </c>
      <c r="K418">
        <v>6990</v>
      </c>
    </row>
    <row r="419" spans="1:11" x14ac:dyDescent="0.2">
      <c r="G419" t="s">
        <v>12962</v>
      </c>
      <c r="H419">
        <v>1</v>
      </c>
      <c r="I419">
        <v>0</v>
      </c>
    </row>
    <row r="420" spans="1:11" x14ac:dyDescent="0.2">
      <c r="A420" s="18"/>
    </row>
    <row r="421" spans="1:11" x14ac:dyDescent="0.2">
      <c r="A421" s="12">
        <v>39793</v>
      </c>
      <c r="B421" t="s">
        <v>12795</v>
      </c>
      <c r="C421" t="s">
        <v>12679</v>
      </c>
      <c r="D421">
        <v>7</v>
      </c>
      <c r="E421">
        <v>100</v>
      </c>
      <c r="F421">
        <v>700</v>
      </c>
      <c r="G421" s="12">
        <v>39808</v>
      </c>
      <c r="H421">
        <v>700</v>
      </c>
      <c r="I421">
        <v>0</v>
      </c>
      <c r="J421">
        <v>9</v>
      </c>
      <c r="K421">
        <v>6300</v>
      </c>
    </row>
    <row r="424" spans="1:11" x14ac:dyDescent="0.2">
      <c r="A424" s="12">
        <v>39798</v>
      </c>
      <c r="B424" t="s">
        <v>12923</v>
      </c>
      <c r="C424" t="s">
        <v>12922</v>
      </c>
      <c r="D424">
        <v>2</v>
      </c>
      <c r="E424">
        <v>350</v>
      </c>
      <c r="F424">
        <v>700</v>
      </c>
      <c r="G424" s="12">
        <v>39821</v>
      </c>
      <c r="H424">
        <v>700</v>
      </c>
      <c r="I424">
        <v>0</v>
      </c>
      <c r="J424">
        <v>9</v>
      </c>
      <c r="K424">
        <v>6300</v>
      </c>
    </row>
    <row r="427" spans="1:11" x14ac:dyDescent="0.2">
      <c r="A427" s="12">
        <v>39803</v>
      </c>
      <c r="B427" t="s">
        <v>1636</v>
      </c>
      <c r="C427" t="s">
        <v>1637</v>
      </c>
      <c r="D427">
        <v>2</v>
      </c>
      <c r="E427">
        <v>300</v>
      </c>
      <c r="F427">
        <v>600</v>
      </c>
      <c r="G427" s="12">
        <v>39821</v>
      </c>
      <c r="H427">
        <v>596</v>
      </c>
      <c r="I427">
        <v>4</v>
      </c>
      <c r="J427">
        <v>9</v>
      </c>
      <c r="K427">
        <v>5364</v>
      </c>
    </row>
    <row r="428" spans="1:11" x14ac:dyDescent="0.2">
      <c r="G428" t="s">
        <v>12962</v>
      </c>
      <c r="H428">
        <v>1</v>
      </c>
      <c r="I428">
        <v>3</v>
      </c>
    </row>
    <row r="429" spans="1:11" x14ac:dyDescent="0.2">
      <c r="G429" s="12">
        <v>39847</v>
      </c>
      <c r="H429">
        <v>3</v>
      </c>
      <c r="I429">
        <v>0</v>
      </c>
      <c r="J429">
        <v>9</v>
      </c>
      <c r="K429">
        <v>27</v>
      </c>
    </row>
    <row r="431" spans="1:11" x14ac:dyDescent="0.2">
      <c r="A431" s="12">
        <v>39803</v>
      </c>
      <c r="B431" t="s">
        <v>1536</v>
      </c>
      <c r="C431" t="s">
        <v>1537</v>
      </c>
      <c r="D431">
        <v>2</v>
      </c>
      <c r="E431">
        <v>300</v>
      </c>
      <c r="F431">
        <v>600</v>
      </c>
      <c r="G431" s="12">
        <v>39462</v>
      </c>
      <c r="H431">
        <v>595</v>
      </c>
      <c r="I431">
        <v>5</v>
      </c>
      <c r="J431">
        <v>9</v>
      </c>
      <c r="K431">
        <v>5355</v>
      </c>
    </row>
    <row r="432" spans="1:11" x14ac:dyDescent="0.2">
      <c r="G432" t="s">
        <v>12963</v>
      </c>
      <c r="H432">
        <v>4</v>
      </c>
      <c r="I432">
        <v>1</v>
      </c>
    </row>
    <row r="433" spans="1:11" x14ac:dyDescent="0.2">
      <c r="G433" s="12">
        <v>39885</v>
      </c>
      <c r="H433">
        <v>1</v>
      </c>
      <c r="I433">
        <v>0</v>
      </c>
    </row>
    <row r="435" spans="1:11" x14ac:dyDescent="0.2">
      <c r="A435" s="12">
        <v>39809</v>
      </c>
      <c r="B435" t="s">
        <v>1503</v>
      </c>
      <c r="C435" t="s">
        <v>1504</v>
      </c>
      <c r="D435">
        <v>3</v>
      </c>
      <c r="E435">
        <v>198</v>
      </c>
      <c r="F435">
        <v>594</v>
      </c>
      <c r="G435" s="12">
        <v>39828</v>
      </c>
      <c r="H435">
        <v>588</v>
      </c>
      <c r="I435">
        <v>6</v>
      </c>
      <c r="J435">
        <v>9.5</v>
      </c>
      <c r="K435">
        <f>H435*J435</f>
        <v>5586</v>
      </c>
    </row>
    <row r="436" spans="1:11" x14ac:dyDescent="0.2">
      <c r="G436" t="s">
        <v>12961</v>
      </c>
      <c r="H436">
        <v>5</v>
      </c>
      <c r="I436">
        <v>1</v>
      </c>
    </row>
    <row r="437" spans="1:11" x14ac:dyDescent="0.2">
      <c r="G437" s="12">
        <v>39885</v>
      </c>
      <c r="H437">
        <v>1</v>
      </c>
      <c r="I437">
        <v>0</v>
      </c>
    </row>
    <row r="439" spans="1:11" x14ac:dyDescent="0.2">
      <c r="A439" s="12">
        <v>39809</v>
      </c>
      <c r="B439" t="s">
        <v>1505</v>
      </c>
      <c r="C439" t="s">
        <v>1506</v>
      </c>
      <c r="D439">
        <v>3</v>
      </c>
      <c r="E439">
        <v>195</v>
      </c>
      <c r="F439">
        <v>585</v>
      </c>
      <c r="G439" s="12">
        <v>39834</v>
      </c>
      <c r="H439">
        <v>580</v>
      </c>
      <c r="I439">
        <v>5</v>
      </c>
      <c r="J439">
        <v>10</v>
      </c>
      <c r="K439">
        <v>5800</v>
      </c>
    </row>
    <row r="440" spans="1:11" x14ac:dyDescent="0.2">
      <c r="G440" t="s">
        <v>12962</v>
      </c>
      <c r="H440">
        <v>5</v>
      </c>
      <c r="I440">
        <v>0</v>
      </c>
    </row>
    <row r="442" spans="1:11" x14ac:dyDescent="0.2">
      <c r="A442" s="12">
        <v>39812</v>
      </c>
      <c r="B442" t="s">
        <v>1508</v>
      </c>
      <c r="C442" t="s">
        <v>1509</v>
      </c>
      <c r="D442">
        <v>3</v>
      </c>
      <c r="E442">
        <v>200</v>
      </c>
      <c r="F442">
        <v>600</v>
      </c>
      <c r="G442" s="12">
        <v>39835</v>
      </c>
      <c r="H442">
        <v>595</v>
      </c>
      <c r="I442">
        <v>5</v>
      </c>
      <c r="J442">
        <v>9.5</v>
      </c>
      <c r="K442">
        <v>5652</v>
      </c>
    </row>
    <row r="443" spans="1:11" x14ac:dyDescent="0.2">
      <c r="G443" t="s">
        <v>21117</v>
      </c>
      <c r="H443">
        <v>5</v>
      </c>
      <c r="I443">
        <v>0</v>
      </c>
      <c r="J443">
        <v>9.5</v>
      </c>
      <c r="K443">
        <v>48</v>
      </c>
    </row>
    <row r="445" spans="1:11" x14ac:dyDescent="0.2">
      <c r="A445" s="12">
        <v>39823</v>
      </c>
      <c r="B445" t="s">
        <v>1348</v>
      </c>
      <c r="C445" t="s">
        <v>1349</v>
      </c>
      <c r="D445">
        <v>2</v>
      </c>
      <c r="E445">
        <v>301</v>
      </c>
      <c r="F445">
        <v>602</v>
      </c>
      <c r="G445" s="12">
        <v>39842</v>
      </c>
      <c r="H445">
        <v>602</v>
      </c>
      <c r="I445">
        <v>0</v>
      </c>
      <c r="J445">
        <v>9.5</v>
      </c>
      <c r="K445">
        <f>H445*J445</f>
        <v>5719</v>
      </c>
    </row>
    <row r="446" spans="1:11" x14ac:dyDescent="0.2">
      <c r="K446">
        <f t="shared" ref="K446:K512" si="0">H446*J446</f>
        <v>0</v>
      </c>
    </row>
    <row r="448" spans="1:11" x14ac:dyDescent="0.2">
      <c r="A448" s="12">
        <v>39828</v>
      </c>
      <c r="B448" t="s">
        <v>1324</v>
      </c>
      <c r="C448" t="s">
        <v>1372</v>
      </c>
      <c r="D448">
        <v>1</v>
      </c>
      <c r="E448">
        <v>348</v>
      </c>
      <c r="F448">
        <v>348</v>
      </c>
      <c r="G448" s="12">
        <v>39842</v>
      </c>
      <c r="H448">
        <v>348</v>
      </c>
      <c r="I448">
        <v>0</v>
      </c>
      <c r="J448">
        <v>9.5</v>
      </c>
      <c r="K448">
        <f t="shared" si="0"/>
        <v>3306</v>
      </c>
    </row>
    <row r="449" spans="1:11" x14ac:dyDescent="0.2">
      <c r="K449">
        <f t="shared" si="0"/>
        <v>0</v>
      </c>
    </row>
    <row r="451" spans="1:11" x14ac:dyDescent="0.2">
      <c r="A451" s="12">
        <v>39828</v>
      </c>
      <c r="B451" t="s">
        <v>1325</v>
      </c>
      <c r="C451" t="s">
        <v>1326</v>
      </c>
      <c r="D451">
        <v>1</v>
      </c>
      <c r="E451">
        <v>325</v>
      </c>
      <c r="F451">
        <v>325</v>
      </c>
      <c r="G451" s="12">
        <v>39842</v>
      </c>
      <c r="H451">
        <v>321</v>
      </c>
      <c r="I451">
        <v>4</v>
      </c>
      <c r="J451">
        <v>9.5</v>
      </c>
      <c r="K451">
        <f t="shared" si="0"/>
        <v>3049.5</v>
      </c>
    </row>
    <row r="452" spans="1:11" x14ac:dyDescent="0.2">
      <c r="G452" t="s">
        <v>13628</v>
      </c>
      <c r="H452">
        <v>4</v>
      </c>
      <c r="I452">
        <v>0</v>
      </c>
      <c r="K452">
        <f t="shared" si="0"/>
        <v>0</v>
      </c>
    </row>
    <row r="454" spans="1:11" x14ac:dyDescent="0.2">
      <c r="A454" s="12">
        <v>39831</v>
      </c>
      <c r="B454" t="s">
        <v>12971</v>
      </c>
      <c r="C454" t="s">
        <v>12924</v>
      </c>
      <c r="D454">
        <v>1</v>
      </c>
      <c r="E454">
        <v>583</v>
      </c>
      <c r="F454">
        <v>583</v>
      </c>
      <c r="G454" s="12">
        <v>39851</v>
      </c>
      <c r="H454">
        <v>576</v>
      </c>
      <c r="I454">
        <v>7</v>
      </c>
      <c r="J454">
        <v>9</v>
      </c>
      <c r="K454">
        <f t="shared" si="0"/>
        <v>5184</v>
      </c>
    </row>
    <row r="455" spans="1:11" x14ac:dyDescent="0.2">
      <c r="G455" t="s">
        <v>21568</v>
      </c>
      <c r="H455">
        <v>5</v>
      </c>
      <c r="I455">
        <v>2</v>
      </c>
      <c r="K455">
        <f t="shared" si="0"/>
        <v>0</v>
      </c>
    </row>
    <row r="456" spans="1:11" x14ac:dyDescent="0.2">
      <c r="G456" s="12">
        <v>39886</v>
      </c>
      <c r="H456">
        <v>2</v>
      </c>
      <c r="I456">
        <v>0</v>
      </c>
      <c r="K456">
        <f t="shared" si="0"/>
        <v>0</v>
      </c>
    </row>
    <row r="458" spans="1:11" x14ac:dyDescent="0.2">
      <c r="A458" s="12">
        <v>39837</v>
      </c>
      <c r="B458" t="s">
        <v>13155</v>
      </c>
      <c r="C458" t="s">
        <v>13156</v>
      </c>
      <c r="D458">
        <v>1.25</v>
      </c>
      <c r="E458">
        <v>350</v>
      </c>
      <c r="F458">
        <v>437</v>
      </c>
      <c r="G458" s="12">
        <v>39861</v>
      </c>
      <c r="H458">
        <v>436</v>
      </c>
      <c r="I458">
        <v>1</v>
      </c>
      <c r="J458">
        <v>9</v>
      </c>
      <c r="K458">
        <f t="shared" si="0"/>
        <v>3924</v>
      </c>
    </row>
    <row r="459" spans="1:11" x14ac:dyDescent="0.2">
      <c r="G459" s="12">
        <v>39884</v>
      </c>
      <c r="H459">
        <v>1</v>
      </c>
      <c r="I459">
        <v>0</v>
      </c>
      <c r="J459">
        <v>9</v>
      </c>
      <c r="K459">
        <f t="shared" si="0"/>
        <v>9</v>
      </c>
    </row>
    <row r="461" spans="1:11" x14ac:dyDescent="0.2">
      <c r="A461" s="12">
        <v>39837</v>
      </c>
      <c r="B461" t="s">
        <v>13004</v>
      </c>
      <c r="C461" t="s">
        <v>10816</v>
      </c>
      <c r="D461">
        <v>2</v>
      </c>
      <c r="E461">
        <v>294</v>
      </c>
      <c r="F461">
        <f>D461*E461</f>
        <v>588</v>
      </c>
      <c r="G461" s="12">
        <v>39849</v>
      </c>
      <c r="H461">
        <v>582</v>
      </c>
      <c r="I461">
        <v>6</v>
      </c>
      <c r="J461">
        <v>10.5</v>
      </c>
      <c r="K461">
        <f t="shared" si="0"/>
        <v>6111</v>
      </c>
    </row>
    <row r="462" spans="1:11" x14ac:dyDescent="0.2">
      <c r="G462" s="12">
        <v>39884</v>
      </c>
      <c r="H462">
        <v>4</v>
      </c>
      <c r="I462">
        <f>I461-H462</f>
        <v>2</v>
      </c>
      <c r="J462">
        <v>10.5</v>
      </c>
      <c r="K462">
        <f t="shared" si="0"/>
        <v>42</v>
      </c>
    </row>
    <row r="463" spans="1:11" x14ac:dyDescent="0.2">
      <c r="G463" t="s">
        <v>13629</v>
      </c>
      <c r="H463">
        <v>2</v>
      </c>
      <c r="I463">
        <v>0</v>
      </c>
    </row>
    <row r="465" spans="1:11" x14ac:dyDescent="0.2">
      <c r="A465" s="12">
        <v>39843</v>
      </c>
      <c r="B465" t="s">
        <v>13204</v>
      </c>
      <c r="C465" t="s">
        <v>13205</v>
      </c>
      <c r="D465">
        <v>2</v>
      </c>
      <c r="E465">
        <v>332</v>
      </c>
      <c r="F465">
        <f>D465*E465</f>
        <v>664</v>
      </c>
      <c r="G465" s="12">
        <v>39857</v>
      </c>
      <c r="H465">
        <v>600</v>
      </c>
      <c r="I465">
        <v>64</v>
      </c>
      <c r="J465">
        <v>9</v>
      </c>
      <c r="K465">
        <f t="shared" si="0"/>
        <v>5400</v>
      </c>
    </row>
    <row r="466" spans="1:11" x14ac:dyDescent="0.2">
      <c r="G466" s="12">
        <v>39870</v>
      </c>
      <c r="H466">
        <v>60</v>
      </c>
      <c r="I466">
        <f>I465-H466</f>
        <v>4</v>
      </c>
      <c r="J466">
        <v>9</v>
      </c>
      <c r="K466">
        <f t="shared" si="0"/>
        <v>540</v>
      </c>
    </row>
    <row r="467" spans="1:11" x14ac:dyDescent="0.2">
      <c r="G467" t="s">
        <v>13669</v>
      </c>
      <c r="H467">
        <v>4</v>
      </c>
      <c r="I467">
        <v>0</v>
      </c>
    </row>
    <row r="469" spans="1:11" x14ac:dyDescent="0.2">
      <c r="A469" s="12">
        <v>39843</v>
      </c>
      <c r="B469" t="s">
        <v>13162</v>
      </c>
      <c r="C469" t="s">
        <v>8822</v>
      </c>
      <c r="D469">
        <v>1</v>
      </c>
      <c r="E469">
        <v>671</v>
      </c>
      <c r="F469">
        <v>671</v>
      </c>
      <c r="G469" s="12">
        <v>39856</v>
      </c>
      <c r="H469">
        <v>665</v>
      </c>
      <c r="I469">
        <v>6</v>
      </c>
      <c r="J469">
        <v>9.5</v>
      </c>
      <c r="K469">
        <f t="shared" si="0"/>
        <v>6317.5</v>
      </c>
    </row>
    <row r="470" spans="1:11" x14ac:dyDescent="0.2">
      <c r="G470" t="s">
        <v>13629</v>
      </c>
      <c r="H470">
        <v>6</v>
      </c>
      <c r="I470">
        <v>0</v>
      </c>
      <c r="K470">
        <f t="shared" si="0"/>
        <v>0</v>
      </c>
    </row>
    <row r="472" spans="1:11" x14ac:dyDescent="0.2">
      <c r="A472" s="12">
        <v>39844</v>
      </c>
      <c r="B472" t="s">
        <v>13216</v>
      </c>
      <c r="C472" t="s">
        <v>13135</v>
      </c>
      <c r="D472">
        <v>1</v>
      </c>
      <c r="E472">
        <v>671</v>
      </c>
      <c r="F472">
        <f>D472*E472</f>
        <v>671</v>
      </c>
      <c r="G472" s="12">
        <v>39861</v>
      </c>
      <c r="H472">
        <v>669</v>
      </c>
      <c r="I472">
        <v>2</v>
      </c>
      <c r="J472">
        <v>9</v>
      </c>
      <c r="K472">
        <f t="shared" si="0"/>
        <v>6021</v>
      </c>
    </row>
    <row r="473" spans="1:11" x14ac:dyDescent="0.2">
      <c r="G473" s="12">
        <v>39884</v>
      </c>
      <c r="H473">
        <v>2</v>
      </c>
      <c r="I473">
        <v>0</v>
      </c>
      <c r="J473">
        <v>9</v>
      </c>
      <c r="K473">
        <f t="shared" si="0"/>
        <v>18</v>
      </c>
    </row>
    <row r="474" spans="1:11" x14ac:dyDescent="0.2">
      <c r="G474" t="s">
        <v>13629</v>
      </c>
      <c r="H474">
        <v>1</v>
      </c>
      <c r="I474">
        <v>0</v>
      </c>
    </row>
    <row r="476" spans="1:11" x14ac:dyDescent="0.2">
      <c r="A476" s="12">
        <v>39851</v>
      </c>
      <c r="B476" t="s">
        <v>13367</v>
      </c>
      <c r="C476" t="s">
        <v>13368</v>
      </c>
      <c r="D476">
        <v>2</v>
      </c>
      <c r="E476">
        <v>343</v>
      </c>
      <c r="F476">
        <f>D476*E476</f>
        <v>686</v>
      </c>
      <c r="G476" s="12">
        <v>39863</v>
      </c>
      <c r="H476">
        <v>683</v>
      </c>
      <c r="I476">
        <v>3</v>
      </c>
      <c r="J476">
        <v>10</v>
      </c>
      <c r="K476">
        <f t="shared" si="0"/>
        <v>6830</v>
      </c>
    </row>
    <row r="477" spans="1:11" x14ac:dyDescent="0.2">
      <c r="G477" s="12">
        <v>39898</v>
      </c>
      <c r="H477">
        <v>2</v>
      </c>
      <c r="I477">
        <v>1</v>
      </c>
      <c r="J477">
        <v>10</v>
      </c>
      <c r="K477">
        <f t="shared" si="0"/>
        <v>20</v>
      </c>
    </row>
    <row r="479" spans="1:11" x14ac:dyDescent="0.2">
      <c r="A479" s="12">
        <v>39851</v>
      </c>
      <c r="B479" t="s">
        <v>13202</v>
      </c>
      <c r="C479" t="s">
        <v>10684</v>
      </c>
      <c r="D479">
        <v>2</v>
      </c>
      <c r="E479">
        <v>369</v>
      </c>
      <c r="F479">
        <f>D479*E479</f>
        <v>738</v>
      </c>
      <c r="G479" s="12">
        <v>39861</v>
      </c>
      <c r="H479">
        <v>737</v>
      </c>
      <c r="I479">
        <f>F479-H479</f>
        <v>1</v>
      </c>
      <c r="J479">
        <v>12</v>
      </c>
      <c r="K479">
        <f t="shared" si="0"/>
        <v>8844</v>
      </c>
    </row>
    <row r="480" spans="1:11" x14ac:dyDescent="0.2">
      <c r="G480" s="12">
        <v>39898</v>
      </c>
      <c r="H480">
        <v>1</v>
      </c>
      <c r="I480">
        <v>0</v>
      </c>
      <c r="J480">
        <v>12</v>
      </c>
      <c r="K480">
        <f t="shared" si="0"/>
        <v>12</v>
      </c>
    </row>
    <row r="482" spans="1:11" x14ac:dyDescent="0.2">
      <c r="A482" s="12">
        <v>39860</v>
      </c>
      <c r="B482" t="s">
        <v>13443</v>
      </c>
      <c r="C482" t="s">
        <v>13444</v>
      </c>
      <c r="D482">
        <v>2</v>
      </c>
      <c r="E482">
        <v>338</v>
      </c>
      <c r="F482">
        <f>D482*E482</f>
        <v>676</v>
      </c>
      <c r="G482" s="12">
        <v>39882</v>
      </c>
      <c r="H482">
        <v>672</v>
      </c>
      <c r="I482">
        <f>F482-H482</f>
        <v>4</v>
      </c>
      <c r="J482">
        <v>9.5</v>
      </c>
      <c r="K482">
        <f t="shared" si="0"/>
        <v>6384</v>
      </c>
    </row>
    <row r="483" spans="1:11" x14ac:dyDescent="0.2">
      <c r="K483">
        <f t="shared" si="0"/>
        <v>0</v>
      </c>
    </row>
    <row r="485" spans="1:11" x14ac:dyDescent="0.2">
      <c r="A485" s="12">
        <v>39859</v>
      </c>
      <c r="B485" t="s">
        <v>13445</v>
      </c>
      <c r="C485" t="s">
        <v>13446</v>
      </c>
      <c r="D485">
        <v>2</v>
      </c>
      <c r="E485">
        <v>338</v>
      </c>
      <c r="F485">
        <f>D485*E485</f>
        <v>676</v>
      </c>
      <c r="G485" s="12">
        <v>39870</v>
      </c>
      <c r="H485">
        <v>676</v>
      </c>
      <c r="I485">
        <f>F485-H485</f>
        <v>0</v>
      </c>
      <c r="J485">
        <v>9</v>
      </c>
      <c r="K485">
        <f t="shared" si="0"/>
        <v>6084</v>
      </c>
    </row>
    <row r="486" spans="1:11" x14ac:dyDescent="0.2">
      <c r="K486">
        <f t="shared" si="0"/>
        <v>0</v>
      </c>
    </row>
    <row r="488" spans="1:11" x14ac:dyDescent="0.2">
      <c r="A488" s="12">
        <v>39860</v>
      </c>
      <c r="B488" t="s">
        <v>13447</v>
      </c>
      <c r="C488" t="s">
        <v>13448</v>
      </c>
      <c r="D488">
        <v>2</v>
      </c>
      <c r="E488">
        <v>338</v>
      </c>
      <c r="F488">
        <f>D488*E488</f>
        <v>676</v>
      </c>
      <c r="G488" s="12">
        <v>39870</v>
      </c>
      <c r="H488">
        <v>675</v>
      </c>
      <c r="I488">
        <f>F488-H488</f>
        <v>1</v>
      </c>
      <c r="J488">
        <v>10.5</v>
      </c>
      <c r="K488">
        <f t="shared" si="0"/>
        <v>7087.5</v>
      </c>
    </row>
    <row r="489" spans="1:11" x14ac:dyDescent="0.2">
      <c r="G489" t="s">
        <v>13629</v>
      </c>
      <c r="H489">
        <v>1</v>
      </c>
      <c r="I489">
        <v>0</v>
      </c>
      <c r="K489">
        <f t="shared" si="0"/>
        <v>0</v>
      </c>
    </row>
    <row r="491" spans="1:11" x14ac:dyDescent="0.2">
      <c r="A491" s="12">
        <v>39866</v>
      </c>
      <c r="B491" t="s">
        <v>13591</v>
      </c>
      <c r="C491" t="s">
        <v>13554</v>
      </c>
      <c r="D491">
        <v>1</v>
      </c>
      <c r="E491">
        <v>711</v>
      </c>
      <c r="F491">
        <f>D491*E491</f>
        <v>711</v>
      </c>
      <c r="G491" s="12">
        <v>39898</v>
      </c>
      <c r="H491">
        <v>704</v>
      </c>
      <c r="I491">
        <f>F491-H491</f>
        <v>7</v>
      </c>
      <c r="J491">
        <v>10</v>
      </c>
      <c r="K491">
        <f t="shared" si="0"/>
        <v>7040</v>
      </c>
    </row>
    <row r="492" spans="1:11" x14ac:dyDescent="0.2">
      <c r="K492">
        <f t="shared" si="0"/>
        <v>0</v>
      </c>
    </row>
    <row r="494" spans="1:11" x14ac:dyDescent="0.2">
      <c r="A494" s="12">
        <v>39866</v>
      </c>
      <c r="B494" t="s">
        <v>13528</v>
      </c>
      <c r="C494" t="s">
        <v>13529</v>
      </c>
      <c r="D494">
        <v>1</v>
      </c>
      <c r="E494">
        <v>711</v>
      </c>
      <c r="F494">
        <f>D494*E494</f>
        <v>711</v>
      </c>
      <c r="G494" s="12">
        <v>39884</v>
      </c>
      <c r="H494">
        <v>707</v>
      </c>
      <c r="I494">
        <f>F494-H494</f>
        <v>4</v>
      </c>
      <c r="J494">
        <v>11.5</v>
      </c>
      <c r="K494">
        <f t="shared" si="0"/>
        <v>8130.5</v>
      </c>
    </row>
    <row r="495" spans="1:11" x14ac:dyDescent="0.2">
      <c r="K495">
        <f t="shared" si="0"/>
        <v>0</v>
      </c>
    </row>
    <row r="497" spans="1:11" x14ac:dyDescent="0.2">
      <c r="A497" s="12">
        <v>39866</v>
      </c>
      <c r="B497" t="s">
        <v>13530</v>
      </c>
      <c r="C497" t="s">
        <v>13531</v>
      </c>
      <c r="D497">
        <v>3</v>
      </c>
      <c r="E497">
        <v>224</v>
      </c>
      <c r="F497">
        <f>D497*E497</f>
        <v>672</v>
      </c>
      <c r="G497" s="12">
        <v>39883</v>
      </c>
      <c r="H497">
        <v>668</v>
      </c>
      <c r="I497">
        <f>F497-H497</f>
        <v>4</v>
      </c>
      <c r="J497">
        <v>9</v>
      </c>
      <c r="K497">
        <f t="shared" si="0"/>
        <v>6012</v>
      </c>
    </row>
    <row r="498" spans="1:11" x14ac:dyDescent="0.2">
      <c r="G498" t="s">
        <v>13662</v>
      </c>
      <c r="H498">
        <v>4</v>
      </c>
      <c r="I498">
        <v>0</v>
      </c>
      <c r="J498">
        <v>0</v>
      </c>
      <c r="K498">
        <f t="shared" si="0"/>
        <v>0</v>
      </c>
    </row>
    <row r="500" spans="1:11" x14ac:dyDescent="0.2">
      <c r="A500" s="12">
        <v>39873</v>
      </c>
      <c r="B500" t="s">
        <v>13581</v>
      </c>
      <c r="C500" t="s">
        <v>13582</v>
      </c>
      <c r="D500">
        <v>2</v>
      </c>
      <c r="E500">
        <v>375</v>
      </c>
      <c r="F500">
        <f>D500*E500</f>
        <v>750</v>
      </c>
      <c r="G500" s="12">
        <v>39891</v>
      </c>
      <c r="H500">
        <v>744</v>
      </c>
      <c r="I500">
        <f>F500-H500</f>
        <v>6</v>
      </c>
      <c r="J500">
        <v>8</v>
      </c>
      <c r="K500">
        <f t="shared" si="0"/>
        <v>5952</v>
      </c>
    </row>
    <row r="501" spans="1:11" x14ac:dyDescent="0.2">
      <c r="K501">
        <f t="shared" si="0"/>
        <v>0</v>
      </c>
    </row>
    <row r="503" spans="1:11" x14ac:dyDescent="0.2">
      <c r="A503" s="12">
        <v>39873</v>
      </c>
      <c r="B503" t="s">
        <v>13618</v>
      </c>
      <c r="C503" t="s">
        <v>13639</v>
      </c>
      <c r="D503">
        <v>2</v>
      </c>
      <c r="E503">
        <v>375</v>
      </c>
      <c r="F503">
        <f>D503*E503</f>
        <v>750</v>
      </c>
      <c r="G503" s="12">
        <v>39884</v>
      </c>
      <c r="H503">
        <v>746</v>
      </c>
      <c r="I503">
        <f>F503-H503</f>
        <v>4</v>
      </c>
      <c r="J503">
        <v>8</v>
      </c>
      <c r="K503">
        <f t="shared" si="0"/>
        <v>5968</v>
      </c>
    </row>
    <row r="504" spans="1:11" x14ac:dyDescent="0.2">
      <c r="G504" t="s">
        <v>13700</v>
      </c>
      <c r="H504">
        <v>4</v>
      </c>
      <c r="I504">
        <v>0</v>
      </c>
      <c r="K504">
        <f t="shared" si="0"/>
        <v>0</v>
      </c>
    </row>
    <row r="506" spans="1:11" x14ac:dyDescent="0.2">
      <c r="A506" s="12">
        <v>39879</v>
      </c>
      <c r="B506" t="s">
        <v>13602</v>
      </c>
      <c r="C506" t="s">
        <v>13603</v>
      </c>
      <c r="D506">
        <v>1</v>
      </c>
      <c r="E506">
        <v>600</v>
      </c>
      <c r="F506">
        <f>D506*E506</f>
        <v>600</v>
      </c>
      <c r="I506">
        <f>F506-H506</f>
        <v>600</v>
      </c>
      <c r="K506">
        <f t="shared" si="0"/>
        <v>0</v>
      </c>
    </row>
    <row r="507" spans="1:11" x14ac:dyDescent="0.2">
      <c r="K507">
        <f t="shared" si="0"/>
        <v>0</v>
      </c>
    </row>
    <row r="509" spans="1:11" x14ac:dyDescent="0.2">
      <c r="A509" s="12">
        <v>39879</v>
      </c>
      <c r="B509" t="s">
        <v>13640</v>
      </c>
      <c r="C509" t="s">
        <v>13641</v>
      </c>
      <c r="D509">
        <v>1</v>
      </c>
      <c r="E509">
        <v>600</v>
      </c>
      <c r="F509">
        <f>D509*E509</f>
        <v>600</v>
      </c>
      <c r="G509" s="12">
        <v>39892</v>
      </c>
      <c r="H509">
        <v>599</v>
      </c>
      <c r="I509">
        <f>F509-H509</f>
        <v>1</v>
      </c>
      <c r="J509">
        <v>10</v>
      </c>
      <c r="K509">
        <f t="shared" si="0"/>
        <v>5990</v>
      </c>
    </row>
    <row r="510" spans="1:11" x14ac:dyDescent="0.2">
      <c r="K510">
        <f t="shared" si="0"/>
        <v>0</v>
      </c>
    </row>
    <row r="512" spans="1:11" x14ac:dyDescent="0.2">
      <c r="A512" s="12">
        <v>39886</v>
      </c>
      <c r="B512" t="s">
        <v>13716</v>
      </c>
      <c r="C512" t="s">
        <v>13717</v>
      </c>
      <c r="D512">
        <v>2</v>
      </c>
      <c r="E512">
        <v>351</v>
      </c>
      <c r="F512">
        <f>D512*E512</f>
        <v>702</v>
      </c>
      <c r="G512" t="s">
        <v>21118</v>
      </c>
      <c r="H512">
        <v>700</v>
      </c>
      <c r="I512">
        <f>F512-H512</f>
        <v>2</v>
      </c>
      <c r="J512">
        <v>12</v>
      </c>
      <c r="K512">
        <f t="shared" si="0"/>
        <v>8400</v>
      </c>
    </row>
    <row r="513" spans="1:12" x14ac:dyDescent="0.2">
      <c r="I513">
        <f>F513-H513</f>
        <v>0</v>
      </c>
      <c r="K513">
        <f>H513*J513</f>
        <v>0</v>
      </c>
    </row>
    <row r="514" spans="1:12" x14ac:dyDescent="0.2">
      <c r="A514" s="12">
        <v>41076</v>
      </c>
      <c r="B514" t="s">
        <v>15677</v>
      </c>
      <c r="C514" t="s">
        <v>15678</v>
      </c>
      <c r="D514">
        <v>2</v>
      </c>
      <c r="E514">
        <v>270</v>
      </c>
      <c r="F514">
        <f>D514*E514</f>
        <v>540</v>
      </c>
      <c r="I514">
        <f t="shared" ref="I514:I522" si="1">F514-H514</f>
        <v>540</v>
      </c>
      <c r="J514">
        <v>14</v>
      </c>
      <c r="K514">
        <f>H514*J514</f>
        <v>0</v>
      </c>
    </row>
    <row r="515" spans="1:12" x14ac:dyDescent="0.2">
      <c r="F515">
        <f t="shared" ref="F515:F532" si="2">D515*E515</f>
        <v>0</v>
      </c>
      <c r="G515" s="12">
        <v>41134</v>
      </c>
      <c r="H515">
        <v>1</v>
      </c>
      <c r="I515">
        <f t="shared" si="1"/>
        <v>-1</v>
      </c>
      <c r="J515">
        <v>14</v>
      </c>
      <c r="K515">
        <f>H515*J515</f>
        <v>14</v>
      </c>
    </row>
    <row r="516" spans="1:12" x14ac:dyDescent="0.2">
      <c r="F516">
        <f t="shared" si="2"/>
        <v>0</v>
      </c>
      <c r="I516">
        <f t="shared" si="1"/>
        <v>0</v>
      </c>
      <c r="K516">
        <f>H516*J516</f>
        <v>0</v>
      </c>
    </row>
    <row r="517" spans="1:12" x14ac:dyDescent="0.2">
      <c r="A517" s="12">
        <v>41076</v>
      </c>
      <c r="B517" t="s">
        <v>15675</v>
      </c>
      <c r="C517" t="s">
        <v>15676</v>
      </c>
      <c r="D517">
        <v>4</v>
      </c>
      <c r="E517">
        <v>125</v>
      </c>
      <c r="F517">
        <f t="shared" si="2"/>
        <v>500</v>
      </c>
      <c r="G517" s="12">
        <v>41088</v>
      </c>
      <c r="H517">
        <v>494</v>
      </c>
      <c r="I517">
        <f t="shared" si="1"/>
        <v>6</v>
      </c>
      <c r="J517">
        <v>12</v>
      </c>
      <c r="K517">
        <f t="shared" ref="K517:K532" si="3">H517*J517</f>
        <v>5928</v>
      </c>
    </row>
    <row r="518" spans="1:12" x14ac:dyDescent="0.2">
      <c r="F518">
        <f t="shared" si="2"/>
        <v>0</v>
      </c>
      <c r="G518" s="12">
        <v>41186</v>
      </c>
      <c r="H518">
        <v>5</v>
      </c>
      <c r="I518">
        <v>1</v>
      </c>
      <c r="J518">
        <v>12</v>
      </c>
      <c r="K518">
        <f t="shared" si="3"/>
        <v>60</v>
      </c>
    </row>
    <row r="519" spans="1:12" x14ac:dyDescent="0.2">
      <c r="F519">
        <f t="shared" si="2"/>
        <v>0</v>
      </c>
      <c r="I519">
        <f t="shared" si="1"/>
        <v>0</v>
      </c>
      <c r="K519">
        <f t="shared" si="3"/>
        <v>0</v>
      </c>
    </row>
    <row r="520" spans="1:12" x14ac:dyDescent="0.2">
      <c r="A520" s="12">
        <v>41088</v>
      </c>
      <c r="B520" t="s">
        <v>15609</v>
      </c>
      <c r="C520" t="s">
        <v>15610</v>
      </c>
      <c r="D520">
        <v>2</v>
      </c>
      <c r="E520">
        <v>252</v>
      </c>
      <c r="F520">
        <f t="shared" si="2"/>
        <v>504</v>
      </c>
      <c r="G520" s="12">
        <v>41102</v>
      </c>
      <c r="H520">
        <v>500</v>
      </c>
      <c r="I520">
        <f t="shared" si="1"/>
        <v>4</v>
      </c>
      <c r="J520">
        <v>16.5</v>
      </c>
      <c r="K520">
        <f t="shared" si="3"/>
        <v>8250</v>
      </c>
      <c r="L520" t="s">
        <v>16109</v>
      </c>
    </row>
    <row r="521" spans="1:12" x14ac:dyDescent="0.2">
      <c r="F521">
        <f t="shared" si="2"/>
        <v>0</v>
      </c>
      <c r="I521">
        <f t="shared" si="1"/>
        <v>0</v>
      </c>
      <c r="K521">
        <f t="shared" si="3"/>
        <v>0</v>
      </c>
    </row>
    <row r="522" spans="1:12" x14ac:dyDescent="0.2">
      <c r="F522">
        <f t="shared" si="2"/>
        <v>0</v>
      </c>
      <c r="I522">
        <f t="shared" si="1"/>
        <v>0</v>
      </c>
      <c r="K522">
        <f t="shared" si="3"/>
        <v>0</v>
      </c>
    </row>
    <row r="523" spans="1:12" x14ac:dyDescent="0.2">
      <c r="A523" s="12">
        <v>41088</v>
      </c>
      <c r="B523" t="s">
        <v>15607</v>
      </c>
      <c r="C523" t="s">
        <v>15608</v>
      </c>
      <c r="D523">
        <v>2</v>
      </c>
      <c r="E523">
        <v>252</v>
      </c>
      <c r="F523">
        <f t="shared" si="2"/>
        <v>504</v>
      </c>
      <c r="G523" s="12">
        <v>41095</v>
      </c>
      <c r="H523">
        <v>502</v>
      </c>
      <c r="I523">
        <f t="shared" ref="I523:I532" si="4">F523-H523</f>
        <v>2</v>
      </c>
      <c r="J523">
        <v>17</v>
      </c>
      <c r="K523">
        <f t="shared" si="3"/>
        <v>8534</v>
      </c>
      <c r="L523" t="s">
        <v>16124</v>
      </c>
    </row>
    <row r="524" spans="1:12" x14ac:dyDescent="0.2">
      <c r="F524">
        <f t="shared" si="2"/>
        <v>0</v>
      </c>
      <c r="I524">
        <f t="shared" si="4"/>
        <v>0</v>
      </c>
      <c r="K524">
        <f t="shared" si="3"/>
        <v>0</v>
      </c>
    </row>
    <row r="525" spans="1:12" x14ac:dyDescent="0.2">
      <c r="A525" s="12">
        <v>41083</v>
      </c>
      <c r="B525" t="s">
        <v>15605</v>
      </c>
      <c r="C525" t="s">
        <v>15602</v>
      </c>
      <c r="D525">
        <v>4</v>
      </c>
      <c r="E525">
        <v>131</v>
      </c>
      <c r="F525">
        <f t="shared" si="2"/>
        <v>524</v>
      </c>
      <c r="G525" s="12">
        <v>41095</v>
      </c>
      <c r="H525">
        <v>522</v>
      </c>
      <c r="I525">
        <f t="shared" si="4"/>
        <v>2</v>
      </c>
      <c r="J525">
        <v>11</v>
      </c>
      <c r="K525">
        <f t="shared" si="3"/>
        <v>5742</v>
      </c>
      <c r="L525" t="s">
        <v>16125</v>
      </c>
    </row>
    <row r="526" spans="1:12" x14ac:dyDescent="0.2">
      <c r="F526">
        <f t="shared" si="2"/>
        <v>0</v>
      </c>
      <c r="I526">
        <f t="shared" si="4"/>
        <v>0</v>
      </c>
      <c r="K526">
        <f t="shared" si="3"/>
        <v>0</v>
      </c>
    </row>
    <row r="527" spans="1:12" x14ac:dyDescent="0.2">
      <c r="F527">
        <f t="shared" si="2"/>
        <v>0</v>
      </c>
      <c r="I527">
        <f t="shared" si="4"/>
        <v>0</v>
      </c>
      <c r="K527">
        <f t="shared" si="3"/>
        <v>0</v>
      </c>
    </row>
    <row r="528" spans="1:12" x14ac:dyDescent="0.2">
      <c r="A528" s="12">
        <v>41083</v>
      </c>
      <c r="B528" t="s">
        <v>15603</v>
      </c>
      <c r="C528" t="s">
        <v>15604</v>
      </c>
      <c r="D528">
        <v>4</v>
      </c>
      <c r="E528">
        <v>131</v>
      </c>
      <c r="F528">
        <f t="shared" si="2"/>
        <v>524</v>
      </c>
      <c r="I528">
        <f t="shared" si="4"/>
        <v>524</v>
      </c>
      <c r="K528">
        <f t="shared" si="3"/>
        <v>0</v>
      </c>
    </row>
    <row r="529" spans="1:12" x14ac:dyDescent="0.2">
      <c r="F529">
        <f t="shared" si="2"/>
        <v>0</v>
      </c>
      <c r="G529" s="12">
        <v>41137</v>
      </c>
      <c r="H529">
        <v>1</v>
      </c>
      <c r="I529">
        <f t="shared" si="4"/>
        <v>-1</v>
      </c>
      <c r="J529">
        <v>13</v>
      </c>
      <c r="K529">
        <f t="shared" si="3"/>
        <v>13</v>
      </c>
    </row>
    <row r="530" spans="1:12" x14ac:dyDescent="0.2">
      <c r="F530">
        <f t="shared" si="2"/>
        <v>0</v>
      </c>
      <c r="I530">
        <f t="shared" si="4"/>
        <v>0</v>
      </c>
      <c r="K530">
        <f t="shared" si="3"/>
        <v>0</v>
      </c>
    </row>
    <row r="531" spans="1:12" x14ac:dyDescent="0.2">
      <c r="A531" s="12">
        <v>41083</v>
      </c>
      <c r="B531" t="s">
        <v>15601</v>
      </c>
      <c r="C531" t="s">
        <v>15602</v>
      </c>
      <c r="D531">
        <v>4</v>
      </c>
      <c r="E531">
        <v>126</v>
      </c>
      <c r="F531">
        <f t="shared" si="2"/>
        <v>504</v>
      </c>
      <c r="G531" s="12">
        <v>41095</v>
      </c>
      <c r="H531">
        <v>501</v>
      </c>
      <c r="I531">
        <f t="shared" si="4"/>
        <v>3</v>
      </c>
      <c r="J531">
        <v>11</v>
      </c>
      <c r="K531">
        <f t="shared" si="3"/>
        <v>5511</v>
      </c>
      <c r="L531" t="s">
        <v>16125</v>
      </c>
    </row>
    <row r="532" spans="1:12" x14ac:dyDescent="0.2">
      <c r="F532">
        <f t="shared" si="2"/>
        <v>0</v>
      </c>
      <c r="I532">
        <f t="shared" si="4"/>
        <v>0</v>
      </c>
      <c r="K532">
        <f t="shared" si="3"/>
        <v>0</v>
      </c>
    </row>
    <row r="533" spans="1:12" x14ac:dyDescent="0.2">
      <c r="A533" s="12">
        <v>41125</v>
      </c>
      <c r="B533" t="s">
        <v>87</v>
      </c>
      <c r="C533" t="s">
        <v>270</v>
      </c>
      <c r="D533">
        <v>4</v>
      </c>
      <c r="E533">
        <v>147</v>
      </c>
      <c r="F533">
        <f t="shared" ref="F533:F574" si="5">D533*E533</f>
        <v>588</v>
      </c>
      <c r="G533" s="12">
        <v>41137</v>
      </c>
      <c r="H533">
        <v>586</v>
      </c>
      <c r="I533">
        <f t="shared" ref="I533:I561" si="6">F533-H533</f>
        <v>2</v>
      </c>
      <c r="J533">
        <v>11.5</v>
      </c>
      <c r="K533">
        <f t="shared" ref="K533:K574" si="7">H533*J533</f>
        <v>6739</v>
      </c>
    </row>
    <row r="534" spans="1:12" x14ac:dyDescent="0.2">
      <c r="F534">
        <f t="shared" si="5"/>
        <v>0</v>
      </c>
      <c r="I534">
        <f t="shared" si="6"/>
        <v>0</v>
      </c>
      <c r="K534">
        <f t="shared" si="7"/>
        <v>0</v>
      </c>
    </row>
    <row r="535" spans="1:12" x14ac:dyDescent="0.2">
      <c r="F535">
        <f t="shared" si="5"/>
        <v>0</v>
      </c>
      <c r="I535">
        <f t="shared" si="6"/>
        <v>0</v>
      </c>
      <c r="K535">
        <f t="shared" si="7"/>
        <v>0</v>
      </c>
    </row>
    <row r="536" spans="1:12" x14ac:dyDescent="0.2">
      <c r="A536" s="12">
        <v>41125</v>
      </c>
      <c r="B536" t="s">
        <v>85</v>
      </c>
      <c r="C536" t="s">
        <v>86</v>
      </c>
      <c r="D536">
        <v>4</v>
      </c>
      <c r="E536">
        <v>132</v>
      </c>
      <c r="F536">
        <f t="shared" si="5"/>
        <v>528</v>
      </c>
      <c r="G536" s="12">
        <v>41143</v>
      </c>
      <c r="H536">
        <v>526</v>
      </c>
      <c r="I536">
        <f t="shared" si="6"/>
        <v>2</v>
      </c>
      <c r="J536">
        <v>12</v>
      </c>
      <c r="K536">
        <f t="shared" si="7"/>
        <v>6312</v>
      </c>
    </row>
    <row r="537" spans="1:12" x14ac:dyDescent="0.2">
      <c r="F537">
        <f t="shared" si="5"/>
        <v>0</v>
      </c>
      <c r="G537" s="12">
        <v>41144</v>
      </c>
      <c r="H537">
        <v>2</v>
      </c>
      <c r="I537">
        <v>0</v>
      </c>
      <c r="J537">
        <v>12</v>
      </c>
      <c r="K537">
        <f t="shared" si="7"/>
        <v>24</v>
      </c>
    </row>
    <row r="538" spans="1:12" x14ac:dyDescent="0.2">
      <c r="F538">
        <f t="shared" si="5"/>
        <v>0</v>
      </c>
      <c r="I538">
        <f t="shared" si="6"/>
        <v>0</v>
      </c>
      <c r="K538">
        <f t="shared" si="7"/>
        <v>0</v>
      </c>
    </row>
    <row r="539" spans="1:12" x14ac:dyDescent="0.2">
      <c r="A539" s="12">
        <v>41125</v>
      </c>
      <c r="B539" t="s">
        <v>99</v>
      </c>
      <c r="C539" t="s">
        <v>100</v>
      </c>
      <c r="D539">
        <v>4</v>
      </c>
      <c r="E539">
        <v>132</v>
      </c>
      <c r="F539">
        <f t="shared" si="5"/>
        <v>528</v>
      </c>
      <c r="G539" s="12">
        <v>41149</v>
      </c>
      <c r="H539">
        <v>527</v>
      </c>
      <c r="I539">
        <f t="shared" si="6"/>
        <v>1</v>
      </c>
      <c r="J539">
        <v>11</v>
      </c>
      <c r="K539">
        <f t="shared" si="7"/>
        <v>5797</v>
      </c>
    </row>
    <row r="540" spans="1:12" x14ac:dyDescent="0.2">
      <c r="F540">
        <f t="shared" si="5"/>
        <v>0</v>
      </c>
      <c r="I540">
        <f t="shared" si="6"/>
        <v>0</v>
      </c>
      <c r="K540">
        <f t="shared" si="7"/>
        <v>0</v>
      </c>
    </row>
    <row r="541" spans="1:12" x14ac:dyDescent="0.2">
      <c r="A541" s="12">
        <v>41119</v>
      </c>
      <c r="B541" t="s">
        <v>191</v>
      </c>
      <c r="C541" t="s">
        <v>192</v>
      </c>
      <c r="D541">
        <v>5</v>
      </c>
      <c r="E541">
        <v>111</v>
      </c>
      <c r="F541">
        <f t="shared" si="5"/>
        <v>555</v>
      </c>
      <c r="G541" s="12">
        <v>41136</v>
      </c>
      <c r="H541">
        <v>553</v>
      </c>
      <c r="I541">
        <f t="shared" si="6"/>
        <v>2</v>
      </c>
      <c r="J541">
        <v>12</v>
      </c>
      <c r="K541">
        <f t="shared" si="7"/>
        <v>6636</v>
      </c>
    </row>
    <row r="542" spans="1:12" x14ac:dyDescent="0.2">
      <c r="F542">
        <f t="shared" si="5"/>
        <v>0</v>
      </c>
      <c r="I542">
        <f t="shared" si="6"/>
        <v>0</v>
      </c>
      <c r="K542">
        <f t="shared" si="7"/>
        <v>0</v>
      </c>
    </row>
    <row r="543" spans="1:12" x14ac:dyDescent="0.2">
      <c r="A543" s="12">
        <v>41131</v>
      </c>
      <c r="B543" t="s">
        <v>213</v>
      </c>
      <c r="C543" t="s">
        <v>214</v>
      </c>
      <c r="D543">
        <v>2</v>
      </c>
      <c r="E543">
        <v>200</v>
      </c>
      <c r="F543">
        <f t="shared" si="5"/>
        <v>400</v>
      </c>
      <c r="G543" s="12">
        <v>41137</v>
      </c>
      <c r="H543">
        <v>395</v>
      </c>
      <c r="I543">
        <f t="shared" si="6"/>
        <v>5</v>
      </c>
      <c r="J543">
        <v>12</v>
      </c>
      <c r="K543">
        <f t="shared" si="7"/>
        <v>4740</v>
      </c>
    </row>
    <row r="544" spans="1:12" x14ac:dyDescent="0.2">
      <c r="F544">
        <f t="shared" si="5"/>
        <v>0</v>
      </c>
      <c r="G544" s="12">
        <v>41144</v>
      </c>
      <c r="H544">
        <v>1</v>
      </c>
      <c r="I544">
        <f t="shared" si="6"/>
        <v>-1</v>
      </c>
      <c r="J544">
        <v>12</v>
      </c>
      <c r="K544">
        <f t="shared" si="7"/>
        <v>12</v>
      </c>
    </row>
    <row r="545" spans="1:12" x14ac:dyDescent="0.2">
      <c r="F545">
        <f t="shared" si="5"/>
        <v>0</v>
      </c>
      <c r="I545">
        <f t="shared" si="6"/>
        <v>0</v>
      </c>
      <c r="K545">
        <f t="shared" si="7"/>
        <v>0</v>
      </c>
    </row>
    <row r="546" spans="1:12" x14ac:dyDescent="0.2">
      <c r="A546" s="12">
        <v>41131</v>
      </c>
      <c r="B546" t="s">
        <v>211</v>
      </c>
      <c r="C546" t="s">
        <v>212</v>
      </c>
      <c r="D546">
        <v>4</v>
      </c>
      <c r="E546">
        <v>126</v>
      </c>
      <c r="F546">
        <f t="shared" si="5"/>
        <v>504</v>
      </c>
      <c r="I546">
        <f t="shared" si="6"/>
        <v>504</v>
      </c>
      <c r="K546">
        <f t="shared" si="7"/>
        <v>0</v>
      </c>
    </row>
    <row r="547" spans="1:12" x14ac:dyDescent="0.2">
      <c r="F547">
        <f t="shared" si="5"/>
        <v>0</v>
      </c>
      <c r="G547" s="12">
        <v>41186</v>
      </c>
      <c r="H547">
        <v>10</v>
      </c>
      <c r="I547">
        <f t="shared" si="6"/>
        <v>-10</v>
      </c>
      <c r="J547">
        <v>12</v>
      </c>
      <c r="K547">
        <f t="shared" si="7"/>
        <v>120</v>
      </c>
    </row>
    <row r="548" spans="1:12" x14ac:dyDescent="0.2">
      <c r="F548">
        <f t="shared" si="5"/>
        <v>0</v>
      </c>
      <c r="I548">
        <f t="shared" si="6"/>
        <v>0</v>
      </c>
      <c r="K548">
        <f t="shared" si="7"/>
        <v>0</v>
      </c>
    </row>
    <row r="549" spans="1:12" x14ac:dyDescent="0.2">
      <c r="A549" s="12">
        <v>41131</v>
      </c>
      <c r="B549" t="s">
        <v>209</v>
      </c>
      <c r="C549" t="s">
        <v>210</v>
      </c>
      <c r="D549">
        <v>2</v>
      </c>
      <c r="E549">
        <v>275</v>
      </c>
      <c r="F549">
        <f t="shared" si="5"/>
        <v>550</v>
      </c>
      <c r="G549" s="12">
        <v>41144</v>
      </c>
      <c r="H549">
        <v>549</v>
      </c>
      <c r="I549">
        <f t="shared" si="6"/>
        <v>1</v>
      </c>
      <c r="J549">
        <v>11</v>
      </c>
      <c r="K549">
        <f t="shared" si="7"/>
        <v>6039</v>
      </c>
      <c r="L549" t="s">
        <v>15946</v>
      </c>
    </row>
    <row r="550" spans="1:12" x14ac:dyDescent="0.2">
      <c r="F550">
        <f t="shared" si="5"/>
        <v>0</v>
      </c>
      <c r="I550">
        <f t="shared" si="6"/>
        <v>0</v>
      </c>
      <c r="K550">
        <f t="shared" si="7"/>
        <v>0</v>
      </c>
    </row>
    <row r="551" spans="1:12" x14ac:dyDescent="0.2">
      <c r="A551" s="12">
        <v>41135</v>
      </c>
      <c r="B551" t="s">
        <v>282</v>
      </c>
      <c r="C551" t="s">
        <v>283</v>
      </c>
      <c r="D551">
        <v>2</v>
      </c>
      <c r="E551">
        <v>265</v>
      </c>
      <c r="F551">
        <f t="shared" si="5"/>
        <v>530</v>
      </c>
      <c r="G551" s="12">
        <v>41149</v>
      </c>
      <c r="H551">
        <v>527</v>
      </c>
      <c r="I551">
        <f t="shared" si="6"/>
        <v>3</v>
      </c>
      <c r="J551">
        <v>14.5</v>
      </c>
      <c r="K551">
        <f t="shared" si="7"/>
        <v>7641.5</v>
      </c>
      <c r="L551" t="s">
        <v>15933</v>
      </c>
    </row>
    <row r="552" spans="1:12" x14ac:dyDescent="0.2">
      <c r="F552">
        <f t="shared" si="5"/>
        <v>0</v>
      </c>
      <c r="I552">
        <f t="shared" si="6"/>
        <v>0</v>
      </c>
      <c r="K552">
        <f t="shared" si="7"/>
        <v>0</v>
      </c>
    </row>
    <row r="553" spans="1:12" x14ac:dyDescent="0.2">
      <c r="F553">
        <f t="shared" si="5"/>
        <v>0</v>
      </c>
      <c r="I553">
        <f t="shared" si="6"/>
        <v>0</v>
      </c>
      <c r="K553">
        <f t="shared" si="7"/>
        <v>0</v>
      </c>
    </row>
    <row r="554" spans="1:12" x14ac:dyDescent="0.2">
      <c r="A554" s="12">
        <v>41145</v>
      </c>
      <c r="B554" t="s">
        <v>15381</v>
      </c>
      <c r="C554" t="s">
        <v>14865</v>
      </c>
      <c r="D554">
        <v>4</v>
      </c>
      <c r="E554">
        <v>150</v>
      </c>
      <c r="F554">
        <f t="shared" si="5"/>
        <v>600</v>
      </c>
      <c r="I554">
        <f t="shared" si="6"/>
        <v>600</v>
      </c>
      <c r="K554">
        <f t="shared" si="7"/>
        <v>0</v>
      </c>
    </row>
    <row r="555" spans="1:12" x14ac:dyDescent="0.2">
      <c r="F555">
        <f t="shared" si="5"/>
        <v>0</v>
      </c>
      <c r="G555" s="12">
        <v>41263</v>
      </c>
      <c r="H555">
        <v>2</v>
      </c>
      <c r="I555">
        <f t="shared" si="6"/>
        <v>-2</v>
      </c>
      <c r="J555">
        <v>13.5</v>
      </c>
      <c r="K555">
        <f t="shared" si="7"/>
        <v>27</v>
      </c>
    </row>
    <row r="556" spans="1:12" x14ac:dyDescent="0.2">
      <c r="F556">
        <f t="shared" si="5"/>
        <v>0</v>
      </c>
      <c r="I556">
        <f t="shared" si="6"/>
        <v>0</v>
      </c>
      <c r="K556">
        <f t="shared" si="7"/>
        <v>0</v>
      </c>
    </row>
    <row r="557" spans="1:12" x14ac:dyDescent="0.2">
      <c r="A557" s="12">
        <v>41139</v>
      </c>
      <c r="B557" t="s">
        <v>15325</v>
      </c>
      <c r="C557" t="s">
        <v>15326</v>
      </c>
      <c r="D557">
        <v>1</v>
      </c>
      <c r="E557">
        <v>501</v>
      </c>
      <c r="F557">
        <f t="shared" si="5"/>
        <v>501</v>
      </c>
      <c r="G557" s="12">
        <v>41151</v>
      </c>
      <c r="H557">
        <v>495</v>
      </c>
      <c r="I557">
        <f t="shared" si="6"/>
        <v>6</v>
      </c>
      <c r="J557">
        <v>11.5</v>
      </c>
      <c r="K557">
        <f t="shared" si="7"/>
        <v>5692.5</v>
      </c>
    </row>
    <row r="558" spans="1:12" x14ac:dyDescent="0.2">
      <c r="F558">
        <f t="shared" si="5"/>
        <v>0</v>
      </c>
      <c r="G558" s="12">
        <v>41151</v>
      </c>
      <c r="H558">
        <v>2</v>
      </c>
      <c r="I558">
        <v>4</v>
      </c>
      <c r="J558">
        <v>11.5</v>
      </c>
      <c r="K558">
        <f t="shared" si="7"/>
        <v>23</v>
      </c>
    </row>
    <row r="559" spans="1:12" x14ac:dyDescent="0.2">
      <c r="F559">
        <f t="shared" si="5"/>
        <v>0</v>
      </c>
      <c r="I559">
        <f t="shared" si="6"/>
        <v>0</v>
      </c>
      <c r="K559">
        <f t="shared" si="7"/>
        <v>0</v>
      </c>
    </row>
    <row r="560" spans="1:12" x14ac:dyDescent="0.2">
      <c r="A560" s="12">
        <v>41134</v>
      </c>
      <c r="B560" t="s">
        <v>18938</v>
      </c>
      <c r="C560" t="s">
        <v>15290</v>
      </c>
      <c r="D560">
        <v>1</v>
      </c>
      <c r="E560">
        <v>501</v>
      </c>
      <c r="F560">
        <f t="shared" si="5"/>
        <v>501</v>
      </c>
      <c r="G560" s="12">
        <v>41151</v>
      </c>
      <c r="H560">
        <v>498</v>
      </c>
      <c r="I560">
        <f t="shared" si="6"/>
        <v>3</v>
      </c>
      <c r="J560">
        <v>11</v>
      </c>
      <c r="K560">
        <f t="shared" si="7"/>
        <v>5478</v>
      </c>
    </row>
    <row r="561" spans="1:12" x14ac:dyDescent="0.2">
      <c r="F561">
        <f t="shared" si="5"/>
        <v>0</v>
      </c>
      <c r="I561">
        <f t="shared" si="6"/>
        <v>0</v>
      </c>
      <c r="K561">
        <f t="shared" si="7"/>
        <v>0</v>
      </c>
    </row>
    <row r="562" spans="1:12" x14ac:dyDescent="0.2">
      <c r="A562" s="12">
        <v>41137</v>
      </c>
      <c r="B562" t="s">
        <v>15273</v>
      </c>
      <c r="C562" t="s">
        <v>15274</v>
      </c>
      <c r="D562">
        <v>1</v>
      </c>
      <c r="E562">
        <v>520</v>
      </c>
      <c r="F562">
        <f t="shared" si="5"/>
        <v>520</v>
      </c>
      <c r="G562" s="12">
        <v>41149</v>
      </c>
      <c r="H562">
        <v>513</v>
      </c>
      <c r="I562">
        <f t="shared" ref="I562:I574" si="8">F562-H562</f>
        <v>7</v>
      </c>
      <c r="J562">
        <v>13</v>
      </c>
      <c r="K562">
        <f t="shared" si="7"/>
        <v>6669</v>
      </c>
      <c r="L562" t="s">
        <v>15934</v>
      </c>
    </row>
    <row r="563" spans="1:12" x14ac:dyDescent="0.2">
      <c r="F563">
        <f t="shared" si="5"/>
        <v>0</v>
      </c>
      <c r="I563">
        <f t="shared" si="8"/>
        <v>0</v>
      </c>
      <c r="K563">
        <f t="shared" si="7"/>
        <v>0</v>
      </c>
    </row>
    <row r="564" spans="1:12" x14ac:dyDescent="0.2">
      <c r="F564">
        <f t="shared" si="5"/>
        <v>0</v>
      </c>
      <c r="I564">
        <f t="shared" si="8"/>
        <v>0</v>
      </c>
      <c r="K564">
        <f t="shared" si="7"/>
        <v>0</v>
      </c>
    </row>
    <row r="565" spans="1:12" x14ac:dyDescent="0.2">
      <c r="A565" s="12">
        <v>41137</v>
      </c>
      <c r="B565" t="s">
        <v>15343</v>
      </c>
      <c r="C565" t="s">
        <v>15303</v>
      </c>
      <c r="D565">
        <v>1</v>
      </c>
      <c r="E565">
        <v>520</v>
      </c>
      <c r="F565">
        <f t="shared" si="5"/>
        <v>520</v>
      </c>
      <c r="G565" s="12">
        <v>41151</v>
      </c>
      <c r="H565">
        <v>517</v>
      </c>
      <c r="I565">
        <f t="shared" si="8"/>
        <v>3</v>
      </c>
      <c r="J565">
        <v>16</v>
      </c>
      <c r="K565">
        <f t="shared" si="7"/>
        <v>8272</v>
      </c>
      <c r="L565" t="s">
        <v>15867</v>
      </c>
    </row>
    <row r="566" spans="1:12" x14ac:dyDescent="0.2">
      <c r="F566">
        <f t="shared" si="5"/>
        <v>0</v>
      </c>
      <c r="G566" s="12">
        <v>41151</v>
      </c>
      <c r="H566">
        <v>1</v>
      </c>
      <c r="I566">
        <v>2</v>
      </c>
      <c r="J566">
        <v>16</v>
      </c>
      <c r="K566">
        <f t="shared" si="7"/>
        <v>16</v>
      </c>
    </row>
    <row r="567" spans="1:12" x14ac:dyDescent="0.2">
      <c r="F567">
        <f t="shared" si="5"/>
        <v>0</v>
      </c>
      <c r="I567">
        <f t="shared" si="8"/>
        <v>0</v>
      </c>
      <c r="K567">
        <f t="shared" si="7"/>
        <v>0</v>
      </c>
    </row>
    <row r="568" spans="1:12" x14ac:dyDescent="0.2">
      <c r="A568" s="12">
        <v>41163</v>
      </c>
      <c r="B568" t="s">
        <v>15156</v>
      </c>
      <c r="C568" t="s">
        <v>15157</v>
      </c>
      <c r="D568">
        <v>1</v>
      </c>
      <c r="E568">
        <v>640</v>
      </c>
      <c r="F568">
        <f t="shared" si="5"/>
        <v>640</v>
      </c>
      <c r="G568" s="12">
        <v>41202</v>
      </c>
      <c r="H568">
        <v>608</v>
      </c>
      <c r="I568">
        <f t="shared" si="8"/>
        <v>32</v>
      </c>
      <c r="J568">
        <v>11</v>
      </c>
      <c r="K568">
        <f t="shared" si="7"/>
        <v>6688</v>
      </c>
    </row>
    <row r="569" spans="1:12" x14ac:dyDescent="0.2">
      <c r="F569">
        <f t="shared" si="5"/>
        <v>0</v>
      </c>
      <c r="G569" s="12">
        <v>41242</v>
      </c>
      <c r="H569">
        <v>2</v>
      </c>
      <c r="I569">
        <v>30</v>
      </c>
      <c r="J569">
        <v>11</v>
      </c>
      <c r="K569">
        <f t="shared" si="7"/>
        <v>22</v>
      </c>
    </row>
    <row r="570" spans="1:12" x14ac:dyDescent="0.2">
      <c r="F570">
        <f t="shared" si="5"/>
        <v>0</v>
      </c>
      <c r="I570">
        <f t="shared" si="8"/>
        <v>0</v>
      </c>
      <c r="K570">
        <f t="shared" si="7"/>
        <v>0</v>
      </c>
    </row>
    <row r="571" spans="1:12" x14ac:dyDescent="0.2">
      <c r="A571" s="12">
        <v>41163</v>
      </c>
      <c r="B571" t="s">
        <v>15197</v>
      </c>
      <c r="C571" t="s">
        <v>15198</v>
      </c>
      <c r="D571">
        <v>1</v>
      </c>
      <c r="E571">
        <v>620</v>
      </c>
      <c r="F571">
        <f t="shared" si="5"/>
        <v>620</v>
      </c>
      <c r="G571" s="12">
        <v>41193</v>
      </c>
      <c r="H571">
        <v>619</v>
      </c>
      <c r="I571">
        <f t="shared" si="8"/>
        <v>1</v>
      </c>
      <c r="J571">
        <v>12</v>
      </c>
      <c r="K571">
        <f t="shared" si="7"/>
        <v>7428</v>
      </c>
    </row>
    <row r="572" spans="1:12" x14ac:dyDescent="0.2">
      <c r="F572">
        <f t="shared" si="5"/>
        <v>0</v>
      </c>
      <c r="I572">
        <f t="shared" si="8"/>
        <v>0</v>
      </c>
      <c r="K572">
        <f t="shared" si="7"/>
        <v>0</v>
      </c>
    </row>
    <row r="573" spans="1:12" x14ac:dyDescent="0.2">
      <c r="F573">
        <f t="shared" si="5"/>
        <v>0</v>
      </c>
      <c r="I573">
        <f t="shared" si="8"/>
        <v>0</v>
      </c>
      <c r="K573">
        <f t="shared" si="7"/>
        <v>0</v>
      </c>
    </row>
    <row r="574" spans="1:12" x14ac:dyDescent="0.2">
      <c r="A574" s="12">
        <v>41163</v>
      </c>
      <c r="B574" t="s">
        <v>15195</v>
      </c>
      <c r="C574" t="s">
        <v>15196</v>
      </c>
      <c r="D574">
        <v>1</v>
      </c>
      <c r="E574">
        <v>620</v>
      </c>
      <c r="F574">
        <f t="shared" si="5"/>
        <v>620</v>
      </c>
      <c r="G574" s="12">
        <v>41186</v>
      </c>
      <c r="H574">
        <v>616</v>
      </c>
      <c r="I574">
        <f t="shared" si="8"/>
        <v>4</v>
      </c>
      <c r="J574">
        <v>10</v>
      </c>
      <c r="K574">
        <f t="shared" si="7"/>
        <v>6160</v>
      </c>
    </row>
    <row r="576" spans="1:12" x14ac:dyDescent="0.2">
      <c r="A576" s="12">
        <v>41535</v>
      </c>
      <c r="B576" t="s">
        <v>15124</v>
      </c>
      <c r="C576" t="s">
        <v>15125</v>
      </c>
      <c r="D576">
        <v>5</v>
      </c>
      <c r="E576">
        <v>140</v>
      </c>
      <c r="F576">
        <f>D576*E576</f>
        <v>700</v>
      </c>
      <c r="G576" s="12">
        <v>41198</v>
      </c>
      <c r="H576">
        <v>693</v>
      </c>
      <c r="I576">
        <f>F576-H576</f>
        <v>7</v>
      </c>
      <c r="J576">
        <v>11</v>
      </c>
      <c r="K576">
        <f>H576*J576</f>
        <v>7623</v>
      </c>
    </row>
    <row r="577" spans="1:12" x14ac:dyDescent="0.2">
      <c r="F577">
        <f t="shared" ref="F577:F648" si="9">D577*E577</f>
        <v>0</v>
      </c>
      <c r="G577" s="12">
        <v>41200</v>
      </c>
      <c r="H577">
        <v>7</v>
      </c>
      <c r="I577">
        <v>0</v>
      </c>
      <c r="J577">
        <v>11</v>
      </c>
      <c r="K577">
        <f t="shared" ref="K577:K647" si="10">H577*J577</f>
        <v>77</v>
      </c>
    </row>
    <row r="578" spans="1:12" x14ac:dyDescent="0.2">
      <c r="F578">
        <f t="shared" si="9"/>
        <v>0</v>
      </c>
      <c r="I578">
        <f>F578-H578</f>
        <v>0</v>
      </c>
      <c r="K578">
        <f t="shared" si="10"/>
        <v>0</v>
      </c>
    </row>
    <row r="579" spans="1:12" x14ac:dyDescent="0.2">
      <c r="A579" s="12">
        <v>41535</v>
      </c>
      <c r="B579" t="s">
        <v>15149</v>
      </c>
      <c r="C579" t="s">
        <v>15121</v>
      </c>
      <c r="D579">
        <v>2</v>
      </c>
      <c r="E579">
        <v>300</v>
      </c>
      <c r="F579">
        <f t="shared" si="9"/>
        <v>600</v>
      </c>
      <c r="I579">
        <f>F579-H579</f>
        <v>600</v>
      </c>
      <c r="K579">
        <f t="shared" si="10"/>
        <v>0</v>
      </c>
    </row>
    <row r="580" spans="1:12" x14ac:dyDescent="0.2">
      <c r="F580">
        <f t="shared" si="9"/>
        <v>0</v>
      </c>
      <c r="G580" s="12">
        <v>41242</v>
      </c>
      <c r="H580">
        <v>1</v>
      </c>
      <c r="I580">
        <f>F580-H580</f>
        <v>-1</v>
      </c>
      <c r="J580">
        <v>13.5</v>
      </c>
      <c r="K580">
        <f t="shared" si="10"/>
        <v>13.5</v>
      </c>
    </row>
    <row r="581" spans="1:12" x14ac:dyDescent="0.2">
      <c r="G581" s="12">
        <v>41200</v>
      </c>
      <c r="H581">
        <v>9</v>
      </c>
      <c r="J581">
        <v>13.5</v>
      </c>
      <c r="K581">
        <f t="shared" si="10"/>
        <v>121.5</v>
      </c>
    </row>
    <row r="582" spans="1:12" x14ac:dyDescent="0.2">
      <c r="F582">
        <f t="shared" si="9"/>
        <v>0</v>
      </c>
      <c r="I582">
        <f>F582-H582</f>
        <v>0</v>
      </c>
      <c r="K582">
        <f t="shared" si="10"/>
        <v>0</v>
      </c>
    </row>
    <row r="583" spans="1:12" x14ac:dyDescent="0.2">
      <c r="A583" s="12">
        <v>41174</v>
      </c>
      <c r="B583" t="s">
        <v>18937</v>
      </c>
      <c r="C583" t="s">
        <v>582</v>
      </c>
      <c r="D583">
        <v>2</v>
      </c>
      <c r="E583">
        <v>300</v>
      </c>
      <c r="F583">
        <f t="shared" si="9"/>
        <v>600</v>
      </c>
      <c r="G583" s="12">
        <v>41200</v>
      </c>
      <c r="H583">
        <v>597</v>
      </c>
      <c r="I583">
        <f t="shared" ref="I583:I648" si="11">F583-H583</f>
        <v>3</v>
      </c>
      <c r="J583">
        <v>11</v>
      </c>
      <c r="K583">
        <f t="shared" si="10"/>
        <v>6567</v>
      </c>
    </row>
    <row r="584" spans="1:12" x14ac:dyDescent="0.2">
      <c r="F584">
        <f t="shared" si="9"/>
        <v>0</v>
      </c>
      <c r="I584">
        <f t="shared" si="11"/>
        <v>0</v>
      </c>
      <c r="K584">
        <f t="shared" si="10"/>
        <v>0</v>
      </c>
    </row>
    <row r="585" spans="1:12" x14ac:dyDescent="0.2">
      <c r="F585">
        <f t="shared" si="9"/>
        <v>0</v>
      </c>
      <c r="I585">
        <f t="shared" si="11"/>
        <v>0</v>
      </c>
      <c r="K585">
        <f t="shared" si="10"/>
        <v>0</v>
      </c>
    </row>
    <row r="586" spans="1:12" x14ac:dyDescent="0.2">
      <c r="A586" s="12">
        <v>41174</v>
      </c>
      <c r="B586" t="s">
        <v>606</v>
      </c>
      <c r="C586" t="s">
        <v>607</v>
      </c>
      <c r="D586">
        <v>2</v>
      </c>
      <c r="E586">
        <v>199</v>
      </c>
      <c r="F586">
        <f t="shared" si="9"/>
        <v>398</v>
      </c>
      <c r="G586" s="12">
        <v>41186</v>
      </c>
      <c r="H586">
        <v>392</v>
      </c>
      <c r="I586">
        <f t="shared" si="11"/>
        <v>6</v>
      </c>
      <c r="J586">
        <v>11</v>
      </c>
      <c r="K586">
        <f t="shared" si="10"/>
        <v>4312</v>
      </c>
    </row>
    <row r="587" spans="1:12" x14ac:dyDescent="0.2">
      <c r="F587">
        <f t="shared" si="9"/>
        <v>0</v>
      </c>
      <c r="G587" s="12">
        <v>41221</v>
      </c>
      <c r="H587">
        <v>6</v>
      </c>
      <c r="I587">
        <v>0</v>
      </c>
      <c r="J587">
        <v>11</v>
      </c>
      <c r="K587">
        <f t="shared" si="10"/>
        <v>66</v>
      </c>
    </row>
    <row r="588" spans="1:12" x14ac:dyDescent="0.2">
      <c r="F588">
        <f t="shared" si="9"/>
        <v>0</v>
      </c>
      <c r="I588">
        <f t="shared" si="11"/>
        <v>0</v>
      </c>
      <c r="K588">
        <f t="shared" si="10"/>
        <v>0</v>
      </c>
    </row>
    <row r="589" spans="1:12" x14ac:dyDescent="0.2">
      <c r="A589" s="12">
        <v>41174</v>
      </c>
      <c r="B589" t="s">
        <v>602</v>
      </c>
      <c r="C589" t="s">
        <v>603</v>
      </c>
      <c r="D589">
        <v>4</v>
      </c>
      <c r="E589">
        <v>127</v>
      </c>
      <c r="F589">
        <f t="shared" si="9"/>
        <v>508</v>
      </c>
      <c r="G589" s="12">
        <v>41186</v>
      </c>
      <c r="H589">
        <v>506</v>
      </c>
      <c r="I589">
        <f t="shared" si="11"/>
        <v>2</v>
      </c>
      <c r="J589">
        <v>11</v>
      </c>
      <c r="K589">
        <f t="shared" si="10"/>
        <v>5566</v>
      </c>
    </row>
    <row r="590" spans="1:12" x14ac:dyDescent="0.2">
      <c r="F590">
        <f t="shared" si="9"/>
        <v>0</v>
      </c>
      <c r="I590">
        <f t="shared" si="11"/>
        <v>0</v>
      </c>
      <c r="K590">
        <f t="shared" si="10"/>
        <v>0</v>
      </c>
    </row>
    <row r="591" spans="1:12" x14ac:dyDescent="0.2">
      <c r="F591">
        <f t="shared" si="9"/>
        <v>0</v>
      </c>
      <c r="I591">
        <f t="shared" si="11"/>
        <v>0</v>
      </c>
      <c r="K591">
        <f t="shared" si="10"/>
        <v>0</v>
      </c>
    </row>
    <row r="592" spans="1:12" x14ac:dyDescent="0.2">
      <c r="A592" s="12">
        <v>41185</v>
      </c>
      <c r="B592" t="s">
        <v>662</v>
      </c>
      <c r="C592" t="s">
        <v>663</v>
      </c>
      <c r="D592">
        <v>4</v>
      </c>
      <c r="E592">
        <v>126</v>
      </c>
      <c r="F592">
        <f t="shared" si="9"/>
        <v>504</v>
      </c>
      <c r="G592" s="12">
        <v>41193</v>
      </c>
      <c r="H592">
        <v>502</v>
      </c>
      <c r="I592">
        <f t="shared" si="11"/>
        <v>2</v>
      </c>
      <c r="J592">
        <v>13</v>
      </c>
      <c r="K592">
        <f t="shared" si="10"/>
        <v>6526</v>
      </c>
      <c r="L592" t="s">
        <v>14630</v>
      </c>
    </row>
    <row r="593" spans="1:12" x14ac:dyDescent="0.2">
      <c r="F593">
        <f t="shared" si="9"/>
        <v>0</v>
      </c>
      <c r="I593">
        <f t="shared" si="11"/>
        <v>0</v>
      </c>
      <c r="K593">
        <f t="shared" si="10"/>
        <v>0</v>
      </c>
    </row>
    <row r="594" spans="1:12" x14ac:dyDescent="0.2">
      <c r="F594">
        <f t="shared" si="9"/>
        <v>0</v>
      </c>
      <c r="I594">
        <f t="shared" si="11"/>
        <v>0</v>
      </c>
      <c r="K594">
        <f t="shared" si="10"/>
        <v>0</v>
      </c>
    </row>
    <row r="595" spans="1:12" x14ac:dyDescent="0.2">
      <c r="A595" s="12">
        <v>41181</v>
      </c>
      <c r="B595" t="s">
        <v>680</v>
      </c>
      <c r="C595" t="s">
        <v>681</v>
      </c>
      <c r="D595">
        <v>4</v>
      </c>
      <c r="E595">
        <v>126</v>
      </c>
      <c r="F595">
        <f t="shared" si="9"/>
        <v>504</v>
      </c>
      <c r="G595" s="12">
        <v>41193</v>
      </c>
      <c r="H595">
        <v>502</v>
      </c>
      <c r="I595">
        <f t="shared" si="11"/>
        <v>2</v>
      </c>
      <c r="J595">
        <v>11</v>
      </c>
      <c r="K595">
        <f t="shared" si="10"/>
        <v>5522</v>
      </c>
      <c r="L595" t="s">
        <v>392</v>
      </c>
    </row>
    <row r="596" spans="1:12" x14ac:dyDescent="0.2">
      <c r="F596">
        <f t="shared" si="9"/>
        <v>0</v>
      </c>
      <c r="I596">
        <f t="shared" si="11"/>
        <v>0</v>
      </c>
      <c r="K596">
        <f t="shared" si="10"/>
        <v>0</v>
      </c>
    </row>
    <row r="597" spans="1:12" x14ac:dyDescent="0.2">
      <c r="F597">
        <f t="shared" si="9"/>
        <v>0</v>
      </c>
      <c r="I597">
        <f t="shared" si="11"/>
        <v>0</v>
      </c>
      <c r="K597">
        <f t="shared" si="10"/>
        <v>0</v>
      </c>
    </row>
    <row r="598" spans="1:12" x14ac:dyDescent="0.2">
      <c r="A598" s="12">
        <v>41181</v>
      </c>
      <c r="B598" t="s">
        <v>635</v>
      </c>
      <c r="C598" t="s">
        <v>636</v>
      </c>
      <c r="D598">
        <v>4</v>
      </c>
      <c r="E598">
        <v>125</v>
      </c>
      <c r="F598">
        <f t="shared" si="9"/>
        <v>500</v>
      </c>
      <c r="G598" s="12">
        <v>41193</v>
      </c>
      <c r="H598">
        <v>498</v>
      </c>
      <c r="I598">
        <f t="shared" si="11"/>
        <v>2</v>
      </c>
      <c r="J598">
        <v>11</v>
      </c>
      <c r="K598">
        <f t="shared" si="10"/>
        <v>5478</v>
      </c>
    </row>
    <row r="599" spans="1:12" x14ac:dyDescent="0.2">
      <c r="F599">
        <f t="shared" si="9"/>
        <v>0</v>
      </c>
      <c r="I599">
        <f t="shared" si="11"/>
        <v>0</v>
      </c>
      <c r="K599">
        <f t="shared" si="10"/>
        <v>0</v>
      </c>
    </row>
    <row r="600" spans="1:12" x14ac:dyDescent="0.2">
      <c r="F600">
        <f t="shared" si="9"/>
        <v>0</v>
      </c>
      <c r="I600">
        <f t="shared" si="11"/>
        <v>0</v>
      </c>
      <c r="K600">
        <f t="shared" si="10"/>
        <v>0</v>
      </c>
    </row>
    <row r="601" spans="1:12" x14ac:dyDescent="0.2">
      <c r="A601" s="12">
        <v>41181</v>
      </c>
      <c r="B601" t="s">
        <v>633</v>
      </c>
      <c r="C601" t="s">
        <v>634</v>
      </c>
      <c r="D601">
        <v>4</v>
      </c>
      <c r="E601">
        <v>125</v>
      </c>
      <c r="F601">
        <f t="shared" si="9"/>
        <v>500</v>
      </c>
      <c r="G601" s="12">
        <v>41191</v>
      </c>
      <c r="H601">
        <v>499</v>
      </c>
      <c r="I601">
        <f t="shared" si="11"/>
        <v>1</v>
      </c>
      <c r="J601">
        <v>11.5</v>
      </c>
      <c r="K601">
        <f t="shared" si="10"/>
        <v>5738.5</v>
      </c>
    </row>
    <row r="602" spans="1:12" x14ac:dyDescent="0.2">
      <c r="F602">
        <f t="shared" si="9"/>
        <v>0</v>
      </c>
      <c r="I602">
        <f t="shared" si="11"/>
        <v>0</v>
      </c>
      <c r="K602">
        <f t="shared" si="10"/>
        <v>0</v>
      </c>
    </row>
    <row r="603" spans="1:12" x14ac:dyDescent="0.2">
      <c r="F603">
        <f t="shared" si="9"/>
        <v>0</v>
      </c>
      <c r="I603">
        <f t="shared" si="11"/>
        <v>0</v>
      </c>
      <c r="K603">
        <f t="shared" si="10"/>
        <v>0</v>
      </c>
    </row>
    <row r="604" spans="1:12" x14ac:dyDescent="0.2">
      <c r="A604" s="12">
        <v>41192</v>
      </c>
      <c r="B604" t="s">
        <v>689</v>
      </c>
      <c r="C604" t="s">
        <v>690</v>
      </c>
      <c r="D604">
        <v>2</v>
      </c>
      <c r="E604">
        <v>257</v>
      </c>
      <c r="F604">
        <f t="shared" si="9"/>
        <v>514</v>
      </c>
      <c r="G604" s="12">
        <v>41200</v>
      </c>
      <c r="H604">
        <v>513</v>
      </c>
      <c r="I604">
        <f t="shared" si="11"/>
        <v>1</v>
      </c>
      <c r="J604">
        <v>11</v>
      </c>
      <c r="K604">
        <f t="shared" si="10"/>
        <v>5643</v>
      </c>
    </row>
    <row r="605" spans="1:12" x14ac:dyDescent="0.2">
      <c r="F605">
        <f t="shared" si="9"/>
        <v>0</v>
      </c>
      <c r="I605">
        <f t="shared" si="11"/>
        <v>0</v>
      </c>
      <c r="K605">
        <f t="shared" si="10"/>
        <v>0</v>
      </c>
    </row>
    <row r="606" spans="1:12" x14ac:dyDescent="0.2">
      <c r="F606">
        <f t="shared" si="9"/>
        <v>0</v>
      </c>
      <c r="I606">
        <f t="shared" si="11"/>
        <v>0</v>
      </c>
      <c r="K606">
        <f t="shared" si="10"/>
        <v>0</v>
      </c>
    </row>
    <row r="607" spans="1:12" x14ac:dyDescent="0.2">
      <c r="A607" s="12">
        <v>41192</v>
      </c>
      <c r="B607" t="s">
        <v>687</v>
      </c>
      <c r="C607" t="s">
        <v>688</v>
      </c>
      <c r="D607">
        <v>2</v>
      </c>
      <c r="E607">
        <v>257</v>
      </c>
      <c r="F607">
        <f t="shared" si="9"/>
        <v>514</v>
      </c>
      <c r="G607" s="12">
        <v>41213</v>
      </c>
      <c r="H607">
        <v>509</v>
      </c>
      <c r="I607">
        <f t="shared" si="11"/>
        <v>5</v>
      </c>
      <c r="J607">
        <v>10</v>
      </c>
      <c r="K607">
        <f t="shared" si="10"/>
        <v>5090</v>
      </c>
    </row>
    <row r="608" spans="1:12" x14ac:dyDescent="0.2">
      <c r="F608">
        <f t="shared" si="9"/>
        <v>0</v>
      </c>
      <c r="G608" s="12">
        <v>41242</v>
      </c>
      <c r="H608">
        <v>1</v>
      </c>
      <c r="I608">
        <v>4</v>
      </c>
      <c r="J608">
        <v>10</v>
      </c>
      <c r="K608">
        <f t="shared" si="10"/>
        <v>10</v>
      </c>
    </row>
    <row r="609" spans="1:11" x14ac:dyDescent="0.2">
      <c r="F609">
        <f t="shared" si="9"/>
        <v>0</v>
      </c>
      <c r="I609">
        <f t="shared" si="11"/>
        <v>0</v>
      </c>
      <c r="K609">
        <f t="shared" si="10"/>
        <v>0</v>
      </c>
    </row>
    <row r="610" spans="1:11" x14ac:dyDescent="0.2">
      <c r="A610" s="12">
        <v>41188</v>
      </c>
      <c r="B610" t="s">
        <v>709</v>
      </c>
      <c r="C610" t="s">
        <v>710</v>
      </c>
      <c r="D610">
        <v>4</v>
      </c>
      <c r="E610">
        <v>127</v>
      </c>
      <c r="F610">
        <f t="shared" si="9"/>
        <v>508</v>
      </c>
      <c r="G610" s="12">
        <v>41235</v>
      </c>
      <c r="H610">
        <v>500</v>
      </c>
      <c r="I610">
        <f t="shared" si="11"/>
        <v>8</v>
      </c>
      <c r="J610">
        <v>13.5</v>
      </c>
      <c r="K610">
        <f t="shared" si="10"/>
        <v>6750</v>
      </c>
    </row>
    <row r="611" spans="1:11" x14ac:dyDescent="0.2">
      <c r="F611">
        <f t="shared" si="9"/>
        <v>0</v>
      </c>
      <c r="G611" s="12">
        <v>41263</v>
      </c>
      <c r="H611">
        <v>1</v>
      </c>
      <c r="I611">
        <f>F611-H611</f>
        <v>-1</v>
      </c>
      <c r="J611">
        <v>14.5</v>
      </c>
      <c r="K611">
        <f t="shared" si="10"/>
        <v>14.5</v>
      </c>
    </row>
    <row r="612" spans="1:11" x14ac:dyDescent="0.2">
      <c r="F612">
        <f t="shared" si="9"/>
        <v>0</v>
      </c>
      <c r="I612">
        <f t="shared" si="11"/>
        <v>0</v>
      </c>
      <c r="K612">
        <f t="shared" si="10"/>
        <v>0</v>
      </c>
    </row>
    <row r="613" spans="1:11" x14ac:dyDescent="0.2">
      <c r="A613" s="12">
        <v>41188</v>
      </c>
      <c r="B613" t="s">
        <v>708</v>
      </c>
      <c r="C613" t="s">
        <v>14208</v>
      </c>
      <c r="D613">
        <v>4</v>
      </c>
      <c r="E613">
        <v>125</v>
      </c>
      <c r="F613">
        <f t="shared" si="9"/>
        <v>500</v>
      </c>
      <c r="G613" s="12">
        <v>41200</v>
      </c>
      <c r="H613">
        <v>499</v>
      </c>
      <c r="I613">
        <f t="shared" si="11"/>
        <v>1</v>
      </c>
      <c r="J613">
        <v>12</v>
      </c>
      <c r="K613">
        <f t="shared" si="10"/>
        <v>5988</v>
      </c>
    </row>
    <row r="614" spans="1:11" x14ac:dyDescent="0.2">
      <c r="F614">
        <f t="shared" si="9"/>
        <v>0</v>
      </c>
      <c r="I614">
        <f t="shared" si="11"/>
        <v>0</v>
      </c>
      <c r="K614">
        <f t="shared" si="10"/>
        <v>0</v>
      </c>
    </row>
    <row r="615" spans="1:11" x14ac:dyDescent="0.2">
      <c r="F615">
        <f t="shared" si="9"/>
        <v>0</v>
      </c>
      <c r="I615">
        <f t="shared" si="11"/>
        <v>0</v>
      </c>
      <c r="K615">
        <f t="shared" si="10"/>
        <v>0</v>
      </c>
    </row>
    <row r="616" spans="1:11" x14ac:dyDescent="0.2">
      <c r="A616" s="12">
        <v>41188</v>
      </c>
      <c r="B616" t="s">
        <v>738</v>
      </c>
      <c r="C616" t="s">
        <v>739</v>
      </c>
      <c r="D616">
        <v>4</v>
      </c>
      <c r="E616">
        <v>126</v>
      </c>
      <c r="F616">
        <f t="shared" si="9"/>
        <v>504</v>
      </c>
      <c r="G616" s="12">
        <v>41202</v>
      </c>
      <c r="H616">
        <v>500</v>
      </c>
      <c r="I616">
        <f t="shared" si="11"/>
        <v>4</v>
      </c>
      <c r="J616">
        <v>11</v>
      </c>
      <c r="K616">
        <f t="shared" si="10"/>
        <v>5500</v>
      </c>
    </row>
    <row r="617" spans="1:11" x14ac:dyDescent="0.2">
      <c r="F617">
        <f t="shared" si="9"/>
        <v>0</v>
      </c>
      <c r="I617">
        <f t="shared" si="11"/>
        <v>0</v>
      </c>
      <c r="K617">
        <f t="shared" si="10"/>
        <v>0</v>
      </c>
    </row>
    <row r="618" spans="1:11" x14ac:dyDescent="0.2">
      <c r="F618">
        <f t="shared" si="9"/>
        <v>0</v>
      </c>
      <c r="I618">
        <f t="shared" si="11"/>
        <v>0</v>
      </c>
      <c r="K618">
        <f t="shared" si="10"/>
        <v>0</v>
      </c>
    </row>
    <row r="619" spans="1:11" x14ac:dyDescent="0.2">
      <c r="A619" s="12">
        <v>41188</v>
      </c>
      <c r="B619" t="s">
        <v>737</v>
      </c>
      <c r="C619" t="s">
        <v>14001</v>
      </c>
      <c r="D619">
        <v>4</v>
      </c>
      <c r="E619">
        <v>126</v>
      </c>
      <c r="F619">
        <f t="shared" si="9"/>
        <v>504</v>
      </c>
      <c r="G619" s="12">
        <v>41200</v>
      </c>
      <c r="H619">
        <v>503</v>
      </c>
      <c r="I619">
        <f t="shared" si="11"/>
        <v>1</v>
      </c>
      <c r="J619">
        <v>12</v>
      </c>
      <c r="K619">
        <f t="shared" si="10"/>
        <v>6036</v>
      </c>
    </row>
    <row r="620" spans="1:11" x14ac:dyDescent="0.2">
      <c r="F620">
        <f t="shared" si="9"/>
        <v>0</v>
      </c>
      <c r="I620">
        <f t="shared" si="11"/>
        <v>0</v>
      </c>
      <c r="K620">
        <f t="shared" si="10"/>
        <v>0</v>
      </c>
    </row>
    <row r="621" spans="1:11" x14ac:dyDescent="0.2">
      <c r="F621">
        <f t="shared" si="9"/>
        <v>0</v>
      </c>
      <c r="I621">
        <f t="shared" si="11"/>
        <v>0</v>
      </c>
      <c r="K621">
        <f t="shared" si="10"/>
        <v>0</v>
      </c>
    </row>
    <row r="622" spans="1:11" x14ac:dyDescent="0.2">
      <c r="A622" s="12">
        <v>41200</v>
      </c>
      <c r="B622" t="s">
        <v>783</v>
      </c>
      <c r="C622" t="s">
        <v>14909</v>
      </c>
      <c r="D622">
        <v>2</v>
      </c>
      <c r="E622">
        <v>296</v>
      </c>
      <c r="F622">
        <f t="shared" si="9"/>
        <v>592</v>
      </c>
      <c r="G622" s="12">
        <v>41206</v>
      </c>
      <c r="H622">
        <v>592</v>
      </c>
      <c r="I622">
        <f t="shared" si="11"/>
        <v>0</v>
      </c>
      <c r="J622">
        <v>11</v>
      </c>
      <c r="K622">
        <f t="shared" si="10"/>
        <v>6512</v>
      </c>
    </row>
    <row r="623" spans="1:11" x14ac:dyDescent="0.2">
      <c r="F623">
        <f t="shared" si="9"/>
        <v>0</v>
      </c>
      <c r="I623">
        <f t="shared" si="11"/>
        <v>0</v>
      </c>
      <c r="K623">
        <f t="shared" si="10"/>
        <v>0</v>
      </c>
    </row>
    <row r="624" spans="1:11" x14ac:dyDescent="0.2">
      <c r="F624">
        <f t="shared" si="9"/>
        <v>0</v>
      </c>
      <c r="I624">
        <f t="shared" si="11"/>
        <v>0</v>
      </c>
      <c r="K624">
        <f t="shared" si="10"/>
        <v>0</v>
      </c>
    </row>
    <row r="625" spans="1:12" x14ac:dyDescent="0.2">
      <c r="A625" s="12">
        <v>41196</v>
      </c>
      <c r="B625" t="s">
        <v>15080</v>
      </c>
      <c r="C625" t="s">
        <v>15081</v>
      </c>
      <c r="D625">
        <v>4</v>
      </c>
      <c r="E625">
        <v>87</v>
      </c>
      <c r="F625">
        <f t="shared" si="9"/>
        <v>348</v>
      </c>
      <c r="G625" s="12">
        <v>41228</v>
      </c>
      <c r="H625">
        <v>345</v>
      </c>
      <c r="I625">
        <f t="shared" si="11"/>
        <v>3</v>
      </c>
      <c r="J625">
        <v>13.5</v>
      </c>
      <c r="K625">
        <f t="shared" si="10"/>
        <v>4657.5</v>
      </c>
      <c r="L625" t="s">
        <v>15433</v>
      </c>
    </row>
    <row r="626" spans="1:12" x14ac:dyDescent="0.2">
      <c r="F626">
        <f t="shared" si="9"/>
        <v>0</v>
      </c>
      <c r="G626" s="12">
        <v>41242</v>
      </c>
      <c r="H626">
        <v>1</v>
      </c>
      <c r="I626">
        <v>2</v>
      </c>
      <c r="J626">
        <v>13.5</v>
      </c>
      <c r="K626">
        <f t="shared" si="10"/>
        <v>13.5</v>
      </c>
    </row>
    <row r="627" spans="1:12" x14ac:dyDescent="0.2">
      <c r="F627">
        <f t="shared" si="9"/>
        <v>0</v>
      </c>
      <c r="I627">
        <f t="shared" si="11"/>
        <v>0</v>
      </c>
      <c r="K627">
        <f t="shared" si="10"/>
        <v>0</v>
      </c>
    </row>
    <row r="628" spans="1:12" x14ac:dyDescent="0.2">
      <c r="A628" s="12">
        <v>41196</v>
      </c>
      <c r="B628" t="s">
        <v>18936</v>
      </c>
      <c r="C628" t="s">
        <v>15112</v>
      </c>
      <c r="D628">
        <v>1</v>
      </c>
      <c r="E628">
        <v>532</v>
      </c>
      <c r="F628">
        <f t="shared" si="9"/>
        <v>532</v>
      </c>
      <c r="G628" s="12">
        <v>41228</v>
      </c>
      <c r="H628">
        <v>525</v>
      </c>
      <c r="I628">
        <f t="shared" si="11"/>
        <v>7</v>
      </c>
      <c r="J628">
        <v>13.5</v>
      </c>
      <c r="K628">
        <f t="shared" si="10"/>
        <v>7087.5</v>
      </c>
      <c r="L628" t="s">
        <v>540</v>
      </c>
    </row>
    <row r="629" spans="1:12" x14ac:dyDescent="0.2">
      <c r="F629">
        <f t="shared" si="9"/>
        <v>0</v>
      </c>
      <c r="G629" s="12">
        <v>41263</v>
      </c>
      <c r="H629">
        <v>1</v>
      </c>
      <c r="I629">
        <v>6</v>
      </c>
      <c r="J629">
        <v>13.5</v>
      </c>
      <c r="K629">
        <f t="shared" si="10"/>
        <v>13.5</v>
      </c>
    </row>
    <row r="630" spans="1:12" x14ac:dyDescent="0.2">
      <c r="F630">
        <f t="shared" si="9"/>
        <v>0</v>
      </c>
      <c r="I630">
        <f t="shared" si="11"/>
        <v>0</v>
      </c>
      <c r="K630">
        <f t="shared" si="10"/>
        <v>0</v>
      </c>
    </row>
    <row r="631" spans="1:12" x14ac:dyDescent="0.2">
      <c r="A631" s="12">
        <v>41196</v>
      </c>
      <c r="B631" t="s">
        <v>15110</v>
      </c>
      <c r="C631" t="s">
        <v>15111</v>
      </c>
      <c r="D631">
        <v>1</v>
      </c>
      <c r="E631">
        <v>423</v>
      </c>
      <c r="F631">
        <f t="shared" si="9"/>
        <v>423</v>
      </c>
      <c r="G631" s="12">
        <v>41207</v>
      </c>
      <c r="H631">
        <v>419</v>
      </c>
      <c r="I631">
        <f t="shared" si="11"/>
        <v>4</v>
      </c>
      <c r="J631">
        <v>12</v>
      </c>
      <c r="K631">
        <f t="shared" si="10"/>
        <v>5028</v>
      </c>
      <c r="L631" t="s">
        <v>15452</v>
      </c>
    </row>
    <row r="632" spans="1:12" x14ac:dyDescent="0.2">
      <c r="F632">
        <f t="shared" si="9"/>
        <v>0</v>
      </c>
      <c r="I632">
        <f t="shared" si="11"/>
        <v>0</v>
      </c>
      <c r="K632">
        <f t="shared" si="10"/>
        <v>0</v>
      </c>
    </row>
    <row r="633" spans="1:12" x14ac:dyDescent="0.2">
      <c r="F633">
        <f t="shared" si="9"/>
        <v>0</v>
      </c>
      <c r="I633">
        <f t="shared" si="11"/>
        <v>0</v>
      </c>
      <c r="K633">
        <f t="shared" si="10"/>
        <v>0</v>
      </c>
    </row>
    <row r="634" spans="1:12" x14ac:dyDescent="0.2">
      <c r="A634" s="12">
        <v>41189</v>
      </c>
      <c r="B634" t="s">
        <v>15129</v>
      </c>
      <c r="C634" t="s">
        <v>15130</v>
      </c>
      <c r="D634">
        <v>1</v>
      </c>
      <c r="E634">
        <v>8</v>
      </c>
      <c r="F634">
        <f t="shared" si="9"/>
        <v>8</v>
      </c>
      <c r="G634" s="12">
        <v>41221</v>
      </c>
      <c r="H634">
        <v>8</v>
      </c>
      <c r="I634">
        <f t="shared" si="11"/>
        <v>0</v>
      </c>
      <c r="J634">
        <v>11</v>
      </c>
      <c r="K634">
        <f t="shared" si="10"/>
        <v>88</v>
      </c>
    </row>
    <row r="635" spans="1:12" x14ac:dyDescent="0.2">
      <c r="I635">
        <f t="shared" si="11"/>
        <v>0</v>
      </c>
      <c r="K635">
        <f t="shared" si="10"/>
        <v>0</v>
      </c>
    </row>
    <row r="636" spans="1:12" x14ac:dyDescent="0.2">
      <c r="I636">
        <f t="shared" si="11"/>
        <v>0</v>
      </c>
      <c r="K636">
        <f t="shared" si="10"/>
        <v>0</v>
      </c>
    </row>
    <row r="637" spans="1:12" x14ac:dyDescent="0.2">
      <c r="F637">
        <f t="shared" si="9"/>
        <v>0</v>
      </c>
      <c r="I637">
        <f t="shared" si="11"/>
        <v>0</v>
      </c>
      <c r="K637">
        <f t="shared" si="10"/>
        <v>0</v>
      </c>
    </row>
    <row r="638" spans="1:12" x14ac:dyDescent="0.2">
      <c r="F638">
        <f t="shared" si="9"/>
        <v>0</v>
      </c>
      <c r="I638">
        <f t="shared" si="11"/>
        <v>0</v>
      </c>
      <c r="K638">
        <f t="shared" si="10"/>
        <v>0</v>
      </c>
    </row>
    <row r="639" spans="1:12" x14ac:dyDescent="0.2">
      <c r="A639" s="12">
        <v>41205</v>
      </c>
      <c r="B639" t="s">
        <v>15009</v>
      </c>
      <c r="C639" t="s">
        <v>15010</v>
      </c>
      <c r="D639">
        <v>2</v>
      </c>
      <c r="E639">
        <v>252</v>
      </c>
      <c r="F639">
        <f t="shared" si="9"/>
        <v>504</v>
      </c>
      <c r="G639" s="12">
        <v>35733</v>
      </c>
      <c r="H639">
        <v>498</v>
      </c>
      <c r="I639">
        <f t="shared" si="11"/>
        <v>6</v>
      </c>
      <c r="J639">
        <v>11</v>
      </c>
      <c r="K639">
        <f t="shared" si="10"/>
        <v>5478</v>
      </c>
    </row>
    <row r="640" spans="1:12" x14ac:dyDescent="0.2">
      <c r="F640">
        <f t="shared" si="9"/>
        <v>0</v>
      </c>
      <c r="G640" s="12">
        <v>41242</v>
      </c>
      <c r="H640">
        <v>3</v>
      </c>
      <c r="I640">
        <v>3</v>
      </c>
      <c r="J640">
        <v>11</v>
      </c>
      <c r="K640">
        <f t="shared" si="10"/>
        <v>33</v>
      </c>
    </row>
    <row r="641" spans="1:12" x14ac:dyDescent="0.2">
      <c r="G641" s="12">
        <v>41242</v>
      </c>
      <c r="H641">
        <v>6</v>
      </c>
      <c r="I641">
        <v>0</v>
      </c>
      <c r="J641">
        <v>11</v>
      </c>
      <c r="K641">
        <f t="shared" si="10"/>
        <v>66</v>
      </c>
    </row>
    <row r="642" spans="1:12" x14ac:dyDescent="0.2">
      <c r="F642">
        <f t="shared" si="9"/>
        <v>0</v>
      </c>
      <c r="I642">
        <f t="shared" si="11"/>
        <v>0</v>
      </c>
      <c r="K642">
        <f t="shared" si="10"/>
        <v>0</v>
      </c>
    </row>
    <row r="643" spans="1:12" x14ac:dyDescent="0.2">
      <c r="A643" s="12">
        <v>41202</v>
      </c>
      <c r="B643" t="s">
        <v>15052</v>
      </c>
      <c r="C643" t="s">
        <v>15053</v>
      </c>
      <c r="D643">
        <v>2</v>
      </c>
      <c r="E643">
        <v>301</v>
      </c>
      <c r="F643">
        <f t="shared" si="9"/>
        <v>602</v>
      </c>
      <c r="G643" s="12">
        <v>41213</v>
      </c>
      <c r="H643">
        <v>599</v>
      </c>
      <c r="I643">
        <f t="shared" si="11"/>
        <v>3</v>
      </c>
      <c r="J643">
        <v>13</v>
      </c>
      <c r="K643">
        <f t="shared" si="10"/>
        <v>7787</v>
      </c>
      <c r="L643" t="s">
        <v>15498</v>
      </c>
    </row>
    <row r="644" spans="1:12" x14ac:dyDescent="0.2">
      <c r="F644">
        <f t="shared" si="9"/>
        <v>0</v>
      </c>
      <c r="I644">
        <f t="shared" si="11"/>
        <v>0</v>
      </c>
      <c r="K644">
        <f t="shared" si="10"/>
        <v>0</v>
      </c>
    </row>
    <row r="645" spans="1:12" x14ac:dyDescent="0.2">
      <c r="F645">
        <f t="shared" si="9"/>
        <v>0</v>
      </c>
      <c r="I645">
        <f t="shared" si="11"/>
        <v>0</v>
      </c>
      <c r="K645">
        <f t="shared" si="10"/>
        <v>0</v>
      </c>
    </row>
    <row r="646" spans="1:12" x14ac:dyDescent="0.2">
      <c r="A646" s="12">
        <v>41202</v>
      </c>
      <c r="B646" t="s">
        <v>18935</v>
      </c>
      <c r="C646" t="s">
        <v>15051</v>
      </c>
      <c r="D646">
        <v>1</v>
      </c>
      <c r="E646">
        <v>532</v>
      </c>
      <c r="F646">
        <f t="shared" si="9"/>
        <v>532</v>
      </c>
      <c r="G646" s="12">
        <v>41213</v>
      </c>
      <c r="H646">
        <v>531</v>
      </c>
      <c r="I646">
        <f t="shared" si="11"/>
        <v>1</v>
      </c>
      <c r="J646">
        <v>12</v>
      </c>
      <c r="K646">
        <f t="shared" si="10"/>
        <v>6372</v>
      </c>
    </row>
    <row r="647" spans="1:12" x14ac:dyDescent="0.2">
      <c r="F647">
        <f t="shared" si="9"/>
        <v>0</v>
      </c>
      <c r="I647">
        <f t="shared" si="11"/>
        <v>0</v>
      </c>
      <c r="K647">
        <f t="shared" si="10"/>
        <v>0</v>
      </c>
    </row>
    <row r="648" spans="1:12" x14ac:dyDescent="0.2">
      <c r="F648">
        <f t="shared" si="9"/>
        <v>0</v>
      </c>
      <c r="I648">
        <f t="shared" si="11"/>
        <v>0</v>
      </c>
      <c r="K648">
        <f t="shared" ref="K648:K668" si="12">H648*J648</f>
        <v>0</v>
      </c>
    </row>
    <row r="649" spans="1:12" x14ac:dyDescent="0.2">
      <c r="A649" s="12">
        <v>41209</v>
      </c>
      <c r="B649" t="s">
        <v>15006</v>
      </c>
      <c r="C649" t="s">
        <v>989</v>
      </c>
      <c r="D649">
        <v>3</v>
      </c>
      <c r="E649">
        <v>200</v>
      </c>
      <c r="F649">
        <f t="shared" ref="F649:F667" si="13">D649*E649</f>
        <v>600</v>
      </c>
      <c r="G649" s="12">
        <v>41221</v>
      </c>
      <c r="H649">
        <v>596</v>
      </c>
      <c r="I649">
        <f t="shared" ref="I649:I664" si="14">F649-H649</f>
        <v>4</v>
      </c>
      <c r="J649">
        <v>11.5</v>
      </c>
      <c r="K649">
        <f t="shared" si="12"/>
        <v>6854</v>
      </c>
    </row>
    <row r="650" spans="1:12" x14ac:dyDescent="0.2">
      <c r="F650">
        <f t="shared" si="13"/>
        <v>0</v>
      </c>
      <c r="I650">
        <f t="shared" si="14"/>
        <v>0</v>
      </c>
      <c r="K650">
        <f t="shared" si="12"/>
        <v>0</v>
      </c>
    </row>
    <row r="651" spans="1:12" x14ac:dyDescent="0.2">
      <c r="F651">
        <f t="shared" si="13"/>
        <v>0</v>
      </c>
      <c r="I651">
        <f t="shared" si="14"/>
        <v>0</v>
      </c>
      <c r="K651">
        <f t="shared" si="12"/>
        <v>0</v>
      </c>
    </row>
    <row r="652" spans="1:12" x14ac:dyDescent="0.2">
      <c r="A652" s="12">
        <v>41208</v>
      </c>
      <c r="B652" t="s">
        <v>14946</v>
      </c>
      <c r="C652" t="s">
        <v>14947</v>
      </c>
      <c r="D652">
        <v>1</v>
      </c>
      <c r="E652">
        <v>423</v>
      </c>
      <c r="F652">
        <f t="shared" si="13"/>
        <v>423</v>
      </c>
      <c r="G652" s="12">
        <v>41221</v>
      </c>
      <c r="H652">
        <v>422</v>
      </c>
      <c r="I652">
        <f t="shared" si="14"/>
        <v>1</v>
      </c>
      <c r="J652">
        <v>11</v>
      </c>
      <c r="K652">
        <f t="shared" si="12"/>
        <v>4642</v>
      </c>
    </row>
    <row r="653" spans="1:12" x14ac:dyDescent="0.2">
      <c r="F653">
        <f t="shared" si="13"/>
        <v>0</v>
      </c>
      <c r="I653">
        <f t="shared" si="14"/>
        <v>0</v>
      </c>
      <c r="K653">
        <f t="shared" si="12"/>
        <v>0</v>
      </c>
    </row>
    <row r="654" spans="1:12" x14ac:dyDescent="0.2">
      <c r="F654">
        <f t="shared" si="13"/>
        <v>0</v>
      </c>
      <c r="I654">
        <f t="shared" si="14"/>
        <v>0</v>
      </c>
      <c r="K654">
        <f t="shared" si="12"/>
        <v>0</v>
      </c>
    </row>
    <row r="655" spans="1:12" x14ac:dyDescent="0.2">
      <c r="A655" s="12">
        <v>41215</v>
      </c>
      <c r="B655" t="s">
        <v>14899</v>
      </c>
      <c r="C655" t="s">
        <v>14900</v>
      </c>
      <c r="D655">
        <v>2</v>
      </c>
      <c r="E655">
        <v>306</v>
      </c>
      <c r="F655">
        <f t="shared" si="13"/>
        <v>612</v>
      </c>
      <c r="G655" s="12">
        <v>41235</v>
      </c>
      <c r="H655">
        <v>607</v>
      </c>
      <c r="I655">
        <f t="shared" si="14"/>
        <v>5</v>
      </c>
      <c r="J655">
        <v>13.5</v>
      </c>
      <c r="K655">
        <f t="shared" si="12"/>
        <v>8194.5</v>
      </c>
      <c r="L655" t="s">
        <v>15398</v>
      </c>
    </row>
    <row r="656" spans="1:12" x14ac:dyDescent="0.2">
      <c r="F656">
        <f t="shared" si="13"/>
        <v>0</v>
      </c>
      <c r="I656">
        <f t="shared" si="14"/>
        <v>0</v>
      </c>
      <c r="K656">
        <f t="shared" si="12"/>
        <v>0</v>
      </c>
    </row>
    <row r="657" spans="1:12" x14ac:dyDescent="0.2">
      <c r="F657">
        <f t="shared" si="13"/>
        <v>0</v>
      </c>
      <c r="I657">
        <f t="shared" si="14"/>
        <v>0</v>
      </c>
      <c r="K657">
        <f t="shared" si="12"/>
        <v>0</v>
      </c>
    </row>
    <row r="658" spans="1:12" x14ac:dyDescent="0.2">
      <c r="A658" s="12">
        <v>41217</v>
      </c>
      <c r="B658" t="s">
        <v>14767</v>
      </c>
      <c r="C658" t="s">
        <v>14768</v>
      </c>
      <c r="D658">
        <v>3</v>
      </c>
      <c r="E658">
        <v>200</v>
      </c>
      <c r="F658">
        <f t="shared" si="13"/>
        <v>600</v>
      </c>
      <c r="G658" s="12">
        <v>41235</v>
      </c>
      <c r="H658">
        <v>588</v>
      </c>
      <c r="I658">
        <f t="shared" si="14"/>
        <v>12</v>
      </c>
      <c r="J658">
        <v>12</v>
      </c>
      <c r="K658">
        <f t="shared" si="12"/>
        <v>7056</v>
      </c>
      <c r="L658" t="s">
        <v>449</v>
      </c>
    </row>
    <row r="659" spans="1:12" x14ac:dyDescent="0.2">
      <c r="F659">
        <f t="shared" si="13"/>
        <v>0</v>
      </c>
      <c r="G659" s="12">
        <v>41263</v>
      </c>
      <c r="H659">
        <v>12</v>
      </c>
      <c r="I659">
        <f t="shared" si="14"/>
        <v>-12</v>
      </c>
      <c r="J659">
        <v>13</v>
      </c>
      <c r="K659">
        <f t="shared" si="12"/>
        <v>156</v>
      </c>
    </row>
    <row r="660" spans="1:12" x14ac:dyDescent="0.2">
      <c r="F660">
        <f t="shared" si="13"/>
        <v>0</v>
      </c>
      <c r="I660">
        <f t="shared" si="14"/>
        <v>0</v>
      </c>
      <c r="K660">
        <f t="shared" si="12"/>
        <v>0</v>
      </c>
    </row>
    <row r="661" spans="1:12" x14ac:dyDescent="0.2">
      <c r="A661" s="12">
        <v>41217</v>
      </c>
      <c r="B661" t="s">
        <v>18934</v>
      </c>
      <c r="C661" t="s">
        <v>14766</v>
      </c>
      <c r="D661">
        <v>3</v>
      </c>
      <c r="E661">
        <v>200</v>
      </c>
      <c r="F661">
        <f t="shared" si="13"/>
        <v>600</v>
      </c>
      <c r="G661" s="12">
        <v>41228</v>
      </c>
      <c r="H661">
        <v>594</v>
      </c>
      <c r="I661">
        <f t="shared" si="14"/>
        <v>6</v>
      </c>
      <c r="J661">
        <v>12.5</v>
      </c>
      <c r="K661">
        <f t="shared" si="12"/>
        <v>7425</v>
      </c>
      <c r="L661" t="s">
        <v>754</v>
      </c>
    </row>
    <row r="662" spans="1:12" x14ac:dyDescent="0.2">
      <c r="F662">
        <f t="shared" si="13"/>
        <v>0</v>
      </c>
      <c r="I662">
        <f t="shared" si="14"/>
        <v>0</v>
      </c>
      <c r="K662">
        <f t="shared" si="12"/>
        <v>0</v>
      </c>
    </row>
    <row r="663" spans="1:12" x14ac:dyDescent="0.2">
      <c r="F663">
        <f t="shared" si="13"/>
        <v>0</v>
      </c>
      <c r="I663">
        <f t="shared" si="14"/>
        <v>0</v>
      </c>
      <c r="K663">
        <f t="shared" si="12"/>
        <v>0</v>
      </c>
    </row>
    <row r="664" spans="1:12" x14ac:dyDescent="0.2">
      <c r="A664" s="12">
        <v>41215</v>
      </c>
      <c r="B664" t="s">
        <v>14932</v>
      </c>
      <c r="C664" t="s">
        <v>14934</v>
      </c>
      <c r="D664">
        <v>2</v>
      </c>
      <c r="E664">
        <v>306</v>
      </c>
      <c r="F664">
        <f t="shared" si="13"/>
        <v>612</v>
      </c>
      <c r="G664" s="12">
        <v>41263</v>
      </c>
      <c r="H664">
        <v>601</v>
      </c>
      <c r="I664">
        <f t="shared" si="14"/>
        <v>11</v>
      </c>
      <c r="J664">
        <v>15</v>
      </c>
      <c r="K664">
        <f t="shared" si="12"/>
        <v>9015</v>
      </c>
      <c r="L664" t="s">
        <v>499</v>
      </c>
    </row>
    <row r="665" spans="1:12" x14ac:dyDescent="0.2">
      <c r="F665">
        <f t="shared" si="13"/>
        <v>0</v>
      </c>
      <c r="G665" s="12">
        <v>41270</v>
      </c>
      <c r="H665">
        <v>11</v>
      </c>
      <c r="I665">
        <v>0</v>
      </c>
      <c r="J665">
        <v>15</v>
      </c>
      <c r="K665">
        <f t="shared" si="12"/>
        <v>165</v>
      </c>
    </row>
    <row r="666" spans="1:12" x14ac:dyDescent="0.2">
      <c r="F666">
        <f t="shared" si="13"/>
        <v>0</v>
      </c>
      <c r="I666">
        <f>F666-H666</f>
        <v>0</v>
      </c>
      <c r="K666">
        <f t="shared" si="12"/>
        <v>0</v>
      </c>
    </row>
    <row r="667" spans="1:12" x14ac:dyDescent="0.2">
      <c r="A667" s="12">
        <v>41600</v>
      </c>
      <c r="B667" t="s">
        <v>17643</v>
      </c>
      <c r="C667" t="s">
        <v>14747</v>
      </c>
      <c r="D667">
        <v>1</v>
      </c>
      <c r="E667">
        <v>624</v>
      </c>
      <c r="F667">
        <f t="shared" si="13"/>
        <v>624</v>
      </c>
      <c r="G667" s="12">
        <v>41242</v>
      </c>
      <c r="H667">
        <v>624</v>
      </c>
      <c r="I667">
        <f>F667-H667</f>
        <v>0</v>
      </c>
      <c r="J667">
        <v>11</v>
      </c>
      <c r="K667">
        <f t="shared" si="12"/>
        <v>6864</v>
      </c>
    </row>
    <row r="668" spans="1:12" x14ac:dyDescent="0.2">
      <c r="F668">
        <f t="shared" ref="F668:F674" si="15">D668*E668</f>
        <v>0</v>
      </c>
      <c r="I668">
        <f>F668-H668</f>
        <v>0</v>
      </c>
      <c r="K668">
        <f t="shared" si="12"/>
        <v>0</v>
      </c>
    </row>
    <row r="669" spans="1:12" x14ac:dyDescent="0.2">
      <c r="F669">
        <f t="shared" si="15"/>
        <v>0</v>
      </c>
      <c r="I669">
        <f>F669-H669</f>
        <v>0</v>
      </c>
      <c r="K669">
        <f t="shared" ref="K669:K674" si="16">H669*J669</f>
        <v>0</v>
      </c>
    </row>
    <row r="670" spans="1:12" x14ac:dyDescent="0.2">
      <c r="A670" s="12">
        <v>41235</v>
      </c>
      <c r="B670" t="s">
        <v>17642</v>
      </c>
      <c r="C670" t="s">
        <v>14845</v>
      </c>
      <c r="D670">
        <v>3</v>
      </c>
      <c r="E670">
        <v>200</v>
      </c>
      <c r="F670">
        <f t="shared" si="15"/>
        <v>600</v>
      </c>
      <c r="G670" s="12">
        <v>41248</v>
      </c>
      <c r="H670">
        <v>592</v>
      </c>
      <c r="I670">
        <f>F670-H670</f>
        <v>8</v>
      </c>
      <c r="J670">
        <v>12</v>
      </c>
      <c r="K670">
        <f t="shared" si="16"/>
        <v>7104</v>
      </c>
    </row>
    <row r="671" spans="1:12" x14ac:dyDescent="0.2">
      <c r="F671">
        <f t="shared" si="15"/>
        <v>0</v>
      </c>
      <c r="G671" s="12">
        <v>41263</v>
      </c>
      <c r="H671">
        <v>8</v>
      </c>
      <c r="I671">
        <v>0</v>
      </c>
      <c r="J671">
        <v>12</v>
      </c>
      <c r="K671">
        <f t="shared" si="16"/>
        <v>96</v>
      </c>
    </row>
    <row r="672" spans="1:12" x14ac:dyDescent="0.2">
      <c r="F672">
        <f t="shared" si="15"/>
        <v>0</v>
      </c>
      <c r="I672">
        <f t="shared" ref="I672:I688" si="17">F672-H672</f>
        <v>0</v>
      </c>
      <c r="K672">
        <f t="shared" si="16"/>
        <v>0</v>
      </c>
    </row>
    <row r="673" spans="1:12" x14ac:dyDescent="0.2">
      <c r="A673" s="12">
        <v>41242</v>
      </c>
      <c r="B673" t="s">
        <v>17535</v>
      </c>
      <c r="C673" t="s">
        <v>14761</v>
      </c>
      <c r="D673">
        <v>1</v>
      </c>
      <c r="E673">
        <v>221</v>
      </c>
      <c r="F673">
        <f t="shared" si="15"/>
        <v>221</v>
      </c>
      <c r="G673" s="12">
        <v>41248</v>
      </c>
      <c r="H673">
        <v>220</v>
      </c>
      <c r="I673">
        <f t="shared" si="17"/>
        <v>1</v>
      </c>
      <c r="J673">
        <v>11</v>
      </c>
      <c r="K673">
        <f t="shared" si="16"/>
        <v>2420</v>
      </c>
    </row>
    <row r="674" spans="1:12" x14ac:dyDescent="0.2">
      <c r="F674">
        <f t="shared" si="15"/>
        <v>0</v>
      </c>
      <c r="I674">
        <f t="shared" si="17"/>
        <v>0</v>
      </c>
      <c r="K674">
        <f t="shared" si="16"/>
        <v>0</v>
      </c>
    </row>
    <row r="675" spans="1:12" x14ac:dyDescent="0.2">
      <c r="F675">
        <f t="shared" ref="F675:F712" si="18">D675*E675</f>
        <v>0</v>
      </c>
      <c r="I675">
        <f t="shared" si="17"/>
        <v>0</v>
      </c>
      <c r="K675">
        <f t="shared" ref="K675:K697" si="19">H675*J675</f>
        <v>0</v>
      </c>
    </row>
    <row r="676" spans="1:12" x14ac:dyDescent="0.2">
      <c r="A676" s="12">
        <v>41242</v>
      </c>
      <c r="B676" t="s">
        <v>17534</v>
      </c>
      <c r="C676" t="s">
        <v>14865</v>
      </c>
      <c r="D676">
        <v>4</v>
      </c>
      <c r="E676">
        <v>151</v>
      </c>
      <c r="F676">
        <f t="shared" si="18"/>
        <v>604</v>
      </c>
      <c r="G676" s="12">
        <v>41254</v>
      </c>
      <c r="H676">
        <v>602</v>
      </c>
      <c r="I676">
        <f t="shared" si="17"/>
        <v>2</v>
      </c>
      <c r="J676">
        <v>13.5</v>
      </c>
      <c r="K676">
        <f t="shared" si="19"/>
        <v>8127</v>
      </c>
      <c r="L676" t="s">
        <v>461</v>
      </c>
    </row>
    <row r="677" spans="1:12" x14ac:dyDescent="0.2">
      <c r="F677">
        <f t="shared" si="18"/>
        <v>0</v>
      </c>
      <c r="I677">
        <f t="shared" si="17"/>
        <v>0</v>
      </c>
      <c r="K677">
        <f t="shared" si="19"/>
        <v>0</v>
      </c>
    </row>
    <row r="678" spans="1:12" x14ac:dyDescent="0.2">
      <c r="F678">
        <f t="shared" si="18"/>
        <v>0</v>
      </c>
      <c r="I678">
        <f t="shared" si="17"/>
        <v>0</v>
      </c>
      <c r="K678">
        <f t="shared" si="19"/>
        <v>0</v>
      </c>
    </row>
    <row r="679" spans="1:12" x14ac:dyDescent="0.2">
      <c r="A679" s="12">
        <v>41250</v>
      </c>
      <c r="B679" t="s">
        <v>17520</v>
      </c>
      <c r="C679" t="s">
        <v>14714</v>
      </c>
      <c r="D679">
        <v>2</v>
      </c>
      <c r="E679">
        <v>300</v>
      </c>
      <c r="F679">
        <f t="shared" si="18"/>
        <v>600</v>
      </c>
      <c r="G679" s="12">
        <v>41272</v>
      </c>
      <c r="H679">
        <v>599</v>
      </c>
      <c r="I679">
        <f t="shared" si="17"/>
        <v>1</v>
      </c>
      <c r="J679">
        <v>13.5</v>
      </c>
      <c r="K679">
        <f t="shared" si="19"/>
        <v>8086.5</v>
      </c>
      <c r="L679" t="s">
        <v>15374</v>
      </c>
    </row>
    <row r="680" spans="1:12" x14ac:dyDescent="0.2">
      <c r="F680">
        <f t="shared" si="18"/>
        <v>0</v>
      </c>
      <c r="I680">
        <f t="shared" si="17"/>
        <v>0</v>
      </c>
      <c r="K680">
        <f t="shared" si="19"/>
        <v>0</v>
      </c>
    </row>
    <row r="681" spans="1:12" x14ac:dyDescent="0.2">
      <c r="F681">
        <f t="shared" si="18"/>
        <v>0</v>
      </c>
      <c r="I681">
        <f t="shared" si="17"/>
        <v>0</v>
      </c>
      <c r="K681">
        <f t="shared" si="19"/>
        <v>0</v>
      </c>
    </row>
    <row r="682" spans="1:12" x14ac:dyDescent="0.2">
      <c r="A682" s="12">
        <v>41247</v>
      </c>
      <c r="B682" t="s">
        <v>17503</v>
      </c>
      <c r="C682" t="s">
        <v>14694</v>
      </c>
      <c r="D682">
        <v>2</v>
      </c>
      <c r="E682">
        <v>200</v>
      </c>
      <c r="F682">
        <f t="shared" si="18"/>
        <v>400</v>
      </c>
      <c r="G682" s="12">
        <v>41254</v>
      </c>
      <c r="H682">
        <v>398</v>
      </c>
      <c r="I682">
        <f t="shared" si="17"/>
        <v>2</v>
      </c>
      <c r="J682">
        <v>12.5</v>
      </c>
      <c r="K682">
        <f t="shared" si="19"/>
        <v>4975</v>
      </c>
      <c r="L682" t="s">
        <v>15398</v>
      </c>
    </row>
    <row r="683" spans="1:12" x14ac:dyDescent="0.2">
      <c r="F683">
        <f t="shared" si="18"/>
        <v>0</v>
      </c>
      <c r="I683">
        <f t="shared" si="17"/>
        <v>0</v>
      </c>
      <c r="K683">
        <f t="shared" si="19"/>
        <v>0</v>
      </c>
    </row>
    <row r="684" spans="1:12" x14ac:dyDescent="0.2">
      <c r="F684">
        <f t="shared" si="18"/>
        <v>0</v>
      </c>
      <c r="I684">
        <f t="shared" si="17"/>
        <v>0</v>
      </c>
      <c r="K684">
        <f t="shared" si="19"/>
        <v>0</v>
      </c>
    </row>
    <row r="685" spans="1:12" x14ac:dyDescent="0.2">
      <c r="A685" s="12">
        <v>41244</v>
      </c>
      <c r="B685" t="s">
        <v>17502</v>
      </c>
      <c r="C685" t="s">
        <v>14712</v>
      </c>
      <c r="D685">
        <v>4</v>
      </c>
      <c r="E685">
        <v>153</v>
      </c>
      <c r="F685">
        <f t="shared" si="18"/>
        <v>612</v>
      </c>
      <c r="G685" s="12">
        <v>41249</v>
      </c>
      <c r="H685">
        <v>610</v>
      </c>
      <c r="I685">
        <f t="shared" si="17"/>
        <v>2</v>
      </c>
      <c r="J685">
        <v>10</v>
      </c>
      <c r="K685">
        <f t="shared" si="19"/>
        <v>6100</v>
      </c>
    </row>
    <row r="686" spans="1:12" x14ac:dyDescent="0.2">
      <c r="F686">
        <f t="shared" si="18"/>
        <v>0</v>
      </c>
      <c r="I686">
        <f t="shared" si="17"/>
        <v>0</v>
      </c>
      <c r="K686">
        <f t="shared" si="19"/>
        <v>0</v>
      </c>
    </row>
    <row r="687" spans="1:12" x14ac:dyDescent="0.2">
      <c r="F687">
        <f t="shared" si="18"/>
        <v>0</v>
      </c>
      <c r="I687">
        <f t="shared" si="17"/>
        <v>0</v>
      </c>
      <c r="K687">
        <f t="shared" si="19"/>
        <v>0</v>
      </c>
    </row>
    <row r="688" spans="1:12" x14ac:dyDescent="0.2">
      <c r="A688" s="12">
        <v>41254</v>
      </c>
      <c r="B688" t="s">
        <v>17474</v>
      </c>
      <c r="C688" t="s">
        <v>14505</v>
      </c>
      <c r="D688">
        <v>5</v>
      </c>
      <c r="E688">
        <v>120</v>
      </c>
      <c r="F688">
        <f t="shared" si="18"/>
        <v>600</v>
      </c>
      <c r="G688" s="12">
        <v>41270</v>
      </c>
      <c r="H688">
        <v>507</v>
      </c>
      <c r="I688">
        <f t="shared" si="17"/>
        <v>93</v>
      </c>
      <c r="J688">
        <v>13</v>
      </c>
      <c r="K688">
        <f t="shared" si="19"/>
        <v>6591</v>
      </c>
    </row>
    <row r="689" spans="1:12" x14ac:dyDescent="0.2">
      <c r="F689">
        <f t="shared" si="18"/>
        <v>0</v>
      </c>
      <c r="G689" t="s">
        <v>21119</v>
      </c>
      <c r="H689">
        <v>90</v>
      </c>
      <c r="I689">
        <v>3</v>
      </c>
      <c r="J689">
        <v>13</v>
      </c>
      <c r="K689">
        <f t="shared" si="19"/>
        <v>1170</v>
      </c>
    </row>
    <row r="690" spans="1:12" x14ac:dyDescent="0.2">
      <c r="F690">
        <f t="shared" si="18"/>
        <v>0</v>
      </c>
      <c r="I690">
        <f>F690-H690</f>
        <v>0</v>
      </c>
      <c r="K690">
        <f t="shared" si="19"/>
        <v>0</v>
      </c>
    </row>
    <row r="691" spans="1:12" x14ac:dyDescent="0.2">
      <c r="A691" s="12">
        <v>41254</v>
      </c>
      <c r="B691" t="s">
        <v>17475</v>
      </c>
      <c r="C691" t="s">
        <v>14504</v>
      </c>
      <c r="D691">
        <v>2</v>
      </c>
      <c r="E691">
        <v>244</v>
      </c>
      <c r="F691">
        <f t="shared" si="18"/>
        <v>488</v>
      </c>
      <c r="G691" s="12">
        <v>41261</v>
      </c>
      <c r="H691">
        <v>483</v>
      </c>
      <c r="I691">
        <f>F691-H691</f>
        <v>5</v>
      </c>
      <c r="J691">
        <v>10</v>
      </c>
      <c r="K691">
        <f t="shared" si="19"/>
        <v>4830</v>
      </c>
      <c r="L691" t="s">
        <v>13876</v>
      </c>
    </row>
    <row r="692" spans="1:12" x14ac:dyDescent="0.2">
      <c r="F692">
        <f t="shared" si="18"/>
        <v>0</v>
      </c>
      <c r="G692" s="12">
        <v>41270</v>
      </c>
      <c r="H692">
        <v>5</v>
      </c>
      <c r="I692">
        <v>0</v>
      </c>
      <c r="J692">
        <v>10</v>
      </c>
      <c r="K692">
        <f t="shared" si="19"/>
        <v>50</v>
      </c>
    </row>
    <row r="693" spans="1:12" x14ac:dyDescent="0.2">
      <c r="F693">
        <f t="shared" si="18"/>
        <v>0</v>
      </c>
      <c r="I693">
        <f>F693-H693</f>
        <v>0</v>
      </c>
      <c r="K693">
        <f t="shared" si="19"/>
        <v>0</v>
      </c>
    </row>
    <row r="694" spans="1:12" x14ac:dyDescent="0.2">
      <c r="A694" s="12">
        <v>41255</v>
      </c>
      <c r="B694" t="s">
        <v>17476</v>
      </c>
      <c r="C694" t="s">
        <v>14503</v>
      </c>
      <c r="D694">
        <v>2</v>
      </c>
      <c r="E694">
        <v>244</v>
      </c>
      <c r="F694">
        <f t="shared" si="18"/>
        <v>488</v>
      </c>
      <c r="G694" s="12">
        <v>41263</v>
      </c>
      <c r="H694">
        <v>488</v>
      </c>
      <c r="I694">
        <f>F694-H694</f>
        <v>0</v>
      </c>
      <c r="J694">
        <v>11</v>
      </c>
      <c r="K694">
        <f t="shared" si="19"/>
        <v>5368</v>
      </c>
    </row>
    <row r="695" spans="1:12" x14ac:dyDescent="0.2">
      <c r="F695">
        <f t="shared" si="18"/>
        <v>0</v>
      </c>
      <c r="I695">
        <f>F695-H695</f>
        <v>0</v>
      </c>
      <c r="K695">
        <f t="shared" si="19"/>
        <v>0</v>
      </c>
    </row>
    <row r="696" spans="1:12" x14ac:dyDescent="0.2">
      <c r="F696">
        <f t="shared" si="18"/>
        <v>0</v>
      </c>
      <c r="I696">
        <f>F696-H696</f>
        <v>0</v>
      </c>
      <c r="K696">
        <f t="shared" si="19"/>
        <v>0</v>
      </c>
    </row>
    <row r="697" spans="1:12" x14ac:dyDescent="0.2">
      <c r="A697" s="12">
        <v>41261</v>
      </c>
      <c r="B697" t="s">
        <v>17462</v>
      </c>
      <c r="C697" t="s">
        <v>14619</v>
      </c>
      <c r="D697">
        <v>4</v>
      </c>
      <c r="E697">
        <v>170</v>
      </c>
      <c r="F697">
        <f t="shared" si="18"/>
        <v>680</v>
      </c>
      <c r="G697" s="12">
        <v>41270</v>
      </c>
      <c r="H697">
        <v>676</v>
      </c>
      <c r="I697">
        <f>F697-H697</f>
        <v>4</v>
      </c>
      <c r="J697">
        <v>10.5</v>
      </c>
      <c r="K697">
        <f t="shared" si="19"/>
        <v>7098</v>
      </c>
    </row>
    <row r="698" spans="1:12" x14ac:dyDescent="0.2">
      <c r="F698">
        <f t="shared" si="18"/>
        <v>0</v>
      </c>
    </row>
    <row r="699" spans="1:12" x14ac:dyDescent="0.2">
      <c r="F699">
        <f t="shared" si="18"/>
        <v>0</v>
      </c>
    </row>
    <row r="700" spans="1:12" x14ac:dyDescent="0.2">
      <c r="A700" s="12">
        <v>41277</v>
      </c>
      <c r="B700" t="s">
        <v>17375</v>
      </c>
      <c r="C700" t="s">
        <v>14648</v>
      </c>
      <c r="D700">
        <v>1</v>
      </c>
      <c r="E700">
        <v>500</v>
      </c>
      <c r="F700">
        <f t="shared" si="18"/>
        <v>500</v>
      </c>
      <c r="G700" s="12">
        <v>41310</v>
      </c>
      <c r="H700">
        <v>495</v>
      </c>
      <c r="I700">
        <f>F700-H700</f>
        <v>5</v>
      </c>
      <c r="J700">
        <v>13</v>
      </c>
      <c r="K700">
        <f>H700*J700</f>
        <v>6435</v>
      </c>
      <c r="L700" t="s">
        <v>15462</v>
      </c>
    </row>
    <row r="701" spans="1:12" x14ac:dyDescent="0.2">
      <c r="F701">
        <f t="shared" si="18"/>
        <v>0</v>
      </c>
      <c r="G701" s="12">
        <v>41333</v>
      </c>
      <c r="H701">
        <v>4</v>
      </c>
      <c r="I701">
        <v>1</v>
      </c>
      <c r="J701">
        <v>13</v>
      </c>
      <c r="K701">
        <f>H701*J701</f>
        <v>52</v>
      </c>
    </row>
    <row r="702" spans="1:12" x14ac:dyDescent="0.2">
      <c r="F702">
        <f t="shared" si="18"/>
        <v>0</v>
      </c>
    </row>
    <row r="703" spans="1:12" x14ac:dyDescent="0.2">
      <c r="A703" s="12">
        <v>41278</v>
      </c>
      <c r="B703" t="s">
        <v>17376</v>
      </c>
      <c r="C703" t="s">
        <v>14309</v>
      </c>
      <c r="D703">
        <v>1</v>
      </c>
      <c r="E703">
        <v>560</v>
      </c>
      <c r="F703">
        <f t="shared" si="18"/>
        <v>560</v>
      </c>
      <c r="G703" s="12">
        <v>41314</v>
      </c>
      <c r="H703">
        <v>557</v>
      </c>
      <c r="I703">
        <f t="shared" ref="I703:I712" si="20">F703-H703</f>
        <v>3</v>
      </c>
      <c r="J703">
        <v>13</v>
      </c>
      <c r="K703">
        <f t="shared" ref="K703:K712" si="21">H703*J703</f>
        <v>7241</v>
      </c>
    </row>
    <row r="704" spans="1:12" x14ac:dyDescent="0.2">
      <c r="F704">
        <f t="shared" si="18"/>
        <v>0</v>
      </c>
      <c r="I704">
        <f t="shared" si="20"/>
        <v>0</v>
      </c>
      <c r="K704">
        <f t="shared" si="21"/>
        <v>0</v>
      </c>
    </row>
    <row r="705" spans="1:12" x14ac:dyDescent="0.2">
      <c r="F705">
        <f t="shared" si="18"/>
        <v>0</v>
      </c>
      <c r="I705">
        <f t="shared" si="20"/>
        <v>0</v>
      </c>
      <c r="K705">
        <f t="shared" si="21"/>
        <v>0</v>
      </c>
    </row>
    <row r="706" spans="1:12" x14ac:dyDescent="0.2">
      <c r="A706" s="12">
        <v>41631</v>
      </c>
      <c r="B706" t="s">
        <v>17402</v>
      </c>
      <c r="C706" t="s">
        <v>14760</v>
      </c>
      <c r="D706">
        <v>3</v>
      </c>
      <c r="E706">
        <v>161</v>
      </c>
      <c r="F706">
        <f t="shared" si="18"/>
        <v>483</v>
      </c>
      <c r="G706" s="12">
        <v>41277</v>
      </c>
      <c r="H706">
        <v>480</v>
      </c>
      <c r="I706">
        <f t="shared" si="20"/>
        <v>3</v>
      </c>
      <c r="J706">
        <v>12</v>
      </c>
      <c r="K706">
        <f t="shared" si="21"/>
        <v>5760</v>
      </c>
      <c r="L706" t="s">
        <v>15477</v>
      </c>
    </row>
    <row r="707" spans="1:12" x14ac:dyDescent="0.2">
      <c r="F707">
        <f t="shared" si="18"/>
        <v>0</v>
      </c>
      <c r="I707">
        <f t="shared" si="20"/>
        <v>0</v>
      </c>
      <c r="K707">
        <f t="shared" si="21"/>
        <v>0</v>
      </c>
    </row>
    <row r="708" spans="1:12" x14ac:dyDescent="0.2">
      <c r="F708">
        <f t="shared" si="18"/>
        <v>0</v>
      </c>
      <c r="I708">
        <f t="shared" si="20"/>
        <v>0</v>
      </c>
      <c r="K708">
        <f t="shared" si="21"/>
        <v>0</v>
      </c>
    </row>
    <row r="709" spans="1:12" x14ac:dyDescent="0.2">
      <c r="A709" s="12">
        <v>41637</v>
      </c>
      <c r="B709" t="s">
        <v>17372</v>
      </c>
      <c r="C709" t="s">
        <v>14741</v>
      </c>
      <c r="D709">
        <v>4</v>
      </c>
      <c r="E709">
        <v>123</v>
      </c>
      <c r="F709">
        <f t="shared" si="18"/>
        <v>492</v>
      </c>
      <c r="G709" s="12">
        <v>41284</v>
      </c>
      <c r="H709">
        <v>487</v>
      </c>
      <c r="I709">
        <f t="shared" si="20"/>
        <v>5</v>
      </c>
      <c r="J709">
        <v>12</v>
      </c>
      <c r="K709">
        <f t="shared" si="21"/>
        <v>5844</v>
      </c>
      <c r="L709" t="s">
        <v>769</v>
      </c>
    </row>
    <row r="710" spans="1:12" x14ac:dyDescent="0.2">
      <c r="F710">
        <f t="shared" si="18"/>
        <v>0</v>
      </c>
      <c r="I710">
        <f t="shared" si="20"/>
        <v>0</v>
      </c>
      <c r="K710">
        <f t="shared" si="21"/>
        <v>0</v>
      </c>
    </row>
    <row r="711" spans="1:12" x14ac:dyDescent="0.2">
      <c r="F711">
        <f t="shared" si="18"/>
        <v>0</v>
      </c>
      <c r="I711">
        <f t="shared" si="20"/>
        <v>0</v>
      </c>
      <c r="K711">
        <f t="shared" si="21"/>
        <v>0</v>
      </c>
    </row>
    <row r="712" spans="1:12" x14ac:dyDescent="0.2">
      <c r="A712" s="12">
        <v>41638</v>
      </c>
      <c r="B712" t="s">
        <v>17374</v>
      </c>
      <c r="C712" t="s">
        <v>1143</v>
      </c>
      <c r="D712">
        <v>3</v>
      </c>
      <c r="E712">
        <v>164</v>
      </c>
      <c r="F712">
        <f t="shared" si="18"/>
        <v>492</v>
      </c>
      <c r="G712" s="12">
        <v>41305</v>
      </c>
      <c r="H712">
        <v>491</v>
      </c>
      <c r="I712">
        <f t="shared" si="20"/>
        <v>1</v>
      </c>
      <c r="J712">
        <v>12</v>
      </c>
      <c r="K712">
        <f t="shared" si="21"/>
        <v>5892</v>
      </c>
      <c r="L712" t="s">
        <v>14962</v>
      </c>
    </row>
    <row r="714" spans="1:12" x14ac:dyDescent="0.2">
      <c r="F714">
        <f t="shared" ref="F714:F745" si="22">D714*E714</f>
        <v>0</v>
      </c>
      <c r="I714">
        <f>F714-H714</f>
        <v>0</v>
      </c>
      <c r="K714">
        <f t="shared" ref="K714:K745" si="23">H714*J714</f>
        <v>0</v>
      </c>
    </row>
    <row r="715" spans="1:12" x14ac:dyDescent="0.2">
      <c r="A715" s="12">
        <v>41284</v>
      </c>
      <c r="B715" t="s">
        <v>17364</v>
      </c>
      <c r="C715" t="s">
        <v>14375</v>
      </c>
      <c r="D715">
        <v>2</v>
      </c>
      <c r="E715">
        <v>252</v>
      </c>
      <c r="F715">
        <f t="shared" si="22"/>
        <v>504</v>
      </c>
      <c r="G715" s="12">
        <v>41291</v>
      </c>
      <c r="H715">
        <v>490</v>
      </c>
      <c r="I715">
        <f>F715-H715</f>
        <v>14</v>
      </c>
      <c r="J715">
        <v>13</v>
      </c>
      <c r="K715">
        <f t="shared" si="23"/>
        <v>6370</v>
      </c>
      <c r="L715" t="s">
        <v>15388</v>
      </c>
    </row>
    <row r="716" spans="1:12" x14ac:dyDescent="0.2">
      <c r="F716">
        <f t="shared" si="22"/>
        <v>0</v>
      </c>
      <c r="G716" s="12">
        <v>41333</v>
      </c>
      <c r="H716">
        <v>14</v>
      </c>
      <c r="I716">
        <v>0</v>
      </c>
      <c r="J716">
        <v>13.5</v>
      </c>
      <c r="K716">
        <f t="shared" si="23"/>
        <v>189</v>
      </c>
    </row>
    <row r="717" spans="1:12" x14ac:dyDescent="0.2">
      <c r="F717">
        <f t="shared" si="22"/>
        <v>0</v>
      </c>
      <c r="I717">
        <f>F717-H717</f>
        <v>0</v>
      </c>
      <c r="K717">
        <f t="shared" si="23"/>
        <v>0</v>
      </c>
    </row>
    <row r="718" spans="1:12" x14ac:dyDescent="0.2">
      <c r="A718" s="12">
        <v>41290</v>
      </c>
      <c r="B718" t="s">
        <v>17344</v>
      </c>
      <c r="C718" t="s">
        <v>14467</v>
      </c>
      <c r="D718">
        <v>2</v>
      </c>
      <c r="E718">
        <v>304</v>
      </c>
      <c r="F718">
        <f t="shared" si="22"/>
        <v>608</v>
      </c>
      <c r="G718" s="12">
        <v>41312</v>
      </c>
      <c r="H718">
        <v>605</v>
      </c>
      <c r="I718">
        <f>F718-H718</f>
        <v>3</v>
      </c>
      <c r="J718">
        <v>15</v>
      </c>
      <c r="K718">
        <f t="shared" si="23"/>
        <v>9075</v>
      </c>
    </row>
    <row r="719" spans="1:12" x14ac:dyDescent="0.2">
      <c r="F719">
        <f t="shared" si="22"/>
        <v>0</v>
      </c>
      <c r="G719" s="12">
        <v>41333</v>
      </c>
      <c r="H719">
        <v>3</v>
      </c>
      <c r="I719">
        <v>0</v>
      </c>
      <c r="J719">
        <v>15</v>
      </c>
      <c r="K719">
        <f t="shared" si="23"/>
        <v>45</v>
      </c>
    </row>
    <row r="720" spans="1:12" x14ac:dyDescent="0.2">
      <c r="F720">
        <f t="shared" si="22"/>
        <v>0</v>
      </c>
      <c r="I720">
        <f t="shared" ref="I720:I730" si="24">F720-H720</f>
        <v>0</v>
      </c>
      <c r="K720">
        <f t="shared" si="23"/>
        <v>0</v>
      </c>
    </row>
    <row r="721" spans="1:12" x14ac:dyDescent="0.2">
      <c r="A721" s="12">
        <v>41290</v>
      </c>
      <c r="B721" t="s">
        <v>17343</v>
      </c>
      <c r="C721" t="s">
        <v>14466</v>
      </c>
      <c r="D721">
        <v>3</v>
      </c>
      <c r="E721">
        <v>205</v>
      </c>
      <c r="F721">
        <f t="shared" si="22"/>
        <v>615</v>
      </c>
      <c r="G721" s="12">
        <v>41298</v>
      </c>
      <c r="H721">
        <v>610</v>
      </c>
      <c r="I721">
        <f t="shared" si="24"/>
        <v>5</v>
      </c>
      <c r="J721">
        <v>12</v>
      </c>
      <c r="K721">
        <f t="shared" si="23"/>
        <v>7320</v>
      </c>
    </row>
    <row r="722" spans="1:12" x14ac:dyDescent="0.2">
      <c r="F722">
        <f t="shared" si="22"/>
        <v>0</v>
      </c>
      <c r="I722">
        <f t="shared" si="24"/>
        <v>0</v>
      </c>
      <c r="K722">
        <f t="shared" si="23"/>
        <v>0</v>
      </c>
    </row>
    <row r="723" spans="1:12" x14ac:dyDescent="0.2">
      <c r="F723">
        <f t="shared" si="22"/>
        <v>0</v>
      </c>
      <c r="I723">
        <f t="shared" si="24"/>
        <v>0</v>
      </c>
      <c r="K723">
        <f t="shared" si="23"/>
        <v>0</v>
      </c>
    </row>
    <row r="724" spans="1:12" x14ac:dyDescent="0.2">
      <c r="A724" s="12">
        <v>41299</v>
      </c>
      <c r="B724" t="s">
        <v>17168</v>
      </c>
      <c r="C724" t="s">
        <v>14450</v>
      </c>
      <c r="D724">
        <v>3</v>
      </c>
      <c r="E724">
        <v>198</v>
      </c>
      <c r="F724">
        <f t="shared" si="22"/>
        <v>594</v>
      </c>
      <c r="G724" s="12">
        <v>41319</v>
      </c>
      <c r="H724">
        <v>589</v>
      </c>
      <c r="I724">
        <f t="shared" si="24"/>
        <v>5</v>
      </c>
      <c r="J724">
        <v>13.5</v>
      </c>
      <c r="K724">
        <f t="shared" si="23"/>
        <v>7951.5</v>
      </c>
      <c r="L724" t="s">
        <v>14119</v>
      </c>
    </row>
    <row r="725" spans="1:12" x14ac:dyDescent="0.2">
      <c r="F725">
        <f t="shared" si="22"/>
        <v>0</v>
      </c>
      <c r="I725">
        <f t="shared" si="24"/>
        <v>0</v>
      </c>
      <c r="K725">
        <f t="shared" si="23"/>
        <v>0</v>
      </c>
    </row>
    <row r="726" spans="1:12" x14ac:dyDescent="0.2">
      <c r="F726">
        <f t="shared" si="22"/>
        <v>0</v>
      </c>
      <c r="I726">
        <f t="shared" si="24"/>
        <v>0</v>
      </c>
      <c r="K726">
        <f t="shared" si="23"/>
        <v>0</v>
      </c>
    </row>
    <row r="727" spans="1:12" x14ac:dyDescent="0.2">
      <c r="A727" s="12">
        <v>41294</v>
      </c>
      <c r="B727" t="s">
        <v>17155</v>
      </c>
      <c r="C727" t="s">
        <v>14402</v>
      </c>
      <c r="D727">
        <v>2</v>
      </c>
      <c r="E727">
        <v>264</v>
      </c>
      <c r="F727">
        <f t="shared" si="22"/>
        <v>528</v>
      </c>
      <c r="G727" s="12">
        <v>41304</v>
      </c>
      <c r="H727">
        <v>526</v>
      </c>
      <c r="I727">
        <f t="shared" si="24"/>
        <v>2</v>
      </c>
      <c r="J727">
        <v>13</v>
      </c>
      <c r="K727">
        <f t="shared" si="23"/>
        <v>6838</v>
      </c>
    </row>
    <row r="728" spans="1:12" x14ac:dyDescent="0.2">
      <c r="F728">
        <f t="shared" si="22"/>
        <v>0</v>
      </c>
      <c r="I728">
        <f t="shared" si="24"/>
        <v>0</v>
      </c>
      <c r="K728">
        <f t="shared" si="23"/>
        <v>0</v>
      </c>
    </row>
    <row r="729" spans="1:12" x14ac:dyDescent="0.2">
      <c r="F729">
        <f t="shared" si="22"/>
        <v>0</v>
      </c>
      <c r="I729">
        <f t="shared" si="24"/>
        <v>0</v>
      </c>
      <c r="K729">
        <f t="shared" si="23"/>
        <v>0</v>
      </c>
    </row>
    <row r="730" spans="1:12" x14ac:dyDescent="0.2">
      <c r="A730" s="12">
        <v>41305</v>
      </c>
      <c r="B730" t="s">
        <v>17148</v>
      </c>
      <c r="C730" t="s">
        <v>14525</v>
      </c>
      <c r="D730">
        <v>2</v>
      </c>
      <c r="E730">
        <v>301</v>
      </c>
      <c r="F730">
        <f t="shared" si="22"/>
        <v>602</v>
      </c>
      <c r="G730" s="12">
        <v>41319</v>
      </c>
      <c r="H730">
        <v>593</v>
      </c>
      <c r="I730">
        <f t="shared" si="24"/>
        <v>9</v>
      </c>
      <c r="J730">
        <v>13</v>
      </c>
      <c r="K730">
        <f t="shared" si="23"/>
        <v>7709</v>
      </c>
    </row>
    <row r="731" spans="1:12" x14ac:dyDescent="0.2">
      <c r="F731">
        <f t="shared" si="22"/>
        <v>0</v>
      </c>
      <c r="G731" s="12">
        <v>41354</v>
      </c>
      <c r="H731">
        <v>9</v>
      </c>
      <c r="I731">
        <v>0</v>
      </c>
      <c r="J731">
        <v>13</v>
      </c>
      <c r="K731">
        <f t="shared" si="23"/>
        <v>117</v>
      </c>
    </row>
    <row r="732" spans="1:12" x14ac:dyDescent="0.2">
      <c r="F732">
        <f t="shared" si="22"/>
        <v>0</v>
      </c>
      <c r="I732">
        <f>F732-H732</f>
        <v>0</v>
      </c>
      <c r="K732">
        <f t="shared" si="23"/>
        <v>0</v>
      </c>
    </row>
    <row r="733" spans="1:12" x14ac:dyDescent="0.2">
      <c r="A733" s="12">
        <v>41304</v>
      </c>
      <c r="B733" t="s">
        <v>17132</v>
      </c>
      <c r="C733" t="s">
        <v>14236</v>
      </c>
      <c r="D733">
        <v>1</v>
      </c>
      <c r="E733">
        <v>500</v>
      </c>
      <c r="F733">
        <f t="shared" si="22"/>
        <v>500</v>
      </c>
      <c r="G733" s="12">
        <v>41312</v>
      </c>
      <c r="H733">
        <v>494</v>
      </c>
      <c r="I733">
        <f>F733-H733</f>
        <v>6</v>
      </c>
      <c r="J733">
        <v>15</v>
      </c>
      <c r="K733">
        <f t="shared" si="23"/>
        <v>7410</v>
      </c>
    </row>
    <row r="734" spans="1:12" x14ac:dyDescent="0.2">
      <c r="F734">
        <f t="shared" si="22"/>
        <v>0</v>
      </c>
      <c r="G734" s="12">
        <v>41333</v>
      </c>
      <c r="H734">
        <v>6</v>
      </c>
      <c r="I734">
        <v>0</v>
      </c>
      <c r="J734">
        <v>15</v>
      </c>
      <c r="K734">
        <f t="shared" si="23"/>
        <v>90</v>
      </c>
    </row>
    <row r="735" spans="1:12" x14ac:dyDescent="0.2">
      <c r="F735">
        <f t="shared" si="22"/>
        <v>0</v>
      </c>
      <c r="I735">
        <f>F735-H735</f>
        <v>0</v>
      </c>
      <c r="K735">
        <f t="shared" si="23"/>
        <v>0</v>
      </c>
    </row>
    <row r="736" spans="1:12" x14ac:dyDescent="0.2">
      <c r="A736" s="12">
        <v>41313</v>
      </c>
      <c r="B736" t="s">
        <v>17124</v>
      </c>
      <c r="C736" t="s">
        <v>14140</v>
      </c>
      <c r="D736">
        <v>2</v>
      </c>
      <c r="E736">
        <v>250</v>
      </c>
      <c r="F736">
        <f t="shared" si="22"/>
        <v>500</v>
      </c>
      <c r="G736" s="12">
        <v>41326</v>
      </c>
      <c r="H736">
        <v>500</v>
      </c>
      <c r="I736">
        <f>F736-H736</f>
        <v>0</v>
      </c>
      <c r="J736">
        <v>12</v>
      </c>
      <c r="K736">
        <f t="shared" si="23"/>
        <v>6000</v>
      </c>
    </row>
    <row r="737" spans="1:12" x14ac:dyDescent="0.2">
      <c r="F737">
        <f t="shared" si="22"/>
        <v>0</v>
      </c>
      <c r="I737">
        <f>F737-H737</f>
        <v>0</v>
      </c>
      <c r="K737">
        <f t="shared" si="23"/>
        <v>0</v>
      </c>
    </row>
    <row r="738" spans="1:12" x14ac:dyDescent="0.2">
      <c r="F738">
        <f t="shared" si="22"/>
        <v>0</v>
      </c>
      <c r="I738">
        <f>F738-H738</f>
        <v>0</v>
      </c>
      <c r="K738">
        <f t="shared" si="23"/>
        <v>0</v>
      </c>
    </row>
    <row r="739" spans="1:12" x14ac:dyDescent="0.2">
      <c r="A739" s="12">
        <v>41307</v>
      </c>
      <c r="B739" t="s">
        <v>17102</v>
      </c>
      <c r="C739" t="s">
        <v>14081</v>
      </c>
      <c r="D739">
        <v>1</v>
      </c>
      <c r="E739">
        <v>600</v>
      </c>
      <c r="F739">
        <f t="shared" si="22"/>
        <v>600</v>
      </c>
      <c r="G739" s="12">
        <v>41333</v>
      </c>
      <c r="H739">
        <v>593</v>
      </c>
      <c r="I739">
        <f>F739-H739</f>
        <v>7</v>
      </c>
      <c r="J739">
        <v>13</v>
      </c>
      <c r="K739">
        <f t="shared" si="23"/>
        <v>7709</v>
      </c>
      <c r="L739" t="s">
        <v>769</v>
      </c>
    </row>
    <row r="740" spans="1:12" x14ac:dyDescent="0.2">
      <c r="F740">
        <f t="shared" si="22"/>
        <v>0</v>
      </c>
      <c r="G740" s="12">
        <v>41389</v>
      </c>
      <c r="H740">
        <v>4</v>
      </c>
      <c r="I740">
        <v>3</v>
      </c>
      <c r="J740">
        <v>13.5</v>
      </c>
      <c r="K740">
        <f t="shared" si="23"/>
        <v>54</v>
      </c>
    </row>
    <row r="741" spans="1:12" x14ac:dyDescent="0.2">
      <c r="F741">
        <f t="shared" si="22"/>
        <v>0</v>
      </c>
      <c r="I741">
        <f>F741-H741</f>
        <v>0</v>
      </c>
      <c r="K741">
        <f t="shared" si="23"/>
        <v>0</v>
      </c>
    </row>
    <row r="742" spans="1:12" x14ac:dyDescent="0.2">
      <c r="A742" s="12">
        <v>41314</v>
      </c>
      <c r="B742" t="s">
        <v>17037</v>
      </c>
      <c r="C742" t="s">
        <v>14293</v>
      </c>
      <c r="D742">
        <v>1</v>
      </c>
      <c r="E742">
        <v>400</v>
      </c>
      <c r="F742">
        <f t="shared" si="22"/>
        <v>400</v>
      </c>
      <c r="G742" s="12">
        <v>41347</v>
      </c>
      <c r="H742">
        <v>396</v>
      </c>
      <c r="I742">
        <f>F742-H742</f>
        <v>4</v>
      </c>
      <c r="J742">
        <v>11</v>
      </c>
      <c r="K742">
        <f t="shared" si="23"/>
        <v>4356</v>
      </c>
      <c r="L742" t="s">
        <v>14728</v>
      </c>
    </row>
    <row r="743" spans="1:12" x14ac:dyDescent="0.2">
      <c r="F743">
        <f t="shared" si="22"/>
        <v>0</v>
      </c>
      <c r="I743">
        <f>F743-H743</f>
        <v>0</v>
      </c>
      <c r="K743">
        <f t="shared" si="23"/>
        <v>0</v>
      </c>
    </row>
    <row r="744" spans="1:12" x14ac:dyDescent="0.2">
      <c r="F744">
        <f t="shared" si="22"/>
        <v>0</v>
      </c>
      <c r="I744">
        <f>F744-H744</f>
        <v>0</v>
      </c>
      <c r="K744">
        <f t="shared" si="23"/>
        <v>0</v>
      </c>
    </row>
    <row r="745" spans="1:12" x14ac:dyDescent="0.2">
      <c r="A745" s="12">
        <v>41319</v>
      </c>
      <c r="B745" t="s">
        <v>17030</v>
      </c>
      <c r="C745" t="s">
        <v>14408</v>
      </c>
      <c r="D745">
        <v>3</v>
      </c>
      <c r="E745">
        <v>192</v>
      </c>
      <c r="F745">
        <f t="shared" si="22"/>
        <v>576</v>
      </c>
      <c r="G745" s="12">
        <v>41326</v>
      </c>
      <c r="H745">
        <v>560</v>
      </c>
      <c r="I745">
        <f>F745-H745</f>
        <v>16</v>
      </c>
      <c r="J745">
        <v>11.5</v>
      </c>
      <c r="K745">
        <f t="shared" si="23"/>
        <v>6440</v>
      </c>
    </row>
    <row r="746" spans="1:12" x14ac:dyDescent="0.2">
      <c r="F746">
        <f t="shared" ref="F746:F777" si="25">D746*E746</f>
        <v>0</v>
      </c>
      <c r="G746" s="12">
        <v>41333</v>
      </c>
      <c r="H746">
        <v>16</v>
      </c>
      <c r="I746">
        <v>0</v>
      </c>
      <c r="J746">
        <v>11.5</v>
      </c>
      <c r="K746">
        <f t="shared" ref="K746:K777" si="26">H746*J746</f>
        <v>184</v>
      </c>
    </row>
    <row r="747" spans="1:12" x14ac:dyDescent="0.2">
      <c r="F747">
        <f t="shared" si="25"/>
        <v>0</v>
      </c>
      <c r="I747">
        <f t="shared" ref="I747:I772" si="27">F747-H747</f>
        <v>0</v>
      </c>
      <c r="K747">
        <f t="shared" si="26"/>
        <v>0</v>
      </c>
    </row>
    <row r="748" spans="1:12" x14ac:dyDescent="0.2">
      <c r="A748" s="12">
        <v>41319</v>
      </c>
      <c r="B748" t="s">
        <v>17029</v>
      </c>
      <c r="C748" t="s">
        <v>14407</v>
      </c>
      <c r="D748">
        <v>3</v>
      </c>
      <c r="E748">
        <v>234</v>
      </c>
      <c r="F748">
        <f t="shared" si="25"/>
        <v>702</v>
      </c>
      <c r="G748" s="12">
        <v>41340</v>
      </c>
      <c r="H748">
        <v>692</v>
      </c>
      <c r="I748">
        <f t="shared" si="27"/>
        <v>10</v>
      </c>
      <c r="J748">
        <v>12</v>
      </c>
      <c r="K748">
        <f t="shared" si="26"/>
        <v>8304</v>
      </c>
      <c r="L748" t="s">
        <v>754</v>
      </c>
    </row>
    <row r="749" spans="1:12" x14ac:dyDescent="0.2">
      <c r="F749">
        <f t="shared" si="25"/>
        <v>0</v>
      </c>
      <c r="I749">
        <f t="shared" si="27"/>
        <v>0</v>
      </c>
      <c r="K749">
        <f t="shared" si="26"/>
        <v>0</v>
      </c>
    </row>
    <row r="750" spans="1:12" x14ac:dyDescent="0.2">
      <c r="F750">
        <f t="shared" si="25"/>
        <v>0</v>
      </c>
      <c r="I750">
        <f t="shared" si="27"/>
        <v>0</v>
      </c>
      <c r="K750">
        <f t="shared" si="26"/>
        <v>0</v>
      </c>
    </row>
    <row r="751" spans="1:12" x14ac:dyDescent="0.2">
      <c r="A751" s="12">
        <v>41327</v>
      </c>
      <c r="B751" t="s">
        <v>17023</v>
      </c>
      <c r="C751" t="s">
        <v>14006</v>
      </c>
      <c r="D751">
        <v>1</v>
      </c>
      <c r="E751">
        <v>336</v>
      </c>
      <c r="F751">
        <f t="shared" si="25"/>
        <v>336</v>
      </c>
      <c r="G751" s="12">
        <v>41347</v>
      </c>
      <c r="H751">
        <v>335</v>
      </c>
      <c r="I751">
        <f t="shared" si="27"/>
        <v>1</v>
      </c>
      <c r="J751">
        <v>12.5</v>
      </c>
      <c r="K751">
        <f t="shared" si="26"/>
        <v>4187.5</v>
      </c>
    </row>
    <row r="752" spans="1:12" x14ac:dyDescent="0.2">
      <c r="F752">
        <f t="shared" si="25"/>
        <v>0</v>
      </c>
      <c r="I752">
        <f t="shared" si="27"/>
        <v>0</v>
      </c>
      <c r="K752">
        <f t="shared" si="26"/>
        <v>0</v>
      </c>
    </row>
    <row r="753" spans="1:12" x14ac:dyDescent="0.2">
      <c r="F753">
        <f t="shared" si="25"/>
        <v>0</v>
      </c>
      <c r="I753">
        <f t="shared" si="27"/>
        <v>0</v>
      </c>
      <c r="K753">
        <f t="shared" si="26"/>
        <v>0</v>
      </c>
    </row>
    <row r="754" spans="1:12" x14ac:dyDescent="0.2">
      <c r="A754" s="12">
        <v>41325</v>
      </c>
      <c r="B754" t="s">
        <v>16998</v>
      </c>
      <c r="C754" t="s">
        <v>14348</v>
      </c>
      <c r="D754">
        <v>2</v>
      </c>
      <c r="E754">
        <v>249</v>
      </c>
      <c r="F754">
        <f t="shared" si="25"/>
        <v>498</v>
      </c>
      <c r="G754" s="12">
        <v>41333</v>
      </c>
      <c r="H754">
        <v>494</v>
      </c>
      <c r="I754">
        <f t="shared" si="27"/>
        <v>4</v>
      </c>
      <c r="J754">
        <v>11.5</v>
      </c>
      <c r="K754">
        <f t="shared" si="26"/>
        <v>5681</v>
      </c>
    </row>
    <row r="755" spans="1:12" x14ac:dyDescent="0.2">
      <c r="F755">
        <f t="shared" si="25"/>
        <v>0</v>
      </c>
      <c r="I755">
        <f t="shared" si="27"/>
        <v>0</v>
      </c>
      <c r="K755">
        <f t="shared" si="26"/>
        <v>0</v>
      </c>
    </row>
    <row r="756" spans="1:12" x14ac:dyDescent="0.2">
      <c r="F756">
        <f t="shared" si="25"/>
        <v>0</v>
      </c>
      <c r="I756">
        <f t="shared" si="27"/>
        <v>0</v>
      </c>
      <c r="K756">
        <f t="shared" si="26"/>
        <v>0</v>
      </c>
    </row>
    <row r="757" spans="1:12" x14ac:dyDescent="0.2">
      <c r="A757" s="12">
        <v>41325</v>
      </c>
      <c r="B757" t="s">
        <v>16997</v>
      </c>
      <c r="C757" t="s">
        <v>14347</v>
      </c>
      <c r="D757">
        <v>2</v>
      </c>
      <c r="E757">
        <v>249</v>
      </c>
      <c r="F757">
        <f t="shared" si="25"/>
        <v>498</v>
      </c>
      <c r="G757" s="12">
        <v>41340</v>
      </c>
      <c r="H757">
        <v>495</v>
      </c>
      <c r="I757">
        <f t="shared" si="27"/>
        <v>3</v>
      </c>
      <c r="J757">
        <v>11.5</v>
      </c>
      <c r="K757">
        <f t="shared" si="26"/>
        <v>5692.5</v>
      </c>
    </row>
    <row r="758" spans="1:12" x14ac:dyDescent="0.2">
      <c r="F758">
        <f t="shared" si="25"/>
        <v>0</v>
      </c>
      <c r="I758">
        <f t="shared" si="27"/>
        <v>0</v>
      </c>
      <c r="K758">
        <f t="shared" si="26"/>
        <v>0</v>
      </c>
    </row>
    <row r="759" spans="1:12" x14ac:dyDescent="0.2">
      <c r="F759">
        <f t="shared" si="25"/>
        <v>0</v>
      </c>
      <c r="I759">
        <f t="shared" si="27"/>
        <v>0</v>
      </c>
      <c r="K759">
        <f t="shared" si="26"/>
        <v>0</v>
      </c>
    </row>
    <row r="760" spans="1:12" x14ac:dyDescent="0.2">
      <c r="A760" s="12">
        <v>41334</v>
      </c>
      <c r="B760" t="s">
        <v>16994</v>
      </c>
      <c r="C760" t="s">
        <v>14449</v>
      </c>
      <c r="D760">
        <v>1</v>
      </c>
      <c r="E760">
        <v>386</v>
      </c>
      <c r="F760">
        <f t="shared" si="25"/>
        <v>386</v>
      </c>
      <c r="G760" s="12">
        <v>41361</v>
      </c>
      <c r="H760">
        <v>385</v>
      </c>
      <c r="I760">
        <f t="shared" si="27"/>
        <v>1</v>
      </c>
      <c r="J760">
        <v>15</v>
      </c>
      <c r="K760">
        <f t="shared" si="26"/>
        <v>5775</v>
      </c>
      <c r="L760" t="s">
        <v>14746</v>
      </c>
    </row>
    <row r="761" spans="1:12" x14ac:dyDescent="0.2">
      <c r="F761">
        <f t="shared" si="25"/>
        <v>0</v>
      </c>
      <c r="I761">
        <f t="shared" si="27"/>
        <v>0</v>
      </c>
      <c r="K761">
        <f t="shared" si="26"/>
        <v>0</v>
      </c>
    </row>
    <row r="762" spans="1:12" x14ac:dyDescent="0.2">
      <c r="F762">
        <f t="shared" si="25"/>
        <v>0</v>
      </c>
      <c r="I762">
        <f t="shared" si="27"/>
        <v>0</v>
      </c>
      <c r="K762">
        <f t="shared" si="26"/>
        <v>0</v>
      </c>
    </row>
    <row r="763" spans="1:12" x14ac:dyDescent="0.2">
      <c r="A763" s="12">
        <v>41329</v>
      </c>
      <c r="B763" t="s">
        <v>16973</v>
      </c>
      <c r="C763" t="s">
        <v>14283</v>
      </c>
      <c r="D763">
        <v>3</v>
      </c>
      <c r="E763">
        <v>150</v>
      </c>
      <c r="F763">
        <f t="shared" si="25"/>
        <v>450</v>
      </c>
      <c r="G763" s="12">
        <v>41340</v>
      </c>
      <c r="H763">
        <v>448</v>
      </c>
      <c r="I763">
        <f t="shared" si="27"/>
        <v>2</v>
      </c>
      <c r="J763">
        <v>10</v>
      </c>
      <c r="K763">
        <f t="shared" si="26"/>
        <v>4480</v>
      </c>
    </row>
    <row r="764" spans="1:12" x14ac:dyDescent="0.2">
      <c r="F764">
        <f t="shared" si="25"/>
        <v>0</v>
      </c>
      <c r="I764">
        <f t="shared" si="27"/>
        <v>0</v>
      </c>
      <c r="K764">
        <f t="shared" si="26"/>
        <v>0</v>
      </c>
    </row>
    <row r="765" spans="1:12" x14ac:dyDescent="0.2">
      <c r="F765">
        <f t="shared" si="25"/>
        <v>0</v>
      </c>
      <c r="I765">
        <f t="shared" si="27"/>
        <v>0</v>
      </c>
      <c r="K765">
        <f t="shared" si="26"/>
        <v>0</v>
      </c>
    </row>
    <row r="766" spans="1:12" x14ac:dyDescent="0.2">
      <c r="A766" s="12">
        <v>41333</v>
      </c>
      <c r="B766" t="s">
        <v>16974</v>
      </c>
      <c r="C766" t="s">
        <v>14282</v>
      </c>
      <c r="D766">
        <v>3</v>
      </c>
      <c r="E766">
        <v>200</v>
      </c>
      <c r="F766">
        <f t="shared" si="25"/>
        <v>600</v>
      </c>
      <c r="G766" s="12">
        <v>41340</v>
      </c>
      <c r="H766">
        <v>588</v>
      </c>
      <c r="I766">
        <f t="shared" si="27"/>
        <v>12</v>
      </c>
      <c r="J766">
        <v>13</v>
      </c>
      <c r="K766">
        <f t="shared" si="26"/>
        <v>7644</v>
      </c>
    </row>
    <row r="767" spans="1:12" x14ac:dyDescent="0.2">
      <c r="F767">
        <f t="shared" si="25"/>
        <v>0</v>
      </c>
      <c r="G767" s="12">
        <v>41354</v>
      </c>
      <c r="H767">
        <v>11</v>
      </c>
      <c r="I767">
        <f t="shared" si="27"/>
        <v>-11</v>
      </c>
      <c r="J767">
        <v>13</v>
      </c>
      <c r="K767">
        <f t="shared" si="26"/>
        <v>143</v>
      </c>
    </row>
    <row r="768" spans="1:12" x14ac:dyDescent="0.2">
      <c r="F768">
        <f t="shared" si="25"/>
        <v>0</v>
      </c>
      <c r="I768">
        <f t="shared" si="27"/>
        <v>0</v>
      </c>
      <c r="K768">
        <f t="shared" si="26"/>
        <v>0</v>
      </c>
    </row>
    <row r="769" spans="1:12" x14ac:dyDescent="0.2">
      <c r="A769" s="12">
        <v>41333</v>
      </c>
      <c r="B769" t="s">
        <v>16975</v>
      </c>
      <c r="C769" t="s">
        <v>14281</v>
      </c>
      <c r="D769">
        <v>4</v>
      </c>
      <c r="E769">
        <v>77</v>
      </c>
      <c r="F769">
        <f t="shared" si="25"/>
        <v>308</v>
      </c>
      <c r="G769" s="12">
        <v>41362</v>
      </c>
      <c r="H769">
        <v>301</v>
      </c>
      <c r="I769">
        <f t="shared" si="27"/>
        <v>7</v>
      </c>
      <c r="J769">
        <v>13</v>
      </c>
      <c r="K769">
        <f t="shared" si="26"/>
        <v>3913</v>
      </c>
    </row>
    <row r="770" spans="1:12" x14ac:dyDescent="0.2">
      <c r="F770">
        <f t="shared" si="25"/>
        <v>0</v>
      </c>
      <c r="G770" s="12">
        <v>41389</v>
      </c>
      <c r="H770">
        <v>2</v>
      </c>
      <c r="I770">
        <f t="shared" si="27"/>
        <v>-2</v>
      </c>
      <c r="J770">
        <v>13</v>
      </c>
      <c r="K770">
        <f t="shared" si="26"/>
        <v>26</v>
      </c>
    </row>
    <row r="771" spans="1:12" x14ac:dyDescent="0.2">
      <c r="F771">
        <f t="shared" si="25"/>
        <v>0</v>
      </c>
      <c r="I771">
        <f t="shared" si="27"/>
        <v>0</v>
      </c>
      <c r="K771">
        <f t="shared" si="26"/>
        <v>0</v>
      </c>
    </row>
    <row r="772" spans="1:12" x14ac:dyDescent="0.2">
      <c r="A772" s="12">
        <v>41339</v>
      </c>
      <c r="B772" t="s">
        <v>16931</v>
      </c>
      <c r="C772" t="s">
        <v>14138</v>
      </c>
      <c r="D772">
        <v>1</v>
      </c>
      <c r="E772">
        <v>546</v>
      </c>
      <c r="F772">
        <f t="shared" si="25"/>
        <v>546</v>
      </c>
      <c r="G772" s="12">
        <v>41347</v>
      </c>
      <c r="H772">
        <v>479</v>
      </c>
      <c r="I772">
        <f t="shared" si="27"/>
        <v>67</v>
      </c>
      <c r="J772">
        <v>11.5</v>
      </c>
      <c r="K772">
        <f t="shared" si="26"/>
        <v>5508.5</v>
      </c>
    </row>
    <row r="773" spans="1:12" x14ac:dyDescent="0.2">
      <c r="F773">
        <f t="shared" si="25"/>
        <v>0</v>
      </c>
      <c r="G773" s="12">
        <v>41354</v>
      </c>
      <c r="H773">
        <v>64</v>
      </c>
      <c r="I773">
        <v>3</v>
      </c>
      <c r="J773">
        <v>11.5</v>
      </c>
      <c r="K773">
        <f t="shared" si="26"/>
        <v>736</v>
      </c>
    </row>
    <row r="774" spans="1:12" x14ac:dyDescent="0.2">
      <c r="F774">
        <f t="shared" si="25"/>
        <v>0</v>
      </c>
      <c r="I774">
        <f t="shared" ref="I774:I781" si="28">F774-H774</f>
        <v>0</v>
      </c>
      <c r="K774">
        <f t="shared" si="26"/>
        <v>0</v>
      </c>
    </row>
    <row r="775" spans="1:12" x14ac:dyDescent="0.2">
      <c r="A775" s="12">
        <v>41339</v>
      </c>
      <c r="B775" t="s">
        <v>16930</v>
      </c>
      <c r="C775" t="s">
        <v>14137</v>
      </c>
      <c r="D775">
        <v>1</v>
      </c>
      <c r="E775">
        <v>546</v>
      </c>
      <c r="F775">
        <f t="shared" si="25"/>
        <v>546</v>
      </c>
      <c r="G775" s="12">
        <v>41352</v>
      </c>
      <c r="H775">
        <v>540</v>
      </c>
      <c r="I775">
        <f t="shared" si="28"/>
        <v>6</v>
      </c>
      <c r="J775">
        <v>12</v>
      </c>
      <c r="K775">
        <f t="shared" si="26"/>
        <v>6480</v>
      </c>
      <c r="L775" t="s">
        <v>1187</v>
      </c>
    </row>
    <row r="776" spans="1:12" x14ac:dyDescent="0.2">
      <c r="F776">
        <f t="shared" si="25"/>
        <v>0</v>
      </c>
      <c r="I776">
        <f t="shared" si="28"/>
        <v>0</v>
      </c>
      <c r="K776">
        <f t="shared" si="26"/>
        <v>0</v>
      </c>
    </row>
    <row r="777" spans="1:12" x14ac:dyDescent="0.2">
      <c r="F777">
        <f t="shared" si="25"/>
        <v>0</v>
      </c>
      <c r="I777">
        <f t="shared" si="28"/>
        <v>0</v>
      </c>
      <c r="K777">
        <f t="shared" si="26"/>
        <v>0</v>
      </c>
    </row>
    <row r="778" spans="1:12" x14ac:dyDescent="0.2">
      <c r="A778" s="12">
        <v>41348</v>
      </c>
      <c r="B778" t="s">
        <v>16928</v>
      </c>
      <c r="C778" t="s">
        <v>13954</v>
      </c>
      <c r="D778">
        <v>2.5</v>
      </c>
      <c r="E778">
        <v>300</v>
      </c>
      <c r="F778">
        <f t="shared" ref="F778:F788" si="29">D778*E778</f>
        <v>750</v>
      </c>
      <c r="G778" t="s">
        <v>21120</v>
      </c>
      <c r="H778">
        <v>746</v>
      </c>
      <c r="I778">
        <f t="shared" si="28"/>
        <v>4</v>
      </c>
      <c r="J778">
        <v>13</v>
      </c>
      <c r="K778">
        <f t="shared" ref="K778:K788" si="30">H778*J778</f>
        <v>9698</v>
      </c>
    </row>
    <row r="779" spans="1:12" x14ac:dyDescent="0.2">
      <c r="F779">
        <f t="shared" si="29"/>
        <v>0</v>
      </c>
      <c r="I779">
        <f t="shared" si="28"/>
        <v>0</v>
      </c>
      <c r="K779">
        <f t="shared" si="30"/>
        <v>0</v>
      </c>
    </row>
    <row r="780" spans="1:12" x14ac:dyDescent="0.2">
      <c r="F780">
        <f t="shared" si="29"/>
        <v>0</v>
      </c>
      <c r="I780">
        <f t="shared" si="28"/>
        <v>0</v>
      </c>
      <c r="K780">
        <f t="shared" si="30"/>
        <v>0</v>
      </c>
    </row>
    <row r="781" spans="1:12" x14ac:dyDescent="0.2">
      <c r="A781" s="12">
        <v>41347</v>
      </c>
      <c r="B781" t="s">
        <v>16911</v>
      </c>
      <c r="C781" t="s">
        <v>13982</v>
      </c>
      <c r="D781">
        <v>1</v>
      </c>
      <c r="E781">
        <v>702</v>
      </c>
      <c r="F781">
        <f t="shared" si="29"/>
        <v>702</v>
      </c>
      <c r="G781" s="12">
        <v>41354</v>
      </c>
      <c r="H781">
        <v>698</v>
      </c>
      <c r="I781">
        <f t="shared" si="28"/>
        <v>4</v>
      </c>
      <c r="J781">
        <v>12</v>
      </c>
      <c r="K781">
        <f t="shared" si="30"/>
        <v>8376</v>
      </c>
      <c r="L781" t="s">
        <v>1187</v>
      </c>
    </row>
    <row r="782" spans="1:12" x14ac:dyDescent="0.2">
      <c r="F782">
        <f t="shared" si="29"/>
        <v>0</v>
      </c>
      <c r="G782" s="12">
        <v>41389</v>
      </c>
      <c r="H782">
        <v>1</v>
      </c>
      <c r="I782">
        <v>3</v>
      </c>
      <c r="J782">
        <v>12</v>
      </c>
      <c r="K782">
        <f t="shared" si="30"/>
        <v>12</v>
      </c>
    </row>
    <row r="783" spans="1:12" x14ac:dyDescent="0.2">
      <c r="F783">
        <f t="shared" si="29"/>
        <v>0</v>
      </c>
      <c r="I783">
        <f>F783-H783</f>
        <v>0</v>
      </c>
      <c r="K783">
        <f t="shared" si="30"/>
        <v>0</v>
      </c>
    </row>
    <row r="784" spans="1:12" x14ac:dyDescent="0.2">
      <c r="A784" s="12">
        <v>41353</v>
      </c>
      <c r="B784" t="s">
        <v>16853</v>
      </c>
      <c r="C784" t="s">
        <v>14172</v>
      </c>
      <c r="D784">
        <v>2</v>
      </c>
      <c r="E784">
        <v>350</v>
      </c>
      <c r="F784">
        <f t="shared" si="29"/>
        <v>700</v>
      </c>
      <c r="G784" s="12">
        <v>41381</v>
      </c>
      <c r="H784">
        <v>665</v>
      </c>
      <c r="I784">
        <f>F784-H784</f>
        <v>35</v>
      </c>
      <c r="J784">
        <v>12.5</v>
      </c>
      <c r="K784">
        <f t="shared" si="30"/>
        <v>8312.5</v>
      </c>
    </row>
    <row r="785" spans="1:12" x14ac:dyDescent="0.2">
      <c r="F785">
        <f t="shared" si="29"/>
        <v>0</v>
      </c>
      <c r="G785" s="12">
        <v>41424</v>
      </c>
      <c r="H785">
        <v>13</v>
      </c>
      <c r="I785">
        <v>22</v>
      </c>
      <c r="J785">
        <v>12.5</v>
      </c>
      <c r="K785">
        <f t="shared" si="30"/>
        <v>162.5</v>
      </c>
    </row>
    <row r="786" spans="1:12" x14ac:dyDescent="0.2">
      <c r="F786">
        <f t="shared" si="29"/>
        <v>0</v>
      </c>
      <c r="I786">
        <f>F786-H786</f>
        <v>0</v>
      </c>
      <c r="K786">
        <f t="shared" si="30"/>
        <v>0</v>
      </c>
    </row>
    <row r="787" spans="1:12" x14ac:dyDescent="0.2">
      <c r="A787" s="12">
        <v>41353</v>
      </c>
      <c r="B787" t="s">
        <v>21838</v>
      </c>
      <c r="C787" t="s">
        <v>14171</v>
      </c>
      <c r="D787">
        <v>2</v>
      </c>
      <c r="E787">
        <v>350</v>
      </c>
      <c r="F787">
        <f t="shared" si="29"/>
        <v>700</v>
      </c>
      <c r="G787" s="12">
        <v>41368</v>
      </c>
      <c r="H787">
        <v>693</v>
      </c>
      <c r="I787">
        <f>F787-H787</f>
        <v>7</v>
      </c>
      <c r="J787">
        <v>12</v>
      </c>
      <c r="K787">
        <f t="shared" si="30"/>
        <v>8316</v>
      </c>
    </row>
    <row r="788" spans="1:12" x14ac:dyDescent="0.2">
      <c r="F788">
        <f t="shared" si="29"/>
        <v>0</v>
      </c>
      <c r="G788" s="12">
        <v>41424</v>
      </c>
      <c r="H788">
        <v>1</v>
      </c>
      <c r="I788">
        <v>6</v>
      </c>
      <c r="J788">
        <v>12</v>
      </c>
      <c r="K788">
        <f t="shared" si="30"/>
        <v>12</v>
      </c>
    </row>
    <row r="789" spans="1:12" x14ac:dyDescent="0.2">
      <c r="I789">
        <v>4</v>
      </c>
    </row>
    <row r="790" spans="1:12" x14ac:dyDescent="0.2">
      <c r="G790" t="s">
        <v>21121</v>
      </c>
      <c r="H790">
        <v>4</v>
      </c>
      <c r="I790" s="71">
        <v>0</v>
      </c>
      <c r="J790">
        <v>100</v>
      </c>
      <c r="K790">
        <v>400</v>
      </c>
    </row>
    <row r="791" spans="1:12" x14ac:dyDescent="0.2">
      <c r="G791" s="12">
        <v>41522</v>
      </c>
      <c r="H791">
        <v>4</v>
      </c>
      <c r="I791" s="72">
        <v>0</v>
      </c>
      <c r="J791">
        <v>12</v>
      </c>
      <c r="K791">
        <v>48</v>
      </c>
      <c r="L791" t="s">
        <v>15859</v>
      </c>
    </row>
    <row r="792" spans="1:12" x14ac:dyDescent="0.2">
      <c r="I792" s="72"/>
    </row>
    <row r="793" spans="1:12" x14ac:dyDescent="0.2">
      <c r="F793">
        <f t="shared" ref="F793:F798" si="31">D793*E793</f>
        <v>0</v>
      </c>
      <c r="I793">
        <f>F793-H793</f>
        <v>0</v>
      </c>
      <c r="K793">
        <f t="shared" ref="K793:K798" si="32">H793*J793</f>
        <v>0</v>
      </c>
    </row>
    <row r="794" spans="1:12" x14ac:dyDescent="0.2">
      <c r="A794" s="12">
        <v>41361</v>
      </c>
      <c r="B794" t="s">
        <v>16833</v>
      </c>
      <c r="C794" t="s">
        <v>13945</v>
      </c>
      <c r="D794">
        <v>1</v>
      </c>
      <c r="E794">
        <v>485</v>
      </c>
      <c r="F794">
        <f t="shared" si="31"/>
        <v>485</v>
      </c>
      <c r="G794" s="12">
        <v>41373</v>
      </c>
      <c r="H794">
        <v>484</v>
      </c>
      <c r="I794">
        <f>F794-H794</f>
        <v>1</v>
      </c>
      <c r="J794">
        <v>15.5</v>
      </c>
      <c r="K794">
        <f t="shared" si="32"/>
        <v>7502</v>
      </c>
      <c r="L794" t="s">
        <v>14609</v>
      </c>
    </row>
    <row r="795" spans="1:12" x14ac:dyDescent="0.2">
      <c r="F795">
        <f t="shared" si="31"/>
        <v>0</v>
      </c>
      <c r="I795">
        <f>F795-H795</f>
        <v>0</v>
      </c>
      <c r="K795">
        <f t="shared" si="32"/>
        <v>0</v>
      </c>
    </row>
    <row r="796" spans="1:12" x14ac:dyDescent="0.2">
      <c r="F796">
        <f t="shared" si="31"/>
        <v>0</v>
      </c>
      <c r="I796">
        <f>F796-H796</f>
        <v>0</v>
      </c>
      <c r="K796">
        <f t="shared" si="32"/>
        <v>0</v>
      </c>
    </row>
    <row r="797" spans="1:12" x14ac:dyDescent="0.2">
      <c r="A797" s="12">
        <v>41359</v>
      </c>
      <c r="B797" t="s">
        <v>16832</v>
      </c>
      <c r="C797" t="s">
        <v>13895</v>
      </c>
      <c r="D797">
        <v>2</v>
      </c>
      <c r="E797">
        <v>350</v>
      </c>
      <c r="F797">
        <f t="shared" si="31"/>
        <v>700</v>
      </c>
      <c r="G797" s="12">
        <v>41375</v>
      </c>
      <c r="H797">
        <v>696</v>
      </c>
      <c r="I797">
        <f>F797-H797</f>
        <v>4</v>
      </c>
      <c r="J797">
        <v>18.5</v>
      </c>
      <c r="K797">
        <f t="shared" si="32"/>
        <v>12876</v>
      </c>
      <c r="L797" t="s">
        <v>14610</v>
      </c>
    </row>
    <row r="798" spans="1:12" x14ac:dyDescent="0.2">
      <c r="F798">
        <f t="shared" si="31"/>
        <v>0</v>
      </c>
      <c r="G798" s="12">
        <v>41389</v>
      </c>
      <c r="H798">
        <v>4</v>
      </c>
      <c r="I798">
        <v>0</v>
      </c>
      <c r="J798">
        <v>18.5</v>
      </c>
      <c r="K798">
        <f t="shared" si="32"/>
        <v>74</v>
      </c>
      <c r="L798" s="38"/>
    </row>
    <row r="799" spans="1:12" x14ac:dyDescent="0.2">
      <c r="G799" s="12">
        <v>41389</v>
      </c>
      <c r="H799">
        <v>1</v>
      </c>
      <c r="I799">
        <v>0</v>
      </c>
      <c r="L799" s="38"/>
    </row>
    <row r="800" spans="1:12" x14ac:dyDescent="0.2">
      <c r="F800">
        <f t="shared" ref="F800:F836" si="33">D800*E800</f>
        <v>0</v>
      </c>
      <c r="I800">
        <f>F800-H800</f>
        <v>0</v>
      </c>
      <c r="K800">
        <f t="shared" ref="K800:K836" si="34">H800*J800</f>
        <v>0</v>
      </c>
    </row>
    <row r="801" spans="1:12" x14ac:dyDescent="0.2">
      <c r="A801" s="12">
        <v>41368</v>
      </c>
      <c r="B801" t="s">
        <v>16740</v>
      </c>
      <c r="C801" t="s">
        <v>14305</v>
      </c>
      <c r="D801">
        <v>1</v>
      </c>
      <c r="E801">
        <v>485</v>
      </c>
      <c r="F801">
        <f t="shared" si="33"/>
        <v>485</v>
      </c>
      <c r="G801" s="12">
        <v>41394</v>
      </c>
      <c r="H801">
        <v>479</v>
      </c>
      <c r="I801">
        <f>F801-H801</f>
        <v>6</v>
      </c>
      <c r="J801">
        <v>15</v>
      </c>
      <c r="K801">
        <f t="shared" si="34"/>
        <v>7185</v>
      </c>
    </row>
    <row r="802" spans="1:12" x14ac:dyDescent="0.2">
      <c r="F802">
        <f t="shared" si="33"/>
        <v>0</v>
      </c>
      <c r="I802" s="71">
        <v>4</v>
      </c>
      <c r="K802">
        <f t="shared" si="34"/>
        <v>0</v>
      </c>
    </row>
    <row r="803" spans="1:12" x14ac:dyDescent="0.2">
      <c r="G803" s="12">
        <v>41522</v>
      </c>
      <c r="H803">
        <v>4</v>
      </c>
      <c r="I803">
        <v>0</v>
      </c>
      <c r="J803">
        <v>15</v>
      </c>
      <c r="K803">
        <v>60</v>
      </c>
      <c r="L803" s="23"/>
    </row>
    <row r="804" spans="1:12" x14ac:dyDescent="0.2">
      <c r="F804">
        <f t="shared" si="33"/>
        <v>0</v>
      </c>
      <c r="I804">
        <f>F804-H804</f>
        <v>0</v>
      </c>
      <c r="K804">
        <f t="shared" si="34"/>
        <v>0</v>
      </c>
    </row>
    <row r="805" spans="1:12" x14ac:dyDescent="0.2">
      <c r="A805" s="12">
        <v>41363</v>
      </c>
      <c r="B805" t="s">
        <v>16739</v>
      </c>
      <c r="C805" t="s">
        <v>14191</v>
      </c>
      <c r="D805">
        <v>2</v>
      </c>
      <c r="E805">
        <v>342</v>
      </c>
      <c r="F805">
        <f t="shared" si="33"/>
        <v>684</v>
      </c>
      <c r="G805" s="12">
        <v>41389</v>
      </c>
      <c r="H805">
        <v>677</v>
      </c>
      <c r="I805">
        <f>F805-H805</f>
        <v>7</v>
      </c>
      <c r="J805">
        <v>11</v>
      </c>
      <c r="K805">
        <f t="shared" si="34"/>
        <v>7447</v>
      </c>
      <c r="L805" t="s">
        <v>14394</v>
      </c>
    </row>
    <row r="806" spans="1:12" x14ac:dyDescent="0.2">
      <c r="F806">
        <f t="shared" si="33"/>
        <v>0</v>
      </c>
      <c r="G806" s="12">
        <v>41424</v>
      </c>
      <c r="H806">
        <v>7</v>
      </c>
      <c r="I806">
        <v>0</v>
      </c>
      <c r="J806">
        <v>11</v>
      </c>
      <c r="K806">
        <f t="shared" si="34"/>
        <v>77</v>
      </c>
    </row>
    <row r="807" spans="1:12" x14ac:dyDescent="0.2">
      <c r="F807">
        <f t="shared" si="33"/>
        <v>0</v>
      </c>
      <c r="I807">
        <f t="shared" ref="I807:I829" si="35">F807-H807</f>
        <v>0</v>
      </c>
      <c r="K807">
        <f t="shared" si="34"/>
        <v>0</v>
      </c>
    </row>
    <row r="808" spans="1:12" x14ac:dyDescent="0.2">
      <c r="A808" s="12">
        <v>41369</v>
      </c>
      <c r="B808" t="s">
        <v>16707</v>
      </c>
      <c r="C808" t="s">
        <v>13964</v>
      </c>
      <c r="D808">
        <v>1</v>
      </c>
      <c r="E808">
        <v>632</v>
      </c>
      <c r="F808">
        <f t="shared" si="33"/>
        <v>632</v>
      </c>
      <c r="G808" s="12">
        <v>41408</v>
      </c>
      <c r="H808">
        <v>625</v>
      </c>
      <c r="I808">
        <f t="shared" si="35"/>
        <v>7</v>
      </c>
      <c r="J808">
        <v>11.5</v>
      </c>
      <c r="K808">
        <f t="shared" si="34"/>
        <v>7187.5</v>
      </c>
    </row>
    <row r="809" spans="1:12" x14ac:dyDescent="0.2">
      <c r="I809" s="71">
        <v>2</v>
      </c>
    </row>
    <row r="810" spans="1:12" x14ac:dyDescent="0.2">
      <c r="F810">
        <f t="shared" si="33"/>
        <v>0</v>
      </c>
      <c r="G810" t="s">
        <v>21122</v>
      </c>
      <c r="H810">
        <v>2</v>
      </c>
      <c r="I810">
        <v>0</v>
      </c>
      <c r="J810">
        <v>100</v>
      </c>
      <c r="K810">
        <f t="shared" si="34"/>
        <v>200</v>
      </c>
    </row>
    <row r="811" spans="1:12" x14ac:dyDescent="0.2">
      <c r="G811" s="12">
        <v>41607</v>
      </c>
      <c r="H811">
        <v>2</v>
      </c>
      <c r="I811">
        <v>0</v>
      </c>
      <c r="J811">
        <v>11.5</v>
      </c>
      <c r="K811">
        <f t="shared" si="34"/>
        <v>23</v>
      </c>
      <c r="L811" t="s">
        <v>15857</v>
      </c>
    </row>
    <row r="812" spans="1:12" x14ac:dyDescent="0.2">
      <c r="F812">
        <f t="shared" si="33"/>
        <v>0</v>
      </c>
      <c r="I812">
        <f t="shared" si="35"/>
        <v>0</v>
      </c>
      <c r="K812">
        <f t="shared" si="34"/>
        <v>0</v>
      </c>
    </row>
    <row r="813" spans="1:12" x14ac:dyDescent="0.2">
      <c r="A813" s="12">
        <v>41375</v>
      </c>
      <c r="B813" t="s">
        <v>16708</v>
      </c>
      <c r="C813" t="s">
        <v>13963</v>
      </c>
      <c r="D813">
        <v>1</v>
      </c>
      <c r="E813">
        <v>620</v>
      </c>
      <c r="F813">
        <f t="shared" si="33"/>
        <v>620</v>
      </c>
      <c r="G813" s="12">
        <v>41389</v>
      </c>
      <c r="H813">
        <v>619</v>
      </c>
      <c r="I813">
        <f t="shared" si="35"/>
        <v>1</v>
      </c>
      <c r="J813">
        <v>12.5</v>
      </c>
      <c r="K813">
        <f t="shared" si="34"/>
        <v>7737.5</v>
      </c>
      <c r="L813" t="s">
        <v>14475</v>
      </c>
    </row>
    <row r="814" spans="1:12" x14ac:dyDescent="0.2">
      <c r="F814">
        <f t="shared" si="33"/>
        <v>0</v>
      </c>
      <c r="G814" s="12">
        <v>41424</v>
      </c>
      <c r="H814">
        <v>1</v>
      </c>
      <c r="I814">
        <v>0</v>
      </c>
      <c r="K814">
        <f t="shared" si="34"/>
        <v>0</v>
      </c>
    </row>
    <row r="815" spans="1:12" x14ac:dyDescent="0.2">
      <c r="F815">
        <f t="shared" si="33"/>
        <v>0</v>
      </c>
      <c r="I815">
        <f t="shared" si="35"/>
        <v>0</v>
      </c>
      <c r="K815">
        <f t="shared" si="34"/>
        <v>0</v>
      </c>
    </row>
    <row r="816" spans="1:12" x14ac:dyDescent="0.2">
      <c r="A816" s="12">
        <v>41381</v>
      </c>
      <c r="B816" t="s">
        <v>16685</v>
      </c>
      <c r="C816" t="s">
        <v>14099</v>
      </c>
      <c r="D816">
        <v>1</v>
      </c>
      <c r="E816">
        <v>701</v>
      </c>
      <c r="F816">
        <f t="shared" si="33"/>
        <v>701</v>
      </c>
      <c r="G816" s="12">
        <v>41396</v>
      </c>
      <c r="H816">
        <v>695</v>
      </c>
      <c r="I816">
        <f t="shared" si="35"/>
        <v>6</v>
      </c>
      <c r="J816">
        <v>13</v>
      </c>
      <c r="K816">
        <f t="shared" si="34"/>
        <v>9035</v>
      </c>
      <c r="L816" t="s">
        <v>13928</v>
      </c>
    </row>
    <row r="817" spans="1:12" x14ac:dyDescent="0.2">
      <c r="F817">
        <f t="shared" si="33"/>
        <v>0</v>
      </c>
      <c r="G817" s="12">
        <v>41424</v>
      </c>
      <c r="H817">
        <v>6</v>
      </c>
      <c r="I817">
        <v>0</v>
      </c>
      <c r="K817">
        <f t="shared" si="34"/>
        <v>0</v>
      </c>
    </row>
    <row r="818" spans="1:12" x14ac:dyDescent="0.2">
      <c r="F818">
        <f t="shared" si="33"/>
        <v>0</v>
      </c>
      <c r="I818">
        <f t="shared" si="35"/>
        <v>0</v>
      </c>
      <c r="K818">
        <f t="shared" si="34"/>
        <v>0</v>
      </c>
    </row>
    <row r="819" spans="1:12" x14ac:dyDescent="0.2">
      <c r="A819" s="12">
        <v>41389</v>
      </c>
      <c r="B819" t="s">
        <v>16657</v>
      </c>
      <c r="C819" t="s">
        <v>13907</v>
      </c>
      <c r="D819">
        <v>1</v>
      </c>
      <c r="E819">
        <v>700</v>
      </c>
      <c r="F819">
        <f t="shared" si="33"/>
        <v>700</v>
      </c>
      <c r="G819" s="12">
        <v>41396</v>
      </c>
      <c r="H819">
        <v>693</v>
      </c>
      <c r="I819">
        <f t="shared" si="35"/>
        <v>7</v>
      </c>
      <c r="J819">
        <v>11</v>
      </c>
      <c r="K819">
        <f t="shared" si="34"/>
        <v>7623</v>
      </c>
      <c r="L819" t="s">
        <v>14394</v>
      </c>
    </row>
    <row r="820" spans="1:12" x14ac:dyDescent="0.2">
      <c r="F820">
        <f t="shared" si="33"/>
        <v>0</v>
      </c>
      <c r="G820" s="12">
        <v>41408</v>
      </c>
      <c r="H820">
        <v>7</v>
      </c>
      <c r="I820">
        <v>0</v>
      </c>
      <c r="K820">
        <f t="shared" si="34"/>
        <v>0</v>
      </c>
    </row>
    <row r="821" spans="1:12" x14ac:dyDescent="0.2">
      <c r="F821">
        <f t="shared" si="33"/>
        <v>0</v>
      </c>
      <c r="I821">
        <f t="shared" si="35"/>
        <v>0</v>
      </c>
      <c r="K821">
        <f t="shared" si="34"/>
        <v>0</v>
      </c>
    </row>
    <row r="822" spans="1:12" x14ac:dyDescent="0.2">
      <c r="A822" s="12">
        <v>41389</v>
      </c>
      <c r="B822" t="s">
        <v>16656</v>
      </c>
      <c r="C822" t="s">
        <v>14071</v>
      </c>
      <c r="D822">
        <v>2</v>
      </c>
      <c r="E822">
        <v>252</v>
      </c>
      <c r="F822">
        <f t="shared" si="33"/>
        <v>504</v>
      </c>
      <c r="G822" s="12">
        <v>41402</v>
      </c>
      <c r="H822">
        <v>500</v>
      </c>
      <c r="I822">
        <f t="shared" si="35"/>
        <v>4</v>
      </c>
      <c r="J822">
        <v>14</v>
      </c>
      <c r="K822">
        <f t="shared" si="34"/>
        <v>7000</v>
      </c>
      <c r="L822" t="s">
        <v>14038</v>
      </c>
    </row>
    <row r="823" spans="1:12" x14ac:dyDescent="0.2">
      <c r="F823">
        <f t="shared" si="33"/>
        <v>0</v>
      </c>
      <c r="G823" s="12">
        <v>41408</v>
      </c>
      <c r="H823">
        <v>4</v>
      </c>
      <c r="I823">
        <v>0</v>
      </c>
      <c r="K823">
        <f t="shared" si="34"/>
        <v>0</v>
      </c>
    </row>
    <row r="824" spans="1:12" x14ac:dyDescent="0.2">
      <c r="F824">
        <f t="shared" si="33"/>
        <v>0</v>
      </c>
      <c r="I824">
        <f t="shared" si="35"/>
        <v>0</v>
      </c>
      <c r="K824">
        <f t="shared" si="34"/>
        <v>0</v>
      </c>
    </row>
    <row r="825" spans="1:12" x14ac:dyDescent="0.2">
      <c r="A825" s="12">
        <v>41396</v>
      </c>
      <c r="B825" t="s">
        <v>16575</v>
      </c>
      <c r="C825" t="s">
        <v>14052</v>
      </c>
      <c r="D825">
        <v>2</v>
      </c>
      <c r="E825">
        <v>350</v>
      </c>
      <c r="F825">
        <f t="shared" si="33"/>
        <v>700</v>
      </c>
      <c r="G825" s="12">
        <v>41424</v>
      </c>
      <c r="H825">
        <v>690</v>
      </c>
      <c r="I825">
        <f t="shared" si="35"/>
        <v>10</v>
      </c>
      <c r="J825">
        <v>11.5</v>
      </c>
      <c r="K825">
        <f t="shared" si="34"/>
        <v>7935</v>
      </c>
    </row>
    <row r="826" spans="1:12" x14ac:dyDescent="0.2">
      <c r="I826" s="71">
        <v>9</v>
      </c>
    </row>
    <row r="827" spans="1:12" x14ac:dyDescent="0.2">
      <c r="F827">
        <f t="shared" si="33"/>
        <v>0</v>
      </c>
      <c r="G827" s="12">
        <v>41522</v>
      </c>
      <c r="H827">
        <v>9</v>
      </c>
      <c r="I827">
        <v>0</v>
      </c>
      <c r="J827">
        <v>11.5</v>
      </c>
      <c r="K827">
        <f t="shared" si="34"/>
        <v>103.5</v>
      </c>
    </row>
    <row r="828" spans="1:12" x14ac:dyDescent="0.2">
      <c r="F828">
        <f t="shared" si="33"/>
        <v>0</v>
      </c>
      <c r="I828">
        <f t="shared" si="35"/>
        <v>0</v>
      </c>
      <c r="K828">
        <f t="shared" si="34"/>
        <v>0</v>
      </c>
    </row>
    <row r="829" spans="1:12" x14ac:dyDescent="0.2">
      <c r="A829" s="12">
        <v>41396</v>
      </c>
      <c r="B829" t="s">
        <v>16574</v>
      </c>
      <c r="C829" t="s">
        <v>14051</v>
      </c>
      <c r="D829">
        <v>1</v>
      </c>
      <c r="E829">
        <v>500</v>
      </c>
      <c r="F829">
        <f t="shared" si="33"/>
        <v>500</v>
      </c>
      <c r="G829" s="12">
        <v>41416</v>
      </c>
      <c r="H829">
        <v>494</v>
      </c>
      <c r="I829">
        <f t="shared" si="35"/>
        <v>6</v>
      </c>
      <c r="J829">
        <v>15</v>
      </c>
      <c r="K829">
        <f t="shared" si="34"/>
        <v>7410</v>
      </c>
      <c r="L829" t="s">
        <v>14038</v>
      </c>
    </row>
    <row r="830" spans="1:12" x14ac:dyDescent="0.2">
      <c r="F830">
        <f t="shared" si="33"/>
        <v>0</v>
      </c>
      <c r="G830" s="12">
        <v>41424</v>
      </c>
      <c r="H830">
        <v>1</v>
      </c>
      <c r="I830">
        <v>5</v>
      </c>
      <c r="J830">
        <v>15</v>
      </c>
      <c r="K830">
        <f t="shared" si="34"/>
        <v>15</v>
      </c>
    </row>
    <row r="831" spans="1:12" x14ac:dyDescent="0.2">
      <c r="G831" s="12">
        <v>41427</v>
      </c>
      <c r="H831">
        <v>5</v>
      </c>
      <c r="I831">
        <v>0</v>
      </c>
    </row>
    <row r="832" spans="1:12" x14ac:dyDescent="0.2">
      <c r="F832">
        <f t="shared" si="33"/>
        <v>0</v>
      </c>
      <c r="I832">
        <f t="shared" ref="I832:I839" si="36">F832-H832</f>
        <v>0</v>
      </c>
      <c r="K832">
        <f t="shared" si="34"/>
        <v>0</v>
      </c>
    </row>
    <row r="833" spans="1:12" x14ac:dyDescent="0.2">
      <c r="A833" s="12">
        <v>41392</v>
      </c>
      <c r="B833" t="s">
        <v>16561</v>
      </c>
      <c r="C833" t="s">
        <v>1058</v>
      </c>
      <c r="D833">
        <v>1</v>
      </c>
      <c r="E833">
        <v>700</v>
      </c>
      <c r="F833">
        <f t="shared" si="33"/>
        <v>700</v>
      </c>
      <c r="G833" s="12">
        <v>41401</v>
      </c>
      <c r="H833">
        <v>696</v>
      </c>
      <c r="I833">
        <f t="shared" si="36"/>
        <v>4</v>
      </c>
      <c r="J833">
        <v>13</v>
      </c>
      <c r="K833">
        <f t="shared" si="34"/>
        <v>9048</v>
      </c>
      <c r="L833" t="s">
        <v>860</v>
      </c>
    </row>
    <row r="834" spans="1:12" x14ac:dyDescent="0.2">
      <c r="F834">
        <f t="shared" si="33"/>
        <v>0</v>
      </c>
      <c r="G834" s="12">
        <v>41427</v>
      </c>
      <c r="H834">
        <v>4</v>
      </c>
      <c r="I834">
        <v>0</v>
      </c>
      <c r="K834">
        <f t="shared" si="34"/>
        <v>0</v>
      </c>
    </row>
    <row r="835" spans="1:12" x14ac:dyDescent="0.2">
      <c r="F835">
        <f t="shared" si="33"/>
        <v>0</v>
      </c>
      <c r="I835">
        <f t="shared" si="36"/>
        <v>0</v>
      </c>
      <c r="K835">
        <f t="shared" si="34"/>
        <v>0</v>
      </c>
    </row>
    <row r="836" spans="1:12" x14ac:dyDescent="0.2">
      <c r="A836" s="12">
        <v>41392</v>
      </c>
      <c r="B836" t="s">
        <v>16560</v>
      </c>
      <c r="C836" t="s">
        <v>1057</v>
      </c>
      <c r="D836">
        <v>1</v>
      </c>
      <c r="E836">
        <v>700</v>
      </c>
      <c r="F836">
        <f t="shared" si="33"/>
        <v>700</v>
      </c>
      <c r="G836" s="12">
        <v>41401</v>
      </c>
      <c r="H836">
        <v>696</v>
      </c>
      <c r="I836">
        <f t="shared" si="36"/>
        <v>4</v>
      </c>
      <c r="J836">
        <v>11</v>
      </c>
      <c r="K836">
        <f t="shared" si="34"/>
        <v>7656</v>
      </c>
      <c r="L836" t="s">
        <v>14529</v>
      </c>
    </row>
    <row r="837" spans="1:12" x14ac:dyDescent="0.2">
      <c r="F837">
        <f t="shared" ref="F837:F874" si="37">D837*E837</f>
        <v>0</v>
      </c>
      <c r="G837" s="12">
        <v>41427</v>
      </c>
      <c r="H837">
        <v>4</v>
      </c>
      <c r="I837">
        <v>0</v>
      </c>
      <c r="K837">
        <f t="shared" ref="K837:K874" si="38">H837*J837</f>
        <v>0</v>
      </c>
    </row>
    <row r="838" spans="1:12" x14ac:dyDescent="0.2">
      <c r="F838">
        <f t="shared" si="37"/>
        <v>0</v>
      </c>
      <c r="I838">
        <f t="shared" si="36"/>
        <v>0</v>
      </c>
      <c r="K838">
        <f t="shared" si="38"/>
        <v>0</v>
      </c>
    </row>
    <row r="839" spans="1:12" x14ac:dyDescent="0.2">
      <c r="A839" s="12">
        <v>41392</v>
      </c>
      <c r="B839" t="s">
        <v>16559</v>
      </c>
      <c r="C839" t="s">
        <v>1056</v>
      </c>
      <c r="D839">
        <v>2</v>
      </c>
      <c r="E839">
        <v>350</v>
      </c>
      <c r="F839">
        <f t="shared" si="37"/>
        <v>700</v>
      </c>
      <c r="G839" s="12">
        <v>41420</v>
      </c>
      <c r="H839">
        <v>692</v>
      </c>
      <c r="I839">
        <f t="shared" si="36"/>
        <v>8</v>
      </c>
      <c r="J839">
        <v>11</v>
      </c>
      <c r="K839">
        <f t="shared" si="38"/>
        <v>7612</v>
      </c>
    </row>
    <row r="840" spans="1:12" x14ac:dyDescent="0.2">
      <c r="F840">
        <f t="shared" si="37"/>
        <v>0</v>
      </c>
      <c r="G840" s="12">
        <v>41424</v>
      </c>
      <c r="H840">
        <v>5</v>
      </c>
      <c r="I840">
        <v>3</v>
      </c>
      <c r="J840">
        <v>11</v>
      </c>
      <c r="K840">
        <f t="shared" si="38"/>
        <v>55</v>
      </c>
    </row>
    <row r="841" spans="1:12" x14ac:dyDescent="0.2">
      <c r="G841" s="12">
        <v>41427</v>
      </c>
      <c r="H841">
        <v>3</v>
      </c>
      <c r="I841">
        <v>0</v>
      </c>
    </row>
    <row r="842" spans="1:12" x14ac:dyDescent="0.2">
      <c r="F842">
        <f t="shared" si="37"/>
        <v>0</v>
      </c>
      <c r="I842">
        <f t="shared" ref="I842:I887" si="39">F842-H842</f>
        <v>0</v>
      </c>
      <c r="K842">
        <f t="shared" si="38"/>
        <v>0</v>
      </c>
    </row>
    <row r="843" spans="1:12" x14ac:dyDescent="0.2">
      <c r="A843" s="12">
        <v>41398</v>
      </c>
      <c r="B843" t="s">
        <v>16528</v>
      </c>
      <c r="C843" t="s">
        <v>1010</v>
      </c>
      <c r="D843">
        <v>1</v>
      </c>
      <c r="E843">
        <v>500</v>
      </c>
      <c r="F843">
        <f t="shared" si="37"/>
        <v>500</v>
      </c>
      <c r="G843" s="12">
        <v>41424</v>
      </c>
      <c r="H843">
        <v>498</v>
      </c>
      <c r="I843">
        <f t="shared" si="39"/>
        <v>2</v>
      </c>
      <c r="J843">
        <v>13</v>
      </c>
      <c r="K843">
        <f t="shared" si="38"/>
        <v>6474</v>
      </c>
      <c r="L843" t="s">
        <v>917</v>
      </c>
    </row>
    <row r="844" spans="1:12" x14ac:dyDescent="0.2">
      <c r="F844">
        <f t="shared" si="37"/>
        <v>0</v>
      </c>
      <c r="I844" s="71">
        <v>1</v>
      </c>
      <c r="K844">
        <f t="shared" si="38"/>
        <v>0</v>
      </c>
    </row>
    <row r="845" spans="1:12" x14ac:dyDescent="0.2">
      <c r="G845" s="12">
        <v>41522</v>
      </c>
      <c r="H845">
        <v>1</v>
      </c>
      <c r="I845">
        <v>0</v>
      </c>
      <c r="J845">
        <v>13</v>
      </c>
      <c r="K845">
        <v>13</v>
      </c>
    </row>
    <row r="846" spans="1:12" x14ac:dyDescent="0.2">
      <c r="F846">
        <f t="shared" si="37"/>
        <v>0</v>
      </c>
      <c r="I846">
        <f t="shared" si="39"/>
        <v>0</v>
      </c>
      <c r="K846">
        <f t="shared" si="38"/>
        <v>0</v>
      </c>
    </row>
    <row r="847" spans="1:12" x14ac:dyDescent="0.2">
      <c r="A847" s="12">
        <v>41398</v>
      </c>
      <c r="B847" t="s">
        <v>16529</v>
      </c>
      <c r="C847" t="s">
        <v>1009</v>
      </c>
      <c r="D847">
        <v>1</v>
      </c>
      <c r="E847">
        <v>700</v>
      </c>
      <c r="F847">
        <f t="shared" si="37"/>
        <v>700</v>
      </c>
      <c r="G847" s="12">
        <v>41417</v>
      </c>
      <c r="H847">
        <v>697</v>
      </c>
      <c r="I847">
        <f t="shared" si="39"/>
        <v>3</v>
      </c>
      <c r="J847">
        <v>13</v>
      </c>
      <c r="K847">
        <f t="shared" si="38"/>
        <v>9061</v>
      </c>
      <c r="L847" t="s">
        <v>1004</v>
      </c>
    </row>
    <row r="848" spans="1:12" x14ac:dyDescent="0.2">
      <c r="F848">
        <f t="shared" si="37"/>
        <v>0</v>
      </c>
      <c r="G848" s="12">
        <v>41436</v>
      </c>
      <c r="H848">
        <v>3</v>
      </c>
      <c r="I848">
        <v>0</v>
      </c>
      <c r="K848">
        <f t="shared" si="38"/>
        <v>0</v>
      </c>
    </row>
    <row r="849" spans="1:12" x14ac:dyDescent="0.2">
      <c r="F849">
        <f t="shared" si="37"/>
        <v>0</v>
      </c>
      <c r="I849">
        <f t="shared" si="39"/>
        <v>0</v>
      </c>
      <c r="K849">
        <f t="shared" si="38"/>
        <v>0</v>
      </c>
    </row>
    <row r="850" spans="1:12" x14ac:dyDescent="0.2">
      <c r="A850" s="12">
        <v>41399</v>
      </c>
      <c r="B850" t="s">
        <v>16530</v>
      </c>
      <c r="C850" t="s">
        <v>1008</v>
      </c>
      <c r="D850">
        <v>1</v>
      </c>
      <c r="E850">
        <v>679</v>
      </c>
      <c r="F850">
        <f t="shared" si="37"/>
        <v>679</v>
      </c>
      <c r="G850" s="12">
        <v>41420</v>
      </c>
      <c r="H850">
        <v>669</v>
      </c>
      <c r="I850">
        <f t="shared" si="39"/>
        <v>10</v>
      </c>
      <c r="J850">
        <v>12</v>
      </c>
      <c r="K850">
        <f t="shared" si="38"/>
        <v>8028</v>
      </c>
      <c r="L850" t="s">
        <v>915</v>
      </c>
    </row>
    <row r="851" spans="1:12" x14ac:dyDescent="0.2">
      <c r="I851" s="71">
        <v>5</v>
      </c>
    </row>
    <row r="852" spans="1:12" x14ac:dyDescent="0.2">
      <c r="F852">
        <f t="shared" si="37"/>
        <v>0</v>
      </c>
      <c r="G852" s="12">
        <v>41522</v>
      </c>
      <c r="H852">
        <v>4</v>
      </c>
      <c r="I852">
        <v>1</v>
      </c>
      <c r="J852">
        <v>12</v>
      </c>
      <c r="K852">
        <f t="shared" si="38"/>
        <v>48</v>
      </c>
    </row>
    <row r="853" spans="1:12" x14ac:dyDescent="0.2">
      <c r="G853" s="12">
        <v>41564</v>
      </c>
      <c r="H853">
        <v>1</v>
      </c>
      <c r="I853">
        <v>0</v>
      </c>
      <c r="J853">
        <v>12</v>
      </c>
      <c r="K853">
        <v>12</v>
      </c>
    </row>
    <row r="854" spans="1:12" x14ac:dyDescent="0.2">
      <c r="F854">
        <f t="shared" si="37"/>
        <v>0</v>
      </c>
      <c r="I854">
        <f t="shared" si="39"/>
        <v>0</v>
      </c>
      <c r="K854">
        <f t="shared" si="38"/>
        <v>0</v>
      </c>
    </row>
    <row r="855" spans="1:12" x14ac:dyDescent="0.2">
      <c r="A855" s="12">
        <v>41405</v>
      </c>
      <c r="B855" t="s">
        <v>16507</v>
      </c>
      <c r="C855" t="s">
        <v>14163</v>
      </c>
      <c r="D855">
        <v>2</v>
      </c>
      <c r="E855">
        <v>350</v>
      </c>
      <c r="F855">
        <f t="shared" si="37"/>
        <v>700</v>
      </c>
      <c r="G855" s="12">
        <v>41416</v>
      </c>
      <c r="H855">
        <v>697</v>
      </c>
      <c r="I855">
        <f t="shared" si="39"/>
        <v>3</v>
      </c>
      <c r="J855">
        <v>12</v>
      </c>
      <c r="K855">
        <f t="shared" si="38"/>
        <v>8364</v>
      </c>
    </row>
    <row r="856" spans="1:12" x14ac:dyDescent="0.2">
      <c r="F856">
        <f t="shared" si="37"/>
        <v>0</v>
      </c>
      <c r="G856" s="12">
        <v>41436</v>
      </c>
      <c r="H856">
        <v>3</v>
      </c>
      <c r="I856">
        <v>0</v>
      </c>
      <c r="K856">
        <f t="shared" si="38"/>
        <v>0</v>
      </c>
    </row>
    <row r="857" spans="1:12" x14ac:dyDescent="0.2">
      <c r="F857">
        <f t="shared" si="37"/>
        <v>0</v>
      </c>
      <c r="I857">
        <f t="shared" si="39"/>
        <v>0</v>
      </c>
      <c r="K857">
        <f t="shared" si="38"/>
        <v>0</v>
      </c>
    </row>
    <row r="858" spans="1:12" x14ac:dyDescent="0.2">
      <c r="A858" s="12">
        <v>41405</v>
      </c>
      <c r="B858" t="s">
        <v>16506</v>
      </c>
      <c r="C858" t="s">
        <v>14162</v>
      </c>
      <c r="D858">
        <v>2</v>
      </c>
      <c r="E858">
        <v>190</v>
      </c>
      <c r="F858">
        <f t="shared" si="37"/>
        <v>380</v>
      </c>
      <c r="G858" s="12">
        <v>41427</v>
      </c>
      <c r="H858">
        <v>379</v>
      </c>
      <c r="I858" s="71">
        <f t="shared" si="39"/>
        <v>1</v>
      </c>
      <c r="J858">
        <v>12</v>
      </c>
      <c r="K858">
        <f t="shared" si="38"/>
        <v>4548</v>
      </c>
    </row>
    <row r="859" spans="1:12" x14ac:dyDescent="0.2">
      <c r="F859">
        <f t="shared" si="37"/>
        <v>0</v>
      </c>
      <c r="G859" s="12">
        <v>41522</v>
      </c>
      <c r="H859">
        <v>1</v>
      </c>
      <c r="I859">
        <v>0</v>
      </c>
      <c r="J859">
        <v>12</v>
      </c>
      <c r="K859">
        <f t="shared" si="38"/>
        <v>12</v>
      </c>
    </row>
    <row r="860" spans="1:12" x14ac:dyDescent="0.2">
      <c r="F860">
        <f t="shared" si="37"/>
        <v>0</v>
      </c>
      <c r="I860">
        <f t="shared" si="39"/>
        <v>0</v>
      </c>
      <c r="K860">
        <f t="shared" si="38"/>
        <v>0</v>
      </c>
    </row>
    <row r="861" spans="1:12" x14ac:dyDescent="0.2">
      <c r="A861" s="12">
        <v>41418</v>
      </c>
      <c r="B861" t="s">
        <v>16489</v>
      </c>
      <c r="C861" t="s">
        <v>1174</v>
      </c>
      <c r="D861">
        <v>3</v>
      </c>
      <c r="E861">
        <v>234</v>
      </c>
      <c r="F861">
        <f t="shared" si="37"/>
        <v>702</v>
      </c>
      <c r="G861" s="12">
        <v>41431</v>
      </c>
      <c r="H861">
        <v>695</v>
      </c>
      <c r="I861">
        <f t="shared" si="39"/>
        <v>7</v>
      </c>
      <c r="J861">
        <v>11.5</v>
      </c>
      <c r="K861">
        <f t="shared" si="38"/>
        <v>7992.5</v>
      </c>
    </row>
    <row r="862" spans="1:12" x14ac:dyDescent="0.2">
      <c r="I862" s="71">
        <v>5</v>
      </c>
    </row>
    <row r="863" spans="1:12" x14ac:dyDescent="0.2">
      <c r="F863">
        <f t="shared" si="37"/>
        <v>0</v>
      </c>
      <c r="G863" s="12">
        <v>41522</v>
      </c>
      <c r="H863">
        <v>5</v>
      </c>
      <c r="I863">
        <v>0</v>
      </c>
      <c r="J863">
        <v>11.5</v>
      </c>
      <c r="K863">
        <f t="shared" si="38"/>
        <v>57.5</v>
      </c>
      <c r="L863" s="71"/>
    </row>
    <row r="864" spans="1:12" x14ac:dyDescent="0.2">
      <c r="L864" s="71"/>
    </row>
    <row r="865" spans="1:12" x14ac:dyDescent="0.2">
      <c r="F865">
        <f t="shared" si="37"/>
        <v>0</v>
      </c>
      <c r="I865">
        <f t="shared" si="39"/>
        <v>0</v>
      </c>
      <c r="K865">
        <f t="shared" si="38"/>
        <v>0</v>
      </c>
    </row>
    <row r="866" spans="1:12" x14ac:dyDescent="0.2">
      <c r="A866" s="12">
        <v>41412</v>
      </c>
      <c r="B866" t="s">
        <v>16471</v>
      </c>
      <c r="C866" t="s">
        <v>1000</v>
      </c>
      <c r="D866">
        <v>5</v>
      </c>
      <c r="E866">
        <v>120</v>
      </c>
      <c r="F866">
        <f t="shared" si="37"/>
        <v>600</v>
      </c>
      <c r="G866" s="12">
        <v>41424</v>
      </c>
      <c r="H866">
        <v>596</v>
      </c>
      <c r="I866" s="71">
        <f t="shared" si="39"/>
        <v>4</v>
      </c>
      <c r="J866">
        <v>16.5</v>
      </c>
      <c r="K866">
        <f t="shared" si="38"/>
        <v>9834</v>
      </c>
      <c r="L866" t="s">
        <v>918</v>
      </c>
    </row>
    <row r="867" spans="1:12" x14ac:dyDescent="0.2">
      <c r="F867">
        <f t="shared" si="37"/>
        <v>0</v>
      </c>
      <c r="G867" t="s">
        <v>21059</v>
      </c>
      <c r="H867">
        <v>4</v>
      </c>
      <c r="I867">
        <v>0</v>
      </c>
      <c r="K867">
        <f t="shared" si="38"/>
        <v>0</v>
      </c>
    </row>
    <row r="868" spans="1:12" x14ac:dyDescent="0.2">
      <c r="F868">
        <f t="shared" si="37"/>
        <v>0</v>
      </c>
      <c r="I868">
        <f t="shared" si="39"/>
        <v>0</v>
      </c>
      <c r="K868">
        <f t="shared" si="38"/>
        <v>0</v>
      </c>
    </row>
    <row r="869" spans="1:12" x14ac:dyDescent="0.2">
      <c r="A869" s="12">
        <v>41423</v>
      </c>
      <c r="B869" t="s">
        <v>16361</v>
      </c>
      <c r="C869" t="s">
        <v>978</v>
      </c>
      <c r="D869">
        <v>5</v>
      </c>
      <c r="E869">
        <v>118</v>
      </c>
      <c r="F869">
        <f t="shared" si="37"/>
        <v>590</v>
      </c>
      <c r="G869" s="12">
        <v>41436</v>
      </c>
      <c r="H869">
        <v>587</v>
      </c>
      <c r="I869" s="71">
        <f t="shared" si="39"/>
        <v>3</v>
      </c>
      <c r="J869">
        <v>12.5</v>
      </c>
      <c r="K869">
        <f t="shared" si="38"/>
        <v>7337.5</v>
      </c>
      <c r="L869" t="s">
        <v>1187</v>
      </c>
    </row>
    <row r="870" spans="1:12" x14ac:dyDescent="0.2">
      <c r="F870">
        <f t="shared" si="37"/>
        <v>0</v>
      </c>
      <c r="G870" s="12">
        <v>41522</v>
      </c>
      <c r="H870">
        <v>3</v>
      </c>
      <c r="I870">
        <v>0</v>
      </c>
      <c r="J870">
        <v>12.5</v>
      </c>
      <c r="K870">
        <f t="shared" si="38"/>
        <v>37.5</v>
      </c>
    </row>
    <row r="871" spans="1:12" x14ac:dyDescent="0.2">
      <c r="F871">
        <f t="shared" si="37"/>
        <v>0</v>
      </c>
      <c r="I871">
        <f t="shared" si="39"/>
        <v>0</v>
      </c>
      <c r="K871">
        <f t="shared" si="38"/>
        <v>0</v>
      </c>
    </row>
    <row r="872" spans="1:12" x14ac:dyDescent="0.2">
      <c r="A872" s="12">
        <v>41427</v>
      </c>
      <c r="B872" t="s">
        <v>16338</v>
      </c>
      <c r="C872" t="s">
        <v>1314</v>
      </c>
      <c r="D872">
        <v>2</v>
      </c>
      <c r="E872">
        <v>200</v>
      </c>
      <c r="F872">
        <f t="shared" si="37"/>
        <v>400</v>
      </c>
      <c r="G872" s="12">
        <v>41438</v>
      </c>
      <c r="H872">
        <v>398</v>
      </c>
      <c r="I872" s="71">
        <f t="shared" si="39"/>
        <v>2</v>
      </c>
      <c r="J872">
        <v>12.5</v>
      </c>
      <c r="K872">
        <f t="shared" si="38"/>
        <v>4975</v>
      </c>
      <c r="L872" t="s">
        <v>1187</v>
      </c>
    </row>
    <row r="873" spans="1:12" x14ac:dyDescent="0.2">
      <c r="F873">
        <f t="shared" si="37"/>
        <v>0</v>
      </c>
      <c r="G873" s="12">
        <v>41522</v>
      </c>
      <c r="H873">
        <v>2</v>
      </c>
      <c r="I873">
        <v>0</v>
      </c>
      <c r="J873">
        <v>12.5</v>
      </c>
      <c r="K873">
        <f t="shared" si="38"/>
        <v>25</v>
      </c>
    </row>
    <row r="874" spans="1:12" x14ac:dyDescent="0.2">
      <c r="F874">
        <f t="shared" si="37"/>
        <v>0</v>
      </c>
      <c r="I874">
        <f t="shared" si="39"/>
        <v>0</v>
      </c>
      <c r="K874">
        <f t="shared" si="38"/>
        <v>0</v>
      </c>
    </row>
    <row r="875" spans="1:12" x14ac:dyDescent="0.2">
      <c r="A875" s="12">
        <v>41427</v>
      </c>
      <c r="B875" t="s">
        <v>16337</v>
      </c>
      <c r="C875" t="s">
        <v>1313</v>
      </c>
      <c r="D875">
        <v>2</v>
      </c>
      <c r="E875">
        <v>200</v>
      </c>
      <c r="F875">
        <f t="shared" ref="F875:F907" si="40">D875*E875</f>
        <v>400</v>
      </c>
      <c r="G875" s="12">
        <v>41439</v>
      </c>
      <c r="H875">
        <v>400</v>
      </c>
      <c r="I875">
        <f t="shared" si="39"/>
        <v>0</v>
      </c>
      <c r="J875">
        <v>14</v>
      </c>
      <c r="K875">
        <f t="shared" ref="K875:K907" si="41">H875*J875</f>
        <v>5600</v>
      </c>
      <c r="L875" t="s">
        <v>14078</v>
      </c>
    </row>
    <row r="876" spans="1:12" x14ac:dyDescent="0.2">
      <c r="F876">
        <f t="shared" si="40"/>
        <v>0</v>
      </c>
      <c r="I876">
        <f t="shared" si="39"/>
        <v>0</v>
      </c>
      <c r="K876">
        <f t="shared" si="41"/>
        <v>0</v>
      </c>
    </row>
    <row r="877" spans="1:12" x14ac:dyDescent="0.2">
      <c r="F877">
        <f t="shared" si="40"/>
        <v>0</v>
      </c>
      <c r="I877">
        <f t="shared" si="39"/>
        <v>0</v>
      </c>
      <c r="K877">
        <f t="shared" si="41"/>
        <v>0</v>
      </c>
    </row>
    <row r="878" spans="1:12" x14ac:dyDescent="0.2">
      <c r="A878" s="12">
        <v>41432</v>
      </c>
      <c r="B878" t="s">
        <v>16315</v>
      </c>
      <c r="C878" t="s">
        <v>1267</v>
      </c>
      <c r="D878">
        <v>2</v>
      </c>
      <c r="E878">
        <v>180</v>
      </c>
      <c r="F878">
        <f t="shared" si="40"/>
        <v>360</v>
      </c>
      <c r="G878" s="12">
        <v>41445</v>
      </c>
      <c r="H878">
        <v>357</v>
      </c>
      <c r="I878" s="71">
        <f t="shared" si="39"/>
        <v>3</v>
      </c>
      <c r="J878">
        <v>12.5</v>
      </c>
      <c r="K878">
        <f t="shared" si="41"/>
        <v>4462.5</v>
      </c>
      <c r="L878" t="s">
        <v>14415</v>
      </c>
    </row>
    <row r="879" spans="1:12" x14ac:dyDescent="0.2">
      <c r="F879">
        <f t="shared" si="40"/>
        <v>0</v>
      </c>
      <c r="G879" t="s">
        <v>21059</v>
      </c>
      <c r="H879">
        <v>3</v>
      </c>
      <c r="I879">
        <v>0</v>
      </c>
      <c r="K879">
        <f t="shared" si="41"/>
        <v>0</v>
      </c>
    </row>
    <row r="880" spans="1:12" x14ac:dyDescent="0.2">
      <c r="F880">
        <f t="shared" si="40"/>
        <v>0</v>
      </c>
      <c r="I880">
        <f t="shared" si="39"/>
        <v>0</v>
      </c>
      <c r="K880">
        <f t="shared" si="41"/>
        <v>0</v>
      </c>
    </row>
    <row r="881" spans="1:12" x14ac:dyDescent="0.2">
      <c r="A881" s="12">
        <v>41432</v>
      </c>
      <c r="B881" t="s">
        <v>16314</v>
      </c>
      <c r="C881" t="s">
        <v>1266</v>
      </c>
      <c r="D881">
        <v>2</v>
      </c>
      <c r="E881">
        <v>250</v>
      </c>
      <c r="F881">
        <f t="shared" si="40"/>
        <v>500</v>
      </c>
      <c r="G881" s="12">
        <v>41445</v>
      </c>
      <c r="H881">
        <v>498</v>
      </c>
      <c r="I881" s="71">
        <f t="shared" si="39"/>
        <v>2</v>
      </c>
      <c r="J881">
        <v>12.5</v>
      </c>
      <c r="K881">
        <f t="shared" si="41"/>
        <v>6225</v>
      </c>
    </row>
    <row r="882" spans="1:12" x14ac:dyDescent="0.2">
      <c r="F882">
        <f t="shared" si="40"/>
        <v>0</v>
      </c>
      <c r="G882" t="s">
        <v>21059</v>
      </c>
      <c r="H882">
        <v>2</v>
      </c>
      <c r="I882">
        <v>0</v>
      </c>
      <c r="K882">
        <f t="shared" si="41"/>
        <v>0</v>
      </c>
    </row>
    <row r="883" spans="1:12" x14ac:dyDescent="0.2">
      <c r="F883">
        <f t="shared" si="40"/>
        <v>0</v>
      </c>
      <c r="I883">
        <f t="shared" si="39"/>
        <v>0</v>
      </c>
      <c r="K883">
        <f t="shared" si="41"/>
        <v>0</v>
      </c>
    </row>
    <row r="884" spans="1:12" x14ac:dyDescent="0.2">
      <c r="A884" s="12">
        <v>41436</v>
      </c>
      <c r="B884" t="s">
        <v>16316</v>
      </c>
      <c r="C884" t="s">
        <v>1259</v>
      </c>
      <c r="D884">
        <v>2</v>
      </c>
      <c r="E884">
        <v>350</v>
      </c>
      <c r="F884">
        <f t="shared" si="40"/>
        <v>700</v>
      </c>
      <c r="G884" s="12">
        <v>41446</v>
      </c>
      <c r="H884">
        <v>693</v>
      </c>
      <c r="I884">
        <f t="shared" si="39"/>
        <v>7</v>
      </c>
      <c r="J884">
        <v>12</v>
      </c>
      <c r="K884">
        <f t="shared" si="41"/>
        <v>8316</v>
      </c>
      <c r="L884" t="s">
        <v>1187</v>
      </c>
    </row>
    <row r="885" spans="1:12" x14ac:dyDescent="0.2">
      <c r="F885">
        <f t="shared" si="40"/>
        <v>0</v>
      </c>
      <c r="G885" t="s">
        <v>21059</v>
      </c>
      <c r="H885">
        <v>7</v>
      </c>
      <c r="I885">
        <v>0</v>
      </c>
      <c r="K885">
        <f t="shared" si="41"/>
        <v>0</v>
      </c>
    </row>
    <row r="886" spans="1:12" x14ac:dyDescent="0.2">
      <c r="F886">
        <f t="shared" si="40"/>
        <v>0</v>
      </c>
      <c r="I886">
        <f t="shared" si="39"/>
        <v>0</v>
      </c>
      <c r="K886">
        <f t="shared" si="41"/>
        <v>0</v>
      </c>
    </row>
    <row r="887" spans="1:12" x14ac:dyDescent="0.2">
      <c r="A887" s="12">
        <v>41443</v>
      </c>
      <c r="B887" t="s">
        <v>16296</v>
      </c>
      <c r="C887" t="s">
        <v>1054</v>
      </c>
      <c r="D887">
        <v>8</v>
      </c>
      <c r="E887">
        <v>63</v>
      </c>
      <c r="F887">
        <f t="shared" si="40"/>
        <v>504</v>
      </c>
      <c r="G887" s="12">
        <v>41452</v>
      </c>
      <c r="H887">
        <v>503</v>
      </c>
      <c r="I887" s="71">
        <f t="shared" si="39"/>
        <v>1</v>
      </c>
      <c r="J887">
        <v>13.5</v>
      </c>
      <c r="K887">
        <f t="shared" si="41"/>
        <v>6790.5</v>
      </c>
      <c r="L887" t="s">
        <v>13926</v>
      </c>
    </row>
    <row r="888" spans="1:12" x14ac:dyDescent="0.2">
      <c r="F888">
        <f t="shared" si="40"/>
        <v>0</v>
      </c>
      <c r="G888" t="s">
        <v>21059</v>
      </c>
      <c r="H888">
        <v>1</v>
      </c>
      <c r="I888">
        <v>0</v>
      </c>
      <c r="K888">
        <f t="shared" si="41"/>
        <v>0</v>
      </c>
    </row>
    <row r="889" spans="1:12" x14ac:dyDescent="0.2">
      <c r="F889">
        <f t="shared" si="40"/>
        <v>0</v>
      </c>
      <c r="I889">
        <f t="shared" ref="I889:I931" si="42">F889-H889</f>
        <v>0</v>
      </c>
      <c r="K889">
        <f t="shared" si="41"/>
        <v>0</v>
      </c>
    </row>
    <row r="890" spans="1:12" x14ac:dyDescent="0.2">
      <c r="A890" s="12">
        <v>41443</v>
      </c>
      <c r="B890" t="s">
        <v>16295</v>
      </c>
      <c r="C890" t="s">
        <v>1053</v>
      </c>
      <c r="D890">
        <v>4</v>
      </c>
      <c r="E890">
        <v>150</v>
      </c>
      <c r="F890">
        <f t="shared" si="40"/>
        <v>600</v>
      </c>
      <c r="G890" s="12">
        <v>41459</v>
      </c>
      <c r="H890">
        <v>593</v>
      </c>
      <c r="I890">
        <f t="shared" si="42"/>
        <v>7</v>
      </c>
      <c r="J890">
        <v>12.5</v>
      </c>
      <c r="K890">
        <f t="shared" si="41"/>
        <v>7412.5</v>
      </c>
      <c r="L890" t="s">
        <v>1050</v>
      </c>
    </row>
    <row r="891" spans="1:12" x14ac:dyDescent="0.2">
      <c r="F891">
        <f t="shared" si="40"/>
        <v>0</v>
      </c>
      <c r="G891" t="s">
        <v>21059</v>
      </c>
      <c r="H891">
        <v>7</v>
      </c>
      <c r="I891">
        <v>0</v>
      </c>
      <c r="K891">
        <f t="shared" si="41"/>
        <v>0</v>
      </c>
    </row>
    <row r="892" spans="1:12" x14ac:dyDescent="0.2">
      <c r="F892">
        <f t="shared" si="40"/>
        <v>0</v>
      </c>
      <c r="I892">
        <f t="shared" si="42"/>
        <v>0</v>
      </c>
      <c r="K892">
        <f t="shared" si="41"/>
        <v>0</v>
      </c>
    </row>
    <row r="893" spans="1:12" x14ac:dyDescent="0.2">
      <c r="A893" s="12">
        <v>41443</v>
      </c>
      <c r="B893" t="s">
        <v>16294</v>
      </c>
      <c r="C893" t="s">
        <v>1052</v>
      </c>
      <c r="D893">
        <v>4</v>
      </c>
      <c r="E893">
        <v>150</v>
      </c>
      <c r="F893">
        <f t="shared" si="40"/>
        <v>600</v>
      </c>
      <c r="G893" s="12">
        <v>41452</v>
      </c>
      <c r="H893">
        <v>595</v>
      </c>
      <c r="I893">
        <f t="shared" si="42"/>
        <v>5</v>
      </c>
      <c r="J893">
        <v>12</v>
      </c>
      <c r="K893">
        <f t="shared" si="41"/>
        <v>7140</v>
      </c>
      <c r="L893" t="s">
        <v>13925</v>
      </c>
    </row>
    <row r="894" spans="1:12" x14ac:dyDescent="0.2">
      <c r="F894">
        <f t="shared" si="40"/>
        <v>0</v>
      </c>
      <c r="G894" t="s">
        <v>21059</v>
      </c>
      <c r="H894">
        <v>5</v>
      </c>
      <c r="I894">
        <v>0</v>
      </c>
      <c r="K894">
        <f t="shared" si="41"/>
        <v>0</v>
      </c>
    </row>
    <row r="895" spans="1:12" x14ac:dyDescent="0.2">
      <c r="F895">
        <f t="shared" si="40"/>
        <v>0</v>
      </c>
      <c r="I895">
        <f t="shared" si="42"/>
        <v>0</v>
      </c>
      <c r="K895">
        <f t="shared" si="41"/>
        <v>0</v>
      </c>
    </row>
    <row r="896" spans="1:12" x14ac:dyDescent="0.2">
      <c r="A896" s="12">
        <v>41446</v>
      </c>
      <c r="B896" t="s">
        <v>16310</v>
      </c>
      <c r="C896" t="s">
        <v>1172</v>
      </c>
      <c r="D896">
        <v>2</v>
      </c>
      <c r="E896">
        <v>297</v>
      </c>
      <c r="F896">
        <f t="shared" si="40"/>
        <v>594</v>
      </c>
      <c r="G896" s="12">
        <v>41459</v>
      </c>
      <c r="H896">
        <v>587</v>
      </c>
      <c r="I896" s="71">
        <f t="shared" si="42"/>
        <v>7</v>
      </c>
      <c r="J896">
        <v>14</v>
      </c>
      <c r="K896">
        <f t="shared" si="41"/>
        <v>8218</v>
      </c>
      <c r="L896" t="s">
        <v>1084</v>
      </c>
    </row>
    <row r="897" spans="1:12" x14ac:dyDescent="0.2">
      <c r="F897">
        <f t="shared" si="40"/>
        <v>0</v>
      </c>
      <c r="G897" s="12">
        <v>41522</v>
      </c>
      <c r="H897">
        <v>5</v>
      </c>
      <c r="I897">
        <v>2</v>
      </c>
      <c r="J897">
        <v>14</v>
      </c>
      <c r="K897">
        <f t="shared" si="41"/>
        <v>70</v>
      </c>
    </row>
    <row r="898" spans="1:12" x14ac:dyDescent="0.2">
      <c r="F898">
        <f t="shared" si="40"/>
        <v>0</v>
      </c>
      <c r="G898" t="s">
        <v>21059</v>
      </c>
      <c r="H898">
        <v>2</v>
      </c>
      <c r="I898">
        <v>0</v>
      </c>
      <c r="K898">
        <f t="shared" si="41"/>
        <v>0</v>
      </c>
    </row>
    <row r="899" spans="1:12" x14ac:dyDescent="0.2">
      <c r="F899">
        <f t="shared" si="40"/>
        <v>0</v>
      </c>
      <c r="I899">
        <f t="shared" si="42"/>
        <v>0</v>
      </c>
      <c r="K899">
        <f t="shared" si="41"/>
        <v>0</v>
      </c>
    </row>
    <row r="900" spans="1:12" x14ac:dyDescent="0.2">
      <c r="A900" s="12">
        <v>41450</v>
      </c>
      <c r="B900" t="s">
        <v>16275</v>
      </c>
      <c r="C900" t="s">
        <v>1099</v>
      </c>
      <c r="D900">
        <v>1</v>
      </c>
      <c r="E900">
        <v>534</v>
      </c>
      <c r="F900">
        <f t="shared" si="40"/>
        <v>534</v>
      </c>
      <c r="G900" s="12">
        <v>41459</v>
      </c>
      <c r="H900">
        <v>528</v>
      </c>
      <c r="I900">
        <f t="shared" si="42"/>
        <v>6</v>
      </c>
      <c r="J900">
        <v>12</v>
      </c>
      <c r="K900">
        <f t="shared" si="41"/>
        <v>6336</v>
      </c>
      <c r="L900" t="s">
        <v>1187</v>
      </c>
    </row>
    <row r="901" spans="1:12" x14ac:dyDescent="0.2">
      <c r="I901" s="71">
        <v>4</v>
      </c>
    </row>
    <row r="902" spans="1:12" x14ac:dyDescent="0.2">
      <c r="F902">
        <f t="shared" si="40"/>
        <v>0</v>
      </c>
      <c r="G902" t="s">
        <v>21059</v>
      </c>
      <c r="H902">
        <v>4</v>
      </c>
      <c r="I902">
        <v>0</v>
      </c>
      <c r="K902">
        <f t="shared" si="41"/>
        <v>0</v>
      </c>
    </row>
    <row r="903" spans="1:12" x14ac:dyDescent="0.2">
      <c r="F903">
        <f t="shared" si="40"/>
        <v>0</v>
      </c>
      <c r="I903">
        <f t="shared" si="42"/>
        <v>0</v>
      </c>
      <c r="K903">
        <f t="shared" si="41"/>
        <v>0</v>
      </c>
    </row>
    <row r="904" spans="1:12" x14ac:dyDescent="0.2">
      <c r="A904" s="12">
        <v>41455</v>
      </c>
      <c r="B904" t="s">
        <v>16250</v>
      </c>
      <c r="C904" t="s">
        <v>1042</v>
      </c>
      <c r="D904">
        <v>1</v>
      </c>
      <c r="E904">
        <v>322</v>
      </c>
      <c r="F904">
        <f t="shared" si="40"/>
        <v>322</v>
      </c>
      <c r="G904" s="12">
        <v>41466</v>
      </c>
      <c r="H904">
        <v>322</v>
      </c>
      <c r="I904">
        <f t="shared" si="42"/>
        <v>0</v>
      </c>
      <c r="J904">
        <v>12</v>
      </c>
      <c r="K904">
        <f t="shared" si="41"/>
        <v>3864</v>
      </c>
    </row>
    <row r="905" spans="1:12" x14ac:dyDescent="0.2">
      <c r="F905">
        <f t="shared" si="40"/>
        <v>0</v>
      </c>
      <c r="I905">
        <f t="shared" si="42"/>
        <v>0</v>
      </c>
      <c r="K905">
        <f t="shared" si="41"/>
        <v>0</v>
      </c>
    </row>
    <row r="906" spans="1:12" x14ac:dyDescent="0.2">
      <c r="F906">
        <f t="shared" si="40"/>
        <v>0</v>
      </c>
      <c r="I906">
        <f t="shared" si="42"/>
        <v>0</v>
      </c>
      <c r="K906">
        <f t="shared" si="41"/>
        <v>0</v>
      </c>
    </row>
    <row r="907" spans="1:12" x14ac:dyDescent="0.2">
      <c r="A907" s="12">
        <v>41455</v>
      </c>
      <c r="B907" t="s">
        <v>16248</v>
      </c>
      <c r="C907" t="s">
        <v>16249</v>
      </c>
      <c r="D907">
        <v>1</v>
      </c>
      <c r="E907">
        <v>555</v>
      </c>
      <c r="F907">
        <f t="shared" si="40"/>
        <v>555</v>
      </c>
      <c r="G907" s="12">
        <v>41466</v>
      </c>
      <c r="H907">
        <v>553</v>
      </c>
      <c r="I907">
        <f t="shared" si="42"/>
        <v>2</v>
      </c>
      <c r="J907">
        <v>16</v>
      </c>
      <c r="K907">
        <f t="shared" si="41"/>
        <v>8848</v>
      </c>
      <c r="L907" t="s">
        <v>1081</v>
      </c>
    </row>
    <row r="908" spans="1:12" x14ac:dyDescent="0.2">
      <c r="I908" s="71">
        <v>1</v>
      </c>
    </row>
    <row r="909" spans="1:12" x14ac:dyDescent="0.2">
      <c r="F909">
        <f t="shared" ref="F909:F931" si="43">D909*E909</f>
        <v>0</v>
      </c>
      <c r="G909" s="12">
        <v>41564</v>
      </c>
      <c r="H909">
        <v>1</v>
      </c>
      <c r="I909">
        <v>0</v>
      </c>
      <c r="J909">
        <v>16</v>
      </c>
      <c r="K909">
        <f t="shared" ref="K909:K931" si="44">H909*J909</f>
        <v>16</v>
      </c>
    </row>
    <row r="910" spans="1:12" x14ac:dyDescent="0.2">
      <c r="F910">
        <f t="shared" si="43"/>
        <v>0</v>
      </c>
      <c r="I910">
        <f t="shared" si="42"/>
        <v>0</v>
      </c>
      <c r="K910">
        <f t="shared" si="44"/>
        <v>0</v>
      </c>
    </row>
    <row r="911" spans="1:12" x14ac:dyDescent="0.2">
      <c r="A911" s="12">
        <v>41461</v>
      </c>
      <c r="B911" t="s">
        <v>16218</v>
      </c>
      <c r="C911" t="s">
        <v>1223</v>
      </c>
      <c r="D911">
        <v>4</v>
      </c>
      <c r="E911">
        <v>146</v>
      </c>
      <c r="F911">
        <f t="shared" si="43"/>
        <v>584</v>
      </c>
      <c r="G911" s="12">
        <v>41466</v>
      </c>
      <c r="H911">
        <v>580</v>
      </c>
      <c r="I911" s="71">
        <f t="shared" si="42"/>
        <v>4</v>
      </c>
      <c r="J911">
        <v>13</v>
      </c>
      <c r="K911">
        <f t="shared" si="44"/>
        <v>7540</v>
      </c>
      <c r="L911" t="s">
        <v>1080</v>
      </c>
    </row>
    <row r="912" spans="1:12" x14ac:dyDescent="0.2">
      <c r="F912">
        <f t="shared" si="43"/>
        <v>0</v>
      </c>
      <c r="G912" t="s">
        <v>21059</v>
      </c>
      <c r="H912">
        <v>4</v>
      </c>
      <c r="I912">
        <v>0</v>
      </c>
      <c r="K912">
        <f t="shared" si="44"/>
        <v>0</v>
      </c>
    </row>
    <row r="913" spans="1:12" x14ac:dyDescent="0.2">
      <c r="F913">
        <f t="shared" si="43"/>
        <v>0</v>
      </c>
      <c r="I913">
        <f t="shared" si="42"/>
        <v>0</v>
      </c>
      <c r="K913">
        <f t="shared" si="44"/>
        <v>0</v>
      </c>
    </row>
    <row r="914" spans="1:12" x14ac:dyDescent="0.2">
      <c r="A914" s="12">
        <v>41461</v>
      </c>
      <c r="B914" t="s">
        <v>21839</v>
      </c>
      <c r="C914" t="s">
        <v>1222</v>
      </c>
      <c r="D914">
        <v>4</v>
      </c>
      <c r="E914">
        <v>146</v>
      </c>
      <c r="F914">
        <f t="shared" si="43"/>
        <v>584</v>
      </c>
      <c r="G914" s="12">
        <v>41473</v>
      </c>
      <c r="H914">
        <v>580</v>
      </c>
      <c r="I914" s="71">
        <f t="shared" si="42"/>
        <v>4</v>
      </c>
      <c r="J914">
        <v>13</v>
      </c>
      <c r="K914">
        <f t="shared" si="44"/>
        <v>7540</v>
      </c>
      <c r="L914" t="s">
        <v>1187</v>
      </c>
    </row>
    <row r="915" spans="1:12" x14ac:dyDescent="0.2">
      <c r="F915">
        <f t="shared" si="43"/>
        <v>0</v>
      </c>
      <c r="G915" s="12">
        <v>41564</v>
      </c>
      <c r="H915">
        <v>2</v>
      </c>
      <c r="I915">
        <v>2</v>
      </c>
      <c r="J915">
        <v>13</v>
      </c>
      <c r="K915">
        <f t="shared" si="44"/>
        <v>26</v>
      </c>
    </row>
    <row r="916" spans="1:12" x14ac:dyDescent="0.2">
      <c r="G916" t="s">
        <v>20987</v>
      </c>
      <c r="H916">
        <v>2</v>
      </c>
      <c r="I916">
        <v>0</v>
      </c>
    </row>
    <row r="917" spans="1:12" x14ac:dyDescent="0.2">
      <c r="F917">
        <f t="shared" si="43"/>
        <v>0</v>
      </c>
      <c r="I917">
        <f t="shared" si="42"/>
        <v>0</v>
      </c>
      <c r="K917">
        <f t="shared" si="44"/>
        <v>0</v>
      </c>
    </row>
    <row r="918" spans="1:12" x14ac:dyDescent="0.2">
      <c r="A918" s="12">
        <v>41464</v>
      </c>
      <c r="B918" t="s">
        <v>16219</v>
      </c>
      <c r="C918" t="s">
        <v>1224</v>
      </c>
      <c r="D918">
        <v>1</v>
      </c>
      <c r="E918">
        <v>600</v>
      </c>
      <c r="F918">
        <f t="shared" si="43"/>
        <v>600</v>
      </c>
      <c r="G918" s="12">
        <v>41478</v>
      </c>
      <c r="H918">
        <v>596</v>
      </c>
      <c r="I918" s="71">
        <f t="shared" si="42"/>
        <v>4</v>
      </c>
      <c r="J918">
        <v>13.5</v>
      </c>
      <c r="K918">
        <f t="shared" si="44"/>
        <v>8046</v>
      </c>
      <c r="L918" t="s">
        <v>1187</v>
      </c>
    </row>
    <row r="919" spans="1:12" x14ac:dyDescent="0.2">
      <c r="F919">
        <f t="shared" si="43"/>
        <v>0</v>
      </c>
      <c r="G919" t="s">
        <v>21059</v>
      </c>
      <c r="H919">
        <v>4</v>
      </c>
      <c r="I919">
        <v>0</v>
      </c>
      <c r="K919">
        <f t="shared" si="44"/>
        <v>0</v>
      </c>
    </row>
    <row r="920" spans="1:12" x14ac:dyDescent="0.2">
      <c r="A920" s="37"/>
      <c r="F920">
        <f t="shared" si="43"/>
        <v>0</v>
      </c>
      <c r="I920">
        <f t="shared" si="42"/>
        <v>0</v>
      </c>
      <c r="K920">
        <f t="shared" si="44"/>
        <v>0</v>
      </c>
    </row>
    <row r="921" spans="1:12" x14ac:dyDescent="0.2">
      <c r="A921" s="12">
        <v>41465</v>
      </c>
      <c r="B921" t="s">
        <v>16220</v>
      </c>
      <c r="C921" t="s">
        <v>1226</v>
      </c>
      <c r="D921">
        <v>2</v>
      </c>
      <c r="E921">
        <v>200</v>
      </c>
      <c r="F921">
        <f t="shared" si="43"/>
        <v>400</v>
      </c>
      <c r="G921" s="12">
        <v>41480</v>
      </c>
      <c r="H921">
        <v>386</v>
      </c>
      <c r="I921" s="71">
        <f t="shared" si="42"/>
        <v>14</v>
      </c>
      <c r="J921">
        <v>13</v>
      </c>
      <c r="K921">
        <f t="shared" si="44"/>
        <v>5018</v>
      </c>
      <c r="L921" t="s">
        <v>14759</v>
      </c>
    </row>
    <row r="922" spans="1:12" x14ac:dyDescent="0.2">
      <c r="F922">
        <f t="shared" si="43"/>
        <v>0</v>
      </c>
      <c r="G922" s="12">
        <v>41522</v>
      </c>
      <c r="H922">
        <v>10</v>
      </c>
      <c r="I922">
        <v>4</v>
      </c>
      <c r="J922">
        <v>13</v>
      </c>
      <c r="K922">
        <f t="shared" si="44"/>
        <v>130</v>
      </c>
    </row>
    <row r="923" spans="1:12" x14ac:dyDescent="0.2">
      <c r="G923" t="s">
        <v>21059</v>
      </c>
      <c r="H923">
        <v>4</v>
      </c>
      <c r="I923">
        <v>0</v>
      </c>
    </row>
    <row r="924" spans="1:12" x14ac:dyDescent="0.2">
      <c r="F924">
        <f t="shared" si="43"/>
        <v>0</v>
      </c>
      <c r="I924">
        <f t="shared" si="42"/>
        <v>0</v>
      </c>
      <c r="K924">
        <f t="shared" si="44"/>
        <v>0</v>
      </c>
    </row>
    <row r="925" spans="1:12" x14ac:dyDescent="0.2">
      <c r="A925" s="12">
        <v>41466</v>
      </c>
      <c r="B925" t="s">
        <v>16237</v>
      </c>
      <c r="C925" t="s">
        <v>1028</v>
      </c>
      <c r="D925">
        <v>2</v>
      </c>
      <c r="E925">
        <v>280</v>
      </c>
      <c r="F925">
        <f t="shared" si="43"/>
        <v>560</v>
      </c>
      <c r="G925" s="12">
        <v>41480</v>
      </c>
      <c r="H925">
        <v>557</v>
      </c>
      <c r="I925">
        <f t="shared" si="42"/>
        <v>3</v>
      </c>
      <c r="J925">
        <v>12.5</v>
      </c>
      <c r="K925">
        <f t="shared" si="44"/>
        <v>6962.5</v>
      </c>
      <c r="L925" t="s">
        <v>1187</v>
      </c>
    </row>
    <row r="926" spans="1:12" x14ac:dyDescent="0.2">
      <c r="G926" t="s">
        <v>21059</v>
      </c>
      <c r="H926">
        <v>3</v>
      </c>
      <c r="I926">
        <v>0</v>
      </c>
    </row>
    <row r="927" spans="1:12" x14ac:dyDescent="0.2">
      <c r="F927">
        <f t="shared" si="43"/>
        <v>0</v>
      </c>
      <c r="I927">
        <f t="shared" si="42"/>
        <v>0</v>
      </c>
      <c r="K927">
        <f t="shared" si="44"/>
        <v>0</v>
      </c>
    </row>
    <row r="928" spans="1:12" x14ac:dyDescent="0.2">
      <c r="A928" s="12">
        <v>41466</v>
      </c>
      <c r="B928" t="s">
        <v>16238</v>
      </c>
      <c r="C928" t="s">
        <v>1029</v>
      </c>
      <c r="D928">
        <v>4</v>
      </c>
      <c r="E928">
        <v>125</v>
      </c>
      <c r="F928">
        <f t="shared" si="43"/>
        <v>500</v>
      </c>
      <c r="G928" s="12">
        <v>41480</v>
      </c>
      <c r="H928">
        <v>496</v>
      </c>
      <c r="I928">
        <f t="shared" si="42"/>
        <v>4</v>
      </c>
      <c r="J928">
        <v>12.5</v>
      </c>
      <c r="K928">
        <f t="shared" si="44"/>
        <v>6200</v>
      </c>
      <c r="L928" t="s">
        <v>1187</v>
      </c>
    </row>
    <row r="929" spans="1:12" x14ac:dyDescent="0.2">
      <c r="F929">
        <f t="shared" si="43"/>
        <v>0</v>
      </c>
      <c r="G929" t="s">
        <v>21059</v>
      </c>
      <c r="H929">
        <v>2</v>
      </c>
      <c r="I929">
        <v>2</v>
      </c>
      <c r="K929">
        <f t="shared" si="44"/>
        <v>0</v>
      </c>
    </row>
    <row r="930" spans="1:12" x14ac:dyDescent="0.2">
      <c r="G930" s="12">
        <v>41564</v>
      </c>
      <c r="H930">
        <v>2</v>
      </c>
      <c r="I930">
        <v>0</v>
      </c>
      <c r="J930">
        <v>12.5</v>
      </c>
      <c r="K930">
        <f t="shared" si="44"/>
        <v>25</v>
      </c>
    </row>
    <row r="931" spans="1:12" x14ac:dyDescent="0.2">
      <c r="F931">
        <f t="shared" si="43"/>
        <v>0</v>
      </c>
      <c r="I931">
        <f t="shared" si="42"/>
        <v>0</v>
      </c>
      <c r="K931">
        <f t="shared" si="44"/>
        <v>0</v>
      </c>
    </row>
    <row r="932" spans="1:12" x14ac:dyDescent="0.2">
      <c r="A932" s="12">
        <v>41471</v>
      </c>
      <c r="B932" t="s">
        <v>19104</v>
      </c>
      <c r="C932" t="s">
        <v>13882</v>
      </c>
      <c r="D932">
        <v>2</v>
      </c>
      <c r="E932">
        <v>316</v>
      </c>
      <c r="F932">
        <f t="shared" ref="F932:F995" si="45">D932*E932</f>
        <v>632</v>
      </c>
      <c r="G932" s="12">
        <v>41480</v>
      </c>
      <c r="H932">
        <v>630</v>
      </c>
      <c r="I932">
        <f t="shared" ref="I932:I995" si="46">F932-H932</f>
        <v>2</v>
      </c>
      <c r="J932">
        <v>11.5</v>
      </c>
      <c r="K932">
        <f t="shared" ref="K932:K961" si="47">H932*J932</f>
        <v>7245</v>
      </c>
      <c r="L932" t="s">
        <v>1187</v>
      </c>
    </row>
    <row r="933" spans="1:12" x14ac:dyDescent="0.2">
      <c r="F933">
        <f t="shared" si="45"/>
        <v>0</v>
      </c>
      <c r="G933" t="s">
        <v>21059</v>
      </c>
      <c r="H933">
        <v>2</v>
      </c>
      <c r="I933">
        <v>0</v>
      </c>
      <c r="K933">
        <f t="shared" si="47"/>
        <v>0</v>
      </c>
    </row>
    <row r="934" spans="1:12" x14ac:dyDescent="0.2">
      <c r="F934">
        <f t="shared" si="45"/>
        <v>0</v>
      </c>
      <c r="I934">
        <f t="shared" si="46"/>
        <v>0</v>
      </c>
      <c r="K934">
        <f t="shared" si="47"/>
        <v>0</v>
      </c>
    </row>
    <row r="935" spans="1:12" x14ac:dyDescent="0.2">
      <c r="A935" s="12">
        <v>41471</v>
      </c>
      <c r="B935" t="s">
        <v>13818</v>
      </c>
      <c r="C935" t="s">
        <v>13784</v>
      </c>
      <c r="D935">
        <v>2</v>
      </c>
      <c r="E935">
        <v>316</v>
      </c>
      <c r="F935">
        <f t="shared" si="45"/>
        <v>632</v>
      </c>
      <c r="G935" s="12">
        <v>41480</v>
      </c>
      <c r="H935">
        <v>624</v>
      </c>
      <c r="I935">
        <f t="shared" si="46"/>
        <v>8</v>
      </c>
      <c r="J935">
        <v>15</v>
      </c>
      <c r="K935">
        <f t="shared" si="47"/>
        <v>9360</v>
      </c>
      <c r="L935" t="s">
        <v>14482</v>
      </c>
    </row>
    <row r="936" spans="1:12" x14ac:dyDescent="0.2">
      <c r="F936">
        <f t="shared" si="45"/>
        <v>0</v>
      </c>
      <c r="G936" t="s">
        <v>21059</v>
      </c>
      <c r="H936">
        <v>8</v>
      </c>
      <c r="I936">
        <v>0</v>
      </c>
      <c r="K936">
        <f t="shared" si="47"/>
        <v>0</v>
      </c>
    </row>
    <row r="937" spans="1:12" x14ac:dyDescent="0.2">
      <c r="F937">
        <f t="shared" si="45"/>
        <v>0</v>
      </c>
      <c r="I937">
        <f t="shared" si="46"/>
        <v>0</v>
      </c>
      <c r="K937">
        <f t="shared" si="47"/>
        <v>0</v>
      </c>
    </row>
    <row r="938" spans="1:12" x14ac:dyDescent="0.2">
      <c r="A938" s="12">
        <v>41473</v>
      </c>
      <c r="B938" t="s">
        <v>13947</v>
      </c>
      <c r="C938" t="s">
        <v>13948</v>
      </c>
      <c r="D938">
        <v>4</v>
      </c>
      <c r="E938">
        <v>150</v>
      </c>
      <c r="F938">
        <f t="shared" si="45"/>
        <v>600</v>
      </c>
      <c r="G938" s="12">
        <v>41501</v>
      </c>
      <c r="H938">
        <v>596</v>
      </c>
      <c r="I938">
        <f t="shared" si="46"/>
        <v>4</v>
      </c>
      <c r="J938">
        <v>11</v>
      </c>
      <c r="K938">
        <f t="shared" si="47"/>
        <v>6556</v>
      </c>
    </row>
    <row r="939" spans="1:12" x14ac:dyDescent="0.2">
      <c r="F939">
        <f t="shared" si="45"/>
        <v>0</v>
      </c>
      <c r="G939" t="s">
        <v>21059</v>
      </c>
      <c r="H939">
        <v>3</v>
      </c>
      <c r="I939">
        <v>1</v>
      </c>
      <c r="K939">
        <f t="shared" si="47"/>
        <v>0</v>
      </c>
    </row>
    <row r="940" spans="1:12" x14ac:dyDescent="0.2">
      <c r="G940" s="12">
        <v>41564</v>
      </c>
      <c r="H940">
        <v>1</v>
      </c>
      <c r="I940">
        <v>0</v>
      </c>
      <c r="J940">
        <v>11</v>
      </c>
      <c r="K940">
        <f t="shared" si="47"/>
        <v>11</v>
      </c>
    </row>
    <row r="941" spans="1:12" x14ac:dyDescent="0.2">
      <c r="F941">
        <f t="shared" si="45"/>
        <v>0</v>
      </c>
      <c r="I941">
        <f t="shared" si="46"/>
        <v>0</v>
      </c>
      <c r="K941">
        <f t="shared" si="47"/>
        <v>0</v>
      </c>
    </row>
    <row r="942" spans="1:12" x14ac:dyDescent="0.2">
      <c r="A942" s="12">
        <v>41473</v>
      </c>
      <c r="B942" t="s">
        <v>13938</v>
      </c>
      <c r="C942" t="s">
        <v>512</v>
      </c>
      <c r="D942">
        <v>4</v>
      </c>
      <c r="E942">
        <v>150</v>
      </c>
      <c r="F942">
        <f t="shared" si="45"/>
        <v>600</v>
      </c>
      <c r="G942" s="12">
        <v>41494</v>
      </c>
      <c r="H942">
        <v>595</v>
      </c>
      <c r="I942">
        <f t="shared" si="46"/>
        <v>5</v>
      </c>
      <c r="J942">
        <v>12</v>
      </c>
      <c r="K942">
        <f t="shared" si="47"/>
        <v>7140</v>
      </c>
      <c r="L942" t="s">
        <v>13928</v>
      </c>
    </row>
    <row r="943" spans="1:12" x14ac:dyDescent="0.2">
      <c r="F943">
        <f t="shared" si="45"/>
        <v>0</v>
      </c>
      <c r="G943" t="s">
        <v>21059</v>
      </c>
      <c r="H943">
        <v>5</v>
      </c>
      <c r="I943">
        <v>0</v>
      </c>
      <c r="K943">
        <f t="shared" si="47"/>
        <v>0</v>
      </c>
    </row>
    <row r="944" spans="1:12" x14ac:dyDescent="0.2">
      <c r="F944">
        <f t="shared" si="45"/>
        <v>0</v>
      </c>
      <c r="I944">
        <f t="shared" si="46"/>
        <v>0</v>
      </c>
      <c r="K944">
        <f t="shared" si="47"/>
        <v>0</v>
      </c>
    </row>
    <row r="945" spans="1:12" x14ac:dyDescent="0.2">
      <c r="A945" s="12">
        <v>41480</v>
      </c>
      <c r="B945" t="s">
        <v>14319</v>
      </c>
      <c r="C945" t="s">
        <v>14320</v>
      </c>
      <c r="D945">
        <v>4</v>
      </c>
      <c r="E945">
        <v>141</v>
      </c>
      <c r="F945">
        <f t="shared" si="45"/>
        <v>564</v>
      </c>
      <c r="G945" s="12">
        <v>41487</v>
      </c>
      <c r="H945">
        <v>564</v>
      </c>
      <c r="I945">
        <f t="shared" si="46"/>
        <v>0</v>
      </c>
      <c r="J945">
        <v>13</v>
      </c>
      <c r="K945">
        <f t="shared" si="47"/>
        <v>7332</v>
      </c>
      <c r="L945" t="s">
        <v>14475</v>
      </c>
    </row>
    <row r="946" spans="1:12" x14ac:dyDescent="0.2">
      <c r="F946">
        <f t="shared" si="45"/>
        <v>0</v>
      </c>
      <c r="I946">
        <f t="shared" si="46"/>
        <v>0</v>
      </c>
      <c r="K946">
        <f t="shared" si="47"/>
        <v>0</v>
      </c>
    </row>
    <row r="947" spans="1:12" x14ac:dyDescent="0.2">
      <c r="F947">
        <f t="shared" si="45"/>
        <v>0</v>
      </c>
      <c r="I947">
        <f t="shared" si="46"/>
        <v>0</v>
      </c>
      <c r="K947">
        <f t="shared" si="47"/>
        <v>0</v>
      </c>
    </row>
    <row r="948" spans="1:12" x14ac:dyDescent="0.2">
      <c r="A948" s="12">
        <v>41480</v>
      </c>
      <c r="B948" t="s">
        <v>14545</v>
      </c>
      <c r="C948" t="s">
        <v>14546</v>
      </c>
      <c r="D948">
        <v>4</v>
      </c>
      <c r="E948">
        <v>141</v>
      </c>
      <c r="F948">
        <f t="shared" si="45"/>
        <v>564</v>
      </c>
      <c r="G948" s="12">
        <v>41487</v>
      </c>
      <c r="H948">
        <v>562</v>
      </c>
      <c r="I948">
        <f t="shared" si="46"/>
        <v>2</v>
      </c>
      <c r="J948">
        <v>12</v>
      </c>
      <c r="K948">
        <f t="shared" si="47"/>
        <v>6744</v>
      </c>
      <c r="L948" t="s">
        <v>14475</v>
      </c>
    </row>
    <row r="949" spans="1:12" x14ac:dyDescent="0.2">
      <c r="F949">
        <f t="shared" si="45"/>
        <v>0</v>
      </c>
      <c r="G949" t="s">
        <v>21059</v>
      </c>
      <c r="H949">
        <v>2</v>
      </c>
      <c r="I949">
        <v>0</v>
      </c>
      <c r="K949">
        <f t="shared" si="47"/>
        <v>0</v>
      </c>
    </row>
    <row r="950" spans="1:12" x14ac:dyDescent="0.2">
      <c r="F950">
        <f t="shared" si="45"/>
        <v>0</v>
      </c>
      <c r="I950">
        <f t="shared" si="46"/>
        <v>0</v>
      </c>
      <c r="K950">
        <f t="shared" si="47"/>
        <v>0</v>
      </c>
    </row>
    <row r="951" spans="1:12" x14ac:dyDescent="0.2">
      <c r="A951" s="12">
        <v>41482</v>
      </c>
      <c r="B951" t="s">
        <v>17226</v>
      </c>
      <c r="C951" t="s">
        <v>829</v>
      </c>
      <c r="D951">
        <v>1</v>
      </c>
      <c r="E951">
        <v>620</v>
      </c>
      <c r="F951">
        <f t="shared" si="45"/>
        <v>620</v>
      </c>
      <c r="G951" s="12">
        <v>41494</v>
      </c>
      <c r="H951">
        <v>617</v>
      </c>
      <c r="I951">
        <f t="shared" si="46"/>
        <v>3</v>
      </c>
      <c r="J951">
        <v>12.5</v>
      </c>
      <c r="K951">
        <f t="shared" si="47"/>
        <v>7712.5</v>
      </c>
      <c r="L951" t="s">
        <v>535</v>
      </c>
    </row>
    <row r="952" spans="1:12" x14ac:dyDescent="0.2">
      <c r="F952">
        <f t="shared" si="45"/>
        <v>0</v>
      </c>
      <c r="G952" s="12">
        <v>41564</v>
      </c>
      <c r="H952">
        <v>3</v>
      </c>
      <c r="I952">
        <v>0</v>
      </c>
      <c r="J952">
        <v>12.5</v>
      </c>
      <c r="K952">
        <f t="shared" si="47"/>
        <v>37.5</v>
      </c>
    </row>
    <row r="953" spans="1:12" x14ac:dyDescent="0.2">
      <c r="F953">
        <f t="shared" si="45"/>
        <v>0</v>
      </c>
      <c r="I953">
        <f t="shared" si="46"/>
        <v>0</v>
      </c>
      <c r="K953">
        <f t="shared" si="47"/>
        <v>0</v>
      </c>
    </row>
    <row r="954" spans="1:12" x14ac:dyDescent="0.2">
      <c r="A954" s="12">
        <v>41482</v>
      </c>
      <c r="B954" t="s">
        <v>16938</v>
      </c>
      <c r="C954" t="s">
        <v>833</v>
      </c>
      <c r="D954">
        <v>4</v>
      </c>
      <c r="E954">
        <v>112</v>
      </c>
      <c r="F954">
        <f t="shared" si="45"/>
        <v>448</v>
      </c>
      <c r="G954" s="12">
        <v>41494</v>
      </c>
      <c r="H954">
        <v>446</v>
      </c>
      <c r="I954">
        <f t="shared" si="46"/>
        <v>2</v>
      </c>
      <c r="J954">
        <v>11</v>
      </c>
      <c r="K954">
        <f t="shared" si="47"/>
        <v>4906</v>
      </c>
      <c r="L954" t="s">
        <v>15008</v>
      </c>
    </row>
    <row r="955" spans="1:12" x14ac:dyDescent="0.2">
      <c r="F955">
        <f t="shared" si="45"/>
        <v>0</v>
      </c>
      <c r="G955" t="s">
        <v>21059</v>
      </c>
      <c r="H955">
        <v>2</v>
      </c>
      <c r="I955">
        <v>0</v>
      </c>
      <c r="K955">
        <f t="shared" si="47"/>
        <v>0</v>
      </c>
    </row>
    <row r="956" spans="1:12" x14ac:dyDescent="0.2">
      <c r="F956">
        <f t="shared" si="45"/>
        <v>0</v>
      </c>
      <c r="I956">
        <f t="shared" si="46"/>
        <v>0</v>
      </c>
      <c r="K956">
        <f t="shared" si="47"/>
        <v>0</v>
      </c>
    </row>
    <row r="957" spans="1:12" x14ac:dyDescent="0.2">
      <c r="A957" s="12">
        <v>41487</v>
      </c>
      <c r="B957" t="s">
        <v>818</v>
      </c>
      <c r="C957" t="s">
        <v>819</v>
      </c>
      <c r="D957">
        <v>2</v>
      </c>
      <c r="E957">
        <v>250</v>
      </c>
      <c r="F957">
        <f t="shared" si="45"/>
        <v>500</v>
      </c>
      <c r="G957" s="12">
        <v>41500</v>
      </c>
      <c r="H957">
        <v>495</v>
      </c>
      <c r="I957">
        <f t="shared" si="46"/>
        <v>5</v>
      </c>
      <c r="J957">
        <v>12</v>
      </c>
      <c r="K957">
        <f t="shared" si="47"/>
        <v>5940</v>
      </c>
      <c r="L957" t="s">
        <v>15397</v>
      </c>
    </row>
    <row r="958" spans="1:12" x14ac:dyDescent="0.2">
      <c r="F958">
        <f t="shared" si="45"/>
        <v>0</v>
      </c>
      <c r="G958" t="s">
        <v>21059</v>
      </c>
      <c r="H958">
        <v>5</v>
      </c>
      <c r="I958">
        <v>0</v>
      </c>
      <c r="K958">
        <f t="shared" si="47"/>
        <v>0</v>
      </c>
    </row>
    <row r="959" spans="1:12" x14ac:dyDescent="0.2">
      <c r="F959">
        <f t="shared" si="45"/>
        <v>0</v>
      </c>
      <c r="I959">
        <f t="shared" si="46"/>
        <v>0</v>
      </c>
      <c r="K959">
        <f t="shared" si="47"/>
        <v>0</v>
      </c>
    </row>
    <row r="960" spans="1:12" x14ac:dyDescent="0.2">
      <c r="A960" s="12">
        <v>41487</v>
      </c>
      <c r="B960" t="s">
        <v>16457</v>
      </c>
      <c r="C960" t="s">
        <v>789</v>
      </c>
      <c r="D960">
        <v>2</v>
      </c>
      <c r="E960">
        <v>250</v>
      </c>
      <c r="F960">
        <f t="shared" si="45"/>
        <v>500</v>
      </c>
      <c r="G960" s="12">
        <v>41508</v>
      </c>
      <c r="H960">
        <v>497</v>
      </c>
      <c r="I960">
        <f t="shared" si="46"/>
        <v>3</v>
      </c>
      <c r="J960">
        <v>14</v>
      </c>
      <c r="K960">
        <f t="shared" si="47"/>
        <v>6958</v>
      </c>
      <c r="L960" t="s">
        <v>343</v>
      </c>
    </row>
    <row r="961" spans="1:12" x14ac:dyDescent="0.2">
      <c r="F961">
        <f t="shared" si="45"/>
        <v>0</v>
      </c>
      <c r="G961" t="s">
        <v>21059</v>
      </c>
      <c r="H961">
        <v>3</v>
      </c>
      <c r="I961">
        <v>0</v>
      </c>
      <c r="K961">
        <f t="shared" si="47"/>
        <v>0</v>
      </c>
    </row>
    <row r="962" spans="1:12" x14ac:dyDescent="0.2">
      <c r="F962">
        <f t="shared" si="45"/>
        <v>0</v>
      </c>
      <c r="I962">
        <f t="shared" si="46"/>
        <v>0</v>
      </c>
      <c r="K962">
        <f t="shared" ref="K962:K1029" si="48">H962*J962</f>
        <v>0</v>
      </c>
    </row>
    <row r="963" spans="1:12" x14ac:dyDescent="0.2">
      <c r="A963" s="12">
        <v>41489</v>
      </c>
      <c r="B963" t="s">
        <v>553</v>
      </c>
      <c r="C963" t="s">
        <v>554</v>
      </c>
      <c r="D963">
        <v>1</v>
      </c>
      <c r="E963">
        <v>458</v>
      </c>
      <c r="F963">
        <f t="shared" si="45"/>
        <v>458</v>
      </c>
      <c r="G963" s="12">
        <v>41494</v>
      </c>
      <c r="H963">
        <v>452</v>
      </c>
      <c r="I963">
        <f t="shared" si="46"/>
        <v>6</v>
      </c>
      <c r="J963">
        <v>11</v>
      </c>
      <c r="K963">
        <f t="shared" si="48"/>
        <v>4972</v>
      </c>
      <c r="L963" t="s">
        <v>536</v>
      </c>
    </row>
    <row r="964" spans="1:12" x14ac:dyDescent="0.2">
      <c r="F964">
        <f t="shared" si="45"/>
        <v>0</v>
      </c>
      <c r="G964" t="s">
        <v>21059</v>
      </c>
      <c r="H964">
        <v>6</v>
      </c>
      <c r="I964">
        <v>0</v>
      </c>
      <c r="K964">
        <f t="shared" si="48"/>
        <v>0</v>
      </c>
    </row>
    <row r="965" spans="1:12" x14ac:dyDescent="0.2">
      <c r="F965">
        <f t="shared" si="45"/>
        <v>0</v>
      </c>
      <c r="I965">
        <f t="shared" si="46"/>
        <v>0</v>
      </c>
      <c r="K965">
        <f t="shared" si="48"/>
        <v>0</v>
      </c>
    </row>
    <row r="966" spans="1:12" x14ac:dyDescent="0.2">
      <c r="A966" s="12">
        <v>41489</v>
      </c>
      <c r="B966" t="s">
        <v>16454</v>
      </c>
      <c r="C966" t="s">
        <v>551</v>
      </c>
      <c r="D966">
        <v>1</v>
      </c>
      <c r="E966">
        <v>458</v>
      </c>
      <c r="F966">
        <f t="shared" si="45"/>
        <v>458</v>
      </c>
      <c r="G966" s="12">
        <v>41500</v>
      </c>
      <c r="H966">
        <v>457</v>
      </c>
      <c r="I966">
        <f t="shared" si="46"/>
        <v>1</v>
      </c>
      <c r="J966">
        <v>11</v>
      </c>
      <c r="K966">
        <f t="shared" si="48"/>
        <v>5027</v>
      </c>
      <c r="L966" t="s">
        <v>15397</v>
      </c>
    </row>
    <row r="967" spans="1:12" x14ac:dyDescent="0.2">
      <c r="F967">
        <f t="shared" si="45"/>
        <v>0</v>
      </c>
      <c r="G967" t="s">
        <v>21059</v>
      </c>
      <c r="H967">
        <v>1</v>
      </c>
      <c r="I967">
        <v>0</v>
      </c>
      <c r="K967">
        <f t="shared" si="48"/>
        <v>0</v>
      </c>
    </row>
    <row r="968" spans="1:12" x14ac:dyDescent="0.2">
      <c r="F968">
        <f t="shared" si="45"/>
        <v>0</v>
      </c>
      <c r="I968">
        <f t="shared" si="46"/>
        <v>0</v>
      </c>
      <c r="K968">
        <f t="shared" si="48"/>
        <v>0</v>
      </c>
    </row>
    <row r="969" spans="1:12" x14ac:dyDescent="0.2">
      <c r="A969" s="12">
        <v>41489</v>
      </c>
      <c r="B969" t="s">
        <v>552</v>
      </c>
      <c r="C969" t="s">
        <v>13845</v>
      </c>
      <c r="D969">
        <v>2</v>
      </c>
      <c r="E969">
        <v>278</v>
      </c>
      <c r="F969">
        <f t="shared" si="45"/>
        <v>556</v>
      </c>
      <c r="G969" s="12">
        <v>41506</v>
      </c>
      <c r="H969">
        <v>548</v>
      </c>
      <c r="I969">
        <f t="shared" si="46"/>
        <v>8</v>
      </c>
      <c r="J969">
        <v>11</v>
      </c>
      <c r="K969">
        <f t="shared" si="48"/>
        <v>6028</v>
      </c>
    </row>
    <row r="970" spans="1:12" x14ac:dyDescent="0.2">
      <c r="F970">
        <f t="shared" si="45"/>
        <v>0</v>
      </c>
      <c r="G970" s="12">
        <v>41592</v>
      </c>
      <c r="H970">
        <v>8</v>
      </c>
      <c r="I970">
        <v>0</v>
      </c>
      <c r="J970">
        <v>11</v>
      </c>
      <c r="K970">
        <f t="shared" si="48"/>
        <v>88</v>
      </c>
      <c r="L970" s="71"/>
    </row>
    <row r="971" spans="1:12" x14ac:dyDescent="0.2">
      <c r="F971">
        <f t="shared" si="45"/>
        <v>0</v>
      </c>
      <c r="I971">
        <f t="shared" si="46"/>
        <v>0</v>
      </c>
      <c r="K971">
        <f t="shared" si="48"/>
        <v>0</v>
      </c>
    </row>
    <row r="972" spans="1:12" x14ac:dyDescent="0.2">
      <c r="A972" s="12">
        <v>41490</v>
      </c>
      <c r="B972" t="s">
        <v>16799</v>
      </c>
      <c r="C972" t="s">
        <v>14683</v>
      </c>
      <c r="D972">
        <v>4</v>
      </c>
      <c r="E972">
        <v>96</v>
      </c>
      <c r="F972">
        <f t="shared" si="45"/>
        <v>384</v>
      </c>
      <c r="G972" s="12">
        <v>41515</v>
      </c>
      <c r="H972">
        <v>376</v>
      </c>
      <c r="I972">
        <f t="shared" si="46"/>
        <v>8</v>
      </c>
      <c r="J972">
        <v>11.5</v>
      </c>
      <c r="K972">
        <v>324</v>
      </c>
    </row>
    <row r="973" spans="1:12" x14ac:dyDescent="0.2">
      <c r="F973">
        <f t="shared" si="45"/>
        <v>0</v>
      </c>
      <c r="G973" t="s">
        <v>21059</v>
      </c>
      <c r="H973">
        <v>8</v>
      </c>
      <c r="I973">
        <v>0</v>
      </c>
      <c r="K973">
        <f t="shared" si="48"/>
        <v>0</v>
      </c>
    </row>
    <row r="974" spans="1:12" x14ac:dyDescent="0.2">
      <c r="F974">
        <f t="shared" si="45"/>
        <v>0</v>
      </c>
      <c r="I974">
        <f t="shared" si="46"/>
        <v>0</v>
      </c>
      <c r="K974">
        <f t="shared" si="48"/>
        <v>0</v>
      </c>
    </row>
    <row r="975" spans="1:12" x14ac:dyDescent="0.2">
      <c r="A975" s="12">
        <v>41490</v>
      </c>
      <c r="B975" t="s">
        <v>532</v>
      </c>
      <c r="C975" t="s">
        <v>533</v>
      </c>
      <c r="D975">
        <v>2</v>
      </c>
      <c r="E975">
        <v>293</v>
      </c>
      <c r="F975">
        <f t="shared" si="45"/>
        <v>586</v>
      </c>
      <c r="G975" s="12">
        <v>41508</v>
      </c>
      <c r="H975">
        <v>578</v>
      </c>
      <c r="I975">
        <f t="shared" si="46"/>
        <v>8</v>
      </c>
      <c r="J975">
        <v>12</v>
      </c>
      <c r="K975">
        <f t="shared" si="48"/>
        <v>6936</v>
      </c>
      <c r="L975" t="s">
        <v>324</v>
      </c>
    </row>
    <row r="976" spans="1:12" x14ac:dyDescent="0.2">
      <c r="F976">
        <f t="shared" si="45"/>
        <v>0</v>
      </c>
      <c r="G976" t="s">
        <v>20987</v>
      </c>
      <c r="H976">
        <v>8</v>
      </c>
      <c r="I976">
        <v>0</v>
      </c>
      <c r="K976">
        <f t="shared" si="48"/>
        <v>0</v>
      </c>
    </row>
    <row r="977" spans="1:12" x14ac:dyDescent="0.2">
      <c r="F977">
        <f t="shared" si="45"/>
        <v>0</v>
      </c>
      <c r="I977">
        <f t="shared" si="46"/>
        <v>0</v>
      </c>
      <c r="K977">
        <f t="shared" si="48"/>
        <v>0</v>
      </c>
    </row>
    <row r="978" spans="1:12" x14ac:dyDescent="0.2">
      <c r="A978" s="12">
        <v>41495</v>
      </c>
      <c r="B978" t="s">
        <v>476</v>
      </c>
      <c r="C978" t="s">
        <v>477</v>
      </c>
      <c r="D978">
        <v>1</v>
      </c>
      <c r="E978">
        <v>504</v>
      </c>
      <c r="F978">
        <f t="shared" si="45"/>
        <v>504</v>
      </c>
      <c r="G978" s="12">
        <v>41506</v>
      </c>
      <c r="H978">
        <v>500</v>
      </c>
      <c r="I978">
        <f t="shared" si="46"/>
        <v>4</v>
      </c>
      <c r="J978">
        <v>10</v>
      </c>
      <c r="K978">
        <f t="shared" si="48"/>
        <v>5000</v>
      </c>
      <c r="L978" t="s">
        <v>15397</v>
      </c>
    </row>
    <row r="979" spans="1:12" x14ac:dyDescent="0.2">
      <c r="F979">
        <f t="shared" si="45"/>
        <v>0</v>
      </c>
      <c r="G979" t="s">
        <v>21059</v>
      </c>
      <c r="H979">
        <v>4</v>
      </c>
      <c r="I979">
        <v>0</v>
      </c>
      <c r="K979">
        <f t="shared" si="48"/>
        <v>0</v>
      </c>
    </row>
    <row r="980" spans="1:12" x14ac:dyDescent="0.2">
      <c r="F980">
        <f t="shared" si="45"/>
        <v>0</v>
      </c>
      <c r="I980">
        <f t="shared" si="46"/>
        <v>0</v>
      </c>
      <c r="K980">
        <f t="shared" si="48"/>
        <v>0</v>
      </c>
    </row>
    <row r="981" spans="1:12" x14ac:dyDescent="0.2">
      <c r="A981" s="12">
        <v>41495</v>
      </c>
      <c r="B981" t="s">
        <v>478</v>
      </c>
      <c r="C981" t="s">
        <v>479</v>
      </c>
      <c r="D981">
        <v>2</v>
      </c>
      <c r="E981">
        <v>280</v>
      </c>
      <c r="F981">
        <f t="shared" si="45"/>
        <v>560</v>
      </c>
      <c r="G981" s="12">
        <v>41501</v>
      </c>
      <c r="H981">
        <v>555</v>
      </c>
      <c r="I981">
        <f t="shared" si="46"/>
        <v>5</v>
      </c>
      <c r="J981">
        <v>11.5</v>
      </c>
      <c r="K981">
        <f t="shared" si="48"/>
        <v>6382.5</v>
      </c>
      <c r="L981" t="s">
        <v>377</v>
      </c>
    </row>
    <row r="982" spans="1:12" x14ac:dyDescent="0.2">
      <c r="F982">
        <f t="shared" si="45"/>
        <v>0</v>
      </c>
      <c r="G982" t="s">
        <v>21059</v>
      </c>
      <c r="H982">
        <v>5</v>
      </c>
      <c r="I982">
        <v>0</v>
      </c>
      <c r="K982">
        <f t="shared" si="48"/>
        <v>0</v>
      </c>
    </row>
    <row r="983" spans="1:12" x14ac:dyDescent="0.2">
      <c r="F983">
        <f t="shared" si="45"/>
        <v>0</v>
      </c>
      <c r="I983">
        <f t="shared" si="46"/>
        <v>0</v>
      </c>
      <c r="K983">
        <f t="shared" si="48"/>
        <v>0</v>
      </c>
    </row>
    <row r="984" spans="1:12" x14ac:dyDescent="0.2">
      <c r="A984" s="12">
        <v>41497</v>
      </c>
      <c r="B984" t="s">
        <v>481</v>
      </c>
      <c r="C984" t="s">
        <v>482</v>
      </c>
      <c r="D984">
        <v>1</v>
      </c>
      <c r="E984">
        <v>550</v>
      </c>
      <c r="F984">
        <f t="shared" si="45"/>
        <v>550</v>
      </c>
      <c r="G984" s="12">
        <v>41515</v>
      </c>
      <c r="H984">
        <v>545</v>
      </c>
      <c r="I984">
        <f t="shared" si="46"/>
        <v>5</v>
      </c>
      <c r="J984">
        <v>12</v>
      </c>
      <c r="K984">
        <f t="shared" si="48"/>
        <v>6540</v>
      </c>
      <c r="L984" t="s">
        <v>15550</v>
      </c>
    </row>
    <row r="985" spans="1:12" x14ac:dyDescent="0.2">
      <c r="F985">
        <f t="shared" si="45"/>
        <v>0</v>
      </c>
      <c r="G985" t="s">
        <v>21059</v>
      </c>
      <c r="H985">
        <v>5</v>
      </c>
      <c r="I985">
        <v>0</v>
      </c>
      <c r="K985">
        <f t="shared" si="48"/>
        <v>0</v>
      </c>
    </row>
    <row r="986" spans="1:12" x14ac:dyDescent="0.2">
      <c r="F986">
        <f t="shared" si="45"/>
        <v>0</v>
      </c>
      <c r="I986">
        <f t="shared" si="46"/>
        <v>0</v>
      </c>
      <c r="K986">
        <f t="shared" si="48"/>
        <v>0</v>
      </c>
    </row>
    <row r="987" spans="1:12" x14ac:dyDescent="0.2">
      <c r="A987" s="12">
        <v>41497</v>
      </c>
      <c r="B987" t="s">
        <v>18933</v>
      </c>
      <c r="C987" t="s">
        <v>428</v>
      </c>
      <c r="D987">
        <v>1</v>
      </c>
      <c r="E987">
        <v>550</v>
      </c>
      <c r="F987">
        <f t="shared" si="45"/>
        <v>550</v>
      </c>
      <c r="G987" s="12">
        <v>41515</v>
      </c>
      <c r="H987">
        <v>549</v>
      </c>
      <c r="I987">
        <f t="shared" si="46"/>
        <v>1</v>
      </c>
      <c r="J987">
        <v>13</v>
      </c>
      <c r="K987">
        <f t="shared" si="48"/>
        <v>7137</v>
      </c>
      <c r="L987" t="s">
        <v>15552</v>
      </c>
    </row>
    <row r="988" spans="1:12" x14ac:dyDescent="0.2">
      <c r="F988">
        <f t="shared" si="45"/>
        <v>0</v>
      </c>
      <c r="G988" t="s">
        <v>21059</v>
      </c>
      <c r="H988">
        <v>1</v>
      </c>
      <c r="I988">
        <v>0</v>
      </c>
      <c r="K988">
        <f t="shared" si="48"/>
        <v>0</v>
      </c>
    </row>
    <row r="989" spans="1:12" x14ac:dyDescent="0.2">
      <c r="F989">
        <f t="shared" si="45"/>
        <v>0</v>
      </c>
      <c r="I989">
        <f t="shared" si="46"/>
        <v>0</v>
      </c>
      <c r="K989">
        <f t="shared" si="48"/>
        <v>0</v>
      </c>
    </row>
    <row r="990" spans="1:12" x14ac:dyDescent="0.2">
      <c r="A990" s="12">
        <v>41501</v>
      </c>
      <c r="B990" t="s">
        <v>407</v>
      </c>
      <c r="C990" t="s">
        <v>408</v>
      </c>
      <c r="D990">
        <v>1</v>
      </c>
      <c r="E990">
        <v>377</v>
      </c>
      <c r="F990">
        <f t="shared" si="45"/>
        <v>377</v>
      </c>
      <c r="G990" s="12">
        <v>41508</v>
      </c>
      <c r="H990">
        <v>369</v>
      </c>
      <c r="I990">
        <f t="shared" si="46"/>
        <v>8</v>
      </c>
      <c r="J990">
        <v>11</v>
      </c>
      <c r="K990">
        <f t="shared" si="48"/>
        <v>4059</v>
      </c>
      <c r="L990" t="s">
        <v>323</v>
      </c>
    </row>
    <row r="991" spans="1:12" x14ac:dyDescent="0.2">
      <c r="F991">
        <f t="shared" si="45"/>
        <v>0</v>
      </c>
      <c r="G991" s="12">
        <v>41592</v>
      </c>
      <c r="H991">
        <v>8</v>
      </c>
      <c r="I991">
        <v>0</v>
      </c>
      <c r="J991">
        <v>11</v>
      </c>
      <c r="K991">
        <f t="shared" si="48"/>
        <v>88</v>
      </c>
      <c r="L991" s="71"/>
    </row>
    <row r="992" spans="1:12" x14ac:dyDescent="0.2">
      <c r="F992">
        <f t="shared" si="45"/>
        <v>0</v>
      </c>
      <c r="I992">
        <f t="shared" si="46"/>
        <v>0</v>
      </c>
      <c r="K992">
        <f t="shared" si="48"/>
        <v>0</v>
      </c>
    </row>
    <row r="993" spans="1:12" x14ac:dyDescent="0.2">
      <c r="A993" s="12">
        <v>41502</v>
      </c>
      <c r="B993" t="s">
        <v>36</v>
      </c>
      <c r="C993" t="s">
        <v>349</v>
      </c>
      <c r="D993">
        <v>1</v>
      </c>
      <c r="E993">
        <v>588</v>
      </c>
      <c r="F993">
        <f t="shared" si="45"/>
        <v>588</v>
      </c>
      <c r="G993" s="12">
        <v>41510</v>
      </c>
      <c r="H993">
        <v>585</v>
      </c>
      <c r="I993">
        <f t="shared" si="46"/>
        <v>3</v>
      </c>
      <c r="J993">
        <v>12</v>
      </c>
      <c r="K993">
        <f t="shared" si="48"/>
        <v>7020</v>
      </c>
    </row>
    <row r="994" spans="1:12" x14ac:dyDescent="0.2">
      <c r="F994">
        <f t="shared" si="45"/>
        <v>0</v>
      </c>
      <c r="G994" t="s">
        <v>21059</v>
      </c>
      <c r="H994">
        <v>3</v>
      </c>
      <c r="I994">
        <v>0</v>
      </c>
      <c r="K994">
        <f t="shared" si="48"/>
        <v>0</v>
      </c>
    </row>
    <row r="995" spans="1:12" x14ac:dyDescent="0.2">
      <c r="F995">
        <f t="shared" si="45"/>
        <v>0</v>
      </c>
      <c r="I995">
        <f t="shared" si="46"/>
        <v>0</v>
      </c>
      <c r="K995">
        <f t="shared" si="48"/>
        <v>0</v>
      </c>
    </row>
    <row r="996" spans="1:12" x14ac:dyDescent="0.2">
      <c r="A996" s="12">
        <v>41502</v>
      </c>
      <c r="B996" t="s">
        <v>53</v>
      </c>
      <c r="C996" t="s">
        <v>329</v>
      </c>
      <c r="D996">
        <v>1</v>
      </c>
      <c r="E996">
        <v>588</v>
      </c>
      <c r="F996">
        <f t="shared" ref="F996:F1065" si="49">D996*E996</f>
        <v>588</v>
      </c>
      <c r="G996" s="12">
        <v>41522</v>
      </c>
      <c r="H996">
        <v>584</v>
      </c>
      <c r="I996">
        <f t="shared" ref="I996:I1065" si="50">F996-H996</f>
        <v>4</v>
      </c>
      <c r="J996">
        <v>12</v>
      </c>
      <c r="K996">
        <f t="shared" si="48"/>
        <v>7008</v>
      </c>
      <c r="L996" t="s">
        <v>15862</v>
      </c>
    </row>
    <row r="997" spans="1:12" x14ac:dyDescent="0.2">
      <c r="F997">
        <f t="shared" si="49"/>
        <v>0</v>
      </c>
      <c r="G997" t="s">
        <v>21059</v>
      </c>
      <c r="H997">
        <v>4</v>
      </c>
      <c r="I997">
        <v>0</v>
      </c>
      <c r="K997">
        <f t="shared" si="48"/>
        <v>0</v>
      </c>
    </row>
    <row r="998" spans="1:12" x14ac:dyDescent="0.2">
      <c r="F998">
        <f t="shared" si="49"/>
        <v>0</v>
      </c>
      <c r="I998">
        <f t="shared" si="50"/>
        <v>0</v>
      </c>
      <c r="K998">
        <f t="shared" si="48"/>
        <v>0</v>
      </c>
    </row>
    <row r="999" spans="1:12" x14ac:dyDescent="0.2">
      <c r="A999" s="12">
        <v>41506</v>
      </c>
      <c r="B999" t="s">
        <v>331</v>
      </c>
      <c r="C999" t="s">
        <v>332</v>
      </c>
      <c r="D999">
        <v>1</v>
      </c>
      <c r="E999">
        <v>519</v>
      </c>
      <c r="F999">
        <f t="shared" si="49"/>
        <v>519</v>
      </c>
      <c r="G999" s="12">
        <v>41522</v>
      </c>
      <c r="H999">
        <v>512</v>
      </c>
      <c r="I999">
        <f t="shared" si="50"/>
        <v>7</v>
      </c>
      <c r="J999">
        <v>12</v>
      </c>
      <c r="K999">
        <f t="shared" si="48"/>
        <v>6144</v>
      </c>
    </row>
    <row r="1000" spans="1:12" x14ac:dyDescent="0.2">
      <c r="F1000">
        <f t="shared" si="49"/>
        <v>0</v>
      </c>
      <c r="G1000" t="s">
        <v>21059</v>
      </c>
      <c r="H1000">
        <v>1</v>
      </c>
      <c r="I1000">
        <v>6</v>
      </c>
      <c r="K1000">
        <f t="shared" si="48"/>
        <v>0</v>
      </c>
    </row>
    <row r="1001" spans="1:12" x14ac:dyDescent="0.2">
      <c r="G1001" s="12">
        <v>41564</v>
      </c>
      <c r="H1001">
        <v>6</v>
      </c>
      <c r="I1001">
        <v>0</v>
      </c>
      <c r="J1001">
        <v>12</v>
      </c>
      <c r="K1001">
        <f t="shared" si="48"/>
        <v>72</v>
      </c>
    </row>
    <row r="1002" spans="1:12" x14ac:dyDescent="0.2">
      <c r="F1002">
        <f t="shared" si="49"/>
        <v>0</v>
      </c>
      <c r="I1002">
        <f t="shared" si="50"/>
        <v>0</v>
      </c>
      <c r="K1002">
        <f t="shared" si="48"/>
        <v>0</v>
      </c>
    </row>
    <row r="1003" spans="1:12" x14ac:dyDescent="0.2">
      <c r="A1003" s="12">
        <v>41141</v>
      </c>
      <c r="B1003" t="s">
        <v>334</v>
      </c>
      <c r="C1003" t="s">
        <v>335</v>
      </c>
      <c r="D1003">
        <v>1</v>
      </c>
      <c r="E1003">
        <v>519</v>
      </c>
      <c r="F1003">
        <f t="shared" si="49"/>
        <v>519</v>
      </c>
      <c r="G1003" s="12">
        <v>41513</v>
      </c>
      <c r="H1003">
        <v>512</v>
      </c>
      <c r="I1003">
        <f t="shared" si="50"/>
        <v>7</v>
      </c>
      <c r="J1003">
        <v>10</v>
      </c>
      <c r="K1003">
        <f t="shared" si="48"/>
        <v>5120</v>
      </c>
      <c r="L1003" t="s">
        <v>15551</v>
      </c>
    </row>
    <row r="1004" spans="1:12" x14ac:dyDescent="0.2">
      <c r="F1004">
        <f t="shared" si="49"/>
        <v>0</v>
      </c>
      <c r="G1004" t="s">
        <v>21059</v>
      </c>
      <c r="H1004">
        <v>7</v>
      </c>
      <c r="I1004">
        <v>0</v>
      </c>
      <c r="K1004">
        <f t="shared" si="48"/>
        <v>0</v>
      </c>
    </row>
    <row r="1005" spans="1:12" x14ac:dyDescent="0.2">
      <c r="F1005">
        <f t="shared" si="49"/>
        <v>0</v>
      </c>
      <c r="I1005">
        <f t="shared" si="50"/>
        <v>0</v>
      </c>
      <c r="K1005">
        <f t="shared" si="48"/>
        <v>0</v>
      </c>
    </row>
    <row r="1006" spans="1:12" x14ac:dyDescent="0.2">
      <c r="A1006" s="12">
        <v>41142</v>
      </c>
      <c r="B1006" t="s">
        <v>336</v>
      </c>
      <c r="C1006" t="s">
        <v>374</v>
      </c>
      <c r="D1006">
        <v>1</v>
      </c>
      <c r="E1006">
        <v>521</v>
      </c>
      <c r="F1006">
        <f t="shared" si="49"/>
        <v>521</v>
      </c>
      <c r="G1006" s="12">
        <v>41522</v>
      </c>
      <c r="H1006">
        <v>517</v>
      </c>
      <c r="I1006">
        <f t="shared" si="50"/>
        <v>4</v>
      </c>
      <c r="J1006">
        <v>13.5</v>
      </c>
      <c r="K1006">
        <f t="shared" si="48"/>
        <v>6979.5</v>
      </c>
    </row>
    <row r="1007" spans="1:12" x14ac:dyDescent="0.2">
      <c r="F1007">
        <f t="shared" si="49"/>
        <v>0</v>
      </c>
      <c r="G1007" t="s">
        <v>21059</v>
      </c>
      <c r="H1007">
        <v>4</v>
      </c>
      <c r="I1007">
        <v>0</v>
      </c>
      <c r="K1007">
        <f t="shared" si="48"/>
        <v>0</v>
      </c>
    </row>
    <row r="1008" spans="1:12" x14ac:dyDescent="0.2">
      <c r="F1008">
        <f t="shared" si="49"/>
        <v>0</v>
      </c>
      <c r="I1008">
        <f t="shared" si="50"/>
        <v>0</v>
      </c>
      <c r="K1008">
        <f t="shared" si="48"/>
        <v>0</v>
      </c>
    </row>
    <row r="1009" spans="1:12" x14ac:dyDescent="0.2">
      <c r="A1009" s="12">
        <v>41509</v>
      </c>
      <c r="B1009" t="s">
        <v>69</v>
      </c>
      <c r="C1009" t="s">
        <v>957</v>
      </c>
      <c r="D1009">
        <v>3</v>
      </c>
      <c r="E1009">
        <v>119</v>
      </c>
      <c r="F1009">
        <f t="shared" si="49"/>
        <v>357</v>
      </c>
      <c r="G1009" s="12">
        <v>41527</v>
      </c>
      <c r="H1009">
        <v>354</v>
      </c>
      <c r="I1009">
        <f t="shared" si="50"/>
        <v>3</v>
      </c>
      <c r="J1009">
        <v>11.5</v>
      </c>
      <c r="K1009">
        <f t="shared" si="48"/>
        <v>4071</v>
      </c>
      <c r="L1009" t="s">
        <v>15862</v>
      </c>
    </row>
    <row r="1010" spans="1:12" x14ac:dyDescent="0.2">
      <c r="F1010">
        <f t="shared" si="49"/>
        <v>0</v>
      </c>
      <c r="G1010" t="s">
        <v>21059</v>
      </c>
      <c r="H1010">
        <v>3</v>
      </c>
      <c r="I1010">
        <v>0</v>
      </c>
      <c r="K1010">
        <f t="shared" si="48"/>
        <v>0</v>
      </c>
    </row>
    <row r="1011" spans="1:12" x14ac:dyDescent="0.2">
      <c r="F1011">
        <f t="shared" si="49"/>
        <v>0</v>
      </c>
      <c r="I1011">
        <f t="shared" si="50"/>
        <v>0</v>
      </c>
      <c r="K1011">
        <f t="shared" si="48"/>
        <v>0</v>
      </c>
    </row>
    <row r="1012" spans="1:12" x14ac:dyDescent="0.2">
      <c r="A1012" s="12">
        <v>41509</v>
      </c>
      <c r="B1012" t="s">
        <v>70</v>
      </c>
      <c r="C1012" t="s">
        <v>71</v>
      </c>
      <c r="D1012">
        <v>3</v>
      </c>
      <c r="E1012">
        <v>119</v>
      </c>
      <c r="F1012">
        <f t="shared" si="49"/>
        <v>357</v>
      </c>
      <c r="G1012" s="12">
        <v>41522</v>
      </c>
      <c r="H1012">
        <v>354</v>
      </c>
      <c r="I1012">
        <f t="shared" si="50"/>
        <v>3</v>
      </c>
      <c r="J1012">
        <v>13</v>
      </c>
      <c r="K1012">
        <f t="shared" si="48"/>
        <v>4602</v>
      </c>
      <c r="L1012" t="s">
        <v>15862</v>
      </c>
    </row>
    <row r="1013" spans="1:12" x14ac:dyDescent="0.2">
      <c r="F1013">
        <f t="shared" si="49"/>
        <v>0</v>
      </c>
      <c r="G1013" t="s">
        <v>21059</v>
      </c>
      <c r="H1013">
        <v>3</v>
      </c>
      <c r="I1013">
        <v>0</v>
      </c>
      <c r="K1013">
        <f t="shared" si="48"/>
        <v>0</v>
      </c>
    </row>
    <row r="1014" spans="1:12" x14ac:dyDescent="0.2">
      <c r="A1014" s="82"/>
      <c r="F1014">
        <f t="shared" si="49"/>
        <v>0</v>
      </c>
      <c r="I1014">
        <f t="shared" si="50"/>
        <v>0</v>
      </c>
      <c r="K1014">
        <f t="shared" si="48"/>
        <v>0</v>
      </c>
    </row>
    <row r="1015" spans="1:12" x14ac:dyDescent="0.2">
      <c r="A1015" s="12">
        <v>41514</v>
      </c>
      <c r="B1015" t="s">
        <v>18932</v>
      </c>
      <c r="C1015" t="s">
        <v>73</v>
      </c>
      <c r="D1015">
        <v>4</v>
      </c>
      <c r="E1015">
        <v>126</v>
      </c>
      <c r="F1015">
        <f t="shared" si="49"/>
        <v>504</v>
      </c>
      <c r="G1015" s="12">
        <v>41522</v>
      </c>
      <c r="H1015">
        <v>494</v>
      </c>
      <c r="I1015">
        <f t="shared" si="50"/>
        <v>10</v>
      </c>
      <c r="J1015">
        <v>12</v>
      </c>
      <c r="K1015">
        <f t="shared" si="48"/>
        <v>5928</v>
      </c>
      <c r="L1015" t="s">
        <v>15862</v>
      </c>
    </row>
    <row r="1016" spans="1:12" x14ac:dyDescent="0.2">
      <c r="F1016">
        <f t="shared" si="49"/>
        <v>0</v>
      </c>
      <c r="G1016" t="s">
        <v>21059</v>
      </c>
      <c r="H1016">
        <v>5</v>
      </c>
      <c r="I1016">
        <v>5</v>
      </c>
      <c r="K1016">
        <f t="shared" si="48"/>
        <v>0</v>
      </c>
    </row>
    <row r="1017" spans="1:12" x14ac:dyDescent="0.2">
      <c r="G1017" t="s">
        <v>21028</v>
      </c>
      <c r="H1017">
        <v>5</v>
      </c>
      <c r="I1017">
        <v>0</v>
      </c>
      <c r="J1017">
        <v>100</v>
      </c>
      <c r="K1017">
        <f t="shared" si="48"/>
        <v>500</v>
      </c>
    </row>
    <row r="1018" spans="1:12" x14ac:dyDescent="0.2">
      <c r="F1018">
        <f t="shared" si="49"/>
        <v>0</v>
      </c>
      <c r="I1018">
        <f t="shared" si="50"/>
        <v>0</v>
      </c>
      <c r="K1018">
        <f t="shared" si="48"/>
        <v>0</v>
      </c>
    </row>
    <row r="1019" spans="1:12" x14ac:dyDescent="0.2">
      <c r="A1019" s="12">
        <v>41514</v>
      </c>
      <c r="B1019" t="s">
        <v>74</v>
      </c>
      <c r="C1019" t="s">
        <v>75</v>
      </c>
      <c r="D1019">
        <v>4</v>
      </c>
      <c r="E1019">
        <v>126</v>
      </c>
      <c r="F1019">
        <f t="shared" si="49"/>
        <v>504</v>
      </c>
      <c r="G1019" s="12">
        <v>41527</v>
      </c>
      <c r="H1019">
        <v>500</v>
      </c>
      <c r="I1019">
        <f t="shared" si="50"/>
        <v>4</v>
      </c>
      <c r="J1019">
        <v>14</v>
      </c>
      <c r="K1019">
        <f t="shared" si="48"/>
        <v>7000</v>
      </c>
      <c r="L1019" t="s">
        <v>15941</v>
      </c>
    </row>
    <row r="1020" spans="1:12" x14ac:dyDescent="0.2">
      <c r="F1020">
        <f t="shared" si="49"/>
        <v>0</v>
      </c>
      <c r="G1020" t="s">
        <v>20987</v>
      </c>
      <c r="H1020">
        <v>1</v>
      </c>
      <c r="I1020">
        <v>3</v>
      </c>
      <c r="K1020">
        <f t="shared" si="48"/>
        <v>0</v>
      </c>
    </row>
    <row r="1021" spans="1:12" x14ac:dyDescent="0.2">
      <c r="G1021" s="12">
        <v>41592</v>
      </c>
      <c r="H1021">
        <v>3</v>
      </c>
      <c r="I1021">
        <v>0</v>
      </c>
      <c r="J1021">
        <v>14</v>
      </c>
      <c r="K1021">
        <f t="shared" si="48"/>
        <v>42</v>
      </c>
    </row>
    <row r="1022" spans="1:12" x14ac:dyDescent="0.2">
      <c r="F1022">
        <f t="shared" si="49"/>
        <v>0</v>
      </c>
      <c r="I1022">
        <f t="shared" si="50"/>
        <v>0</v>
      </c>
      <c r="K1022">
        <f t="shared" si="48"/>
        <v>0</v>
      </c>
    </row>
    <row r="1023" spans="1:12" x14ac:dyDescent="0.2">
      <c r="A1023" s="12">
        <v>41515</v>
      </c>
      <c r="B1023" t="s">
        <v>61</v>
      </c>
      <c r="C1023" t="s">
        <v>62</v>
      </c>
      <c r="D1023">
        <v>1</v>
      </c>
      <c r="E1023">
        <v>504</v>
      </c>
      <c r="F1023">
        <f t="shared" si="49"/>
        <v>504</v>
      </c>
      <c r="G1023" s="12">
        <v>41529</v>
      </c>
      <c r="H1023">
        <v>500</v>
      </c>
      <c r="I1023">
        <f t="shared" si="50"/>
        <v>4</v>
      </c>
      <c r="J1023">
        <v>12</v>
      </c>
      <c r="K1023">
        <f t="shared" si="48"/>
        <v>6000</v>
      </c>
    </row>
    <row r="1024" spans="1:12" x14ac:dyDescent="0.2">
      <c r="F1024">
        <f t="shared" si="49"/>
        <v>0</v>
      </c>
      <c r="G1024" t="s">
        <v>21059</v>
      </c>
      <c r="H1024">
        <v>4</v>
      </c>
      <c r="I1024">
        <v>0</v>
      </c>
      <c r="K1024">
        <f t="shared" si="48"/>
        <v>0</v>
      </c>
    </row>
    <row r="1025" spans="1:12" x14ac:dyDescent="0.2">
      <c r="F1025">
        <f t="shared" si="49"/>
        <v>0</v>
      </c>
      <c r="I1025">
        <f t="shared" si="50"/>
        <v>0</v>
      </c>
      <c r="K1025">
        <f t="shared" si="48"/>
        <v>0</v>
      </c>
    </row>
    <row r="1026" spans="1:12" x14ac:dyDescent="0.2">
      <c r="A1026" s="12">
        <v>41516</v>
      </c>
      <c r="B1026" t="s">
        <v>15788</v>
      </c>
      <c r="C1026" t="s">
        <v>15789</v>
      </c>
      <c r="D1026">
        <v>1</v>
      </c>
      <c r="E1026">
        <v>539</v>
      </c>
      <c r="F1026">
        <f t="shared" si="49"/>
        <v>539</v>
      </c>
      <c r="G1026" s="12">
        <v>41539</v>
      </c>
      <c r="H1026">
        <v>536</v>
      </c>
      <c r="I1026">
        <f t="shared" si="50"/>
        <v>3</v>
      </c>
      <c r="J1026">
        <v>12.5</v>
      </c>
      <c r="K1026">
        <f t="shared" si="48"/>
        <v>6700</v>
      </c>
    </row>
    <row r="1027" spans="1:12" x14ac:dyDescent="0.2">
      <c r="F1027">
        <f t="shared" si="49"/>
        <v>0</v>
      </c>
      <c r="G1027" t="s">
        <v>21059</v>
      </c>
      <c r="H1027">
        <v>1</v>
      </c>
      <c r="I1027">
        <v>2</v>
      </c>
      <c r="K1027">
        <f t="shared" si="48"/>
        <v>0</v>
      </c>
    </row>
    <row r="1028" spans="1:12" x14ac:dyDescent="0.2">
      <c r="G1028" t="s">
        <v>21123</v>
      </c>
      <c r="H1028">
        <v>2</v>
      </c>
      <c r="I1028">
        <v>0</v>
      </c>
      <c r="K1028">
        <f t="shared" si="48"/>
        <v>0</v>
      </c>
    </row>
    <row r="1029" spans="1:12" x14ac:dyDescent="0.2">
      <c r="F1029">
        <f t="shared" si="49"/>
        <v>0</v>
      </c>
      <c r="I1029">
        <f t="shared" si="50"/>
        <v>0</v>
      </c>
      <c r="K1029">
        <f t="shared" si="48"/>
        <v>0</v>
      </c>
    </row>
    <row r="1030" spans="1:12" x14ac:dyDescent="0.2">
      <c r="A1030" s="12">
        <v>41151</v>
      </c>
      <c r="B1030" t="s">
        <v>15791</v>
      </c>
      <c r="C1030" t="s">
        <v>15792</v>
      </c>
      <c r="D1030">
        <v>1</v>
      </c>
      <c r="E1030">
        <v>539</v>
      </c>
      <c r="F1030">
        <f t="shared" si="49"/>
        <v>539</v>
      </c>
      <c r="G1030" s="12">
        <v>41528</v>
      </c>
      <c r="H1030">
        <v>538</v>
      </c>
      <c r="I1030">
        <f t="shared" si="50"/>
        <v>1</v>
      </c>
      <c r="J1030">
        <v>13</v>
      </c>
      <c r="K1030">
        <f t="shared" ref="K1030:K1101" si="51">H1030*J1030</f>
        <v>6994</v>
      </c>
      <c r="L1030" t="s">
        <v>15862</v>
      </c>
    </row>
    <row r="1031" spans="1:12" x14ac:dyDescent="0.2">
      <c r="F1031">
        <f t="shared" si="49"/>
        <v>0</v>
      </c>
      <c r="G1031" t="s">
        <v>21059</v>
      </c>
      <c r="H1031">
        <v>1</v>
      </c>
      <c r="I1031">
        <v>0</v>
      </c>
      <c r="K1031">
        <f t="shared" si="51"/>
        <v>0</v>
      </c>
    </row>
    <row r="1032" spans="1:12" x14ac:dyDescent="0.2">
      <c r="F1032">
        <f t="shared" si="49"/>
        <v>0</v>
      </c>
      <c r="I1032">
        <f t="shared" si="50"/>
        <v>0</v>
      </c>
      <c r="K1032">
        <f t="shared" si="51"/>
        <v>0</v>
      </c>
    </row>
    <row r="1033" spans="1:12" x14ac:dyDescent="0.2">
      <c r="A1033" s="12">
        <v>41518</v>
      </c>
      <c r="B1033" t="s">
        <v>15794</v>
      </c>
      <c r="C1033" t="s">
        <v>15795</v>
      </c>
      <c r="D1033">
        <v>1</v>
      </c>
      <c r="E1033">
        <v>620</v>
      </c>
      <c r="F1033">
        <f t="shared" si="49"/>
        <v>620</v>
      </c>
      <c r="G1033" s="12">
        <v>41529</v>
      </c>
      <c r="H1033">
        <v>617</v>
      </c>
      <c r="I1033">
        <f t="shared" si="50"/>
        <v>3</v>
      </c>
      <c r="J1033">
        <v>12</v>
      </c>
      <c r="K1033">
        <f t="shared" si="51"/>
        <v>7404</v>
      </c>
    </row>
    <row r="1034" spans="1:12" x14ac:dyDescent="0.2">
      <c r="F1034">
        <f t="shared" si="49"/>
        <v>0</v>
      </c>
      <c r="G1034" t="s">
        <v>21059</v>
      </c>
      <c r="H1034">
        <v>3</v>
      </c>
      <c r="I1034">
        <v>0</v>
      </c>
      <c r="K1034">
        <f t="shared" si="51"/>
        <v>0</v>
      </c>
    </row>
    <row r="1035" spans="1:12" x14ac:dyDescent="0.2">
      <c r="F1035">
        <f t="shared" si="49"/>
        <v>0</v>
      </c>
      <c r="I1035">
        <f t="shared" si="50"/>
        <v>0</v>
      </c>
      <c r="K1035">
        <f t="shared" si="51"/>
        <v>0</v>
      </c>
    </row>
    <row r="1036" spans="1:12" x14ac:dyDescent="0.2">
      <c r="A1036" s="12">
        <v>41522</v>
      </c>
      <c r="B1036" t="s">
        <v>15797</v>
      </c>
      <c r="C1036" t="s">
        <v>15798</v>
      </c>
      <c r="D1036">
        <v>2</v>
      </c>
      <c r="E1036">
        <v>250</v>
      </c>
      <c r="F1036">
        <f t="shared" si="49"/>
        <v>500</v>
      </c>
      <c r="G1036" s="12">
        <v>41536</v>
      </c>
      <c r="H1036">
        <v>498</v>
      </c>
      <c r="I1036">
        <f t="shared" si="50"/>
        <v>2</v>
      </c>
      <c r="J1036">
        <v>12.5</v>
      </c>
      <c r="K1036">
        <f t="shared" si="51"/>
        <v>6225</v>
      </c>
      <c r="L1036" t="s">
        <v>15862</v>
      </c>
    </row>
    <row r="1037" spans="1:12" x14ac:dyDescent="0.2">
      <c r="F1037">
        <f t="shared" si="49"/>
        <v>0</v>
      </c>
      <c r="G1037" t="s">
        <v>21059</v>
      </c>
      <c r="H1037">
        <v>2</v>
      </c>
      <c r="I1037">
        <v>0</v>
      </c>
      <c r="K1037">
        <f t="shared" si="51"/>
        <v>0</v>
      </c>
    </row>
    <row r="1038" spans="1:12" x14ac:dyDescent="0.2">
      <c r="F1038">
        <f t="shared" si="49"/>
        <v>0</v>
      </c>
      <c r="I1038">
        <f t="shared" si="50"/>
        <v>0</v>
      </c>
      <c r="K1038">
        <f t="shared" si="51"/>
        <v>0</v>
      </c>
    </row>
    <row r="1039" spans="1:12" x14ac:dyDescent="0.2">
      <c r="A1039" s="12">
        <v>41522</v>
      </c>
      <c r="B1039" t="s">
        <v>15799</v>
      </c>
      <c r="C1039" t="s">
        <v>15800</v>
      </c>
      <c r="D1039">
        <v>1</v>
      </c>
      <c r="E1039">
        <v>558</v>
      </c>
      <c r="F1039">
        <f t="shared" si="49"/>
        <v>558</v>
      </c>
      <c r="G1039" s="12">
        <v>41534</v>
      </c>
      <c r="H1039">
        <v>557</v>
      </c>
      <c r="I1039">
        <f t="shared" si="50"/>
        <v>1</v>
      </c>
      <c r="J1039">
        <v>12.5</v>
      </c>
      <c r="K1039">
        <f t="shared" si="51"/>
        <v>6962.5</v>
      </c>
      <c r="L1039" t="s">
        <v>16082</v>
      </c>
    </row>
    <row r="1040" spans="1:12" x14ac:dyDescent="0.2">
      <c r="F1040">
        <f t="shared" si="49"/>
        <v>0</v>
      </c>
      <c r="G1040" t="s">
        <v>21059</v>
      </c>
      <c r="H1040">
        <v>1</v>
      </c>
      <c r="I1040">
        <v>0</v>
      </c>
      <c r="K1040">
        <f t="shared" si="51"/>
        <v>0</v>
      </c>
    </row>
    <row r="1041" spans="1:12" x14ac:dyDescent="0.2">
      <c r="F1041">
        <f t="shared" si="49"/>
        <v>0</v>
      </c>
      <c r="I1041">
        <f t="shared" si="50"/>
        <v>0</v>
      </c>
      <c r="K1041">
        <f t="shared" si="51"/>
        <v>0</v>
      </c>
    </row>
    <row r="1042" spans="1:12" x14ac:dyDescent="0.2">
      <c r="A1042" s="12">
        <v>41522</v>
      </c>
      <c r="B1042" t="s">
        <v>15801</v>
      </c>
      <c r="C1042" t="s">
        <v>15802</v>
      </c>
      <c r="D1042">
        <v>1</v>
      </c>
      <c r="E1042">
        <v>558</v>
      </c>
      <c r="F1042">
        <f t="shared" si="49"/>
        <v>558</v>
      </c>
      <c r="G1042" s="12">
        <v>41536</v>
      </c>
      <c r="H1042">
        <v>553</v>
      </c>
      <c r="I1042">
        <f t="shared" si="50"/>
        <v>5</v>
      </c>
      <c r="J1042">
        <v>12.5</v>
      </c>
      <c r="K1042">
        <f t="shared" si="51"/>
        <v>6912.5</v>
      </c>
      <c r="L1042" t="s">
        <v>16088</v>
      </c>
    </row>
    <row r="1043" spans="1:12" x14ac:dyDescent="0.2">
      <c r="F1043">
        <f t="shared" si="49"/>
        <v>0</v>
      </c>
      <c r="G1043" t="s">
        <v>21059</v>
      </c>
      <c r="H1043">
        <v>5</v>
      </c>
      <c r="I1043">
        <v>0</v>
      </c>
      <c r="K1043">
        <f t="shared" si="51"/>
        <v>0</v>
      </c>
    </row>
    <row r="1044" spans="1:12" x14ac:dyDescent="0.2">
      <c r="F1044">
        <f t="shared" si="49"/>
        <v>0</v>
      </c>
      <c r="I1044">
        <f t="shared" si="50"/>
        <v>0</v>
      </c>
      <c r="K1044">
        <f t="shared" si="51"/>
        <v>0</v>
      </c>
    </row>
    <row r="1045" spans="1:12" x14ac:dyDescent="0.2">
      <c r="A1045" s="154">
        <v>41525</v>
      </c>
      <c r="B1045" s="73" t="s">
        <v>15966</v>
      </c>
      <c r="C1045" s="73" t="s">
        <v>15967</v>
      </c>
      <c r="D1045">
        <v>1</v>
      </c>
      <c r="E1045">
        <v>504</v>
      </c>
      <c r="F1045">
        <f t="shared" si="49"/>
        <v>504</v>
      </c>
      <c r="G1045" s="12">
        <v>41534</v>
      </c>
      <c r="H1045">
        <v>496</v>
      </c>
      <c r="I1045">
        <f t="shared" si="50"/>
        <v>8</v>
      </c>
      <c r="J1045">
        <v>12.5</v>
      </c>
      <c r="K1045">
        <f t="shared" si="51"/>
        <v>6200</v>
      </c>
    </row>
    <row r="1046" spans="1:12" x14ac:dyDescent="0.2">
      <c r="F1046">
        <f t="shared" si="49"/>
        <v>0</v>
      </c>
      <c r="G1046" s="12">
        <v>41564</v>
      </c>
      <c r="H1046">
        <v>8</v>
      </c>
      <c r="I1046">
        <v>0</v>
      </c>
      <c r="J1046">
        <v>12.5</v>
      </c>
      <c r="K1046">
        <f t="shared" si="51"/>
        <v>100</v>
      </c>
    </row>
    <row r="1047" spans="1:12" x14ac:dyDescent="0.2">
      <c r="F1047">
        <f t="shared" si="49"/>
        <v>0</v>
      </c>
      <c r="I1047">
        <f t="shared" si="50"/>
        <v>0</v>
      </c>
      <c r="K1047">
        <f t="shared" si="51"/>
        <v>0</v>
      </c>
    </row>
    <row r="1048" spans="1:12" x14ac:dyDescent="0.2">
      <c r="A1048" s="154">
        <v>41525</v>
      </c>
      <c r="B1048" s="73" t="s">
        <v>15968</v>
      </c>
      <c r="C1048" s="73" t="s">
        <v>15969</v>
      </c>
      <c r="D1048">
        <v>1</v>
      </c>
      <c r="E1048">
        <v>504</v>
      </c>
      <c r="F1048">
        <f t="shared" si="49"/>
        <v>504</v>
      </c>
      <c r="G1048" s="12">
        <v>41564</v>
      </c>
      <c r="H1048">
        <v>498</v>
      </c>
      <c r="I1048">
        <f t="shared" si="50"/>
        <v>6</v>
      </c>
      <c r="J1048">
        <v>14</v>
      </c>
      <c r="K1048">
        <f t="shared" si="51"/>
        <v>6972</v>
      </c>
      <c r="L1048" t="s">
        <v>16801</v>
      </c>
    </row>
    <row r="1049" spans="1:12" x14ac:dyDescent="0.2">
      <c r="F1049">
        <f t="shared" si="49"/>
        <v>0</v>
      </c>
      <c r="G1049" t="s">
        <v>20987</v>
      </c>
      <c r="H1049">
        <v>4</v>
      </c>
      <c r="I1049">
        <v>2</v>
      </c>
      <c r="K1049">
        <f t="shared" si="51"/>
        <v>0</v>
      </c>
    </row>
    <row r="1050" spans="1:12" x14ac:dyDescent="0.2">
      <c r="G1050" s="12">
        <v>41592</v>
      </c>
      <c r="H1050">
        <v>2</v>
      </c>
      <c r="I1050">
        <v>0</v>
      </c>
      <c r="J1050">
        <v>14</v>
      </c>
      <c r="K1050">
        <f t="shared" si="51"/>
        <v>28</v>
      </c>
    </row>
    <row r="1051" spans="1:12" x14ac:dyDescent="0.2">
      <c r="F1051">
        <f t="shared" si="49"/>
        <v>0</v>
      </c>
      <c r="I1051">
        <f t="shared" si="50"/>
        <v>0</v>
      </c>
      <c r="K1051">
        <f t="shared" si="51"/>
        <v>0</v>
      </c>
    </row>
    <row r="1052" spans="1:12" x14ac:dyDescent="0.2">
      <c r="A1052" s="154">
        <v>41527</v>
      </c>
      <c r="B1052" s="73" t="s">
        <v>15971</v>
      </c>
      <c r="C1052" s="73" t="s">
        <v>15972</v>
      </c>
      <c r="D1052">
        <v>1</v>
      </c>
      <c r="E1052">
        <v>500</v>
      </c>
      <c r="F1052">
        <f t="shared" si="49"/>
        <v>500</v>
      </c>
      <c r="G1052" s="12">
        <v>41535</v>
      </c>
      <c r="H1052">
        <v>495</v>
      </c>
      <c r="I1052">
        <f t="shared" si="50"/>
        <v>5</v>
      </c>
      <c r="J1052">
        <v>11.5</v>
      </c>
      <c r="K1052">
        <f t="shared" si="51"/>
        <v>5692.5</v>
      </c>
    </row>
    <row r="1053" spans="1:12" x14ac:dyDescent="0.2">
      <c r="F1053">
        <f t="shared" si="49"/>
        <v>0</v>
      </c>
      <c r="G1053" s="12">
        <v>41564</v>
      </c>
      <c r="H1053">
        <v>5</v>
      </c>
      <c r="I1053">
        <v>0</v>
      </c>
      <c r="J1053">
        <v>11.5</v>
      </c>
      <c r="K1053">
        <f t="shared" si="51"/>
        <v>57.5</v>
      </c>
    </row>
    <row r="1054" spans="1:12" x14ac:dyDescent="0.2">
      <c r="F1054">
        <f t="shared" si="49"/>
        <v>0</v>
      </c>
      <c r="I1054">
        <f t="shared" si="50"/>
        <v>0</v>
      </c>
      <c r="K1054">
        <f t="shared" si="51"/>
        <v>0</v>
      </c>
    </row>
    <row r="1055" spans="1:12" x14ac:dyDescent="0.2">
      <c r="A1055" s="154">
        <v>41528</v>
      </c>
      <c r="B1055" s="73" t="s">
        <v>15974</v>
      </c>
      <c r="C1055" s="73" t="s">
        <v>15975</v>
      </c>
      <c r="D1055">
        <v>1</v>
      </c>
      <c r="E1055">
        <v>560</v>
      </c>
      <c r="F1055">
        <f t="shared" si="49"/>
        <v>560</v>
      </c>
      <c r="G1055" s="12">
        <v>41542</v>
      </c>
      <c r="H1055">
        <v>557</v>
      </c>
      <c r="I1055">
        <f t="shared" si="50"/>
        <v>3</v>
      </c>
      <c r="J1055">
        <v>12.5</v>
      </c>
      <c r="K1055">
        <f t="shared" si="51"/>
        <v>6962.5</v>
      </c>
      <c r="L1055" t="s">
        <v>15862</v>
      </c>
    </row>
    <row r="1056" spans="1:12" x14ac:dyDescent="0.2">
      <c r="F1056">
        <f t="shared" si="49"/>
        <v>0</v>
      </c>
      <c r="G1056" t="s">
        <v>20987</v>
      </c>
      <c r="H1056">
        <v>3</v>
      </c>
      <c r="I1056">
        <v>0</v>
      </c>
      <c r="K1056">
        <f t="shared" si="51"/>
        <v>0</v>
      </c>
    </row>
    <row r="1057" spans="1:12" x14ac:dyDescent="0.2">
      <c r="F1057">
        <f t="shared" si="49"/>
        <v>0</v>
      </c>
      <c r="I1057">
        <f t="shared" si="50"/>
        <v>0</v>
      </c>
      <c r="K1057">
        <f t="shared" si="51"/>
        <v>0</v>
      </c>
    </row>
    <row r="1058" spans="1:12" x14ac:dyDescent="0.2">
      <c r="A1058" s="154">
        <v>41528</v>
      </c>
      <c r="B1058" s="78" t="s">
        <v>15976</v>
      </c>
      <c r="C1058" s="73" t="s">
        <v>15977</v>
      </c>
      <c r="D1058">
        <v>4</v>
      </c>
      <c r="E1058">
        <v>125</v>
      </c>
      <c r="F1058">
        <f t="shared" si="49"/>
        <v>500</v>
      </c>
      <c r="G1058" s="12">
        <v>41536</v>
      </c>
      <c r="H1058">
        <v>499</v>
      </c>
      <c r="I1058">
        <f t="shared" si="50"/>
        <v>1</v>
      </c>
      <c r="J1058">
        <v>13</v>
      </c>
      <c r="K1058">
        <f t="shared" si="51"/>
        <v>6487</v>
      </c>
      <c r="L1058" t="s">
        <v>15862</v>
      </c>
    </row>
    <row r="1059" spans="1:12" x14ac:dyDescent="0.2">
      <c r="F1059">
        <f t="shared" si="49"/>
        <v>0</v>
      </c>
      <c r="G1059" t="s">
        <v>21059</v>
      </c>
      <c r="H1059">
        <v>1</v>
      </c>
      <c r="I1059">
        <v>0</v>
      </c>
      <c r="K1059">
        <f t="shared" si="51"/>
        <v>0</v>
      </c>
    </row>
    <row r="1060" spans="1:12" x14ac:dyDescent="0.2">
      <c r="B1060" s="23"/>
      <c r="F1060">
        <f t="shared" si="49"/>
        <v>0</v>
      </c>
      <c r="I1060">
        <f t="shared" si="50"/>
        <v>0</v>
      </c>
      <c r="K1060">
        <f t="shared" si="51"/>
        <v>0</v>
      </c>
    </row>
    <row r="1061" spans="1:12" x14ac:dyDescent="0.2">
      <c r="A1061" s="12">
        <v>41534</v>
      </c>
      <c r="B1061" t="s">
        <v>16038</v>
      </c>
      <c r="C1061" t="s">
        <v>16039</v>
      </c>
      <c r="D1061">
        <v>2</v>
      </c>
      <c r="E1061">
        <v>261</v>
      </c>
      <c r="F1061">
        <f t="shared" si="49"/>
        <v>522</v>
      </c>
      <c r="G1061" s="12">
        <v>41550</v>
      </c>
      <c r="H1061">
        <v>511</v>
      </c>
      <c r="I1061">
        <f t="shared" si="50"/>
        <v>11</v>
      </c>
      <c r="J1061">
        <v>11.5</v>
      </c>
      <c r="K1061">
        <f t="shared" si="51"/>
        <v>5876.5</v>
      </c>
      <c r="L1061" t="s">
        <v>16209</v>
      </c>
    </row>
    <row r="1062" spans="1:12" x14ac:dyDescent="0.2">
      <c r="F1062">
        <f t="shared" si="49"/>
        <v>0</v>
      </c>
      <c r="G1062" s="12">
        <v>41592</v>
      </c>
      <c r="H1062">
        <v>1</v>
      </c>
      <c r="I1062">
        <v>10</v>
      </c>
      <c r="J1062">
        <v>11.5</v>
      </c>
      <c r="K1062">
        <f t="shared" si="51"/>
        <v>11.5</v>
      </c>
    </row>
    <row r="1063" spans="1:12" x14ac:dyDescent="0.2">
      <c r="G1063" s="12">
        <v>41634</v>
      </c>
      <c r="H1063">
        <v>10</v>
      </c>
      <c r="I1063">
        <v>0</v>
      </c>
      <c r="J1063">
        <v>11.5</v>
      </c>
      <c r="K1063">
        <f t="shared" si="51"/>
        <v>115</v>
      </c>
      <c r="L1063" s="23"/>
    </row>
    <row r="1064" spans="1:12" x14ac:dyDescent="0.2">
      <c r="F1064">
        <f t="shared" si="49"/>
        <v>0</v>
      </c>
      <c r="I1064">
        <f t="shared" si="50"/>
        <v>0</v>
      </c>
      <c r="K1064">
        <f t="shared" si="51"/>
        <v>0</v>
      </c>
    </row>
    <row r="1065" spans="1:12" x14ac:dyDescent="0.2">
      <c r="A1065" s="12">
        <v>41534</v>
      </c>
      <c r="B1065" t="s">
        <v>16040</v>
      </c>
      <c r="C1065" t="s">
        <v>16041</v>
      </c>
      <c r="D1065">
        <v>2</v>
      </c>
      <c r="E1065">
        <v>261</v>
      </c>
      <c r="F1065">
        <f t="shared" si="49"/>
        <v>522</v>
      </c>
      <c r="G1065" s="12">
        <v>41543</v>
      </c>
      <c r="H1065">
        <v>513</v>
      </c>
      <c r="I1065">
        <f t="shared" si="50"/>
        <v>9</v>
      </c>
      <c r="J1065">
        <v>11.5</v>
      </c>
      <c r="K1065">
        <f t="shared" si="51"/>
        <v>5899.5</v>
      </c>
      <c r="L1065" t="s">
        <v>16209</v>
      </c>
    </row>
    <row r="1066" spans="1:12" x14ac:dyDescent="0.2">
      <c r="F1066">
        <f t="shared" ref="F1066:F1137" si="52">D1066*E1066</f>
        <v>0</v>
      </c>
      <c r="G1066" s="12">
        <v>41550</v>
      </c>
      <c r="H1066">
        <v>1</v>
      </c>
      <c r="I1066">
        <v>8</v>
      </c>
      <c r="J1066">
        <v>11.5</v>
      </c>
      <c r="K1066">
        <f t="shared" si="51"/>
        <v>11.5</v>
      </c>
    </row>
    <row r="1067" spans="1:12" x14ac:dyDescent="0.2">
      <c r="G1067" s="12">
        <v>41634</v>
      </c>
      <c r="H1067">
        <v>7</v>
      </c>
      <c r="I1067">
        <v>1</v>
      </c>
      <c r="J1067">
        <v>11.5</v>
      </c>
      <c r="K1067">
        <f t="shared" si="51"/>
        <v>80.5</v>
      </c>
    </row>
    <row r="1068" spans="1:12" x14ac:dyDescent="0.2">
      <c r="G1068" t="s">
        <v>21028</v>
      </c>
      <c r="H1068">
        <v>1</v>
      </c>
      <c r="I1068">
        <v>0</v>
      </c>
      <c r="J1068">
        <v>100</v>
      </c>
      <c r="K1068">
        <f t="shared" si="51"/>
        <v>100</v>
      </c>
    </row>
    <row r="1069" spans="1:12" x14ac:dyDescent="0.2">
      <c r="F1069">
        <f t="shared" si="52"/>
        <v>0</v>
      </c>
      <c r="I1069">
        <f t="shared" ref="I1069:I1138" si="53">F1069-H1069</f>
        <v>0</v>
      </c>
      <c r="K1069">
        <f t="shared" si="51"/>
        <v>0</v>
      </c>
    </row>
    <row r="1070" spans="1:12" x14ac:dyDescent="0.2">
      <c r="A1070" s="12">
        <v>41534</v>
      </c>
      <c r="B1070" t="s">
        <v>16042</v>
      </c>
      <c r="C1070" t="s">
        <v>16043</v>
      </c>
      <c r="D1070">
        <v>1</v>
      </c>
      <c r="E1070">
        <v>457</v>
      </c>
      <c r="F1070">
        <f t="shared" si="52"/>
        <v>457</v>
      </c>
      <c r="G1070" s="12">
        <v>41548</v>
      </c>
      <c r="H1070">
        <v>449</v>
      </c>
      <c r="I1070">
        <f t="shared" si="53"/>
        <v>8</v>
      </c>
      <c r="J1070">
        <v>13</v>
      </c>
      <c r="K1070">
        <f t="shared" si="51"/>
        <v>5837</v>
      </c>
    </row>
    <row r="1071" spans="1:12" x14ac:dyDescent="0.2">
      <c r="F1071">
        <f t="shared" si="52"/>
        <v>0</v>
      </c>
      <c r="G1071" s="12">
        <v>41550</v>
      </c>
      <c r="H1071">
        <v>6</v>
      </c>
      <c r="I1071">
        <v>2</v>
      </c>
      <c r="J1071">
        <v>11.5</v>
      </c>
      <c r="K1071">
        <f t="shared" si="51"/>
        <v>69</v>
      </c>
    </row>
    <row r="1072" spans="1:12" x14ac:dyDescent="0.2">
      <c r="G1072" t="s">
        <v>20987</v>
      </c>
      <c r="H1072">
        <v>2</v>
      </c>
      <c r="I1072">
        <v>0</v>
      </c>
    </row>
    <row r="1073" spans="1:12" x14ac:dyDescent="0.2">
      <c r="F1073">
        <f t="shared" si="52"/>
        <v>0</v>
      </c>
      <c r="I1073">
        <f t="shared" si="53"/>
        <v>0</v>
      </c>
      <c r="K1073">
        <f t="shared" si="51"/>
        <v>0</v>
      </c>
    </row>
    <row r="1074" spans="1:12" x14ac:dyDescent="0.2">
      <c r="A1074" s="12">
        <v>41538</v>
      </c>
      <c r="B1074" t="s">
        <v>21840</v>
      </c>
      <c r="C1074" t="s">
        <v>16145</v>
      </c>
      <c r="D1074">
        <v>1</v>
      </c>
      <c r="E1074">
        <v>543</v>
      </c>
      <c r="F1074">
        <f t="shared" si="52"/>
        <v>543</v>
      </c>
      <c r="G1074" s="12">
        <v>41550</v>
      </c>
      <c r="H1074">
        <v>538</v>
      </c>
      <c r="I1074">
        <f t="shared" si="53"/>
        <v>5</v>
      </c>
      <c r="J1074">
        <v>12</v>
      </c>
      <c r="K1074">
        <f t="shared" si="51"/>
        <v>6456</v>
      </c>
    </row>
    <row r="1075" spans="1:12" x14ac:dyDescent="0.2">
      <c r="F1075">
        <f t="shared" si="52"/>
        <v>0</v>
      </c>
      <c r="G1075" t="s">
        <v>20987</v>
      </c>
      <c r="H1075">
        <v>5</v>
      </c>
      <c r="I1075">
        <v>0</v>
      </c>
      <c r="K1075">
        <f t="shared" si="51"/>
        <v>0</v>
      </c>
    </row>
    <row r="1076" spans="1:12" x14ac:dyDescent="0.2">
      <c r="F1076">
        <f t="shared" si="52"/>
        <v>0</v>
      </c>
      <c r="I1076">
        <f t="shared" si="53"/>
        <v>0</v>
      </c>
      <c r="K1076">
        <f t="shared" si="51"/>
        <v>0</v>
      </c>
    </row>
    <row r="1077" spans="1:12" x14ac:dyDescent="0.2">
      <c r="A1077" s="12">
        <v>41538</v>
      </c>
      <c r="B1077" t="s">
        <v>16146</v>
      </c>
      <c r="C1077" t="s">
        <v>16147</v>
      </c>
      <c r="D1077">
        <v>1</v>
      </c>
      <c r="E1077">
        <v>543</v>
      </c>
      <c r="F1077">
        <f t="shared" si="52"/>
        <v>543</v>
      </c>
      <c r="G1077" s="12">
        <v>41549</v>
      </c>
      <c r="H1077">
        <v>539</v>
      </c>
      <c r="I1077">
        <f t="shared" si="53"/>
        <v>4</v>
      </c>
      <c r="J1077">
        <v>12.5</v>
      </c>
      <c r="K1077">
        <f t="shared" si="51"/>
        <v>6737.5</v>
      </c>
      <c r="L1077" t="s">
        <v>16033</v>
      </c>
    </row>
    <row r="1078" spans="1:12" x14ac:dyDescent="0.2">
      <c r="F1078">
        <f t="shared" si="52"/>
        <v>0</v>
      </c>
      <c r="G1078" t="s">
        <v>20987</v>
      </c>
      <c r="H1078">
        <v>3</v>
      </c>
      <c r="I1078">
        <v>1</v>
      </c>
      <c r="K1078">
        <f t="shared" si="51"/>
        <v>0</v>
      </c>
    </row>
    <row r="1079" spans="1:12" x14ac:dyDescent="0.2">
      <c r="G1079" s="12">
        <v>41592</v>
      </c>
      <c r="H1079">
        <v>1</v>
      </c>
      <c r="I1079">
        <v>0</v>
      </c>
      <c r="J1079">
        <v>12.5</v>
      </c>
      <c r="K1079">
        <f t="shared" si="51"/>
        <v>12.5</v>
      </c>
    </row>
    <row r="1080" spans="1:12" x14ac:dyDescent="0.2">
      <c r="F1080">
        <f t="shared" si="52"/>
        <v>0</v>
      </c>
      <c r="I1080">
        <f t="shared" si="53"/>
        <v>0</v>
      </c>
      <c r="K1080">
        <f t="shared" si="51"/>
        <v>0</v>
      </c>
    </row>
    <row r="1081" spans="1:12" x14ac:dyDescent="0.2">
      <c r="A1081" s="12">
        <v>41539</v>
      </c>
      <c r="B1081" t="s">
        <v>16149</v>
      </c>
      <c r="C1081" t="s">
        <v>16150</v>
      </c>
      <c r="D1081">
        <v>4</v>
      </c>
      <c r="E1081">
        <v>150</v>
      </c>
      <c r="F1081">
        <f t="shared" si="52"/>
        <v>600</v>
      </c>
      <c r="G1081" s="12">
        <v>41550</v>
      </c>
      <c r="H1081">
        <v>590</v>
      </c>
      <c r="I1081">
        <f t="shared" si="53"/>
        <v>10</v>
      </c>
      <c r="J1081">
        <v>14</v>
      </c>
      <c r="K1081">
        <f t="shared" si="51"/>
        <v>8260</v>
      </c>
      <c r="L1081" t="s">
        <v>15862</v>
      </c>
    </row>
    <row r="1082" spans="1:12" x14ac:dyDescent="0.2">
      <c r="F1082">
        <f t="shared" si="52"/>
        <v>0</v>
      </c>
      <c r="G1082" s="12">
        <v>41564</v>
      </c>
      <c r="H1082">
        <v>10</v>
      </c>
      <c r="I1082">
        <v>0</v>
      </c>
      <c r="J1082">
        <v>14</v>
      </c>
      <c r="K1082">
        <f t="shared" si="51"/>
        <v>140</v>
      </c>
    </row>
    <row r="1083" spans="1:12" x14ac:dyDescent="0.2">
      <c r="F1083">
        <f t="shared" si="52"/>
        <v>0</v>
      </c>
      <c r="I1083">
        <f t="shared" si="53"/>
        <v>0</v>
      </c>
      <c r="K1083">
        <f t="shared" si="51"/>
        <v>0</v>
      </c>
    </row>
    <row r="1084" spans="1:12" x14ac:dyDescent="0.2">
      <c r="A1084" s="12">
        <v>41543</v>
      </c>
      <c r="B1084" t="s">
        <v>16152</v>
      </c>
      <c r="C1084" t="s">
        <v>15994</v>
      </c>
      <c r="D1084">
        <v>2</v>
      </c>
      <c r="E1084">
        <v>300</v>
      </c>
      <c r="F1084">
        <f t="shared" si="52"/>
        <v>600</v>
      </c>
      <c r="G1084" s="12">
        <v>41563</v>
      </c>
      <c r="H1084">
        <v>591</v>
      </c>
      <c r="I1084">
        <f t="shared" si="53"/>
        <v>9</v>
      </c>
      <c r="J1084">
        <v>11</v>
      </c>
      <c r="K1084">
        <f t="shared" si="51"/>
        <v>6501</v>
      </c>
    </row>
    <row r="1085" spans="1:12" x14ac:dyDescent="0.2">
      <c r="F1085">
        <f t="shared" si="52"/>
        <v>0</v>
      </c>
      <c r="G1085" t="s">
        <v>21124</v>
      </c>
      <c r="H1085">
        <v>5</v>
      </c>
      <c r="I1085">
        <v>4</v>
      </c>
      <c r="K1085">
        <f t="shared" si="51"/>
        <v>0</v>
      </c>
    </row>
    <row r="1086" spans="1:12" x14ac:dyDescent="0.2">
      <c r="G1086" s="12">
        <v>41634</v>
      </c>
      <c r="H1086">
        <v>4</v>
      </c>
      <c r="I1086">
        <v>0</v>
      </c>
      <c r="J1086">
        <v>11</v>
      </c>
      <c r="K1086">
        <f t="shared" si="51"/>
        <v>44</v>
      </c>
      <c r="L1086" s="23"/>
    </row>
    <row r="1087" spans="1:12" x14ac:dyDescent="0.2">
      <c r="F1087">
        <f t="shared" si="52"/>
        <v>0</v>
      </c>
      <c r="I1087">
        <f t="shared" si="53"/>
        <v>0</v>
      </c>
      <c r="K1087">
        <f t="shared" si="51"/>
        <v>0</v>
      </c>
    </row>
    <row r="1088" spans="1:12" x14ac:dyDescent="0.2">
      <c r="A1088" s="12">
        <v>41543</v>
      </c>
      <c r="B1088" t="s">
        <v>16153</v>
      </c>
      <c r="C1088" t="s">
        <v>16154</v>
      </c>
      <c r="D1088">
        <v>2</v>
      </c>
      <c r="E1088">
        <v>300</v>
      </c>
      <c r="F1088">
        <f t="shared" si="52"/>
        <v>600</v>
      </c>
      <c r="G1088" s="12">
        <v>41556</v>
      </c>
      <c r="H1088">
        <v>595</v>
      </c>
      <c r="I1088">
        <f t="shared" si="53"/>
        <v>5</v>
      </c>
      <c r="J1088">
        <v>13</v>
      </c>
      <c r="K1088">
        <f t="shared" si="51"/>
        <v>7735</v>
      </c>
      <c r="L1088" t="s">
        <v>15932</v>
      </c>
    </row>
    <row r="1089" spans="1:12" x14ac:dyDescent="0.2">
      <c r="F1089">
        <f t="shared" si="52"/>
        <v>0</v>
      </c>
      <c r="G1089" s="12">
        <v>41592</v>
      </c>
      <c r="H1089">
        <v>4</v>
      </c>
      <c r="I1089">
        <v>1</v>
      </c>
      <c r="J1089">
        <v>13</v>
      </c>
      <c r="K1089">
        <f t="shared" si="51"/>
        <v>52</v>
      </c>
    </row>
    <row r="1090" spans="1:12" x14ac:dyDescent="0.2">
      <c r="G1090" t="s">
        <v>21124</v>
      </c>
      <c r="H1090">
        <v>1</v>
      </c>
      <c r="I1090">
        <v>0</v>
      </c>
    </row>
    <row r="1091" spans="1:12" x14ac:dyDescent="0.2">
      <c r="F1091">
        <f t="shared" si="52"/>
        <v>0</v>
      </c>
      <c r="I1091">
        <f t="shared" si="53"/>
        <v>0</v>
      </c>
      <c r="K1091">
        <f t="shared" si="51"/>
        <v>0</v>
      </c>
    </row>
    <row r="1092" spans="1:12" x14ac:dyDescent="0.2">
      <c r="A1092" s="12">
        <v>41544</v>
      </c>
      <c r="B1092" t="s">
        <v>16389</v>
      </c>
      <c r="C1092" t="s">
        <v>16390</v>
      </c>
      <c r="D1092">
        <v>2</v>
      </c>
      <c r="E1092">
        <v>300</v>
      </c>
      <c r="F1092">
        <f t="shared" si="52"/>
        <v>600</v>
      </c>
      <c r="G1092" s="12">
        <v>41557</v>
      </c>
      <c r="H1092">
        <v>594</v>
      </c>
      <c r="I1092">
        <f t="shared" si="53"/>
        <v>6</v>
      </c>
      <c r="J1092">
        <v>13.5</v>
      </c>
      <c r="K1092">
        <f t="shared" si="51"/>
        <v>8019</v>
      </c>
      <c r="L1092" t="s">
        <v>16647</v>
      </c>
    </row>
    <row r="1093" spans="1:12" x14ac:dyDescent="0.2">
      <c r="F1093">
        <f t="shared" si="52"/>
        <v>0</v>
      </c>
      <c r="G1093" t="s">
        <v>20987</v>
      </c>
      <c r="H1093">
        <v>6</v>
      </c>
      <c r="I1093">
        <v>0</v>
      </c>
      <c r="K1093">
        <f t="shared" si="51"/>
        <v>0</v>
      </c>
    </row>
    <row r="1094" spans="1:12" x14ac:dyDescent="0.2">
      <c r="F1094">
        <f t="shared" si="52"/>
        <v>0</v>
      </c>
      <c r="I1094">
        <f t="shared" si="53"/>
        <v>0</v>
      </c>
      <c r="K1094">
        <f t="shared" si="51"/>
        <v>0</v>
      </c>
    </row>
    <row r="1095" spans="1:12" x14ac:dyDescent="0.2">
      <c r="A1095" s="12">
        <v>41546</v>
      </c>
      <c r="B1095" t="s">
        <v>16392</v>
      </c>
      <c r="C1095" t="s">
        <v>16393</v>
      </c>
      <c r="D1095">
        <v>2</v>
      </c>
      <c r="E1095">
        <v>250</v>
      </c>
      <c r="F1095">
        <f t="shared" si="52"/>
        <v>500</v>
      </c>
      <c r="G1095" s="12">
        <v>41557</v>
      </c>
      <c r="H1095">
        <v>495</v>
      </c>
      <c r="I1095">
        <f t="shared" si="53"/>
        <v>5</v>
      </c>
      <c r="J1095">
        <v>13</v>
      </c>
      <c r="K1095">
        <f t="shared" si="51"/>
        <v>6435</v>
      </c>
      <c r="L1095" t="s">
        <v>15941</v>
      </c>
    </row>
    <row r="1096" spans="1:12" x14ac:dyDescent="0.2">
      <c r="F1096">
        <f t="shared" si="52"/>
        <v>0</v>
      </c>
      <c r="G1096" t="s">
        <v>20987</v>
      </c>
      <c r="H1096">
        <v>5</v>
      </c>
      <c r="I1096">
        <v>0</v>
      </c>
      <c r="K1096">
        <f t="shared" si="51"/>
        <v>0</v>
      </c>
    </row>
    <row r="1097" spans="1:12" x14ac:dyDescent="0.2">
      <c r="F1097">
        <f t="shared" si="52"/>
        <v>0</v>
      </c>
      <c r="I1097">
        <f t="shared" si="53"/>
        <v>0</v>
      </c>
      <c r="K1097">
        <f t="shared" si="51"/>
        <v>0</v>
      </c>
    </row>
    <row r="1098" spans="1:12" x14ac:dyDescent="0.2">
      <c r="A1098" s="12">
        <v>41546</v>
      </c>
      <c r="B1098" t="s">
        <v>16394</v>
      </c>
      <c r="C1098" t="s">
        <v>16395</v>
      </c>
      <c r="D1098">
        <v>2</v>
      </c>
      <c r="E1098">
        <v>250</v>
      </c>
      <c r="F1098">
        <f t="shared" si="52"/>
        <v>500</v>
      </c>
      <c r="G1098" s="12">
        <v>41557</v>
      </c>
      <c r="H1098">
        <v>498</v>
      </c>
      <c r="I1098">
        <f t="shared" si="53"/>
        <v>2</v>
      </c>
      <c r="J1098">
        <v>12</v>
      </c>
      <c r="K1098">
        <f t="shared" si="51"/>
        <v>5976</v>
      </c>
      <c r="L1098" t="s">
        <v>15862</v>
      </c>
    </row>
    <row r="1099" spans="1:12" x14ac:dyDescent="0.2">
      <c r="F1099">
        <f t="shared" si="52"/>
        <v>0</v>
      </c>
      <c r="G1099" t="s">
        <v>20987</v>
      </c>
      <c r="H1099">
        <v>2</v>
      </c>
      <c r="I1099">
        <v>0</v>
      </c>
      <c r="K1099">
        <f t="shared" si="51"/>
        <v>0</v>
      </c>
    </row>
    <row r="1100" spans="1:12" x14ac:dyDescent="0.2">
      <c r="F1100">
        <f t="shared" si="52"/>
        <v>0</v>
      </c>
      <c r="I1100">
        <f t="shared" si="53"/>
        <v>0</v>
      </c>
      <c r="K1100">
        <f t="shared" si="51"/>
        <v>0</v>
      </c>
    </row>
    <row r="1101" spans="1:12" x14ac:dyDescent="0.2">
      <c r="A1101" s="12">
        <v>41549</v>
      </c>
      <c r="B1101" t="s">
        <v>16397</v>
      </c>
      <c r="C1101" t="s">
        <v>16398</v>
      </c>
      <c r="D1101">
        <v>4</v>
      </c>
      <c r="E1101">
        <v>150</v>
      </c>
      <c r="F1101">
        <f t="shared" si="52"/>
        <v>600</v>
      </c>
      <c r="G1101" s="12">
        <v>41578</v>
      </c>
      <c r="H1101">
        <v>599</v>
      </c>
      <c r="I1101">
        <f t="shared" si="53"/>
        <v>1</v>
      </c>
      <c r="J1101">
        <v>11.5</v>
      </c>
      <c r="K1101">
        <f t="shared" si="51"/>
        <v>6888.5</v>
      </c>
      <c r="L1101" t="s">
        <v>15862</v>
      </c>
    </row>
    <row r="1102" spans="1:12" x14ac:dyDescent="0.2">
      <c r="F1102">
        <f t="shared" si="52"/>
        <v>0</v>
      </c>
      <c r="G1102" s="12">
        <v>41592</v>
      </c>
      <c r="H1102">
        <v>1</v>
      </c>
      <c r="I1102">
        <v>0</v>
      </c>
      <c r="J1102">
        <v>11.5</v>
      </c>
      <c r="K1102">
        <f t="shared" ref="K1102:K1171" si="54">H1102*J1102</f>
        <v>11.5</v>
      </c>
    </row>
    <row r="1103" spans="1:12" x14ac:dyDescent="0.2">
      <c r="F1103">
        <f t="shared" si="52"/>
        <v>0</v>
      </c>
      <c r="I1103">
        <f t="shared" si="53"/>
        <v>0</v>
      </c>
      <c r="K1103">
        <f t="shared" si="54"/>
        <v>0</v>
      </c>
    </row>
    <row r="1104" spans="1:12" x14ac:dyDescent="0.2">
      <c r="A1104" s="12">
        <v>41549</v>
      </c>
      <c r="B1104" t="s">
        <v>16399</v>
      </c>
      <c r="C1104" t="s">
        <v>15977</v>
      </c>
      <c r="D1104">
        <v>4</v>
      </c>
      <c r="E1104">
        <v>150</v>
      </c>
      <c r="F1104">
        <f t="shared" si="52"/>
        <v>600</v>
      </c>
      <c r="G1104" s="12">
        <v>41564</v>
      </c>
      <c r="H1104">
        <v>594</v>
      </c>
      <c r="I1104">
        <f t="shared" si="53"/>
        <v>6</v>
      </c>
      <c r="J1104">
        <v>13</v>
      </c>
      <c r="K1104">
        <f t="shared" si="54"/>
        <v>7722</v>
      </c>
      <c r="L1104" t="s">
        <v>15862</v>
      </c>
    </row>
    <row r="1105" spans="1:12" x14ac:dyDescent="0.2">
      <c r="F1105">
        <f t="shared" si="52"/>
        <v>0</v>
      </c>
      <c r="G1105" t="s">
        <v>21124</v>
      </c>
      <c r="H1105">
        <v>6</v>
      </c>
      <c r="I1105">
        <v>0</v>
      </c>
      <c r="K1105">
        <f t="shared" si="54"/>
        <v>0</v>
      </c>
    </row>
    <row r="1106" spans="1:12" x14ac:dyDescent="0.2">
      <c r="F1106">
        <f t="shared" si="52"/>
        <v>0</v>
      </c>
      <c r="I1106">
        <f t="shared" si="53"/>
        <v>0</v>
      </c>
      <c r="K1106">
        <f t="shared" si="54"/>
        <v>0</v>
      </c>
    </row>
    <row r="1107" spans="1:12" x14ac:dyDescent="0.2">
      <c r="A1107" s="12">
        <v>41550</v>
      </c>
      <c r="B1107" t="s">
        <v>16401</v>
      </c>
      <c r="C1107" t="s">
        <v>16054</v>
      </c>
      <c r="D1107">
        <v>1</v>
      </c>
      <c r="E1107">
        <v>661</v>
      </c>
      <c r="F1107">
        <f t="shared" si="52"/>
        <v>661</v>
      </c>
      <c r="G1107" s="12">
        <v>41557</v>
      </c>
      <c r="H1107">
        <v>650</v>
      </c>
      <c r="I1107">
        <f t="shared" si="53"/>
        <v>11</v>
      </c>
      <c r="J1107">
        <v>12</v>
      </c>
      <c r="K1107">
        <f t="shared" si="54"/>
        <v>7800</v>
      </c>
    </row>
    <row r="1108" spans="1:12" x14ac:dyDescent="0.2">
      <c r="F1108">
        <f t="shared" si="52"/>
        <v>0</v>
      </c>
      <c r="G1108" s="12">
        <v>41564</v>
      </c>
      <c r="H1108">
        <v>4</v>
      </c>
      <c r="I1108">
        <v>7</v>
      </c>
      <c r="J1108">
        <v>12</v>
      </c>
      <c r="K1108">
        <f t="shared" si="54"/>
        <v>48</v>
      </c>
    </row>
    <row r="1109" spans="1:12" x14ac:dyDescent="0.2">
      <c r="G1109" t="s">
        <v>20987</v>
      </c>
      <c r="H1109">
        <v>7</v>
      </c>
      <c r="I1109">
        <v>0</v>
      </c>
    </row>
    <row r="1110" spans="1:12" x14ac:dyDescent="0.2">
      <c r="F1110">
        <f t="shared" si="52"/>
        <v>0</v>
      </c>
      <c r="I1110">
        <f t="shared" si="53"/>
        <v>0</v>
      </c>
      <c r="K1110">
        <f t="shared" si="54"/>
        <v>0</v>
      </c>
    </row>
    <row r="1111" spans="1:12" x14ac:dyDescent="0.2">
      <c r="A1111" s="12">
        <v>41553</v>
      </c>
      <c r="B1111" t="s">
        <v>16583</v>
      </c>
      <c r="C1111" t="s">
        <v>16398</v>
      </c>
      <c r="D1111">
        <v>3</v>
      </c>
      <c r="E1111">
        <v>200</v>
      </c>
      <c r="F1111">
        <f t="shared" si="52"/>
        <v>600</v>
      </c>
      <c r="G1111" s="12">
        <v>41577</v>
      </c>
      <c r="H1111">
        <v>589</v>
      </c>
      <c r="I1111">
        <f t="shared" si="53"/>
        <v>11</v>
      </c>
      <c r="J1111">
        <v>11.5</v>
      </c>
      <c r="K1111">
        <f t="shared" si="54"/>
        <v>6773.5</v>
      </c>
    </row>
    <row r="1112" spans="1:12" x14ac:dyDescent="0.2">
      <c r="F1112">
        <f t="shared" si="52"/>
        <v>0</v>
      </c>
      <c r="G1112" s="12">
        <v>41634</v>
      </c>
      <c r="H1112">
        <v>11</v>
      </c>
      <c r="I1112">
        <v>0</v>
      </c>
      <c r="J1112">
        <v>11.5</v>
      </c>
      <c r="K1112">
        <f t="shared" si="54"/>
        <v>126.5</v>
      </c>
      <c r="L1112" s="71"/>
    </row>
    <row r="1113" spans="1:12" x14ac:dyDescent="0.2">
      <c r="F1113">
        <f t="shared" si="52"/>
        <v>0</v>
      </c>
      <c r="I1113">
        <f t="shared" si="53"/>
        <v>0</v>
      </c>
      <c r="K1113">
        <f t="shared" si="54"/>
        <v>0</v>
      </c>
    </row>
    <row r="1114" spans="1:12" x14ac:dyDescent="0.2">
      <c r="A1114" s="12">
        <v>41557</v>
      </c>
      <c r="B1114" t="s">
        <v>16585</v>
      </c>
      <c r="C1114" t="s">
        <v>16586</v>
      </c>
      <c r="D1114">
        <v>1</v>
      </c>
      <c r="E1114">
        <v>554</v>
      </c>
      <c r="F1114">
        <f t="shared" si="52"/>
        <v>554</v>
      </c>
      <c r="G1114" s="12">
        <v>41571</v>
      </c>
      <c r="H1114">
        <v>551</v>
      </c>
      <c r="I1114">
        <f t="shared" si="53"/>
        <v>3</v>
      </c>
      <c r="J1114">
        <v>14.5</v>
      </c>
      <c r="K1114">
        <f t="shared" si="54"/>
        <v>7989.5</v>
      </c>
      <c r="L1114" t="s">
        <v>15941</v>
      </c>
    </row>
    <row r="1115" spans="1:12" x14ac:dyDescent="0.2">
      <c r="F1115">
        <f t="shared" si="52"/>
        <v>0</v>
      </c>
      <c r="G1115" s="12">
        <v>41592</v>
      </c>
      <c r="H1115">
        <v>3</v>
      </c>
      <c r="I1115">
        <v>0</v>
      </c>
      <c r="J1115">
        <v>14.5</v>
      </c>
      <c r="K1115">
        <f t="shared" si="54"/>
        <v>43.5</v>
      </c>
    </row>
    <row r="1116" spans="1:12" x14ac:dyDescent="0.2">
      <c r="F1116">
        <f t="shared" si="52"/>
        <v>0</v>
      </c>
      <c r="I1116">
        <f t="shared" si="53"/>
        <v>0</v>
      </c>
      <c r="K1116">
        <f t="shared" si="54"/>
        <v>0</v>
      </c>
    </row>
    <row r="1117" spans="1:12" x14ac:dyDescent="0.2">
      <c r="A1117" s="12">
        <v>41557</v>
      </c>
      <c r="B1117" t="s">
        <v>16587</v>
      </c>
      <c r="C1117" t="s">
        <v>16588</v>
      </c>
      <c r="D1117">
        <v>1</v>
      </c>
      <c r="E1117">
        <v>554</v>
      </c>
      <c r="F1117">
        <f t="shared" si="52"/>
        <v>554</v>
      </c>
      <c r="G1117" s="12">
        <v>41564</v>
      </c>
      <c r="H1117">
        <v>548</v>
      </c>
      <c r="I1117">
        <f t="shared" si="53"/>
        <v>6</v>
      </c>
      <c r="J1117">
        <v>14</v>
      </c>
      <c r="K1117">
        <f t="shared" si="54"/>
        <v>7672</v>
      </c>
      <c r="L1117" t="s">
        <v>15941</v>
      </c>
    </row>
    <row r="1118" spans="1:12" x14ac:dyDescent="0.2">
      <c r="F1118">
        <f t="shared" si="52"/>
        <v>0</v>
      </c>
      <c r="G1118" s="12">
        <v>41592</v>
      </c>
      <c r="H1118">
        <v>6</v>
      </c>
      <c r="I1118">
        <v>0</v>
      </c>
      <c r="J1118">
        <v>14</v>
      </c>
      <c r="K1118">
        <f t="shared" si="54"/>
        <v>84</v>
      </c>
    </row>
    <row r="1119" spans="1:12" x14ac:dyDescent="0.2">
      <c r="F1119">
        <f t="shared" si="52"/>
        <v>0</v>
      </c>
      <c r="I1119">
        <f t="shared" si="53"/>
        <v>0</v>
      </c>
      <c r="K1119">
        <f t="shared" si="54"/>
        <v>0</v>
      </c>
    </row>
    <row r="1120" spans="1:12" x14ac:dyDescent="0.2">
      <c r="A1120" s="12">
        <v>41557</v>
      </c>
      <c r="B1120" t="s">
        <v>16589</v>
      </c>
      <c r="C1120" t="s">
        <v>16590</v>
      </c>
      <c r="D1120">
        <v>1</v>
      </c>
      <c r="E1120">
        <v>554</v>
      </c>
      <c r="F1120">
        <f t="shared" si="52"/>
        <v>554</v>
      </c>
      <c r="G1120" s="12">
        <v>41584</v>
      </c>
      <c r="H1120">
        <v>547</v>
      </c>
      <c r="I1120">
        <f t="shared" si="53"/>
        <v>7</v>
      </c>
      <c r="J1120">
        <v>11.5</v>
      </c>
      <c r="K1120">
        <f t="shared" si="54"/>
        <v>6290.5</v>
      </c>
    </row>
    <row r="1121" spans="1:12" x14ac:dyDescent="0.2">
      <c r="F1121">
        <f t="shared" si="52"/>
        <v>0</v>
      </c>
      <c r="G1121" t="s">
        <v>21125</v>
      </c>
      <c r="H1121">
        <v>7</v>
      </c>
      <c r="I1121">
        <v>0</v>
      </c>
      <c r="K1121">
        <f t="shared" si="54"/>
        <v>0</v>
      </c>
    </row>
    <row r="1122" spans="1:12" x14ac:dyDescent="0.2">
      <c r="F1122">
        <f t="shared" si="52"/>
        <v>0</v>
      </c>
      <c r="I1122">
        <f t="shared" si="53"/>
        <v>0</v>
      </c>
      <c r="K1122">
        <f t="shared" si="54"/>
        <v>0</v>
      </c>
    </row>
    <row r="1123" spans="1:12" x14ac:dyDescent="0.2">
      <c r="A1123" s="12">
        <v>41557</v>
      </c>
      <c r="B1123" t="s">
        <v>16750</v>
      </c>
      <c r="C1123" t="s">
        <v>16751</v>
      </c>
      <c r="D1123">
        <v>4</v>
      </c>
      <c r="E1123">
        <v>126</v>
      </c>
      <c r="F1123">
        <f t="shared" si="52"/>
        <v>504</v>
      </c>
      <c r="G1123" s="12">
        <v>41569</v>
      </c>
      <c r="H1123">
        <v>503</v>
      </c>
      <c r="I1123">
        <f t="shared" si="53"/>
        <v>1</v>
      </c>
      <c r="J1123">
        <v>13</v>
      </c>
      <c r="K1123">
        <f t="shared" si="54"/>
        <v>6539</v>
      </c>
      <c r="L1123" t="s">
        <v>15862</v>
      </c>
    </row>
    <row r="1124" spans="1:12" x14ac:dyDescent="0.2">
      <c r="F1124">
        <f t="shared" si="52"/>
        <v>0</v>
      </c>
      <c r="G1124" s="12">
        <v>41592</v>
      </c>
      <c r="H1124">
        <v>1</v>
      </c>
      <c r="I1124">
        <v>0</v>
      </c>
      <c r="J1124">
        <v>13</v>
      </c>
      <c r="K1124">
        <f t="shared" si="54"/>
        <v>13</v>
      </c>
    </row>
    <row r="1125" spans="1:12" x14ac:dyDescent="0.2">
      <c r="F1125">
        <f t="shared" si="52"/>
        <v>0</v>
      </c>
      <c r="I1125">
        <f t="shared" si="53"/>
        <v>0</v>
      </c>
      <c r="K1125">
        <f t="shared" si="54"/>
        <v>0</v>
      </c>
    </row>
    <row r="1126" spans="1:12" x14ac:dyDescent="0.2">
      <c r="A1126" s="12">
        <v>41560</v>
      </c>
      <c r="B1126" t="s">
        <v>16752</v>
      </c>
      <c r="C1126" t="s">
        <v>16066</v>
      </c>
      <c r="D1126">
        <v>2</v>
      </c>
      <c r="E1126">
        <v>304</v>
      </c>
      <c r="F1126">
        <f t="shared" si="52"/>
        <v>608</v>
      </c>
      <c r="G1126" s="12">
        <v>41571</v>
      </c>
      <c r="H1126">
        <v>603</v>
      </c>
      <c r="I1126">
        <f t="shared" si="53"/>
        <v>5</v>
      </c>
      <c r="J1126">
        <v>12.5</v>
      </c>
      <c r="K1126">
        <f t="shared" si="54"/>
        <v>7537.5</v>
      </c>
      <c r="L1126" t="s">
        <v>16943</v>
      </c>
    </row>
    <row r="1127" spans="1:12" x14ac:dyDescent="0.2">
      <c r="F1127">
        <f t="shared" si="52"/>
        <v>0</v>
      </c>
      <c r="G1127" t="s">
        <v>20987</v>
      </c>
      <c r="H1127">
        <v>5</v>
      </c>
      <c r="I1127">
        <v>0</v>
      </c>
      <c r="K1127">
        <f t="shared" si="54"/>
        <v>0</v>
      </c>
    </row>
    <row r="1128" spans="1:12" x14ac:dyDescent="0.2">
      <c r="F1128">
        <f t="shared" si="52"/>
        <v>0</v>
      </c>
      <c r="I1128">
        <f t="shared" si="53"/>
        <v>0</v>
      </c>
      <c r="K1128">
        <f t="shared" si="54"/>
        <v>0</v>
      </c>
    </row>
    <row r="1129" spans="1:12" x14ac:dyDescent="0.2">
      <c r="A1129" s="12">
        <v>41565</v>
      </c>
      <c r="B1129" t="s">
        <v>16875</v>
      </c>
      <c r="C1129" t="s">
        <v>16876</v>
      </c>
      <c r="D1129">
        <v>1</v>
      </c>
      <c r="E1129">
        <v>525</v>
      </c>
      <c r="F1129">
        <f t="shared" si="52"/>
        <v>525</v>
      </c>
      <c r="G1129" s="12">
        <v>41599</v>
      </c>
      <c r="H1129">
        <v>516</v>
      </c>
      <c r="I1129">
        <f t="shared" si="53"/>
        <v>9</v>
      </c>
      <c r="J1129">
        <v>12.5</v>
      </c>
      <c r="K1129">
        <f t="shared" si="54"/>
        <v>6450</v>
      </c>
    </row>
    <row r="1130" spans="1:12" x14ac:dyDescent="0.2">
      <c r="F1130">
        <f t="shared" si="52"/>
        <v>0</v>
      </c>
      <c r="G1130" s="12">
        <v>41634</v>
      </c>
      <c r="H1130">
        <v>1</v>
      </c>
      <c r="I1130">
        <v>8</v>
      </c>
      <c r="J1130">
        <v>12.5</v>
      </c>
      <c r="K1130">
        <f t="shared" si="54"/>
        <v>12.5</v>
      </c>
    </row>
    <row r="1131" spans="1:12" x14ac:dyDescent="0.2">
      <c r="G1131" t="s">
        <v>20995</v>
      </c>
      <c r="H1131">
        <v>8</v>
      </c>
      <c r="I1131">
        <v>0</v>
      </c>
    </row>
    <row r="1132" spans="1:12" x14ac:dyDescent="0.2">
      <c r="F1132">
        <f t="shared" si="52"/>
        <v>0</v>
      </c>
      <c r="I1132">
        <f t="shared" si="53"/>
        <v>0</v>
      </c>
      <c r="K1132">
        <f t="shared" si="54"/>
        <v>0</v>
      </c>
    </row>
    <row r="1133" spans="1:12" x14ac:dyDescent="0.2">
      <c r="A1133" s="12">
        <v>41565</v>
      </c>
      <c r="B1133" t="s">
        <v>16877</v>
      </c>
      <c r="C1133" t="s">
        <v>16150</v>
      </c>
      <c r="D1133">
        <v>1</v>
      </c>
      <c r="E1133">
        <v>525</v>
      </c>
      <c r="F1133">
        <f t="shared" si="52"/>
        <v>525</v>
      </c>
      <c r="G1133" s="12">
        <v>41577</v>
      </c>
      <c r="H1133">
        <v>519</v>
      </c>
      <c r="I1133">
        <f t="shared" si="53"/>
        <v>6</v>
      </c>
      <c r="J1133">
        <v>14</v>
      </c>
      <c r="K1133">
        <f t="shared" si="54"/>
        <v>7266</v>
      </c>
      <c r="L1133" t="s">
        <v>15862</v>
      </c>
    </row>
    <row r="1134" spans="1:12" x14ac:dyDescent="0.2">
      <c r="F1134">
        <f t="shared" si="52"/>
        <v>0</v>
      </c>
      <c r="G1134" t="s">
        <v>21124</v>
      </c>
      <c r="H1134">
        <v>6</v>
      </c>
      <c r="I1134">
        <v>0</v>
      </c>
      <c r="K1134">
        <f t="shared" si="54"/>
        <v>0</v>
      </c>
    </row>
    <row r="1135" spans="1:12" x14ac:dyDescent="0.2">
      <c r="F1135">
        <f t="shared" si="52"/>
        <v>0</v>
      </c>
      <c r="I1135">
        <f t="shared" si="53"/>
        <v>0</v>
      </c>
      <c r="K1135">
        <f t="shared" si="54"/>
        <v>0</v>
      </c>
    </row>
    <row r="1136" spans="1:12" x14ac:dyDescent="0.2">
      <c r="A1136" s="12">
        <v>41567</v>
      </c>
      <c r="B1136" t="s">
        <v>16879</v>
      </c>
      <c r="C1136" t="s">
        <v>15992</v>
      </c>
      <c r="D1136">
        <v>3</v>
      </c>
      <c r="E1136">
        <v>200</v>
      </c>
      <c r="F1136">
        <f t="shared" si="52"/>
        <v>600</v>
      </c>
      <c r="G1136" s="12">
        <v>41588</v>
      </c>
      <c r="H1136">
        <v>594</v>
      </c>
      <c r="I1136">
        <f t="shared" si="53"/>
        <v>6</v>
      </c>
      <c r="J1136">
        <v>15</v>
      </c>
      <c r="K1136">
        <f t="shared" si="54"/>
        <v>8910</v>
      </c>
      <c r="L1136" t="s">
        <v>17281</v>
      </c>
    </row>
    <row r="1137" spans="1:12" x14ac:dyDescent="0.2">
      <c r="F1137">
        <f t="shared" si="52"/>
        <v>0</v>
      </c>
      <c r="G1137" t="s">
        <v>21124</v>
      </c>
      <c r="H1137">
        <v>6</v>
      </c>
      <c r="I1137">
        <v>0</v>
      </c>
      <c r="K1137">
        <f t="shared" si="54"/>
        <v>0</v>
      </c>
    </row>
    <row r="1138" spans="1:12" x14ac:dyDescent="0.2">
      <c r="F1138">
        <f t="shared" ref="F1138:F1214" si="55">D1138*E1138</f>
        <v>0</v>
      </c>
      <c r="I1138">
        <f t="shared" si="53"/>
        <v>0</v>
      </c>
      <c r="K1138">
        <f t="shared" si="54"/>
        <v>0</v>
      </c>
    </row>
    <row r="1139" spans="1:12" x14ac:dyDescent="0.2">
      <c r="A1139" s="12">
        <v>41567</v>
      </c>
      <c r="B1139" t="s">
        <v>16880</v>
      </c>
      <c r="C1139" t="s">
        <v>15977</v>
      </c>
      <c r="D1139">
        <v>3</v>
      </c>
      <c r="E1139">
        <v>200</v>
      </c>
      <c r="F1139">
        <f t="shared" si="55"/>
        <v>600</v>
      </c>
      <c r="G1139" s="12">
        <v>41578</v>
      </c>
      <c r="H1139">
        <v>597</v>
      </c>
      <c r="I1139">
        <f t="shared" ref="I1139:I1215" si="56">F1139-H1139</f>
        <v>3</v>
      </c>
      <c r="J1139">
        <v>13</v>
      </c>
      <c r="K1139">
        <f t="shared" si="54"/>
        <v>7761</v>
      </c>
      <c r="L1139" t="s">
        <v>15862</v>
      </c>
    </row>
    <row r="1140" spans="1:12" x14ac:dyDescent="0.2">
      <c r="F1140">
        <f t="shared" si="55"/>
        <v>0</v>
      </c>
      <c r="G1140" s="12">
        <v>41592</v>
      </c>
      <c r="H1140">
        <v>3</v>
      </c>
      <c r="I1140">
        <v>0</v>
      </c>
      <c r="J1140">
        <v>13</v>
      </c>
      <c r="K1140">
        <f t="shared" si="54"/>
        <v>39</v>
      </c>
    </row>
    <row r="1141" spans="1:12" x14ac:dyDescent="0.2">
      <c r="F1141">
        <f t="shared" si="55"/>
        <v>0</v>
      </c>
      <c r="I1141">
        <f t="shared" si="56"/>
        <v>0</v>
      </c>
      <c r="K1141">
        <f t="shared" si="54"/>
        <v>0</v>
      </c>
    </row>
    <row r="1142" spans="1:12" x14ac:dyDescent="0.2">
      <c r="A1142" s="12">
        <v>41571</v>
      </c>
      <c r="B1142" t="s">
        <v>16882</v>
      </c>
      <c r="C1142" t="s">
        <v>15852</v>
      </c>
      <c r="D1142">
        <v>1</v>
      </c>
      <c r="E1142">
        <v>504</v>
      </c>
      <c r="F1142">
        <f t="shared" si="55"/>
        <v>504</v>
      </c>
      <c r="G1142" s="12">
        <v>41584</v>
      </c>
      <c r="H1142">
        <v>498</v>
      </c>
      <c r="I1142">
        <f t="shared" si="56"/>
        <v>6</v>
      </c>
      <c r="J1142">
        <v>13</v>
      </c>
      <c r="K1142">
        <f t="shared" si="54"/>
        <v>6474</v>
      </c>
      <c r="L1142" t="s">
        <v>17231</v>
      </c>
    </row>
    <row r="1143" spans="1:12" x14ac:dyDescent="0.2">
      <c r="F1143">
        <f t="shared" si="55"/>
        <v>0</v>
      </c>
      <c r="G1143" s="12">
        <v>41634</v>
      </c>
      <c r="H1143">
        <v>6</v>
      </c>
      <c r="I1143">
        <v>0</v>
      </c>
      <c r="J1143">
        <v>13</v>
      </c>
      <c r="K1143">
        <f t="shared" si="54"/>
        <v>78</v>
      </c>
      <c r="L1143" s="71"/>
    </row>
    <row r="1144" spans="1:12" x14ac:dyDescent="0.2">
      <c r="F1144">
        <f t="shared" si="55"/>
        <v>0</v>
      </c>
      <c r="I1144">
        <f t="shared" si="56"/>
        <v>0</v>
      </c>
      <c r="K1144">
        <f t="shared" si="54"/>
        <v>0</v>
      </c>
    </row>
    <row r="1145" spans="1:12" x14ac:dyDescent="0.2">
      <c r="A1145" s="12">
        <v>41571</v>
      </c>
      <c r="B1145" t="s">
        <v>17052</v>
      </c>
      <c r="C1145" t="s">
        <v>17053</v>
      </c>
      <c r="D1145">
        <v>3</v>
      </c>
      <c r="E1145">
        <v>203</v>
      </c>
      <c r="F1145">
        <f t="shared" si="55"/>
        <v>609</v>
      </c>
      <c r="G1145" s="12">
        <v>41584</v>
      </c>
      <c r="H1145">
        <v>600</v>
      </c>
      <c r="I1145">
        <f>F1145-H1145</f>
        <v>9</v>
      </c>
      <c r="J1145">
        <v>12</v>
      </c>
      <c r="K1145">
        <f>H1145*J1145</f>
        <v>7200</v>
      </c>
      <c r="L1145" t="s">
        <v>15862</v>
      </c>
    </row>
    <row r="1146" spans="1:12" x14ac:dyDescent="0.2">
      <c r="F1146">
        <f t="shared" si="55"/>
        <v>0</v>
      </c>
      <c r="G1146" s="12">
        <v>41634</v>
      </c>
      <c r="H1146">
        <v>8</v>
      </c>
      <c r="I1146">
        <v>1</v>
      </c>
      <c r="J1146">
        <v>12</v>
      </c>
      <c r="K1146">
        <f t="shared" si="54"/>
        <v>96</v>
      </c>
    </row>
    <row r="1147" spans="1:12" x14ac:dyDescent="0.2">
      <c r="G1147" t="s">
        <v>20995</v>
      </c>
      <c r="H1147">
        <v>1</v>
      </c>
      <c r="I1147">
        <v>0</v>
      </c>
    </row>
    <row r="1148" spans="1:12" x14ac:dyDescent="0.2">
      <c r="F1148">
        <f t="shared" si="55"/>
        <v>0</v>
      </c>
      <c r="I1148">
        <f t="shared" si="56"/>
        <v>0</v>
      </c>
      <c r="K1148">
        <f t="shared" si="54"/>
        <v>0</v>
      </c>
    </row>
    <row r="1149" spans="1:12" x14ac:dyDescent="0.2">
      <c r="A1149" s="12">
        <v>41574</v>
      </c>
      <c r="B1149" t="s">
        <v>17055</v>
      </c>
      <c r="C1149" t="s">
        <v>17056</v>
      </c>
      <c r="D1149">
        <v>2</v>
      </c>
      <c r="E1149">
        <v>300</v>
      </c>
      <c r="F1149">
        <f t="shared" si="55"/>
        <v>600</v>
      </c>
      <c r="G1149" s="12">
        <v>41591</v>
      </c>
      <c r="H1149">
        <v>600</v>
      </c>
      <c r="I1149">
        <f t="shared" si="56"/>
        <v>0</v>
      </c>
      <c r="J1149">
        <v>12.5</v>
      </c>
      <c r="K1149">
        <f>H1149*J1149</f>
        <v>7500</v>
      </c>
      <c r="L1149" t="s">
        <v>17231</v>
      </c>
    </row>
    <row r="1150" spans="1:12" x14ac:dyDescent="0.2">
      <c r="F1150">
        <f t="shared" si="55"/>
        <v>0</v>
      </c>
      <c r="I1150">
        <f t="shared" si="56"/>
        <v>0</v>
      </c>
      <c r="K1150">
        <f t="shared" si="54"/>
        <v>0</v>
      </c>
    </row>
    <row r="1151" spans="1:12" x14ac:dyDescent="0.2">
      <c r="F1151">
        <f t="shared" si="55"/>
        <v>0</v>
      </c>
      <c r="I1151">
        <f t="shared" si="56"/>
        <v>0</v>
      </c>
      <c r="K1151">
        <f t="shared" si="54"/>
        <v>0</v>
      </c>
    </row>
    <row r="1152" spans="1:12" x14ac:dyDescent="0.2">
      <c r="A1152" s="12">
        <v>41574</v>
      </c>
      <c r="B1152" t="s">
        <v>17057</v>
      </c>
      <c r="C1152" t="s">
        <v>17058</v>
      </c>
      <c r="D1152">
        <v>2</v>
      </c>
      <c r="E1152">
        <v>290</v>
      </c>
      <c r="F1152">
        <f t="shared" si="55"/>
        <v>580</v>
      </c>
      <c r="G1152" s="12">
        <v>41588</v>
      </c>
      <c r="H1152">
        <v>576</v>
      </c>
      <c r="I1152">
        <f t="shared" si="56"/>
        <v>4</v>
      </c>
      <c r="J1152">
        <v>12</v>
      </c>
      <c r="K1152">
        <f t="shared" si="54"/>
        <v>6912</v>
      </c>
    </row>
    <row r="1153" spans="1:12" x14ac:dyDescent="0.2">
      <c r="F1153">
        <f t="shared" si="55"/>
        <v>0</v>
      </c>
      <c r="G1153" t="s">
        <v>21124</v>
      </c>
      <c r="H1153">
        <v>3</v>
      </c>
      <c r="I1153">
        <v>1</v>
      </c>
      <c r="K1153">
        <f t="shared" si="54"/>
        <v>0</v>
      </c>
    </row>
    <row r="1154" spans="1:12" x14ac:dyDescent="0.2">
      <c r="G1154" s="12">
        <v>41634</v>
      </c>
      <c r="H1154">
        <v>1</v>
      </c>
      <c r="I1154">
        <v>0</v>
      </c>
      <c r="J1154">
        <v>12</v>
      </c>
      <c r="K1154">
        <f t="shared" si="54"/>
        <v>12</v>
      </c>
    </row>
    <row r="1155" spans="1:12" x14ac:dyDescent="0.2">
      <c r="F1155">
        <f t="shared" si="55"/>
        <v>0</v>
      </c>
      <c r="I1155">
        <f t="shared" si="56"/>
        <v>0</v>
      </c>
      <c r="K1155">
        <f t="shared" si="54"/>
        <v>0</v>
      </c>
    </row>
    <row r="1156" spans="1:12" x14ac:dyDescent="0.2">
      <c r="A1156" s="12">
        <v>41580</v>
      </c>
      <c r="B1156" t="s">
        <v>17182</v>
      </c>
      <c r="C1156" t="s">
        <v>17053</v>
      </c>
      <c r="D1156">
        <v>2.5</v>
      </c>
      <c r="E1156">
        <v>373.6</v>
      </c>
      <c r="F1156">
        <f t="shared" si="55"/>
        <v>934</v>
      </c>
      <c r="G1156" s="12">
        <v>41598</v>
      </c>
      <c r="H1156">
        <v>911</v>
      </c>
      <c r="I1156">
        <f t="shared" si="56"/>
        <v>23</v>
      </c>
      <c r="J1156">
        <v>12</v>
      </c>
      <c r="K1156">
        <f t="shared" si="54"/>
        <v>10932</v>
      </c>
      <c r="L1156" t="s">
        <v>17274</v>
      </c>
    </row>
    <row r="1157" spans="1:12" x14ac:dyDescent="0.2">
      <c r="F1157">
        <f t="shared" si="55"/>
        <v>0</v>
      </c>
      <c r="G1157" s="12">
        <v>41634</v>
      </c>
      <c r="H1157">
        <v>18</v>
      </c>
      <c r="I1157">
        <v>5</v>
      </c>
      <c r="J1157">
        <v>12</v>
      </c>
      <c r="K1157">
        <f t="shared" si="54"/>
        <v>216</v>
      </c>
    </row>
    <row r="1158" spans="1:12" x14ac:dyDescent="0.2">
      <c r="G1158" t="s">
        <v>20995</v>
      </c>
      <c r="H1158">
        <v>5</v>
      </c>
      <c r="I1158">
        <v>0</v>
      </c>
    </row>
    <row r="1159" spans="1:12" x14ac:dyDescent="0.2">
      <c r="F1159">
        <f t="shared" si="55"/>
        <v>0</v>
      </c>
      <c r="I1159">
        <f t="shared" si="56"/>
        <v>0</v>
      </c>
      <c r="K1159">
        <f t="shared" si="54"/>
        <v>0</v>
      </c>
    </row>
    <row r="1160" spans="1:12" x14ac:dyDescent="0.2">
      <c r="A1160" s="12">
        <v>41580</v>
      </c>
      <c r="B1160" t="s">
        <v>17183</v>
      </c>
      <c r="C1160" t="s">
        <v>17053</v>
      </c>
      <c r="D1160">
        <v>2</v>
      </c>
      <c r="E1160">
        <v>301</v>
      </c>
      <c r="F1160">
        <f t="shared" si="55"/>
        <v>602</v>
      </c>
      <c r="G1160" s="12">
        <v>41599</v>
      </c>
      <c r="H1160">
        <v>597</v>
      </c>
      <c r="I1160">
        <f>F1160-H1160</f>
        <v>5</v>
      </c>
      <c r="J1160">
        <v>12</v>
      </c>
      <c r="K1160">
        <f>H1160*J1160</f>
        <v>7164</v>
      </c>
      <c r="L1160" t="s">
        <v>15862</v>
      </c>
    </row>
    <row r="1161" spans="1:12" x14ac:dyDescent="0.2">
      <c r="F1161">
        <f t="shared" si="55"/>
        <v>0</v>
      </c>
      <c r="G1161" t="s">
        <v>20995</v>
      </c>
      <c r="H1161">
        <v>5</v>
      </c>
      <c r="I1161">
        <v>0</v>
      </c>
      <c r="K1161">
        <f t="shared" si="54"/>
        <v>0</v>
      </c>
    </row>
    <row r="1162" spans="1:12" x14ac:dyDescent="0.2">
      <c r="F1162">
        <f t="shared" si="55"/>
        <v>0</v>
      </c>
      <c r="I1162">
        <f t="shared" si="56"/>
        <v>0</v>
      </c>
      <c r="K1162">
        <f t="shared" si="54"/>
        <v>0</v>
      </c>
    </row>
    <row r="1163" spans="1:12" x14ac:dyDescent="0.2">
      <c r="A1163" s="12">
        <v>41581</v>
      </c>
      <c r="B1163" t="s">
        <v>17185</v>
      </c>
      <c r="C1163" t="s">
        <v>16167</v>
      </c>
      <c r="D1163">
        <v>2</v>
      </c>
      <c r="E1163">
        <v>217</v>
      </c>
      <c r="F1163">
        <f t="shared" si="55"/>
        <v>434</v>
      </c>
      <c r="G1163" s="12">
        <v>41594</v>
      </c>
      <c r="H1163">
        <v>430</v>
      </c>
      <c r="I1163">
        <f t="shared" si="56"/>
        <v>4</v>
      </c>
      <c r="J1163">
        <v>12</v>
      </c>
      <c r="K1163">
        <f t="shared" si="54"/>
        <v>5160</v>
      </c>
      <c r="L1163" t="s">
        <v>16460</v>
      </c>
    </row>
    <row r="1164" spans="1:12" x14ac:dyDescent="0.2">
      <c r="F1164">
        <f t="shared" si="55"/>
        <v>0</v>
      </c>
      <c r="G1164" s="12">
        <v>41634</v>
      </c>
      <c r="H1164">
        <v>4</v>
      </c>
      <c r="I1164">
        <v>0</v>
      </c>
      <c r="J1164">
        <v>12</v>
      </c>
      <c r="K1164">
        <f t="shared" si="54"/>
        <v>48</v>
      </c>
      <c r="L1164" s="23"/>
    </row>
    <row r="1165" spans="1:12" x14ac:dyDescent="0.2">
      <c r="C1165" s="82"/>
      <c r="F1165">
        <f t="shared" si="55"/>
        <v>0</v>
      </c>
      <c r="I1165">
        <f t="shared" si="56"/>
        <v>0</v>
      </c>
      <c r="K1165">
        <f t="shared" si="54"/>
        <v>0</v>
      </c>
    </row>
    <row r="1166" spans="1:12" x14ac:dyDescent="0.2">
      <c r="A1166" s="12">
        <v>41581</v>
      </c>
      <c r="B1166" t="s">
        <v>17186</v>
      </c>
      <c r="C1166" t="s">
        <v>16442</v>
      </c>
      <c r="D1166">
        <v>2</v>
      </c>
      <c r="E1166">
        <v>217</v>
      </c>
      <c r="F1166">
        <f t="shared" si="55"/>
        <v>434</v>
      </c>
      <c r="G1166" s="12">
        <v>41591</v>
      </c>
      <c r="H1166">
        <v>431</v>
      </c>
      <c r="I1166">
        <f t="shared" si="56"/>
        <v>3</v>
      </c>
      <c r="J1166">
        <v>10.5</v>
      </c>
      <c r="K1166">
        <f t="shared" si="54"/>
        <v>4525.5</v>
      </c>
    </row>
    <row r="1167" spans="1:12" x14ac:dyDescent="0.2">
      <c r="F1167">
        <f t="shared" si="55"/>
        <v>0</v>
      </c>
      <c r="G1167" t="s">
        <v>21124</v>
      </c>
      <c r="H1167">
        <v>2</v>
      </c>
      <c r="I1167">
        <v>1</v>
      </c>
      <c r="K1167">
        <f t="shared" si="54"/>
        <v>0</v>
      </c>
    </row>
    <row r="1168" spans="1:12" x14ac:dyDescent="0.2">
      <c r="G1168" s="12">
        <v>41711</v>
      </c>
      <c r="H1168">
        <v>1</v>
      </c>
      <c r="I1168">
        <v>0</v>
      </c>
      <c r="J1168">
        <v>10.5</v>
      </c>
      <c r="K1168">
        <f t="shared" si="54"/>
        <v>10.5</v>
      </c>
    </row>
    <row r="1169" spans="1:12" x14ac:dyDescent="0.2">
      <c r="F1169">
        <f t="shared" si="55"/>
        <v>0</v>
      </c>
      <c r="I1169">
        <f t="shared" si="56"/>
        <v>0</v>
      </c>
      <c r="K1169">
        <f t="shared" si="54"/>
        <v>0</v>
      </c>
    </row>
    <row r="1170" spans="1:12" x14ac:dyDescent="0.2">
      <c r="A1170" s="12">
        <v>41586</v>
      </c>
      <c r="B1170" t="s">
        <v>17239</v>
      </c>
      <c r="C1170" t="s">
        <v>16398</v>
      </c>
      <c r="D1170">
        <v>4</v>
      </c>
      <c r="E1170">
        <v>150</v>
      </c>
      <c r="F1170">
        <f t="shared" si="55"/>
        <v>600</v>
      </c>
      <c r="G1170" s="12">
        <v>41619</v>
      </c>
      <c r="H1170">
        <v>590</v>
      </c>
      <c r="I1170">
        <f t="shared" si="56"/>
        <v>10</v>
      </c>
      <c r="J1170">
        <v>11.5</v>
      </c>
      <c r="K1170">
        <f t="shared" si="54"/>
        <v>6785</v>
      </c>
      <c r="L1170" t="s">
        <v>15862</v>
      </c>
    </row>
    <row r="1171" spans="1:12" x14ac:dyDescent="0.2">
      <c r="F1171">
        <f t="shared" si="55"/>
        <v>0</v>
      </c>
      <c r="G1171" s="12">
        <v>41634</v>
      </c>
      <c r="H1171">
        <v>2</v>
      </c>
      <c r="I1171">
        <v>8</v>
      </c>
      <c r="J1171">
        <v>11.5</v>
      </c>
      <c r="K1171">
        <f t="shared" si="54"/>
        <v>23</v>
      </c>
    </row>
    <row r="1172" spans="1:12" x14ac:dyDescent="0.2">
      <c r="G1172" t="s">
        <v>20995</v>
      </c>
      <c r="H1172">
        <v>7</v>
      </c>
      <c r="I1172">
        <v>1</v>
      </c>
    </row>
    <row r="1173" spans="1:12" x14ac:dyDescent="0.2">
      <c r="G1173" s="12">
        <v>41711</v>
      </c>
      <c r="H1173">
        <v>1</v>
      </c>
      <c r="I1173">
        <v>0</v>
      </c>
      <c r="J1173">
        <v>11.5</v>
      </c>
      <c r="K1173">
        <v>11.5</v>
      </c>
    </row>
    <row r="1174" spans="1:12" x14ac:dyDescent="0.2">
      <c r="F1174">
        <f t="shared" si="55"/>
        <v>0</v>
      </c>
      <c r="I1174">
        <f t="shared" si="56"/>
        <v>0</v>
      </c>
      <c r="K1174">
        <f t="shared" ref="K1174:K1246" si="57">H1174*J1174</f>
        <v>0</v>
      </c>
    </row>
    <row r="1175" spans="1:12" x14ac:dyDescent="0.2">
      <c r="A1175" s="12">
        <v>41586</v>
      </c>
      <c r="B1175" t="s">
        <v>17240</v>
      </c>
      <c r="C1175" t="s">
        <v>15977</v>
      </c>
      <c r="D1175">
        <v>4</v>
      </c>
      <c r="E1175">
        <v>150</v>
      </c>
      <c r="F1175">
        <f t="shared" si="55"/>
        <v>600</v>
      </c>
      <c r="G1175" s="12">
        <v>41593</v>
      </c>
      <c r="H1175">
        <v>594</v>
      </c>
      <c r="I1175">
        <f t="shared" si="56"/>
        <v>6</v>
      </c>
      <c r="J1175">
        <v>13</v>
      </c>
      <c r="K1175">
        <f t="shared" si="57"/>
        <v>7722</v>
      </c>
      <c r="L1175" t="s">
        <v>15862</v>
      </c>
    </row>
    <row r="1176" spans="1:12" x14ac:dyDescent="0.2">
      <c r="F1176">
        <f t="shared" si="55"/>
        <v>0</v>
      </c>
      <c r="G1176" t="s">
        <v>20995</v>
      </c>
      <c r="H1176">
        <v>4</v>
      </c>
      <c r="I1176">
        <v>2</v>
      </c>
      <c r="K1176">
        <f t="shared" si="57"/>
        <v>0</v>
      </c>
    </row>
    <row r="1177" spans="1:12" x14ac:dyDescent="0.2">
      <c r="G1177" t="s">
        <v>20995</v>
      </c>
      <c r="H1177">
        <v>2</v>
      </c>
      <c r="I1177">
        <v>0</v>
      </c>
      <c r="K1177">
        <f t="shared" si="57"/>
        <v>0</v>
      </c>
    </row>
    <row r="1178" spans="1:12" x14ac:dyDescent="0.2">
      <c r="F1178">
        <f t="shared" si="55"/>
        <v>0</v>
      </c>
      <c r="I1178">
        <f t="shared" si="56"/>
        <v>0</v>
      </c>
      <c r="K1178">
        <f t="shared" si="57"/>
        <v>0</v>
      </c>
    </row>
    <row r="1179" spans="1:12" x14ac:dyDescent="0.2">
      <c r="A1179" s="12">
        <v>41588</v>
      </c>
      <c r="B1179" t="s">
        <v>17244</v>
      </c>
      <c r="C1179" t="s">
        <v>16398</v>
      </c>
      <c r="D1179">
        <v>3</v>
      </c>
      <c r="E1179">
        <v>203</v>
      </c>
      <c r="F1179">
        <f t="shared" si="55"/>
        <v>609</v>
      </c>
      <c r="G1179" s="12">
        <v>41611</v>
      </c>
      <c r="H1179">
        <v>595</v>
      </c>
      <c r="I1179">
        <f t="shared" si="56"/>
        <v>14</v>
      </c>
      <c r="J1179">
        <v>11.5</v>
      </c>
      <c r="K1179">
        <f t="shared" si="57"/>
        <v>6842.5</v>
      </c>
      <c r="L1179" t="s">
        <v>15862</v>
      </c>
    </row>
    <row r="1180" spans="1:12" x14ac:dyDescent="0.2">
      <c r="F1180">
        <f t="shared" si="55"/>
        <v>0</v>
      </c>
      <c r="G1180" s="12">
        <v>41711</v>
      </c>
      <c r="H1180">
        <v>3</v>
      </c>
      <c r="I1180">
        <v>11</v>
      </c>
      <c r="J1180">
        <v>11.5</v>
      </c>
      <c r="K1180">
        <f t="shared" si="57"/>
        <v>34.5</v>
      </c>
    </row>
    <row r="1181" spans="1:12" x14ac:dyDescent="0.2">
      <c r="G1181" t="s">
        <v>21569</v>
      </c>
      <c r="H1181">
        <v>11</v>
      </c>
      <c r="I1181">
        <v>0</v>
      </c>
      <c r="J1181">
        <v>100</v>
      </c>
      <c r="K1181">
        <v>1100</v>
      </c>
    </row>
    <row r="1182" spans="1:12" x14ac:dyDescent="0.2">
      <c r="G1182" t="s">
        <v>21069</v>
      </c>
      <c r="H1182">
        <v>11</v>
      </c>
      <c r="I1182">
        <v>0</v>
      </c>
      <c r="L1182" t="s">
        <v>17096</v>
      </c>
    </row>
    <row r="1183" spans="1:12" x14ac:dyDescent="0.2">
      <c r="F1183">
        <f t="shared" si="55"/>
        <v>0</v>
      </c>
      <c r="I1183">
        <f t="shared" si="56"/>
        <v>0</v>
      </c>
      <c r="K1183">
        <f t="shared" si="57"/>
        <v>0</v>
      </c>
    </row>
    <row r="1184" spans="1:12" x14ac:dyDescent="0.2">
      <c r="A1184" s="12">
        <v>41588</v>
      </c>
      <c r="B1184" t="s">
        <v>17245</v>
      </c>
      <c r="C1184" t="s">
        <v>16390</v>
      </c>
      <c r="D1184">
        <v>4</v>
      </c>
      <c r="E1184">
        <v>125</v>
      </c>
      <c r="F1184">
        <f t="shared" si="55"/>
        <v>500</v>
      </c>
      <c r="G1184" s="12">
        <v>41605</v>
      </c>
      <c r="H1184">
        <v>498</v>
      </c>
      <c r="I1184">
        <f t="shared" si="56"/>
        <v>2</v>
      </c>
      <c r="J1184">
        <v>13.5</v>
      </c>
      <c r="K1184">
        <f t="shared" si="57"/>
        <v>6723</v>
      </c>
      <c r="L1184" t="s">
        <v>17454</v>
      </c>
    </row>
    <row r="1185" spans="1:12" x14ac:dyDescent="0.2">
      <c r="G1185" s="12">
        <v>41634</v>
      </c>
      <c r="H1185">
        <v>1</v>
      </c>
      <c r="I1185">
        <v>1</v>
      </c>
      <c r="J1185">
        <v>13.5</v>
      </c>
      <c r="K1185">
        <v>13.5</v>
      </c>
    </row>
    <row r="1186" spans="1:12" x14ac:dyDescent="0.2">
      <c r="F1186">
        <f t="shared" si="55"/>
        <v>0</v>
      </c>
      <c r="G1186" t="s">
        <v>20995</v>
      </c>
      <c r="H1186">
        <v>1</v>
      </c>
      <c r="I1186">
        <v>0</v>
      </c>
      <c r="K1186">
        <f t="shared" si="57"/>
        <v>0</v>
      </c>
    </row>
    <row r="1187" spans="1:12" x14ac:dyDescent="0.2">
      <c r="F1187">
        <f t="shared" si="55"/>
        <v>0</v>
      </c>
      <c r="I1187">
        <f t="shared" si="56"/>
        <v>0</v>
      </c>
      <c r="K1187">
        <f t="shared" si="57"/>
        <v>0</v>
      </c>
    </row>
    <row r="1188" spans="1:12" x14ac:dyDescent="0.2">
      <c r="A1188" s="12">
        <v>41591</v>
      </c>
      <c r="B1188" t="s">
        <v>17247</v>
      </c>
      <c r="C1188" t="s">
        <v>15977</v>
      </c>
      <c r="D1188">
        <v>2</v>
      </c>
      <c r="E1188">
        <v>286</v>
      </c>
      <c r="F1188">
        <f t="shared" si="55"/>
        <v>572</v>
      </c>
      <c r="G1188" s="12">
        <v>41600</v>
      </c>
      <c r="H1188">
        <v>568</v>
      </c>
      <c r="I1188">
        <f t="shared" si="56"/>
        <v>4</v>
      </c>
      <c r="J1188">
        <v>13</v>
      </c>
      <c r="K1188">
        <f t="shared" si="57"/>
        <v>7384</v>
      </c>
      <c r="L1188" t="s">
        <v>15862</v>
      </c>
    </row>
    <row r="1189" spans="1:12" x14ac:dyDescent="0.2">
      <c r="F1189">
        <f t="shared" si="55"/>
        <v>0</v>
      </c>
      <c r="G1189" t="s">
        <v>20995</v>
      </c>
      <c r="H1189">
        <v>4</v>
      </c>
      <c r="I1189">
        <v>0</v>
      </c>
      <c r="K1189">
        <f t="shared" si="57"/>
        <v>0</v>
      </c>
    </row>
    <row r="1190" spans="1:12" x14ac:dyDescent="0.2">
      <c r="F1190">
        <f t="shared" si="55"/>
        <v>0</v>
      </c>
      <c r="I1190">
        <f t="shared" si="56"/>
        <v>0</v>
      </c>
      <c r="K1190">
        <f t="shared" si="57"/>
        <v>0</v>
      </c>
    </row>
    <row r="1191" spans="1:12" x14ac:dyDescent="0.2">
      <c r="A1191" s="12">
        <v>41593</v>
      </c>
      <c r="B1191" t="s">
        <v>17289</v>
      </c>
      <c r="C1191" t="s">
        <v>15977</v>
      </c>
      <c r="D1191">
        <v>4</v>
      </c>
      <c r="E1191">
        <v>125</v>
      </c>
      <c r="F1191">
        <f t="shared" si="55"/>
        <v>500</v>
      </c>
      <c r="G1191" s="12">
        <v>41606</v>
      </c>
      <c r="H1191">
        <v>498</v>
      </c>
      <c r="I1191">
        <f t="shared" si="56"/>
        <v>2</v>
      </c>
      <c r="J1191">
        <v>13</v>
      </c>
      <c r="K1191">
        <f t="shared" si="57"/>
        <v>6474</v>
      </c>
      <c r="L1191" t="s">
        <v>15862</v>
      </c>
    </row>
    <row r="1192" spans="1:12" x14ac:dyDescent="0.2">
      <c r="F1192">
        <f t="shared" si="55"/>
        <v>0</v>
      </c>
      <c r="G1192" t="s">
        <v>20995</v>
      </c>
      <c r="H1192">
        <v>2</v>
      </c>
      <c r="I1192">
        <v>0</v>
      </c>
      <c r="K1192">
        <f t="shared" si="57"/>
        <v>0</v>
      </c>
    </row>
    <row r="1193" spans="1:12" x14ac:dyDescent="0.2">
      <c r="F1193">
        <f t="shared" si="55"/>
        <v>0</v>
      </c>
      <c r="I1193">
        <f t="shared" si="56"/>
        <v>0</v>
      </c>
      <c r="K1193">
        <f t="shared" si="57"/>
        <v>0</v>
      </c>
    </row>
    <row r="1194" spans="1:12" x14ac:dyDescent="0.2">
      <c r="A1194" s="12">
        <v>41593</v>
      </c>
      <c r="B1194" t="s">
        <v>17290</v>
      </c>
      <c r="C1194" s="82" t="s">
        <v>16751</v>
      </c>
      <c r="D1194">
        <v>3</v>
      </c>
      <c r="E1194">
        <v>144</v>
      </c>
      <c r="F1194">
        <f t="shared" si="55"/>
        <v>432</v>
      </c>
      <c r="G1194" s="12">
        <v>41606</v>
      </c>
      <c r="H1194">
        <v>428</v>
      </c>
      <c r="I1194">
        <f t="shared" si="56"/>
        <v>4</v>
      </c>
      <c r="J1194">
        <v>13</v>
      </c>
      <c r="K1194">
        <f t="shared" si="57"/>
        <v>5564</v>
      </c>
      <c r="L1194" t="s">
        <v>15862</v>
      </c>
    </row>
    <row r="1195" spans="1:12" x14ac:dyDescent="0.2">
      <c r="F1195">
        <f t="shared" si="55"/>
        <v>0</v>
      </c>
      <c r="G1195" t="s">
        <v>21063</v>
      </c>
      <c r="H1195">
        <v>4</v>
      </c>
      <c r="I1195">
        <v>0</v>
      </c>
      <c r="K1195">
        <f t="shared" si="57"/>
        <v>0</v>
      </c>
    </row>
    <row r="1196" spans="1:12" x14ac:dyDescent="0.2">
      <c r="F1196">
        <f t="shared" si="55"/>
        <v>0</v>
      </c>
      <c r="I1196">
        <f t="shared" si="56"/>
        <v>0</v>
      </c>
      <c r="K1196">
        <f t="shared" si="57"/>
        <v>0</v>
      </c>
    </row>
    <row r="1197" spans="1:12" x14ac:dyDescent="0.2">
      <c r="A1197" s="12">
        <v>41595</v>
      </c>
      <c r="B1197" t="s">
        <v>17302</v>
      </c>
      <c r="C1197" t="s">
        <v>17303</v>
      </c>
      <c r="D1197">
        <v>2</v>
      </c>
      <c r="E1197">
        <v>250</v>
      </c>
      <c r="F1197">
        <f t="shared" si="55"/>
        <v>500</v>
      </c>
      <c r="G1197" s="12">
        <v>41613</v>
      </c>
      <c r="H1197">
        <v>497</v>
      </c>
      <c r="I1197">
        <f t="shared" si="56"/>
        <v>3</v>
      </c>
      <c r="J1197">
        <v>12</v>
      </c>
      <c r="K1197">
        <f t="shared" si="57"/>
        <v>5964</v>
      </c>
      <c r="L1197" t="s">
        <v>16033</v>
      </c>
    </row>
    <row r="1198" spans="1:12" x14ac:dyDescent="0.2">
      <c r="F1198">
        <f t="shared" si="55"/>
        <v>0</v>
      </c>
      <c r="G1198" t="s">
        <v>20995</v>
      </c>
      <c r="H1198">
        <v>3</v>
      </c>
      <c r="I1198">
        <v>0</v>
      </c>
      <c r="K1198">
        <f t="shared" si="57"/>
        <v>0</v>
      </c>
    </row>
    <row r="1199" spans="1:12" x14ac:dyDescent="0.2">
      <c r="F1199">
        <f t="shared" si="55"/>
        <v>0</v>
      </c>
      <c r="I1199">
        <f t="shared" si="56"/>
        <v>0</v>
      </c>
      <c r="K1199">
        <f t="shared" si="57"/>
        <v>0</v>
      </c>
    </row>
    <row r="1200" spans="1:12" x14ac:dyDescent="0.2">
      <c r="A1200" s="12">
        <v>41595</v>
      </c>
      <c r="B1200" t="s">
        <v>17304</v>
      </c>
      <c r="C1200" t="s">
        <v>17305</v>
      </c>
      <c r="D1200">
        <v>2</v>
      </c>
      <c r="E1200">
        <v>250</v>
      </c>
      <c r="F1200">
        <f t="shared" si="55"/>
        <v>500</v>
      </c>
      <c r="G1200" s="12">
        <v>41607</v>
      </c>
      <c r="H1200">
        <v>499</v>
      </c>
      <c r="I1200">
        <f t="shared" si="56"/>
        <v>1</v>
      </c>
      <c r="J1200">
        <v>13</v>
      </c>
      <c r="K1200">
        <f t="shared" si="57"/>
        <v>6487</v>
      </c>
      <c r="L1200" t="s">
        <v>16033</v>
      </c>
    </row>
    <row r="1201" spans="1:12" x14ac:dyDescent="0.2">
      <c r="F1201">
        <f t="shared" si="55"/>
        <v>0</v>
      </c>
      <c r="G1201" t="s">
        <v>20995</v>
      </c>
      <c r="H1201">
        <v>1</v>
      </c>
      <c r="I1201">
        <v>0</v>
      </c>
      <c r="K1201">
        <f t="shared" si="57"/>
        <v>0</v>
      </c>
    </row>
    <row r="1202" spans="1:12" x14ac:dyDescent="0.2">
      <c r="F1202">
        <f t="shared" si="55"/>
        <v>0</v>
      </c>
      <c r="I1202">
        <f t="shared" si="56"/>
        <v>0</v>
      </c>
      <c r="K1202">
        <f t="shared" si="57"/>
        <v>0</v>
      </c>
    </row>
    <row r="1203" spans="1:12" x14ac:dyDescent="0.2">
      <c r="A1203" s="12">
        <v>41600</v>
      </c>
      <c r="B1203" t="s">
        <v>17422</v>
      </c>
      <c r="C1203" t="s">
        <v>15802</v>
      </c>
      <c r="D1203">
        <v>3</v>
      </c>
      <c r="E1203">
        <v>125</v>
      </c>
      <c r="F1203">
        <f t="shared" si="55"/>
        <v>375</v>
      </c>
      <c r="G1203" s="12">
        <v>41606</v>
      </c>
      <c r="H1203">
        <v>372</v>
      </c>
      <c r="I1203">
        <f t="shared" si="56"/>
        <v>3</v>
      </c>
      <c r="J1203">
        <v>11.5</v>
      </c>
      <c r="K1203">
        <f t="shared" si="57"/>
        <v>4278</v>
      </c>
      <c r="L1203" t="s">
        <v>15862</v>
      </c>
    </row>
    <row r="1204" spans="1:12" x14ac:dyDescent="0.2">
      <c r="F1204">
        <f t="shared" si="55"/>
        <v>0</v>
      </c>
      <c r="G1204" t="s">
        <v>20995</v>
      </c>
      <c r="H1204">
        <v>3</v>
      </c>
      <c r="I1204">
        <v>0</v>
      </c>
      <c r="K1204">
        <f t="shared" si="57"/>
        <v>0</v>
      </c>
    </row>
    <row r="1205" spans="1:12" x14ac:dyDescent="0.2">
      <c r="F1205">
        <f t="shared" si="55"/>
        <v>0</v>
      </c>
      <c r="I1205">
        <f t="shared" si="56"/>
        <v>0</v>
      </c>
      <c r="K1205">
        <f t="shared" si="57"/>
        <v>0</v>
      </c>
    </row>
    <row r="1206" spans="1:12" x14ac:dyDescent="0.2">
      <c r="A1206" s="12">
        <v>41600</v>
      </c>
      <c r="B1206" t="s">
        <v>17423</v>
      </c>
      <c r="C1206" t="s">
        <v>15800</v>
      </c>
      <c r="D1206">
        <v>3</v>
      </c>
      <c r="E1206">
        <v>125</v>
      </c>
      <c r="F1206">
        <f t="shared" si="55"/>
        <v>375</v>
      </c>
      <c r="G1206" s="12">
        <v>41607</v>
      </c>
      <c r="H1206">
        <v>373</v>
      </c>
      <c r="I1206">
        <f t="shared" si="56"/>
        <v>2</v>
      </c>
      <c r="J1206">
        <v>11</v>
      </c>
      <c r="K1206">
        <f t="shared" si="57"/>
        <v>4103</v>
      </c>
    </row>
    <row r="1207" spans="1:12" x14ac:dyDescent="0.2">
      <c r="F1207">
        <f t="shared" si="55"/>
        <v>0</v>
      </c>
      <c r="G1207" s="12">
        <v>41711</v>
      </c>
      <c r="H1207">
        <v>2</v>
      </c>
      <c r="I1207">
        <v>0</v>
      </c>
      <c r="J1207">
        <v>11</v>
      </c>
      <c r="K1207">
        <f t="shared" si="57"/>
        <v>22</v>
      </c>
    </row>
    <row r="1208" spans="1:12" x14ac:dyDescent="0.2">
      <c r="F1208">
        <f t="shared" si="55"/>
        <v>0</v>
      </c>
      <c r="I1208">
        <f t="shared" si="56"/>
        <v>0</v>
      </c>
      <c r="K1208">
        <f t="shared" si="57"/>
        <v>0</v>
      </c>
    </row>
    <row r="1209" spans="1:12" x14ac:dyDescent="0.2">
      <c r="A1209" s="12">
        <v>41599</v>
      </c>
      <c r="B1209" t="s">
        <v>17602</v>
      </c>
      <c r="C1209" t="s">
        <v>16429</v>
      </c>
      <c r="D1209">
        <v>3</v>
      </c>
      <c r="E1209">
        <v>170</v>
      </c>
      <c r="F1209">
        <f t="shared" si="55"/>
        <v>510</v>
      </c>
      <c r="G1209" s="12">
        <v>41614</v>
      </c>
      <c r="H1209">
        <v>499</v>
      </c>
      <c r="I1209">
        <f t="shared" si="56"/>
        <v>11</v>
      </c>
      <c r="J1209">
        <v>12</v>
      </c>
      <c r="K1209">
        <f t="shared" si="57"/>
        <v>5988</v>
      </c>
      <c r="L1209" t="s">
        <v>16033</v>
      </c>
    </row>
    <row r="1210" spans="1:12" x14ac:dyDescent="0.2">
      <c r="F1210">
        <f t="shared" si="55"/>
        <v>0</v>
      </c>
      <c r="G1210" t="s">
        <v>21570</v>
      </c>
      <c r="H1210">
        <v>11</v>
      </c>
      <c r="I1210">
        <v>0</v>
      </c>
      <c r="J1210">
        <v>100</v>
      </c>
      <c r="K1210">
        <f t="shared" si="57"/>
        <v>1100</v>
      </c>
    </row>
    <row r="1211" spans="1:12" x14ac:dyDescent="0.2">
      <c r="F1211">
        <f t="shared" si="55"/>
        <v>0</v>
      </c>
      <c r="I1211">
        <f t="shared" si="56"/>
        <v>0</v>
      </c>
      <c r="K1211">
        <f t="shared" si="57"/>
        <v>0</v>
      </c>
    </row>
    <row r="1212" spans="1:12" x14ac:dyDescent="0.2">
      <c r="A1212" s="12">
        <v>41600</v>
      </c>
      <c r="B1212" t="s">
        <v>17424</v>
      </c>
      <c r="C1212" t="s">
        <v>16896</v>
      </c>
      <c r="D1212">
        <v>3</v>
      </c>
      <c r="E1212">
        <v>125</v>
      </c>
      <c r="F1212">
        <f t="shared" si="55"/>
        <v>375</v>
      </c>
      <c r="G1212" s="12">
        <v>41616</v>
      </c>
      <c r="H1212">
        <v>368</v>
      </c>
      <c r="I1212">
        <f t="shared" si="56"/>
        <v>7</v>
      </c>
      <c r="J1212">
        <v>11.5</v>
      </c>
      <c r="K1212">
        <f t="shared" si="57"/>
        <v>4232</v>
      </c>
      <c r="L1212" t="s">
        <v>15862</v>
      </c>
    </row>
    <row r="1213" spans="1:12" x14ac:dyDescent="0.2">
      <c r="F1213">
        <f t="shared" si="55"/>
        <v>0</v>
      </c>
      <c r="G1213" s="12">
        <v>41711</v>
      </c>
      <c r="H1213">
        <v>7</v>
      </c>
      <c r="I1213">
        <v>0</v>
      </c>
      <c r="J1213">
        <v>11.5</v>
      </c>
      <c r="K1213">
        <f t="shared" si="57"/>
        <v>80.5</v>
      </c>
      <c r="L1213" s="24"/>
    </row>
    <row r="1214" spans="1:12" x14ac:dyDescent="0.2">
      <c r="F1214">
        <f t="shared" si="55"/>
        <v>0</v>
      </c>
      <c r="I1214">
        <f t="shared" si="56"/>
        <v>0</v>
      </c>
      <c r="K1214">
        <f t="shared" si="57"/>
        <v>0</v>
      </c>
    </row>
    <row r="1215" spans="1:12" x14ac:dyDescent="0.2">
      <c r="A1215" s="12">
        <v>41602</v>
      </c>
      <c r="B1215" t="s">
        <v>17426</v>
      </c>
      <c r="C1215" t="s">
        <v>17427</v>
      </c>
      <c r="D1215">
        <v>6</v>
      </c>
      <c r="E1215">
        <v>100</v>
      </c>
      <c r="F1215">
        <f>D1215*E1215</f>
        <v>600</v>
      </c>
      <c r="G1215" s="12">
        <v>41619</v>
      </c>
      <c r="H1215">
        <v>596</v>
      </c>
      <c r="I1215">
        <f t="shared" si="56"/>
        <v>4</v>
      </c>
      <c r="J1215">
        <v>14</v>
      </c>
      <c r="K1215">
        <f t="shared" si="57"/>
        <v>8344</v>
      </c>
      <c r="L1215" t="s">
        <v>15862</v>
      </c>
    </row>
    <row r="1216" spans="1:12" x14ac:dyDescent="0.2">
      <c r="F1216">
        <f t="shared" ref="F1216:F1285" si="58">D1216*E1216</f>
        <v>0</v>
      </c>
      <c r="G1216" t="s">
        <v>21069</v>
      </c>
      <c r="H1216">
        <v>4</v>
      </c>
      <c r="I1216">
        <v>0</v>
      </c>
      <c r="K1216">
        <f t="shared" si="57"/>
        <v>0</v>
      </c>
    </row>
    <row r="1217" spans="1:12" x14ac:dyDescent="0.2">
      <c r="F1217">
        <f t="shared" si="58"/>
        <v>0</v>
      </c>
      <c r="I1217">
        <f t="shared" ref="I1217:I1284" si="59">F1217-H1217</f>
        <v>0</v>
      </c>
      <c r="K1217">
        <f t="shared" si="57"/>
        <v>0</v>
      </c>
    </row>
    <row r="1218" spans="1:12" x14ac:dyDescent="0.2">
      <c r="A1218" s="12">
        <v>41602</v>
      </c>
      <c r="B1218" t="s">
        <v>17428</v>
      </c>
      <c r="C1218" t="s">
        <v>17429</v>
      </c>
      <c r="D1218">
        <v>6</v>
      </c>
      <c r="E1218">
        <v>100</v>
      </c>
      <c r="F1218">
        <f t="shared" si="58"/>
        <v>600</v>
      </c>
      <c r="G1218" s="12">
        <v>41613</v>
      </c>
      <c r="H1218">
        <v>596</v>
      </c>
      <c r="I1218">
        <f t="shared" si="59"/>
        <v>4</v>
      </c>
      <c r="J1218">
        <v>14</v>
      </c>
      <c r="K1218">
        <f t="shared" si="57"/>
        <v>8344</v>
      </c>
      <c r="L1218" t="s">
        <v>15862</v>
      </c>
    </row>
    <row r="1219" spans="1:12" x14ac:dyDescent="0.2">
      <c r="F1219">
        <f t="shared" si="58"/>
        <v>0</v>
      </c>
      <c r="G1219" t="s">
        <v>21069</v>
      </c>
      <c r="H1219">
        <v>4</v>
      </c>
      <c r="I1219">
        <v>0</v>
      </c>
      <c r="K1219">
        <f t="shared" si="57"/>
        <v>0</v>
      </c>
    </row>
    <row r="1220" spans="1:12" x14ac:dyDescent="0.2">
      <c r="F1220">
        <f t="shared" si="58"/>
        <v>0</v>
      </c>
      <c r="I1220">
        <f t="shared" si="59"/>
        <v>0</v>
      </c>
      <c r="K1220">
        <f t="shared" si="57"/>
        <v>0</v>
      </c>
    </row>
    <row r="1221" spans="1:12" x14ac:dyDescent="0.2">
      <c r="A1221" s="12">
        <v>41607</v>
      </c>
      <c r="B1221" t="s">
        <v>17551</v>
      </c>
      <c r="C1221" t="s">
        <v>17552</v>
      </c>
      <c r="D1221">
        <v>2</v>
      </c>
      <c r="E1221">
        <v>302</v>
      </c>
      <c r="F1221">
        <f t="shared" si="58"/>
        <v>604</v>
      </c>
      <c r="G1221" s="12">
        <v>41612</v>
      </c>
      <c r="H1221">
        <v>599</v>
      </c>
      <c r="I1221">
        <f t="shared" si="59"/>
        <v>5</v>
      </c>
      <c r="J1221">
        <v>11.5</v>
      </c>
      <c r="K1221">
        <f t="shared" si="57"/>
        <v>6888.5</v>
      </c>
      <c r="L1221" t="s">
        <v>15862</v>
      </c>
    </row>
    <row r="1222" spans="1:12" x14ac:dyDescent="0.2">
      <c r="F1222">
        <f t="shared" si="58"/>
        <v>0</v>
      </c>
      <c r="G1222" s="12">
        <v>41711</v>
      </c>
      <c r="H1222">
        <v>1</v>
      </c>
      <c r="I1222">
        <v>4</v>
      </c>
      <c r="J1222">
        <v>11.5</v>
      </c>
      <c r="K1222">
        <f t="shared" si="57"/>
        <v>11.5</v>
      </c>
    </row>
    <row r="1223" spans="1:12" x14ac:dyDescent="0.2">
      <c r="G1223" t="s">
        <v>21069</v>
      </c>
      <c r="H1223">
        <v>5</v>
      </c>
      <c r="I1223">
        <v>0</v>
      </c>
    </row>
    <row r="1224" spans="1:12" x14ac:dyDescent="0.2">
      <c r="F1224">
        <f t="shared" si="58"/>
        <v>0</v>
      </c>
      <c r="I1224">
        <f t="shared" si="59"/>
        <v>0</v>
      </c>
      <c r="K1224">
        <f t="shared" si="57"/>
        <v>0</v>
      </c>
    </row>
    <row r="1225" spans="1:12" x14ac:dyDescent="0.2">
      <c r="A1225" s="12">
        <v>41607</v>
      </c>
      <c r="B1225" t="s">
        <v>17553</v>
      </c>
      <c r="C1225" t="s">
        <v>15977</v>
      </c>
      <c r="D1225">
        <v>2</v>
      </c>
      <c r="E1225">
        <v>302</v>
      </c>
      <c r="F1225">
        <f t="shared" si="58"/>
        <v>604</v>
      </c>
      <c r="G1225" s="12">
        <v>41613</v>
      </c>
      <c r="H1225">
        <v>602</v>
      </c>
      <c r="I1225">
        <f t="shared" si="59"/>
        <v>2</v>
      </c>
      <c r="J1225">
        <v>13</v>
      </c>
      <c r="K1225">
        <f t="shared" si="57"/>
        <v>7826</v>
      </c>
      <c r="L1225" t="s">
        <v>15938</v>
      </c>
    </row>
    <row r="1226" spans="1:12" x14ac:dyDescent="0.2">
      <c r="F1226">
        <f t="shared" si="58"/>
        <v>0</v>
      </c>
      <c r="G1226" t="s">
        <v>20995</v>
      </c>
      <c r="H1226">
        <v>2</v>
      </c>
      <c r="I1226">
        <v>0</v>
      </c>
      <c r="K1226">
        <f t="shared" si="57"/>
        <v>0</v>
      </c>
    </row>
    <row r="1227" spans="1:12" x14ac:dyDescent="0.2">
      <c r="F1227">
        <f t="shared" si="58"/>
        <v>0</v>
      </c>
      <c r="I1227">
        <f t="shared" si="59"/>
        <v>0</v>
      </c>
      <c r="K1227">
        <f t="shared" si="57"/>
        <v>0</v>
      </c>
    </row>
    <row r="1228" spans="1:12" x14ac:dyDescent="0.2">
      <c r="A1228" s="12">
        <v>41609</v>
      </c>
      <c r="B1228" t="s">
        <v>17554</v>
      </c>
      <c r="C1228" t="s">
        <v>17555</v>
      </c>
      <c r="D1228">
        <v>2</v>
      </c>
      <c r="E1228">
        <v>251</v>
      </c>
      <c r="F1228">
        <f t="shared" si="58"/>
        <v>502</v>
      </c>
      <c r="G1228" s="12">
        <v>41620</v>
      </c>
      <c r="H1228">
        <v>500</v>
      </c>
      <c r="I1228">
        <f t="shared" si="59"/>
        <v>2</v>
      </c>
      <c r="J1228">
        <v>11.5</v>
      </c>
      <c r="K1228">
        <f t="shared" si="57"/>
        <v>5750</v>
      </c>
      <c r="L1228" t="s">
        <v>15862</v>
      </c>
    </row>
    <row r="1229" spans="1:12" x14ac:dyDescent="0.2">
      <c r="F1229">
        <f t="shared" si="58"/>
        <v>0</v>
      </c>
      <c r="G1229" t="s">
        <v>20995</v>
      </c>
      <c r="H1229">
        <v>2</v>
      </c>
      <c r="I1229">
        <v>0</v>
      </c>
      <c r="K1229">
        <f t="shared" si="57"/>
        <v>0</v>
      </c>
    </row>
    <row r="1230" spans="1:12" x14ac:dyDescent="0.2">
      <c r="F1230">
        <f t="shared" si="58"/>
        <v>0</v>
      </c>
      <c r="I1230">
        <f t="shared" si="59"/>
        <v>0</v>
      </c>
      <c r="K1230">
        <f t="shared" si="57"/>
        <v>0</v>
      </c>
    </row>
    <row r="1231" spans="1:12" x14ac:dyDescent="0.2">
      <c r="A1231" s="12">
        <v>41609</v>
      </c>
      <c r="B1231" t="s">
        <v>17556</v>
      </c>
      <c r="C1231" t="s">
        <v>17557</v>
      </c>
      <c r="D1231">
        <v>2</v>
      </c>
      <c r="E1231">
        <v>251</v>
      </c>
      <c r="F1231">
        <f t="shared" si="58"/>
        <v>502</v>
      </c>
      <c r="G1231" s="12">
        <v>41616</v>
      </c>
      <c r="H1231">
        <v>500</v>
      </c>
      <c r="I1231">
        <f t="shared" si="59"/>
        <v>2</v>
      </c>
      <c r="J1231">
        <v>10.5</v>
      </c>
      <c r="K1231">
        <f t="shared" si="57"/>
        <v>5250</v>
      </c>
      <c r="L1231" t="s">
        <v>15862</v>
      </c>
    </row>
    <row r="1232" spans="1:12" x14ac:dyDescent="0.2">
      <c r="F1232">
        <f t="shared" si="58"/>
        <v>0</v>
      </c>
      <c r="G1232" t="s">
        <v>20995</v>
      </c>
      <c r="H1232">
        <v>2</v>
      </c>
      <c r="I1232">
        <v>0</v>
      </c>
      <c r="K1232">
        <f t="shared" si="57"/>
        <v>0</v>
      </c>
    </row>
    <row r="1233" spans="1:12" x14ac:dyDescent="0.2">
      <c r="F1233">
        <f t="shared" si="58"/>
        <v>0</v>
      </c>
      <c r="I1233">
        <f t="shared" si="59"/>
        <v>0</v>
      </c>
      <c r="K1233">
        <f t="shared" si="57"/>
        <v>0</v>
      </c>
    </row>
    <row r="1234" spans="1:12" x14ac:dyDescent="0.2">
      <c r="A1234" s="12">
        <v>41609</v>
      </c>
      <c r="B1234" t="s">
        <v>17558</v>
      </c>
      <c r="C1234" t="s">
        <v>17559</v>
      </c>
      <c r="D1234">
        <v>2</v>
      </c>
      <c r="E1234">
        <v>251</v>
      </c>
      <c r="F1234">
        <f t="shared" si="58"/>
        <v>502</v>
      </c>
      <c r="G1234" s="12">
        <v>41620</v>
      </c>
      <c r="H1234">
        <v>497</v>
      </c>
      <c r="I1234">
        <f t="shared" si="59"/>
        <v>5</v>
      </c>
      <c r="J1234">
        <v>15</v>
      </c>
      <c r="K1234">
        <f t="shared" si="57"/>
        <v>7455</v>
      </c>
      <c r="L1234" t="s">
        <v>17692</v>
      </c>
    </row>
    <row r="1235" spans="1:12" x14ac:dyDescent="0.2">
      <c r="F1235">
        <f t="shared" si="58"/>
        <v>0</v>
      </c>
      <c r="G1235" t="s">
        <v>20995</v>
      </c>
      <c r="H1235">
        <v>5</v>
      </c>
      <c r="I1235">
        <v>0</v>
      </c>
      <c r="K1235">
        <f t="shared" si="57"/>
        <v>0</v>
      </c>
    </row>
    <row r="1236" spans="1:12" x14ac:dyDescent="0.2">
      <c r="F1236">
        <f t="shared" si="58"/>
        <v>0</v>
      </c>
      <c r="I1236">
        <f t="shared" si="59"/>
        <v>0</v>
      </c>
      <c r="K1236">
        <f t="shared" si="57"/>
        <v>0</v>
      </c>
    </row>
    <row r="1237" spans="1:12" x14ac:dyDescent="0.2">
      <c r="A1237" s="12">
        <v>41612</v>
      </c>
      <c r="B1237" t="s">
        <v>17560</v>
      </c>
      <c r="C1237" t="s">
        <v>15789</v>
      </c>
      <c r="D1237">
        <v>2</v>
      </c>
      <c r="E1237">
        <v>195</v>
      </c>
      <c r="F1237">
        <f t="shared" si="58"/>
        <v>390</v>
      </c>
      <c r="G1237" s="12">
        <v>41620</v>
      </c>
      <c r="H1237">
        <v>389</v>
      </c>
      <c r="I1237">
        <f t="shared" si="59"/>
        <v>1</v>
      </c>
      <c r="J1237">
        <v>13</v>
      </c>
      <c r="K1237">
        <f t="shared" si="57"/>
        <v>5057</v>
      </c>
      <c r="L1237" t="s">
        <v>15938</v>
      </c>
    </row>
    <row r="1238" spans="1:12" x14ac:dyDescent="0.2">
      <c r="F1238">
        <f t="shared" si="58"/>
        <v>0</v>
      </c>
      <c r="G1238" s="12">
        <v>41711</v>
      </c>
      <c r="H1238">
        <v>1</v>
      </c>
      <c r="I1238">
        <v>0</v>
      </c>
      <c r="J1238">
        <v>13</v>
      </c>
      <c r="K1238">
        <f t="shared" si="57"/>
        <v>13</v>
      </c>
    </row>
    <row r="1239" spans="1:12" x14ac:dyDescent="0.2">
      <c r="F1239">
        <f t="shared" si="58"/>
        <v>0</v>
      </c>
      <c r="I1239">
        <f t="shared" si="59"/>
        <v>0</v>
      </c>
      <c r="K1239">
        <f t="shared" si="57"/>
        <v>0</v>
      </c>
    </row>
    <row r="1240" spans="1:12" x14ac:dyDescent="0.2">
      <c r="A1240" s="12">
        <v>41614</v>
      </c>
      <c r="B1240" t="s">
        <v>17617</v>
      </c>
      <c r="C1240" t="s">
        <v>16398</v>
      </c>
      <c r="D1240">
        <v>2</v>
      </c>
      <c r="E1240">
        <v>300</v>
      </c>
      <c r="F1240">
        <f t="shared" si="58"/>
        <v>600</v>
      </c>
      <c r="G1240" t="s">
        <v>21126</v>
      </c>
      <c r="H1240">
        <v>599</v>
      </c>
      <c r="I1240">
        <f t="shared" si="59"/>
        <v>1</v>
      </c>
      <c r="J1240">
        <v>11.5</v>
      </c>
      <c r="K1240">
        <f t="shared" si="57"/>
        <v>6888.5</v>
      </c>
      <c r="L1240" t="s">
        <v>15862</v>
      </c>
    </row>
    <row r="1241" spans="1:12" x14ac:dyDescent="0.2">
      <c r="F1241">
        <f t="shared" si="58"/>
        <v>0</v>
      </c>
      <c r="G1241" t="s">
        <v>20995</v>
      </c>
      <c r="H1241">
        <v>1</v>
      </c>
      <c r="I1241">
        <v>0</v>
      </c>
      <c r="K1241">
        <f t="shared" si="57"/>
        <v>0</v>
      </c>
    </row>
    <row r="1242" spans="1:12" x14ac:dyDescent="0.2">
      <c r="F1242">
        <f t="shared" si="58"/>
        <v>0</v>
      </c>
      <c r="I1242">
        <f t="shared" si="59"/>
        <v>0</v>
      </c>
      <c r="K1242">
        <f t="shared" si="57"/>
        <v>0</v>
      </c>
    </row>
    <row r="1243" spans="1:12" x14ac:dyDescent="0.2">
      <c r="A1243" s="12">
        <v>41615</v>
      </c>
      <c r="B1243" t="s">
        <v>17660</v>
      </c>
      <c r="C1243" t="s">
        <v>16398</v>
      </c>
      <c r="D1243">
        <v>2</v>
      </c>
      <c r="E1243">
        <v>247</v>
      </c>
      <c r="F1243">
        <f t="shared" si="58"/>
        <v>494</v>
      </c>
      <c r="G1243" s="12">
        <v>41641</v>
      </c>
      <c r="H1243">
        <v>486</v>
      </c>
      <c r="I1243">
        <f t="shared" si="59"/>
        <v>8</v>
      </c>
      <c r="J1243">
        <v>11.5</v>
      </c>
      <c r="K1243">
        <f t="shared" si="57"/>
        <v>5589</v>
      </c>
      <c r="L1243" t="s">
        <v>15862</v>
      </c>
    </row>
    <row r="1244" spans="1:12" x14ac:dyDescent="0.2">
      <c r="F1244">
        <f t="shared" si="58"/>
        <v>0</v>
      </c>
      <c r="G1244" t="s">
        <v>21069</v>
      </c>
      <c r="H1244">
        <v>7</v>
      </c>
      <c r="I1244">
        <v>1</v>
      </c>
      <c r="K1244">
        <f t="shared" si="57"/>
        <v>0</v>
      </c>
    </row>
    <row r="1245" spans="1:12" x14ac:dyDescent="0.2">
      <c r="G1245" s="12">
        <v>41725</v>
      </c>
      <c r="H1245">
        <v>1</v>
      </c>
      <c r="I1245">
        <v>0</v>
      </c>
      <c r="J1245">
        <v>11.5</v>
      </c>
      <c r="K1245">
        <f t="shared" si="57"/>
        <v>11.5</v>
      </c>
    </row>
    <row r="1246" spans="1:12" x14ac:dyDescent="0.2">
      <c r="F1246">
        <f t="shared" si="58"/>
        <v>0</v>
      </c>
      <c r="I1246">
        <f t="shared" si="59"/>
        <v>0</v>
      </c>
      <c r="K1246">
        <f t="shared" si="57"/>
        <v>0</v>
      </c>
    </row>
    <row r="1247" spans="1:12" x14ac:dyDescent="0.2">
      <c r="A1247" s="12">
        <v>41615</v>
      </c>
      <c r="B1247" t="s">
        <v>21841</v>
      </c>
      <c r="C1247" t="s">
        <v>15977</v>
      </c>
      <c r="D1247">
        <v>2</v>
      </c>
      <c r="E1247">
        <v>247</v>
      </c>
      <c r="F1247">
        <f t="shared" si="58"/>
        <v>494</v>
      </c>
      <c r="G1247" s="12">
        <v>41625</v>
      </c>
      <c r="H1247">
        <v>494</v>
      </c>
      <c r="I1247">
        <f t="shared" si="59"/>
        <v>0</v>
      </c>
      <c r="J1247">
        <v>13.5</v>
      </c>
      <c r="K1247">
        <f t="shared" ref="K1247:K1318" si="60">H1247*J1247</f>
        <v>6669</v>
      </c>
      <c r="L1247" t="s">
        <v>15938</v>
      </c>
    </row>
    <row r="1248" spans="1:12" x14ac:dyDescent="0.2">
      <c r="F1248">
        <f t="shared" si="58"/>
        <v>0</v>
      </c>
      <c r="I1248">
        <f t="shared" si="59"/>
        <v>0</v>
      </c>
      <c r="K1248">
        <f t="shared" si="60"/>
        <v>0</v>
      </c>
    </row>
    <row r="1249" spans="1:12" x14ac:dyDescent="0.2">
      <c r="F1249">
        <f t="shared" si="58"/>
        <v>0</v>
      </c>
      <c r="I1249">
        <f t="shared" si="59"/>
        <v>0</v>
      </c>
      <c r="K1249">
        <f t="shared" si="60"/>
        <v>0</v>
      </c>
    </row>
    <row r="1250" spans="1:12" x14ac:dyDescent="0.2">
      <c r="A1250" s="12">
        <v>41618</v>
      </c>
      <c r="B1250" t="s">
        <v>17661</v>
      </c>
      <c r="C1250" t="s">
        <v>17315</v>
      </c>
      <c r="D1250">
        <v>2</v>
      </c>
      <c r="E1250">
        <v>248</v>
      </c>
      <c r="F1250">
        <f t="shared" si="58"/>
        <v>496</v>
      </c>
      <c r="G1250" t="s">
        <v>21126</v>
      </c>
      <c r="H1250">
        <v>492</v>
      </c>
      <c r="I1250">
        <f t="shared" si="59"/>
        <v>4</v>
      </c>
      <c r="J1250">
        <v>13.5</v>
      </c>
      <c r="K1250">
        <f t="shared" si="60"/>
        <v>6642</v>
      </c>
      <c r="L1250" t="s">
        <v>15941</v>
      </c>
    </row>
    <row r="1251" spans="1:12" x14ac:dyDescent="0.2">
      <c r="F1251">
        <f t="shared" si="58"/>
        <v>0</v>
      </c>
      <c r="G1251" t="s">
        <v>20995</v>
      </c>
      <c r="H1251">
        <v>4</v>
      </c>
      <c r="I1251">
        <v>0</v>
      </c>
      <c r="K1251">
        <f t="shared" si="60"/>
        <v>0</v>
      </c>
    </row>
    <row r="1252" spans="1:12" x14ac:dyDescent="0.2">
      <c r="F1252">
        <f t="shared" si="58"/>
        <v>0</v>
      </c>
      <c r="I1252">
        <f t="shared" si="59"/>
        <v>0</v>
      </c>
      <c r="K1252">
        <f t="shared" si="60"/>
        <v>0</v>
      </c>
    </row>
    <row r="1253" spans="1:12" x14ac:dyDescent="0.2">
      <c r="A1253" s="12">
        <v>41620</v>
      </c>
      <c r="B1253" t="s">
        <v>17663</v>
      </c>
      <c r="C1253" t="s">
        <v>15977</v>
      </c>
      <c r="D1253">
        <v>2</v>
      </c>
      <c r="E1253">
        <v>296</v>
      </c>
      <c r="F1253">
        <f t="shared" si="58"/>
        <v>592</v>
      </c>
      <c r="G1253" s="12">
        <v>41623</v>
      </c>
      <c r="H1253">
        <v>588</v>
      </c>
      <c r="I1253">
        <f t="shared" si="59"/>
        <v>4</v>
      </c>
      <c r="J1253">
        <v>13</v>
      </c>
      <c r="K1253">
        <f t="shared" si="60"/>
        <v>7644</v>
      </c>
      <c r="L1253" t="s">
        <v>15862</v>
      </c>
    </row>
    <row r="1254" spans="1:12" x14ac:dyDescent="0.2">
      <c r="F1254">
        <f t="shared" si="58"/>
        <v>0</v>
      </c>
      <c r="G1254" t="s">
        <v>20995</v>
      </c>
      <c r="H1254">
        <v>3</v>
      </c>
      <c r="I1254">
        <v>1</v>
      </c>
      <c r="K1254">
        <f t="shared" si="60"/>
        <v>0</v>
      </c>
    </row>
    <row r="1255" spans="1:12" x14ac:dyDescent="0.2">
      <c r="G1255" s="12">
        <v>41725</v>
      </c>
      <c r="H1255">
        <v>1</v>
      </c>
      <c r="I1255">
        <v>0</v>
      </c>
      <c r="J1255">
        <v>13</v>
      </c>
      <c r="K1255">
        <f t="shared" si="60"/>
        <v>13</v>
      </c>
    </row>
    <row r="1256" spans="1:12" x14ac:dyDescent="0.2">
      <c r="F1256">
        <f t="shared" si="58"/>
        <v>0</v>
      </c>
      <c r="I1256">
        <f t="shared" si="59"/>
        <v>0</v>
      </c>
      <c r="K1256">
        <f t="shared" si="60"/>
        <v>0</v>
      </c>
    </row>
    <row r="1257" spans="1:12" x14ac:dyDescent="0.2">
      <c r="A1257" s="12">
        <v>41620</v>
      </c>
      <c r="B1257" t="s">
        <v>17664</v>
      </c>
      <c r="C1257" t="s">
        <v>17053</v>
      </c>
      <c r="D1257">
        <v>2</v>
      </c>
      <c r="E1257">
        <v>296</v>
      </c>
      <c r="F1257">
        <f t="shared" si="58"/>
        <v>592</v>
      </c>
      <c r="G1257" s="12">
        <v>41634</v>
      </c>
      <c r="H1257">
        <v>589</v>
      </c>
      <c r="I1257">
        <f t="shared" si="59"/>
        <v>3</v>
      </c>
      <c r="J1257">
        <v>12</v>
      </c>
      <c r="K1257">
        <f t="shared" si="60"/>
        <v>7068</v>
      </c>
      <c r="L1257" t="s">
        <v>17274</v>
      </c>
    </row>
    <row r="1258" spans="1:12" x14ac:dyDescent="0.2">
      <c r="F1258">
        <f t="shared" si="58"/>
        <v>0</v>
      </c>
      <c r="G1258" t="s">
        <v>20995</v>
      </c>
      <c r="H1258">
        <v>3</v>
      </c>
      <c r="I1258">
        <v>0</v>
      </c>
      <c r="K1258">
        <f t="shared" si="60"/>
        <v>0</v>
      </c>
    </row>
    <row r="1259" spans="1:12" x14ac:dyDescent="0.2">
      <c r="F1259">
        <f t="shared" si="58"/>
        <v>0</v>
      </c>
      <c r="I1259">
        <f t="shared" si="59"/>
        <v>0</v>
      </c>
      <c r="K1259">
        <f t="shared" si="60"/>
        <v>0</v>
      </c>
    </row>
    <row r="1260" spans="1:12" x14ac:dyDescent="0.2">
      <c r="A1260" s="12">
        <v>41621</v>
      </c>
      <c r="B1260" t="s">
        <v>17697</v>
      </c>
      <c r="C1260" t="s">
        <v>16590</v>
      </c>
      <c r="D1260">
        <v>2</v>
      </c>
      <c r="E1260">
        <v>160</v>
      </c>
      <c r="F1260">
        <f t="shared" si="58"/>
        <v>320</v>
      </c>
      <c r="G1260" s="12">
        <v>41648</v>
      </c>
      <c r="H1260">
        <v>317</v>
      </c>
      <c r="I1260">
        <f t="shared" si="59"/>
        <v>3</v>
      </c>
      <c r="J1260">
        <v>11.5</v>
      </c>
      <c r="K1260">
        <f t="shared" si="60"/>
        <v>3645.5</v>
      </c>
    </row>
    <row r="1261" spans="1:12" x14ac:dyDescent="0.2">
      <c r="F1261">
        <f t="shared" si="58"/>
        <v>0</v>
      </c>
      <c r="G1261" t="s">
        <v>20995</v>
      </c>
      <c r="H1261">
        <v>1</v>
      </c>
      <c r="I1261">
        <v>2</v>
      </c>
      <c r="K1261">
        <f t="shared" si="60"/>
        <v>0</v>
      </c>
    </row>
    <row r="1262" spans="1:12" x14ac:dyDescent="0.2">
      <c r="G1262" s="12">
        <v>41711</v>
      </c>
      <c r="H1262">
        <v>2</v>
      </c>
      <c r="I1262">
        <v>0</v>
      </c>
      <c r="J1262">
        <v>11.5</v>
      </c>
      <c r="K1262">
        <f t="shared" si="60"/>
        <v>23</v>
      </c>
    </row>
    <row r="1263" spans="1:12" x14ac:dyDescent="0.2">
      <c r="F1263">
        <f t="shared" si="58"/>
        <v>0</v>
      </c>
      <c r="I1263">
        <f t="shared" si="59"/>
        <v>0</v>
      </c>
      <c r="K1263">
        <f t="shared" si="60"/>
        <v>0</v>
      </c>
    </row>
    <row r="1264" spans="1:12" x14ac:dyDescent="0.2">
      <c r="A1264" s="12">
        <v>41621</v>
      </c>
      <c r="B1264" t="s">
        <v>17698</v>
      </c>
      <c r="C1264" t="s">
        <v>16398</v>
      </c>
      <c r="D1264">
        <v>2</v>
      </c>
      <c r="E1264">
        <v>160</v>
      </c>
      <c r="F1264">
        <f t="shared" si="58"/>
        <v>320</v>
      </c>
      <c r="G1264" s="12">
        <v>41634</v>
      </c>
      <c r="H1264">
        <v>315</v>
      </c>
      <c r="I1264">
        <f t="shared" si="59"/>
        <v>5</v>
      </c>
      <c r="J1264">
        <v>11.5</v>
      </c>
      <c r="K1264">
        <f t="shared" si="60"/>
        <v>3622.5</v>
      </c>
      <c r="L1264" t="s">
        <v>15862</v>
      </c>
    </row>
    <row r="1265" spans="1:12" x14ac:dyDescent="0.2">
      <c r="F1265">
        <f t="shared" si="58"/>
        <v>0</v>
      </c>
      <c r="G1265" t="s">
        <v>21069</v>
      </c>
      <c r="H1265">
        <v>5</v>
      </c>
      <c r="I1265">
        <v>0</v>
      </c>
      <c r="K1265">
        <f t="shared" si="60"/>
        <v>0</v>
      </c>
    </row>
    <row r="1266" spans="1:12" x14ac:dyDescent="0.2">
      <c r="F1266">
        <f t="shared" si="58"/>
        <v>0</v>
      </c>
      <c r="I1266">
        <f t="shared" si="59"/>
        <v>0</v>
      </c>
      <c r="K1266">
        <f t="shared" si="60"/>
        <v>0</v>
      </c>
    </row>
    <row r="1267" spans="1:12" x14ac:dyDescent="0.2">
      <c r="A1267" s="12">
        <v>41623</v>
      </c>
      <c r="B1267" t="s">
        <v>17787</v>
      </c>
      <c r="C1267" t="s">
        <v>16751</v>
      </c>
      <c r="D1267">
        <v>2</v>
      </c>
      <c r="E1267">
        <v>174</v>
      </c>
      <c r="F1267">
        <f t="shared" si="58"/>
        <v>348</v>
      </c>
      <c r="G1267" s="12">
        <v>41628</v>
      </c>
      <c r="H1267">
        <v>348</v>
      </c>
      <c r="I1267">
        <f t="shared" si="59"/>
        <v>0</v>
      </c>
      <c r="J1267">
        <v>13</v>
      </c>
      <c r="K1267">
        <f t="shared" si="60"/>
        <v>4524</v>
      </c>
      <c r="L1267" t="s">
        <v>15862</v>
      </c>
    </row>
    <row r="1268" spans="1:12" x14ac:dyDescent="0.2">
      <c r="F1268">
        <f t="shared" si="58"/>
        <v>0</v>
      </c>
      <c r="I1268">
        <f t="shared" si="59"/>
        <v>0</v>
      </c>
      <c r="K1268">
        <f t="shared" si="60"/>
        <v>0</v>
      </c>
    </row>
    <row r="1269" spans="1:12" x14ac:dyDescent="0.2">
      <c r="F1269">
        <f t="shared" si="58"/>
        <v>0</v>
      </c>
      <c r="I1269">
        <f t="shared" si="59"/>
        <v>0</v>
      </c>
      <c r="K1269">
        <f t="shared" si="60"/>
        <v>0</v>
      </c>
    </row>
    <row r="1270" spans="1:12" x14ac:dyDescent="0.2">
      <c r="A1270" s="12">
        <v>41623</v>
      </c>
      <c r="B1270" t="s">
        <v>17788</v>
      </c>
      <c r="C1270" t="s">
        <v>17303</v>
      </c>
      <c r="D1270">
        <v>2</v>
      </c>
      <c r="E1270">
        <v>174</v>
      </c>
      <c r="F1270">
        <f t="shared" si="58"/>
        <v>348</v>
      </c>
      <c r="G1270" s="12">
        <v>41635</v>
      </c>
      <c r="H1270">
        <v>344</v>
      </c>
      <c r="I1270">
        <f t="shared" si="59"/>
        <v>4</v>
      </c>
      <c r="J1270">
        <v>12</v>
      </c>
      <c r="K1270">
        <f t="shared" si="60"/>
        <v>4128</v>
      </c>
      <c r="L1270" t="s">
        <v>16033</v>
      </c>
    </row>
    <row r="1271" spans="1:12" x14ac:dyDescent="0.2">
      <c r="F1271">
        <f t="shared" si="58"/>
        <v>0</v>
      </c>
      <c r="G1271" s="12">
        <v>41725</v>
      </c>
      <c r="H1271" s="23">
        <v>4</v>
      </c>
      <c r="I1271">
        <v>0</v>
      </c>
      <c r="J1271">
        <v>12</v>
      </c>
      <c r="K1271">
        <f t="shared" si="60"/>
        <v>48</v>
      </c>
    </row>
    <row r="1272" spans="1:12" x14ac:dyDescent="0.2">
      <c r="F1272">
        <f t="shared" si="58"/>
        <v>0</v>
      </c>
      <c r="I1272">
        <f t="shared" si="59"/>
        <v>0</v>
      </c>
      <c r="K1272">
        <f t="shared" si="60"/>
        <v>0</v>
      </c>
    </row>
    <row r="1273" spans="1:12" x14ac:dyDescent="0.2">
      <c r="A1273" s="12">
        <v>41623</v>
      </c>
      <c r="B1273" t="s">
        <v>17789</v>
      </c>
      <c r="C1273" t="s">
        <v>16419</v>
      </c>
      <c r="D1273">
        <v>2</v>
      </c>
      <c r="E1273">
        <v>174</v>
      </c>
      <c r="F1273">
        <f t="shared" si="58"/>
        <v>348</v>
      </c>
      <c r="G1273" s="12">
        <v>41634</v>
      </c>
      <c r="H1273">
        <v>346</v>
      </c>
      <c r="I1273">
        <f t="shared" si="59"/>
        <v>2</v>
      </c>
      <c r="J1273">
        <v>11.5</v>
      </c>
      <c r="K1273">
        <f t="shared" si="60"/>
        <v>3979</v>
      </c>
    </row>
    <row r="1274" spans="1:12" x14ac:dyDescent="0.2">
      <c r="F1274">
        <f t="shared" si="58"/>
        <v>0</v>
      </c>
      <c r="G1274" t="s">
        <v>20995</v>
      </c>
      <c r="H1274">
        <v>2</v>
      </c>
      <c r="I1274">
        <v>0</v>
      </c>
      <c r="K1274">
        <f t="shared" si="60"/>
        <v>0</v>
      </c>
    </row>
    <row r="1275" spans="1:12" x14ac:dyDescent="0.2">
      <c r="F1275">
        <f t="shared" si="58"/>
        <v>0</v>
      </c>
      <c r="I1275">
        <f t="shared" si="59"/>
        <v>0</v>
      </c>
      <c r="K1275">
        <f t="shared" si="60"/>
        <v>0</v>
      </c>
    </row>
    <row r="1276" spans="1:12" x14ac:dyDescent="0.2">
      <c r="A1276" s="12">
        <v>41626</v>
      </c>
      <c r="B1276" t="s">
        <v>17791</v>
      </c>
      <c r="C1276" t="s">
        <v>16398</v>
      </c>
      <c r="D1276">
        <v>2</v>
      </c>
      <c r="E1276">
        <v>314</v>
      </c>
      <c r="F1276">
        <f t="shared" si="58"/>
        <v>628</v>
      </c>
      <c r="G1276" s="12">
        <v>41648</v>
      </c>
      <c r="H1276">
        <v>623</v>
      </c>
      <c r="I1276">
        <f t="shared" si="59"/>
        <v>5</v>
      </c>
      <c r="J1276">
        <v>11.5</v>
      </c>
      <c r="K1276">
        <f t="shared" si="60"/>
        <v>7164.5</v>
      </c>
      <c r="L1276" t="s">
        <v>15862</v>
      </c>
    </row>
    <row r="1277" spans="1:12" x14ac:dyDescent="0.2">
      <c r="F1277">
        <f t="shared" si="58"/>
        <v>0</v>
      </c>
      <c r="G1277" t="s">
        <v>20995</v>
      </c>
      <c r="H1277">
        <v>3</v>
      </c>
      <c r="I1277">
        <v>2</v>
      </c>
      <c r="K1277">
        <f t="shared" si="60"/>
        <v>0</v>
      </c>
    </row>
    <row r="1278" spans="1:12" x14ac:dyDescent="0.2">
      <c r="G1278" s="12">
        <v>41711</v>
      </c>
      <c r="H1278">
        <v>2</v>
      </c>
      <c r="I1278">
        <v>0</v>
      </c>
      <c r="J1278">
        <v>11.5</v>
      </c>
      <c r="K1278">
        <f t="shared" si="60"/>
        <v>23</v>
      </c>
    </row>
    <row r="1279" spans="1:12" x14ac:dyDescent="0.2">
      <c r="F1279">
        <f t="shared" si="58"/>
        <v>0</v>
      </c>
      <c r="I1279">
        <f t="shared" si="59"/>
        <v>0</v>
      </c>
      <c r="K1279">
        <f t="shared" si="60"/>
        <v>0</v>
      </c>
    </row>
    <row r="1280" spans="1:12" x14ac:dyDescent="0.2">
      <c r="A1280" s="12">
        <v>41627</v>
      </c>
      <c r="B1280" t="s">
        <v>17793</v>
      </c>
      <c r="C1280" t="s">
        <v>17053</v>
      </c>
      <c r="D1280">
        <v>1</v>
      </c>
      <c r="E1280">
        <v>314</v>
      </c>
      <c r="F1280">
        <f t="shared" si="58"/>
        <v>314</v>
      </c>
      <c r="G1280" s="12">
        <v>41641</v>
      </c>
      <c r="H1280">
        <v>312</v>
      </c>
      <c r="I1280">
        <f t="shared" si="59"/>
        <v>2</v>
      </c>
      <c r="J1280">
        <v>12</v>
      </c>
      <c r="K1280">
        <f t="shared" si="60"/>
        <v>3744</v>
      </c>
      <c r="L1280" t="s">
        <v>17956</v>
      </c>
    </row>
    <row r="1281" spans="1:12" x14ac:dyDescent="0.2">
      <c r="F1281">
        <f t="shared" si="58"/>
        <v>0</v>
      </c>
      <c r="G1281" s="12">
        <v>41711</v>
      </c>
      <c r="H1281">
        <v>1</v>
      </c>
      <c r="I1281">
        <v>1</v>
      </c>
      <c r="J1281">
        <v>12</v>
      </c>
      <c r="K1281">
        <f t="shared" si="60"/>
        <v>12</v>
      </c>
    </row>
    <row r="1282" spans="1:12" x14ac:dyDescent="0.2">
      <c r="G1282" s="12">
        <v>41711</v>
      </c>
      <c r="H1282">
        <v>1</v>
      </c>
      <c r="I1282">
        <v>0</v>
      </c>
      <c r="J1282">
        <v>12</v>
      </c>
      <c r="K1282">
        <f t="shared" si="60"/>
        <v>12</v>
      </c>
    </row>
    <row r="1283" spans="1:12" x14ac:dyDescent="0.2">
      <c r="F1283">
        <f t="shared" si="58"/>
        <v>0</v>
      </c>
      <c r="I1283">
        <f t="shared" si="59"/>
        <v>0</v>
      </c>
      <c r="K1283">
        <f t="shared" si="60"/>
        <v>0</v>
      </c>
    </row>
    <row r="1284" spans="1:12" x14ac:dyDescent="0.2">
      <c r="A1284" s="12">
        <v>41628</v>
      </c>
      <c r="B1284" t="s">
        <v>17817</v>
      </c>
      <c r="C1284" t="s">
        <v>15977</v>
      </c>
      <c r="D1284">
        <v>2</v>
      </c>
      <c r="E1284">
        <v>206</v>
      </c>
      <c r="F1284">
        <f t="shared" si="58"/>
        <v>412</v>
      </c>
      <c r="G1284" s="12">
        <v>41634</v>
      </c>
      <c r="H1284">
        <v>411</v>
      </c>
      <c r="I1284">
        <f t="shared" si="59"/>
        <v>1</v>
      </c>
      <c r="J1284">
        <v>13</v>
      </c>
      <c r="K1284">
        <f t="shared" si="60"/>
        <v>5343</v>
      </c>
      <c r="L1284" t="s">
        <v>15938</v>
      </c>
    </row>
    <row r="1285" spans="1:12" x14ac:dyDescent="0.2">
      <c r="F1285">
        <f t="shared" si="58"/>
        <v>0</v>
      </c>
      <c r="G1285" t="s">
        <v>20995</v>
      </c>
      <c r="H1285">
        <v>1</v>
      </c>
      <c r="I1285">
        <v>0</v>
      </c>
      <c r="K1285">
        <f t="shared" si="60"/>
        <v>0</v>
      </c>
    </row>
    <row r="1286" spans="1:12" x14ac:dyDescent="0.2">
      <c r="F1286">
        <f t="shared" ref="F1286:F1360" si="61">D1286*E1286</f>
        <v>0</v>
      </c>
      <c r="I1286">
        <f t="shared" ref="I1286:I1360" si="62">F1286-H1286</f>
        <v>0</v>
      </c>
      <c r="K1286">
        <f t="shared" si="60"/>
        <v>0</v>
      </c>
    </row>
    <row r="1287" spans="1:12" x14ac:dyDescent="0.2">
      <c r="A1287" s="12">
        <v>41632</v>
      </c>
      <c r="B1287" t="s">
        <v>17829</v>
      </c>
      <c r="C1287" t="s">
        <v>15992</v>
      </c>
      <c r="D1287">
        <v>2</v>
      </c>
      <c r="E1287">
        <v>250</v>
      </c>
      <c r="F1287">
        <f t="shared" si="61"/>
        <v>500</v>
      </c>
      <c r="G1287" s="12">
        <v>41648</v>
      </c>
      <c r="H1287">
        <v>490</v>
      </c>
      <c r="I1287">
        <f t="shared" si="62"/>
        <v>10</v>
      </c>
      <c r="J1287">
        <v>11</v>
      </c>
      <c r="K1287">
        <f t="shared" si="60"/>
        <v>5390</v>
      </c>
      <c r="L1287" t="s">
        <v>15862</v>
      </c>
    </row>
    <row r="1288" spans="1:12" x14ac:dyDescent="0.2">
      <c r="F1288">
        <f t="shared" si="61"/>
        <v>0</v>
      </c>
      <c r="G1288" s="12">
        <v>41711</v>
      </c>
      <c r="H1288">
        <v>3</v>
      </c>
      <c r="I1288">
        <v>7</v>
      </c>
      <c r="J1288">
        <v>11</v>
      </c>
      <c r="K1288">
        <f t="shared" si="60"/>
        <v>33</v>
      </c>
    </row>
    <row r="1289" spans="1:12" x14ac:dyDescent="0.2">
      <c r="G1289" t="s">
        <v>21069</v>
      </c>
      <c r="H1289">
        <v>7</v>
      </c>
      <c r="I1289">
        <v>0</v>
      </c>
    </row>
    <row r="1290" spans="1:12" x14ac:dyDescent="0.2">
      <c r="F1290">
        <f t="shared" si="61"/>
        <v>0</v>
      </c>
      <c r="I1290">
        <f t="shared" si="62"/>
        <v>0</v>
      </c>
      <c r="K1290">
        <f t="shared" si="60"/>
        <v>0</v>
      </c>
    </row>
    <row r="1291" spans="1:12" x14ac:dyDescent="0.2">
      <c r="A1291" s="12">
        <v>41632</v>
      </c>
      <c r="B1291" t="s">
        <v>17830</v>
      </c>
      <c r="C1291" t="s">
        <v>17831</v>
      </c>
      <c r="D1291">
        <v>2</v>
      </c>
      <c r="E1291">
        <v>325</v>
      </c>
      <c r="F1291">
        <f t="shared" si="61"/>
        <v>650</v>
      </c>
      <c r="G1291" s="12">
        <v>41646</v>
      </c>
      <c r="H1291">
        <v>644</v>
      </c>
      <c r="I1291">
        <f t="shared" si="62"/>
        <v>6</v>
      </c>
      <c r="J1291">
        <v>14</v>
      </c>
      <c r="K1291">
        <f t="shared" si="60"/>
        <v>9016</v>
      </c>
      <c r="L1291" t="s">
        <v>17963</v>
      </c>
    </row>
    <row r="1292" spans="1:12" x14ac:dyDescent="0.2">
      <c r="F1292">
        <f t="shared" si="61"/>
        <v>0</v>
      </c>
      <c r="G1292" t="s">
        <v>21069</v>
      </c>
      <c r="H1292">
        <v>5</v>
      </c>
      <c r="I1292">
        <v>1</v>
      </c>
      <c r="K1292">
        <f t="shared" si="60"/>
        <v>0</v>
      </c>
    </row>
    <row r="1293" spans="1:12" x14ac:dyDescent="0.2">
      <c r="G1293" s="12">
        <v>41725</v>
      </c>
      <c r="H1293">
        <v>1</v>
      </c>
      <c r="I1293">
        <v>0</v>
      </c>
      <c r="J1293">
        <v>14</v>
      </c>
      <c r="K1293">
        <f t="shared" si="60"/>
        <v>14</v>
      </c>
    </row>
    <row r="1294" spans="1:12" x14ac:dyDescent="0.2">
      <c r="F1294">
        <f t="shared" si="61"/>
        <v>0</v>
      </c>
      <c r="I1294">
        <f t="shared" si="62"/>
        <v>0</v>
      </c>
      <c r="K1294">
        <f t="shared" si="60"/>
        <v>0</v>
      </c>
    </row>
    <row r="1295" spans="1:12" x14ac:dyDescent="0.2">
      <c r="A1295" s="12">
        <v>41635</v>
      </c>
      <c r="B1295" t="s">
        <v>17857</v>
      </c>
      <c r="C1295" t="s">
        <v>16398</v>
      </c>
      <c r="D1295">
        <v>4</v>
      </c>
      <c r="E1295">
        <v>150</v>
      </c>
      <c r="F1295">
        <f t="shared" si="61"/>
        <v>600</v>
      </c>
      <c r="G1295" s="12">
        <v>41669</v>
      </c>
      <c r="H1295">
        <v>594</v>
      </c>
      <c r="I1295">
        <f t="shared" si="62"/>
        <v>6</v>
      </c>
      <c r="J1295">
        <v>11.5</v>
      </c>
      <c r="K1295">
        <f t="shared" si="60"/>
        <v>6831</v>
      </c>
      <c r="L1295" t="s">
        <v>15862</v>
      </c>
    </row>
    <row r="1296" spans="1:12" x14ac:dyDescent="0.2">
      <c r="F1296">
        <f t="shared" si="61"/>
        <v>0</v>
      </c>
      <c r="G1296" t="s">
        <v>21069</v>
      </c>
      <c r="H1296">
        <v>6</v>
      </c>
      <c r="I1296">
        <v>0</v>
      </c>
      <c r="K1296">
        <f t="shared" si="60"/>
        <v>0</v>
      </c>
    </row>
    <row r="1297" spans="1:12" x14ac:dyDescent="0.2">
      <c r="F1297">
        <f t="shared" si="61"/>
        <v>0</v>
      </c>
      <c r="I1297">
        <f t="shared" si="62"/>
        <v>0</v>
      </c>
      <c r="K1297">
        <f t="shared" si="60"/>
        <v>0</v>
      </c>
    </row>
    <row r="1298" spans="1:12" x14ac:dyDescent="0.2">
      <c r="A1298" s="12">
        <v>41635</v>
      </c>
      <c r="B1298" t="s">
        <v>17858</v>
      </c>
      <c r="C1298" t="s">
        <v>15977</v>
      </c>
      <c r="D1298">
        <v>4</v>
      </c>
      <c r="E1298">
        <v>150</v>
      </c>
      <c r="F1298">
        <f t="shared" si="61"/>
        <v>600</v>
      </c>
      <c r="G1298" s="12">
        <v>41648</v>
      </c>
      <c r="H1298">
        <v>596</v>
      </c>
      <c r="I1298">
        <f t="shared" si="62"/>
        <v>4</v>
      </c>
      <c r="J1298">
        <v>16</v>
      </c>
      <c r="K1298">
        <f t="shared" si="60"/>
        <v>9536</v>
      </c>
      <c r="L1298" t="s">
        <v>17964</v>
      </c>
    </row>
    <row r="1299" spans="1:12" x14ac:dyDescent="0.2">
      <c r="F1299">
        <f t="shared" si="61"/>
        <v>0</v>
      </c>
      <c r="G1299" s="12">
        <v>41711</v>
      </c>
      <c r="H1299">
        <v>4</v>
      </c>
      <c r="I1299">
        <v>0</v>
      </c>
      <c r="J1299">
        <v>16</v>
      </c>
      <c r="K1299">
        <f t="shared" si="60"/>
        <v>64</v>
      </c>
      <c r="L1299" s="23"/>
    </row>
    <row r="1300" spans="1:12" x14ac:dyDescent="0.2">
      <c r="F1300">
        <f t="shared" si="61"/>
        <v>0</v>
      </c>
      <c r="I1300">
        <f t="shared" si="62"/>
        <v>0</v>
      </c>
      <c r="K1300">
        <f t="shared" si="60"/>
        <v>0</v>
      </c>
    </row>
    <row r="1301" spans="1:12" x14ac:dyDescent="0.2">
      <c r="A1301" s="12">
        <v>41640</v>
      </c>
      <c r="B1301" t="s">
        <v>17876</v>
      </c>
      <c r="C1301" t="s">
        <v>17877</v>
      </c>
      <c r="D1301">
        <v>2</v>
      </c>
      <c r="E1301">
        <v>252</v>
      </c>
      <c r="F1301">
        <f t="shared" si="61"/>
        <v>504</v>
      </c>
      <c r="G1301" s="12">
        <v>41655</v>
      </c>
      <c r="H1301">
        <v>503</v>
      </c>
      <c r="I1301">
        <f t="shared" si="62"/>
        <v>1</v>
      </c>
      <c r="J1301">
        <v>11.5</v>
      </c>
      <c r="K1301">
        <f t="shared" si="60"/>
        <v>5784.5</v>
      </c>
      <c r="L1301" t="s">
        <v>15862</v>
      </c>
    </row>
    <row r="1302" spans="1:12" x14ac:dyDescent="0.2">
      <c r="F1302">
        <f t="shared" si="61"/>
        <v>0</v>
      </c>
      <c r="G1302" s="12">
        <v>41725</v>
      </c>
      <c r="H1302">
        <v>1</v>
      </c>
      <c r="I1302">
        <v>0</v>
      </c>
      <c r="J1302">
        <v>11.5</v>
      </c>
      <c r="K1302">
        <f t="shared" si="60"/>
        <v>11.5</v>
      </c>
    </row>
    <row r="1303" spans="1:12" x14ac:dyDescent="0.2">
      <c r="G1303" s="12">
        <v>41725</v>
      </c>
      <c r="H1303">
        <v>1</v>
      </c>
      <c r="I1303">
        <v>0</v>
      </c>
      <c r="J1303">
        <v>11.5</v>
      </c>
      <c r="K1303">
        <f t="shared" si="60"/>
        <v>11.5</v>
      </c>
    </row>
    <row r="1304" spans="1:12" x14ac:dyDescent="0.2">
      <c r="F1304">
        <f t="shared" si="61"/>
        <v>0</v>
      </c>
      <c r="I1304">
        <f t="shared" si="62"/>
        <v>0</v>
      </c>
      <c r="K1304">
        <f t="shared" si="60"/>
        <v>0</v>
      </c>
    </row>
    <row r="1305" spans="1:12" x14ac:dyDescent="0.2">
      <c r="A1305" s="12">
        <v>41275</v>
      </c>
      <c r="B1305" t="s">
        <v>17878</v>
      </c>
      <c r="C1305" t="s">
        <v>17091</v>
      </c>
      <c r="D1305">
        <v>2</v>
      </c>
      <c r="E1305">
        <v>252</v>
      </c>
      <c r="F1305">
        <f t="shared" si="61"/>
        <v>504</v>
      </c>
      <c r="G1305" s="12">
        <v>41655</v>
      </c>
      <c r="H1305">
        <v>497</v>
      </c>
      <c r="I1305">
        <f t="shared" si="62"/>
        <v>7</v>
      </c>
      <c r="J1305">
        <v>11.5</v>
      </c>
      <c r="K1305">
        <f t="shared" si="60"/>
        <v>5715.5</v>
      </c>
      <c r="L1305" t="s">
        <v>15862</v>
      </c>
    </row>
    <row r="1306" spans="1:12" x14ac:dyDescent="0.2">
      <c r="F1306">
        <f t="shared" si="61"/>
        <v>0</v>
      </c>
      <c r="G1306" t="s">
        <v>21571</v>
      </c>
      <c r="H1306">
        <v>7</v>
      </c>
      <c r="I1306">
        <v>0</v>
      </c>
      <c r="K1306">
        <f t="shared" si="60"/>
        <v>0</v>
      </c>
    </row>
    <row r="1307" spans="1:12" x14ac:dyDescent="0.2">
      <c r="F1307">
        <f t="shared" si="61"/>
        <v>0</v>
      </c>
      <c r="I1307">
        <f t="shared" si="62"/>
        <v>0</v>
      </c>
      <c r="K1307">
        <f t="shared" si="60"/>
        <v>0</v>
      </c>
    </row>
    <row r="1308" spans="1:12" x14ac:dyDescent="0.2">
      <c r="A1308" s="12">
        <v>41642</v>
      </c>
      <c r="B1308" t="s">
        <v>17879</v>
      </c>
      <c r="C1308" t="s">
        <v>17058</v>
      </c>
      <c r="D1308">
        <v>1</v>
      </c>
      <c r="E1308">
        <v>596</v>
      </c>
      <c r="F1308">
        <f t="shared" si="61"/>
        <v>596</v>
      </c>
      <c r="G1308" s="12">
        <v>41654</v>
      </c>
      <c r="H1308">
        <v>595</v>
      </c>
      <c r="I1308">
        <f t="shared" si="62"/>
        <v>1</v>
      </c>
      <c r="J1308">
        <v>12</v>
      </c>
      <c r="K1308">
        <f t="shared" si="60"/>
        <v>7140</v>
      </c>
      <c r="L1308" t="s">
        <v>17274</v>
      </c>
    </row>
    <row r="1309" spans="1:12" x14ac:dyDescent="0.2">
      <c r="F1309">
        <f t="shared" si="61"/>
        <v>0</v>
      </c>
      <c r="G1309" s="12">
        <v>41711</v>
      </c>
      <c r="H1309">
        <v>1</v>
      </c>
      <c r="I1309">
        <v>0</v>
      </c>
      <c r="J1309">
        <v>12</v>
      </c>
      <c r="K1309">
        <f t="shared" si="60"/>
        <v>12</v>
      </c>
    </row>
    <row r="1310" spans="1:12" x14ac:dyDescent="0.2">
      <c r="F1310">
        <f t="shared" si="61"/>
        <v>0</v>
      </c>
      <c r="I1310">
        <f t="shared" si="62"/>
        <v>0</v>
      </c>
      <c r="K1310">
        <f t="shared" si="60"/>
        <v>0</v>
      </c>
    </row>
    <row r="1311" spans="1:12" x14ac:dyDescent="0.2">
      <c r="A1311" s="12">
        <v>41648</v>
      </c>
      <c r="B1311" t="s">
        <v>17882</v>
      </c>
      <c r="C1311" t="s">
        <v>15977</v>
      </c>
      <c r="D1311">
        <v>3</v>
      </c>
      <c r="E1311">
        <v>167</v>
      </c>
      <c r="F1311">
        <f t="shared" si="61"/>
        <v>501</v>
      </c>
      <c r="G1311" s="12">
        <v>41662</v>
      </c>
      <c r="H1311">
        <v>500</v>
      </c>
      <c r="I1311">
        <f t="shared" si="62"/>
        <v>1</v>
      </c>
      <c r="J1311">
        <v>13</v>
      </c>
      <c r="K1311">
        <f t="shared" si="60"/>
        <v>6500</v>
      </c>
      <c r="L1311" t="s">
        <v>15862</v>
      </c>
    </row>
    <row r="1312" spans="1:12" x14ac:dyDescent="0.2">
      <c r="F1312">
        <f t="shared" si="61"/>
        <v>0</v>
      </c>
      <c r="G1312" t="s">
        <v>21069</v>
      </c>
      <c r="H1312">
        <v>1</v>
      </c>
      <c r="I1312">
        <v>0</v>
      </c>
      <c r="K1312">
        <f t="shared" si="60"/>
        <v>0</v>
      </c>
    </row>
    <row r="1313" spans="1:12" x14ac:dyDescent="0.2">
      <c r="F1313">
        <f t="shared" si="61"/>
        <v>0</v>
      </c>
      <c r="I1313">
        <f t="shared" si="62"/>
        <v>0</v>
      </c>
      <c r="K1313">
        <f t="shared" si="60"/>
        <v>0</v>
      </c>
    </row>
    <row r="1314" spans="1:12" x14ac:dyDescent="0.2">
      <c r="A1314" s="12">
        <v>41648</v>
      </c>
      <c r="B1314" t="s">
        <v>21842</v>
      </c>
      <c r="C1314" t="s">
        <v>16626</v>
      </c>
      <c r="D1314">
        <v>3</v>
      </c>
      <c r="E1314">
        <v>167</v>
      </c>
      <c r="F1314">
        <f t="shared" si="61"/>
        <v>501</v>
      </c>
      <c r="G1314" s="12">
        <v>41662</v>
      </c>
      <c r="H1314">
        <v>493</v>
      </c>
      <c r="I1314">
        <f t="shared" si="62"/>
        <v>8</v>
      </c>
      <c r="J1314">
        <v>15</v>
      </c>
      <c r="K1314">
        <f t="shared" si="60"/>
        <v>7395</v>
      </c>
      <c r="L1314" t="s">
        <v>15867</v>
      </c>
    </row>
    <row r="1315" spans="1:12" x14ac:dyDescent="0.2">
      <c r="F1315">
        <f t="shared" si="61"/>
        <v>0</v>
      </c>
      <c r="G1315" s="12">
        <v>41711</v>
      </c>
      <c r="H1315">
        <v>5</v>
      </c>
      <c r="I1315">
        <v>3</v>
      </c>
      <c r="J1315">
        <v>15</v>
      </c>
      <c r="K1315">
        <f t="shared" si="60"/>
        <v>75</v>
      </c>
      <c r="L1315" s="24"/>
    </row>
    <row r="1316" spans="1:12" x14ac:dyDescent="0.2">
      <c r="G1316" t="s">
        <v>21069</v>
      </c>
      <c r="H1316">
        <v>4</v>
      </c>
      <c r="I1316">
        <v>0</v>
      </c>
      <c r="L1316" s="24"/>
    </row>
    <row r="1317" spans="1:12" x14ac:dyDescent="0.2">
      <c r="F1317">
        <f t="shared" si="61"/>
        <v>0</v>
      </c>
      <c r="I1317">
        <f t="shared" si="62"/>
        <v>0</v>
      </c>
      <c r="K1317">
        <f t="shared" si="60"/>
        <v>0</v>
      </c>
    </row>
    <row r="1318" spans="1:12" x14ac:dyDescent="0.2">
      <c r="A1318" s="12">
        <v>41649</v>
      </c>
      <c r="B1318" t="s">
        <v>17915</v>
      </c>
      <c r="C1318" t="s">
        <v>16751</v>
      </c>
      <c r="D1318">
        <v>2</v>
      </c>
      <c r="E1318">
        <v>256</v>
      </c>
      <c r="F1318">
        <f t="shared" si="61"/>
        <v>512</v>
      </c>
      <c r="G1318" s="12">
        <v>41669</v>
      </c>
      <c r="H1318">
        <v>507</v>
      </c>
      <c r="I1318">
        <f t="shared" si="62"/>
        <v>5</v>
      </c>
      <c r="J1318">
        <v>13</v>
      </c>
      <c r="K1318">
        <f t="shared" si="60"/>
        <v>6591</v>
      </c>
      <c r="L1318" t="s">
        <v>15862</v>
      </c>
    </row>
    <row r="1319" spans="1:12" x14ac:dyDescent="0.2">
      <c r="F1319">
        <f t="shared" si="61"/>
        <v>0</v>
      </c>
      <c r="G1319" t="s">
        <v>21069</v>
      </c>
      <c r="H1319">
        <v>3</v>
      </c>
      <c r="I1319">
        <v>2</v>
      </c>
      <c r="K1319">
        <f t="shared" ref="K1319:K1395" si="63">H1319*J1319</f>
        <v>0</v>
      </c>
    </row>
    <row r="1320" spans="1:12" x14ac:dyDescent="0.2">
      <c r="G1320" s="12">
        <v>41725</v>
      </c>
      <c r="H1320" s="23">
        <v>2</v>
      </c>
      <c r="I1320">
        <v>0</v>
      </c>
      <c r="J1320">
        <v>13</v>
      </c>
      <c r="K1320">
        <f t="shared" si="63"/>
        <v>26</v>
      </c>
    </row>
    <row r="1321" spans="1:12" x14ac:dyDescent="0.2">
      <c r="F1321">
        <f t="shared" si="61"/>
        <v>0</v>
      </c>
      <c r="I1321">
        <f t="shared" si="62"/>
        <v>0</v>
      </c>
      <c r="K1321">
        <f t="shared" si="63"/>
        <v>0</v>
      </c>
    </row>
    <row r="1322" spans="1:12" x14ac:dyDescent="0.2">
      <c r="A1322" s="12">
        <v>41648</v>
      </c>
      <c r="B1322" t="s">
        <v>17925</v>
      </c>
      <c r="C1322" t="s">
        <v>16626</v>
      </c>
      <c r="D1322">
        <v>1</v>
      </c>
      <c r="E1322">
        <v>258</v>
      </c>
      <c r="F1322">
        <f t="shared" si="61"/>
        <v>258</v>
      </c>
      <c r="G1322" s="12">
        <v>41662</v>
      </c>
      <c r="H1322">
        <v>249</v>
      </c>
      <c r="I1322">
        <f t="shared" si="62"/>
        <v>9</v>
      </c>
      <c r="J1322">
        <v>15</v>
      </c>
      <c r="K1322">
        <f t="shared" si="63"/>
        <v>3735</v>
      </c>
      <c r="L1322" t="s">
        <v>15867</v>
      </c>
    </row>
    <row r="1323" spans="1:12" x14ac:dyDescent="0.2">
      <c r="F1323">
        <f t="shared" si="61"/>
        <v>0</v>
      </c>
      <c r="G1323" s="12">
        <v>41711</v>
      </c>
      <c r="H1323">
        <v>2</v>
      </c>
      <c r="I1323">
        <v>7</v>
      </c>
      <c r="J1323">
        <v>15</v>
      </c>
      <c r="K1323">
        <f t="shared" si="63"/>
        <v>30</v>
      </c>
    </row>
    <row r="1324" spans="1:12" x14ac:dyDescent="0.2">
      <c r="G1324" t="s">
        <v>21069</v>
      </c>
      <c r="H1324">
        <v>7</v>
      </c>
      <c r="I1324">
        <v>0</v>
      </c>
    </row>
    <row r="1325" spans="1:12" x14ac:dyDescent="0.2">
      <c r="F1325">
        <f t="shared" si="61"/>
        <v>0</v>
      </c>
      <c r="I1325">
        <f t="shared" si="62"/>
        <v>0</v>
      </c>
      <c r="K1325">
        <f t="shared" si="63"/>
        <v>0</v>
      </c>
    </row>
    <row r="1326" spans="1:12" x14ac:dyDescent="0.2">
      <c r="A1326" s="12">
        <v>41651</v>
      </c>
      <c r="B1326" t="s">
        <v>17926</v>
      </c>
      <c r="C1326" t="s">
        <v>15977</v>
      </c>
      <c r="D1326">
        <v>2</v>
      </c>
      <c r="E1326">
        <v>229</v>
      </c>
      <c r="F1326">
        <f t="shared" si="61"/>
        <v>458</v>
      </c>
      <c r="G1326" s="12">
        <v>41662</v>
      </c>
      <c r="H1326">
        <v>456</v>
      </c>
      <c r="I1326">
        <f t="shared" si="62"/>
        <v>2</v>
      </c>
      <c r="J1326">
        <v>13</v>
      </c>
      <c r="K1326">
        <f t="shared" si="63"/>
        <v>5928</v>
      </c>
      <c r="L1326" t="s">
        <v>15862</v>
      </c>
    </row>
    <row r="1327" spans="1:12" x14ac:dyDescent="0.2">
      <c r="F1327">
        <f t="shared" si="61"/>
        <v>0</v>
      </c>
      <c r="G1327" t="s">
        <v>21069</v>
      </c>
      <c r="H1327">
        <v>2</v>
      </c>
      <c r="I1327">
        <v>0</v>
      </c>
      <c r="K1327">
        <f t="shared" si="63"/>
        <v>0</v>
      </c>
    </row>
    <row r="1328" spans="1:12" x14ac:dyDescent="0.2">
      <c r="F1328">
        <f t="shared" si="61"/>
        <v>0</v>
      </c>
      <c r="I1328">
        <f t="shared" si="62"/>
        <v>0</v>
      </c>
      <c r="K1328">
        <f t="shared" si="63"/>
        <v>0</v>
      </c>
    </row>
    <row r="1329" spans="1:12" x14ac:dyDescent="0.2">
      <c r="A1329" s="12">
        <v>41658</v>
      </c>
      <c r="B1329" t="s">
        <v>17973</v>
      </c>
      <c r="C1329" t="s">
        <v>17974</v>
      </c>
      <c r="D1329">
        <v>2</v>
      </c>
      <c r="E1329">
        <v>269</v>
      </c>
      <c r="F1329">
        <f t="shared" si="61"/>
        <v>538</v>
      </c>
      <c r="G1329" s="12">
        <v>41690</v>
      </c>
      <c r="H1329">
        <v>532</v>
      </c>
      <c r="I1329">
        <f t="shared" si="62"/>
        <v>6</v>
      </c>
      <c r="J1329">
        <v>12</v>
      </c>
      <c r="K1329">
        <f t="shared" si="63"/>
        <v>6384</v>
      </c>
      <c r="L1329" t="s">
        <v>18360</v>
      </c>
    </row>
    <row r="1330" spans="1:12" x14ac:dyDescent="0.2">
      <c r="F1330">
        <f t="shared" si="61"/>
        <v>0</v>
      </c>
      <c r="G1330" s="12">
        <v>41711</v>
      </c>
      <c r="H1330">
        <v>3</v>
      </c>
      <c r="I1330">
        <v>3</v>
      </c>
      <c r="J1330">
        <v>12</v>
      </c>
      <c r="K1330">
        <f t="shared" si="63"/>
        <v>36</v>
      </c>
      <c r="L1330" s="24"/>
    </row>
    <row r="1331" spans="1:12" x14ac:dyDescent="0.2">
      <c r="G1331" t="s">
        <v>21069</v>
      </c>
      <c r="H1331">
        <v>2</v>
      </c>
      <c r="I1331">
        <v>1</v>
      </c>
      <c r="L1331" s="24"/>
    </row>
    <row r="1332" spans="1:12" x14ac:dyDescent="0.2">
      <c r="G1332" s="12">
        <v>41725</v>
      </c>
      <c r="H1332" s="23">
        <v>1</v>
      </c>
      <c r="I1332">
        <v>0</v>
      </c>
      <c r="J1332">
        <v>12</v>
      </c>
      <c r="K1332">
        <v>12</v>
      </c>
      <c r="L1332" s="24"/>
    </row>
    <row r="1333" spans="1:12" x14ac:dyDescent="0.2">
      <c r="F1333">
        <f t="shared" si="61"/>
        <v>0</v>
      </c>
      <c r="I1333">
        <f t="shared" si="62"/>
        <v>0</v>
      </c>
      <c r="K1333">
        <f t="shared" si="63"/>
        <v>0</v>
      </c>
    </row>
    <row r="1334" spans="1:12" x14ac:dyDescent="0.2">
      <c r="A1334" s="12">
        <v>41658</v>
      </c>
      <c r="B1334" t="s">
        <v>17975</v>
      </c>
      <c r="C1334" t="s">
        <v>16907</v>
      </c>
      <c r="D1334">
        <v>1</v>
      </c>
      <c r="E1334">
        <v>584</v>
      </c>
      <c r="F1334">
        <f t="shared" si="61"/>
        <v>584</v>
      </c>
      <c r="G1334" s="12">
        <v>41677</v>
      </c>
      <c r="H1334">
        <v>580</v>
      </c>
      <c r="I1334">
        <f t="shared" si="62"/>
        <v>4</v>
      </c>
      <c r="J1334">
        <v>13.5</v>
      </c>
      <c r="K1334">
        <f t="shared" si="63"/>
        <v>7830</v>
      </c>
      <c r="L1334" t="s">
        <v>18180</v>
      </c>
    </row>
    <row r="1335" spans="1:12" x14ac:dyDescent="0.2">
      <c r="F1335">
        <f t="shared" si="61"/>
        <v>0</v>
      </c>
      <c r="G1335" t="s">
        <v>21069</v>
      </c>
      <c r="H1335">
        <v>4</v>
      </c>
      <c r="I1335">
        <v>0</v>
      </c>
      <c r="K1335">
        <f t="shared" si="63"/>
        <v>0</v>
      </c>
    </row>
    <row r="1336" spans="1:12" x14ac:dyDescent="0.2">
      <c r="F1336">
        <f t="shared" si="61"/>
        <v>0</v>
      </c>
      <c r="I1336">
        <f t="shared" si="62"/>
        <v>0</v>
      </c>
      <c r="K1336">
        <f t="shared" si="63"/>
        <v>0</v>
      </c>
    </row>
    <row r="1337" spans="1:12" x14ac:dyDescent="0.2">
      <c r="A1337" s="12">
        <v>41662</v>
      </c>
      <c r="B1337" t="s">
        <v>21843</v>
      </c>
      <c r="C1337" t="s">
        <v>17977</v>
      </c>
      <c r="D1337">
        <v>2</v>
      </c>
      <c r="E1337">
        <v>294</v>
      </c>
      <c r="F1337">
        <f t="shared" si="61"/>
        <v>588</v>
      </c>
      <c r="G1337" s="12">
        <v>41669</v>
      </c>
      <c r="H1337">
        <v>582</v>
      </c>
      <c r="I1337">
        <f t="shared" si="62"/>
        <v>6</v>
      </c>
      <c r="J1337">
        <v>11.5</v>
      </c>
      <c r="K1337">
        <f t="shared" si="63"/>
        <v>6693</v>
      </c>
      <c r="L1337" t="s">
        <v>15862</v>
      </c>
    </row>
    <row r="1338" spans="1:12" x14ac:dyDescent="0.2">
      <c r="F1338">
        <f t="shared" si="61"/>
        <v>0</v>
      </c>
      <c r="G1338" t="s">
        <v>21069</v>
      </c>
      <c r="H1338">
        <v>6</v>
      </c>
      <c r="I1338">
        <v>0</v>
      </c>
      <c r="K1338">
        <f t="shared" si="63"/>
        <v>0</v>
      </c>
    </row>
    <row r="1339" spans="1:12" x14ac:dyDescent="0.2">
      <c r="F1339">
        <f t="shared" si="61"/>
        <v>0</v>
      </c>
      <c r="I1339">
        <f t="shared" si="62"/>
        <v>0</v>
      </c>
      <c r="K1339">
        <f t="shared" si="63"/>
        <v>0</v>
      </c>
    </row>
    <row r="1340" spans="1:12" x14ac:dyDescent="0.2">
      <c r="A1340" s="12">
        <v>41663</v>
      </c>
      <c r="B1340" t="s">
        <v>18013</v>
      </c>
      <c r="C1340" t="s">
        <v>18014</v>
      </c>
      <c r="D1340">
        <v>2</v>
      </c>
      <c r="E1340">
        <v>261</v>
      </c>
      <c r="F1340">
        <f t="shared" si="61"/>
        <v>522</v>
      </c>
      <c r="G1340" s="12">
        <v>41681</v>
      </c>
      <c r="H1340">
        <v>518</v>
      </c>
      <c r="I1340">
        <f t="shared" si="62"/>
        <v>4</v>
      </c>
      <c r="J1340">
        <v>12</v>
      </c>
      <c r="K1340">
        <f t="shared" si="63"/>
        <v>6216</v>
      </c>
      <c r="L1340" t="s">
        <v>15862</v>
      </c>
    </row>
    <row r="1341" spans="1:12" x14ac:dyDescent="0.2">
      <c r="F1341">
        <f t="shared" si="61"/>
        <v>0</v>
      </c>
      <c r="G1341" s="12">
        <v>41725</v>
      </c>
      <c r="H1341" s="23">
        <v>4</v>
      </c>
      <c r="I1341">
        <v>0</v>
      </c>
      <c r="J1341">
        <v>12</v>
      </c>
      <c r="K1341">
        <f t="shared" si="63"/>
        <v>48</v>
      </c>
      <c r="L1341" s="23"/>
    </row>
    <row r="1342" spans="1:12" x14ac:dyDescent="0.2">
      <c r="H1342" s="23"/>
      <c r="L1342" s="23"/>
    </row>
    <row r="1343" spans="1:12" x14ac:dyDescent="0.2">
      <c r="F1343">
        <f t="shared" si="61"/>
        <v>0</v>
      </c>
      <c r="I1343">
        <f t="shared" si="62"/>
        <v>0</v>
      </c>
      <c r="K1343">
        <f t="shared" si="63"/>
        <v>0</v>
      </c>
    </row>
    <row r="1344" spans="1:12" x14ac:dyDescent="0.2">
      <c r="A1344" s="12">
        <v>41663</v>
      </c>
      <c r="B1344" t="s">
        <v>18015</v>
      </c>
      <c r="C1344" t="s">
        <v>18016</v>
      </c>
      <c r="D1344">
        <v>2</v>
      </c>
      <c r="E1344">
        <v>261</v>
      </c>
      <c r="F1344">
        <f t="shared" si="61"/>
        <v>522</v>
      </c>
      <c r="G1344" s="12">
        <v>41681</v>
      </c>
      <c r="H1344">
        <v>514</v>
      </c>
      <c r="I1344">
        <f t="shared" si="62"/>
        <v>8</v>
      </c>
      <c r="J1344">
        <v>13</v>
      </c>
      <c r="K1344">
        <f t="shared" si="63"/>
        <v>6682</v>
      </c>
      <c r="L1344" t="s">
        <v>15862</v>
      </c>
    </row>
    <row r="1345" spans="1:12" x14ac:dyDescent="0.2">
      <c r="F1345">
        <f t="shared" si="61"/>
        <v>0</v>
      </c>
      <c r="G1345" t="s">
        <v>21127</v>
      </c>
      <c r="H1345">
        <v>8</v>
      </c>
      <c r="I1345">
        <v>0</v>
      </c>
      <c r="J1345">
        <v>100</v>
      </c>
      <c r="K1345">
        <f t="shared" si="63"/>
        <v>800</v>
      </c>
    </row>
    <row r="1346" spans="1:12" x14ac:dyDescent="0.2">
      <c r="G1346" t="s">
        <v>21063</v>
      </c>
      <c r="H1346">
        <v>7</v>
      </c>
      <c r="I1346">
        <v>0</v>
      </c>
      <c r="L1346" t="s">
        <v>18871</v>
      </c>
    </row>
    <row r="1347" spans="1:12" x14ac:dyDescent="0.2">
      <c r="G1347" s="12">
        <v>41746</v>
      </c>
      <c r="H1347">
        <v>1</v>
      </c>
      <c r="I1347">
        <v>0</v>
      </c>
      <c r="J1347">
        <v>13</v>
      </c>
      <c r="K1347">
        <v>13</v>
      </c>
      <c r="L1347" t="s">
        <v>15858</v>
      </c>
    </row>
    <row r="1348" spans="1:12" x14ac:dyDescent="0.2">
      <c r="F1348">
        <f t="shared" si="61"/>
        <v>0</v>
      </c>
      <c r="I1348">
        <f t="shared" si="62"/>
        <v>0</v>
      </c>
      <c r="K1348">
        <f t="shared" si="63"/>
        <v>0</v>
      </c>
    </row>
    <row r="1349" spans="1:12" x14ac:dyDescent="0.2">
      <c r="A1349" s="12">
        <v>41665</v>
      </c>
      <c r="B1349" t="s">
        <v>18087</v>
      </c>
      <c r="C1349" t="s">
        <v>16390</v>
      </c>
      <c r="D1349">
        <v>2</v>
      </c>
      <c r="E1349">
        <v>243</v>
      </c>
      <c r="F1349">
        <f t="shared" si="61"/>
        <v>486</v>
      </c>
      <c r="G1349" s="12">
        <v>41674</v>
      </c>
      <c r="H1349">
        <v>485</v>
      </c>
      <c r="I1349">
        <f t="shared" si="62"/>
        <v>1</v>
      </c>
      <c r="J1349">
        <v>13.5</v>
      </c>
      <c r="K1349">
        <f t="shared" si="63"/>
        <v>6547.5</v>
      </c>
      <c r="L1349" t="s">
        <v>18179</v>
      </c>
    </row>
    <row r="1350" spans="1:12" x14ac:dyDescent="0.2">
      <c r="F1350">
        <f t="shared" si="61"/>
        <v>0</v>
      </c>
      <c r="G1350" s="12">
        <v>41711</v>
      </c>
      <c r="H1350">
        <v>1</v>
      </c>
      <c r="I1350">
        <v>0</v>
      </c>
      <c r="J1350">
        <v>13.5</v>
      </c>
      <c r="K1350">
        <f t="shared" si="63"/>
        <v>13.5</v>
      </c>
    </row>
    <row r="1351" spans="1:12" x14ac:dyDescent="0.2">
      <c r="F1351">
        <f t="shared" si="61"/>
        <v>0</v>
      </c>
      <c r="I1351">
        <f t="shared" si="62"/>
        <v>0</v>
      </c>
      <c r="K1351">
        <f t="shared" si="63"/>
        <v>0</v>
      </c>
    </row>
    <row r="1352" spans="1:12" x14ac:dyDescent="0.2">
      <c r="A1352" s="12">
        <v>41668</v>
      </c>
      <c r="B1352" t="s">
        <v>18089</v>
      </c>
      <c r="C1352" t="s">
        <v>16899</v>
      </c>
      <c r="D1352">
        <v>2</v>
      </c>
      <c r="E1352">
        <v>304</v>
      </c>
      <c r="F1352">
        <f t="shared" si="61"/>
        <v>608</v>
      </c>
      <c r="G1352" s="12">
        <v>41677</v>
      </c>
      <c r="H1352">
        <v>608</v>
      </c>
      <c r="I1352">
        <f t="shared" si="62"/>
        <v>0</v>
      </c>
      <c r="J1352">
        <v>13</v>
      </c>
      <c r="K1352">
        <f t="shared" si="63"/>
        <v>7904</v>
      </c>
      <c r="L1352" t="s">
        <v>16808</v>
      </c>
    </row>
    <row r="1353" spans="1:12" x14ac:dyDescent="0.2">
      <c r="F1353">
        <f t="shared" si="61"/>
        <v>0</v>
      </c>
      <c r="I1353">
        <f t="shared" si="62"/>
        <v>0</v>
      </c>
      <c r="K1353">
        <f t="shared" si="63"/>
        <v>0</v>
      </c>
    </row>
    <row r="1354" spans="1:12" x14ac:dyDescent="0.2">
      <c r="F1354">
        <f t="shared" si="61"/>
        <v>0</v>
      </c>
      <c r="I1354">
        <f t="shared" si="62"/>
        <v>0</v>
      </c>
      <c r="K1354">
        <f t="shared" si="63"/>
        <v>0</v>
      </c>
    </row>
    <row r="1355" spans="1:12" x14ac:dyDescent="0.2">
      <c r="A1355" s="12">
        <v>41670</v>
      </c>
      <c r="B1355" t="s">
        <v>18120</v>
      </c>
      <c r="C1355" t="s">
        <v>17875</v>
      </c>
      <c r="D1355">
        <v>1</v>
      </c>
      <c r="E1355">
        <v>425</v>
      </c>
      <c r="F1355">
        <f t="shared" si="61"/>
        <v>425</v>
      </c>
      <c r="G1355" s="12">
        <v>41691</v>
      </c>
      <c r="H1355">
        <v>422</v>
      </c>
      <c r="I1355">
        <f t="shared" si="62"/>
        <v>3</v>
      </c>
      <c r="J1355">
        <v>12</v>
      </c>
      <c r="K1355">
        <f t="shared" si="63"/>
        <v>5064</v>
      </c>
    </row>
    <row r="1356" spans="1:12" x14ac:dyDescent="0.2">
      <c r="F1356">
        <f t="shared" si="61"/>
        <v>0</v>
      </c>
      <c r="G1356" t="s">
        <v>21069</v>
      </c>
      <c r="H1356">
        <v>3</v>
      </c>
      <c r="I1356">
        <v>0</v>
      </c>
      <c r="K1356">
        <f t="shared" si="63"/>
        <v>0</v>
      </c>
    </row>
    <row r="1357" spans="1:12" x14ac:dyDescent="0.2">
      <c r="F1357">
        <f t="shared" si="61"/>
        <v>0</v>
      </c>
      <c r="I1357">
        <f t="shared" si="62"/>
        <v>0</v>
      </c>
      <c r="K1357">
        <f t="shared" si="63"/>
        <v>0</v>
      </c>
    </row>
    <row r="1358" spans="1:12" x14ac:dyDescent="0.2">
      <c r="A1358" s="12">
        <v>41672</v>
      </c>
      <c r="B1358" t="s">
        <v>18132</v>
      </c>
      <c r="C1358" t="s">
        <v>16626</v>
      </c>
      <c r="D1358">
        <v>6</v>
      </c>
      <c r="E1358">
        <v>100</v>
      </c>
      <c r="F1358">
        <f t="shared" si="61"/>
        <v>600</v>
      </c>
      <c r="G1358" s="12">
        <v>41683</v>
      </c>
      <c r="H1358">
        <v>599</v>
      </c>
      <c r="I1358">
        <f t="shared" si="62"/>
        <v>1</v>
      </c>
      <c r="J1358">
        <v>15</v>
      </c>
      <c r="K1358">
        <f t="shared" si="63"/>
        <v>8985</v>
      </c>
      <c r="L1358" t="s">
        <v>15867</v>
      </c>
    </row>
    <row r="1359" spans="1:12" x14ac:dyDescent="0.2">
      <c r="F1359">
        <f t="shared" si="61"/>
        <v>0</v>
      </c>
      <c r="G1359" t="s">
        <v>21069</v>
      </c>
      <c r="H1359">
        <v>1</v>
      </c>
      <c r="I1359">
        <v>0</v>
      </c>
      <c r="K1359">
        <f t="shared" si="63"/>
        <v>0</v>
      </c>
    </row>
    <row r="1360" spans="1:12" x14ac:dyDescent="0.2">
      <c r="F1360">
        <f t="shared" si="61"/>
        <v>0</v>
      </c>
      <c r="I1360">
        <f t="shared" si="62"/>
        <v>0</v>
      </c>
      <c r="K1360">
        <f t="shared" si="63"/>
        <v>0</v>
      </c>
    </row>
    <row r="1361" spans="1:12" x14ac:dyDescent="0.2">
      <c r="A1361" s="12">
        <v>41672</v>
      </c>
      <c r="B1361" t="s">
        <v>18133</v>
      </c>
      <c r="C1361" t="s">
        <v>16066</v>
      </c>
      <c r="D1361">
        <v>6</v>
      </c>
      <c r="E1361">
        <v>100</v>
      </c>
      <c r="F1361">
        <f>D1361*E1361</f>
        <v>600</v>
      </c>
      <c r="G1361" s="12">
        <v>41684</v>
      </c>
      <c r="H1361">
        <v>594</v>
      </c>
      <c r="I1361">
        <f t="shared" ref="I1361:I1378" si="64">F1361-H1361</f>
        <v>6</v>
      </c>
      <c r="J1361">
        <v>12.5</v>
      </c>
      <c r="K1361">
        <f t="shared" si="63"/>
        <v>7425</v>
      </c>
      <c r="L1361" t="s">
        <v>16808</v>
      </c>
    </row>
    <row r="1362" spans="1:12" x14ac:dyDescent="0.2">
      <c r="F1362">
        <f t="shared" ref="F1362:F1437" si="65">D1362*E1362</f>
        <v>0</v>
      </c>
      <c r="G1362" s="12">
        <v>41711</v>
      </c>
      <c r="H1362">
        <v>6</v>
      </c>
      <c r="I1362">
        <v>0</v>
      </c>
      <c r="J1362">
        <v>12.5</v>
      </c>
      <c r="K1362">
        <f t="shared" si="63"/>
        <v>75</v>
      </c>
      <c r="L1362" s="23"/>
    </row>
    <row r="1363" spans="1:12" x14ac:dyDescent="0.2">
      <c r="F1363">
        <f t="shared" si="65"/>
        <v>0</v>
      </c>
      <c r="I1363">
        <f t="shared" si="64"/>
        <v>0</v>
      </c>
      <c r="K1363">
        <f t="shared" si="63"/>
        <v>0</v>
      </c>
    </row>
    <row r="1364" spans="1:12" x14ac:dyDescent="0.2">
      <c r="A1364" s="12">
        <v>41672</v>
      </c>
      <c r="B1364" t="s">
        <v>18134</v>
      </c>
      <c r="C1364" t="s">
        <v>15977</v>
      </c>
      <c r="D1364">
        <v>8</v>
      </c>
      <c r="E1364">
        <v>100</v>
      </c>
      <c r="F1364">
        <f t="shared" si="65"/>
        <v>800</v>
      </c>
      <c r="G1364" s="12">
        <v>41683</v>
      </c>
      <c r="H1364">
        <v>798</v>
      </c>
      <c r="I1364">
        <f t="shared" si="64"/>
        <v>2</v>
      </c>
      <c r="J1364">
        <v>13</v>
      </c>
      <c r="K1364">
        <f t="shared" si="63"/>
        <v>10374</v>
      </c>
      <c r="L1364" t="s">
        <v>15862</v>
      </c>
    </row>
    <row r="1365" spans="1:12" x14ac:dyDescent="0.2">
      <c r="F1365">
        <f t="shared" si="65"/>
        <v>0</v>
      </c>
      <c r="G1365" t="s">
        <v>21069</v>
      </c>
      <c r="H1365">
        <v>2</v>
      </c>
      <c r="I1365">
        <v>0</v>
      </c>
      <c r="K1365">
        <f t="shared" si="63"/>
        <v>0</v>
      </c>
    </row>
    <row r="1366" spans="1:12" x14ac:dyDescent="0.2">
      <c r="F1366">
        <f t="shared" si="65"/>
        <v>0</v>
      </c>
      <c r="I1366">
        <f t="shared" si="64"/>
        <v>0</v>
      </c>
      <c r="K1366">
        <f t="shared" si="63"/>
        <v>0</v>
      </c>
    </row>
    <row r="1367" spans="1:12" x14ac:dyDescent="0.2">
      <c r="A1367" s="12">
        <v>41677</v>
      </c>
      <c r="B1367" t="s">
        <v>18190</v>
      </c>
      <c r="C1367" t="s">
        <v>17053</v>
      </c>
      <c r="D1367">
        <v>3</v>
      </c>
      <c r="E1367">
        <v>193</v>
      </c>
      <c r="F1367">
        <f t="shared" si="65"/>
        <v>579</v>
      </c>
      <c r="G1367" s="12">
        <v>41703</v>
      </c>
      <c r="H1367">
        <v>547</v>
      </c>
      <c r="I1367">
        <f t="shared" si="64"/>
        <v>32</v>
      </c>
      <c r="J1367">
        <v>12</v>
      </c>
      <c r="K1367">
        <f t="shared" si="63"/>
        <v>6564</v>
      </c>
      <c r="L1367" t="s">
        <v>15862</v>
      </c>
    </row>
    <row r="1368" spans="1:12" x14ac:dyDescent="0.2">
      <c r="F1368">
        <f t="shared" si="65"/>
        <v>0</v>
      </c>
      <c r="G1368" t="s">
        <v>21069</v>
      </c>
      <c r="H1368">
        <v>1</v>
      </c>
      <c r="I1368">
        <v>31</v>
      </c>
      <c r="K1368">
        <f t="shared" si="63"/>
        <v>0</v>
      </c>
    </row>
    <row r="1369" spans="1:12" x14ac:dyDescent="0.2">
      <c r="G1369" t="s">
        <v>21063</v>
      </c>
      <c r="H1369">
        <v>4</v>
      </c>
      <c r="I1369">
        <v>27</v>
      </c>
      <c r="K1369">
        <f t="shared" si="63"/>
        <v>0</v>
      </c>
      <c r="L1369" t="s">
        <v>18872</v>
      </c>
    </row>
    <row r="1370" spans="1:12" x14ac:dyDescent="0.2">
      <c r="G1370" s="12">
        <v>41746</v>
      </c>
      <c r="H1370">
        <v>31</v>
      </c>
      <c r="I1370">
        <v>0</v>
      </c>
      <c r="J1370">
        <v>12</v>
      </c>
      <c r="K1370">
        <f t="shared" si="63"/>
        <v>372</v>
      </c>
      <c r="L1370" s="23"/>
    </row>
    <row r="1371" spans="1:12" x14ac:dyDescent="0.2">
      <c r="F1371">
        <f t="shared" si="65"/>
        <v>0</v>
      </c>
      <c r="I1371">
        <f t="shared" si="64"/>
        <v>0</v>
      </c>
      <c r="K1371">
        <f t="shared" si="63"/>
        <v>0</v>
      </c>
    </row>
    <row r="1372" spans="1:12" x14ac:dyDescent="0.2">
      <c r="A1372" s="12">
        <v>41677</v>
      </c>
      <c r="B1372" t="s">
        <v>18191</v>
      </c>
      <c r="C1372" t="s">
        <v>15977</v>
      </c>
      <c r="D1372">
        <v>4</v>
      </c>
      <c r="E1372">
        <v>193</v>
      </c>
      <c r="F1372">
        <f t="shared" si="65"/>
        <v>772</v>
      </c>
      <c r="G1372" s="12">
        <v>41690</v>
      </c>
      <c r="H1372">
        <v>763</v>
      </c>
      <c r="I1372">
        <f t="shared" si="64"/>
        <v>9</v>
      </c>
      <c r="J1372">
        <v>13</v>
      </c>
      <c r="K1372">
        <f t="shared" si="63"/>
        <v>9919</v>
      </c>
      <c r="L1372" t="s">
        <v>15862</v>
      </c>
    </row>
    <row r="1373" spans="1:12" x14ac:dyDescent="0.2">
      <c r="F1373">
        <f t="shared" si="65"/>
        <v>0</v>
      </c>
      <c r="G1373" t="s">
        <v>21069</v>
      </c>
      <c r="H1373">
        <v>9</v>
      </c>
      <c r="I1373">
        <v>0</v>
      </c>
      <c r="K1373">
        <f t="shared" si="63"/>
        <v>0</v>
      </c>
    </row>
    <row r="1374" spans="1:12" x14ac:dyDescent="0.2">
      <c r="C1374" s="82"/>
      <c r="F1374">
        <f t="shared" si="65"/>
        <v>0</v>
      </c>
      <c r="I1374">
        <f t="shared" si="64"/>
        <v>0</v>
      </c>
      <c r="K1374">
        <f t="shared" si="63"/>
        <v>0</v>
      </c>
    </row>
    <row r="1375" spans="1:12" x14ac:dyDescent="0.2">
      <c r="A1375" s="12">
        <v>41678</v>
      </c>
      <c r="B1375" t="s">
        <v>18206</v>
      </c>
      <c r="C1375" t="s">
        <v>17918</v>
      </c>
      <c r="D1375">
        <v>1</v>
      </c>
      <c r="E1375">
        <v>555</v>
      </c>
      <c r="F1375">
        <f t="shared" si="65"/>
        <v>555</v>
      </c>
      <c r="G1375" s="12">
        <v>41691</v>
      </c>
      <c r="H1375">
        <v>551</v>
      </c>
      <c r="I1375">
        <f t="shared" si="64"/>
        <v>4</v>
      </c>
      <c r="J1375">
        <v>13.5</v>
      </c>
      <c r="K1375">
        <f t="shared" si="63"/>
        <v>7438.5</v>
      </c>
      <c r="L1375" t="s">
        <v>16808</v>
      </c>
    </row>
    <row r="1376" spans="1:12" x14ac:dyDescent="0.2">
      <c r="F1376">
        <f t="shared" si="65"/>
        <v>0</v>
      </c>
      <c r="G1376" t="s">
        <v>21128</v>
      </c>
      <c r="H1376">
        <v>4</v>
      </c>
      <c r="I1376">
        <v>0</v>
      </c>
      <c r="J1376">
        <v>100</v>
      </c>
      <c r="K1376">
        <f t="shared" si="63"/>
        <v>400</v>
      </c>
    </row>
    <row r="1377" spans="1:12" x14ac:dyDescent="0.2">
      <c r="F1377">
        <f t="shared" si="65"/>
        <v>0</v>
      </c>
      <c r="I1377">
        <f t="shared" si="64"/>
        <v>0</v>
      </c>
      <c r="K1377">
        <f t="shared" si="63"/>
        <v>0</v>
      </c>
    </row>
    <row r="1378" spans="1:12" x14ac:dyDescent="0.2">
      <c r="A1378" s="12">
        <v>41679</v>
      </c>
      <c r="B1378" t="s">
        <v>18207</v>
      </c>
      <c r="C1378" t="s">
        <v>16901</v>
      </c>
      <c r="D1378">
        <v>2</v>
      </c>
      <c r="E1378">
        <v>300</v>
      </c>
      <c r="F1378">
        <f t="shared" si="65"/>
        <v>600</v>
      </c>
      <c r="G1378" s="12">
        <v>41718</v>
      </c>
      <c r="H1378">
        <v>595</v>
      </c>
      <c r="I1378">
        <f t="shared" si="64"/>
        <v>5</v>
      </c>
      <c r="J1378">
        <v>12</v>
      </c>
      <c r="K1378">
        <f t="shared" si="63"/>
        <v>7140</v>
      </c>
      <c r="L1378" t="s">
        <v>15862</v>
      </c>
    </row>
    <row r="1379" spans="1:12" x14ac:dyDescent="0.2">
      <c r="F1379">
        <f t="shared" si="65"/>
        <v>0</v>
      </c>
      <c r="G1379" t="s">
        <v>21571</v>
      </c>
      <c r="H1379">
        <v>2</v>
      </c>
      <c r="I1379">
        <v>3</v>
      </c>
      <c r="K1379">
        <f t="shared" si="63"/>
        <v>0</v>
      </c>
    </row>
    <row r="1380" spans="1:12" x14ac:dyDescent="0.2">
      <c r="G1380" s="12">
        <v>41725</v>
      </c>
      <c r="H1380">
        <v>1</v>
      </c>
      <c r="I1380">
        <v>2</v>
      </c>
      <c r="J1380">
        <v>12</v>
      </c>
      <c r="K1380">
        <f t="shared" si="63"/>
        <v>12</v>
      </c>
    </row>
    <row r="1381" spans="1:12" x14ac:dyDescent="0.2">
      <c r="G1381" t="s">
        <v>21063</v>
      </c>
      <c r="H1381">
        <v>5</v>
      </c>
      <c r="I1381">
        <v>0</v>
      </c>
    </row>
    <row r="1382" spans="1:12" x14ac:dyDescent="0.2">
      <c r="F1382">
        <f t="shared" si="65"/>
        <v>0</v>
      </c>
      <c r="I1382">
        <f>F1382-H1382</f>
        <v>0</v>
      </c>
      <c r="K1382">
        <f t="shared" si="63"/>
        <v>0</v>
      </c>
    </row>
    <row r="1383" spans="1:12" x14ac:dyDescent="0.2">
      <c r="A1383" s="12">
        <v>41679</v>
      </c>
      <c r="B1383" t="s">
        <v>18208</v>
      </c>
      <c r="C1383" t="s">
        <v>16751</v>
      </c>
      <c r="D1383">
        <v>2</v>
      </c>
      <c r="E1383">
        <v>300</v>
      </c>
      <c r="F1383">
        <f t="shared" si="65"/>
        <v>600</v>
      </c>
      <c r="G1383" s="12">
        <v>41691</v>
      </c>
      <c r="H1383">
        <v>599</v>
      </c>
      <c r="I1383">
        <f t="shared" ref="I1383:I1460" si="66">F1383-H1383</f>
        <v>1</v>
      </c>
      <c r="J1383">
        <v>13</v>
      </c>
      <c r="K1383">
        <f t="shared" si="63"/>
        <v>7787</v>
      </c>
      <c r="L1383" t="s">
        <v>15862</v>
      </c>
    </row>
    <row r="1384" spans="1:12" x14ac:dyDescent="0.2">
      <c r="F1384">
        <f t="shared" si="65"/>
        <v>0</v>
      </c>
      <c r="G1384" t="s">
        <v>21069</v>
      </c>
      <c r="H1384">
        <v>1</v>
      </c>
      <c r="I1384">
        <v>0</v>
      </c>
      <c r="K1384">
        <f t="shared" si="63"/>
        <v>0</v>
      </c>
    </row>
    <row r="1385" spans="1:12" x14ac:dyDescent="0.2">
      <c r="F1385">
        <f t="shared" si="65"/>
        <v>0</v>
      </c>
      <c r="I1385">
        <f t="shared" si="66"/>
        <v>0</v>
      </c>
      <c r="K1385">
        <f t="shared" si="63"/>
        <v>0</v>
      </c>
    </row>
    <row r="1386" spans="1:12" x14ac:dyDescent="0.2">
      <c r="A1386" s="12">
        <v>41683</v>
      </c>
      <c r="B1386" t="s">
        <v>18229</v>
      </c>
      <c r="C1386" t="s">
        <v>17606</v>
      </c>
      <c r="D1386">
        <v>2</v>
      </c>
      <c r="E1386">
        <v>259</v>
      </c>
      <c r="F1386">
        <f t="shared" si="65"/>
        <v>518</v>
      </c>
      <c r="G1386" s="12">
        <v>41697</v>
      </c>
      <c r="H1386">
        <v>518</v>
      </c>
      <c r="I1386">
        <f t="shared" si="66"/>
        <v>0</v>
      </c>
      <c r="J1386">
        <v>11.5</v>
      </c>
      <c r="K1386">
        <f t="shared" si="63"/>
        <v>5957</v>
      </c>
      <c r="L1386" t="s">
        <v>15862</v>
      </c>
    </row>
    <row r="1387" spans="1:12" x14ac:dyDescent="0.2">
      <c r="F1387">
        <f t="shared" si="65"/>
        <v>0</v>
      </c>
      <c r="I1387">
        <f t="shared" si="66"/>
        <v>0</v>
      </c>
      <c r="K1387">
        <f t="shared" si="63"/>
        <v>0</v>
      </c>
    </row>
    <row r="1388" spans="1:12" x14ac:dyDescent="0.2">
      <c r="F1388">
        <f t="shared" si="65"/>
        <v>0</v>
      </c>
      <c r="I1388">
        <f t="shared" si="66"/>
        <v>0</v>
      </c>
      <c r="K1388">
        <f t="shared" si="63"/>
        <v>0</v>
      </c>
    </row>
    <row r="1389" spans="1:12" x14ac:dyDescent="0.2">
      <c r="A1389" s="12">
        <v>41683</v>
      </c>
      <c r="B1389" t="s">
        <v>18230</v>
      </c>
      <c r="C1389" t="s">
        <v>15977</v>
      </c>
      <c r="D1389">
        <v>3</v>
      </c>
      <c r="E1389">
        <v>259</v>
      </c>
      <c r="F1389">
        <f t="shared" si="65"/>
        <v>777</v>
      </c>
      <c r="G1389" s="12">
        <v>41697</v>
      </c>
      <c r="H1389">
        <v>769</v>
      </c>
      <c r="I1389">
        <f t="shared" si="66"/>
        <v>8</v>
      </c>
      <c r="J1389">
        <v>13</v>
      </c>
      <c r="K1389">
        <f t="shared" si="63"/>
        <v>9997</v>
      </c>
      <c r="L1389" t="s">
        <v>18427</v>
      </c>
    </row>
    <row r="1390" spans="1:12" x14ac:dyDescent="0.2">
      <c r="F1390">
        <f t="shared" si="65"/>
        <v>0</v>
      </c>
      <c r="G1390" t="s">
        <v>21069</v>
      </c>
      <c r="H1390">
        <v>8</v>
      </c>
      <c r="I1390">
        <v>0</v>
      </c>
      <c r="K1390">
        <f t="shared" si="63"/>
        <v>0</v>
      </c>
    </row>
    <row r="1392" spans="1:12" x14ac:dyDescent="0.2">
      <c r="F1392">
        <f t="shared" si="65"/>
        <v>0</v>
      </c>
      <c r="I1392">
        <f t="shared" si="66"/>
        <v>0</v>
      </c>
      <c r="K1392">
        <f t="shared" si="63"/>
        <v>0</v>
      </c>
    </row>
    <row r="1393" spans="1:12" x14ac:dyDescent="0.2">
      <c r="A1393" s="12">
        <v>41688</v>
      </c>
      <c r="B1393" t="s">
        <v>18325</v>
      </c>
      <c r="C1393" t="s">
        <v>16398</v>
      </c>
      <c r="D1393">
        <v>4</v>
      </c>
      <c r="E1393">
        <v>150</v>
      </c>
      <c r="F1393">
        <f t="shared" si="65"/>
        <v>600</v>
      </c>
      <c r="G1393" s="12">
        <v>41711</v>
      </c>
      <c r="H1393">
        <v>591</v>
      </c>
      <c r="I1393">
        <f t="shared" si="66"/>
        <v>9</v>
      </c>
      <c r="J1393">
        <v>11.5</v>
      </c>
      <c r="K1393">
        <f t="shared" si="63"/>
        <v>6796.5</v>
      </c>
      <c r="L1393" t="s">
        <v>15862</v>
      </c>
    </row>
    <row r="1394" spans="1:12" x14ac:dyDescent="0.2">
      <c r="F1394">
        <f t="shared" si="65"/>
        <v>0</v>
      </c>
      <c r="G1394" t="s">
        <v>21069</v>
      </c>
      <c r="H1394">
        <v>5</v>
      </c>
      <c r="I1394">
        <v>4</v>
      </c>
      <c r="K1394">
        <f t="shared" si="63"/>
        <v>0</v>
      </c>
    </row>
    <row r="1395" spans="1:12" x14ac:dyDescent="0.2">
      <c r="G1395" s="12">
        <v>41725</v>
      </c>
      <c r="H1395">
        <v>4</v>
      </c>
      <c r="I1395">
        <v>0</v>
      </c>
      <c r="J1395">
        <v>11.5</v>
      </c>
      <c r="K1395">
        <f t="shared" si="63"/>
        <v>46</v>
      </c>
    </row>
    <row r="1396" spans="1:12" x14ac:dyDescent="0.2">
      <c r="F1396">
        <f t="shared" si="65"/>
        <v>0</v>
      </c>
      <c r="I1396">
        <f t="shared" si="66"/>
        <v>0</v>
      </c>
      <c r="K1396">
        <f t="shared" ref="K1396:K1473" si="67">H1396*J1396</f>
        <v>0</v>
      </c>
    </row>
    <row r="1397" spans="1:12" x14ac:dyDescent="0.2">
      <c r="A1397" s="12">
        <v>41688</v>
      </c>
      <c r="B1397" t="s">
        <v>18326</v>
      </c>
      <c r="C1397" t="s">
        <v>16398</v>
      </c>
      <c r="D1397">
        <v>1</v>
      </c>
      <c r="E1397">
        <v>470</v>
      </c>
      <c r="F1397">
        <f t="shared" si="65"/>
        <v>470</v>
      </c>
      <c r="G1397" s="12">
        <v>41711</v>
      </c>
      <c r="H1397">
        <v>465</v>
      </c>
      <c r="I1397">
        <f t="shared" si="66"/>
        <v>5</v>
      </c>
      <c r="J1397">
        <v>11.5</v>
      </c>
      <c r="K1397">
        <f t="shared" si="67"/>
        <v>5347.5</v>
      </c>
      <c r="L1397" t="s">
        <v>15862</v>
      </c>
    </row>
    <row r="1398" spans="1:12" x14ac:dyDescent="0.2">
      <c r="F1398">
        <f t="shared" si="65"/>
        <v>0</v>
      </c>
      <c r="G1398" t="s">
        <v>21069</v>
      </c>
      <c r="H1398">
        <v>4</v>
      </c>
      <c r="I1398">
        <v>1</v>
      </c>
      <c r="K1398">
        <f t="shared" si="67"/>
        <v>0</v>
      </c>
    </row>
    <row r="1399" spans="1:12" x14ac:dyDescent="0.2">
      <c r="G1399" s="12">
        <v>41725</v>
      </c>
      <c r="H1399">
        <v>1</v>
      </c>
      <c r="I1399">
        <v>0</v>
      </c>
      <c r="J1399">
        <v>11.5</v>
      </c>
      <c r="K1399">
        <f t="shared" si="67"/>
        <v>11.5</v>
      </c>
    </row>
    <row r="1400" spans="1:12" x14ac:dyDescent="0.2">
      <c r="F1400">
        <f t="shared" si="65"/>
        <v>0</v>
      </c>
      <c r="I1400">
        <f t="shared" si="66"/>
        <v>0</v>
      </c>
      <c r="K1400">
        <f t="shared" si="67"/>
        <v>0</v>
      </c>
    </row>
    <row r="1401" spans="1:12" x14ac:dyDescent="0.2">
      <c r="A1401" s="12">
        <v>41688</v>
      </c>
      <c r="B1401" t="s">
        <v>18327</v>
      </c>
      <c r="C1401" t="s">
        <v>15977</v>
      </c>
      <c r="D1401">
        <v>1</v>
      </c>
      <c r="E1401">
        <v>470</v>
      </c>
      <c r="F1401">
        <f t="shared" si="65"/>
        <v>470</v>
      </c>
      <c r="G1401" s="12">
        <v>41704</v>
      </c>
      <c r="H1401">
        <v>467</v>
      </c>
      <c r="I1401">
        <f t="shared" si="66"/>
        <v>3</v>
      </c>
      <c r="J1401">
        <v>13</v>
      </c>
      <c r="K1401">
        <f t="shared" si="67"/>
        <v>6071</v>
      </c>
      <c r="L1401" t="s">
        <v>15862</v>
      </c>
    </row>
    <row r="1402" spans="1:12" x14ac:dyDescent="0.2">
      <c r="F1402">
        <f t="shared" si="65"/>
        <v>0</v>
      </c>
      <c r="G1402" t="s">
        <v>21069</v>
      </c>
      <c r="H1402">
        <v>3</v>
      </c>
      <c r="I1402">
        <v>0</v>
      </c>
      <c r="K1402">
        <f t="shared" si="67"/>
        <v>0</v>
      </c>
    </row>
    <row r="1403" spans="1:12" x14ac:dyDescent="0.2">
      <c r="F1403">
        <f t="shared" si="65"/>
        <v>0</v>
      </c>
      <c r="I1403">
        <f t="shared" si="66"/>
        <v>0</v>
      </c>
      <c r="K1403">
        <f t="shared" si="67"/>
        <v>0</v>
      </c>
    </row>
    <row r="1404" spans="1:12" x14ac:dyDescent="0.2">
      <c r="A1404" s="12">
        <v>41692</v>
      </c>
      <c r="B1404" t="s">
        <v>18386</v>
      </c>
      <c r="C1404" t="s">
        <v>16195</v>
      </c>
      <c r="D1404">
        <v>2</v>
      </c>
      <c r="E1404">
        <v>250</v>
      </c>
      <c r="F1404">
        <f t="shared" si="65"/>
        <v>500</v>
      </c>
      <c r="G1404" s="12">
        <v>41705</v>
      </c>
      <c r="H1404">
        <v>496</v>
      </c>
      <c r="I1404">
        <f t="shared" si="66"/>
        <v>4</v>
      </c>
      <c r="J1404">
        <v>12</v>
      </c>
      <c r="K1404">
        <f t="shared" si="67"/>
        <v>5952</v>
      </c>
      <c r="L1404" t="s">
        <v>16460</v>
      </c>
    </row>
    <row r="1405" spans="1:12" x14ac:dyDescent="0.2">
      <c r="F1405">
        <f t="shared" si="65"/>
        <v>0</v>
      </c>
      <c r="G1405" t="s">
        <v>21069</v>
      </c>
      <c r="H1405">
        <v>4</v>
      </c>
      <c r="I1405">
        <v>0</v>
      </c>
      <c r="K1405">
        <f t="shared" si="67"/>
        <v>0</v>
      </c>
    </row>
    <row r="1406" spans="1:12" x14ac:dyDescent="0.2">
      <c r="F1406">
        <f t="shared" si="65"/>
        <v>0</v>
      </c>
      <c r="I1406">
        <f t="shared" si="66"/>
        <v>0</v>
      </c>
      <c r="K1406">
        <f t="shared" si="67"/>
        <v>0</v>
      </c>
    </row>
    <row r="1407" spans="1:12" x14ac:dyDescent="0.2">
      <c r="A1407" s="12">
        <v>41693</v>
      </c>
      <c r="B1407" t="s">
        <v>18388</v>
      </c>
      <c r="C1407" t="s">
        <v>18389</v>
      </c>
      <c r="D1407">
        <v>1</v>
      </c>
      <c r="E1407">
        <v>562</v>
      </c>
      <c r="F1407">
        <f t="shared" si="65"/>
        <v>562</v>
      </c>
      <c r="G1407" s="12">
        <v>41703</v>
      </c>
      <c r="H1407">
        <v>558</v>
      </c>
      <c r="I1407">
        <f t="shared" si="66"/>
        <v>4</v>
      </c>
      <c r="J1407">
        <v>11.5</v>
      </c>
      <c r="K1407">
        <f t="shared" si="67"/>
        <v>6417</v>
      </c>
    </row>
    <row r="1408" spans="1:12" x14ac:dyDescent="0.2">
      <c r="F1408">
        <f t="shared" si="65"/>
        <v>0</v>
      </c>
      <c r="G1408" s="12">
        <v>41711</v>
      </c>
      <c r="H1408">
        <v>1</v>
      </c>
      <c r="I1408">
        <v>3</v>
      </c>
      <c r="J1408">
        <v>11.5</v>
      </c>
      <c r="K1408">
        <f t="shared" si="67"/>
        <v>11.5</v>
      </c>
    </row>
    <row r="1409" spans="1:12" x14ac:dyDescent="0.2">
      <c r="G1409" t="s">
        <v>21069</v>
      </c>
      <c r="H1409">
        <v>3</v>
      </c>
      <c r="I1409">
        <v>0</v>
      </c>
    </row>
    <row r="1410" spans="1:12" x14ac:dyDescent="0.2">
      <c r="F1410">
        <f t="shared" si="65"/>
        <v>0</v>
      </c>
      <c r="I1410">
        <f t="shared" si="66"/>
        <v>0</v>
      </c>
      <c r="K1410">
        <f t="shared" si="67"/>
        <v>0</v>
      </c>
    </row>
    <row r="1411" spans="1:12" x14ac:dyDescent="0.2">
      <c r="A1411" s="12">
        <v>41693</v>
      </c>
      <c r="B1411" t="s">
        <v>18390</v>
      </c>
      <c r="C1411" t="s">
        <v>18391</v>
      </c>
      <c r="D1411">
        <v>1</v>
      </c>
      <c r="E1411">
        <v>758</v>
      </c>
      <c r="F1411">
        <f t="shared" si="65"/>
        <v>758</v>
      </c>
      <c r="G1411" s="12">
        <v>41704</v>
      </c>
      <c r="H1411">
        <v>750</v>
      </c>
      <c r="I1411">
        <f t="shared" si="66"/>
        <v>8</v>
      </c>
      <c r="J1411">
        <v>12.5</v>
      </c>
      <c r="K1411">
        <f t="shared" si="67"/>
        <v>9375</v>
      </c>
      <c r="L1411" t="s">
        <v>18479</v>
      </c>
    </row>
    <row r="1412" spans="1:12" x14ac:dyDescent="0.2">
      <c r="F1412">
        <f t="shared" si="65"/>
        <v>0</v>
      </c>
      <c r="G1412" t="s">
        <v>21069</v>
      </c>
      <c r="H1412">
        <v>8</v>
      </c>
      <c r="I1412">
        <v>0</v>
      </c>
      <c r="K1412">
        <f t="shared" si="67"/>
        <v>0</v>
      </c>
    </row>
    <row r="1413" spans="1:12" x14ac:dyDescent="0.2">
      <c r="F1413">
        <f t="shared" si="65"/>
        <v>0</v>
      </c>
      <c r="I1413">
        <f t="shared" si="66"/>
        <v>0</v>
      </c>
      <c r="K1413">
        <f t="shared" si="67"/>
        <v>0</v>
      </c>
    </row>
    <row r="1414" spans="1:12" x14ac:dyDescent="0.2">
      <c r="A1414" s="12">
        <v>41695</v>
      </c>
      <c r="B1414" t="s">
        <v>18393</v>
      </c>
      <c r="C1414" t="s">
        <v>17939</v>
      </c>
      <c r="D1414">
        <v>1</v>
      </c>
      <c r="E1414">
        <v>437</v>
      </c>
      <c r="F1414">
        <f t="shared" si="65"/>
        <v>437</v>
      </c>
      <c r="G1414" s="12">
        <v>41710</v>
      </c>
      <c r="H1414">
        <v>432</v>
      </c>
      <c r="I1414">
        <f t="shared" si="66"/>
        <v>5</v>
      </c>
      <c r="J1414">
        <v>11.5</v>
      </c>
      <c r="K1414">
        <f t="shared" si="67"/>
        <v>4968</v>
      </c>
      <c r="L1414" t="s">
        <v>15862</v>
      </c>
    </row>
    <row r="1415" spans="1:12" x14ac:dyDescent="0.2">
      <c r="F1415">
        <f t="shared" si="65"/>
        <v>0</v>
      </c>
      <c r="G1415" t="s">
        <v>21069</v>
      </c>
      <c r="H1415">
        <v>5</v>
      </c>
      <c r="I1415">
        <v>0</v>
      </c>
      <c r="K1415">
        <f t="shared" si="67"/>
        <v>0</v>
      </c>
    </row>
    <row r="1416" spans="1:12" x14ac:dyDescent="0.2">
      <c r="F1416">
        <f t="shared" si="65"/>
        <v>0</v>
      </c>
      <c r="I1416">
        <f t="shared" si="66"/>
        <v>0</v>
      </c>
      <c r="K1416">
        <f t="shared" si="67"/>
        <v>0</v>
      </c>
    </row>
    <row r="1417" spans="1:12" x14ac:dyDescent="0.2">
      <c r="A1417" s="12">
        <v>41695</v>
      </c>
      <c r="B1417" t="s">
        <v>18394</v>
      </c>
      <c r="C1417" t="s">
        <v>17937</v>
      </c>
      <c r="D1417">
        <v>1</v>
      </c>
      <c r="E1417">
        <v>437</v>
      </c>
      <c r="F1417">
        <f t="shared" si="65"/>
        <v>437</v>
      </c>
      <c r="G1417" s="12">
        <v>41704</v>
      </c>
      <c r="H1417">
        <v>435</v>
      </c>
      <c r="I1417">
        <f t="shared" si="66"/>
        <v>2</v>
      </c>
      <c r="J1417">
        <v>11.5</v>
      </c>
      <c r="K1417">
        <f t="shared" si="67"/>
        <v>5002.5</v>
      </c>
      <c r="L1417" t="s">
        <v>15862</v>
      </c>
    </row>
    <row r="1418" spans="1:12" x14ac:dyDescent="0.2">
      <c r="F1418">
        <f t="shared" si="65"/>
        <v>0</v>
      </c>
      <c r="G1418" t="s">
        <v>21069</v>
      </c>
      <c r="H1418">
        <v>2</v>
      </c>
      <c r="I1418">
        <v>0</v>
      </c>
      <c r="K1418">
        <f t="shared" si="67"/>
        <v>0</v>
      </c>
    </row>
    <row r="1419" spans="1:12" x14ac:dyDescent="0.2">
      <c r="F1419">
        <f t="shared" si="65"/>
        <v>0</v>
      </c>
      <c r="I1419">
        <f t="shared" si="66"/>
        <v>0</v>
      </c>
      <c r="K1419">
        <f t="shared" si="67"/>
        <v>0</v>
      </c>
    </row>
    <row r="1420" spans="1:12" x14ac:dyDescent="0.2">
      <c r="A1420" s="12">
        <v>41695</v>
      </c>
      <c r="B1420" t="s">
        <v>18395</v>
      </c>
      <c r="C1420" t="s">
        <v>18396</v>
      </c>
      <c r="D1420">
        <v>2</v>
      </c>
      <c r="E1420">
        <v>300</v>
      </c>
      <c r="F1420">
        <f t="shared" si="65"/>
        <v>600</v>
      </c>
      <c r="G1420" s="12">
        <v>41717</v>
      </c>
      <c r="H1420">
        <v>585</v>
      </c>
      <c r="I1420">
        <f t="shared" si="66"/>
        <v>15</v>
      </c>
      <c r="J1420">
        <v>12.5</v>
      </c>
      <c r="K1420">
        <f t="shared" si="67"/>
        <v>7312.5</v>
      </c>
      <c r="L1420" t="s">
        <v>17274</v>
      </c>
    </row>
    <row r="1421" spans="1:12" x14ac:dyDescent="0.2">
      <c r="F1421">
        <f t="shared" si="65"/>
        <v>0</v>
      </c>
      <c r="G1421" s="12">
        <v>41725</v>
      </c>
      <c r="H1421">
        <v>1</v>
      </c>
      <c r="I1421">
        <v>14</v>
      </c>
      <c r="J1421">
        <v>12.5</v>
      </c>
      <c r="K1421">
        <f t="shared" si="67"/>
        <v>12.5</v>
      </c>
    </row>
    <row r="1422" spans="1:12" x14ac:dyDescent="0.2">
      <c r="G1422" s="12">
        <v>41746</v>
      </c>
      <c r="H1422">
        <v>14</v>
      </c>
      <c r="I1422">
        <v>0</v>
      </c>
      <c r="J1422">
        <v>12.5</v>
      </c>
      <c r="K1422">
        <f t="shared" si="67"/>
        <v>175</v>
      </c>
      <c r="L1422" s="23"/>
    </row>
    <row r="1423" spans="1:12" x14ac:dyDescent="0.2">
      <c r="F1423">
        <f t="shared" si="65"/>
        <v>0</v>
      </c>
      <c r="I1423">
        <f t="shared" si="66"/>
        <v>0</v>
      </c>
      <c r="K1423">
        <f t="shared" si="67"/>
        <v>0</v>
      </c>
    </row>
    <row r="1424" spans="1:12" x14ac:dyDescent="0.2">
      <c r="A1424" s="12">
        <v>41699</v>
      </c>
      <c r="B1424" t="s">
        <v>18447</v>
      </c>
      <c r="C1424" t="s">
        <v>15977</v>
      </c>
      <c r="D1424">
        <v>4</v>
      </c>
      <c r="E1424">
        <v>172</v>
      </c>
      <c r="F1424">
        <f t="shared" si="65"/>
        <v>688</v>
      </c>
      <c r="G1424" s="12">
        <v>41717</v>
      </c>
      <c r="H1424">
        <v>680</v>
      </c>
      <c r="I1424">
        <f t="shared" si="66"/>
        <v>8</v>
      </c>
      <c r="J1424">
        <v>13</v>
      </c>
      <c r="K1424">
        <f t="shared" si="67"/>
        <v>8840</v>
      </c>
      <c r="L1424" t="s">
        <v>15862</v>
      </c>
    </row>
    <row r="1425" spans="1:12" x14ac:dyDescent="0.2">
      <c r="F1425">
        <f t="shared" si="65"/>
        <v>0</v>
      </c>
      <c r="G1425" s="12">
        <v>41725</v>
      </c>
      <c r="H1425">
        <v>1</v>
      </c>
      <c r="I1425">
        <v>7</v>
      </c>
      <c r="J1425">
        <v>13</v>
      </c>
      <c r="K1425">
        <f t="shared" si="67"/>
        <v>13</v>
      </c>
    </row>
    <row r="1426" spans="1:12" x14ac:dyDescent="0.2">
      <c r="G1426" t="s">
        <v>21063</v>
      </c>
      <c r="H1426">
        <v>7</v>
      </c>
      <c r="I1426">
        <v>0</v>
      </c>
    </row>
    <row r="1427" spans="1:12" x14ac:dyDescent="0.2">
      <c r="C1427" s="82"/>
      <c r="F1427">
        <f t="shared" si="65"/>
        <v>0</v>
      </c>
      <c r="I1427">
        <f t="shared" si="66"/>
        <v>0</v>
      </c>
      <c r="K1427">
        <f t="shared" si="67"/>
        <v>0</v>
      </c>
    </row>
    <row r="1428" spans="1:12" x14ac:dyDescent="0.2">
      <c r="A1428" s="12">
        <v>41700</v>
      </c>
      <c r="B1428" t="s">
        <v>18448</v>
      </c>
      <c r="C1428" t="s">
        <v>18449</v>
      </c>
      <c r="D1428">
        <v>1</v>
      </c>
      <c r="E1428">
        <v>548</v>
      </c>
      <c r="F1428">
        <f t="shared" si="65"/>
        <v>548</v>
      </c>
      <c r="G1428" s="12">
        <v>41724</v>
      </c>
      <c r="H1428">
        <v>537</v>
      </c>
      <c r="I1428">
        <f t="shared" si="66"/>
        <v>11</v>
      </c>
      <c r="J1428">
        <v>12.5</v>
      </c>
      <c r="K1428">
        <f>H1428*J1428</f>
        <v>6712.5</v>
      </c>
      <c r="L1428" t="s">
        <v>18764</v>
      </c>
    </row>
    <row r="1429" spans="1:12" x14ac:dyDescent="0.2">
      <c r="F1429">
        <f t="shared" si="65"/>
        <v>0</v>
      </c>
      <c r="G1429" s="12">
        <v>41746</v>
      </c>
      <c r="H1429">
        <v>2</v>
      </c>
      <c r="I1429">
        <v>9</v>
      </c>
      <c r="J1429">
        <v>12.5</v>
      </c>
      <c r="K1429">
        <f t="shared" si="67"/>
        <v>25</v>
      </c>
    </row>
    <row r="1430" spans="1:12" x14ac:dyDescent="0.2">
      <c r="G1430" t="s">
        <v>21129</v>
      </c>
      <c r="H1430">
        <v>9</v>
      </c>
      <c r="I1430">
        <v>0</v>
      </c>
    </row>
    <row r="1431" spans="1:12" x14ac:dyDescent="0.2">
      <c r="F1431">
        <f t="shared" si="65"/>
        <v>0</v>
      </c>
      <c r="I1431">
        <f t="shared" si="66"/>
        <v>0</v>
      </c>
      <c r="K1431">
        <f t="shared" si="67"/>
        <v>0</v>
      </c>
    </row>
    <row r="1432" spans="1:12" x14ac:dyDescent="0.2">
      <c r="A1432" s="12">
        <v>41700</v>
      </c>
      <c r="B1432" t="s">
        <v>18450</v>
      </c>
      <c r="C1432" t="s">
        <v>18451</v>
      </c>
      <c r="D1432">
        <v>1</v>
      </c>
      <c r="E1432">
        <v>548</v>
      </c>
      <c r="F1432">
        <f t="shared" si="65"/>
        <v>548</v>
      </c>
      <c r="G1432" s="12">
        <v>41718</v>
      </c>
      <c r="H1432">
        <v>542</v>
      </c>
      <c r="I1432">
        <f t="shared" si="66"/>
        <v>6</v>
      </c>
      <c r="J1432">
        <v>13</v>
      </c>
      <c r="K1432">
        <f t="shared" si="67"/>
        <v>7046</v>
      </c>
      <c r="L1432" t="s">
        <v>15862</v>
      </c>
    </row>
    <row r="1433" spans="1:12" x14ac:dyDescent="0.2">
      <c r="F1433">
        <f t="shared" si="65"/>
        <v>0</v>
      </c>
      <c r="G1433" t="s">
        <v>21063</v>
      </c>
      <c r="H1433">
        <v>5</v>
      </c>
      <c r="I1433">
        <v>1</v>
      </c>
      <c r="K1433">
        <f t="shared" si="67"/>
        <v>0</v>
      </c>
    </row>
    <row r="1434" spans="1:12" x14ac:dyDescent="0.2">
      <c r="G1434" s="12">
        <v>41746</v>
      </c>
      <c r="H1434">
        <v>1</v>
      </c>
      <c r="I1434">
        <v>0</v>
      </c>
      <c r="J1434">
        <v>13</v>
      </c>
      <c r="K1434">
        <f t="shared" si="67"/>
        <v>13</v>
      </c>
    </row>
    <row r="1435" spans="1:12" x14ac:dyDescent="0.2">
      <c r="F1435">
        <f t="shared" si="65"/>
        <v>0</v>
      </c>
      <c r="I1435">
        <f t="shared" si="66"/>
        <v>0</v>
      </c>
      <c r="K1435">
        <f t="shared" si="67"/>
        <v>0</v>
      </c>
    </row>
    <row r="1436" spans="1:12" x14ac:dyDescent="0.2">
      <c r="A1436" s="12">
        <v>41700</v>
      </c>
      <c r="B1436" t="s">
        <v>18452</v>
      </c>
      <c r="C1436" t="s">
        <v>18453</v>
      </c>
      <c r="D1436">
        <v>2</v>
      </c>
      <c r="E1436">
        <v>290</v>
      </c>
      <c r="F1436">
        <f t="shared" si="65"/>
        <v>580</v>
      </c>
      <c r="G1436" s="12">
        <v>41710</v>
      </c>
      <c r="H1436">
        <v>573</v>
      </c>
      <c r="I1436">
        <f t="shared" si="66"/>
        <v>7</v>
      </c>
      <c r="J1436">
        <v>10.5</v>
      </c>
      <c r="K1436">
        <f t="shared" si="67"/>
        <v>6016.5</v>
      </c>
      <c r="L1436" t="s">
        <v>15862</v>
      </c>
    </row>
    <row r="1437" spans="1:12" x14ac:dyDescent="0.2">
      <c r="F1437">
        <f t="shared" si="65"/>
        <v>0</v>
      </c>
      <c r="G1437" s="12">
        <v>41774</v>
      </c>
      <c r="H1437" s="72">
        <v>6</v>
      </c>
      <c r="I1437">
        <v>1</v>
      </c>
      <c r="J1437">
        <v>10.5</v>
      </c>
      <c r="K1437">
        <f t="shared" si="67"/>
        <v>63</v>
      </c>
    </row>
    <row r="1438" spans="1:12" x14ac:dyDescent="0.2">
      <c r="G1438" t="s">
        <v>21129</v>
      </c>
      <c r="H1438" s="72">
        <v>1</v>
      </c>
      <c r="I1438">
        <v>0</v>
      </c>
    </row>
    <row r="1439" spans="1:12" x14ac:dyDescent="0.2">
      <c r="C1439" s="82"/>
      <c r="F1439">
        <f t="shared" ref="F1439:F1522" si="68">D1439*E1439</f>
        <v>0</v>
      </c>
      <c r="I1439">
        <f t="shared" si="66"/>
        <v>0</v>
      </c>
      <c r="K1439">
        <f t="shared" si="67"/>
        <v>0</v>
      </c>
    </row>
    <row r="1440" spans="1:12" x14ac:dyDescent="0.2">
      <c r="A1440" s="12">
        <v>41705</v>
      </c>
      <c r="B1440" t="s">
        <v>18483</v>
      </c>
      <c r="C1440" t="s">
        <v>18221</v>
      </c>
      <c r="D1440">
        <v>1</v>
      </c>
      <c r="E1440">
        <v>510</v>
      </c>
      <c r="F1440">
        <f t="shared" si="68"/>
        <v>510</v>
      </c>
      <c r="G1440" s="12">
        <v>41718</v>
      </c>
      <c r="H1440">
        <v>502</v>
      </c>
      <c r="I1440">
        <f t="shared" si="66"/>
        <v>8</v>
      </c>
      <c r="J1440">
        <v>12.5</v>
      </c>
      <c r="K1440">
        <f t="shared" si="67"/>
        <v>6275</v>
      </c>
      <c r="L1440" t="s">
        <v>17274</v>
      </c>
    </row>
    <row r="1441" spans="1:12" x14ac:dyDescent="0.2">
      <c r="F1441">
        <f t="shared" si="68"/>
        <v>0</v>
      </c>
      <c r="G1441" t="s">
        <v>21063</v>
      </c>
      <c r="H1441">
        <v>2</v>
      </c>
      <c r="I1441">
        <v>6</v>
      </c>
      <c r="K1441">
        <f t="shared" si="67"/>
        <v>0</v>
      </c>
    </row>
    <row r="1442" spans="1:12" x14ac:dyDescent="0.2">
      <c r="G1442" s="12">
        <v>41746</v>
      </c>
      <c r="H1442">
        <v>5</v>
      </c>
      <c r="I1442">
        <v>1</v>
      </c>
      <c r="J1442">
        <v>12.5</v>
      </c>
      <c r="K1442">
        <f t="shared" si="67"/>
        <v>62.5</v>
      </c>
    </row>
    <row r="1443" spans="1:12" x14ac:dyDescent="0.2">
      <c r="G1443" t="s">
        <v>21130</v>
      </c>
      <c r="H1443">
        <v>1</v>
      </c>
      <c r="I1443">
        <v>0</v>
      </c>
      <c r="J1443">
        <v>100</v>
      </c>
      <c r="K1443">
        <v>100</v>
      </c>
    </row>
    <row r="1444" spans="1:12" x14ac:dyDescent="0.2">
      <c r="G1444" s="12">
        <v>41816</v>
      </c>
      <c r="H1444">
        <v>1</v>
      </c>
      <c r="I1444">
        <v>0</v>
      </c>
      <c r="J1444">
        <v>12.5</v>
      </c>
      <c r="K1444">
        <v>13</v>
      </c>
      <c r="L1444" t="s">
        <v>15860</v>
      </c>
    </row>
    <row r="1445" spans="1:12" x14ac:dyDescent="0.2">
      <c r="F1445">
        <f t="shared" si="68"/>
        <v>0</v>
      </c>
      <c r="I1445">
        <f t="shared" si="66"/>
        <v>0</v>
      </c>
      <c r="K1445">
        <f t="shared" si="67"/>
        <v>0</v>
      </c>
    </row>
    <row r="1446" spans="1:12" x14ac:dyDescent="0.2">
      <c r="A1446" s="12">
        <v>41705</v>
      </c>
      <c r="B1446" t="s">
        <v>18484</v>
      </c>
      <c r="C1446" t="s">
        <v>18200</v>
      </c>
      <c r="D1446">
        <v>1</v>
      </c>
      <c r="E1446">
        <v>510</v>
      </c>
      <c r="F1446">
        <f t="shared" si="68"/>
        <v>510</v>
      </c>
      <c r="G1446" s="12">
        <v>41711</v>
      </c>
      <c r="H1446">
        <v>508</v>
      </c>
      <c r="I1446">
        <f t="shared" si="66"/>
        <v>2</v>
      </c>
      <c r="J1446">
        <v>13</v>
      </c>
      <c r="K1446">
        <f t="shared" si="67"/>
        <v>6604</v>
      </c>
      <c r="L1446" t="s">
        <v>17274</v>
      </c>
    </row>
    <row r="1447" spans="1:12" x14ac:dyDescent="0.2">
      <c r="F1447">
        <f t="shared" si="68"/>
        <v>0</v>
      </c>
      <c r="G1447" t="s">
        <v>21063</v>
      </c>
      <c r="H1447">
        <v>2</v>
      </c>
      <c r="I1447">
        <v>0</v>
      </c>
      <c r="K1447">
        <f t="shared" si="67"/>
        <v>0</v>
      </c>
    </row>
    <row r="1448" spans="1:12" x14ac:dyDescent="0.2">
      <c r="F1448">
        <f t="shared" si="68"/>
        <v>0</v>
      </c>
      <c r="I1448">
        <f t="shared" si="66"/>
        <v>0</v>
      </c>
      <c r="K1448">
        <f t="shared" si="67"/>
        <v>0</v>
      </c>
    </row>
    <row r="1449" spans="1:12" x14ac:dyDescent="0.2">
      <c r="A1449" s="12">
        <v>41707</v>
      </c>
      <c r="B1449" t="s">
        <v>18517</v>
      </c>
      <c r="C1449" t="s">
        <v>18518</v>
      </c>
      <c r="D1449">
        <v>2</v>
      </c>
      <c r="E1449">
        <v>201</v>
      </c>
      <c r="F1449">
        <f t="shared" si="68"/>
        <v>402</v>
      </c>
      <c r="G1449" t="s">
        <v>21131</v>
      </c>
      <c r="H1449">
        <v>399</v>
      </c>
      <c r="I1449">
        <f t="shared" si="66"/>
        <v>3</v>
      </c>
      <c r="J1449">
        <v>12.5</v>
      </c>
      <c r="K1449">
        <f t="shared" si="67"/>
        <v>4987.5</v>
      </c>
      <c r="L1449" t="s">
        <v>15862</v>
      </c>
    </row>
    <row r="1450" spans="1:12" x14ac:dyDescent="0.2">
      <c r="F1450">
        <f t="shared" si="68"/>
        <v>0</v>
      </c>
      <c r="G1450" t="s">
        <v>21129</v>
      </c>
      <c r="H1450">
        <v>3</v>
      </c>
      <c r="I1450">
        <v>0</v>
      </c>
      <c r="K1450">
        <f t="shared" si="67"/>
        <v>0</v>
      </c>
    </row>
    <row r="1451" spans="1:12" x14ac:dyDescent="0.2">
      <c r="F1451">
        <f t="shared" si="68"/>
        <v>0</v>
      </c>
      <c r="I1451">
        <f t="shared" si="66"/>
        <v>0</v>
      </c>
      <c r="K1451">
        <f t="shared" si="67"/>
        <v>0</v>
      </c>
    </row>
    <row r="1452" spans="1:12" x14ac:dyDescent="0.2">
      <c r="A1452" s="12">
        <v>41707</v>
      </c>
      <c r="B1452" t="s">
        <v>18519</v>
      </c>
      <c r="C1452" t="s">
        <v>18520</v>
      </c>
      <c r="D1452">
        <v>1</v>
      </c>
      <c r="E1452">
        <v>624</v>
      </c>
      <c r="F1452">
        <f t="shared" si="68"/>
        <v>624</v>
      </c>
      <c r="G1452" s="12">
        <v>41739</v>
      </c>
      <c r="H1452">
        <v>617</v>
      </c>
      <c r="I1452">
        <f t="shared" si="66"/>
        <v>7</v>
      </c>
      <c r="J1452">
        <v>11</v>
      </c>
      <c r="K1452">
        <f t="shared" si="67"/>
        <v>6787</v>
      </c>
      <c r="L1452" t="s">
        <v>18860</v>
      </c>
    </row>
    <row r="1453" spans="1:12" x14ac:dyDescent="0.2">
      <c r="F1453">
        <f t="shared" si="68"/>
        <v>0</v>
      </c>
      <c r="G1453" t="s">
        <v>21129</v>
      </c>
      <c r="H1453">
        <v>7</v>
      </c>
      <c r="I1453">
        <v>0</v>
      </c>
      <c r="K1453">
        <f t="shared" si="67"/>
        <v>0</v>
      </c>
    </row>
    <row r="1454" spans="1:12" x14ac:dyDescent="0.2">
      <c r="F1454">
        <f t="shared" si="68"/>
        <v>0</v>
      </c>
      <c r="I1454">
        <f t="shared" si="66"/>
        <v>0</v>
      </c>
      <c r="K1454">
        <f t="shared" si="67"/>
        <v>0</v>
      </c>
    </row>
    <row r="1455" spans="1:12" x14ac:dyDescent="0.2">
      <c r="A1455" s="12">
        <v>41711</v>
      </c>
      <c r="B1455" t="s">
        <v>18536</v>
      </c>
      <c r="C1455" t="s">
        <v>17840</v>
      </c>
      <c r="D1455">
        <v>3</v>
      </c>
      <c r="E1455">
        <v>233</v>
      </c>
      <c r="F1455">
        <f t="shared" si="68"/>
        <v>699</v>
      </c>
      <c r="G1455" s="12">
        <v>41725</v>
      </c>
      <c r="H1455">
        <v>690</v>
      </c>
      <c r="I1455">
        <f t="shared" si="66"/>
        <v>9</v>
      </c>
      <c r="J1455">
        <v>11.5</v>
      </c>
      <c r="K1455">
        <f t="shared" si="67"/>
        <v>7935</v>
      </c>
      <c r="L1455" t="s">
        <v>15938</v>
      </c>
    </row>
    <row r="1456" spans="1:12" x14ac:dyDescent="0.2">
      <c r="F1456">
        <f t="shared" si="68"/>
        <v>0</v>
      </c>
      <c r="G1456" s="12">
        <v>41774</v>
      </c>
      <c r="H1456">
        <v>1</v>
      </c>
      <c r="I1456">
        <v>8</v>
      </c>
      <c r="J1456">
        <v>11.5</v>
      </c>
      <c r="K1456">
        <f t="shared" si="67"/>
        <v>11.5</v>
      </c>
    </row>
    <row r="1457" spans="1:12" x14ac:dyDescent="0.2">
      <c r="G1457" s="12">
        <v>41789</v>
      </c>
      <c r="H1457">
        <v>6</v>
      </c>
      <c r="I1457">
        <v>2</v>
      </c>
      <c r="J1457">
        <v>11.5</v>
      </c>
      <c r="K1457">
        <f t="shared" si="67"/>
        <v>69</v>
      </c>
    </row>
    <row r="1458" spans="1:12" x14ac:dyDescent="0.2">
      <c r="G1458" t="s">
        <v>21129</v>
      </c>
      <c r="H1458">
        <v>2</v>
      </c>
      <c r="I1458">
        <v>0</v>
      </c>
    </row>
    <row r="1459" spans="1:12" x14ac:dyDescent="0.2">
      <c r="F1459">
        <f t="shared" si="68"/>
        <v>0</v>
      </c>
      <c r="I1459">
        <f t="shared" si="66"/>
        <v>0</v>
      </c>
      <c r="K1459">
        <f t="shared" si="67"/>
        <v>0</v>
      </c>
    </row>
    <row r="1460" spans="1:12" x14ac:dyDescent="0.2">
      <c r="A1460" s="12">
        <v>41711</v>
      </c>
      <c r="B1460" t="s">
        <v>18537</v>
      </c>
      <c r="C1460" t="s">
        <v>16751</v>
      </c>
      <c r="D1460">
        <v>3</v>
      </c>
      <c r="E1460">
        <v>233</v>
      </c>
      <c r="F1460">
        <f t="shared" si="68"/>
        <v>699</v>
      </c>
      <c r="G1460" s="12">
        <v>41725</v>
      </c>
      <c r="H1460">
        <v>698</v>
      </c>
      <c r="I1460">
        <f t="shared" si="66"/>
        <v>1</v>
      </c>
      <c r="J1460">
        <v>13</v>
      </c>
      <c r="K1460">
        <f t="shared" si="67"/>
        <v>9074</v>
      </c>
      <c r="L1460" t="s">
        <v>15938</v>
      </c>
    </row>
    <row r="1461" spans="1:12" x14ac:dyDescent="0.2">
      <c r="F1461">
        <f t="shared" si="68"/>
        <v>0</v>
      </c>
      <c r="G1461" s="12">
        <v>41774</v>
      </c>
      <c r="H1461">
        <v>1</v>
      </c>
      <c r="I1461">
        <v>0</v>
      </c>
      <c r="J1461">
        <v>13</v>
      </c>
      <c r="K1461">
        <f t="shared" si="67"/>
        <v>13</v>
      </c>
    </row>
    <row r="1462" spans="1:12" x14ac:dyDescent="0.2">
      <c r="C1462" s="82"/>
      <c r="F1462">
        <f t="shared" si="68"/>
        <v>0</v>
      </c>
      <c r="I1462">
        <f t="shared" ref="I1462:I1542" si="69">F1462-H1462</f>
        <v>0</v>
      </c>
      <c r="K1462">
        <f t="shared" si="67"/>
        <v>0</v>
      </c>
    </row>
    <row r="1463" spans="1:12" x14ac:dyDescent="0.2">
      <c r="A1463" s="12">
        <v>41713</v>
      </c>
      <c r="B1463" t="s">
        <v>18608</v>
      </c>
      <c r="C1463" t="s">
        <v>18609</v>
      </c>
      <c r="D1463">
        <v>2</v>
      </c>
      <c r="E1463">
        <v>317</v>
      </c>
      <c r="F1463">
        <f t="shared" si="68"/>
        <v>634</v>
      </c>
      <c r="G1463" s="12">
        <v>41725</v>
      </c>
      <c r="H1463">
        <v>628</v>
      </c>
      <c r="I1463">
        <f t="shared" si="69"/>
        <v>6</v>
      </c>
      <c r="J1463">
        <v>15</v>
      </c>
      <c r="K1463">
        <f t="shared" si="67"/>
        <v>9420</v>
      </c>
    </row>
    <row r="1464" spans="1:12" x14ac:dyDescent="0.2">
      <c r="F1464">
        <f t="shared" si="68"/>
        <v>0</v>
      </c>
      <c r="G1464" t="s">
        <v>21063</v>
      </c>
      <c r="H1464">
        <v>5</v>
      </c>
      <c r="I1464">
        <v>1</v>
      </c>
      <c r="K1464">
        <f t="shared" si="67"/>
        <v>0</v>
      </c>
    </row>
    <row r="1465" spans="1:12" x14ac:dyDescent="0.2">
      <c r="G1465" s="12">
        <v>41816</v>
      </c>
      <c r="H1465">
        <v>1</v>
      </c>
      <c r="I1465">
        <v>0</v>
      </c>
      <c r="J1465">
        <v>15</v>
      </c>
      <c r="K1465">
        <f t="shared" si="67"/>
        <v>15</v>
      </c>
    </row>
    <row r="1466" spans="1:12" x14ac:dyDescent="0.2">
      <c r="F1466">
        <f t="shared" si="68"/>
        <v>0</v>
      </c>
      <c r="I1466">
        <f t="shared" si="69"/>
        <v>0</v>
      </c>
      <c r="K1466">
        <f t="shared" si="67"/>
        <v>0</v>
      </c>
    </row>
    <row r="1467" spans="1:12" x14ac:dyDescent="0.2">
      <c r="A1467" s="12">
        <v>41713</v>
      </c>
      <c r="B1467" t="s">
        <v>18610</v>
      </c>
      <c r="C1467" t="s">
        <v>18611</v>
      </c>
      <c r="D1467">
        <v>2</v>
      </c>
      <c r="E1467">
        <v>317</v>
      </c>
      <c r="F1467">
        <f t="shared" si="68"/>
        <v>634</v>
      </c>
      <c r="G1467" s="12">
        <v>41746</v>
      </c>
      <c r="H1467">
        <v>633</v>
      </c>
      <c r="I1467">
        <f t="shared" si="69"/>
        <v>1</v>
      </c>
      <c r="J1467">
        <v>15</v>
      </c>
      <c r="K1467">
        <f t="shared" si="67"/>
        <v>9495</v>
      </c>
      <c r="L1467" t="s">
        <v>18943</v>
      </c>
    </row>
    <row r="1468" spans="1:12" x14ac:dyDescent="0.2">
      <c r="F1468">
        <f t="shared" si="68"/>
        <v>0</v>
      </c>
      <c r="G1468" t="s">
        <v>21129</v>
      </c>
      <c r="H1468">
        <v>1</v>
      </c>
      <c r="I1468">
        <v>0</v>
      </c>
      <c r="K1468">
        <f t="shared" si="67"/>
        <v>0</v>
      </c>
    </row>
    <row r="1469" spans="1:12" x14ac:dyDescent="0.2">
      <c r="F1469">
        <f t="shared" si="68"/>
        <v>0</v>
      </c>
      <c r="I1469">
        <f t="shared" si="69"/>
        <v>0</v>
      </c>
      <c r="K1469">
        <f t="shared" si="67"/>
        <v>0</v>
      </c>
    </row>
    <row r="1470" spans="1:12" x14ac:dyDescent="0.2">
      <c r="A1470" s="12">
        <v>41717</v>
      </c>
      <c r="B1470" t="s">
        <v>18643</v>
      </c>
      <c r="C1470" t="s">
        <v>18644</v>
      </c>
      <c r="D1470">
        <v>1</v>
      </c>
      <c r="E1470">
        <v>677</v>
      </c>
      <c r="F1470">
        <f t="shared" si="68"/>
        <v>677</v>
      </c>
      <c r="G1470" s="12">
        <v>41739</v>
      </c>
      <c r="H1470">
        <v>667</v>
      </c>
      <c r="I1470">
        <f t="shared" si="69"/>
        <v>10</v>
      </c>
      <c r="J1470">
        <v>15</v>
      </c>
      <c r="K1470">
        <f t="shared" si="67"/>
        <v>10005</v>
      </c>
      <c r="L1470" t="s">
        <v>16098</v>
      </c>
    </row>
    <row r="1471" spans="1:12" x14ac:dyDescent="0.2">
      <c r="F1471">
        <f t="shared" si="68"/>
        <v>0</v>
      </c>
      <c r="G1471" s="12">
        <v>41774</v>
      </c>
      <c r="H1471" s="72">
        <v>2</v>
      </c>
      <c r="I1471">
        <v>8</v>
      </c>
      <c r="J1471">
        <v>15</v>
      </c>
      <c r="K1471">
        <f t="shared" si="67"/>
        <v>30</v>
      </c>
    </row>
    <row r="1472" spans="1:12" x14ac:dyDescent="0.2">
      <c r="G1472" t="s">
        <v>21129</v>
      </c>
      <c r="H1472" s="72">
        <v>10</v>
      </c>
      <c r="I1472">
        <v>0</v>
      </c>
    </row>
    <row r="1473" spans="1:13" x14ac:dyDescent="0.2">
      <c r="F1473">
        <f t="shared" si="68"/>
        <v>0</v>
      </c>
      <c r="I1473">
        <f t="shared" si="69"/>
        <v>0</v>
      </c>
      <c r="K1473">
        <f t="shared" si="67"/>
        <v>0</v>
      </c>
    </row>
    <row r="1474" spans="1:13" x14ac:dyDescent="0.2">
      <c r="A1474" s="12">
        <v>41719</v>
      </c>
      <c r="B1474" t="s">
        <v>18645</v>
      </c>
      <c r="C1474" t="s">
        <v>18520</v>
      </c>
      <c r="D1474">
        <v>1</v>
      </c>
      <c r="E1474">
        <v>774</v>
      </c>
      <c r="F1474">
        <f t="shared" si="68"/>
        <v>774</v>
      </c>
      <c r="G1474" s="12">
        <v>41758</v>
      </c>
      <c r="H1474">
        <v>767</v>
      </c>
      <c r="I1474">
        <f t="shared" si="69"/>
        <v>7</v>
      </c>
      <c r="J1474">
        <v>11</v>
      </c>
      <c r="K1474">
        <f t="shared" ref="K1474:K1549" si="70">H1474*J1474</f>
        <v>8437</v>
      </c>
      <c r="L1474" t="s">
        <v>19054</v>
      </c>
    </row>
    <row r="1475" spans="1:13" x14ac:dyDescent="0.2">
      <c r="F1475">
        <f t="shared" si="68"/>
        <v>0</v>
      </c>
      <c r="G1475" t="s">
        <v>21129</v>
      </c>
      <c r="H1475">
        <v>3</v>
      </c>
      <c r="I1475">
        <v>4</v>
      </c>
      <c r="K1475">
        <f t="shared" si="70"/>
        <v>0</v>
      </c>
    </row>
    <row r="1476" spans="1:13" x14ac:dyDescent="0.2">
      <c r="G1476" t="s">
        <v>21132</v>
      </c>
      <c r="H1476">
        <v>4</v>
      </c>
      <c r="I1476">
        <v>0</v>
      </c>
      <c r="J1476">
        <v>100</v>
      </c>
      <c r="K1476">
        <f t="shared" si="70"/>
        <v>400</v>
      </c>
    </row>
    <row r="1477" spans="1:13" x14ac:dyDescent="0.2">
      <c r="G1477" s="12">
        <v>41823</v>
      </c>
      <c r="H1477">
        <v>3</v>
      </c>
      <c r="I1477">
        <v>0</v>
      </c>
      <c r="J1477">
        <v>11</v>
      </c>
      <c r="K1477">
        <v>33</v>
      </c>
      <c r="L1477" t="s">
        <v>16077</v>
      </c>
    </row>
    <row r="1478" spans="1:13" x14ac:dyDescent="0.2">
      <c r="G1478" t="s">
        <v>21133</v>
      </c>
      <c r="H1478">
        <v>1</v>
      </c>
      <c r="I1478">
        <v>0</v>
      </c>
      <c r="J1478">
        <v>11</v>
      </c>
      <c r="K1478">
        <v>11</v>
      </c>
      <c r="L1478" t="s">
        <v>15860</v>
      </c>
    </row>
    <row r="1479" spans="1:13" x14ac:dyDescent="0.2">
      <c r="F1479">
        <f t="shared" si="68"/>
        <v>0</v>
      </c>
      <c r="I1479">
        <f t="shared" si="69"/>
        <v>0</v>
      </c>
      <c r="K1479">
        <f t="shared" si="70"/>
        <v>0</v>
      </c>
    </row>
    <row r="1480" spans="1:13" x14ac:dyDescent="0.2">
      <c r="A1480" s="12">
        <v>41719</v>
      </c>
      <c r="B1480" t="s">
        <v>18646</v>
      </c>
      <c r="C1480" t="s">
        <v>18198</v>
      </c>
      <c r="D1480">
        <v>1</v>
      </c>
      <c r="E1480">
        <v>594</v>
      </c>
      <c r="F1480">
        <f t="shared" si="68"/>
        <v>594</v>
      </c>
      <c r="G1480" s="12">
        <v>41739</v>
      </c>
      <c r="H1480">
        <v>594</v>
      </c>
      <c r="I1480">
        <f t="shared" si="69"/>
        <v>0</v>
      </c>
      <c r="J1480">
        <v>14.5</v>
      </c>
      <c r="K1480">
        <f t="shared" si="70"/>
        <v>8613</v>
      </c>
      <c r="L1480" t="s">
        <v>18859</v>
      </c>
    </row>
    <row r="1481" spans="1:13" x14ac:dyDescent="0.2">
      <c r="F1481">
        <f t="shared" si="68"/>
        <v>0</v>
      </c>
      <c r="I1481">
        <f t="shared" si="69"/>
        <v>0</v>
      </c>
      <c r="K1481">
        <f t="shared" si="70"/>
        <v>0</v>
      </c>
    </row>
    <row r="1482" spans="1:13" x14ac:dyDescent="0.2">
      <c r="F1482">
        <f t="shared" si="68"/>
        <v>0</v>
      </c>
      <c r="I1482">
        <f t="shared" si="69"/>
        <v>0</v>
      </c>
      <c r="K1482">
        <f t="shared" si="70"/>
        <v>0</v>
      </c>
    </row>
    <row r="1483" spans="1:13" x14ac:dyDescent="0.2">
      <c r="A1483" s="12">
        <v>41724</v>
      </c>
      <c r="B1483" t="s">
        <v>18691</v>
      </c>
      <c r="C1483" t="s">
        <v>18692</v>
      </c>
      <c r="D1483">
        <v>3</v>
      </c>
      <c r="E1483">
        <v>198</v>
      </c>
      <c r="F1483">
        <f t="shared" si="68"/>
        <v>594</v>
      </c>
      <c r="G1483" s="12">
        <v>41739</v>
      </c>
      <c r="H1483">
        <v>583</v>
      </c>
      <c r="I1483">
        <f t="shared" si="69"/>
        <v>11</v>
      </c>
      <c r="J1483">
        <v>14.5</v>
      </c>
      <c r="K1483">
        <f t="shared" si="70"/>
        <v>8453.5</v>
      </c>
      <c r="L1483" t="s">
        <v>15867</v>
      </c>
    </row>
    <row r="1484" spans="1:13" x14ac:dyDescent="0.2">
      <c r="F1484">
        <f t="shared" si="68"/>
        <v>0</v>
      </c>
      <c r="G1484" t="s">
        <v>21129</v>
      </c>
      <c r="H1484">
        <v>4</v>
      </c>
      <c r="I1484">
        <v>7</v>
      </c>
      <c r="K1484">
        <f t="shared" si="70"/>
        <v>0</v>
      </c>
    </row>
    <row r="1485" spans="1:13" x14ac:dyDescent="0.2">
      <c r="G1485" s="12">
        <v>41823</v>
      </c>
      <c r="H1485">
        <v>7</v>
      </c>
      <c r="I1485">
        <v>0</v>
      </c>
      <c r="J1485">
        <v>14.5</v>
      </c>
      <c r="K1485">
        <f t="shared" si="70"/>
        <v>101.5</v>
      </c>
      <c r="L1485" s="23"/>
      <c r="M1485" s="5"/>
    </row>
    <row r="1486" spans="1:13" x14ac:dyDescent="0.2">
      <c r="F1486">
        <f t="shared" si="68"/>
        <v>0</v>
      </c>
      <c r="I1486">
        <f t="shared" si="69"/>
        <v>0</v>
      </c>
      <c r="K1486">
        <f t="shared" si="70"/>
        <v>0</v>
      </c>
    </row>
    <row r="1487" spans="1:13" x14ac:dyDescent="0.2">
      <c r="A1487" s="12">
        <v>41726</v>
      </c>
      <c r="B1487" t="s">
        <v>18720</v>
      </c>
      <c r="C1487" t="s">
        <v>18005</v>
      </c>
      <c r="D1487">
        <v>2</v>
      </c>
      <c r="E1487">
        <v>311</v>
      </c>
      <c r="F1487">
        <f t="shared" si="68"/>
        <v>622</v>
      </c>
      <c r="G1487" s="12">
        <v>41740</v>
      </c>
      <c r="H1487">
        <v>608</v>
      </c>
      <c r="I1487">
        <f t="shared" si="69"/>
        <v>14</v>
      </c>
      <c r="J1487">
        <v>14</v>
      </c>
      <c r="K1487">
        <f t="shared" si="70"/>
        <v>8512</v>
      </c>
      <c r="L1487" t="s">
        <v>18868</v>
      </c>
    </row>
    <row r="1488" spans="1:13" x14ac:dyDescent="0.2">
      <c r="F1488">
        <f t="shared" si="68"/>
        <v>0</v>
      </c>
      <c r="G1488" s="12">
        <v>41746</v>
      </c>
      <c r="H1488">
        <v>4</v>
      </c>
      <c r="I1488">
        <v>10</v>
      </c>
      <c r="J1488">
        <v>14</v>
      </c>
      <c r="K1488">
        <f t="shared" si="70"/>
        <v>56</v>
      </c>
    </row>
    <row r="1489" spans="1:12" x14ac:dyDescent="0.2">
      <c r="G1489" t="s">
        <v>21129</v>
      </c>
      <c r="H1489">
        <v>10</v>
      </c>
      <c r="I1489">
        <v>0</v>
      </c>
    </row>
    <row r="1490" spans="1:12" x14ac:dyDescent="0.2">
      <c r="F1490">
        <f t="shared" si="68"/>
        <v>0</v>
      </c>
      <c r="I1490">
        <f t="shared" si="69"/>
        <v>0</v>
      </c>
      <c r="K1490">
        <f t="shared" si="70"/>
        <v>0</v>
      </c>
    </row>
    <row r="1491" spans="1:12" x14ac:dyDescent="0.2">
      <c r="A1491" s="12">
        <v>41733</v>
      </c>
      <c r="B1491" t="s">
        <v>18779</v>
      </c>
      <c r="C1491" t="s">
        <v>18780</v>
      </c>
      <c r="D1491">
        <v>2</v>
      </c>
      <c r="E1491">
        <v>321</v>
      </c>
      <c r="F1491">
        <f t="shared" si="68"/>
        <v>642</v>
      </c>
      <c r="G1491" s="12">
        <v>41746</v>
      </c>
      <c r="H1491">
        <v>638</v>
      </c>
      <c r="I1491">
        <f t="shared" si="69"/>
        <v>4</v>
      </c>
      <c r="J1491">
        <v>12</v>
      </c>
      <c r="K1491">
        <f t="shared" si="70"/>
        <v>7656</v>
      </c>
      <c r="L1491" t="s">
        <v>15862</v>
      </c>
    </row>
    <row r="1492" spans="1:12" x14ac:dyDescent="0.2">
      <c r="F1492">
        <f t="shared" si="68"/>
        <v>0</v>
      </c>
      <c r="G1492" s="12">
        <v>41823</v>
      </c>
      <c r="H1492">
        <v>4</v>
      </c>
      <c r="I1492">
        <v>0</v>
      </c>
      <c r="J1492">
        <v>12</v>
      </c>
      <c r="K1492">
        <f t="shared" si="70"/>
        <v>48</v>
      </c>
      <c r="L1492" s="23"/>
    </row>
    <row r="1493" spans="1:12" x14ac:dyDescent="0.2">
      <c r="F1493">
        <f t="shared" si="68"/>
        <v>0</v>
      </c>
      <c r="I1493">
        <f t="shared" si="69"/>
        <v>0</v>
      </c>
      <c r="K1493">
        <f t="shared" si="70"/>
        <v>0</v>
      </c>
    </row>
    <row r="1494" spans="1:12" x14ac:dyDescent="0.2">
      <c r="A1494" s="12">
        <v>41745</v>
      </c>
      <c r="B1494" t="s">
        <v>18907</v>
      </c>
      <c r="C1494" t="s">
        <v>18408</v>
      </c>
      <c r="D1494">
        <v>2</v>
      </c>
      <c r="E1494">
        <v>313</v>
      </c>
      <c r="F1494">
        <f t="shared" si="68"/>
        <v>626</v>
      </c>
      <c r="G1494" s="12">
        <v>41760</v>
      </c>
      <c r="H1494">
        <v>623</v>
      </c>
      <c r="I1494">
        <f t="shared" si="69"/>
        <v>3</v>
      </c>
      <c r="J1494">
        <v>14</v>
      </c>
      <c r="K1494">
        <f t="shared" si="70"/>
        <v>8722</v>
      </c>
      <c r="L1494" t="s">
        <v>19055</v>
      </c>
    </row>
    <row r="1495" spans="1:12" x14ac:dyDescent="0.2">
      <c r="F1495">
        <f t="shared" si="68"/>
        <v>0</v>
      </c>
      <c r="G1495" t="s">
        <v>21129</v>
      </c>
      <c r="H1495">
        <v>3</v>
      </c>
      <c r="I1495">
        <v>0</v>
      </c>
      <c r="K1495">
        <f t="shared" si="70"/>
        <v>0</v>
      </c>
    </row>
    <row r="1496" spans="1:12" x14ac:dyDescent="0.2">
      <c r="C1496" s="82"/>
      <c r="F1496">
        <f t="shared" si="68"/>
        <v>0</v>
      </c>
      <c r="I1496">
        <f t="shared" si="69"/>
        <v>0</v>
      </c>
      <c r="K1496">
        <f t="shared" si="70"/>
        <v>0</v>
      </c>
    </row>
    <row r="1497" spans="1:12" x14ac:dyDescent="0.2">
      <c r="A1497" t="s">
        <v>21071</v>
      </c>
      <c r="B1497" t="s">
        <v>18947</v>
      </c>
      <c r="C1497" t="s">
        <v>18948</v>
      </c>
      <c r="D1497">
        <v>2</v>
      </c>
      <c r="E1497">
        <v>248</v>
      </c>
      <c r="F1497">
        <f t="shared" si="68"/>
        <v>496</v>
      </c>
      <c r="G1497" s="12">
        <v>41753</v>
      </c>
      <c r="H1497">
        <v>489</v>
      </c>
      <c r="I1497">
        <f t="shared" si="69"/>
        <v>7</v>
      </c>
      <c r="J1497">
        <v>12.5</v>
      </c>
      <c r="K1497">
        <f t="shared" si="70"/>
        <v>6112.5</v>
      </c>
      <c r="L1497" t="s">
        <v>15862</v>
      </c>
    </row>
    <row r="1498" spans="1:12" x14ac:dyDescent="0.2">
      <c r="F1498">
        <f t="shared" si="68"/>
        <v>0</v>
      </c>
      <c r="G1498" t="s">
        <v>21134</v>
      </c>
      <c r="H1498">
        <v>1</v>
      </c>
      <c r="I1498">
        <v>6</v>
      </c>
      <c r="K1498">
        <f t="shared" si="70"/>
        <v>0</v>
      </c>
    </row>
    <row r="1499" spans="1:12" x14ac:dyDescent="0.2">
      <c r="G1499" t="s">
        <v>21035</v>
      </c>
      <c r="H1499">
        <v>6</v>
      </c>
      <c r="I1499">
        <v>0</v>
      </c>
      <c r="J1499">
        <v>100</v>
      </c>
      <c r="K1499">
        <f t="shared" si="70"/>
        <v>600</v>
      </c>
    </row>
    <row r="1500" spans="1:12" x14ac:dyDescent="0.2">
      <c r="G1500" s="12">
        <v>41844</v>
      </c>
      <c r="H1500">
        <v>6</v>
      </c>
      <c r="I1500">
        <v>0</v>
      </c>
      <c r="J1500">
        <v>12.5</v>
      </c>
      <c r="K1500">
        <f t="shared" si="70"/>
        <v>75</v>
      </c>
      <c r="L1500" t="s">
        <v>16653</v>
      </c>
    </row>
    <row r="1501" spans="1:12" x14ac:dyDescent="0.2">
      <c r="F1501">
        <f t="shared" si="68"/>
        <v>0</v>
      </c>
      <c r="I1501">
        <f t="shared" si="69"/>
        <v>0</v>
      </c>
      <c r="K1501">
        <f t="shared" si="70"/>
        <v>0</v>
      </c>
    </row>
    <row r="1502" spans="1:12" x14ac:dyDescent="0.2">
      <c r="A1502" s="12">
        <v>41747</v>
      </c>
      <c r="B1502" t="s">
        <v>18950</v>
      </c>
      <c r="C1502" t="s">
        <v>18951</v>
      </c>
      <c r="D1502">
        <v>2</v>
      </c>
      <c r="E1502">
        <v>248</v>
      </c>
      <c r="F1502">
        <f t="shared" si="68"/>
        <v>496</v>
      </c>
      <c r="G1502" s="12">
        <v>41765</v>
      </c>
      <c r="H1502">
        <v>484</v>
      </c>
      <c r="I1502">
        <f t="shared" si="69"/>
        <v>12</v>
      </c>
      <c r="J1502">
        <v>13</v>
      </c>
      <c r="K1502">
        <f t="shared" si="70"/>
        <v>6292</v>
      </c>
      <c r="L1502" t="s">
        <v>15862</v>
      </c>
    </row>
    <row r="1503" spans="1:12" x14ac:dyDescent="0.2">
      <c r="F1503">
        <f t="shared" si="68"/>
        <v>0</v>
      </c>
      <c r="G1503" t="s">
        <v>21129</v>
      </c>
      <c r="H1503">
        <v>4</v>
      </c>
      <c r="I1503">
        <v>8</v>
      </c>
      <c r="K1503">
        <f t="shared" si="70"/>
        <v>0</v>
      </c>
    </row>
    <row r="1504" spans="1:12" x14ac:dyDescent="0.2">
      <c r="G1504" s="12">
        <v>41816</v>
      </c>
      <c r="H1504">
        <v>8</v>
      </c>
      <c r="I1504">
        <v>0</v>
      </c>
      <c r="J1504">
        <v>13</v>
      </c>
      <c r="K1504">
        <f t="shared" si="70"/>
        <v>104</v>
      </c>
      <c r="L1504" s="24"/>
    </row>
    <row r="1505" spans="1:12" x14ac:dyDescent="0.2">
      <c r="F1505">
        <f t="shared" si="68"/>
        <v>0</v>
      </c>
      <c r="I1505">
        <f t="shared" si="69"/>
        <v>0</v>
      </c>
      <c r="K1505">
        <f t="shared" si="70"/>
        <v>0</v>
      </c>
    </row>
    <row r="1506" spans="1:12" x14ac:dyDescent="0.2">
      <c r="A1506" s="12">
        <v>41751</v>
      </c>
      <c r="B1506" t="s">
        <v>18964</v>
      </c>
      <c r="C1506" t="s">
        <v>18334</v>
      </c>
      <c r="D1506">
        <v>2</v>
      </c>
      <c r="E1506">
        <v>302</v>
      </c>
      <c r="F1506">
        <f t="shared" si="68"/>
        <v>604</v>
      </c>
      <c r="G1506" s="12">
        <v>41761</v>
      </c>
      <c r="H1506">
        <v>590</v>
      </c>
      <c r="I1506">
        <f t="shared" si="69"/>
        <v>14</v>
      </c>
      <c r="J1506">
        <v>12</v>
      </c>
      <c r="K1506">
        <f t="shared" si="70"/>
        <v>7080</v>
      </c>
      <c r="L1506" t="s">
        <v>15862</v>
      </c>
    </row>
    <row r="1507" spans="1:12" x14ac:dyDescent="0.2">
      <c r="F1507">
        <f t="shared" si="68"/>
        <v>0</v>
      </c>
      <c r="G1507" t="s">
        <v>21129</v>
      </c>
      <c r="H1507">
        <v>5</v>
      </c>
      <c r="I1507">
        <v>9</v>
      </c>
      <c r="K1507">
        <f t="shared" si="70"/>
        <v>0</v>
      </c>
    </row>
    <row r="1508" spans="1:12" x14ac:dyDescent="0.2">
      <c r="G1508" s="12">
        <v>41816</v>
      </c>
      <c r="H1508">
        <v>9</v>
      </c>
      <c r="I1508">
        <v>0</v>
      </c>
      <c r="J1508">
        <v>12</v>
      </c>
      <c r="K1508">
        <f t="shared" si="70"/>
        <v>108</v>
      </c>
      <c r="L1508" s="24"/>
    </row>
    <row r="1509" spans="1:12" x14ac:dyDescent="0.2">
      <c r="F1509">
        <f t="shared" si="68"/>
        <v>0</v>
      </c>
      <c r="I1509">
        <f t="shared" si="69"/>
        <v>0</v>
      </c>
      <c r="K1509">
        <f t="shared" si="70"/>
        <v>0</v>
      </c>
    </row>
    <row r="1510" spans="1:12" x14ac:dyDescent="0.2">
      <c r="A1510" s="12">
        <v>41765</v>
      </c>
      <c r="B1510" t="s">
        <v>19083</v>
      </c>
      <c r="C1510" t="s">
        <v>19084</v>
      </c>
      <c r="D1510">
        <v>1</v>
      </c>
      <c r="E1510">
        <v>721</v>
      </c>
      <c r="F1510">
        <f t="shared" si="68"/>
        <v>721</v>
      </c>
      <c r="G1510" s="12">
        <v>41780</v>
      </c>
      <c r="H1510">
        <v>710</v>
      </c>
      <c r="I1510">
        <f t="shared" si="69"/>
        <v>11</v>
      </c>
      <c r="J1510">
        <v>11.5</v>
      </c>
      <c r="K1510">
        <f t="shared" si="70"/>
        <v>8165</v>
      </c>
      <c r="L1510" t="s">
        <v>15862</v>
      </c>
    </row>
    <row r="1511" spans="1:12" x14ac:dyDescent="0.2">
      <c r="F1511">
        <f t="shared" si="68"/>
        <v>0</v>
      </c>
      <c r="G1511" s="12">
        <v>41823</v>
      </c>
      <c r="H1511">
        <v>2</v>
      </c>
      <c r="I1511">
        <v>9</v>
      </c>
      <c r="J1511">
        <v>11.5</v>
      </c>
      <c r="K1511">
        <f t="shared" si="70"/>
        <v>23</v>
      </c>
    </row>
    <row r="1512" spans="1:12" x14ac:dyDescent="0.2">
      <c r="G1512" t="s">
        <v>21134</v>
      </c>
      <c r="H1512">
        <v>6</v>
      </c>
      <c r="I1512">
        <v>3</v>
      </c>
      <c r="K1512">
        <f t="shared" si="70"/>
        <v>0</v>
      </c>
    </row>
    <row r="1513" spans="1:12" x14ac:dyDescent="0.2">
      <c r="G1513" s="12">
        <v>41844</v>
      </c>
      <c r="H1513">
        <v>3</v>
      </c>
      <c r="I1513">
        <v>0</v>
      </c>
      <c r="J1513">
        <v>11.5</v>
      </c>
      <c r="K1513">
        <f t="shared" si="70"/>
        <v>34.5</v>
      </c>
    </row>
    <row r="1514" spans="1:12" x14ac:dyDescent="0.2">
      <c r="F1514">
        <f t="shared" si="68"/>
        <v>0</v>
      </c>
      <c r="I1514">
        <f t="shared" si="69"/>
        <v>0</v>
      </c>
      <c r="K1514">
        <f t="shared" si="70"/>
        <v>0</v>
      </c>
    </row>
    <row r="1515" spans="1:12" x14ac:dyDescent="0.2">
      <c r="A1515" s="12">
        <v>41765</v>
      </c>
      <c r="B1515" t="s">
        <v>19085</v>
      </c>
      <c r="C1515" t="s">
        <v>18173</v>
      </c>
      <c r="D1515">
        <v>1</v>
      </c>
      <c r="E1515">
        <v>721</v>
      </c>
      <c r="F1515">
        <f t="shared" si="68"/>
        <v>721</v>
      </c>
      <c r="G1515" s="12">
        <v>41774</v>
      </c>
      <c r="H1515">
        <v>713</v>
      </c>
      <c r="I1515">
        <f t="shared" si="69"/>
        <v>8</v>
      </c>
      <c r="J1515">
        <v>12</v>
      </c>
      <c r="K1515">
        <f t="shared" si="70"/>
        <v>8556</v>
      </c>
      <c r="L1515" t="s">
        <v>16808</v>
      </c>
    </row>
    <row r="1516" spans="1:12" x14ac:dyDescent="0.2">
      <c r="F1516">
        <f t="shared" si="68"/>
        <v>0</v>
      </c>
      <c r="G1516" s="12">
        <v>41789</v>
      </c>
      <c r="H1516">
        <v>7</v>
      </c>
      <c r="I1516">
        <v>1</v>
      </c>
      <c r="J1516">
        <v>12</v>
      </c>
      <c r="K1516">
        <f t="shared" si="70"/>
        <v>84</v>
      </c>
    </row>
    <row r="1517" spans="1:12" x14ac:dyDescent="0.2">
      <c r="G1517" t="s">
        <v>21129</v>
      </c>
      <c r="H1517">
        <v>1</v>
      </c>
      <c r="I1517">
        <v>0</v>
      </c>
    </row>
    <row r="1518" spans="1:12" x14ac:dyDescent="0.2">
      <c r="F1518">
        <f t="shared" si="68"/>
        <v>0</v>
      </c>
      <c r="I1518">
        <f t="shared" si="69"/>
        <v>0</v>
      </c>
      <c r="K1518">
        <f t="shared" si="70"/>
        <v>0</v>
      </c>
    </row>
    <row r="1519" spans="1:12" x14ac:dyDescent="0.2">
      <c r="A1519" s="12">
        <v>41774</v>
      </c>
      <c r="B1519" t="s">
        <v>19124</v>
      </c>
      <c r="C1519" t="s">
        <v>18441</v>
      </c>
      <c r="D1519">
        <v>2</v>
      </c>
      <c r="E1519">
        <v>329</v>
      </c>
      <c r="F1519">
        <f t="shared" si="68"/>
        <v>658</v>
      </c>
      <c r="G1519" s="12">
        <v>41787</v>
      </c>
      <c r="H1519">
        <v>652</v>
      </c>
      <c r="I1519">
        <f t="shared" si="69"/>
        <v>6</v>
      </c>
      <c r="J1519">
        <v>12</v>
      </c>
      <c r="K1519">
        <f t="shared" si="70"/>
        <v>7824</v>
      </c>
      <c r="L1519" t="s">
        <v>16808</v>
      </c>
    </row>
    <row r="1520" spans="1:12" x14ac:dyDescent="0.2">
      <c r="F1520">
        <f t="shared" si="68"/>
        <v>0</v>
      </c>
      <c r="G1520" s="12">
        <v>41823</v>
      </c>
      <c r="H1520">
        <v>1</v>
      </c>
      <c r="I1520">
        <v>5</v>
      </c>
      <c r="J1520">
        <v>12</v>
      </c>
      <c r="K1520">
        <f t="shared" si="70"/>
        <v>12</v>
      </c>
    </row>
    <row r="1521" spans="1:12" x14ac:dyDescent="0.2">
      <c r="G1521" t="s">
        <v>21134</v>
      </c>
      <c r="H1521">
        <v>5</v>
      </c>
      <c r="I1521">
        <v>0</v>
      </c>
    </row>
    <row r="1522" spans="1:12" x14ac:dyDescent="0.2">
      <c r="F1522">
        <f t="shared" si="68"/>
        <v>0</v>
      </c>
      <c r="I1522">
        <f t="shared" si="69"/>
        <v>0</v>
      </c>
      <c r="K1522">
        <f t="shared" si="70"/>
        <v>0</v>
      </c>
    </row>
    <row r="1523" spans="1:12" x14ac:dyDescent="0.2">
      <c r="A1523" s="12">
        <v>41775</v>
      </c>
      <c r="B1523" t="s">
        <v>19154</v>
      </c>
      <c r="C1523" t="s">
        <v>18196</v>
      </c>
      <c r="D1523">
        <v>2</v>
      </c>
      <c r="E1523">
        <v>344</v>
      </c>
      <c r="F1523">
        <f t="shared" ref="F1523:F1588" si="71">D1523*E1523</f>
        <v>688</v>
      </c>
      <c r="G1523" s="12">
        <v>41789</v>
      </c>
      <c r="H1523">
        <v>680</v>
      </c>
      <c r="I1523">
        <f t="shared" si="69"/>
        <v>8</v>
      </c>
      <c r="J1523">
        <v>12</v>
      </c>
      <c r="K1523">
        <f t="shared" si="70"/>
        <v>8160</v>
      </c>
      <c r="L1523" t="s">
        <v>15862</v>
      </c>
    </row>
    <row r="1524" spans="1:12" x14ac:dyDescent="0.2">
      <c r="F1524">
        <f t="shared" si="71"/>
        <v>0</v>
      </c>
      <c r="G1524" s="12">
        <v>41823</v>
      </c>
      <c r="H1524">
        <v>2</v>
      </c>
      <c r="I1524">
        <v>6</v>
      </c>
      <c r="J1524">
        <v>12</v>
      </c>
      <c r="K1524">
        <f t="shared" si="70"/>
        <v>24</v>
      </c>
    </row>
    <row r="1525" spans="1:12" x14ac:dyDescent="0.2">
      <c r="G1525" t="s">
        <v>21134</v>
      </c>
      <c r="H1525">
        <v>6</v>
      </c>
      <c r="I1525">
        <v>0</v>
      </c>
    </row>
    <row r="1526" spans="1:12" x14ac:dyDescent="0.2">
      <c r="F1526">
        <f t="shared" si="71"/>
        <v>0</v>
      </c>
      <c r="I1526">
        <f t="shared" si="69"/>
        <v>0</v>
      </c>
      <c r="K1526">
        <f t="shared" si="70"/>
        <v>0</v>
      </c>
    </row>
    <row r="1527" spans="1:12" x14ac:dyDescent="0.2">
      <c r="A1527" s="12">
        <v>41775</v>
      </c>
      <c r="B1527" t="s">
        <v>19155</v>
      </c>
      <c r="C1527" t="s">
        <v>16072</v>
      </c>
      <c r="D1527">
        <v>2</v>
      </c>
      <c r="E1527">
        <v>344</v>
      </c>
      <c r="F1527">
        <f t="shared" si="71"/>
        <v>688</v>
      </c>
      <c r="G1527" s="12">
        <v>41794</v>
      </c>
      <c r="H1527">
        <v>686</v>
      </c>
      <c r="I1527">
        <f t="shared" si="69"/>
        <v>2</v>
      </c>
      <c r="J1527">
        <v>11.5</v>
      </c>
      <c r="K1527">
        <f t="shared" si="70"/>
        <v>7889</v>
      </c>
      <c r="L1527" t="s">
        <v>16808</v>
      </c>
    </row>
    <row r="1528" spans="1:12" x14ac:dyDescent="0.2">
      <c r="F1528">
        <f t="shared" si="71"/>
        <v>0</v>
      </c>
      <c r="G1528" t="s">
        <v>21134</v>
      </c>
      <c r="H1528">
        <v>2</v>
      </c>
      <c r="I1528">
        <v>0</v>
      </c>
      <c r="K1528">
        <f t="shared" si="70"/>
        <v>0</v>
      </c>
    </row>
    <row r="1529" spans="1:12" x14ac:dyDescent="0.2">
      <c r="F1529">
        <f t="shared" si="71"/>
        <v>0</v>
      </c>
      <c r="I1529">
        <f t="shared" si="69"/>
        <v>0</v>
      </c>
      <c r="K1529">
        <f t="shared" si="70"/>
        <v>0</v>
      </c>
    </row>
    <row r="1530" spans="1:12" x14ac:dyDescent="0.2">
      <c r="A1530" s="12">
        <v>41787</v>
      </c>
      <c r="B1530" t="s">
        <v>19244</v>
      </c>
      <c r="C1530" t="s">
        <v>19245</v>
      </c>
      <c r="D1530">
        <v>2</v>
      </c>
      <c r="E1530">
        <v>169</v>
      </c>
      <c r="F1530">
        <f t="shared" si="71"/>
        <v>338</v>
      </c>
      <c r="G1530" s="12">
        <v>41802</v>
      </c>
      <c r="H1530">
        <v>336</v>
      </c>
      <c r="I1530">
        <f t="shared" si="69"/>
        <v>2</v>
      </c>
      <c r="J1530">
        <v>12</v>
      </c>
      <c r="K1530">
        <f t="shared" si="70"/>
        <v>4032</v>
      </c>
      <c r="L1530" t="s">
        <v>15862</v>
      </c>
    </row>
    <row r="1531" spans="1:12" x14ac:dyDescent="0.2">
      <c r="F1531">
        <f t="shared" si="71"/>
        <v>0</v>
      </c>
      <c r="G1531" s="12">
        <v>41816</v>
      </c>
      <c r="H1531">
        <v>2</v>
      </c>
      <c r="I1531">
        <v>0</v>
      </c>
      <c r="J1531">
        <v>12</v>
      </c>
      <c r="K1531">
        <f t="shared" si="70"/>
        <v>24</v>
      </c>
    </row>
    <row r="1532" spans="1:12" x14ac:dyDescent="0.2">
      <c r="F1532">
        <f t="shared" si="71"/>
        <v>0</v>
      </c>
      <c r="I1532">
        <f t="shared" si="69"/>
        <v>0</v>
      </c>
      <c r="K1532">
        <f t="shared" si="70"/>
        <v>0</v>
      </c>
    </row>
    <row r="1533" spans="1:12" x14ac:dyDescent="0.2">
      <c r="A1533" s="12">
        <v>41787</v>
      </c>
      <c r="B1533" t="s">
        <v>19246</v>
      </c>
      <c r="C1533" t="s">
        <v>19247</v>
      </c>
      <c r="D1533">
        <v>2</v>
      </c>
      <c r="E1533">
        <v>169</v>
      </c>
      <c r="F1533">
        <f t="shared" si="71"/>
        <v>338</v>
      </c>
      <c r="G1533" s="12">
        <v>41796</v>
      </c>
      <c r="H1533">
        <v>337</v>
      </c>
      <c r="I1533">
        <f t="shared" si="69"/>
        <v>1</v>
      </c>
      <c r="J1533">
        <v>12.5</v>
      </c>
      <c r="K1533">
        <f t="shared" si="70"/>
        <v>4212.5</v>
      </c>
      <c r="L1533" t="s">
        <v>15862</v>
      </c>
    </row>
    <row r="1534" spans="1:12" x14ac:dyDescent="0.2">
      <c r="F1534">
        <f t="shared" si="71"/>
        <v>0</v>
      </c>
      <c r="G1534" s="12">
        <v>41823</v>
      </c>
      <c r="H1534">
        <v>1</v>
      </c>
      <c r="I1534">
        <v>0</v>
      </c>
      <c r="J1534">
        <v>12.5</v>
      </c>
      <c r="K1534">
        <f t="shared" si="70"/>
        <v>12.5</v>
      </c>
    </row>
    <row r="1535" spans="1:12" x14ac:dyDescent="0.2">
      <c r="F1535">
        <f t="shared" si="71"/>
        <v>0</v>
      </c>
      <c r="I1535">
        <f t="shared" si="69"/>
        <v>0</v>
      </c>
      <c r="K1535">
        <f t="shared" si="70"/>
        <v>0</v>
      </c>
    </row>
    <row r="1536" spans="1:12" x14ac:dyDescent="0.2">
      <c r="A1536" s="12">
        <v>41788</v>
      </c>
      <c r="B1536" t="s">
        <v>19248</v>
      </c>
      <c r="C1536" t="s">
        <v>18613</v>
      </c>
      <c r="D1536">
        <v>2</v>
      </c>
      <c r="E1536">
        <v>300</v>
      </c>
      <c r="F1536">
        <f t="shared" si="71"/>
        <v>600</v>
      </c>
      <c r="G1536" s="12">
        <v>41796</v>
      </c>
      <c r="H1536">
        <v>595</v>
      </c>
      <c r="I1536">
        <f t="shared" si="69"/>
        <v>5</v>
      </c>
      <c r="J1536">
        <v>12.5</v>
      </c>
      <c r="K1536">
        <f t="shared" si="70"/>
        <v>7437.5</v>
      </c>
      <c r="L1536" t="s">
        <v>15862</v>
      </c>
    </row>
    <row r="1537" spans="1:12" x14ac:dyDescent="0.2">
      <c r="F1537">
        <f t="shared" si="71"/>
        <v>0</v>
      </c>
      <c r="G1537" t="s">
        <v>21134</v>
      </c>
      <c r="H1537">
        <v>5</v>
      </c>
      <c r="I1537">
        <v>0</v>
      </c>
      <c r="K1537">
        <f t="shared" si="70"/>
        <v>0</v>
      </c>
    </row>
    <row r="1538" spans="1:12" x14ac:dyDescent="0.2">
      <c r="F1538">
        <f t="shared" si="71"/>
        <v>0</v>
      </c>
      <c r="I1538">
        <f t="shared" si="69"/>
        <v>0</v>
      </c>
      <c r="K1538">
        <f t="shared" si="70"/>
        <v>0</v>
      </c>
    </row>
    <row r="1539" spans="1:12" x14ac:dyDescent="0.2">
      <c r="A1539" s="12">
        <v>41793</v>
      </c>
      <c r="B1539" t="s">
        <v>19287</v>
      </c>
      <c r="C1539" t="s">
        <v>15977</v>
      </c>
      <c r="D1539">
        <v>4</v>
      </c>
      <c r="E1539">
        <v>159.5</v>
      </c>
      <c r="F1539">
        <f t="shared" si="71"/>
        <v>638</v>
      </c>
      <c r="G1539" s="12">
        <v>41809</v>
      </c>
      <c r="H1539">
        <v>627</v>
      </c>
      <c r="I1539">
        <f t="shared" si="69"/>
        <v>11</v>
      </c>
      <c r="J1539">
        <v>13</v>
      </c>
      <c r="K1539">
        <f t="shared" si="70"/>
        <v>8151</v>
      </c>
      <c r="L1539" t="s">
        <v>19463</v>
      </c>
    </row>
    <row r="1540" spans="1:12" x14ac:dyDescent="0.2">
      <c r="F1540">
        <f t="shared" si="71"/>
        <v>0</v>
      </c>
      <c r="G1540" s="12">
        <v>41823</v>
      </c>
      <c r="H1540">
        <v>1</v>
      </c>
      <c r="I1540">
        <v>10</v>
      </c>
      <c r="J1540">
        <v>13</v>
      </c>
      <c r="K1540">
        <f t="shared" si="70"/>
        <v>13</v>
      </c>
    </row>
    <row r="1541" spans="1:12" x14ac:dyDescent="0.2">
      <c r="G1541" s="12">
        <v>41844</v>
      </c>
      <c r="H1541">
        <v>10</v>
      </c>
      <c r="I1541">
        <v>0</v>
      </c>
      <c r="J1541">
        <v>13</v>
      </c>
      <c r="K1541">
        <f t="shared" si="70"/>
        <v>130</v>
      </c>
    </row>
    <row r="1542" spans="1:12" x14ac:dyDescent="0.2">
      <c r="F1542">
        <f t="shared" si="71"/>
        <v>0</v>
      </c>
      <c r="I1542">
        <f t="shared" si="69"/>
        <v>0</v>
      </c>
      <c r="K1542">
        <f t="shared" si="70"/>
        <v>0</v>
      </c>
    </row>
    <row r="1543" spans="1:12" x14ac:dyDescent="0.2">
      <c r="A1543" s="12">
        <v>41797</v>
      </c>
      <c r="B1543" t="s">
        <v>19372</v>
      </c>
      <c r="C1543" t="s">
        <v>18696</v>
      </c>
      <c r="D1543">
        <v>1</v>
      </c>
      <c r="E1543">
        <v>443</v>
      </c>
      <c r="F1543">
        <f t="shared" si="71"/>
        <v>443</v>
      </c>
      <c r="G1543" s="12">
        <v>41809</v>
      </c>
      <c r="H1543">
        <v>441</v>
      </c>
      <c r="I1543">
        <f t="shared" ref="I1543:I1617" si="72">F1543-H1543</f>
        <v>2</v>
      </c>
      <c r="J1543">
        <v>12</v>
      </c>
      <c r="K1543">
        <f t="shared" si="70"/>
        <v>5292</v>
      </c>
      <c r="L1543" t="s">
        <v>15862</v>
      </c>
    </row>
    <row r="1544" spans="1:12" x14ac:dyDescent="0.2">
      <c r="F1544">
        <f t="shared" si="71"/>
        <v>0</v>
      </c>
      <c r="G1544" s="12">
        <v>41823</v>
      </c>
      <c r="H1544">
        <v>2</v>
      </c>
      <c r="I1544">
        <v>0</v>
      </c>
      <c r="J1544">
        <v>12</v>
      </c>
      <c r="K1544">
        <f t="shared" si="70"/>
        <v>24</v>
      </c>
      <c r="L1544" s="23"/>
    </row>
    <row r="1545" spans="1:12" x14ac:dyDescent="0.2">
      <c r="F1545">
        <f t="shared" si="71"/>
        <v>0</v>
      </c>
      <c r="I1545">
        <f t="shared" si="72"/>
        <v>0</v>
      </c>
      <c r="K1545">
        <f t="shared" si="70"/>
        <v>0</v>
      </c>
    </row>
    <row r="1546" spans="1:12" x14ac:dyDescent="0.2">
      <c r="A1546" s="12">
        <v>41797</v>
      </c>
      <c r="B1546" t="s">
        <v>19373</v>
      </c>
      <c r="C1546" t="s">
        <v>19374</v>
      </c>
      <c r="D1546">
        <v>1</v>
      </c>
      <c r="E1546">
        <v>443</v>
      </c>
      <c r="F1546">
        <f t="shared" si="71"/>
        <v>443</v>
      </c>
      <c r="G1546" s="12">
        <v>41816</v>
      </c>
      <c r="H1546">
        <v>442</v>
      </c>
      <c r="I1546">
        <f t="shared" si="72"/>
        <v>1</v>
      </c>
      <c r="J1546">
        <v>11.5</v>
      </c>
      <c r="K1546">
        <f t="shared" si="70"/>
        <v>5083</v>
      </c>
      <c r="L1546" t="s">
        <v>19550</v>
      </c>
    </row>
    <row r="1547" spans="1:12" x14ac:dyDescent="0.2">
      <c r="F1547">
        <f t="shared" si="71"/>
        <v>0</v>
      </c>
      <c r="G1547" t="s">
        <v>21134</v>
      </c>
      <c r="H1547">
        <v>1</v>
      </c>
      <c r="I1547">
        <v>0</v>
      </c>
      <c r="K1547">
        <f t="shared" si="70"/>
        <v>0</v>
      </c>
    </row>
    <row r="1548" spans="1:12" x14ac:dyDescent="0.2">
      <c r="F1548">
        <f t="shared" si="71"/>
        <v>0</v>
      </c>
      <c r="I1548">
        <f t="shared" si="72"/>
        <v>0</v>
      </c>
      <c r="K1548">
        <f t="shared" si="70"/>
        <v>0</v>
      </c>
    </row>
    <row r="1549" spans="1:12" x14ac:dyDescent="0.2">
      <c r="A1549" s="12">
        <v>41803</v>
      </c>
      <c r="B1549" t="s">
        <v>19401</v>
      </c>
      <c r="C1549" t="s">
        <v>19402</v>
      </c>
      <c r="D1549">
        <v>2</v>
      </c>
      <c r="E1549">
        <v>258</v>
      </c>
      <c r="F1549">
        <f t="shared" si="71"/>
        <v>516</v>
      </c>
      <c r="G1549" s="12">
        <v>41816</v>
      </c>
      <c r="H1549">
        <v>508</v>
      </c>
      <c r="I1549">
        <f t="shared" si="72"/>
        <v>8</v>
      </c>
      <c r="J1549">
        <v>12.5</v>
      </c>
      <c r="K1549">
        <f t="shared" si="70"/>
        <v>6350</v>
      </c>
      <c r="L1549" t="s">
        <v>15862</v>
      </c>
    </row>
    <row r="1550" spans="1:12" x14ac:dyDescent="0.2">
      <c r="F1550">
        <f t="shared" si="71"/>
        <v>0</v>
      </c>
      <c r="G1550" t="s">
        <v>21134</v>
      </c>
      <c r="H1550">
        <v>8</v>
      </c>
      <c r="I1550">
        <v>0</v>
      </c>
      <c r="K1550">
        <f t="shared" ref="K1550:K1625" si="73">H1550*J1550</f>
        <v>0</v>
      </c>
    </row>
    <row r="1551" spans="1:12" x14ac:dyDescent="0.2">
      <c r="C1551" s="82"/>
      <c r="F1551">
        <f t="shared" si="71"/>
        <v>0</v>
      </c>
      <c r="I1551">
        <f t="shared" si="72"/>
        <v>0</v>
      </c>
      <c r="K1551">
        <f t="shared" si="73"/>
        <v>0</v>
      </c>
    </row>
    <row r="1552" spans="1:12" x14ac:dyDescent="0.2">
      <c r="A1552" s="12">
        <v>41803</v>
      </c>
      <c r="B1552" t="s">
        <v>19403</v>
      </c>
      <c r="C1552" t="s">
        <v>19404</v>
      </c>
      <c r="D1552">
        <v>1</v>
      </c>
      <c r="E1552">
        <v>651</v>
      </c>
      <c r="F1552">
        <f t="shared" si="71"/>
        <v>651</v>
      </c>
      <c r="G1552" s="12">
        <v>41823</v>
      </c>
      <c r="H1552">
        <v>646</v>
      </c>
      <c r="I1552">
        <f t="shared" si="72"/>
        <v>5</v>
      </c>
      <c r="J1552">
        <v>13</v>
      </c>
      <c r="K1552">
        <f t="shared" si="73"/>
        <v>8398</v>
      </c>
      <c r="L1552" t="s">
        <v>15862</v>
      </c>
    </row>
    <row r="1553" spans="1:12" x14ac:dyDescent="0.2">
      <c r="F1553">
        <f t="shared" si="71"/>
        <v>0</v>
      </c>
      <c r="G1553" t="s">
        <v>21047</v>
      </c>
      <c r="H1553">
        <v>5</v>
      </c>
      <c r="I1553">
        <v>0</v>
      </c>
      <c r="J1553">
        <v>100</v>
      </c>
      <c r="K1553">
        <f t="shared" si="73"/>
        <v>500</v>
      </c>
    </row>
    <row r="1554" spans="1:12" x14ac:dyDescent="0.2">
      <c r="G1554" t="s">
        <v>21135</v>
      </c>
      <c r="H1554">
        <v>5</v>
      </c>
      <c r="I1554">
        <v>0</v>
      </c>
      <c r="K1554">
        <f t="shared" si="73"/>
        <v>0</v>
      </c>
      <c r="L1554" t="s">
        <v>16980</v>
      </c>
    </row>
    <row r="1555" spans="1:12" x14ac:dyDescent="0.2">
      <c r="F1555">
        <f t="shared" si="71"/>
        <v>0</v>
      </c>
      <c r="I1555">
        <f t="shared" si="72"/>
        <v>0</v>
      </c>
      <c r="K1555">
        <f t="shared" si="73"/>
        <v>0</v>
      </c>
    </row>
    <row r="1556" spans="1:12" x14ac:dyDescent="0.2">
      <c r="A1556" s="12">
        <v>41804</v>
      </c>
      <c r="B1556" t="s">
        <v>19435</v>
      </c>
      <c r="C1556" t="s">
        <v>19436</v>
      </c>
      <c r="D1556">
        <v>1</v>
      </c>
      <c r="E1556">
        <v>651</v>
      </c>
      <c r="F1556">
        <f t="shared" si="71"/>
        <v>651</v>
      </c>
      <c r="G1556" s="12">
        <v>41816</v>
      </c>
      <c r="H1556">
        <v>645</v>
      </c>
      <c r="I1556">
        <f t="shared" si="72"/>
        <v>6</v>
      </c>
      <c r="J1556">
        <v>12.5</v>
      </c>
      <c r="K1556">
        <f t="shared" si="73"/>
        <v>8062.5</v>
      </c>
      <c r="L1556" t="s">
        <v>15862</v>
      </c>
    </row>
    <row r="1557" spans="1:12" x14ac:dyDescent="0.2">
      <c r="F1557">
        <f t="shared" si="71"/>
        <v>0</v>
      </c>
      <c r="G1557" t="s">
        <v>21134</v>
      </c>
      <c r="H1557">
        <v>5</v>
      </c>
      <c r="I1557">
        <v>1</v>
      </c>
      <c r="K1557">
        <f t="shared" si="73"/>
        <v>0</v>
      </c>
    </row>
    <row r="1558" spans="1:12" x14ac:dyDescent="0.2">
      <c r="G1558" s="12">
        <v>41844</v>
      </c>
      <c r="H1558">
        <v>1</v>
      </c>
      <c r="I1558">
        <v>0</v>
      </c>
      <c r="J1558">
        <v>12.5</v>
      </c>
      <c r="K1558">
        <v>12.5</v>
      </c>
    </row>
    <row r="1559" spans="1:12" x14ac:dyDescent="0.2">
      <c r="F1559">
        <f t="shared" si="71"/>
        <v>0</v>
      </c>
      <c r="I1559">
        <f t="shared" si="72"/>
        <v>0</v>
      </c>
      <c r="K1559">
        <f t="shared" si="73"/>
        <v>0</v>
      </c>
    </row>
    <row r="1560" spans="1:12" x14ac:dyDescent="0.2">
      <c r="A1560" s="12">
        <v>41810</v>
      </c>
      <c r="B1560" t="s">
        <v>19469</v>
      </c>
      <c r="C1560" t="s">
        <v>18882</v>
      </c>
      <c r="D1560">
        <v>1</v>
      </c>
      <c r="E1560">
        <v>517</v>
      </c>
      <c r="F1560">
        <f t="shared" si="71"/>
        <v>517</v>
      </c>
      <c r="G1560" s="12">
        <v>41830</v>
      </c>
      <c r="H1560">
        <v>516</v>
      </c>
      <c r="I1560">
        <f t="shared" si="72"/>
        <v>1</v>
      </c>
      <c r="J1560">
        <v>11.5</v>
      </c>
      <c r="K1560">
        <f t="shared" si="73"/>
        <v>5934</v>
      </c>
      <c r="L1560" t="s">
        <v>15862</v>
      </c>
    </row>
    <row r="1561" spans="1:12" x14ac:dyDescent="0.2">
      <c r="F1561">
        <f t="shared" si="71"/>
        <v>0</v>
      </c>
      <c r="G1561" s="12">
        <v>41844</v>
      </c>
      <c r="H1561">
        <v>1</v>
      </c>
      <c r="I1561">
        <v>0</v>
      </c>
      <c r="J1561">
        <v>11.5</v>
      </c>
      <c r="K1561">
        <f t="shared" si="73"/>
        <v>11.5</v>
      </c>
    </row>
    <row r="1562" spans="1:12" x14ac:dyDescent="0.2">
      <c r="F1562">
        <f t="shared" si="71"/>
        <v>0</v>
      </c>
      <c r="I1562">
        <f t="shared" si="72"/>
        <v>0</v>
      </c>
      <c r="K1562">
        <f t="shared" si="73"/>
        <v>0</v>
      </c>
    </row>
    <row r="1563" spans="1:12" x14ac:dyDescent="0.2">
      <c r="A1563" s="12">
        <v>41810</v>
      </c>
      <c r="B1563" t="s">
        <v>19470</v>
      </c>
      <c r="C1563" t="s">
        <v>19471</v>
      </c>
      <c r="D1563">
        <v>4</v>
      </c>
      <c r="E1563">
        <v>159.5</v>
      </c>
      <c r="F1563">
        <f t="shared" si="71"/>
        <v>638</v>
      </c>
      <c r="G1563" s="12">
        <v>41842</v>
      </c>
      <c r="H1563">
        <v>627</v>
      </c>
      <c r="I1563">
        <f t="shared" si="72"/>
        <v>11</v>
      </c>
      <c r="J1563">
        <v>11</v>
      </c>
      <c r="K1563">
        <f t="shared" si="73"/>
        <v>6897</v>
      </c>
      <c r="L1563" t="s">
        <v>19816</v>
      </c>
    </row>
    <row r="1564" spans="1:12" x14ac:dyDescent="0.2">
      <c r="F1564">
        <f t="shared" si="71"/>
        <v>0</v>
      </c>
      <c r="G1564" s="12">
        <v>41886</v>
      </c>
      <c r="H1564">
        <v>11</v>
      </c>
      <c r="I1564">
        <v>0</v>
      </c>
      <c r="J1564">
        <v>11</v>
      </c>
      <c r="K1564">
        <f t="shared" si="73"/>
        <v>121</v>
      </c>
    </row>
    <row r="1565" spans="1:12" x14ac:dyDescent="0.2">
      <c r="F1565">
        <f t="shared" si="71"/>
        <v>0</v>
      </c>
      <c r="I1565">
        <f t="shared" si="72"/>
        <v>0</v>
      </c>
      <c r="K1565">
        <f t="shared" si="73"/>
        <v>0</v>
      </c>
    </row>
    <row r="1566" spans="1:12" x14ac:dyDescent="0.2">
      <c r="A1566" s="12">
        <v>41817</v>
      </c>
      <c r="B1566" t="s">
        <v>19565</v>
      </c>
      <c r="C1566" t="s">
        <v>18389</v>
      </c>
      <c r="D1566">
        <v>2</v>
      </c>
      <c r="E1566">
        <v>365</v>
      </c>
      <c r="F1566">
        <f t="shared" si="71"/>
        <v>730</v>
      </c>
      <c r="G1566" s="12">
        <v>41829</v>
      </c>
      <c r="H1566">
        <v>721</v>
      </c>
      <c r="I1566">
        <f t="shared" si="72"/>
        <v>9</v>
      </c>
      <c r="J1566">
        <v>11.5</v>
      </c>
      <c r="K1566">
        <f t="shared" si="73"/>
        <v>8291.5</v>
      </c>
      <c r="L1566" t="s">
        <v>17274</v>
      </c>
    </row>
    <row r="1567" spans="1:12" x14ac:dyDescent="0.2">
      <c r="F1567">
        <f t="shared" si="71"/>
        <v>0</v>
      </c>
      <c r="G1567" s="12">
        <v>41844</v>
      </c>
      <c r="H1567">
        <v>4</v>
      </c>
      <c r="I1567">
        <v>5</v>
      </c>
      <c r="J1567">
        <v>11.5</v>
      </c>
      <c r="K1567">
        <f t="shared" si="73"/>
        <v>46</v>
      </c>
    </row>
    <row r="1568" spans="1:12" x14ac:dyDescent="0.2">
      <c r="G1568" t="s">
        <v>21009</v>
      </c>
      <c r="H1568">
        <v>5</v>
      </c>
      <c r="I1568">
        <v>0</v>
      </c>
      <c r="J1568">
        <v>100</v>
      </c>
      <c r="K1568">
        <f t="shared" si="73"/>
        <v>500</v>
      </c>
    </row>
    <row r="1569" spans="1:12" x14ac:dyDescent="0.2">
      <c r="G1569" t="s">
        <v>21135</v>
      </c>
      <c r="H1569">
        <v>5</v>
      </c>
      <c r="I1569">
        <v>0</v>
      </c>
      <c r="L1569" t="s">
        <v>16980</v>
      </c>
    </row>
    <row r="1570" spans="1:12" x14ac:dyDescent="0.2">
      <c r="F1570">
        <f t="shared" si="71"/>
        <v>0</v>
      </c>
      <c r="I1570">
        <f t="shared" si="72"/>
        <v>0</v>
      </c>
      <c r="K1570">
        <f t="shared" si="73"/>
        <v>0</v>
      </c>
    </row>
    <row r="1571" spans="1:12" x14ac:dyDescent="0.2">
      <c r="A1571" s="12">
        <v>41817</v>
      </c>
      <c r="B1571" t="s">
        <v>19566</v>
      </c>
      <c r="C1571" t="s">
        <v>18960</v>
      </c>
      <c r="D1571">
        <v>1</v>
      </c>
      <c r="E1571">
        <v>251</v>
      </c>
      <c r="F1571">
        <f t="shared" si="71"/>
        <v>251</v>
      </c>
      <c r="G1571" s="12">
        <v>41858</v>
      </c>
      <c r="H1571">
        <v>250</v>
      </c>
      <c r="I1571">
        <f t="shared" si="72"/>
        <v>1</v>
      </c>
      <c r="J1571">
        <v>12.5</v>
      </c>
      <c r="K1571">
        <f t="shared" si="73"/>
        <v>3125</v>
      </c>
      <c r="L1571" t="s">
        <v>19966</v>
      </c>
    </row>
    <row r="1572" spans="1:12" x14ac:dyDescent="0.2">
      <c r="F1572">
        <f t="shared" si="71"/>
        <v>0</v>
      </c>
      <c r="G1572" s="12">
        <v>41879</v>
      </c>
      <c r="H1572">
        <v>1</v>
      </c>
      <c r="I1572">
        <v>0</v>
      </c>
      <c r="J1572">
        <v>12.5</v>
      </c>
      <c r="K1572">
        <f t="shared" si="73"/>
        <v>12.5</v>
      </c>
    </row>
    <row r="1573" spans="1:12" x14ac:dyDescent="0.2">
      <c r="F1573">
        <f t="shared" si="71"/>
        <v>0</v>
      </c>
      <c r="I1573">
        <f t="shared" si="72"/>
        <v>0</v>
      </c>
      <c r="K1573">
        <f t="shared" si="73"/>
        <v>0</v>
      </c>
    </row>
    <row r="1574" spans="1:12" x14ac:dyDescent="0.2">
      <c r="A1574" s="12">
        <v>41822</v>
      </c>
      <c r="B1574" t="s">
        <v>19567</v>
      </c>
      <c r="C1574" t="s">
        <v>19011</v>
      </c>
      <c r="D1574">
        <v>2</v>
      </c>
      <c r="E1574">
        <v>339</v>
      </c>
      <c r="F1574">
        <f t="shared" si="71"/>
        <v>678</v>
      </c>
      <c r="G1574" s="12">
        <v>41837</v>
      </c>
      <c r="H1574">
        <v>670</v>
      </c>
      <c r="I1574">
        <f t="shared" si="72"/>
        <v>8</v>
      </c>
      <c r="J1574">
        <v>11.5</v>
      </c>
      <c r="K1574">
        <f t="shared" si="73"/>
        <v>7705</v>
      </c>
      <c r="L1574" t="s">
        <v>15862</v>
      </c>
    </row>
    <row r="1575" spans="1:12" x14ac:dyDescent="0.2">
      <c r="F1575">
        <f t="shared" si="71"/>
        <v>0</v>
      </c>
      <c r="G1575" s="12">
        <v>41879</v>
      </c>
      <c r="H1575">
        <v>8</v>
      </c>
      <c r="I1575">
        <v>0</v>
      </c>
      <c r="J1575">
        <v>11.5</v>
      </c>
      <c r="K1575">
        <f t="shared" si="73"/>
        <v>92</v>
      </c>
      <c r="L1575" s="23"/>
    </row>
    <row r="1576" spans="1:12" x14ac:dyDescent="0.2">
      <c r="F1576">
        <f t="shared" si="71"/>
        <v>0</v>
      </c>
      <c r="I1576">
        <f t="shared" si="72"/>
        <v>0</v>
      </c>
      <c r="K1576">
        <f t="shared" si="73"/>
        <v>0</v>
      </c>
    </row>
    <row r="1577" spans="1:12" x14ac:dyDescent="0.2">
      <c r="A1577" s="12">
        <v>41824</v>
      </c>
      <c r="B1577" t="s">
        <v>19611</v>
      </c>
      <c r="C1577" t="s">
        <v>16751</v>
      </c>
      <c r="D1577">
        <v>4</v>
      </c>
      <c r="E1577">
        <v>175</v>
      </c>
      <c r="F1577">
        <f t="shared" si="71"/>
        <v>700</v>
      </c>
      <c r="G1577" s="12">
        <v>41844</v>
      </c>
      <c r="H1577">
        <v>700</v>
      </c>
      <c r="I1577">
        <f t="shared" si="72"/>
        <v>0</v>
      </c>
      <c r="J1577">
        <v>13</v>
      </c>
      <c r="K1577">
        <f t="shared" si="73"/>
        <v>9100</v>
      </c>
      <c r="L1577" t="s">
        <v>16143</v>
      </c>
    </row>
    <row r="1578" spans="1:12" x14ac:dyDescent="0.2">
      <c r="F1578">
        <f t="shared" si="71"/>
        <v>0</v>
      </c>
      <c r="I1578">
        <f t="shared" si="72"/>
        <v>0</v>
      </c>
      <c r="K1578">
        <f t="shared" si="73"/>
        <v>0</v>
      </c>
    </row>
    <row r="1579" spans="1:12" x14ac:dyDescent="0.2">
      <c r="F1579">
        <f t="shared" si="71"/>
        <v>0</v>
      </c>
      <c r="I1579">
        <f t="shared" si="72"/>
        <v>0</v>
      </c>
      <c r="K1579">
        <f t="shared" si="73"/>
        <v>0</v>
      </c>
    </row>
    <row r="1580" spans="1:12" x14ac:dyDescent="0.2">
      <c r="A1580" s="12">
        <v>41825</v>
      </c>
      <c r="B1580" t="s">
        <v>19613</v>
      </c>
      <c r="C1580" t="s">
        <v>19614</v>
      </c>
      <c r="D1580">
        <v>2</v>
      </c>
      <c r="E1580">
        <v>214</v>
      </c>
      <c r="F1580">
        <f t="shared" si="71"/>
        <v>428</v>
      </c>
      <c r="G1580" s="12">
        <v>41830</v>
      </c>
      <c r="H1580">
        <v>425</v>
      </c>
      <c r="I1580">
        <f t="shared" si="72"/>
        <v>3</v>
      </c>
      <c r="J1580">
        <v>11.5</v>
      </c>
      <c r="K1580">
        <f t="shared" si="73"/>
        <v>4887.5</v>
      </c>
      <c r="L1580" t="s">
        <v>19463</v>
      </c>
    </row>
    <row r="1581" spans="1:12" x14ac:dyDescent="0.2">
      <c r="F1581">
        <f t="shared" si="71"/>
        <v>0</v>
      </c>
      <c r="G1581" t="s">
        <v>21136</v>
      </c>
      <c r="H1581">
        <v>3</v>
      </c>
      <c r="I1581">
        <v>0</v>
      </c>
      <c r="K1581">
        <f t="shared" si="73"/>
        <v>0</v>
      </c>
    </row>
    <row r="1582" spans="1:12" x14ac:dyDescent="0.2">
      <c r="C1582" s="82"/>
      <c r="F1582">
        <f t="shared" si="71"/>
        <v>0</v>
      </c>
      <c r="I1582">
        <f t="shared" si="72"/>
        <v>0</v>
      </c>
      <c r="K1582">
        <f t="shared" si="73"/>
        <v>0</v>
      </c>
    </row>
    <row r="1583" spans="1:12" x14ac:dyDescent="0.2">
      <c r="A1583" s="12">
        <v>41829</v>
      </c>
      <c r="B1583" t="s">
        <v>19616</v>
      </c>
      <c r="C1583" t="s">
        <v>18198</v>
      </c>
      <c r="D1583">
        <v>2</v>
      </c>
      <c r="E1583">
        <v>158</v>
      </c>
      <c r="F1583">
        <f t="shared" si="71"/>
        <v>316</v>
      </c>
      <c r="G1583" s="12">
        <v>41859</v>
      </c>
      <c r="H1583">
        <v>314</v>
      </c>
      <c r="I1583">
        <f t="shared" si="72"/>
        <v>2</v>
      </c>
      <c r="J1583">
        <v>12.5</v>
      </c>
      <c r="K1583">
        <f t="shared" si="73"/>
        <v>3925</v>
      </c>
      <c r="L1583" t="s">
        <v>15862</v>
      </c>
    </row>
    <row r="1584" spans="1:12" x14ac:dyDescent="0.2">
      <c r="F1584">
        <f t="shared" si="71"/>
        <v>0</v>
      </c>
      <c r="G1584" t="s">
        <v>21137</v>
      </c>
      <c r="H1584">
        <v>2</v>
      </c>
      <c r="I1584">
        <v>0</v>
      </c>
      <c r="J1584">
        <v>100</v>
      </c>
      <c r="K1584">
        <f t="shared" si="73"/>
        <v>200</v>
      </c>
    </row>
    <row r="1585" spans="1:12" x14ac:dyDescent="0.2">
      <c r="G1585" s="12">
        <v>41935</v>
      </c>
      <c r="H1585">
        <v>2</v>
      </c>
      <c r="I1585">
        <v>0</v>
      </c>
      <c r="J1585">
        <v>12.5</v>
      </c>
      <c r="K1585">
        <f t="shared" si="73"/>
        <v>25</v>
      </c>
      <c r="L1585" t="s">
        <v>15857</v>
      </c>
    </row>
    <row r="1586" spans="1:12" x14ac:dyDescent="0.2">
      <c r="F1586">
        <f t="shared" si="71"/>
        <v>0</v>
      </c>
      <c r="I1586">
        <f t="shared" si="72"/>
        <v>0</v>
      </c>
      <c r="K1586">
        <f t="shared" si="73"/>
        <v>0</v>
      </c>
    </row>
    <row r="1587" spans="1:12" x14ac:dyDescent="0.2">
      <c r="A1587" s="12">
        <v>41829</v>
      </c>
      <c r="B1587" t="s">
        <v>19617</v>
      </c>
      <c r="C1587" t="s">
        <v>16008</v>
      </c>
      <c r="D1587">
        <v>2</v>
      </c>
      <c r="E1587">
        <v>300</v>
      </c>
      <c r="F1587">
        <f t="shared" si="71"/>
        <v>600</v>
      </c>
      <c r="G1587" s="12">
        <v>41837</v>
      </c>
      <c r="H1587">
        <v>589</v>
      </c>
      <c r="I1587">
        <f t="shared" si="72"/>
        <v>11</v>
      </c>
      <c r="J1587">
        <v>10.5</v>
      </c>
      <c r="K1587">
        <f t="shared" si="73"/>
        <v>6184.5</v>
      </c>
      <c r="L1587" t="s">
        <v>15862</v>
      </c>
    </row>
    <row r="1588" spans="1:12" x14ac:dyDescent="0.2">
      <c r="F1588">
        <f t="shared" si="71"/>
        <v>0</v>
      </c>
      <c r="G1588" s="12">
        <v>41844</v>
      </c>
      <c r="H1588">
        <v>3</v>
      </c>
      <c r="I1588">
        <v>8</v>
      </c>
      <c r="J1588">
        <v>10.5</v>
      </c>
      <c r="K1588">
        <f t="shared" si="73"/>
        <v>31.5</v>
      </c>
    </row>
    <row r="1589" spans="1:12" x14ac:dyDescent="0.2">
      <c r="G1589" s="12">
        <v>41879</v>
      </c>
      <c r="H1589">
        <v>8</v>
      </c>
      <c r="I1589">
        <v>0</v>
      </c>
      <c r="J1589">
        <v>10.5</v>
      </c>
      <c r="K1589">
        <f t="shared" si="73"/>
        <v>84</v>
      </c>
      <c r="L1589" s="23"/>
    </row>
    <row r="1590" spans="1:12" x14ac:dyDescent="0.2">
      <c r="F1590">
        <f t="shared" ref="F1590:F1662" si="74">D1590*E1590</f>
        <v>0</v>
      </c>
      <c r="I1590">
        <f t="shared" si="72"/>
        <v>0</v>
      </c>
      <c r="K1590">
        <f t="shared" si="73"/>
        <v>0</v>
      </c>
    </row>
    <row r="1591" spans="1:12" x14ac:dyDescent="0.2">
      <c r="A1591" s="12">
        <v>41835</v>
      </c>
      <c r="B1591" t="s">
        <v>19661</v>
      </c>
      <c r="C1591" t="s">
        <v>18520</v>
      </c>
      <c r="D1591">
        <v>9</v>
      </c>
      <c r="E1591">
        <v>93</v>
      </c>
      <c r="F1591">
        <f t="shared" si="74"/>
        <v>837</v>
      </c>
      <c r="G1591" s="12">
        <v>41859</v>
      </c>
      <c r="H1591">
        <v>798</v>
      </c>
      <c r="I1591">
        <f t="shared" si="72"/>
        <v>39</v>
      </c>
      <c r="J1591">
        <v>11</v>
      </c>
      <c r="K1591">
        <f t="shared" si="73"/>
        <v>8778</v>
      </c>
      <c r="L1591" t="s">
        <v>19969</v>
      </c>
    </row>
    <row r="1592" spans="1:12" x14ac:dyDescent="0.2">
      <c r="F1592">
        <f t="shared" si="74"/>
        <v>0</v>
      </c>
      <c r="G1592" s="12">
        <v>41879</v>
      </c>
      <c r="H1592">
        <v>11</v>
      </c>
      <c r="I1592">
        <v>28</v>
      </c>
      <c r="J1592">
        <v>11</v>
      </c>
      <c r="K1592">
        <f t="shared" si="73"/>
        <v>121</v>
      </c>
    </row>
    <row r="1593" spans="1:12" x14ac:dyDescent="0.2">
      <c r="G1593" s="12">
        <v>41886</v>
      </c>
      <c r="H1593">
        <v>26</v>
      </c>
      <c r="I1593">
        <v>2</v>
      </c>
      <c r="J1593">
        <v>11</v>
      </c>
      <c r="K1593">
        <f t="shared" si="73"/>
        <v>286</v>
      </c>
    </row>
    <row r="1594" spans="1:12" x14ac:dyDescent="0.2">
      <c r="G1594" s="12">
        <v>41900</v>
      </c>
      <c r="H1594">
        <v>2</v>
      </c>
      <c r="I1594">
        <v>0</v>
      </c>
      <c r="J1594">
        <v>11</v>
      </c>
      <c r="K1594">
        <f t="shared" si="73"/>
        <v>22</v>
      </c>
    </row>
    <row r="1595" spans="1:12" x14ac:dyDescent="0.2">
      <c r="F1595">
        <f t="shared" si="74"/>
        <v>0</v>
      </c>
      <c r="I1595">
        <f t="shared" si="72"/>
        <v>0</v>
      </c>
      <c r="K1595">
        <f t="shared" si="73"/>
        <v>0</v>
      </c>
    </row>
    <row r="1596" spans="1:12" x14ac:dyDescent="0.2">
      <c r="A1596" s="12">
        <v>41838</v>
      </c>
      <c r="B1596" t="s">
        <v>19711</v>
      </c>
      <c r="C1596" t="s">
        <v>19712</v>
      </c>
      <c r="D1596">
        <v>4</v>
      </c>
      <c r="E1596">
        <v>175</v>
      </c>
      <c r="F1596">
        <f t="shared" si="74"/>
        <v>700</v>
      </c>
      <c r="G1596" s="12">
        <v>41851</v>
      </c>
      <c r="H1596">
        <v>689</v>
      </c>
      <c r="I1596">
        <f t="shared" si="72"/>
        <v>11</v>
      </c>
      <c r="J1596">
        <v>13.5</v>
      </c>
      <c r="K1596">
        <f>H1596*J1596</f>
        <v>9301.5</v>
      </c>
      <c r="L1596" t="s">
        <v>19892</v>
      </c>
    </row>
    <row r="1597" spans="1:12" x14ac:dyDescent="0.2">
      <c r="F1597">
        <f t="shared" si="74"/>
        <v>0</v>
      </c>
      <c r="G1597" s="12">
        <v>41900</v>
      </c>
      <c r="H1597">
        <v>3</v>
      </c>
      <c r="I1597">
        <v>8</v>
      </c>
      <c r="J1597">
        <v>13.5</v>
      </c>
      <c r="K1597">
        <f t="shared" si="73"/>
        <v>40.5</v>
      </c>
    </row>
    <row r="1598" spans="1:12" x14ac:dyDescent="0.2">
      <c r="G1598" t="s">
        <v>21135</v>
      </c>
      <c r="H1598">
        <v>8</v>
      </c>
      <c r="I1598">
        <v>0</v>
      </c>
    </row>
    <row r="1599" spans="1:12" x14ac:dyDescent="0.2">
      <c r="F1599">
        <f t="shared" si="74"/>
        <v>0</v>
      </c>
      <c r="I1599">
        <f t="shared" si="72"/>
        <v>0</v>
      </c>
      <c r="K1599">
        <f t="shared" si="73"/>
        <v>0</v>
      </c>
    </row>
    <row r="1600" spans="1:12" x14ac:dyDescent="0.2">
      <c r="A1600" s="12">
        <v>41840</v>
      </c>
      <c r="B1600" t="s">
        <v>19779</v>
      </c>
      <c r="C1600" t="s">
        <v>19780</v>
      </c>
      <c r="D1600">
        <v>4</v>
      </c>
      <c r="E1600">
        <v>175</v>
      </c>
      <c r="F1600">
        <f t="shared" si="74"/>
        <v>700</v>
      </c>
      <c r="G1600" s="12">
        <v>41872</v>
      </c>
      <c r="H1600">
        <v>696</v>
      </c>
      <c r="I1600">
        <f t="shared" si="72"/>
        <v>4</v>
      </c>
      <c r="J1600">
        <v>11.5</v>
      </c>
      <c r="K1600">
        <f t="shared" si="73"/>
        <v>8004</v>
      </c>
      <c r="L1600" t="s">
        <v>17274</v>
      </c>
    </row>
    <row r="1601" spans="1:12" x14ac:dyDescent="0.2">
      <c r="F1601">
        <f t="shared" si="74"/>
        <v>0</v>
      </c>
      <c r="G1601" s="12">
        <v>41900</v>
      </c>
      <c r="H1601">
        <v>1</v>
      </c>
      <c r="I1601">
        <v>3</v>
      </c>
      <c r="J1601">
        <v>11.5</v>
      </c>
      <c r="K1601">
        <f t="shared" si="73"/>
        <v>11.5</v>
      </c>
    </row>
    <row r="1602" spans="1:12" x14ac:dyDescent="0.2">
      <c r="G1602" t="s">
        <v>21135</v>
      </c>
      <c r="H1602">
        <v>3</v>
      </c>
      <c r="I1602">
        <v>0</v>
      </c>
    </row>
    <row r="1603" spans="1:12" x14ac:dyDescent="0.2">
      <c r="C1603" s="82"/>
      <c r="F1603">
        <f t="shared" si="74"/>
        <v>0</v>
      </c>
      <c r="I1603">
        <f t="shared" si="72"/>
        <v>0</v>
      </c>
      <c r="K1603">
        <f t="shared" si="73"/>
        <v>0</v>
      </c>
    </row>
    <row r="1604" spans="1:12" x14ac:dyDescent="0.2">
      <c r="A1604" s="12">
        <v>41842</v>
      </c>
      <c r="B1604" t="s">
        <v>19782</v>
      </c>
      <c r="C1604" t="s">
        <v>19783</v>
      </c>
      <c r="D1604">
        <v>1</v>
      </c>
      <c r="E1604">
        <v>596</v>
      </c>
      <c r="F1604">
        <f t="shared" si="74"/>
        <v>596</v>
      </c>
      <c r="G1604" s="12">
        <v>41851</v>
      </c>
      <c r="H1604">
        <v>585</v>
      </c>
      <c r="I1604">
        <f t="shared" si="72"/>
        <v>11</v>
      </c>
      <c r="J1604">
        <v>14</v>
      </c>
      <c r="K1604">
        <f t="shared" si="73"/>
        <v>8190</v>
      </c>
      <c r="L1604" t="s">
        <v>19891</v>
      </c>
    </row>
    <row r="1605" spans="1:12" x14ac:dyDescent="0.2">
      <c r="F1605">
        <f t="shared" si="74"/>
        <v>0</v>
      </c>
      <c r="G1605" s="12">
        <v>41879</v>
      </c>
      <c r="H1605">
        <v>1</v>
      </c>
      <c r="I1605">
        <v>10</v>
      </c>
      <c r="J1605">
        <v>14</v>
      </c>
      <c r="K1605">
        <f t="shared" si="73"/>
        <v>14</v>
      </c>
    </row>
    <row r="1606" spans="1:12" x14ac:dyDescent="0.2">
      <c r="G1606" t="s">
        <v>21051</v>
      </c>
      <c r="H1606">
        <v>10</v>
      </c>
      <c r="I1606">
        <v>0</v>
      </c>
      <c r="J1606">
        <v>100</v>
      </c>
      <c r="K1606">
        <f t="shared" si="73"/>
        <v>1000</v>
      </c>
    </row>
    <row r="1607" spans="1:12" x14ac:dyDescent="0.2">
      <c r="G1607" s="12">
        <v>41942</v>
      </c>
      <c r="H1607">
        <v>10</v>
      </c>
      <c r="I1607">
        <v>0</v>
      </c>
      <c r="J1607">
        <v>14</v>
      </c>
      <c r="K1607">
        <f t="shared" si="73"/>
        <v>140</v>
      </c>
      <c r="L1607" t="s">
        <v>17610</v>
      </c>
    </row>
    <row r="1608" spans="1:12" x14ac:dyDescent="0.2">
      <c r="F1608">
        <f t="shared" si="74"/>
        <v>0</v>
      </c>
      <c r="I1608">
        <f t="shared" si="72"/>
        <v>0</v>
      </c>
      <c r="K1608">
        <f t="shared" si="73"/>
        <v>0</v>
      </c>
    </row>
    <row r="1609" spans="1:12" x14ac:dyDescent="0.2">
      <c r="A1609" s="12">
        <v>41842</v>
      </c>
      <c r="B1609" t="s">
        <v>19784</v>
      </c>
      <c r="C1609" t="s">
        <v>19785</v>
      </c>
      <c r="D1609">
        <v>2</v>
      </c>
      <c r="E1609">
        <v>340</v>
      </c>
      <c r="F1609">
        <f t="shared" si="74"/>
        <v>680</v>
      </c>
      <c r="G1609" s="12">
        <v>41865</v>
      </c>
      <c r="H1609">
        <v>676</v>
      </c>
      <c r="I1609">
        <f t="shared" si="72"/>
        <v>4</v>
      </c>
      <c r="J1609">
        <v>12</v>
      </c>
      <c r="K1609">
        <f t="shared" si="73"/>
        <v>8112</v>
      </c>
      <c r="L1609" t="s">
        <v>15862</v>
      </c>
    </row>
    <row r="1610" spans="1:12" x14ac:dyDescent="0.2">
      <c r="F1610">
        <f t="shared" si="74"/>
        <v>0</v>
      </c>
      <c r="G1610" s="12">
        <v>41879</v>
      </c>
      <c r="H1610">
        <v>2</v>
      </c>
      <c r="I1610">
        <v>2</v>
      </c>
      <c r="J1610">
        <v>12</v>
      </c>
      <c r="K1610">
        <f t="shared" si="73"/>
        <v>24</v>
      </c>
    </row>
    <row r="1611" spans="1:12" x14ac:dyDescent="0.2">
      <c r="G1611" t="s">
        <v>21136</v>
      </c>
      <c r="H1611">
        <v>2</v>
      </c>
      <c r="I1611">
        <v>0</v>
      </c>
    </row>
    <row r="1612" spans="1:12" x14ac:dyDescent="0.2">
      <c r="F1612">
        <f t="shared" si="74"/>
        <v>0</v>
      </c>
      <c r="I1612">
        <f t="shared" si="72"/>
        <v>0</v>
      </c>
      <c r="K1612">
        <f t="shared" si="73"/>
        <v>0</v>
      </c>
    </row>
    <row r="1613" spans="1:12" x14ac:dyDescent="0.2">
      <c r="A1613" s="12">
        <v>41845</v>
      </c>
      <c r="B1613" t="s">
        <v>19803</v>
      </c>
      <c r="C1613" t="s">
        <v>19804</v>
      </c>
      <c r="D1613">
        <v>2</v>
      </c>
      <c r="E1613">
        <v>314</v>
      </c>
      <c r="F1613">
        <f t="shared" si="74"/>
        <v>628</v>
      </c>
      <c r="G1613" s="12">
        <v>41858</v>
      </c>
      <c r="H1613">
        <v>623</v>
      </c>
      <c r="I1613">
        <f t="shared" si="72"/>
        <v>5</v>
      </c>
      <c r="J1613">
        <v>11</v>
      </c>
      <c r="K1613">
        <f t="shared" si="73"/>
        <v>6853</v>
      </c>
      <c r="L1613" t="s">
        <v>19968</v>
      </c>
    </row>
    <row r="1614" spans="1:12" x14ac:dyDescent="0.2">
      <c r="F1614">
        <f t="shared" si="74"/>
        <v>0</v>
      </c>
      <c r="G1614" s="12">
        <v>41900</v>
      </c>
      <c r="H1614">
        <v>3</v>
      </c>
      <c r="I1614">
        <v>2</v>
      </c>
      <c r="J1614">
        <v>11</v>
      </c>
      <c r="K1614">
        <f t="shared" si="73"/>
        <v>33</v>
      </c>
    </row>
    <row r="1615" spans="1:12" x14ac:dyDescent="0.2">
      <c r="G1615" t="s">
        <v>21135</v>
      </c>
      <c r="H1615">
        <v>2</v>
      </c>
      <c r="I1615">
        <v>0</v>
      </c>
    </row>
    <row r="1616" spans="1:12" x14ac:dyDescent="0.2">
      <c r="F1616">
        <f t="shared" si="74"/>
        <v>0</v>
      </c>
      <c r="I1616">
        <f t="shared" si="72"/>
        <v>0</v>
      </c>
      <c r="K1616">
        <f t="shared" si="73"/>
        <v>0</v>
      </c>
    </row>
    <row r="1617" spans="1:12" x14ac:dyDescent="0.2">
      <c r="A1617" s="12">
        <v>41845</v>
      </c>
      <c r="B1617" t="s">
        <v>19805</v>
      </c>
      <c r="C1617" t="s">
        <v>19141</v>
      </c>
      <c r="D1617">
        <v>2</v>
      </c>
      <c r="E1617">
        <v>314</v>
      </c>
      <c r="F1617">
        <f t="shared" si="74"/>
        <v>628</v>
      </c>
      <c r="G1617" s="12">
        <v>41858</v>
      </c>
      <c r="H1617">
        <v>626</v>
      </c>
      <c r="I1617">
        <f t="shared" si="72"/>
        <v>2</v>
      </c>
      <c r="J1617">
        <v>11.5</v>
      </c>
      <c r="K1617">
        <f t="shared" si="73"/>
        <v>7199</v>
      </c>
      <c r="L1617" t="s">
        <v>19967</v>
      </c>
    </row>
    <row r="1618" spans="1:12" x14ac:dyDescent="0.2">
      <c r="F1618">
        <f t="shared" si="74"/>
        <v>0</v>
      </c>
      <c r="G1618" t="s">
        <v>21135</v>
      </c>
      <c r="H1618">
        <v>2</v>
      </c>
      <c r="I1618">
        <v>0</v>
      </c>
      <c r="K1618">
        <f t="shared" si="73"/>
        <v>0</v>
      </c>
    </row>
    <row r="1619" spans="1:12" x14ac:dyDescent="0.2">
      <c r="F1619">
        <f t="shared" si="74"/>
        <v>0</v>
      </c>
      <c r="I1619">
        <f t="shared" ref="I1619:I1684" si="75">F1619-H1619</f>
        <v>0</v>
      </c>
      <c r="K1619">
        <f t="shared" si="73"/>
        <v>0</v>
      </c>
    </row>
    <row r="1620" spans="1:12" x14ac:dyDescent="0.2">
      <c r="A1620" s="12">
        <v>41847</v>
      </c>
      <c r="B1620" t="s">
        <v>19837</v>
      </c>
      <c r="C1620" t="s">
        <v>19838</v>
      </c>
      <c r="D1620">
        <v>1</v>
      </c>
      <c r="E1620">
        <v>513</v>
      </c>
      <c r="F1620">
        <f t="shared" si="74"/>
        <v>513</v>
      </c>
      <c r="G1620" s="12">
        <v>41858</v>
      </c>
      <c r="H1620">
        <v>513</v>
      </c>
      <c r="I1620">
        <f t="shared" si="75"/>
        <v>0</v>
      </c>
      <c r="J1620">
        <v>12</v>
      </c>
      <c r="K1620">
        <f t="shared" si="73"/>
        <v>6156</v>
      </c>
      <c r="L1620" t="s">
        <v>15862</v>
      </c>
    </row>
    <row r="1621" spans="1:12" x14ac:dyDescent="0.2">
      <c r="F1621">
        <f t="shared" si="74"/>
        <v>0</v>
      </c>
      <c r="I1621">
        <f t="shared" si="75"/>
        <v>0</v>
      </c>
      <c r="K1621">
        <f t="shared" si="73"/>
        <v>0</v>
      </c>
    </row>
    <row r="1622" spans="1:12" x14ac:dyDescent="0.2">
      <c r="F1622">
        <f t="shared" si="74"/>
        <v>0</v>
      </c>
      <c r="I1622">
        <f t="shared" si="75"/>
        <v>0</v>
      </c>
      <c r="K1622">
        <f t="shared" si="73"/>
        <v>0</v>
      </c>
    </row>
    <row r="1623" spans="1:12" x14ac:dyDescent="0.2">
      <c r="A1623" s="12">
        <v>41847</v>
      </c>
      <c r="B1623" t="s">
        <v>19839</v>
      </c>
      <c r="C1623" t="s">
        <v>18652</v>
      </c>
      <c r="D1623">
        <v>1</v>
      </c>
      <c r="E1623">
        <v>513</v>
      </c>
      <c r="F1623">
        <f t="shared" si="74"/>
        <v>513</v>
      </c>
      <c r="G1623" s="12">
        <v>41858</v>
      </c>
      <c r="H1623">
        <v>511</v>
      </c>
      <c r="I1623">
        <f t="shared" si="75"/>
        <v>2</v>
      </c>
      <c r="J1623">
        <v>12</v>
      </c>
      <c r="K1623">
        <f t="shared" si="73"/>
        <v>6132</v>
      </c>
      <c r="L1623" t="s">
        <v>20070</v>
      </c>
    </row>
    <row r="1624" spans="1:12" x14ac:dyDescent="0.2">
      <c r="F1624">
        <f t="shared" si="74"/>
        <v>0</v>
      </c>
      <c r="G1624" t="s">
        <v>21135</v>
      </c>
      <c r="H1624">
        <v>2</v>
      </c>
      <c r="I1624">
        <v>0</v>
      </c>
      <c r="K1624">
        <f t="shared" si="73"/>
        <v>0</v>
      </c>
    </row>
    <row r="1625" spans="1:12" x14ac:dyDescent="0.2">
      <c r="F1625">
        <f t="shared" si="74"/>
        <v>0</v>
      </c>
      <c r="I1625">
        <f t="shared" si="75"/>
        <v>0</v>
      </c>
      <c r="K1625">
        <f t="shared" si="73"/>
        <v>0</v>
      </c>
    </row>
    <row r="1626" spans="1:12" x14ac:dyDescent="0.2">
      <c r="A1626" s="12">
        <v>41851</v>
      </c>
      <c r="B1626" t="s">
        <v>19841</v>
      </c>
      <c r="C1626" t="s">
        <v>16414</v>
      </c>
      <c r="D1626">
        <v>1</v>
      </c>
      <c r="E1626">
        <v>596</v>
      </c>
      <c r="F1626">
        <f t="shared" si="74"/>
        <v>596</v>
      </c>
      <c r="G1626" s="12">
        <v>41865</v>
      </c>
      <c r="H1626">
        <v>590</v>
      </c>
      <c r="I1626">
        <f t="shared" si="75"/>
        <v>6</v>
      </c>
      <c r="J1626">
        <v>12</v>
      </c>
      <c r="K1626">
        <f t="shared" ref="K1626:K1691" si="76">H1626*J1626</f>
        <v>7080</v>
      </c>
      <c r="L1626" t="s">
        <v>20068</v>
      </c>
    </row>
    <row r="1627" spans="1:12" x14ac:dyDescent="0.2">
      <c r="F1627">
        <f t="shared" si="74"/>
        <v>0</v>
      </c>
      <c r="G1627" t="s">
        <v>21135</v>
      </c>
      <c r="H1627">
        <v>6</v>
      </c>
      <c r="I1627">
        <v>0</v>
      </c>
      <c r="K1627">
        <f t="shared" si="76"/>
        <v>0</v>
      </c>
    </row>
    <row r="1628" spans="1:12" x14ac:dyDescent="0.2">
      <c r="C1628" s="82"/>
      <c r="F1628">
        <f t="shared" si="74"/>
        <v>0</v>
      </c>
      <c r="I1628">
        <f t="shared" si="75"/>
        <v>0</v>
      </c>
      <c r="K1628">
        <f t="shared" si="76"/>
        <v>0</v>
      </c>
    </row>
    <row r="1629" spans="1:12" x14ac:dyDescent="0.2">
      <c r="A1629" s="12">
        <v>41854</v>
      </c>
      <c r="B1629" t="s">
        <v>19940</v>
      </c>
      <c r="C1629" t="s">
        <v>19321</v>
      </c>
      <c r="D1629">
        <v>1</v>
      </c>
      <c r="E1629">
        <v>531</v>
      </c>
      <c r="F1629">
        <f t="shared" si="74"/>
        <v>531</v>
      </c>
      <c r="G1629" s="12">
        <v>41872</v>
      </c>
      <c r="H1629">
        <v>527</v>
      </c>
      <c r="I1629">
        <f t="shared" si="75"/>
        <v>4</v>
      </c>
      <c r="J1629">
        <v>12.5</v>
      </c>
      <c r="K1629">
        <f t="shared" si="76"/>
        <v>6587.5</v>
      </c>
      <c r="L1629" t="s">
        <v>19697</v>
      </c>
    </row>
    <row r="1630" spans="1:12" x14ac:dyDescent="0.2">
      <c r="F1630">
        <f t="shared" si="74"/>
        <v>0</v>
      </c>
      <c r="I1630">
        <f t="shared" si="75"/>
        <v>0</v>
      </c>
      <c r="K1630">
        <f t="shared" si="76"/>
        <v>0</v>
      </c>
    </row>
    <row r="1631" spans="1:12" x14ac:dyDescent="0.2">
      <c r="F1631">
        <f t="shared" si="74"/>
        <v>0</v>
      </c>
      <c r="I1631">
        <f t="shared" si="75"/>
        <v>0</v>
      </c>
      <c r="K1631">
        <f t="shared" si="76"/>
        <v>0</v>
      </c>
    </row>
    <row r="1632" spans="1:12" x14ac:dyDescent="0.2">
      <c r="A1632" s="12">
        <v>41854</v>
      </c>
      <c r="B1632" t="s">
        <v>19941</v>
      </c>
      <c r="C1632" t="s">
        <v>19327</v>
      </c>
      <c r="D1632">
        <v>1</v>
      </c>
      <c r="E1632">
        <v>531</v>
      </c>
      <c r="F1632">
        <f t="shared" si="74"/>
        <v>531</v>
      </c>
      <c r="G1632" s="12">
        <v>41865</v>
      </c>
      <c r="H1632">
        <v>529</v>
      </c>
      <c r="I1632">
        <f t="shared" si="75"/>
        <v>2</v>
      </c>
      <c r="J1632">
        <v>11</v>
      </c>
      <c r="K1632">
        <f t="shared" si="76"/>
        <v>5819</v>
      </c>
      <c r="L1632" t="s">
        <v>20069</v>
      </c>
    </row>
    <row r="1633" spans="1:12" x14ac:dyDescent="0.2">
      <c r="F1633">
        <f t="shared" si="74"/>
        <v>0</v>
      </c>
      <c r="G1633" t="s">
        <v>21136</v>
      </c>
      <c r="H1633">
        <v>2</v>
      </c>
      <c r="I1633">
        <v>0</v>
      </c>
      <c r="K1633">
        <f t="shared" si="76"/>
        <v>0</v>
      </c>
    </row>
    <row r="1634" spans="1:12" x14ac:dyDescent="0.2">
      <c r="F1634">
        <f t="shared" si="74"/>
        <v>0</v>
      </c>
      <c r="I1634">
        <f t="shared" si="75"/>
        <v>0</v>
      </c>
      <c r="K1634">
        <f t="shared" si="76"/>
        <v>0</v>
      </c>
    </row>
    <row r="1635" spans="1:12" x14ac:dyDescent="0.2">
      <c r="A1635" s="12">
        <v>41857</v>
      </c>
      <c r="B1635" t="s">
        <v>19942</v>
      </c>
      <c r="C1635" t="s">
        <v>17557</v>
      </c>
      <c r="D1635">
        <v>4</v>
      </c>
      <c r="E1635">
        <v>150</v>
      </c>
      <c r="F1635">
        <f t="shared" si="74"/>
        <v>600</v>
      </c>
      <c r="G1635" s="12">
        <v>41865</v>
      </c>
      <c r="H1635">
        <v>592</v>
      </c>
      <c r="I1635">
        <f t="shared" si="75"/>
        <v>8</v>
      </c>
      <c r="J1635">
        <v>10</v>
      </c>
      <c r="K1635">
        <f t="shared" si="76"/>
        <v>5920</v>
      </c>
      <c r="L1635" t="s">
        <v>15862</v>
      </c>
    </row>
    <row r="1636" spans="1:12" x14ac:dyDescent="0.2">
      <c r="F1636">
        <f t="shared" si="74"/>
        <v>0</v>
      </c>
      <c r="I1636">
        <f t="shared" si="75"/>
        <v>0</v>
      </c>
      <c r="K1636">
        <f t="shared" si="76"/>
        <v>0</v>
      </c>
    </row>
    <row r="1637" spans="1:12" x14ac:dyDescent="0.2">
      <c r="F1637">
        <f t="shared" si="74"/>
        <v>0</v>
      </c>
      <c r="I1637">
        <f t="shared" si="75"/>
        <v>0</v>
      </c>
      <c r="K1637">
        <f t="shared" si="76"/>
        <v>0</v>
      </c>
    </row>
    <row r="1638" spans="1:12" x14ac:dyDescent="0.2">
      <c r="A1638" s="12">
        <v>41859</v>
      </c>
      <c r="B1638" t="s">
        <v>19974</v>
      </c>
      <c r="C1638" t="s">
        <v>15994</v>
      </c>
      <c r="D1638">
        <v>1</v>
      </c>
      <c r="E1638">
        <v>596</v>
      </c>
      <c r="F1638">
        <f t="shared" si="74"/>
        <v>596</v>
      </c>
      <c r="G1638" s="12">
        <v>41871</v>
      </c>
      <c r="H1638">
        <v>589</v>
      </c>
      <c r="I1638">
        <f t="shared" si="75"/>
        <v>7</v>
      </c>
      <c r="J1638">
        <v>11.5</v>
      </c>
      <c r="K1638">
        <f t="shared" si="76"/>
        <v>6773.5</v>
      </c>
      <c r="L1638" t="s">
        <v>17274</v>
      </c>
    </row>
    <row r="1639" spans="1:12" x14ac:dyDescent="0.2">
      <c r="F1639">
        <f t="shared" si="74"/>
        <v>0</v>
      </c>
      <c r="I1639">
        <f t="shared" si="75"/>
        <v>0</v>
      </c>
      <c r="K1639">
        <f t="shared" si="76"/>
        <v>0</v>
      </c>
    </row>
    <row r="1640" spans="1:12" x14ac:dyDescent="0.2">
      <c r="F1640">
        <f t="shared" si="74"/>
        <v>0</v>
      </c>
      <c r="I1640">
        <f t="shared" si="75"/>
        <v>0</v>
      </c>
      <c r="K1640">
        <f t="shared" si="76"/>
        <v>0</v>
      </c>
    </row>
    <row r="1641" spans="1:12" x14ac:dyDescent="0.2">
      <c r="A1641" s="12">
        <v>41859</v>
      </c>
      <c r="B1641" t="s">
        <v>19975</v>
      </c>
      <c r="C1641" t="s">
        <v>15977</v>
      </c>
      <c r="D1641">
        <v>1</v>
      </c>
      <c r="E1641">
        <v>596</v>
      </c>
      <c r="F1641">
        <f t="shared" si="74"/>
        <v>596</v>
      </c>
      <c r="G1641" s="12">
        <v>41872</v>
      </c>
      <c r="H1641">
        <v>594</v>
      </c>
      <c r="I1641">
        <f t="shared" si="75"/>
        <v>2</v>
      </c>
      <c r="J1641">
        <v>13</v>
      </c>
      <c r="K1641">
        <f t="shared" si="76"/>
        <v>7722</v>
      </c>
      <c r="L1641" t="s">
        <v>15862</v>
      </c>
    </row>
    <row r="1642" spans="1:12" x14ac:dyDescent="0.2">
      <c r="F1642">
        <f t="shared" si="74"/>
        <v>0</v>
      </c>
      <c r="I1642">
        <f t="shared" si="75"/>
        <v>0</v>
      </c>
      <c r="K1642">
        <f t="shared" si="76"/>
        <v>0</v>
      </c>
    </row>
    <row r="1643" spans="1:12" x14ac:dyDescent="0.2">
      <c r="F1643">
        <f t="shared" si="74"/>
        <v>0</v>
      </c>
      <c r="I1643">
        <f t="shared" si="75"/>
        <v>0</v>
      </c>
      <c r="K1643">
        <f t="shared" si="76"/>
        <v>0</v>
      </c>
    </row>
    <row r="1644" spans="1:12" x14ac:dyDescent="0.2">
      <c r="A1644" s="12">
        <v>41863</v>
      </c>
      <c r="B1644" t="s">
        <v>20031</v>
      </c>
      <c r="C1644" t="s">
        <v>18196</v>
      </c>
      <c r="D1644">
        <v>2</v>
      </c>
      <c r="E1644">
        <v>166</v>
      </c>
      <c r="F1644">
        <f t="shared" si="74"/>
        <v>332</v>
      </c>
      <c r="G1644" s="12">
        <v>41871</v>
      </c>
      <c r="H1644">
        <v>329</v>
      </c>
      <c r="I1644">
        <f t="shared" si="75"/>
        <v>3</v>
      </c>
      <c r="J1644">
        <v>12</v>
      </c>
      <c r="K1644">
        <f>H1644*J1644</f>
        <v>3948</v>
      </c>
      <c r="L1644" t="s">
        <v>15862</v>
      </c>
    </row>
    <row r="1645" spans="1:12" x14ac:dyDescent="0.2">
      <c r="F1645">
        <f t="shared" si="74"/>
        <v>0</v>
      </c>
      <c r="I1645">
        <f t="shared" si="75"/>
        <v>0</v>
      </c>
      <c r="K1645">
        <f t="shared" si="76"/>
        <v>0</v>
      </c>
    </row>
    <row r="1646" spans="1:12" x14ac:dyDescent="0.2">
      <c r="F1646">
        <f t="shared" si="74"/>
        <v>0</v>
      </c>
      <c r="I1646">
        <f t="shared" si="75"/>
        <v>0</v>
      </c>
      <c r="K1646">
        <f t="shared" si="76"/>
        <v>0</v>
      </c>
    </row>
    <row r="1647" spans="1:12" x14ac:dyDescent="0.2">
      <c r="A1647" s="12">
        <v>41863</v>
      </c>
      <c r="B1647" t="s">
        <v>20032</v>
      </c>
      <c r="C1647" t="s">
        <v>20033</v>
      </c>
      <c r="D1647">
        <v>1</v>
      </c>
      <c r="E1647">
        <v>475</v>
      </c>
      <c r="F1647">
        <f t="shared" si="74"/>
        <v>475</v>
      </c>
      <c r="G1647" s="12">
        <v>41872</v>
      </c>
      <c r="H1647">
        <v>472</v>
      </c>
      <c r="I1647">
        <f t="shared" si="75"/>
        <v>3</v>
      </c>
      <c r="J1647">
        <v>11</v>
      </c>
      <c r="K1647">
        <f t="shared" si="76"/>
        <v>5192</v>
      </c>
      <c r="L1647" t="s">
        <v>15862</v>
      </c>
    </row>
    <row r="1648" spans="1:12" x14ac:dyDescent="0.2">
      <c r="F1648">
        <f t="shared" si="74"/>
        <v>0</v>
      </c>
      <c r="G1648" t="s">
        <v>21135</v>
      </c>
      <c r="H1648">
        <v>3</v>
      </c>
      <c r="I1648">
        <v>0</v>
      </c>
      <c r="K1648">
        <f t="shared" si="76"/>
        <v>0</v>
      </c>
    </row>
    <row r="1649" spans="1:12" x14ac:dyDescent="0.2">
      <c r="F1649">
        <f t="shared" si="74"/>
        <v>0</v>
      </c>
      <c r="I1649">
        <f t="shared" si="75"/>
        <v>0</v>
      </c>
      <c r="K1649">
        <f t="shared" si="76"/>
        <v>0</v>
      </c>
    </row>
    <row r="1650" spans="1:12" x14ac:dyDescent="0.2">
      <c r="A1650" s="12">
        <v>41864</v>
      </c>
      <c r="B1650" t="s">
        <v>20035</v>
      </c>
      <c r="C1650" t="s">
        <v>19145</v>
      </c>
      <c r="D1650">
        <v>4</v>
      </c>
      <c r="E1650">
        <v>121</v>
      </c>
      <c r="F1650">
        <f t="shared" si="74"/>
        <v>484</v>
      </c>
      <c r="G1650" s="12">
        <v>41878</v>
      </c>
      <c r="H1650">
        <v>474</v>
      </c>
      <c r="I1650">
        <f t="shared" si="75"/>
        <v>10</v>
      </c>
      <c r="J1650">
        <v>11</v>
      </c>
      <c r="K1650">
        <f t="shared" si="76"/>
        <v>5214</v>
      </c>
      <c r="L1650" t="s">
        <v>20230</v>
      </c>
    </row>
    <row r="1651" spans="1:12" x14ac:dyDescent="0.2">
      <c r="F1651">
        <f t="shared" si="74"/>
        <v>0</v>
      </c>
      <c r="G1651" s="12">
        <v>41879</v>
      </c>
      <c r="H1651">
        <v>10</v>
      </c>
      <c r="I1651">
        <v>0</v>
      </c>
      <c r="J1651">
        <v>11</v>
      </c>
      <c r="K1651">
        <f t="shared" si="76"/>
        <v>110</v>
      </c>
    </row>
    <row r="1652" spans="1:12" x14ac:dyDescent="0.2">
      <c r="F1652">
        <f t="shared" si="74"/>
        <v>0</v>
      </c>
      <c r="I1652">
        <f t="shared" si="75"/>
        <v>0</v>
      </c>
      <c r="K1652">
        <f t="shared" si="76"/>
        <v>0</v>
      </c>
    </row>
    <row r="1653" spans="1:12" x14ac:dyDescent="0.2">
      <c r="A1653" s="12">
        <v>41864</v>
      </c>
      <c r="B1653" t="s">
        <v>20036</v>
      </c>
      <c r="C1653" t="s">
        <v>20037</v>
      </c>
      <c r="D1653">
        <v>1</v>
      </c>
      <c r="E1653">
        <v>601</v>
      </c>
      <c r="F1653">
        <f t="shared" si="74"/>
        <v>601</v>
      </c>
      <c r="G1653" s="12">
        <v>41872</v>
      </c>
      <c r="H1653">
        <v>593</v>
      </c>
      <c r="I1653">
        <f t="shared" si="75"/>
        <v>8</v>
      </c>
      <c r="J1653">
        <v>14.5</v>
      </c>
      <c r="K1653">
        <f t="shared" si="76"/>
        <v>8598.5</v>
      </c>
      <c r="L1653" t="s">
        <v>19810</v>
      </c>
    </row>
    <row r="1654" spans="1:12" x14ac:dyDescent="0.2">
      <c r="F1654">
        <f t="shared" si="74"/>
        <v>0</v>
      </c>
      <c r="G1654" s="12">
        <v>41942</v>
      </c>
      <c r="H1654">
        <v>8</v>
      </c>
      <c r="I1654">
        <v>0</v>
      </c>
      <c r="J1654">
        <v>14.5</v>
      </c>
      <c r="K1654">
        <f t="shared" si="76"/>
        <v>116</v>
      </c>
      <c r="L1654" s="71" t="s">
        <v>20955</v>
      </c>
    </row>
    <row r="1655" spans="1:12" x14ac:dyDescent="0.2">
      <c r="F1655">
        <f t="shared" si="74"/>
        <v>0</v>
      </c>
      <c r="I1655">
        <f t="shared" si="75"/>
        <v>0</v>
      </c>
      <c r="K1655">
        <f t="shared" si="76"/>
        <v>0</v>
      </c>
    </row>
    <row r="1656" spans="1:12" x14ac:dyDescent="0.2">
      <c r="A1656" s="12">
        <v>41866</v>
      </c>
      <c r="B1656" t="s">
        <v>20083</v>
      </c>
      <c r="C1656" t="s">
        <v>20084</v>
      </c>
      <c r="D1656">
        <v>1</v>
      </c>
      <c r="E1656">
        <v>601</v>
      </c>
      <c r="F1656">
        <f t="shared" si="74"/>
        <v>601</v>
      </c>
      <c r="G1656" s="12">
        <v>41879</v>
      </c>
      <c r="H1656">
        <v>581</v>
      </c>
      <c r="I1656">
        <f t="shared" si="75"/>
        <v>20</v>
      </c>
      <c r="J1656">
        <v>12</v>
      </c>
      <c r="K1656">
        <f t="shared" si="76"/>
        <v>6972</v>
      </c>
      <c r="L1656" t="s">
        <v>17274</v>
      </c>
    </row>
    <row r="1657" spans="1:12" x14ac:dyDescent="0.2">
      <c r="F1657">
        <f t="shared" si="74"/>
        <v>0</v>
      </c>
      <c r="G1657" s="12">
        <v>41900</v>
      </c>
      <c r="H1657">
        <v>10</v>
      </c>
      <c r="I1657">
        <v>10</v>
      </c>
      <c r="J1657">
        <v>12</v>
      </c>
      <c r="K1657">
        <f t="shared" si="76"/>
        <v>120</v>
      </c>
    </row>
    <row r="1658" spans="1:12" x14ac:dyDescent="0.2">
      <c r="G1658" t="s">
        <v>21135</v>
      </c>
      <c r="H1658">
        <v>10</v>
      </c>
      <c r="I1658">
        <v>0</v>
      </c>
    </row>
    <row r="1659" spans="1:12" x14ac:dyDescent="0.2">
      <c r="F1659">
        <f t="shared" si="74"/>
        <v>0</v>
      </c>
      <c r="I1659">
        <f t="shared" si="75"/>
        <v>0</v>
      </c>
      <c r="K1659">
        <f t="shared" si="76"/>
        <v>0</v>
      </c>
    </row>
    <row r="1660" spans="1:12" x14ac:dyDescent="0.2">
      <c r="A1660" s="12">
        <v>41866</v>
      </c>
      <c r="B1660" t="s">
        <v>20085</v>
      </c>
      <c r="C1660" t="s">
        <v>20086</v>
      </c>
      <c r="D1660">
        <v>3</v>
      </c>
      <c r="E1660">
        <v>234</v>
      </c>
      <c r="F1660">
        <f t="shared" si="74"/>
        <v>702</v>
      </c>
      <c r="G1660" s="12">
        <v>41893</v>
      </c>
      <c r="H1660">
        <v>701</v>
      </c>
      <c r="I1660">
        <f t="shared" si="75"/>
        <v>1</v>
      </c>
      <c r="J1660">
        <v>14</v>
      </c>
      <c r="K1660">
        <f t="shared" si="76"/>
        <v>9814</v>
      </c>
      <c r="L1660" t="s">
        <v>20068</v>
      </c>
    </row>
    <row r="1661" spans="1:12" x14ac:dyDescent="0.2">
      <c r="F1661">
        <f t="shared" si="74"/>
        <v>0</v>
      </c>
      <c r="G1661" s="12">
        <v>41900</v>
      </c>
      <c r="H1661">
        <v>1</v>
      </c>
      <c r="I1661">
        <v>0</v>
      </c>
      <c r="J1661">
        <v>14</v>
      </c>
      <c r="K1661">
        <f t="shared" si="76"/>
        <v>14</v>
      </c>
    </row>
    <row r="1662" spans="1:12" x14ac:dyDescent="0.2">
      <c r="F1662">
        <f t="shared" si="74"/>
        <v>0</v>
      </c>
      <c r="I1662">
        <f t="shared" si="75"/>
        <v>0</v>
      </c>
      <c r="K1662">
        <f t="shared" si="76"/>
        <v>0</v>
      </c>
    </row>
    <row r="1663" spans="1:12" x14ac:dyDescent="0.2">
      <c r="A1663" s="12">
        <v>41867</v>
      </c>
      <c r="B1663" t="s">
        <v>20104</v>
      </c>
      <c r="C1663" t="s">
        <v>20105</v>
      </c>
      <c r="D1663">
        <v>1</v>
      </c>
      <c r="E1663">
        <v>540</v>
      </c>
      <c r="F1663">
        <f t="shared" ref="F1663:F1727" si="77">D1663*E1663</f>
        <v>540</v>
      </c>
      <c r="G1663" s="12">
        <v>41893</v>
      </c>
      <c r="H1663">
        <v>537</v>
      </c>
      <c r="I1663">
        <f t="shared" si="75"/>
        <v>3</v>
      </c>
      <c r="J1663">
        <v>12.5</v>
      </c>
      <c r="K1663">
        <f t="shared" si="76"/>
        <v>6712.5</v>
      </c>
      <c r="L1663" t="s">
        <v>20402</v>
      </c>
    </row>
    <row r="1664" spans="1:12" x14ac:dyDescent="0.2">
      <c r="F1664">
        <f t="shared" si="77"/>
        <v>0</v>
      </c>
      <c r="I1664">
        <f t="shared" si="75"/>
        <v>0</v>
      </c>
      <c r="K1664">
        <f t="shared" si="76"/>
        <v>0</v>
      </c>
    </row>
    <row r="1665" spans="1:12" x14ac:dyDescent="0.2">
      <c r="F1665">
        <f t="shared" si="77"/>
        <v>0</v>
      </c>
      <c r="I1665">
        <f t="shared" si="75"/>
        <v>0</v>
      </c>
      <c r="K1665">
        <f t="shared" si="76"/>
        <v>0</v>
      </c>
    </row>
    <row r="1666" spans="1:12" x14ac:dyDescent="0.2">
      <c r="A1666" s="12">
        <v>41867</v>
      </c>
      <c r="B1666" t="s">
        <v>20106</v>
      </c>
      <c r="C1666" t="s">
        <v>19381</v>
      </c>
      <c r="D1666">
        <v>1</v>
      </c>
      <c r="E1666">
        <v>540</v>
      </c>
      <c r="F1666">
        <f t="shared" si="77"/>
        <v>540</v>
      </c>
      <c r="G1666" s="12">
        <v>41900</v>
      </c>
      <c r="H1666">
        <v>538</v>
      </c>
      <c r="I1666">
        <f t="shared" si="75"/>
        <v>2</v>
      </c>
      <c r="J1666">
        <v>11.5</v>
      </c>
      <c r="K1666">
        <f t="shared" si="76"/>
        <v>6187</v>
      </c>
      <c r="L1666" t="s">
        <v>20473</v>
      </c>
    </row>
    <row r="1667" spans="1:12" x14ac:dyDescent="0.2">
      <c r="F1667">
        <f t="shared" si="77"/>
        <v>0</v>
      </c>
      <c r="I1667">
        <f t="shared" si="75"/>
        <v>0</v>
      </c>
      <c r="K1667">
        <f t="shared" si="76"/>
        <v>0</v>
      </c>
    </row>
    <row r="1668" spans="1:12" x14ac:dyDescent="0.2">
      <c r="F1668">
        <f t="shared" si="77"/>
        <v>0</v>
      </c>
      <c r="I1668">
        <f t="shared" si="75"/>
        <v>0</v>
      </c>
      <c r="K1668">
        <f t="shared" si="76"/>
        <v>0</v>
      </c>
    </row>
    <row r="1669" spans="1:12" x14ac:dyDescent="0.2">
      <c r="A1669" s="12">
        <v>41868</v>
      </c>
      <c r="B1669" t="s">
        <v>20108</v>
      </c>
      <c r="C1669" t="s">
        <v>20086</v>
      </c>
      <c r="D1669">
        <v>4</v>
      </c>
      <c r="E1669">
        <v>175</v>
      </c>
      <c r="F1669">
        <f t="shared" si="77"/>
        <v>700</v>
      </c>
      <c r="G1669" s="12">
        <v>41886</v>
      </c>
      <c r="H1669">
        <v>700</v>
      </c>
      <c r="I1669">
        <f t="shared" si="75"/>
        <v>0</v>
      </c>
      <c r="J1669">
        <v>13</v>
      </c>
      <c r="K1669">
        <f t="shared" si="76"/>
        <v>9100</v>
      </c>
      <c r="L1669" t="s">
        <v>20289</v>
      </c>
    </row>
    <row r="1670" spans="1:12" x14ac:dyDescent="0.2">
      <c r="F1670">
        <f t="shared" si="77"/>
        <v>0</v>
      </c>
      <c r="I1670">
        <f t="shared" si="75"/>
        <v>0</v>
      </c>
      <c r="K1670">
        <f t="shared" si="76"/>
        <v>0</v>
      </c>
    </row>
    <row r="1671" spans="1:12" x14ac:dyDescent="0.2">
      <c r="F1671">
        <f t="shared" si="77"/>
        <v>0</v>
      </c>
      <c r="I1671">
        <f t="shared" si="75"/>
        <v>0</v>
      </c>
      <c r="K1671">
        <f t="shared" si="76"/>
        <v>0</v>
      </c>
    </row>
    <row r="1672" spans="1:12" x14ac:dyDescent="0.2">
      <c r="A1672" s="12">
        <v>41871</v>
      </c>
      <c r="B1672" t="s">
        <v>20110</v>
      </c>
      <c r="C1672" t="s">
        <v>20111</v>
      </c>
      <c r="D1672">
        <v>1</v>
      </c>
      <c r="E1672">
        <v>341</v>
      </c>
      <c r="F1672">
        <f t="shared" si="77"/>
        <v>341</v>
      </c>
      <c r="G1672" s="12">
        <v>41886</v>
      </c>
      <c r="H1672">
        <v>339</v>
      </c>
      <c r="I1672">
        <f t="shared" si="75"/>
        <v>2</v>
      </c>
      <c r="J1672">
        <v>13</v>
      </c>
      <c r="K1672">
        <f t="shared" si="76"/>
        <v>4407</v>
      </c>
      <c r="L1672" t="s">
        <v>20290</v>
      </c>
    </row>
    <row r="1673" spans="1:12" x14ac:dyDescent="0.2">
      <c r="F1673">
        <f t="shared" si="77"/>
        <v>0</v>
      </c>
      <c r="G1673" t="s">
        <v>21135</v>
      </c>
      <c r="H1673">
        <v>2</v>
      </c>
      <c r="I1673">
        <v>0</v>
      </c>
      <c r="K1673">
        <f t="shared" si="76"/>
        <v>0</v>
      </c>
    </row>
    <row r="1674" spans="1:12" x14ac:dyDescent="0.2">
      <c r="F1674">
        <f t="shared" si="77"/>
        <v>0</v>
      </c>
      <c r="I1674">
        <f t="shared" si="75"/>
        <v>0</v>
      </c>
      <c r="K1674">
        <f t="shared" si="76"/>
        <v>0</v>
      </c>
    </row>
    <row r="1675" spans="1:12" x14ac:dyDescent="0.2">
      <c r="A1675" s="12">
        <v>41871</v>
      </c>
      <c r="B1675" t="s">
        <v>20112</v>
      </c>
      <c r="C1675" t="s">
        <v>20113</v>
      </c>
      <c r="D1675">
        <v>1</v>
      </c>
      <c r="E1675">
        <v>341</v>
      </c>
      <c r="F1675">
        <f t="shared" si="77"/>
        <v>341</v>
      </c>
      <c r="G1675" s="12">
        <v>41879</v>
      </c>
      <c r="H1675">
        <v>333</v>
      </c>
      <c r="I1675">
        <f t="shared" si="75"/>
        <v>8</v>
      </c>
      <c r="J1675">
        <v>13</v>
      </c>
      <c r="K1675">
        <f t="shared" si="76"/>
        <v>4329</v>
      </c>
      <c r="L1675" t="s">
        <v>17274</v>
      </c>
    </row>
    <row r="1676" spans="1:12" x14ac:dyDescent="0.2">
      <c r="F1676">
        <f t="shared" si="77"/>
        <v>0</v>
      </c>
      <c r="G1676" s="12">
        <v>41907</v>
      </c>
      <c r="H1676">
        <v>3</v>
      </c>
      <c r="I1676">
        <v>5</v>
      </c>
      <c r="J1676">
        <v>13</v>
      </c>
      <c r="K1676">
        <f t="shared" si="76"/>
        <v>39</v>
      </c>
    </row>
    <row r="1677" spans="1:12" x14ac:dyDescent="0.2">
      <c r="G1677" t="s">
        <v>21135</v>
      </c>
      <c r="H1677">
        <v>5</v>
      </c>
      <c r="I1677">
        <v>0</v>
      </c>
    </row>
    <row r="1678" spans="1:12" x14ac:dyDescent="0.2">
      <c r="F1678">
        <f t="shared" si="77"/>
        <v>0</v>
      </c>
      <c r="I1678">
        <f t="shared" si="75"/>
        <v>0</v>
      </c>
      <c r="K1678">
        <f t="shared" si="76"/>
        <v>0</v>
      </c>
    </row>
    <row r="1679" spans="1:12" x14ac:dyDescent="0.2">
      <c r="A1679" s="12">
        <v>41871</v>
      </c>
      <c r="B1679" t="s">
        <v>20114</v>
      </c>
      <c r="C1679" t="s">
        <v>20115</v>
      </c>
      <c r="D1679">
        <v>1</v>
      </c>
      <c r="E1679">
        <v>341</v>
      </c>
      <c r="F1679">
        <f t="shared" si="77"/>
        <v>341</v>
      </c>
      <c r="G1679" s="12">
        <v>41879</v>
      </c>
      <c r="H1679">
        <v>339</v>
      </c>
      <c r="I1679">
        <f t="shared" si="75"/>
        <v>2</v>
      </c>
      <c r="J1679">
        <v>13</v>
      </c>
      <c r="K1679">
        <f t="shared" si="76"/>
        <v>4407</v>
      </c>
      <c r="L1679" t="s">
        <v>17274</v>
      </c>
    </row>
    <row r="1680" spans="1:12" x14ac:dyDescent="0.2">
      <c r="F1680">
        <f t="shared" si="77"/>
        <v>0</v>
      </c>
      <c r="G1680" t="s">
        <v>21135</v>
      </c>
      <c r="H1680">
        <v>1</v>
      </c>
      <c r="I1680">
        <v>1</v>
      </c>
      <c r="K1680">
        <f t="shared" si="76"/>
        <v>0</v>
      </c>
    </row>
    <row r="1681" spans="1:12" x14ac:dyDescent="0.2">
      <c r="F1681">
        <f t="shared" si="77"/>
        <v>0</v>
      </c>
      <c r="I1681">
        <f t="shared" si="75"/>
        <v>0</v>
      </c>
      <c r="K1681">
        <f t="shared" si="76"/>
        <v>0</v>
      </c>
    </row>
    <row r="1682" spans="1:12" x14ac:dyDescent="0.2">
      <c r="A1682" s="12">
        <v>41874</v>
      </c>
      <c r="B1682" t="s">
        <v>20198</v>
      </c>
      <c r="C1682" t="s">
        <v>18391</v>
      </c>
      <c r="D1682">
        <v>1</v>
      </c>
      <c r="E1682">
        <v>499</v>
      </c>
      <c r="F1682">
        <f t="shared" si="77"/>
        <v>499</v>
      </c>
      <c r="G1682" s="12">
        <v>41886</v>
      </c>
      <c r="H1682">
        <v>492</v>
      </c>
      <c r="I1682">
        <f t="shared" si="75"/>
        <v>7</v>
      </c>
      <c r="J1682">
        <v>12</v>
      </c>
      <c r="K1682">
        <f t="shared" si="76"/>
        <v>5904</v>
      </c>
      <c r="L1682" t="s">
        <v>20291</v>
      </c>
    </row>
    <row r="1683" spans="1:12" x14ac:dyDescent="0.2">
      <c r="F1683">
        <f t="shared" si="77"/>
        <v>0</v>
      </c>
      <c r="I1683">
        <f t="shared" si="75"/>
        <v>0</v>
      </c>
      <c r="K1683">
        <f t="shared" si="76"/>
        <v>0</v>
      </c>
    </row>
    <row r="1684" spans="1:12" x14ac:dyDescent="0.2">
      <c r="F1684">
        <f t="shared" si="77"/>
        <v>0</v>
      </c>
      <c r="I1684">
        <f t="shared" si="75"/>
        <v>0</v>
      </c>
      <c r="K1684">
        <f t="shared" si="76"/>
        <v>0</v>
      </c>
    </row>
    <row r="1685" spans="1:12" x14ac:dyDescent="0.2">
      <c r="A1685" s="12">
        <v>41874</v>
      </c>
      <c r="B1685" t="s">
        <v>20199</v>
      </c>
      <c r="C1685" t="s">
        <v>18420</v>
      </c>
      <c r="D1685">
        <v>1</v>
      </c>
      <c r="E1685">
        <v>499</v>
      </c>
      <c r="F1685">
        <f t="shared" si="77"/>
        <v>499</v>
      </c>
      <c r="G1685" s="12">
        <v>41892</v>
      </c>
      <c r="H1685">
        <v>495</v>
      </c>
      <c r="I1685">
        <f t="shared" ref="I1685:I1748" si="78">F1685-H1685</f>
        <v>4</v>
      </c>
      <c r="J1685">
        <v>12</v>
      </c>
      <c r="K1685">
        <f t="shared" si="76"/>
        <v>5940</v>
      </c>
      <c r="L1685" t="s">
        <v>20401</v>
      </c>
    </row>
    <row r="1686" spans="1:12" x14ac:dyDescent="0.2">
      <c r="F1686">
        <f t="shared" si="77"/>
        <v>0</v>
      </c>
      <c r="I1686">
        <f t="shared" si="78"/>
        <v>0</v>
      </c>
      <c r="K1686">
        <f t="shared" si="76"/>
        <v>0</v>
      </c>
    </row>
    <row r="1687" spans="1:12" x14ac:dyDescent="0.2">
      <c r="F1687">
        <f t="shared" si="77"/>
        <v>0</v>
      </c>
      <c r="I1687">
        <f t="shared" si="78"/>
        <v>0</v>
      </c>
      <c r="K1687">
        <f t="shared" si="76"/>
        <v>0</v>
      </c>
    </row>
    <row r="1688" spans="1:12" x14ac:dyDescent="0.2">
      <c r="A1688" s="12">
        <v>41875</v>
      </c>
      <c r="B1688" t="s">
        <v>20200</v>
      </c>
      <c r="C1688" t="s">
        <v>20201</v>
      </c>
      <c r="D1688">
        <v>1</v>
      </c>
      <c r="E1688">
        <v>583</v>
      </c>
      <c r="F1688">
        <f t="shared" si="77"/>
        <v>583</v>
      </c>
      <c r="G1688" s="12">
        <v>41886</v>
      </c>
      <c r="H1688">
        <v>578</v>
      </c>
      <c r="I1688">
        <f t="shared" si="78"/>
        <v>5</v>
      </c>
      <c r="J1688">
        <v>12</v>
      </c>
      <c r="K1688">
        <f t="shared" si="76"/>
        <v>6936</v>
      </c>
      <c r="L1688" t="s">
        <v>20292</v>
      </c>
    </row>
    <row r="1689" spans="1:12" x14ac:dyDescent="0.2">
      <c r="F1689">
        <f t="shared" si="77"/>
        <v>0</v>
      </c>
      <c r="I1689">
        <f t="shared" si="78"/>
        <v>0</v>
      </c>
      <c r="K1689">
        <f t="shared" si="76"/>
        <v>0</v>
      </c>
    </row>
    <row r="1690" spans="1:12" x14ac:dyDescent="0.2">
      <c r="F1690">
        <f t="shared" si="77"/>
        <v>0</v>
      </c>
      <c r="I1690">
        <f t="shared" si="78"/>
        <v>0</v>
      </c>
      <c r="K1690">
        <f t="shared" si="76"/>
        <v>0</v>
      </c>
    </row>
    <row r="1691" spans="1:12" x14ac:dyDescent="0.2">
      <c r="A1691" s="12">
        <v>41880</v>
      </c>
      <c r="B1691" t="s">
        <v>20240</v>
      </c>
      <c r="C1691" t="s">
        <v>20241</v>
      </c>
      <c r="D1691">
        <v>1</v>
      </c>
      <c r="E1691">
        <v>707</v>
      </c>
      <c r="F1691">
        <f t="shared" si="77"/>
        <v>707</v>
      </c>
      <c r="G1691" s="12">
        <v>41900</v>
      </c>
      <c r="H1691">
        <v>689</v>
      </c>
      <c r="I1691">
        <f t="shared" si="78"/>
        <v>18</v>
      </c>
      <c r="J1691">
        <v>13</v>
      </c>
      <c r="K1691">
        <f t="shared" si="76"/>
        <v>8957</v>
      </c>
      <c r="L1691" t="s">
        <v>15862</v>
      </c>
    </row>
    <row r="1692" spans="1:12" x14ac:dyDescent="0.2">
      <c r="F1692">
        <f t="shared" si="77"/>
        <v>0</v>
      </c>
      <c r="G1692" s="12">
        <v>41907</v>
      </c>
      <c r="H1692">
        <v>16</v>
      </c>
      <c r="I1692">
        <v>2</v>
      </c>
      <c r="J1692">
        <v>13</v>
      </c>
      <c r="K1692">
        <f t="shared" ref="K1692:K1755" si="79">H1692*J1692</f>
        <v>208</v>
      </c>
    </row>
    <row r="1693" spans="1:12" x14ac:dyDescent="0.2">
      <c r="F1693">
        <f t="shared" si="77"/>
        <v>0</v>
      </c>
      <c r="I1693">
        <f t="shared" si="78"/>
        <v>0</v>
      </c>
      <c r="K1693">
        <f t="shared" si="79"/>
        <v>0</v>
      </c>
    </row>
    <row r="1694" spans="1:12" x14ac:dyDescent="0.2">
      <c r="A1694" s="12">
        <v>41881</v>
      </c>
      <c r="B1694" t="s">
        <v>20257</v>
      </c>
      <c r="C1694" t="s">
        <v>18215</v>
      </c>
      <c r="D1694">
        <v>1</v>
      </c>
      <c r="E1694">
        <v>676</v>
      </c>
      <c r="F1694">
        <f t="shared" si="77"/>
        <v>676</v>
      </c>
      <c r="G1694" s="12">
        <v>41913</v>
      </c>
      <c r="H1694">
        <v>671</v>
      </c>
      <c r="I1694">
        <f t="shared" si="78"/>
        <v>5</v>
      </c>
      <c r="J1694">
        <v>14.5</v>
      </c>
      <c r="K1694">
        <f t="shared" si="79"/>
        <v>9729.5</v>
      </c>
      <c r="L1694" t="s">
        <v>20614</v>
      </c>
    </row>
    <row r="1695" spans="1:12" x14ac:dyDescent="0.2">
      <c r="F1695">
        <f t="shared" si="77"/>
        <v>0</v>
      </c>
      <c r="I1695">
        <f t="shared" si="78"/>
        <v>0</v>
      </c>
      <c r="K1695">
        <f t="shared" si="79"/>
        <v>0</v>
      </c>
    </row>
    <row r="1696" spans="1:12" x14ac:dyDescent="0.2">
      <c r="F1696">
        <f t="shared" si="77"/>
        <v>0</v>
      </c>
      <c r="I1696">
        <f t="shared" si="78"/>
        <v>0</v>
      </c>
      <c r="K1696">
        <f t="shared" si="79"/>
        <v>0</v>
      </c>
    </row>
    <row r="1697" spans="1:12" x14ac:dyDescent="0.2">
      <c r="A1697" s="12">
        <v>41891</v>
      </c>
      <c r="B1697" t="s">
        <v>20351</v>
      </c>
      <c r="C1697" t="s">
        <v>16751</v>
      </c>
      <c r="D1697">
        <v>1</v>
      </c>
      <c r="E1697">
        <v>700</v>
      </c>
      <c r="F1697">
        <f t="shared" si="77"/>
        <v>700</v>
      </c>
      <c r="G1697" s="12">
        <v>41921</v>
      </c>
      <c r="H1697">
        <v>689</v>
      </c>
      <c r="I1697">
        <f t="shared" si="78"/>
        <v>11</v>
      </c>
      <c r="J1697">
        <v>13</v>
      </c>
      <c r="K1697">
        <f t="shared" si="79"/>
        <v>8957</v>
      </c>
      <c r="L1697" t="s">
        <v>20716</v>
      </c>
    </row>
    <row r="1698" spans="1:12" x14ac:dyDescent="0.2">
      <c r="F1698">
        <f t="shared" si="77"/>
        <v>0</v>
      </c>
      <c r="I1698">
        <f t="shared" si="78"/>
        <v>0</v>
      </c>
      <c r="K1698">
        <f t="shared" si="79"/>
        <v>0</v>
      </c>
    </row>
    <row r="1699" spans="1:12" x14ac:dyDescent="0.2">
      <c r="F1699">
        <f t="shared" si="77"/>
        <v>0</v>
      </c>
      <c r="I1699">
        <f t="shared" si="78"/>
        <v>0</v>
      </c>
      <c r="K1699">
        <f t="shared" si="79"/>
        <v>0</v>
      </c>
    </row>
    <row r="1700" spans="1:12" x14ac:dyDescent="0.2">
      <c r="A1700" s="12">
        <v>41891</v>
      </c>
      <c r="B1700" t="s">
        <v>20352</v>
      </c>
      <c r="C1700" t="s">
        <v>20353</v>
      </c>
      <c r="D1700">
        <v>3</v>
      </c>
      <c r="E1700">
        <v>202</v>
      </c>
      <c r="F1700">
        <f t="shared" si="77"/>
        <v>606</v>
      </c>
      <c r="G1700" s="12">
        <v>41907</v>
      </c>
      <c r="H1700">
        <v>604</v>
      </c>
      <c r="I1700">
        <f t="shared" si="78"/>
        <v>2</v>
      </c>
      <c r="J1700">
        <v>12.5</v>
      </c>
      <c r="K1700">
        <f t="shared" si="79"/>
        <v>7550</v>
      </c>
      <c r="L1700" t="s">
        <v>20559</v>
      </c>
    </row>
    <row r="1701" spans="1:12" x14ac:dyDescent="0.2">
      <c r="F1701">
        <f t="shared" si="77"/>
        <v>0</v>
      </c>
      <c r="I1701">
        <f t="shared" si="78"/>
        <v>0</v>
      </c>
      <c r="K1701">
        <f t="shared" si="79"/>
        <v>0</v>
      </c>
    </row>
    <row r="1702" spans="1:12" x14ac:dyDescent="0.2">
      <c r="F1702">
        <f t="shared" si="77"/>
        <v>0</v>
      </c>
      <c r="I1702">
        <f t="shared" si="78"/>
        <v>0</v>
      </c>
      <c r="K1702">
        <f t="shared" si="79"/>
        <v>0</v>
      </c>
    </row>
    <row r="1703" spans="1:12" x14ac:dyDescent="0.2">
      <c r="A1703" s="12">
        <v>41893</v>
      </c>
      <c r="B1703" t="s">
        <v>20381</v>
      </c>
      <c r="C1703" t="s">
        <v>19319</v>
      </c>
      <c r="D1703">
        <v>2</v>
      </c>
      <c r="E1703">
        <v>271</v>
      </c>
      <c r="F1703">
        <f t="shared" si="77"/>
        <v>542</v>
      </c>
      <c r="G1703" s="12">
        <v>41914</v>
      </c>
      <c r="H1703">
        <v>533</v>
      </c>
      <c r="I1703">
        <f t="shared" si="78"/>
        <v>9</v>
      </c>
      <c r="J1703">
        <v>13</v>
      </c>
      <c r="K1703">
        <f t="shared" si="79"/>
        <v>6929</v>
      </c>
      <c r="L1703" t="s">
        <v>20616</v>
      </c>
    </row>
    <row r="1704" spans="1:12" x14ac:dyDescent="0.2">
      <c r="F1704">
        <f t="shared" si="77"/>
        <v>0</v>
      </c>
      <c r="I1704">
        <f t="shared" si="78"/>
        <v>0</v>
      </c>
      <c r="K1704">
        <f t="shared" si="79"/>
        <v>0</v>
      </c>
    </row>
    <row r="1705" spans="1:12" x14ac:dyDescent="0.2">
      <c r="F1705">
        <f t="shared" si="77"/>
        <v>0</v>
      </c>
      <c r="I1705">
        <f t="shared" si="78"/>
        <v>0</v>
      </c>
      <c r="K1705">
        <f t="shared" si="79"/>
        <v>0</v>
      </c>
    </row>
    <row r="1706" spans="1:12" x14ac:dyDescent="0.2">
      <c r="A1706" s="12">
        <v>41893</v>
      </c>
      <c r="B1706" t="s">
        <v>20382</v>
      </c>
      <c r="C1706" t="s">
        <v>20383</v>
      </c>
      <c r="D1706">
        <v>2</v>
      </c>
      <c r="E1706">
        <v>258</v>
      </c>
      <c r="F1706">
        <f t="shared" si="77"/>
        <v>516</v>
      </c>
      <c r="G1706" s="12">
        <v>41921</v>
      </c>
      <c r="H1706">
        <v>512</v>
      </c>
      <c r="I1706">
        <f t="shared" si="78"/>
        <v>4</v>
      </c>
      <c r="J1706">
        <v>10.5</v>
      </c>
      <c r="K1706">
        <f t="shared" si="79"/>
        <v>5376</v>
      </c>
      <c r="L1706" t="s">
        <v>20714</v>
      </c>
    </row>
    <row r="1707" spans="1:12" x14ac:dyDescent="0.2">
      <c r="F1707">
        <f t="shared" si="77"/>
        <v>0</v>
      </c>
      <c r="I1707">
        <f t="shared" si="78"/>
        <v>0</v>
      </c>
      <c r="K1707">
        <f t="shared" si="79"/>
        <v>0</v>
      </c>
    </row>
    <row r="1708" spans="1:12" x14ac:dyDescent="0.2">
      <c r="F1708">
        <f t="shared" si="77"/>
        <v>0</v>
      </c>
      <c r="I1708">
        <f t="shared" si="78"/>
        <v>0</v>
      </c>
      <c r="K1708">
        <f t="shared" si="79"/>
        <v>0</v>
      </c>
    </row>
    <row r="1709" spans="1:12" x14ac:dyDescent="0.2">
      <c r="A1709" s="12">
        <v>41900</v>
      </c>
      <c r="B1709" t="s">
        <v>20480</v>
      </c>
      <c r="C1709" t="s">
        <v>20481</v>
      </c>
      <c r="D1709">
        <v>1</v>
      </c>
      <c r="E1709">
        <v>571</v>
      </c>
      <c r="F1709">
        <f t="shared" si="77"/>
        <v>571</v>
      </c>
      <c r="G1709" s="12">
        <v>41907</v>
      </c>
      <c r="H1709">
        <v>567</v>
      </c>
      <c r="I1709">
        <f t="shared" si="78"/>
        <v>4</v>
      </c>
      <c r="J1709">
        <v>13</v>
      </c>
      <c r="K1709">
        <f t="shared" si="79"/>
        <v>7371</v>
      </c>
      <c r="L1709" t="s">
        <v>17100</v>
      </c>
    </row>
    <row r="1710" spans="1:12" x14ac:dyDescent="0.2">
      <c r="F1710">
        <f t="shared" si="77"/>
        <v>0</v>
      </c>
      <c r="I1710">
        <f t="shared" si="78"/>
        <v>0</v>
      </c>
      <c r="K1710">
        <f t="shared" si="79"/>
        <v>0</v>
      </c>
    </row>
    <row r="1711" spans="1:12" x14ac:dyDescent="0.2">
      <c r="F1711">
        <f t="shared" si="77"/>
        <v>0</v>
      </c>
      <c r="I1711">
        <f t="shared" si="78"/>
        <v>0</v>
      </c>
      <c r="K1711">
        <f t="shared" si="79"/>
        <v>0</v>
      </c>
    </row>
    <row r="1712" spans="1:12" x14ac:dyDescent="0.2">
      <c r="A1712" s="12">
        <v>41901</v>
      </c>
      <c r="B1712" t="s">
        <v>20482</v>
      </c>
      <c r="C1712" t="s">
        <v>16899</v>
      </c>
      <c r="D1712">
        <v>1</v>
      </c>
      <c r="E1712">
        <v>724</v>
      </c>
      <c r="F1712">
        <f t="shared" si="77"/>
        <v>724</v>
      </c>
      <c r="G1712" s="12">
        <v>41914</v>
      </c>
      <c r="H1712">
        <v>720</v>
      </c>
      <c r="I1712">
        <f t="shared" si="78"/>
        <v>4</v>
      </c>
      <c r="J1712">
        <v>13</v>
      </c>
      <c r="K1712">
        <f t="shared" si="79"/>
        <v>9360</v>
      </c>
      <c r="L1712" t="s">
        <v>20615</v>
      </c>
    </row>
    <row r="1713" spans="1:12" x14ac:dyDescent="0.2">
      <c r="F1713">
        <f t="shared" si="77"/>
        <v>0</v>
      </c>
      <c r="I1713">
        <f t="shared" si="78"/>
        <v>0</v>
      </c>
      <c r="K1713">
        <f t="shared" si="79"/>
        <v>0</v>
      </c>
    </row>
    <row r="1714" spans="1:12" x14ac:dyDescent="0.2">
      <c r="F1714">
        <f t="shared" si="77"/>
        <v>0</v>
      </c>
      <c r="I1714">
        <f t="shared" si="78"/>
        <v>0</v>
      </c>
      <c r="K1714">
        <f t="shared" si="79"/>
        <v>0</v>
      </c>
    </row>
    <row r="1715" spans="1:12" x14ac:dyDescent="0.2">
      <c r="A1715" s="12">
        <v>41906</v>
      </c>
      <c r="B1715" t="s">
        <v>20510</v>
      </c>
      <c r="C1715" t="s">
        <v>20511</v>
      </c>
      <c r="D1715">
        <v>4</v>
      </c>
      <c r="E1715">
        <v>125</v>
      </c>
      <c r="F1715">
        <f t="shared" si="77"/>
        <v>500</v>
      </c>
      <c r="G1715" s="12">
        <v>41921</v>
      </c>
      <c r="H1715">
        <v>493</v>
      </c>
      <c r="I1715">
        <f t="shared" si="78"/>
        <v>7</v>
      </c>
      <c r="J1715">
        <v>12</v>
      </c>
      <c r="K1715">
        <f t="shared" si="79"/>
        <v>5916</v>
      </c>
      <c r="L1715" t="s">
        <v>20715</v>
      </c>
    </row>
    <row r="1716" spans="1:12" x14ac:dyDescent="0.2">
      <c r="F1716">
        <f t="shared" si="77"/>
        <v>0</v>
      </c>
      <c r="I1716">
        <f t="shared" si="78"/>
        <v>0</v>
      </c>
      <c r="K1716">
        <f t="shared" si="79"/>
        <v>0</v>
      </c>
    </row>
    <row r="1717" spans="1:12" x14ac:dyDescent="0.2">
      <c r="F1717">
        <f t="shared" si="77"/>
        <v>0</v>
      </c>
      <c r="I1717">
        <f t="shared" si="78"/>
        <v>0</v>
      </c>
      <c r="K1717">
        <f t="shared" si="79"/>
        <v>0</v>
      </c>
    </row>
    <row r="1718" spans="1:12" x14ac:dyDescent="0.2">
      <c r="A1718" s="12">
        <v>41906</v>
      </c>
      <c r="B1718" t="s">
        <v>20512</v>
      </c>
      <c r="C1718" t="s">
        <v>20513</v>
      </c>
      <c r="D1718">
        <v>4</v>
      </c>
      <c r="E1718">
        <v>125</v>
      </c>
      <c r="F1718">
        <f t="shared" si="77"/>
        <v>500</v>
      </c>
      <c r="G1718" s="12">
        <v>41921</v>
      </c>
      <c r="H1718">
        <v>496</v>
      </c>
      <c r="I1718">
        <f t="shared" si="78"/>
        <v>4</v>
      </c>
      <c r="J1718">
        <v>11</v>
      </c>
      <c r="K1718">
        <f t="shared" si="79"/>
        <v>5456</v>
      </c>
      <c r="L1718" t="s">
        <v>17274</v>
      </c>
    </row>
    <row r="1719" spans="1:12" x14ac:dyDescent="0.2">
      <c r="F1719">
        <f t="shared" si="77"/>
        <v>0</v>
      </c>
      <c r="I1719">
        <f t="shared" si="78"/>
        <v>0</v>
      </c>
      <c r="K1719">
        <f t="shared" si="79"/>
        <v>0</v>
      </c>
    </row>
    <row r="1720" spans="1:12" x14ac:dyDescent="0.2">
      <c r="F1720">
        <f t="shared" si="77"/>
        <v>0</v>
      </c>
      <c r="I1720">
        <f t="shared" si="78"/>
        <v>0</v>
      </c>
      <c r="K1720">
        <f t="shared" si="79"/>
        <v>0</v>
      </c>
    </row>
    <row r="1721" spans="1:12" x14ac:dyDescent="0.2">
      <c r="A1721" s="12">
        <v>41906</v>
      </c>
      <c r="B1721" t="s">
        <v>20514</v>
      </c>
      <c r="C1721" t="s">
        <v>20515</v>
      </c>
      <c r="D1721">
        <v>4</v>
      </c>
      <c r="E1721">
        <v>125</v>
      </c>
      <c r="F1721">
        <f t="shared" si="77"/>
        <v>500</v>
      </c>
      <c r="G1721" s="12">
        <v>41915</v>
      </c>
      <c r="H1721">
        <v>499</v>
      </c>
      <c r="I1721">
        <f t="shared" si="78"/>
        <v>1</v>
      </c>
      <c r="J1721">
        <v>11.5</v>
      </c>
      <c r="K1721">
        <f t="shared" si="79"/>
        <v>5738.5</v>
      </c>
      <c r="L1721" t="s">
        <v>17274</v>
      </c>
    </row>
    <row r="1722" spans="1:12" x14ac:dyDescent="0.2">
      <c r="F1722">
        <f t="shared" si="77"/>
        <v>0</v>
      </c>
      <c r="I1722">
        <f t="shared" si="78"/>
        <v>0</v>
      </c>
      <c r="K1722">
        <f t="shared" si="79"/>
        <v>0</v>
      </c>
    </row>
    <row r="1723" spans="1:12" x14ac:dyDescent="0.2">
      <c r="F1723">
        <f t="shared" si="77"/>
        <v>0</v>
      </c>
      <c r="I1723">
        <f t="shared" si="78"/>
        <v>0</v>
      </c>
      <c r="K1723">
        <f t="shared" si="79"/>
        <v>0</v>
      </c>
    </row>
    <row r="1724" spans="1:12" x14ac:dyDescent="0.2">
      <c r="A1724" s="12">
        <v>41914</v>
      </c>
      <c r="B1724" t="s">
        <v>20625</v>
      </c>
      <c r="C1724" t="s">
        <v>20626</v>
      </c>
      <c r="D1724">
        <v>2</v>
      </c>
      <c r="E1724">
        <v>140</v>
      </c>
      <c r="F1724">
        <f t="shared" si="77"/>
        <v>280</v>
      </c>
      <c r="G1724" s="12">
        <v>41928</v>
      </c>
      <c r="H1724">
        <v>278</v>
      </c>
      <c r="I1724">
        <f t="shared" si="78"/>
        <v>2</v>
      </c>
      <c r="J1724">
        <v>14</v>
      </c>
      <c r="K1724">
        <f t="shared" si="79"/>
        <v>3892</v>
      </c>
      <c r="L1724" t="s">
        <v>20404</v>
      </c>
    </row>
    <row r="1725" spans="1:12" x14ac:dyDescent="0.2">
      <c r="F1725">
        <f t="shared" si="77"/>
        <v>0</v>
      </c>
      <c r="I1725">
        <f t="shared" si="78"/>
        <v>0</v>
      </c>
      <c r="K1725">
        <f t="shared" si="79"/>
        <v>0</v>
      </c>
    </row>
    <row r="1726" spans="1:12" x14ac:dyDescent="0.2">
      <c r="F1726">
        <f t="shared" si="77"/>
        <v>0</v>
      </c>
      <c r="I1726">
        <f t="shared" si="78"/>
        <v>0</v>
      </c>
      <c r="K1726">
        <f t="shared" si="79"/>
        <v>0</v>
      </c>
    </row>
    <row r="1727" spans="1:12" x14ac:dyDescent="0.2">
      <c r="A1727" s="12">
        <v>41914</v>
      </c>
      <c r="B1727" t="s">
        <v>20627</v>
      </c>
      <c r="C1727" t="s">
        <v>20628</v>
      </c>
      <c r="D1727">
        <v>2</v>
      </c>
      <c r="E1727">
        <v>350</v>
      </c>
      <c r="F1727">
        <f t="shared" si="77"/>
        <v>700</v>
      </c>
      <c r="G1727" s="12">
        <v>41934</v>
      </c>
      <c r="H1727">
        <v>693</v>
      </c>
      <c r="I1727">
        <f t="shared" si="78"/>
        <v>7</v>
      </c>
      <c r="J1727">
        <v>11</v>
      </c>
      <c r="K1727">
        <f t="shared" si="79"/>
        <v>7623</v>
      </c>
      <c r="L1727" t="s">
        <v>17274</v>
      </c>
    </row>
    <row r="1728" spans="1:12" x14ac:dyDescent="0.2">
      <c r="F1728">
        <f>D1728*E1728</f>
        <v>0</v>
      </c>
      <c r="I1728">
        <f>F1728-H1728</f>
        <v>0</v>
      </c>
      <c r="K1728">
        <f t="shared" si="79"/>
        <v>0</v>
      </c>
    </row>
    <row r="1729" spans="1:12" x14ac:dyDescent="0.2">
      <c r="F1729">
        <f>D1729*E1729</f>
        <v>0</v>
      </c>
      <c r="I1729">
        <f t="shared" si="78"/>
        <v>0</v>
      </c>
      <c r="K1729">
        <f t="shared" si="79"/>
        <v>0</v>
      </c>
    </row>
    <row r="1730" spans="1:12" x14ac:dyDescent="0.2">
      <c r="A1730" s="12">
        <v>41920</v>
      </c>
      <c r="B1730" t="s">
        <v>20658</v>
      </c>
      <c r="C1730" t="s">
        <v>20659</v>
      </c>
      <c r="D1730">
        <v>2</v>
      </c>
      <c r="E1730">
        <v>350</v>
      </c>
      <c r="F1730">
        <f>D1730*E1730</f>
        <v>700</v>
      </c>
      <c r="G1730" s="12">
        <v>41928</v>
      </c>
      <c r="H1730">
        <v>696</v>
      </c>
      <c r="I1730">
        <f t="shared" si="78"/>
        <v>4</v>
      </c>
      <c r="J1730">
        <v>12</v>
      </c>
      <c r="K1730">
        <f t="shared" si="79"/>
        <v>8352</v>
      </c>
      <c r="L1730" t="s">
        <v>15862</v>
      </c>
    </row>
    <row r="1731" spans="1:12" x14ac:dyDescent="0.2">
      <c r="F1731">
        <f t="shared" ref="F1731:F1778" si="80">D1731*E1731</f>
        <v>0</v>
      </c>
      <c r="I1731">
        <f t="shared" si="78"/>
        <v>0</v>
      </c>
      <c r="K1731">
        <f t="shared" si="79"/>
        <v>0</v>
      </c>
    </row>
    <row r="1732" spans="1:12" x14ac:dyDescent="0.2">
      <c r="F1732">
        <f t="shared" si="80"/>
        <v>0</v>
      </c>
      <c r="I1732">
        <f t="shared" si="78"/>
        <v>0</v>
      </c>
      <c r="K1732">
        <f t="shared" si="79"/>
        <v>0</v>
      </c>
    </row>
    <row r="1733" spans="1:12" x14ac:dyDescent="0.2">
      <c r="A1733" s="12">
        <v>41920</v>
      </c>
      <c r="B1733" t="s">
        <v>20660</v>
      </c>
      <c r="C1733" t="s">
        <v>20661</v>
      </c>
      <c r="D1733">
        <v>2</v>
      </c>
      <c r="E1733">
        <v>350</v>
      </c>
      <c r="F1733">
        <f t="shared" si="80"/>
        <v>700</v>
      </c>
      <c r="G1733" s="12">
        <v>41928</v>
      </c>
      <c r="H1733">
        <v>698</v>
      </c>
      <c r="I1733">
        <f t="shared" si="78"/>
        <v>2</v>
      </c>
      <c r="J1733">
        <v>13</v>
      </c>
      <c r="K1733">
        <f t="shared" si="79"/>
        <v>9074</v>
      </c>
      <c r="L1733" t="s">
        <v>17274</v>
      </c>
    </row>
    <row r="1734" spans="1:12" x14ac:dyDescent="0.2">
      <c r="F1734">
        <f t="shared" si="80"/>
        <v>0</v>
      </c>
      <c r="I1734">
        <f t="shared" si="78"/>
        <v>0</v>
      </c>
      <c r="K1734">
        <f t="shared" si="79"/>
        <v>0</v>
      </c>
    </row>
    <row r="1735" spans="1:12" x14ac:dyDescent="0.2">
      <c r="F1735">
        <f t="shared" si="80"/>
        <v>0</v>
      </c>
      <c r="I1735">
        <f t="shared" si="78"/>
        <v>0</v>
      </c>
      <c r="K1735">
        <f t="shared" si="79"/>
        <v>0</v>
      </c>
    </row>
    <row r="1736" spans="1:12" x14ac:dyDescent="0.2">
      <c r="A1736" s="12">
        <v>41921</v>
      </c>
      <c r="B1736" t="s">
        <v>20662</v>
      </c>
      <c r="C1736" t="s">
        <v>17091</v>
      </c>
      <c r="D1736">
        <v>1</v>
      </c>
      <c r="E1736">
        <v>490</v>
      </c>
      <c r="F1736">
        <f t="shared" si="80"/>
        <v>490</v>
      </c>
      <c r="G1736" s="12">
        <v>41935</v>
      </c>
      <c r="H1736">
        <v>484</v>
      </c>
      <c r="I1736">
        <f t="shared" si="78"/>
        <v>6</v>
      </c>
      <c r="J1736">
        <v>11.5</v>
      </c>
      <c r="K1736">
        <f t="shared" si="79"/>
        <v>5566</v>
      </c>
      <c r="L1736" t="s">
        <v>20865</v>
      </c>
    </row>
    <row r="1737" spans="1:12" x14ac:dyDescent="0.2">
      <c r="F1737">
        <f t="shared" si="80"/>
        <v>0</v>
      </c>
      <c r="I1737">
        <f t="shared" si="78"/>
        <v>0</v>
      </c>
      <c r="K1737">
        <f t="shared" si="79"/>
        <v>0</v>
      </c>
    </row>
    <row r="1738" spans="1:12" x14ac:dyDescent="0.2">
      <c r="F1738">
        <f t="shared" si="80"/>
        <v>0</v>
      </c>
      <c r="I1738">
        <f t="shared" si="78"/>
        <v>0</v>
      </c>
      <c r="K1738">
        <f t="shared" si="79"/>
        <v>0</v>
      </c>
    </row>
    <row r="1739" spans="1:12" x14ac:dyDescent="0.2">
      <c r="A1739" s="12">
        <v>41921</v>
      </c>
      <c r="B1739" t="s">
        <v>20664</v>
      </c>
      <c r="C1739" t="s">
        <v>16751</v>
      </c>
      <c r="D1739">
        <v>2</v>
      </c>
      <c r="E1739">
        <v>250</v>
      </c>
      <c r="F1739">
        <f t="shared" si="80"/>
        <v>500</v>
      </c>
      <c r="G1739" s="12">
        <v>41942</v>
      </c>
      <c r="H1739">
        <v>497</v>
      </c>
      <c r="I1739">
        <f t="shared" si="78"/>
        <v>3</v>
      </c>
      <c r="K1739">
        <f t="shared" si="79"/>
        <v>0</v>
      </c>
    </row>
    <row r="1740" spans="1:12" x14ac:dyDescent="0.2">
      <c r="F1740">
        <f t="shared" si="80"/>
        <v>0</v>
      </c>
      <c r="I1740">
        <f t="shared" si="78"/>
        <v>0</v>
      </c>
      <c r="K1740">
        <f t="shared" si="79"/>
        <v>0</v>
      </c>
    </row>
    <row r="1741" spans="1:12" x14ac:dyDescent="0.2">
      <c r="F1741">
        <f t="shared" si="80"/>
        <v>0</v>
      </c>
      <c r="I1741">
        <f t="shared" si="78"/>
        <v>0</v>
      </c>
      <c r="K1741">
        <f t="shared" si="79"/>
        <v>0</v>
      </c>
    </row>
    <row r="1742" spans="1:12" x14ac:dyDescent="0.2">
      <c r="A1742" s="12">
        <v>41929</v>
      </c>
      <c r="B1742" t="s">
        <v>20811</v>
      </c>
      <c r="C1742" t="s">
        <v>19122</v>
      </c>
      <c r="D1742">
        <v>1</v>
      </c>
      <c r="E1742">
        <v>550</v>
      </c>
      <c r="F1742">
        <f t="shared" si="80"/>
        <v>550</v>
      </c>
      <c r="G1742" s="12">
        <v>41935</v>
      </c>
      <c r="H1742">
        <v>547</v>
      </c>
      <c r="I1742">
        <f t="shared" si="78"/>
        <v>3</v>
      </c>
      <c r="J1742">
        <v>11.5</v>
      </c>
      <c r="K1742">
        <f t="shared" si="79"/>
        <v>6290.5</v>
      </c>
      <c r="L1742" t="s">
        <v>17274</v>
      </c>
    </row>
    <row r="1743" spans="1:12" x14ac:dyDescent="0.2">
      <c r="F1743">
        <f t="shared" si="80"/>
        <v>0</v>
      </c>
      <c r="I1743">
        <f t="shared" si="78"/>
        <v>0</v>
      </c>
      <c r="K1743">
        <f t="shared" si="79"/>
        <v>0</v>
      </c>
    </row>
    <row r="1744" spans="1:12" x14ac:dyDescent="0.2">
      <c r="F1744">
        <f t="shared" si="80"/>
        <v>0</v>
      </c>
      <c r="I1744">
        <f t="shared" si="78"/>
        <v>0</v>
      </c>
      <c r="K1744">
        <f t="shared" si="79"/>
        <v>0</v>
      </c>
    </row>
    <row r="1745" spans="1:11" x14ac:dyDescent="0.2">
      <c r="A1745" s="12">
        <v>41929</v>
      </c>
      <c r="B1745" t="s">
        <v>20812</v>
      </c>
      <c r="C1745" t="s">
        <v>18221</v>
      </c>
      <c r="D1745">
        <v>1</v>
      </c>
      <c r="E1745">
        <v>550</v>
      </c>
      <c r="F1745">
        <f t="shared" si="80"/>
        <v>550</v>
      </c>
      <c r="G1745" s="12">
        <v>41942</v>
      </c>
      <c r="H1745">
        <v>550</v>
      </c>
      <c r="I1745">
        <f t="shared" si="78"/>
        <v>0</v>
      </c>
      <c r="K1745">
        <f t="shared" si="79"/>
        <v>0</v>
      </c>
    </row>
    <row r="1746" spans="1:11" x14ac:dyDescent="0.2">
      <c r="F1746">
        <f t="shared" si="80"/>
        <v>0</v>
      </c>
      <c r="I1746">
        <f t="shared" si="78"/>
        <v>0</v>
      </c>
      <c r="K1746">
        <f t="shared" si="79"/>
        <v>0</v>
      </c>
    </row>
    <row r="1747" spans="1:11" x14ac:dyDescent="0.2">
      <c r="F1747">
        <f t="shared" si="80"/>
        <v>0</v>
      </c>
      <c r="I1747">
        <f t="shared" si="78"/>
        <v>0</v>
      </c>
      <c r="K1747">
        <f t="shared" si="79"/>
        <v>0</v>
      </c>
    </row>
    <row r="1748" spans="1:11" x14ac:dyDescent="0.2">
      <c r="A1748" s="12">
        <v>41935</v>
      </c>
      <c r="B1748" t="s">
        <v>20829</v>
      </c>
      <c r="C1748" t="s">
        <v>17058</v>
      </c>
      <c r="D1748">
        <v>1</v>
      </c>
      <c r="E1748">
        <v>724</v>
      </c>
      <c r="F1748">
        <f t="shared" si="80"/>
        <v>724</v>
      </c>
      <c r="G1748" s="12">
        <v>41942</v>
      </c>
      <c r="H1748">
        <v>713</v>
      </c>
      <c r="I1748">
        <f t="shared" si="78"/>
        <v>11</v>
      </c>
      <c r="K1748">
        <f t="shared" si="79"/>
        <v>0</v>
      </c>
    </row>
    <row r="1749" spans="1:11" x14ac:dyDescent="0.2">
      <c r="F1749">
        <f t="shared" si="80"/>
        <v>0</v>
      </c>
      <c r="I1749">
        <f>F1749-H1749</f>
        <v>0</v>
      </c>
      <c r="K1749">
        <f t="shared" si="79"/>
        <v>0</v>
      </c>
    </row>
    <row r="1750" spans="1:11" x14ac:dyDescent="0.2">
      <c r="F1750">
        <f t="shared" si="80"/>
        <v>0</v>
      </c>
      <c r="I1750">
        <f>F1750-H1750</f>
        <v>0</v>
      </c>
      <c r="K1750">
        <f t="shared" si="79"/>
        <v>0</v>
      </c>
    </row>
    <row r="1751" spans="1:11" x14ac:dyDescent="0.2">
      <c r="A1751" s="12">
        <v>41935</v>
      </c>
      <c r="B1751" t="s">
        <v>20830</v>
      </c>
      <c r="C1751" t="s">
        <v>15977</v>
      </c>
      <c r="D1751">
        <v>2</v>
      </c>
      <c r="E1751">
        <v>261</v>
      </c>
      <c r="F1751">
        <f t="shared" si="80"/>
        <v>522</v>
      </c>
      <c r="I1751">
        <f t="shared" ref="I1751:I1779" si="81">F1751-H1751</f>
        <v>522</v>
      </c>
      <c r="K1751">
        <f t="shared" si="79"/>
        <v>0</v>
      </c>
    </row>
    <row r="1752" spans="1:11" x14ac:dyDescent="0.2">
      <c r="F1752">
        <f t="shared" si="80"/>
        <v>0</v>
      </c>
      <c r="I1752">
        <f t="shared" si="81"/>
        <v>0</v>
      </c>
      <c r="K1752">
        <f t="shared" si="79"/>
        <v>0</v>
      </c>
    </row>
    <row r="1753" spans="1:11" x14ac:dyDescent="0.2">
      <c r="F1753">
        <f t="shared" si="80"/>
        <v>0</v>
      </c>
      <c r="I1753">
        <f t="shared" si="81"/>
        <v>0</v>
      </c>
      <c r="K1753">
        <f t="shared" si="79"/>
        <v>0</v>
      </c>
    </row>
    <row r="1754" spans="1:11" x14ac:dyDescent="0.2">
      <c r="A1754" s="12">
        <v>41940</v>
      </c>
      <c r="B1754" t="s">
        <v>20925</v>
      </c>
      <c r="C1754" t="s">
        <v>19471</v>
      </c>
      <c r="D1754">
        <v>4</v>
      </c>
      <c r="E1754">
        <v>168</v>
      </c>
      <c r="F1754">
        <f t="shared" si="80"/>
        <v>672</v>
      </c>
      <c r="I1754">
        <f t="shared" si="81"/>
        <v>672</v>
      </c>
      <c r="K1754">
        <f t="shared" si="79"/>
        <v>0</v>
      </c>
    </row>
    <row r="1755" spans="1:11" x14ac:dyDescent="0.2">
      <c r="F1755">
        <f t="shared" si="80"/>
        <v>0</v>
      </c>
      <c r="I1755">
        <f t="shared" si="81"/>
        <v>0</v>
      </c>
      <c r="K1755">
        <f t="shared" si="79"/>
        <v>0</v>
      </c>
    </row>
    <row r="1756" spans="1:11" x14ac:dyDescent="0.2">
      <c r="F1756">
        <f t="shared" si="80"/>
        <v>0</v>
      </c>
      <c r="I1756">
        <f t="shared" si="81"/>
        <v>0</v>
      </c>
      <c r="K1756">
        <f t="shared" ref="K1756:K1778" si="82">H1756*J1756</f>
        <v>0</v>
      </c>
    </row>
    <row r="1757" spans="1:11" x14ac:dyDescent="0.2">
      <c r="A1757" s="12">
        <v>41941</v>
      </c>
      <c r="B1757" t="s">
        <v>20926</v>
      </c>
      <c r="C1757" t="s">
        <v>20927</v>
      </c>
      <c r="D1757">
        <v>3</v>
      </c>
      <c r="E1757">
        <v>129</v>
      </c>
      <c r="F1757">
        <f t="shared" si="80"/>
        <v>387</v>
      </c>
      <c r="I1757">
        <f t="shared" si="81"/>
        <v>387</v>
      </c>
      <c r="K1757">
        <f t="shared" si="82"/>
        <v>0</v>
      </c>
    </row>
    <row r="1758" spans="1:11" x14ac:dyDescent="0.2">
      <c r="F1758">
        <f t="shared" si="80"/>
        <v>0</v>
      </c>
      <c r="I1758">
        <f t="shared" si="81"/>
        <v>0</v>
      </c>
      <c r="K1758">
        <f t="shared" si="82"/>
        <v>0</v>
      </c>
    </row>
    <row r="1759" spans="1:11" x14ac:dyDescent="0.2">
      <c r="F1759">
        <f t="shared" si="80"/>
        <v>0</v>
      </c>
      <c r="I1759">
        <f t="shared" si="81"/>
        <v>0</v>
      </c>
      <c r="K1759">
        <f t="shared" si="82"/>
        <v>0</v>
      </c>
    </row>
    <row r="1760" spans="1:11" x14ac:dyDescent="0.2">
      <c r="A1760" s="12">
        <v>41941</v>
      </c>
      <c r="B1760" t="s">
        <v>20928</v>
      </c>
      <c r="C1760" t="s">
        <v>18461</v>
      </c>
      <c r="D1760">
        <v>2</v>
      </c>
      <c r="E1760">
        <v>350</v>
      </c>
      <c r="F1760">
        <f t="shared" si="80"/>
        <v>700</v>
      </c>
      <c r="I1760">
        <f t="shared" si="81"/>
        <v>700</v>
      </c>
      <c r="K1760">
        <f t="shared" si="82"/>
        <v>0</v>
      </c>
    </row>
    <row r="1761" spans="1:11" x14ac:dyDescent="0.2">
      <c r="F1761">
        <f t="shared" si="80"/>
        <v>0</v>
      </c>
      <c r="I1761">
        <f t="shared" si="81"/>
        <v>0</v>
      </c>
      <c r="K1761">
        <f t="shared" si="82"/>
        <v>0</v>
      </c>
    </row>
    <row r="1762" spans="1:11" x14ac:dyDescent="0.2">
      <c r="F1762">
        <f t="shared" si="80"/>
        <v>0</v>
      </c>
      <c r="I1762">
        <f t="shared" si="81"/>
        <v>0</v>
      </c>
      <c r="K1762">
        <f t="shared" si="82"/>
        <v>0</v>
      </c>
    </row>
    <row r="1763" spans="1:11" x14ac:dyDescent="0.2">
      <c r="A1763" s="12">
        <v>41941</v>
      </c>
      <c r="B1763" t="s">
        <v>20929</v>
      </c>
      <c r="C1763" t="s">
        <v>20515</v>
      </c>
      <c r="D1763">
        <v>3</v>
      </c>
      <c r="E1763">
        <v>129</v>
      </c>
      <c r="F1763">
        <f t="shared" si="80"/>
        <v>387</v>
      </c>
      <c r="I1763">
        <f t="shared" si="81"/>
        <v>387</v>
      </c>
      <c r="K1763">
        <f t="shared" si="82"/>
        <v>0</v>
      </c>
    </row>
    <row r="1764" spans="1:11" x14ac:dyDescent="0.2">
      <c r="F1764">
        <f t="shared" si="80"/>
        <v>0</v>
      </c>
      <c r="I1764">
        <f t="shared" si="81"/>
        <v>0</v>
      </c>
      <c r="K1764">
        <f t="shared" si="82"/>
        <v>0</v>
      </c>
    </row>
    <row r="1765" spans="1:11" x14ac:dyDescent="0.2">
      <c r="F1765">
        <f t="shared" si="80"/>
        <v>0</v>
      </c>
      <c r="I1765">
        <f t="shared" si="81"/>
        <v>0</v>
      </c>
      <c r="K1765">
        <f t="shared" si="82"/>
        <v>0</v>
      </c>
    </row>
    <row r="1766" spans="1:11" x14ac:dyDescent="0.2">
      <c r="F1766">
        <f t="shared" si="80"/>
        <v>0</v>
      </c>
      <c r="I1766">
        <f t="shared" si="81"/>
        <v>0</v>
      </c>
      <c r="K1766">
        <f t="shared" si="82"/>
        <v>0</v>
      </c>
    </row>
    <row r="1767" spans="1:11" x14ac:dyDescent="0.2">
      <c r="F1767">
        <f t="shared" si="80"/>
        <v>0</v>
      </c>
      <c r="I1767">
        <f t="shared" si="81"/>
        <v>0</v>
      </c>
      <c r="K1767">
        <f t="shared" si="82"/>
        <v>0</v>
      </c>
    </row>
    <row r="1768" spans="1:11" x14ac:dyDescent="0.2">
      <c r="F1768">
        <f t="shared" si="80"/>
        <v>0</v>
      </c>
      <c r="I1768">
        <f t="shared" si="81"/>
        <v>0</v>
      </c>
      <c r="K1768">
        <f t="shared" si="82"/>
        <v>0</v>
      </c>
    </row>
    <row r="1769" spans="1:11" x14ac:dyDescent="0.2">
      <c r="F1769">
        <f t="shared" si="80"/>
        <v>0</v>
      </c>
      <c r="I1769">
        <f t="shared" si="81"/>
        <v>0</v>
      </c>
      <c r="K1769">
        <f t="shared" si="82"/>
        <v>0</v>
      </c>
    </row>
    <row r="1770" spans="1:11" x14ac:dyDescent="0.2">
      <c r="F1770">
        <f t="shared" si="80"/>
        <v>0</v>
      </c>
      <c r="I1770">
        <f t="shared" si="81"/>
        <v>0</v>
      </c>
      <c r="K1770">
        <f t="shared" si="82"/>
        <v>0</v>
      </c>
    </row>
    <row r="1771" spans="1:11" x14ac:dyDescent="0.2">
      <c r="F1771">
        <f t="shared" si="80"/>
        <v>0</v>
      </c>
      <c r="I1771">
        <f t="shared" si="81"/>
        <v>0</v>
      </c>
      <c r="K1771">
        <f t="shared" si="82"/>
        <v>0</v>
      </c>
    </row>
    <row r="1772" spans="1:11" x14ac:dyDescent="0.2">
      <c r="F1772">
        <f t="shared" si="80"/>
        <v>0</v>
      </c>
      <c r="I1772">
        <f t="shared" si="81"/>
        <v>0</v>
      </c>
      <c r="K1772">
        <f t="shared" si="82"/>
        <v>0</v>
      </c>
    </row>
    <row r="1773" spans="1:11" x14ac:dyDescent="0.2">
      <c r="F1773">
        <f t="shared" si="80"/>
        <v>0</v>
      </c>
      <c r="I1773">
        <f t="shared" si="81"/>
        <v>0</v>
      </c>
      <c r="K1773">
        <f t="shared" si="82"/>
        <v>0</v>
      </c>
    </row>
    <row r="1774" spans="1:11" x14ac:dyDescent="0.2">
      <c r="F1774">
        <f t="shared" si="80"/>
        <v>0</v>
      </c>
      <c r="I1774">
        <f t="shared" si="81"/>
        <v>0</v>
      </c>
      <c r="K1774">
        <f t="shared" si="82"/>
        <v>0</v>
      </c>
    </row>
    <row r="1775" spans="1:11" x14ac:dyDescent="0.2">
      <c r="F1775">
        <f t="shared" si="80"/>
        <v>0</v>
      </c>
      <c r="I1775">
        <f t="shared" si="81"/>
        <v>0</v>
      </c>
      <c r="K1775">
        <f t="shared" si="82"/>
        <v>0</v>
      </c>
    </row>
    <row r="1776" spans="1:11" x14ac:dyDescent="0.2">
      <c r="F1776">
        <f t="shared" si="80"/>
        <v>0</v>
      </c>
      <c r="I1776">
        <f t="shared" si="81"/>
        <v>0</v>
      </c>
      <c r="K1776">
        <f t="shared" si="82"/>
        <v>0</v>
      </c>
    </row>
    <row r="1777" spans="6:11" x14ac:dyDescent="0.2">
      <c r="F1777">
        <f t="shared" si="80"/>
        <v>0</v>
      </c>
      <c r="I1777">
        <f t="shared" si="81"/>
        <v>0</v>
      </c>
      <c r="K1777">
        <f t="shared" si="82"/>
        <v>0</v>
      </c>
    </row>
    <row r="1778" spans="6:11" x14ac:dyDescent="0.2">
      <c r="F1778">
        <f t="shared" si="80"/>
        <v>0</v>
      </c>
      <c r="I1778">
        <f t="shared" si="81"/>
        <v>0</v>
      </c>
      <c r="K1778">
        <f t="shared" si="82"/>
        <v>0</v>
      </c>
    </row>
    <row r="1779" spans="6:11" x14ac:dyDescent="0.2">
      <c r="I1779">
        <f t="shared" si="81"/>
        <v>0</v>
      </c>
    </row>
  </sheetData>
  <phoneticPr fontId="13" type="noConversion"/>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R1341"/>
  <sheetViews>
    <sheetView topLeftCell="A1290" zoomScale="125" workbookViewId="0">
      <selection activeCell="A2" sqref="A2:XFD1304"/>
    </sheetView>
  </sheetViews>
  <sheetFormatPr baseColWidth="10" defaultRowHeight="12.75" x14ac:dyDescent="0.2"/>
  <cols>
    <col min="1" max="1" width="12.125" bestFit="1" customWidth="1"/>
    <col min="2" max="2" width="11" customWidth="1"/>
    <col min="3" max="3" width="13" customWidth="1"/>
    <col min="4" max="4" width="12.375" customWidth="1"/>
    <col min="5" max="5" width="12" customWidth="1"/>
    <col min="7" max="7" width="21.625" bestFit="1" customWidth="1"/>
    <col min="8" max="8" width="18.125" customWidth="1"/>
    <col min="9" max="9" width="15.625" customWidth="1"/>
    <col min="11" max="11" width="13.625" customWidth="1"/>
    <col min="12" max="12" width="14.875" customWidth="1"/>
  </cols>
  <sheetData>
    <row r="1" spans="1:18" s="31" customFormat="1" ht="18.75" thickBot="1" x14ac:dyDescent="0.3">
      <c r="A1" s="3" t="s">
        <v>20957</v>
      </c>
      <c r="B1" s="3" t="s">
        <v>6803</v>
      </c>
      <c r="C1" s="3" t="s">
        <v>6489</v>
      </c>
      <c r="D1" s="3" t="s">
        <v>6248</v>
      </c>
      <c r="E1" s="3" t="s">
        <v>6365</v>
      </c>
      <c r="F1" s="4" t="s">
        <v>20961</v>
      </c>
      <c r="G1" s="3" t="s">
        <v>20962</v>
      </c>
      <c r="H1" s="3" t="s">
        <v>20963</v>
      </c>
      <c r="I1" s="3" t="s">
        <v>6928</v>
      </c>
      <c r="J1" s="3" t="s">
        <v>6357</v>
      </c>
      <c r="K1" s="3" t="s">
        <v>5816</v>
      </c>
      <c r="L1" s="6" t="s">
        <v>6323</v>
      </c>
      <c r="M1" s="136" t="s">
        <v>6905</v>
      </c>
      <c r="N1" s="149"/>
      <c r="O1" s="150"/>
      <c r="P1" s="9"/>
      <c r="Q1" s="9"/>
      <c r="R1" s="9"/>
    </row>
    <row r="4" spans="1:18" x14ac:dyDescent="0.2">
      <c r="B4" s="13" t="s">
        <v>6779</v>
      </c>
    </row>
    <row r="6" spans="1:18" x14ac:dyDescent="0.2">
      <c r="A6" s="5">
        <v>38827</v>
      </c>
      <c r="B6" t="s">
        <v>6980</v>
      </c>
      <c r="C6" t="s">
        <v>6888</v>
      </c>
      <c r="D6">
        <v>2</v>
      </c>
      <c r="E6">
        <v>305</v>
      </c>
      <c r="F6">
        <v>610</v>
      </c>
      <c r="G6" s="5">
        <v>38834</v>
      </c>
      <c r="H6">
        <v>605</v>
      </c>
      <c r="I6">
        <v>5</v>
      </c>
      <c r="J6">
        <v>8.5</v>
      </c>
      <c r="K6">
        <f>H6*J6</f>
        <v>5142.5</v>
      </c>
    </row>
    <row r="7" spans="1:18" x14ac:dyDescent="0.2">
      <c r="G7" t="s">
        <v>6646</v>
      </c>
      <c r="H7">
        <v>3</v>
      </c>
      <c r="I7">
        <v>2</v>
      </c>
    </row>
    <row r="8" spans="1:18" x14ac:dyDescent="0.2">
      <c r="G8" t="s">
        <v>6297</v>
      </c>
      <c r="H8">
        <v>2</v>
      </c>
      <c r="I8">
        <v>0</v>
      </c>
    </row>
    <row r="9" spans="1:18" x14ac:dyDescent="0.2">
      <c r="G9" t="s">
        <v>7163</v>
      </c>
      <c r="H9">
        <v>2</v>
      </c>
      <c r="I9">
        <v>0</v>
      </c>
    </row>
    <row r="11" spans="1:18" x14ac:dyDescent="0.2">
      <c r="A11" s="5">
        <v>38834</v>
      </c>
      <c r="B11" t="s">
        <v>6463</v>
      </c>
      <c r="C11" t="s">
        <v>6013</v>
      </c>
      <c r="D11">
        <v>2</v>
      </c>
      <c r="E11">
        <v>305</v>
      </c>
      <c r="F11">
        <v>610</v>
      </c>
      <c r="G11" s="5">
        <v>38841</v>
      </c>
      <c r="H11">
        <v>604</v>
      </c>
      <c r="I11">
        <v>6</v>
      </c>
      <c r="J11">
        <v>8.5</v>
      </c>
      <c r="K11">
        <f>H11*J11</f>
        <v>5134</v>
      </c>
    </row>
    <row r="12" spans="1:18" x14ac:dyDescent="0.2">
      <c r="A12" s="5"/>
      <c r="G12" s="5" t="s">
        <v>5796</v>
      </c>
      <c r="H12">
        <v>6</v>
      </c>
      <c r="I12">
        <v>0</v>
      </c>
    </row>
    <row r="14" spans="1:18" x14ac:dyDescent="0.2">
      <c r="A14" s="5">
        <v>38841</v>
      </c>
      <c r="B14" t="s">
        <v>7062</v>
      </c>
      <c r="C14" t="s">
        <v>6275</v>
      </c>
      <c r="D14">
        <v>3</v>
      </c>
      <c r="E14">
        <v>211</v>
      </c>
      <c r="F14">
        <v>633</v>
      </c>
      <c r="G14" s="5">
        <v>38848</v>
      </c>
      <c r="H14">
        <v>630</v>
      </c>
      <c r="I14">
        <v>3</v>
      </c>
      <c r="J14">
        <v>8.5</v>
      </c>
      <c r="K14">
        <f>H14*J14</f>
        <v>5355</v>
      </c>
    </row>
    <row r="15" spans="1:18" x14ac:dyDescent="0.2">
      <c r="A15" s="5"/>
      <c r="G15" s="5" t="s">
        <v>6185</v>
      </c>
      <c r="H15">
        <v>3</v>
      </c>
      <c r="I15">
        <v>0</v>
      </c>
    </row>
    <row r="17" spans="1:11" x14ac:dyDescent="0.2">
      <c r="B17" t="s">
        <v>6828</v>
      </c>
      <c r="C17" t="s">
        <v>7340</v>
      </c>
      <c r="D17">
        <v>1</v>
      </c>
      <c r="E17">
        <v>292</v>
      </c>
      <c r="F17">
        <v>292</v>
      </c>
      <c r="G17" s="5">
        <v>38863</v>
      </c>
      <c r="H17">
        <v>289</v>
      </c>
      <c r="I17">
        <v>3</v>
      </c>
      <c r="J17">
        <v>12</v>
      </c>
      <c r="K17">
        <f>H17*J17</f>
        <v>3468</v>
      </c>
    </row>
    <row r="18" spans="1:11" x14ac:dyDescent="0.2">
      <c r="G18" t="s">
        <v>7163</v>
      </c>
      <c r="H18">
        <v>3</v>
      </c>
      <c r="I18">
        <v>0</v>
      </c>
    </row>
    <row r="20" spans="1:11" x14ac:dyDescent="0.2">
      <c r="A20" s="5">
        <v>38848</v>
      </c>
      <c r="B20" t="s">
        <v>6290</v>
      </c>
      <c r="C20" t="s">
        <v>7058</v>
      </c>
      <c r="D20">
        <v>2</v>
      </c>
      <c r="E20">
        <v>350</v>
      </c>
      <c r="F20">
        <v>700</v>
      </c>
      <c r="G20" s="5">
        <v>38863</v>
      </c>
      <c r="H20">
        <v>696</v>
      </c>
      <c r="I20">
        <v>4</v>
      </c>
      <c r="J20">
        <v>8</v>
      </c>
      <c r="K20">
        <f>H20*J20</f>
        <v>5568</v>
      </c>
    </row>
    <row r="21" spans="1:11" x14ac:dyDescent="0.2">
      <c r="G21" s="5">
        <v>38876</v>
      </c>
      <c r="H21">
        <v>4</v>
      </c>
      <c r="I21">
        <v>0</v>
      </c>
    </row>
    <row r="25" spans="1:11" x14ac:dyDescent="0.2">
      <c r="A25" s="5">
        <v>38827</v>
      </c>
      <c r="B25" t="s">
        <v>5686</v>
      </c>
      <c r="C25" t="s">
        <v>5934</v>
      </c>
      <c r="D25">
        <v>2</v>
      </c>
      <c r="E25">
        <v>278</v>
      </c>
      <c r="F25">
        <v>556</v>
      </c>
      <c r="G25" s="5">
        <v>38863</v>
      </c>
      <c r="H25">
        <v>554</v>
      </c>
      <c r="I25">
        <v>2</v>
      </c>
      <c r="J25">
        <v>8.5</v>
      </c>
      <c r="K25">
        <f>H25*J25</f>
        <v>4709</v>
      </c>
    </row>
    <row r="26" spans="1:11" x14ac:dyDescent="0.2">
      <c r="G26" s="5">
        <v>38981</v>
      </c>
      <c r="H26">
        <v>2</v>
      </c>
      <c r="I26">
        <v>0</v>
      </c>
    </row>
    <row r="28" spans="1:11" x14ac:dyDescent="0.2">
      <c r="A28" s="5">
        <v>38863</v>
      </c>
      <c r="B28" t="s">
        <v>6339</v>
      </c>
      <c r="C28" t="s">
        <v>6098</v>
      </c>
      <c r="D28">
        <v>2</v>
      </c>
      <c r="E28">
        <v>278</v>
      </c>
      <c r="F28">
        <v>556</v>
      </c>
      <c r="G28" s="5">
        <v>38870</v>
      </c>
      <c r="H28">
        <v>553</v>
      </c>
      <c r="I28">
        <v>3</v>
      </c>
      <c r="J28">
        <v>8.5</v>
      </c>
      <c r="K28">
        <f>H28*J28</f>
        <v>4700.5</v>
      </c>
    </row>
    <row r="29" spans="1:11" x14ac:dyDescent="0.2">
      <c r="G29" t="s">
        <v>5855</v>
      </c>
      <c r="H29">
        <v>3</v>
      </c>
      <c r="I29">
        <v>0</v>
      </c>
    </row>
    <row r="31" spans="1:11" x14ac:dyDescent="0.2">
      <c r="B31" t="s">
        <v>6724</v>
      </c>
      <c r="C31" t="s">
        <v>6269</v>
      </c>
      <c r="D31">
        <v>3</v>
      </c>
      <c r="E31">
        <v>181</v>
      </c>
      <c r="F31">
        <v>543</v>
      </c>
      <c r="G31" s="5">
        <v>38870</v>
      </c>
      <c r="H31">
        <v>540</v>
      </c>
      <c r="I31">
        <v>3</v>
      </c>
      <c r="J31">
        <v>9.5</v>
      </c>
      <c r="K31">
        <f>H31*J31</f>
        <v>5130</v>
      </c>
    </row>
    <row r="32" spans="1:11" x14ac:dyDescent="0.2">
      <c r="G32" s="5">
        <v>38981</v>
      </c>
      <c r="H32">
        <v>3</v>
      </c>
      <c r="I32">
        <v>0</v>
      </c>
    </row>
    <row r="34" spans="1:11" x14ac:dyDescent="0.2">
      <c r="A34" s="5">
        <v>38870</v>
      </c>
      <c r="B34" t="s">
        <v>6617</v>
      </c>
      <c r="C34" t="s">
        <v>6515</v>
      </c>
      <c r="D34">
        <v>1</v>
      </c>
      <c r="E34">
        <v>212</v>
      </c>
      <c r="F34">
        <v>212</v>
      </c>
      <c r="G34" s="5">
        <v>38876</v>
      </c>
      <c r="H34">
        <v>211</v>
      </c>
      <c r="I34">
        <v>1</v>
      </c>
      <c r="J34">
        <v>8</v>
      </c>
      <c r="K34">
        <f>H34*J34</f>
        <v>1688</v>
      </c>
    </row>
    <row r="35" spans="1:11" x14ac:dyDescent="0.2">
      <c r="G35" t="s">
        <v>7163</v>
      </c>
      <c r="H35">
        <v>1</v>
      </c>
      <c r="I35">
        <v>0</v>
      </c>
    </row>
    <row r="37" spans="1:11" x14ac:dyDescent="0.2">
      <c r="B37" t="s">
        <v>6174</v>
      </c>
      <c r="C37" t="s">
        <v>6595</v>
      </c>
      <c r="D37">
        <v>2</v>
      </c>
      <c r="E37">
        <v>194</v>
      </c>
      <c r="F37">
        <v>388</v>
      </c>
      <c r="G37" s="5">
        <v>38876</v>
      </c>
      <c r="H37">
        <v>385</v>
      </c>
      <c r="I37">
        <v>3</v>
      </c>
      <c r="J37">
        <v>8</v>
      </c>
      <c r="K37">
        <f>H37*J37</f>
        <v>3080</v>
      </c>
    </row>
    <row r="38" spans="1:11" x14ac:dyDescent="0.2">
      <c r="G38" s="5">
        <v>38981</v>
      </c>
      <c r="H38">
        <v>3</v>
      </c>
      <c r="I38">
        <v>0</v>
      </c>
    </row>
    <row r="40" spans="1:11" x14ac:dyDescent="0.2">
      <c r="A40" s="5">
        <v>38876</v>
      </c>
      <c r="B40" t="s">
        <v>6607</v>
      </c>
      <c r="C40" t="s">
        <v>6522</v>
      </c>
      <c r="D40">
        <v>7</v>
      </c>
      <c r="E40">
        <v>109</v>
      </c>
      <c r="F40">
        <v>763</v>
      </c>
      <c r="G40" s="5">
        <v>38883</v>
      </c>
      <c r="H40">
        <v>761</v>
      </c>
      <c r="I40">
        <v>2</v>
      </c>
      <c r="J40">
        <v>7.5</v>
      </c>
      <c r="K40">
        <f>H40*J40</f>
        <v>5707.5</v>
      </c>
    </row>
    <row r="41" spans="1:11" x14ac:dyDescent="0.2">
      <c r="A41" s="5"/>
      <c r="G41" s="5">
        <v>38891</v>
      </c>
      <c r="H41">
        <v>4</v>
      </c>
      <c r="I41">
        <v>0</v>
      </c>
    </row>
    <row r="43" spans="1:11" x14ac:dyDescent="0.2">
      <c r="A43" s="5">
        <v>38883</v>
      </c>
      <c r="B43" t="s">
        <v>6428</v>
      </c>
      <c r="C43" t="s">
        <v>6581</v>
      </c>
      <c r="D43">
        <v>2</v>
      </c>
      <c r="E43">
        <v>318</v>
      </c>
      <c r="F43">
        <v>636</v>
      </c>
      <c r="G43" s="5">
        <v>38897</v>
      </c>
      <c r="H43">
        <v>635</v>
      </c>
      <c r="I43">
        <v>1</v>
      </c>
      <c r="J43">
        <v>10.5</v>
      </c>
      <c r="K43">
        <f>H43*J43</f>
        <v>6667.5</v>
      </c>
    </row>
    <row r="44" spans="1:11" x14ac:dyDescent="0.2">
      <c r="G44" t="s">
        <v>5617</v>
      </c>
      <c r="H44">
        <v>1</v>
      </c>
      <c r="I44">
        <v>0</v>
      </c>
    </row>
    <row r="46" spans="1:11" x14ac:dyDescent="0.2">
      <c r="B46" t="s">
        <v>6702</v>
      </c>
      <c r="C46" t="s">
        <v>6392</v>
      </c>
      <c r="D46">
        <v>2</v>
      </c>
      <c r="E46">
        <v>310</v>
      </c>
      <c r="F46">
        <v>620</v>
      </c>
      <c r="G46" s="5">
        <v>38890</v>
      </c>
      <c r="H46">
        <v>613</v>
      </c>
      <c r="I46">
        <v>7</v>
      </c>
      <c r="J46">
        <v>8.5</v>
      </c>
      <c r="K46">
        <f>H46*J46</f>
        <v>5210.5</v>
      </c>
    </row>
    <row r="47" spans="1:11" x14ac:dyDescent="0.2">
      <c r="G47" s="5">
        <v>38891</v>
      </c>
      <c r="H47">
        <v>6</v>
      </c>
      <c r="I47">
        <v>1</v>
      </c>
    </row>
    <row r="48" spans="1:11" x14ac:dyDescent="0.2">
      <c r="G48" s="5">
        <v>38932</v>
      </c>
      <c r="H48">
        <v>1</v>
      </c>
      <c r="I48">
        <v>0</v>
      </c>
    </row>
    <row r="49" spans="1:11" x14ac:dyDescent="0.2">
      <c r="G49" s="5"/>
    </row>
    <row r="50" spans="1:11" x14ac:dyDescent="0.2">
      <c r="A50" s="5">
        <v>38890</v>
      </c>
      <c r="B50" t="s">
        <v>5741</v>
      </c>
      <c r="C50" t="s">
        <v>5829</v>
      </c>
      <c r="D50">
        <v>2</v>
      </c>
      <c r="E50">
        <v>310</v>
      </c>
      <c r="F50">
        <v>620</v>
      </c>
      <c r="G50" s="5">
        <v>38897</v>
      </c>
      <c r="H50">
        <v>621</v>
      </c>
      <c r="I50">
        <v>0</v>
      </c>
      <c r="J50">
        <v>8.5</v>
      </c>
      <c r="K50">
        <f>H50*J50</f>
        <v>5278.5</v>
      </c>
    </row>
    <row r="52" spans="1:11" x14ac:dyDescent="0.2">
      <c r="B52" t="s">
        <v>6302</v>
      </c>
      <c r="C52" t="s">
        <v>6385</v>
      </c>
      <c r="D52">
        <v>2</v>
      </c>
      <c r="E52">
        <v>306</v>
      </c>
      <c r="F52">
        <v>612</v>
      </c>
      <c r="G52" s="5">
        <v>38904</v>
      </c>
      <c r="H52">
        <v>610</v>
      </c>
      <c r="I52">
        <v>2</v>
      </c>
      <c r="J52">
        <v>8</v>
      </c>
      <c r="K52">
        <f>H52*J52</f>
        <v>4880</v>
      </c>
    </row>
    <row r="53" spans="1:11" x14ac:dyDescent="0.2">
      <c r="G53" t="s">
        <v>5844</v>
      </c>
      <c r="H53">
        <v>1</v>
      </c>
      <c r="I53">
        <v>1</v>
      </c>
    </row>
    <row r="54" spans="1:11" x14ac:dyDescent="0.2">
      <c r="G54" t="s">
        <v>6564</v>
      </c>
      <c r="H54">
        <v>2</v>
      </c>
      <c r="I54">
        <v>0</v>
      </c>
    </row>
    <row r="56" spans="1:11" x14ac:dyDescent="0.2">
      <c r="A56" s="5">
        <v>38897</v>
      </c>
      <c r="B56" t="s">
        <v>6073</v>
      </c>
      <c r="C56" t="s">
        <v>6187</v>
      </c>
      <c r="D56">
        <v>2</v>
      </c>
      <c r="E56">
        <v>310</v>
      </c>
      <c r="F56">
        <v>620</v>
      </c>
      <c r="G56" s="5">
        <v>38912</v>
      </c>
      <c r="H56">
        <v>611</v>
      </c>
      <c r="I56">
        <v>9</v>
      </c>
      <c r="J56">
        <v>8.5</v>
      </c>
      <c r="K56">
        <f>H56*J56</f>
        <v>5193.5</v>
      </c>
    </row>
    <row r="57" spans="1:11" x14ac:dyDescent="0.2">
      <c r="G57" t="s">
        <v>6968</v>
      </c>
      <c r="H57">
        <v>1</v>
      </c>
      <c r="I57">
        <v>8</v>
      </c>
      <c r="K57">
        <v>8.5</v>
      </c>
    </row>
    <row r="58" spans="1:11" x14ac:dyDescent="0.2">
      <c r="G58" s="5">
        <v>38981</v>
      </c>
      <c r="H58">
        <v>8</v>
      </c>
      <c r="I58">
        <v>0</v>
      </c>
    </row>
    <row r="60" spans="1:11" x14ac:dyDescent="0.2">
      <c r="B60" t="s">
        <v>6379</v>
      </c>
      <c r="C60" t="s">
        <v>6289</v>
      </c>
      <c r="D60">
        <v>3</v>
      </c>
      <c r="E60">
        <v>190</v>
      </c>
      <c r="F60">
        <v>570</v>
      </c>
      <c r="G60" s="5">
        <v>38904</v>
      </c>
      <c r="H60">
        <v>567</v>
      </c>
      <c r="I60">
        <v>3</v>
      </c>
      <c r="J60">
        <v>7.5</v>
      </c>
      <c r="K60">
        <f>H60*J60</f>
        <v>4252.5</v>
      </c>
    </row>
    <row r="61" spans="1:11" x14ac:dyDescent="0.2">
      <c r="G61" t="s">
        <v>5605</v>
      </c>
      <c r="H61">
        <v>3</v>
      </c>
      <c r="I61">
        <v>0</v>
      </c>
    </row>
    <row r="63" spans="1:11" x14ac:dyDescent="0.2">
      <c r="A63" s="5">
        <v>38904</v>
      </c>
      <c r="B63" t="s">
        <v>5981</v>
      </c>
      <c r="C63" t="s">
        <v>6906</v>
      </c>
      <c r="D63">
        <v>4</v>
      </c>
      <c r="E63">
        <v>156</v>
      </c>
      <c r="F63">
        <v>624</v>
      </c>
      <c r="G63" s="5">
        <v>38911</v>
      </c>
      <c r="H63">
        <v>604</v>
      </c>
      <c r="I63">
        <v>20</v>
      </c>
      <c r="J63">
        <v>7.5</v>
      </c>
      <c r="K63">
        <f>H63*J63</f>
        <v>4530</v>
      </c>
    </row>
    <row r="64" spans="1:11" x14ac:dyDescent="0.2">
      <c r="G64" s="5">
        <v>38932</v>
      </c>
      <c r="H64">
        <v>20</v>
      </c>
      <c r="I64">
        <v>0</v>
      </c>
    </row>
    <row r="66" spans="1:11" x14ac:dyDescent="0.2">
      <c r="A66" s="5">
        <v>38911</v>
      </c>
      <c r="B66" t="s">
        <v>6443</v>
      </c>
      <c r="C66" t="s">
        <v>6444</v>
      </c>
      <c r="D66">
        <v>2</v>
      </c>
      <c r="E66">
        <v>295</v>
      </c>
      <c r="F66">
        <v>590</v>
      </c>
      <c r="G66" s="5">
        <v>38918</v>
      </c>
      <c r="H66">
        <v>586</v>
      </c>
      <c r="I66">
        <v>4</v>
      </c>
      <c r="J66">
        <v>8</v>
      </c>
      <c r="K66">
        <f>H66*J66</f>
        <v>4688</v>
      </c>
    </row>
    <row r="67" spans="1:11" x14ac:dyDescent="0.2">
      <c r="A67" s="5"/>
      <c r="G67" s="5" t="s">
        <v>6160</v>
      </c>
      <c r="H67">
        <v>4</v>
      </c>
      <c r="I67">
        <v>0</v>
      </c>
    </row>
    <row r="69" spans="1:11" x14ac:dyDescent="0.2">
      <c r="B69" t="s">
        <v>6480</v>
      </c>
      <c r="C69" t="s">
        <v>6845</v>
      </c>
      <c r="D69">
        <v>2</v>
      </c>
      <c r="E69">
        <v>301</v>
      </c>
      <c r="F69">
        <v>602</v>
      </c>
      <c r="G69" s="5">
        <v>38918</v>
      </c>
      <c r="H69">
        <v>602</v>
      </c>
      <c r="I69">
        <v>0</v>
      </c>
      <c r="J69">
        <v>8.5</v>
      </c>
      <c r="K69">
        <f>H69*J69</f>
        <v>5117</v>
      </c>
    </row>
    <row r="71" spans="1:11" x14ac:dyDescent="0.2">
      <c r="A71" s="5">
        <v>38918</v>
      </c>
      <c r="B71" t="s">
        <v>6023</v>
      </c>
      <c r="C71" t="s">
        <v>6191</v>
      </c>
      <c r="D71">
        <v>3</v>
      </c>
      <c r="E71">
        <v>225</v>
      </c>
      <c r="F71">
        <v>675</v>
      </c>
      <c r="G71" s="5">
        <v>38932</v>
      </c>
      <c r="H71">
        <v>675</v>
      </c>
      <c r="I71">
        <v>0</v>
      </c>
      <c r="J71">
        <v>8.5</v>
      </c>
      <c r="K71">
        <f>H71*J71</f>
        <v>5737.5</v>
      </c>
    </row>
    <row r="74" spans="1:11" x14ac:dyDescent="0.2">
      <c r="B74" t="s">
        <v>5850</v>
      </c>
      <c r="C74" t="s">
        <v>5768</v>
      </c>
      <c r="D74">
        <v>2</v>
      </c>
      <c r="E74">
        <v>239</v>
      </c>
      <c r="F74">
        <v>478</v>
      </c>
      <c r="G74" s="5">
        <v>38932</v>
      </c>
      <c r="H74">
        <v>466</v>
      </c>
      <c r="I74">
        <v>12</v>
      </c>
      <c r="J74">
        <v>8</v>
      </c>
      <c r="K74">
        <f>H74*J74</f>
        <v>3728</v>
      </c>
    </row>
    <row r="75" spans="1:11" x14ac:dyDescent="0.2">
      <c r="G75" s="5">
        <v>38932</v>
      </c>
      <c r="H75">
        <v>12</v>
      </c>
      <c r="I75">
        <v>0</v>
      </c>
    </row>
    <row r="77" spans="1:11" x14ac:dyDescent="0.2">
      <c r="B77" t="s">
        <v>5712</v>
      </c>
      <c r="C77" t="s">
        <v>6294</v>
      </c>
      <c r="D77">
        <v>1</v>
      </c>
      <c r="E77">
        <v>306</v>
      </c>
      <c r="F77">
        <v>306</v>
      </c>
      <c r="G77" s="5">
        <v>38932</v>
      </c>
      <c r="H77">
        <v>300</v>
      </c>
      <c r="I77">
        <v>6</v>
      </c>
      <c r="J77">
        <v>8.5</v>
      </c>
      <c r="K77">
        <f>H77*J77</f>
        <v>2550</v>
      </c>
    </row>
    <row r="78" spans="1:11" x14ac:dyDescent="0.2">
      <c r="G78" s="5">
        <v>38932</v>
      </c>
      <c r="H78">
        <v>5</v>
      </c>
      <c r="I78">
        <v>1</v>
      </c>
    </row>
    <row r="79" spans="1:11" x14ac:dyDescent="0.2">
      <c r="G79" t="s">
        <v>7163</v>
      </c>
      <c r="H79">
        <v>1</v>
      </c>
      <c r="I79">
        <v>0</v>
      </c>
    </row>
    <row r="81" spans="1:11" x14ac:dyDescent="0.2">
      <c r="A81" s="5">
        <v>38932</v>
      </c>
      <c r="B81" t="s">
        <v>5313</v>
      </c>
      <c r="C81" t="s">
        <v>5671</v>
      </c>
      <c r="D81">
        <v>2</v>
      </c>
      <c r="E81">
        <v>345</v>
      </c>
      <c r="F81">
        <v>690</v>
      </c>
      <c r="G81" s="5">
        <v>38939</v>
      </c>
      <c r="H81">
        <v>690</v>
      </c>
      <c r="I81">
        <v>0</v>
      </c>
      <c r="J81">
        <v>9.5</v>
      </c>
      <c r="K81">
        <f>H81*J81</f>
        <v>6555</v>
      </c>
    </row>
    <row r="83" spans="1:11" x14ac:dyDescent="0.2">
      <c r="B83" t="s">
        <v>5585</v>
      </c>
      <c r="C83" t="s">
        <v>5393</v>
      </c>
      <c r="D83">
        <v>2</v>
      </c>
      <c r="E83">
        <v>332</v>
      </c>
      <c r="F83">
        <v>664</v>
      </c>
      <c r="G83" s="5">
        <v>38939</v>
      </c>
      <c r="H83">
        <v>657</v>
      </c>
      <c r="I83">
        <v>7</v>
      </c>
      <c r="J83">
        <v>8.5</v>
      </c>
      <c r="K83">
        <f>H83*J83</f>
        <v>5584.5</v>
      </c>
    </row>
    <row r="84" spans="1:11" x14ac:dyDescent="0.2">
      <c r="G84" s="5">
        <v>38981</v>
      </c>
      <c r="H84">
        <v>7</v>
      </c>
      <c r="I84">
        <v>0</v>
      </c>
    </row>
    <row r="86" spans="1:11" x14ac:dyDescent="0.2">
      <c r="B86" t="s">
        <v>5782</v>
      </c>
      <c r="C86" t="s">
        <v>5783</v>
      </c>
      <c r="D86">
        <v>2</v>
      </c>
      <c r="E86">
        <v>160</v>
      </c>
      <c r="F86">
        <v>320</v>
      </c>
      <c r="G86" s="5">
        <v>38946</v>
      </c>
      <c r="H86">
        <v>316</v>
      </c>
      <c r="I86">
        <v>4</v>
      </c>
      <c r="J86">
        <v>8</v>
      </c>
      <c r="K86">
        <f>H86*J86</f>
        <v>2528</v>
      </c>
    </row>
    <row r="87" spans="1:11" x14ac:dyDescent="0.2">
      <c r="G87" t="s">
        <v>5848</v>
      </c>
      <c r="H87">
        <v>3</v>
      </c>
      <c r="I87">
        <v>1</v>
      </c>
    </row>
    <row r="88" spans="1:11" x14ac:dyDescent="0.2">
      <c r="G88" s="5">
        <v>38981</v>
      </c>
      <c r="H88">
        <v>1</v>
      </c>
      <c r="I88">
        <v>0</v>
      </c>
    </row>
    <row r="90" spans="1:11" x14ac:dyDescent="0.2">
      <c r="A90" s="5">
        <v>38939</v>
      </c>
      <c r="B90" t="s">
        <v>6877</v>
      </c>
      <c r="C90" t="s">
        <v>6550</v>
      </c>
      <c r="D90">
        <v>2</v>
      </c>
      <c r="E90">
        <v>341</v>
      </c>
      <c r="F90">
        <v>682</v>
      </c>
      <c r="G90" s="5">
        <v>38954</v>
      </c>
      <c r="H90">
        <v>679</v>
      </c>
      <c r="I90">
        <v>3</v>
      </c>
      <c r="J90">
        <v>10</v>
      </c>
      <c r="K90">
        <f>H90*J90</f>
        <v>6790</v>
      </c>
    </row>
    <row r="91" spans="1:11" x14ac:dyDescent="0.2">
      <c r="A91" s="5"/>
      <c r="G91" s="5">
        <v>38981</v>
      </c>
      <c r="H91">
        <v>3</v>
      </c>
      <c r="I91">
        <v>0</v>
      </c>
    </row>
    <row r="93" spans="1:11" x14ac:dyDescent="0.2">
      <c r="B93" t="s">
        <v>6409</v>
      </c>
      <c r="C93" t="s">
        <v>6417</v>
      </c>
      <c r="D93">
        <v>2</v>
      </c>
      <c r="E93">
        <v>300</v>
      </c>
      <c r="F93">
        <v>600</v>
      </c>
      <c r="G93" s="5">
        <v>38946</v>
      </c>
      <c r="H93">
        <v>588</v>
      </c>
      <c r="I93">
        <v>12</v>
      </c>
      <c r="J93">
        <v>9</v>
      </c>
      <c r="K93">
        <f>H93*J93</f>
        <v>5292</v>
      </c>
    </row>
    <row r="94" spans="1:11" x14ac:dyDescent="0.2">
      <c r="G94" s="5">
        <v>38981</v>
      </c>
      <c r="H94">
        <v>6</v>
      </c>
      <c r="I94">
        <v>6</v>
      </c>
    </row>
    <row r="95" spans="1:11" x14ac:dyDescent="0.2">
      <c r="G95" t="s">
        <v>21138</v>
      </c>
      <c r="H95">
        <v>6</v>
      </c>
      <c r="I95">
        <v>0</v>
      </c>
    </row>
    <row r="97" spans="1:11" x14ac:dyDescent="0.2">
      <c r="A97" s="5">
        <v>38946</v>
      </c>
      <c r="B97" t="s">
        <v>6666</v>
      </c>
      <c r="C97" t="s">
        <v>6667</v>
      </c>
      <c r="D97">
        <v>2</v>
      </c>
      <c r="E97">
        <v>390</v>
      </c>
      <c r="F97">
        <v>780</v>
      </c>
      <c r="G97" s="5">
        <v>38954</v>
      </c>
      <c r="H97">
        <v>777</v>
      </c>
      <c r="I97">
        <v>3</v>
      </c>
      <c r="J97">
        <v>8.5</v>
      </c>
      <c r="K97">
        <f>H97*J97</f>
        <v>6604.5</v>
      </c>
    </row>
    <row r="98" spans="1:11" x14ac:dyDescent="0.2">
      <c r="A98" s="5"/>
      <c r="G98" s="5" t="s">
        <v>21139</v>
      </c>
      <c r="H98">
        <v>3</v>
      </c>
      <c r="I98">
        <v>0</v>
      </c>
    </row>
    <row r="100" spans="1:11" x14ac:dyDescent="0.2">
      <c r="B100" t="s">
        <v>6670</v>
      </c>
      <c r="C100" t="s">
        <v>6560</v>
      </c>
      <c r="D100">
        <v>3</v>
      </c>
      <c r="E100">
        <v>174</v>
      </c>
      <c r="F100">
        <v>522</v>
      </c>
      <c r="G100" s="5">
        <v>38960</v>
      </c>
      <c r="H100">
        <v>521</v>
      </c>
      <c r="I100">
        <v>1</v>
      </c>
      <c r="J100">
        <v>8</v>
      </c>
      <c r="K100">
        <f>H100*J100</f>
        <v>4168</v>
      </c>
    </row>
    <row r="101" spans="1:11" x14ac:dyDescent="0.2">
      <c r="G101" t="s">
        <v>6631</v>
      </c>
      <c r="H101">
        <v>1</v>
      </c>
      <c r="I101">
        <v>0</v>
      </c>
    </row>
    <row r="103" spans="1:11" x14ac:dyDescent="0.2">
      <c r="A103" s="5">
        <v>38954</v>
      </c>
      <c r="B103" t="s">
        <v>5944</v>
      </c>
      <c r="C103" t="s">
        <v>5934</v>
      </c>
      <c r="D103">
        <v>2</v>
      </c>
      <c r="E103">
        <v>323</v>
      </c>
      <c r="F103">
        <v>646</v>
      </c>
      <c r="G103" s="5">
        <v>38960</v>
      </c>
      <c r="H103">
        <v>641</v>
      </c>
      <c r="I103">
        <v>5</v>
      </c>
      <c r="J103">
        <v>8.5</v>
      </c>
      <c r="K103">
        <f>H103*J103</f>
        <v>5448.5</v>
      </c>
    </row>
    <row r="104" spans="1:11" x14ac:dyDescent="0.2">
      <c r="G104" t="s">
        <v>21140</v>
      </c>
      <c r="H104">
        <v>5</v>
      </c>
      <c r="I104">
        <v>0</v>
      </c>
    </row>
    <row r="106" spans="1:11" x14ac:dyDescent="0.2">
      <c r="B106" t="s">
        <v>6319</v>
      </c>
      <c r="C106" t="s">
        <v>6150</v>
      </c>
      <c r="D106">
        <v>3</v>
      </c>
      <c r="E106">
        <v>145</v>
      </c>
      <c r="F106">
        <v>435</v>
      </c>
      <c r="G106" s="5">
        <v>38960</v>
      </c>
      <c r="H106">
        <v>434</v>
      </c>
      <c r="I106">
        <v>1</v>
      </c>
      <c r="J106">
        <v>10.5</v>
      </c>
      <c r="K106">
        <f>H106*J106</f>
        <v>4557</v>
      </c>
    </row>
    <row r="107" spans="1:11" x14ac:dyDescent="0.2">
      <c r="G107" t="s">
        <v>6631</v>
      </c>
      <c r="H107">
        <v>1</v>
      </c>
      <c r="I107">
        <v>0</v>
      </c>
    </row>
    <row r="109" spans="1:11" x14ac:dyDescent="0.2">
      <c r="A109" s="5">
        <v>38960</v>
      </c>
      <c r="B109" t="s">
        <v>6619</v>
      </c>
      <c r="C109" t="s">
        <v>6494</v>
      </c>
      <c r="D109">
        <v>1.5</v>
      </c>
      <c r="E109">
        <v>345</v>
      </c>
      <c r="F109">
        <v>517</v>
      </c>
      <c r="G109" s="5">
        <v>38974</v>
      </c>
      <c r="H109">
        <v>514</v>
      </c>
      <c r="I109">
        <v>3</v>
      </c>
      <c r="J109">
        <v>10</v>
      </c>
      <c r="K109">
        <v>5140</v>
      </c>
    </row>
    <row r="110" spans="1:11" x14ac:dyDescent="0.2">
      <c r="G110" t="s">
        <v>6631</v>
      </c>
      <c r="H110">
        <v>4</v>
      </c>
      <c r="I110">
        <v>0</v>
      </c>
    </row>
    <row r="112" spans="1:11" x14ac:dyDescent="0.2">
      <c r="B112" t="s">
        <v>6892</v>
      </c>
      <c r="C112" t="s">
        <v>6810</v>
      </c>
      <c r="D112">
        <v>5</v>
      </c>
      <c r="E112">
        <v>113</v>
      </c>
      <c r="F112">
        <v>565</v>
      </c>
      <c r="G112" s="5">
        <v>38974</v>
      </c>
      <c r="H112">
        <v>564</v>
      </c>
      <c r="I112">
        <v>1</v>
      </c>
      <c r="J112">
        <v>8.5</v>
      </c>
      <c r="K112">
        <f>H112*J112</f>
        <v>4794</v>
      </c>
    </row>
    <row r="113" spans="1:11" x14ac:dyDescent="0.2">
      <c r="G113" t="s">
        <v>21141</v>
      </c>
      <c r="H113">
        <v>1</v>
      </c>
      <c r="I113">
        <v>0</v>
      </c>
    </row>
    <row r="115" spans="1:11" x14ac:dyDescent="0.2">
      <c r="B115" t="s">
        <v>7278</v>
      </c>
      <c r="C115" t="s">
        <v>6375</v>
      </c>
      <c r="D115">
        <v>3</v>
      </c>
      <c r="E115">
        <v>211</v>
      </c>
      <c r="F115">
        <v>633</v>
      </c>
      <c r="G115" s="5">
        <v>38974</v>
      </c>
      <c r="H115">
        <v>623</v>
      </c>
      <c r="I115">
        <v>10</v>
      </c>
      <c r="J115">
        <v>8.5</v>
      </c>
      <c r="K115">
        <f>H115*J115</f>
        <v>5295.5</v>
      </c>
    </row>
    <row r="116" spans="1:11" x14ac:dyDescent="0.2">
      <c r="G116" t="s">
        <v>6631</v>
      </c>
      <c r="H116">
        <v>9</v>
      </c>
      <c r="I116">
        <v>1</v>
      </c>
    </row>
    <row r="117" spans="1:11" x14ac:dyDescent="0.2">
      <c r="G117" t="s">
        <v>21142</v>
      </c>
      <c r="H117">
        <v>1</v>
      </c>
      <c r="I117">
        <v>0</v>
      </c>
    </row>
    <row r="119" spans="1:11" x14ac:dyDescent="0.2">
      <c r="A119" s="5">
        <v>38969</v>
      </c>
      <c r="B119" t="s">
        <v>6886</v>
      </c>
      <c r="C119" t="s">
        <v>7167</v>
      </c>
      <c r="D119">
        <v>2</v>
      </c>
      <c r="E119">
        <v>304</v>
      </c>
      <c r="F119">
        <v>608</v>
      </c>
      <c r="G119" s="5">
        <v>38981</v>
      </c>
      <c r="H119">
        <v>601</v>
      </c>
      <c r="I119">
        <v>7</v>
      </c>
      <c r="J119">
        <v>8.5</v>
      </c>
      <c r="K119">
        <f>H119*J119</f>
        <v>5108.5</v>
      </c>
    </row>
    <row r="120" spans="1:11" x14ac:dyDescent="0.2">
      <c r="A120" s="5"/>
      <c r="G120" s="5">
        <v>39037</v>
      </c>
      <c r="H120">
        <v>1</v>
      </c>
      <c r="I120">
        <v>6</v>
      </c>
      <c r="J120">
        <v>8</v>
      </c>
      <c r="K120">
        <v>8</v>
      </c>
    </row>
    <row r="121" spans="1:11" x14ac:dyDescent="0.2">
      <c r="G121" s="5">
        <v>39065</v>
      </c>
      <c r="H121">
        <v>6</v>
      </c>
      <c r="I121">
        <v>0</v>
      </c>
      <c r="J121">
        <v>8.5</v>
      </c>
      <c r="K121">
        <v>51</v>
      </c>
    </row>
    <row r="123" spans="1:11" x14ac:dyDescent="0.2">
      <c r="A123" s="5">
        <v>38981</v>
      </c>
      <c r="B123" t="s">
        <v>5244</v>
      </c>
      <c r="C123" t="s">
        <v>5245</v>
      </c>
      <c r="D123">
        <v>2</v>
      </c>
      <c r="E123">
        <v>345</v>
      </c>
      <c r="F123">
        <v>690</v>
      </c>
      <c r="G123" s="5">
        <v>38988</v>
      </c>
      <c r="H123">
        <v>689</v>
      </c>
      <c r="I123">
        <v>1</v>
      </c>
      <c r="J123">
        <v>8</v>
      </c>
      <c r="K123">
        <f>H123*J123</f>
        <v>5512</v>
      </c>
    </row>
    <row r="124" spans="1:11" x14ac:dyDescent="0.2">
      <c r="G124" t="s">
        <v>21142</v>
      </c>
      <c r="H124">
        <v>1</v>
      </c>
      <c r="I124">
        <v>0</v>
      </c>
    </row>
    <row r="126" spans="1:11" x14ac:dyDescent="0.2">
      <c r="A126" s="5">
        <v>38988</v>
      </c>
      <c r="B126" t="s">
        <v>5773</v>
      </c>
      <c r="C126" t="s">
        <v>5580</v>
      </c>
      <c r="D126">
        <v>4.5</v>
      </c>
      <c r="E126">
        <v>150</v>
      </c>
      <c r="F126">
        <v>675</v>
      </c>
      <c r="G126" s="5">
        <v>38995</v>
      </c>
      <c r="H126">
        <v>672</v>
      </c>
      <c r="I126">
        <v>3</v>
      </c>
      <c r="J126">
        <v>8.5</v>
      </c>
      <c r="K126">
        <v>5712</v>
      </c>
    </row>
    <row r="127" spans="1:11" x14ac:dyDescent="0.2">
      <c r="G127" t="s">
        <v>21143</v>
      </c>
      <c r="H127">
        <v>3</v>
      </c>
      <c r="I127">
        <v>0</v>
      </c>
    </row>
    <row r="129" spans="1:11" x14ac:dyDescent="0.2">
      <c r="B129" t="s">
        <v>5414</v>
      </c>
      <c r="C129" t="s">
        <v>5511</v>
      </c>
      <c r="D129">
        <v>2</v>
      </c>
      <c r="E129">
        <v>312</v>
      </c>
      <c r="F129">
        <v>624</v>
      </c>
      <c r="G129" s="5">
        <v>39002</v>
      </c>
      <c r="H129">
        <v>619</v>
      </c>
      <c r="I129">
        <v>5</v>
      </c>
      <c r="J129">
        <v>10.5</v>
      </c>
      <c r="K129">
        <v>6500</v>
      </c>
    </row>
    <row r="130" spans="1:11" x14ac:dyDescent="0.2">
      <c r="G130" s="5">
        <v>39065</v>
      </c>
      <c r="H130">
        <v>5</v>
      </c>
      <c r="I130">
        <v>0</v>
      </c>
      <c r="J130">
        <v>10.5</v>
      </c>
      <c r="K130">
        <v>52</v>
      </c>
    </row>
    <row r="132" spans="1:11" x14ac:dyDescent="0.2">
      <c r="A132" s="5">
        <v>38995</v>
      </c>
      <c r="B132" t="s">
        <v>6830</v>
      </c>
      <c r="C132" t="s">
        <v>7067</v>
      </c>
      <c r="D132">
        <v>2</v>
      </c>
      <c r="E132">
        <v>126</v>
      </c>
      <c r="F132">
        <v>252</v>
      </c>
      <c r="G132" s="5">
        <v>39009</v>
      </c>
      <c r="H132">
        <v>252</v>
      </c>
      <c r="I132">
        <v>0</v>
      </c>
      <c r="J132">
        <v>10.5</v>
      </c>
      <c r="K132">
        <v>2646</v>
      </c>
    </row>
    <row r="134" spans="1:11" x14ac:dyDescent="0.2">
      <c r="A134" s="5">
        <v>38995</v>
      </c>
      <c r="B134" t="s">
        <v>6990</v>
      </c>
      <c r="C134" t="s">
        <v>7426</v>
      </c>
      <c r="D134">
        <v>4</v>
      </c>
      <c r="E134">
        <v>144</v>
      </c>
      <c r="F134">
        <v>576</v>
      </c>
      <c r="G134" s="5">
        <v>39009</v>
      </c>
      <c r="H134">
        <v>576</v>
      </c>
      <c r="I134">
        <v>0</v>
      </c>
      <c r="J134">
        <v>8.5</v>
      </c>
      <c r="K134">
        <v>4896</v>
      </c>
    </row>
    <row r="136" spans="1:11" x14ac:dyDescent="0.2">
      <c r="A136" s="5">
        <v>39002</v>
      </c>
      <c r="B136" t="s">
        <v>6766</v>
      </c>
      <c r="C136" t="s">
        <v>6322</v>
      </c>
      <c r="D136">
        <v>5</v>
      </c>
      <c r="E136">
        <v>142</v>
      </c>
      <c r="F136">
        <v>710</v>
      </c>
      <c r="G136" s="5">
        <v>39016</v>
      </c>
      <c r="H136">
        <v>705</v>
      </c>
      <c r="I136">
        <v>5</v>
      </c>
      <c r="J136">
        <v>9.5</v>
      </c>
      <c r="K136">
        <v>6698</v>
      </c>
    </row>
    <row r="137" spans="1:11" x14ac:dyDescent="0.2">
      <c r="G137" s="5">
        <v>39030</v>
      </c>
      <c r="H137">
        <v>5</v>
      </c>
      <c r="I137">
        <v>0</v>
      </c>
      <c r="J137">
        <v>9.5</v>
      </c>
      <c r="K137">
        <v>48</v>
      </c>
    </row>
    <row r="139" spans="1:11" x14ac:dyDescent="0.2">
      <c r="A139" s="5">
        <v>39002</v>
      </c>
      <c r="B139" t="s">
        <v>7209</v>
      </c>
      <c r="C139" t="s">
        <v>7137</v>
      </c>
      <c r="D139">
        <v>3</v>
      </c>
      <c r="E139">
        <v>313</v>
      </c>
      <c r="F139">
        <v>939</v>
      </c>
      <c r="G139" s="5">
        <v>39009</v>
      </c>
      <c r="H139">
        <v>940</v>
      </c>
      <c r="I139">
        <v>0</v>
      </c>
      <c r="J139">
        <v>8.5</v>
      </c>
      <c r="K139">
        <v>7990</v>
      </c>
    </row>
    <row r="141" spans="1:11" x14ac:dyDescent="0.2">
      <c r="A141" s="5">
        <v>39009</v>
      </c>
      <c r="B141" t="s">
        <v>5885</v>
      </c>
      <c r="C141" t="s">
        <v>5795</v>
      </c>
      <c r="D141">
        <v>1</v>
      </c>
      <c r="E141">
        <v>305</v>
      </c>
      <c r="F141">
        <v>305</v>
      </c>
      <c r="G141" s="5">
        <v>39023</v>
      </c>
      <c r="H141">
        <v>302</v>
      </c>
      <c r="I141">
        <v>3</v>
      </c>
      <c r="J141">
        <v>10</v>
      </c>
      <c r="K141">
        <v>3020</v>
      </c>
    </row>
    <row r="142" spans="1:11" x14ac:dyDescent="0.2">
      <c r="A142" s="5"/>
      <c r="G142" s="5">
        <v>39044</v>
      </c>
      <c r="H142">
        <v>3</v>
      </c>
      <c r="I142">
        <v>0</v>
      </c>
    </row>
    <row r="144" spans="1:11" x14ac:dyDescent="0.2">
      <c r="A144" s="5">
        <v>39009</v>
      </c>
      <c r="B144" t="s">
        <v>5332</v>
      </c>
      <c r="C144" t="s">
        <v>5406</v>
      </c>
      <c r="D144">
        <v>1</v>
      </c>
      <c r="E144">
        <v>778.5</v>
      </c>
      <c r="F144">
        <v>778.5</v>
      </c>
      <c r="G144" s="5">
        <v>39016</v>
      </c>
      <c r="H144">
        <v>775</v>
      </c>
      <c r="I144">
        <v>3</v>
      </c>
      <c r="J144">
        <v>8.5</v>
      </c>
      <c r="K144">
        <v>6588</v>
      </c>
    </row>
    <row r="145" spans="1:11" x14ac:dyDescent="0.2">
      <c r="G145" t="s">
        <v>21144</v>
      </c>
      <c r="H145">
        <v>3</v>
      </c>
      <c r="I145">
        <v>0</v>
      </c>
    </row>
    <row r="147" spans="1:11" x14ac:dyDescent="0.2">
      <c r="A147" s="5">
        <v>39016</v>
      </c>
      <c r="B147" t="s">
        <v>7299</v>
      </c>
      <c r="C147" t="s">
        <v>7441</v>
      </c>
      <c r="D147">
        <v>2</v>
      </c>
      <c r="E147">
        <v>261</v>
      </c>
      <c r="F147">
        <v>522</v>
      </c>
      <c r="G147" s="5">
        <v>39037</v>
      </c>
      <c r="H147">
        <v>519</v>
      </c>
      <c r="I147">
        <v>3</v>
      </c>
      <c r="J147">
        <v>11</v>
      </c>
      <c r="K147">
        <v>5709</v>
      </c>
    </row>
    <row r="148" spans="1:11" x14ac:dyDescent="0.2">
      <c r="A148" s="5"/>
      <c r="G148" s="5">
        <v>39044</v>
      </c>
      <c r="H148">
        <v>3</v>
      </c>
      <c r="I148">
        <v>0</v>
      </c>
    </row>
    <row r="150" spans="1:11" x14ac:dyDescent="0.2">
      <c r="A150" s="5">
        <v>39016</v>
      </c>
      <c r="B150" t="s">
        <v>7065</v>
      </c>
      <c r="C150" t="s">
        <v>7498</v>
      </c>
      <c r="D150">
        <v>4</v>
      </c>
      <c r="E150">
        <v>143</v>
      </c>
      <c r="F150">
        <v>572</v>
      </c>
      <c r="G150" s="5">
        <v>39023</v>
      </c>
      <c r="H150">
        <v>567</v>
      </c>
      <c r="I150">
        <v>5</v>
      </c>
      <c r="J150">
        <v>8.5</v>
      </c>
      <c r="K150">
        <v>4819</v>
      </c>
    </row>
    <row r="151" spans="1:11" x14ac:dyDescent="0.2">
      <c r="G151" t="s">
        <v>21145</v>
      </c>
      <c r="H151">
        <v>5</v>
      </c>
      <c r="I151">
        <v>0</v>
      </c>
    </row>
    <row r="153" spans="1:11" x14ac:dyDescent="0.2">
      <c r="A153" s="5">
        <v>39023</v>
      </c>
      <c r="B153" t="s">
        <v>6113</v>
      </c>
      <c r="C153" t="s">
        <v>5999</v>
      </c>
      <c r="D153">
        <v>3</v>
      </c>
      <c r="E153">
        <v>212</v>
      </c>
      <c r="F153">
        <v>636</v>
      </c>
      <c r="G153" s="5">
        <v>39030</v>
      </c>
      <c r="H153">
        <v>631</v>
      </c>
      <c r="I153">
        <v>5</v>
      </c>
      <c r="J153">
        <v>10.5</v>
      </c>
      <c r="K153">
        <v>6626</v>
      </c>
    </row>
    <row r="154" spans="1:11" x14ac:dyDescent="0.2">
      <c r="G154" t="s">
        <v>21146</v>
      </c>
      <c r="H154">
        <v>3</v>
      </c>
      <c r="I154">
        <v>2</v>
      </c>
    </row>
    <row r="155" spans="1:11" x14ac:dyDescent="0.2">
      <c r="G155" s="5">
        <v>39037</v>
      </c>
      <c r="H155">
        <v>2</v>
      </c>
      <c r="I155">
        <v>0</v>
      </c>
      <c r="J155">
        <v>8</v>
      </c>
      <c r="K155">
        <v>16</v>
      </c>
    </row>
    <row r="157" spans="1:11" x14ac:dyDescent="0.2">
      <c r="A157" s="5">
        <v>39023</v>
      </c>
      <c r="B157" t="s">
        <v>5456</v>
      </c>
      <c r="C157" t="s">
        <v>5458</v>
      </c>
      <c r="D157">
        <v>2</v>
      </c>
      <c r="E157">
        <v>307</v>
      </c>
      <c r="F157">
        <v>614</v>
      </c>
      <c r="G157" s="5">
        <v>39030</v>
      </c>
      <c r="H157">
        <v>610</v>
      </c>
      <c r="I157">
        <v>4</v>
      </c>
      <c r="J157">
        <v>8.5</v>
      </c>
      <c r="K157">
        <v>5185</v>
      </c>
    </row>
    <row r="158" spans="1:11" x14ac:dyDescent="0.2">
      <c r="G158" s="5">
        <v>39030</v>
      </c>
      <c r="H158">
        <v>2</v>
      </c>
      <c r="I158">
        <v>2</v>
      </c>
      <c r="J158">
        <v>8.5</v>
      </c>
      <c r="K158">
        <v>17</v>
      </c>
    </row>
    <row r="159" spans="1:11" x14ac:dyDescent="0.2">
      <c r="G159" s="5">
        <v>39065</v>
      </c>
      <c r="H159">
        <v>2</v>
      </c>
      <c r="I159">
        <v>0</v>
      </c>
      <c r="J159">
        <v>8.5</v>
      </c>
      <c r="K159">
        <v>17</v>
      </c>
    </row>
    <row r="160" spans="1:11" x14ac:dyDescent="0.2">
      <c r="G160" s="5"/>
    </row>
    <row r="161" spans="1:11" x14ac:dyDescent="0.2">
      <c r="A161" s="5">
        <v>39030</v>
      </c>
      <c r="B161" t="s">
        <v>7303</v>
      </c>
      <c r="C161" t="s">
        <v>7147</v>
      </c>
      <c r="D161">
        <v>3</v>
      </c>
      <c r="E161">
        <v>154</v>
      </c>
      <c r="F161">
        <v>462</v>
      </c>
      <c r="G161" s="5">
        <v>39037</v>
      </c>
      <c r="H161">
        <v>472</v>
      </c>
      <c r="I161">
        <v>0</v>
      </c>
      <c r="J161">
        <v>8.5</v>
      </c>
      <c r="K161">
        <v>4012</v>
      </c>
    </row>
    <row r="163" spans="1:11" x14ac:dyDescent="0.2">
      <c r="A163" s="5">
        <v>39030</v>
      </c>
      <c r="B163" t="s">
        <v>7042</v>
      </c>
      <c r="C163" t="s">
        <v>7283</v>
      </c>
      <c r="D163">
        <v>2</v>
      </c>
      <c r="E163">
        <v>305</v>
      </c>
      <c r="F163">
        <v>610</v>
      </c>
      <c r="G163" s="5">
        <v>39044</v>
      </c>
      <c r="H163">
        <v>605</v>
      </c>
      <c r="I163">
        <v>5</v>
      </c>
      <c r="J163">
        <v>10.5</v>
      </c>
      <c r="K163">
        <v>6353</v>
      </c>
    </row>
    <row r="164" spans="1:11" x14ac:dyDescent="0.2">
      <c r="G164" s="5">
        <v>39065</v>
      </c>
      <c r="H164">
        <v>5</v>
      </c>
      <c r="I164">
        <v>0</v>
      </c>
      <c r="J164">
        <v>10.5</v>
      </c>
      <c r="K164">
        <v>52</v>
      </c>
    </row>
    <row r="166" spans="1:11" x14ac:dyDescent="0.2">
      <c r="A166" s="5">
        <v>39037</v>
      </c>
      <c r="B166" t="s">
        <v>5577</v>
      </c>
      <c r="C166" t="s">
        <v>5321</v>
      </c>
      <c r="D166">
        <v>4</v>
      </c>
      <c r="E166">
        <v>206</v>
      </c>
      <c r="F166">
        <v>824</v>
      </c>
      <c r="G166" s="5">
        <v>39044</v>
      </c>
      <c r="H166">
        <v>824</v>
      </c>
      <c r="I166">
        <v>0</v>
      </c>
      <c r="J166">
        <v>8.5</v>
      </c>
      <c r="K166">
        <f>H166*J166</f>
        <v>7004</v>
      </c>
    </row>
    <row r="168" spans="1:11" x14ac:dyDescent="0.2">
      <c r="A168" s="5">
        <v>39037</v>
      </c>
      <c r="B168" t="s">
        <v>5490</v>
      </c>
      <c r="C168" t="s">
        <v>5568</v>
      </c>
      <c r="D168">
        <v>1</v>
      </c>
      <c r="E168">
        <v>412</v>
      </c>
      <c r="F168">
        <v>412</v>
      </c>
      <c r="G168" s="5">
        <v>39051</v>
      </c>
      <c r="H168">
        <v>407</v>
      </c>
      <c r="I168">
        <v>5</v>
      </c>
      <c r="J168">
        <v>9</v>
      </c>
      <c r="K168">
        <v>3663</v>
      </c>
    </row>
    <row r="169" spans="1:11" x14ac:dyDescent="0.2">
      <c r="G169" s="5">
        <v>39065</v>
      </c>
      <c r="H169">
        <v>1</v>
      </c>
      <c r="I169">
        <v>4</v>
      </c>
      <c r="J169">
        <v>9</v>
      </c>
      <c r="K169">
        <v>9</v>
      </c>
    </row>
    <row r="170" spans="1:11" x14ac:dyDescent="0.2">
      <c r="G170" t="s">
        <v>21147</v>
      </c>
      <c r="H170">
        <v>3</v>
      </c>
      <c r="I170">
        <v>1</v>
      </c>
    </row>
    <row r="171" spans="1:11" x14ac:dyDescent="0.2">
      <c r="G171" s="5">
        <v>39093</v>
      </c>
      <c r="H171">
        <v>1</v>
      </c>
      <c r="I171">
        <v>0</v>
      </c>
    </row>
    <row r="173" spans="1:11" x14ac:dyDescent="0.2">
      <c r="A173" s="5">
        <v>39044</v>
      </c>
      <c r="B173" t="s">
        <v>5698</v>
      </c>
      <c r="C173" t="s">
        <v>5472</v>
      </c>
      <c r="D173">
        <v>1</v>
      </c>
      <c r="E173">
        <v>504</v>
      </c>
      <c r="F173">
        <v>504</v>
      </c>
      <c r="G173" s="5">
        <v>39058</v>
      </c>
      <c r="H173">
        <v>502</v>
      </c>
      <c r="I173">
        <v>2</v>
      </c>
      <c r="J173">
        <v>10</v>
      </c>
      <c r="K173">
        <v>5020</v>
      </c>
    </row>
    <row r="174" spans="1:11" x14ac:dyDescent="0.2">
      <c r="G174" s="5">
        <v>39065</v>
      </c>
      <c r="H174">
        <v>2</v>
      </c>
      <c r="I174">
        <v>0</v>
      </c>
      <c r="J174">
        <v>10</v>
      </c>
      <c r="K174">
        <v>20</v>
      </c>
    </row>
    <row r="176" spans="1:11" x14ac:dyDescent="0.2">
      <c r="A176" s="5">
        <v>39044</v>
      </c>
      <c r="B176" t="s">
        <v>6169</v>
      </c>
      <c r="C176" t="s">
        <v>6170</v>
      </c>
      <c r="D176">
        <v>2</v>
      </c>
      <c r="E176">
        <v>333</v>
      </c>
      <c r="F176">
        <v>666</v>
      </c>
      <c r="G176" s="5">
        <v>39052</v>
      </c>
      <c r="H176">
        <v>500</v>
      </c>
      <c r="I176">
        <v>166</v>
      </c>
      <c r="J176">
        <v>8.5</v>
      </c>
      <c r="K176">
        <v>4250</v>
      </c>
    </row>
    <row r="177" spans="1:11" x14ac:dyDescent="0.2">
      <c r="G177" s="5">
        <v>39058</v>
      </c>
      <c r="H177">
        <v>163</v>
      </c>
      <c r="I177">
        <v>3</v>
      </c>
      <c r="J177">
        <v>8.5</v>
      </c>
      <c r="K177">
        <v>1386</v>
      </c>
    </row>
    <row r="178" spans="1:11" x14ac:dyDescent="0.2">
      <c r="G178" s="5">
        <v>39065</v>
      </c>
      <c r="H178">
        <v>3</v>
      </c>
      <c r="I178">
        <v>0</v>
      </c>
      <c r="J178">
        <v>8.5</v>
      </c>
      <c r="K178">
        <v>25</v>
      </c>
    </row>
    <row r="180" spans="1:11" x14ac:dyDescent="0.2">
      <c r="A180" s="5">
        <v>39051</v>
      </c>
      <c r="B180" t="s">
        <v>5614</v>
      </c>
      <c r="C180" t="s">
        <v>5612</v>
      </c>
      <c r="D180">
        <v>2</v>
      </c>
      <c r="E180">
        <v>311</v>
      </c>
      <c r="F180">
        <v>622</v>
      </c>
      <c r="G180" s="5">
        <v>39065</v>
      </c>
      <c r="H180">
        <v>621</v>
      </c>
      <c r="I180">
        <v>1</v>
      </c>
      <c r="J180">
        <v>9</v>
      </c>
      <c r="K180">
        <v>5589</v>
      </c>
    </row>
    <row r="181" spans="1:11" x14ac:dyDescent="0.2">
      <c r="G181" s="5">
        <v>39093</v>
      </c>
      <c r="H181">
        <v>1</v>
      </c>
      <c r="I181">
        <v>0</v>
      </c>
    </row>
    <row r="183" spans="1:11" x14ac:dyDescent="0.2">
      <c r="A183" s="5">
        <v>39051</v>
      </c>
      <c r="B183" t="s">
        <v>5757</v>
      </c>
      <c r="C183" t="s">
        <v>5458</v>
      </c>
      <c r="D183">
        <v>2</v>
      </c>
      <c r="E183">
        <v>314</v>
      </c>
      <c r="F183">
        <v>628</v>
      </c>
      <c r="G183" s="5">
        <v>39065</v>
      </c>
      <c r="H183">
        <v>606</v>
      </c>
      <c r="I183">
        <v>22</v>
      </c>
      <c r="J183">
        <v>8.5</v>
      </c>
      <c r="K183">
        <v>5151</v>
      </c>
    </row>
    <row r="184" spans="1:11" x14ac:dyDescent="0.2">
      <c r="G184" s="5">
        <v>39093</v>
      </c>
      <c r="H184">
        <v>22</v>
      </c>
      <c r="I184">
        <v>0</v>
      </c>
    </row>
    <row r="186" spans="1:11" x14ac:dyDescent="0.2">
      <c r="A186" s="5">
        <v>39050</v>
      </c>
      <c r="B186" t="s">
        <v>5709</v>
      </c>
      <c r="C186" t="s">
        <v>7137</v>
      </c>
      <c r="D186">
        <v>2</v>
      </c>
      <c r="E186">
        <v>375</v>
      </c>
      <c r="F186">
        <v>750</v>
      </c>
      <c r="G186" s="5">
        <v>39052</v>
      </c>
      <c r="H186">
        <v>749</v>
      </c>
      <c r="I186">
        <v>1</v>
      </c>
      <c r="J186">
        <v>8.5</v>
      </c>
      <c r="K186">
        <v>6366</v>
      </c>
    </row>
    <row r="187" spans="1:11" x14ac:dyDescent="0.2">
      <c r="G187" t="s">
        <v>21147</v>
      </c>
      <c r="H187">
        <v>1</v>
      </c>
      <c r="I187">
        <v>0</v>
      </c>
    </row>
    <row r="189" spans="1:11" x14ac:dyDescent="0.2">
      <c r="A189" s="5">
        <v>39052</v>
      </c>
      <c r="B189" t="s">
        <v>5339</v>
      </c>
      <c r="C189" t="s">
        <v>5710</v>
      </c>
      <c r="D189">
        <v>2</v>
      </c>
      <c r="E189">
        <v>313</v>
      </c>
      <c r="F189">
        <v>626</v>
      </c>
      <c r="G189" s="5">
        <v>39058</v>
      </c>
      <c r="H189">
        <v>626</v>
      </c>
      <c r="I189">
        <v>0</v>
      </c>
      <c r="J189">
        <v>8.5</v>
      </c>
      <c r="K189">
        <v>5321</v>
      </c>
    </row>
    <row r="191" spans="1:11" x14ac:dyDescent="0.2">
      <c r="A191" s="5">
        <v>39058</v>
      </c>
      <c r="B191" t="s">
        <v>5158</v>
      </c>
      <c r="C191" t="s">
        <v>5792</v>
      </c>
      <c r="D191">
        <v>2</v>
      </c>
      <c r="E191">
        <v>291</v>
      </c>
      <c r="F191">
        <v>582</v>
      </c>
      <c r="G191" s="5">
        <v>39086</v>
      </c>
      <c r="H191">
        <v>530</v>
      </c>
      <c r="I191">
        <v>52</v>
      </c>
      <c r="J191">
        <v>8</v>
      </c>
      <c r="K191">
        <f>H191*J191</f>
        <v>4240</v>
      </c>
    </row>
    <row r="192" spans="1:11" x14ac:dyDescent="0.2">
      <c r="G192" s="5">
        <v>39093</v>
      </c>
      <c r="H192">
        <v>47</v>
      </c>
      <c r="I192">
        <v>5</v>
      </c>
      <c r="J192">
        <v>8</v>
      </c>
      <c r="K192">
        <v>376</v>
      </c>
    </row>
    <row r="193" spans="1:11" x14ac:dyDescent="0.2">
      <c r="G193" s="5" t="s">
        <v>21148</v>
      </c>
      <c r="H193">
        <v>5</v>
      </c>
      <c r="I193">
        <v>0</v>
      </c>
    </row>
    <row r="195" spans="1:11" x14ac:dyDescent="0.2">
      <c r="A195" s="5">
        <v>39061</v>
      </c>
      <c r="B195" t="s">
        <v>7219</v>
      </c>
      <c r="C195" t="s">
        <v>7110</v>
      </c>
      <c r="D195">
        <v>1</v>
      </c>
      <c r="E195">
        <v>783</v>
      </c>
      <c r="F195">
        <v>783</v>
      </c>
      <c r="G195" s="5">
        <v>39072</v>
      </c>
      <c r="H195">
        <v>777</v>
      </c>
      <c r="I195">
        <v>6</v>
      </c>
      <c r="J195">
        <v>10</v>
      </c>
      <c r="K195">
        <v>7770</v>
      </c>
    </row>
    <row r="196" spans="1:11" x14ac:dyDescent="0.2">
      <c r="G196" s="5">
        <v>39093</v>
      </c>
      <c r="H196">
        <v>5</v>
      </c>
      <c r="I196">
        <v>1</v>
      </c>
    </row>
    <row r="197" spans="1:11" x14ac:dyDescent="0.2">
      <c r="G197" s="5" t="s">
        <v>21149</v>
      </c>
      <c r="H197">
        <v>1</v>
      </c>
      <c r="I197">
        <v>0</v>
      </c>
    </row>
    <row r="199" spans="1:11" x14ac:dyDescent="0.2">
      <c r="A199" s="5">
        <v>39067</v>
      </c>
      <c r="B199" t="s">
        <v>5141</v>
      </c>
      <c r="C199" t="s">
        <v>7443</v>
      </c>
      <c r="D199">
        <v>1</v>
      </c>
      <c r="E199">
        <v>280</v>
      </c>
      <c r="F199">
        <v>280</v>
      </c>
      <c r="G199" s="5">
        <v>39072</v>
      </c>
      <c r="H199">
        <v>280</v>
      </c>
      <c r="I199">
        <v>0</v>
      </c>
      <c r="J199">
        <v>8.5</v>
      </c>
      <c r="K199">
        <v>2380</v>
      </c>
    </row>
    <row r="201" spans="1:11" x14ac:dyDescent="0.2">
      <c r="A201" s="5">
        <v>39070</v>
      </c>
      <c r="B201" t="s">
        <v>5192</v>
      </c>
      <c r="C201" t="s">
        <v>5305</v>
      </c>
      <c r="D201">
        <v>2</v>
      </c>
      <c r="E201">
        <v>255</v>
      </c>
      <c r="F201">
        <v>510</v>
      </c>
      <c r="G201" s="5">
        <v>39079</v>
      </c>
      <c r="H201">
        <v>506</v>
      </c>
      <c r="I201">
        <v>4</v>
      </c>
      <c r="J201">
        <v>10</v>
      </c>
      <c r="K201">
        <v>5060</v>
      </c>
    </row>
    <row r="202" spans="1:11" x14ac:dyDescent="0.2">
      <c r="G202" t="s">
        <v>21149</v>
      </c>
      <c r="H202">
        <v>4</v>
      </c>
      <c r="I202">
        <v>0</v>
      </c>
    </row>
    <row r="204" spans="1:11" x14ac:dyDescent="0.2">
      <c r="A204" s="5">
        <v>39072</v>
      </c>
      <c r="B204" t="s">
        <v>4958</v>
      </c>
      <c r="C204" t="s">
        <v>5469</v>
      </c>
      <c r="D204">
        <v>2</v>
      </c>
      <c r="E204">
        <v>352</v>
      </c>
      <c r="F204">
        <v>704</v>
      </c>
      <c r="G204" s="5">
        <v>39445</v>
      </c>
      <c r="H204">
        <v>704</v>
      </c>
      <c r="I204">
        <v>0</v>
      </c>
      <c r="J204">
        <v>9</v>
      </c>
      <c r="K204">
        <f>H204*J204</f>
        <v>6336</v>
      </c>
    </row>
    <row r="206" spans="1:11" x14ac:dyDescent="0.2">
      <c r="A206" s="5">
        <v>39079</v>
      </c>
      <c r="B206" t="s">
        <v>5465</v>
      </c>
      <c r="C206" t="s">
        <v>5011</v>
      </c>
      <c r="D206">
        <v>1</v>
      </c>
      <c r="E206">
        <v>945</v>
      </c>
      <c r="F206">
        <v>945</v>
      </c>
      <c r="G206" s="5">
        <v>39086</v>
      </c>
      <c r="H206">
        <v>950</v>
      </c>
      <c r="I206">
        <v>0</v>
      </c>
      <c r="J206">
        <v>8.5</v>
      </c>
      <c r="K206">
        <f>H206*J206</f>
        <v>8075</v>
      </c>
    </row>
    <row r="208" spans="1:11" x14ac:dyDescent="0.2">
      <c r="A208" s="5">
        <v>39086</v>
      </c>
      <c r="B208" t="s">
        <v>7106</v>
      </c>
      <c r="C208" t="s">
        <v>7087</v>
      </c>
      <c r="D208">
        <v>6</v>
      </c>
      <c r="E208">
        <v>148</v>
      </c>
      <c r="F208">
        <v>888</v>
      </c>
      <c r="G208" s="5">
        <v>39093</v>
      </c>
      <c r="H208">
        <v>890</v>
      </c>
      <c r="I208">
        <v>0</v>
      </c>
      <c r="J208">
        <v>8.5</v>
      </c>
      <c r="K208">
        <v>7565</v>
      </c>
    </row>
    <row r="211" spans="1:11" x14ac:dyDescent="0.2">
      <c r="A211" s="5">
        <v>39086</v>
      </c>
      <c r="B211" t="s">
        <v>7253</v>
      </c>
      <c r="C211" t="s">
        <v>7260</v>
      </c>
      <c r="D211">
        <v>2</v>
      </c>
      <c r="E211">
        <v>293</v>
      </c>
      <c r="F211">
        <f>E211*D211</f>
        <v>586</v>
      </c>
      <c r="G211" s="5">
        <v>39100</v>
      </c>
      <c r="H211">
        <v>583</v>
      </c>
      <c r="I211">
        <v>3</v>
      </c>
      <c r="J211">
        <v>9</v>
      </c>
      <c r="K211">
        <v>5247</v>
      </c>
    </row>
    <row r="212" spans="1:11" x14ac:dyDescent="0.2">
      <c r="G212" s="5">
        <v>39149</v>
      </c>
      <c r="H212">
        <v>3</v>
      </c>
      <c r="I212">
        <v>0</v>
      </c>
      <c r="J212">
        <v>9</v>
      </c>
      <c r="K212">
        <v>27</v>
      </c>
    </row>
    <row r="214" spans="1:11" x14ac:dyDescent="0.2">
      <c r="A214" s="5">
        <v>39093</v>
      </c>
      <c r="B214" t="s">
        <v>7447</v>
      </c>
      <c r="C214" t="s">
        <v>7005</v>
      </c>
      <c r="D214">
        <v>2</v>
      </c>
      <c r="E214">
        <v>290</v>
      </c>
      <c r="F214">
        <v>580</v>
      </c>
      <c r="G214" s="5">
        <v>39100</v>
      </c>
      <c r="H214">
        <v>579</v>
      </c>
      <c r="I214">
        <v>1</v>
      </c>
      <c r="J214">
        <v>9</v>
      </c>
      <c r="K214">
        <v>5211</v>
      </c>
    </row>
    <row r="215" spans="1:11" x14ac:dyDescent="0.2">
      <c r="A215" s="5"/>
      <c r="G215" s="5">
        <v>39149</v>
      </c>
      <c r="H215">
        <v>1</v>
      </c>
      <c r="I215">
        <v>0</v>
      </c>
      <c r="J215">
        <v>9</v>
      </c>
      <c r="K215">
        <v>9</v>
      </c>
    </row>
    <row r="217" spans="1:11" x14ac:dyDescent="0.2">
      <c r="A217" s="5">
        <v>39093</v>
      </c>
      <c r="B217" t="s">
        <v>7413</v>
      </c>
      <c r="C217" t="s">
        <v>7671</v>
      </c>
      <c r="D217">
        <v>2</v>
      </c>
      <c r="E217">
        <v>290</v>
      </c>
      <c r="F217">
        <v>580</v>
      </c>
      <c r="G217" s="5">
        <v>39107</v>
      </c>
      <c r="H217">
        <v>578</v>
      </c>
      <c r="I217">
        <v>2</v>
      </c>
      <c r="J217">
        <v>9</v>
      </c>
      <c r="K217">
        <v>5202</v>
      </c>
    </row>
    <row r="218" spans="1:11" x14ac:dyDescent="0.2">
      <c r="A218" s="5"/>
      <c r="G218" s="5" t="s">
        <v>21150</v>
      </c>
      <c r="H218">
        <v>2</v>
      </c>
      <c r="I218">
        <v>0</v>
      </c>
    </row>
    <row r="220" spans="1:11" x14ac:dyDescent="0.2">
      <c r="A220" s="5">
        <v>39100</v>
      </c>
      <c r="B220" t="s">
        <v>5128</v>
      </c>
      <c r="C220" t="s">
        <v>5129</v>
      </c>
      <c r="D220">
        <v>2</v>
      </c>
      <c r="E220">
        <v>307</v>
      </c>
      <c r="F220">
        <v>614</v>
      </c>
      <c r="G220" s="5">
        <v>39114</v>
      </c>
      <c r="H220">
        <v>608</v>
      </c>
      <c r="I220">
        <v>6</v>
      </c>
      <c r="J220">
        <v>9</v>
      </c>
      <c r="K220">
        <v>5472</v>
      </c>
    </row>
    <row r="221" spans="1:11" x14ac:dyDescent="0.2">
      <c r="G221" s="5">
        <v>39114</v>
      </c>
      <c r="H221">
        <v>4</v>
      </c>
      <c r="I221">
        <v>2</v>
      </c>
      <c r="J221">
        <v>9</v>
      </c>
      <c r="K221">
        <v>36</v>
      </c>
    </row>
    <row r="222" spans="1:11" x14ac:dyDescent="0.2">
      <c r="G222" t="s">
        <v>21151</v>
      </c>
      <c r="H222">
        <v>1</v>
      </c>
      <c r="I222">
        <v>1</v>
      </c>
    </row>
    <row r="223" spans="1:11" x14ac:dyDescent="0.2">
      <c r="G223" t="s">
        <v>4307</v>
      </c>
      <c r="H223">
        <v>1</v>
      </c>
      <c r="I223">
        <v>0</v>
      </c>
    </row>
    <row r="225" spans="1:11" x14ac:dyDescent="0.2">
      <c r="A225" s="5">
        <v>39107</v>
      </c>
      <c r="B225" t="s">
        <v>7789</v>
      </c>
      <c r="C225" t="s">
        <v>7238</v>
      </c>
      <c r="D225">
        <v>2</v>
      </c>
      <c r="E225">
        <v>306</v>
      </c>
      <c r="F225">
        <v>612</v>
      </c>
      <c r="G225" s="5">
        <v>39114</v>
      </c>
      <c r="H225">
        <v>607</v>
      </c>
      <c r="I225">
        <v>5</v>
      </c>
      <c r="J225">
        <v>8.5</v>
      </c>
      <c r="K225">
        <v>5160</v>
      </c>
    </row>
    <row r="226" spans="1:11" x14ac:dyDescent="0.2">
      <c r="G226" s="5">
        <v>39114</v>
      </c>
      <c r="H226" t="s">
        <v>5144</v>
      </c>
      <c r="I226">
        <v>4</v>
      </c>
      <c r="K226">
        <v>8.5</v>
      </c>
    </row>
    <row r="227" spans="1:11" x14ac:dyDescent="0.2">
      <c r="G227" t="s">
        <v>21152</v>
      </c>
      <c r="H227">
        <v>2</v>
      </c>
      <c r="I227">
        <v>2</v>
      </c>
    </row>
    <row r="228" spans="1:11" x14ac:dyDescent="0.2">
      <c r="G228" t="s">
        <v>21153</v>
      </c>
      <c r="H228">
        <v>2</v>
      </c>
      <c r="I228">
        <v>0</v>
      </c>
    </row>
    <row r="230" spans="1:11" x14ac:dyDescent="0.2">
      <c r="A230" s="5">
        <v>39107</v>
      </c>
      <c r="B230" t="s">
        <v>7646</v>
      </c>
      <c r="C230" t="s">
        <v>7703</v>
      </c>
      <c r="D230">
        <v>1</v>
      </c>
      <c r="E230">
        <v>798</v>
      </c>
      <c r="F230">
        <v>798</v>
      </c>
      <c r="G230" s="5">
        <v>39121</v>
      </c>
      <c r="H230">
        <v>793</v>
      </c>
      <c r="I230">
        <v>5</v>
      </c>
      <c r="J230">
        <v>9.5</v>
      </c>
      <c r="K230">
        <v>7534</v>
      </c>
    </row>
    <row r="231" spans="1:11" x14ac:dyDescent="0.2">
      <c r="G231" t="s">
        <v>21151</v>
      </c>
      <c r="H231">
        <v>5</v>
      </c>
      <c r="I231">
        <v>0</v>
      </c>
    </row>
    <row r="233" spans="1:11" x14ac:dyDescent="0.2">
      <c r="A233" s="5">
        <v>39114</v>
      </c>
      <c r="B233" t="s">
        <v>7733</v>
      </c>
      <c r="C233" t="s">
        <v>7565</v>
      </c>
      <c r="D233">
        <v>2</v>
      </c>
      <c r="E233">
        <v>321</v>
      </c>
      <c r="F233">
        <v>642</v>
      </c>
      <c r="G233" s="5">
        <v>39121</v>
      </c>
      <c r="H233">
        <v>640</v>
      </c>
      <c r="I233">
        <v>2</v>
      </c>
      <c r="J233">
        <v>9</v>
      </c>
      <c r="K233">
        <v>5760</v>
      </c>
    </row>
    <row r="234" spans="1:11" x14ac:dyDescent="0.2">
      <c r="G234" s="5">
        <v>39121</v>
      </c>
      <c r="H234" t="s">
        <v>7381</v>
      </c>
      <c r="I234">
        <v>1</v>
      </c>
      <c r="J234">
        <v>9</v>
      </c>
      <c r="K234">
        <v>9</v>
      </c>
    </row>
    <row r="235" spans="1:11" x14ac:dyDescent="0.2">
      <c r="G235" t="s">
        <v>21151</v>
      </c>
      <c r="H235">
        <v>1</v>
      </c>
      <c r="I235">
        <v>0</v>
      </c>
    </row>
    <row r="237" spans="1:11" x14ac:dyDescent="0.2">
      <c r="A237" s="5">
        <v>39121</v>
      </c>
      <c r="B237" t="s">
        <v>5276</v>
      </c>
      <c r="C237" t="s">
        <v>7139</v>
      </c>
      <c r="D237">
        <v>2</v>
      </c>
      <c r="E237">
        <v>303</v>
      </c>
      <c r="F237">
        <v>606</v>
      </c>
      <c r="G237" s="5">
        <v>39135</v>
      </c>
      <c r="H237">
        <v>590</v>
      </c>
      <c r="I237">
        <v>16</v>
      </c>
      <c r="J237">
        <v>10.5</v>
      </c>
      <c r="K237">
        <v>6195</v>
      </c>
    </row>
    <row r="238" spans="1:11" x14ac:dyDescent="0.2">
      <c r="G238" s="5">
        <v>39149</v>
      </c>
      <c r="H238">
        <v>13</v>
      </c>
      <c r="I238">
        <v>3</v>
      </c>
      <c r="J238">
        <v>10.5</v>
      </c>
      <c r="K238">
        <v>137</v>
      </c>
    </row>
    <row r="239" spans="1:11" x14ac:dyDescent="0.2">
      <c r="G239" t="s">
        <v>21572</v>
      </c>
      <c r="H239">
        <v>3</v>
      </c>
      <c r="I239">
        <v>0</v>
      </c>
    </row>
    <row r="241" spans="1:11" x14ac:dyDescent="0.2">
      <c r="A241" s="5">
        <v>39121</v>
      </c>
      <c r="B241" t="s">
        <v>5311</v>
      </c>
      <c r="C241" t="s">
        <v>5177</v>
      </c>
      <c r="D241">
        <v>2</v>
      </c>
      <c r="E241">
        <v>303</v>
      </c>
      <c r="F241">
        <v>606</v>
      </c>
      <c r="G241" s="5">
        <v>39128</v>
      </c>
      <c r="H241">
        <v>606</v>
      </c>
      <c r="I241">
        <v>0</v>
      </c>
      <c r="J241">
        <v>9</v>
      </c>
      <c r="K241">
        <v>5454</v>
      </c>
    </row>
    <row r="243" spans="1:11" x14ac:dyDescent="0.2">
      <c r="A243" s="5">
        <v>39128</v>
      </c>
      <c r="B243" t="s">
        <v>4995</v>
      </c>
      <c r="C243" t="s">
        <v>5182</v>
      </c>
      <c r="D243">
        <v>2</v>
      </c>
      <c r="E243">
        <v>220</v>
      </c>
      <c r="F243">
        <v>440</v>
      </c>
      <c r="G243" s="5">
        <v>39144</v>
      </c>
      <c r="H243">
        <v>440</v>
      </c>
      <c r="I243">
        <v>0</v>
      </c>
      <c r="J243">
        <v>10</v>
      </c>
      <c r="K243">
        <v>4400</v>
      </c>
    </row>
    <row r="245" spans="1:11" x14ac:dyDescent="0.2">
      <c r="A245" s="5">
        <v>39128</v>
      </c>
      <c r="B245" t="s">
        <v>4897</v>
      </c>
      <c r="C245" t="s">
        <v>4898</v>
      </c>
      <c r="D245">
        <v>2</v>
      </c>
      <c r="E245">
        <v>306</v>
      </c>
      <c r="F245">
        <v>612</v>
      </c>
      <c r="G245" s="5">
        <v>39135</v>
      </c>
      <c r="H245">
        <v>610</v>
      </c>
      <c r="I245">
        <v>2</v>
      </c>
      <c r="J245">
        <v>8.5</v>
      </c>
      <c r="K245">
        <v>5185</v>
      </c>
    </row>
    <row r="246" spans="1:11" x14ac:dyDescent="0.2">
      <c r="A246" s="5"/>
      <c r="G246" s="5" t="s">
        <v>21154</v>
      </c>
      <c r="H246">
        <v>2</v>
      </c>
      <c r="I246">
        <v>0</v>
      </c>
    </row>
    <row r="248" spans="1:11" x14ac:dyDescent="0.2">
      <c r="A248" s="5">
        <v>39135</v>
      </c>
      <c r="B248" t="s">
        <v>4471</v>
      </c>
      <c r="C248" t="s">
        <v>4565</v>
      </c>
      <c r="D248">
        <v>2</v>
      </c>
      <c r="E248">
        <v>309</v>
      </c>
      <c r="F248">
        <v>618</v>
      </c>
      <c r="G248" s="5">
        <v>39212</v>
      </c>
      <c r="H248">
        <v>400</v>
      </c>
      <c r="I248">
        <v>218</v>
      </c>
      <c r="J248">
        <v>8.5</v>
      </c>
      <c r="K248">
        <v>3400</v>
      </c>
    </row>
    <row r="249" spans="1:11" x14ac:dyDescent="0.2">
      <c r="A249" s="5"/>
      <c r="G249" s="5">
        <v>39218</v>
      </c>
      <c r="H249">
        <v>217</v>
      </c>
      <c r="I249">
        <v>1</v>
      </c>
      <c r="J249">
        <v>8.5</v>
      </c>
      <c r="K249">
        <v>1845</v>
      </c>
    </row>
    <row r="250" spans="1:11" x14ac:dyDescent="0.2">
      <c r="A250" s="5"/>
      <c r="G250" s="5" t="s">
        <v>21154</v>
      </c>
      <c r="H250">
        <v>1</v>
      </c>
      <c r="I250">
        <v>0</v>
      </c>
    </row>
    <row r="252" spans="1:11" x14ac:dyDescent="0.2">
      <c r="A252" s="5">
        <v>39135</v>
      </c>
      <c r="B252" t="s">
        <v>7584</v>
      </c>
      <c r="C252" t="s">
        <v>7465</v>
      </c>
      <c r="D252">
        <v>2</v>
      </c>
      <c r="E252">
        <v>301</v>
      </c>
      <c r="F252">
        <v>602</v>
      </c>
      <c r="G252" s="5">
        <v>39144</v>
      </c>
      <c r="H252">
        <v>601</v>
      </c>
      <c r="I252">
        <v>1</v>
      </c>
      <c r="J252">
        <v>9</v>
      </c>
      <c r="K252">
        <v>5409</v>
      </c>
    </row>
    <row r="253" spans="1:11" x14ac:dyDescent="0.2">
      <c r="A253" s="5"/>
      <c r="G253" s="5" t="s">
        <v>21154</v>
      </c>
      <c r="H253">
        <v>1</v>
      </c>
      <c r="I253">
        <v>0</v>
      </c>
    </row>
    <row r="255" spans="1:11" x14ac:dyDescent="0.2">
      <c r="A255" s="5">
        <v>39144</v>
      </c>
      <c r="B255" t="s">
        <v>4990</v>
      </c>
      <c r="C255" t="s">
        <v>5112</v>
      </c>
      <c r="D255">
        <v>2</v>
      </c>
      <c r="E255">
        <v>300</v>
      </c>
      <c r="F255">
        <v>600</v>
      </c>
      <c r="G255" s="5">
        <v>39149</v>
      </c>
      <c r="H255">
        <v>594</v>
      </c>
      <c r="I255">
        <v>6</v>
      </c>
      <c r="J255">
        <v>8.5</v>
      </c>
      <c r="K255">
        <v>5049</v>
      </c>
    </row>
    <row r="256" spans="1:11" x14ac:dyDescent="0.2">
      <c r="G256" s="5">
        <v>39149</v>
      </c>
      <c r="H256" t="s">
        <v>7560</v>
      </c>
      <c r="I256">
        <v>5</v>
      </c>
      <c r="J256">
        <v>8.5</v>
      </c>
      <c r="K256">
        <v>8.5</v>
      </c>
    </row>
    <row r="257" spans="1:11" x14ac:dyDescent="0.2">
      <c r="G257" t="s">
        <v>21573</v>
      </c>
      <c r="H257">
        <v>5</v>
      </c>
      <c r="I257">
        <v>0</v>
      </c>
    </row>
    <row r="259" spans="1:11" x14ac:dyDescent="0.2">
      <c r="A259" s="5"/>
    </row>
    <row r="260" spans="1:11" x14ac:dyDescent="0.2">
      <c r="A260" s="5"/>
    </row>
    <row r="262" spans="1:11" x14ac:dyDescent="0.2">
      <c r="A262" s="5">
        <v>39149</v>
      </c>
      <c r="B262" t="s">
        <v>7650</v>
      </c>
      <c r="C262" t="s">
        <v>7840</v>
      </c>
      <c r="D262">
        <v>4</v>
      </c>
      <c r="E262">
        <v>158</v>
      </c>
      <c r="F262">
        <v>632</v>
      </c>
      <c r="G262" s="5">
        <v>39161</v>
      </c>
      <c r="H262">
        <v>626</v>
      </c>
      <c r="I262">
        <v>6</v>
      </c>
      <c r="J262">
        <v>9</v>
      </c>
      <c r="K262">
        <v>5634</v>
      </c>
    </row>
    <row r="263" spans="1:11" x14ac:dyDescent="0.2">
      <c r="A263" s="5"/>
      <c r="G263" s="5" t="s">
        <v>21155</v>
      </c>
      <c r="H263">
        <v>6</v>
      </c>
      <c r="I263">
        <v>0</v>
      </c>
    </row>
    <row r="265" spans="1:11" x14ac:dyDescent="0.2">
      <c r="A265" s="5">
        <v>39156</v>
      </c>
      <c r="B265" t="s">
        <v>8089</v>
      </c>
      <c r="C265" t="s">
        <v>8090</v>
      </c>
      <c r="D265">
        <v>4</v>
      </c>
      <c r="E265">
        <v>147</v>
      </c>
      <c r="F265">
        <v>588</v>
      </c>
      <c r="G265" s="5">
        <v>39163</v>
      </c>
      <c r="H265">
        <v>570</v>
      </c>
      <c r="I265">
        <v>18</v>
      </c>
      <c r="J265">
        <v>10</v>
      </c>
      <c r="K265">
        <f>H265*J265</f>
        <v>5700</v>
      </c>
    </row>
    <row r="266" spans="1:11" x14ac:dyDescent="0.2">
      <c r="A266" s="5"/>
      <c r="G266" s="5">
        <v>39164</v>
      </c>
      <c r="H266">
        <v>18</v>
      </c>
      <c r="I266">
        <v>0</v>
      </c>
      <c r="J266">
        <v>10</v>
      </c>
      <c r="K266">
        <v>180</v>
      </c>
    </row>
    <row r="268" spans="1:11" x14ac:dyDescent="0.2">
      <c r="A268" s="5">
        <v>39156</v>
      </c>
      <c r="B268" t="s">
        <v>7822</v>
      </c>
      <c r="C268" t="s">
        <v>7720</v>
      </c>
      <c r="D268">
        <v>3</v>
      </c>
      <c r="E268">
        <v>147</v>
      </c>
      <c r="F268">
        <v>441</v>
      </c>
      <c r="G268" s="5">
        <v>39163</v>
      </c>
      <c r="H268">
        <v>425</v>
      </c>
      <c r="I268">
        <v>16</v>
      </c>
      <c r="J268">
        <v>8.5</v>
      </c>
      <c r="K268">
        <v>3612</v>
      </c>
    </row>
    <row r="269" spans="1:11" x14ac:dyDescent="0.2">
      <c r="A269" s="5"/>
      <c r="G269" s="5">
        <v>39164</v>
      </c>
      <c r="H269">
        <v>15</v>
      </c>
      <c r="I269">
        <v>1</v>
      </c>
      <c r="J269">
        <v>8.5</v>
      </c>
      <c r="K269">
        <v>128</v>
      </c>
    </row>
    <row r="270" spans="1:11" x14ac:dyDescent="0.2">
      <c r="G270" t="s">
        <v>8567</v>
      </c>
      <c r="H270">
        <v>1</v>
      </c>
      <c r="I270">
        <v>0</v>
      </c>
    </row>
    <row r="272" spans="1:11" x14ac:dyDescent="0.2">
      <c r="A272" s="5">
        <v>39163</v>
      </c>
      <c r="B272" t="s">
        <v>8114</v>
      </c>
      <c r="C272" t="s">
        <v>7919</v>
      </c>
      <c r="D272">
        <v>3</v>
      </c>
      <c r="E272">
        <v>231</v>
      </c>
      <c r="F272">
        <v>693</v>
      </c>
      <c r="G272" s="5">
        <v>39177</v>
      </c>
      <c r="H272">
        <v>692</v>
      </c>
      <c r="I272">
        <v>1</v>
      </c>
      <c r="J272">
        <v>8.5</v>
      </c>
      <c r="K272">
        <v>5882</v>
      </c>
    </row>
    <row r="273" spans="1:11" x14ac:dyDescent="0.2">
      <c r="G273" t="s">
        <v>8567</v>
      </c>
      <c r="H273">
        <v>1</v>
      </c>
      <c r="I273">
        <v>0</v>
      </c>
    </row>
    <row r="275" spans="1:11" x14ac:dyDescent="0.2">
      <c r="A275" s="5">
        <v>39163</v>
      </c>
      <c r="B275" t="s">
        <v>8035</v>
      </c>
      <c r="C275" t="s">
        <v>7921</v>
      </c>
      <c r="D275">
        <v>3</v>
      </c>
      <c r="E275">
        <v>231</v>
      </c>
      <c r="F275">
        <v>693</v>
      </c>
      <c r="G275" s="5">
        <v>39177</v>
      </c>
      <c r="H275">
        <v>684</v>
      </c>
      <c r="I275">
        <v>9</v>
      </c>
      <c r="J275">
        <v>8.5</v>
      </c>
      <c r="K275">
        <v>5814</v>
      </c>
    </row>
    <row r="276" spans="1:11" x14ac:dyDescent="0.2">
      <c r="G276" t="s">
        <v>4062</v>
      </c>
      <c r="H276">
        <v>9</v>
      </c>
      <c r="I276">
        <v>0</v>
      </c>
    </row>
    <row r="278" spans="1:11" x14ac:dyDescent="0.2">
      <c r="A278" s="5">
        <v>39177</v>
      </c>
      <c r="B278" t="s">
        <v>8019</v>
      </c>
      <c r="C278" t="s">
        <v>8020</v>
      </c>
      <c r="D278">
        <v>2</v>
      </c>
      <c r="E278">
        <v>295</v>
      </c>
      <c r="F278">
        <v>590</v>
      </c>
      <c r="G278" s="5">
        <v>39184</v>
      </c>
      <c r="H278">
        <v>593</v>
      </c>
      <c r="I278">
        <v>0</v>
      </c>
      <c r="J278">
        <v>9</v>
      </c>
      <c r="K278">
        <v>5337</v>
      </c>
    </row>
    <row r="280" spans="1:11" x14ac:dyDescent="0.2">
      <c r="A280" s="5">
        <v>39184</v>
      </c>
      <c r="B280" t="s">
        <v>4781</v>
      </c>
      <c r="C280" t="s">
        <v>4782</v>
      </c>
      <c r="D280">
        <v>1</v>
      </c>
      <c r="E280">
        <v>635</v>
      </c>
      <c r="F280">
        <v>635</v>
      </c>
      <c r="G280" s="5">
        <v>39191</v>
      </c>
      <c r="H280">
        <v>633</v>
      </c>
      <c r="I280">
        <v>2</v>
      </c>
      <c r="J280">
        <v>10</v>
      </c>
      <c r="K280">
        <v>6330</v>
      </c>
    </row>
    <row r="281" spans="1:11" x14ac:dyDescent="0.2">
      <c r="A281" s="5"/>
      <c r="G281" s="5">
        <v>39191</v>
      </c>
      <c r="H281" t="s">
        <v>7633</v>
      </c>
      <c r="I281">
        <v>1</v>
      </c>
      <c r="J281">
        <v>10</v>
      </c>
      <c r="K281">
        <v>10</v>
      </c>
    </row>
    <row r="282" spans="1:11" x14ac:dyDescent="0.2">
      <c r="A282" s="5"/>
      <c r="G282" s="5" t="s">
        <v>21156</v>
      </c>
      <c r="H282">
        <v>1</v>
      </c>
      <c r="I282">
        <v>0</v>
      </c>
    </row>
    <row r="284" spans="1:11" x14ac:dyDescent="0.2">
      <c r="A284" s="5">
        <v>39184</v>
      </c>
      <c r="B284" t="s">
        <v>4404</v>
      </c>
      <c r="C284" t="s">
        <v>4449</v>
      </c>
      <c r="D284">
        <v>2</v>
      </c>
      <c r="E284">
        <v>270</v>
      </c>
      <c r="F284">
        <v>540</v>
      </c>
      <c r="G284" s="5">
        <v>39191</v>
      </c>
      <c r="H284">
        <v>540</v>
      </c>
      <c r="I284">
        <v>0</v>
      </c>
      <c r="J284">
        <v>9</v>
      </c>
      <c r="K284">
        <v>4860</v>
      </c>
    </row>
    <row r="285" spans="1:11" x14ac:dyDescent="0.2">
      <c r="G285" s="5">
        <v>39191</v>
      </c>
      <c r="H285" t="s">
        <v>4771</v>
      </c>
      <c r="I285">
        <v>0</v>
      </c>
      <c r="J285">
        <v>9</v>
      </c>
      <c r="K285">
        <v>9</v>
      </c>
    </row>
    <row r="287" spans="1:11" x14ac:dyDescent="0.2">
      <c r="A287" s="5">
        <v>39192</v>
      </c>
      <c r="B287" t="s">
        <v>8165</v>
      </c>
      <c r="C287" t="s">
        <v>8257</v>
      </c>
      <c r="D287">
        <v>2</v>
      </c>
      <c r="E287">
        <v>281</v>
      </c>
      <c r="F287">
        <v>562</v>
      </c>
      <c r="G287" s="5">
        <v>39198</v>
      </c>
      <c r="H287">
        <v>560</v>
      </c>
      <c r="I287">
        <v>2</v>
      </c>
      <c r="J287">
        <v>9.5</v>
      </c>
      <c r="K287">
        <v>5320</v>
      </c>
    </row>
    <row r="288" spans="1:11" x14ac:dyDescent="0.2">
      <c r="G288" t="s">
        <v>21157</v>
      </c>
      <c r="H288">
        <v>2</v>
      </c>
      <c r="I288">
        <v>0</v>
      </c>
    </row>
    <row r="290" spans="1:11" x14ac:dyDescent="0.2">
      <c r="A290" s="5">
        <v>39199</v>
      </c>
      <c r="B290" t="s">
        <v>8021</v>
      </c>
      <c r="C290" t="s">
        <v>8022</v>
      </c>
      <c r="D290">
        <v>1</v>
      </c>
      <c r="E290">
        <v>402</v>
      </c>
      <c r="F290">
        <v>402</v>
      </c>
      <c r="G290" s="5">
        <v>39212</v>
      </c>
      <c r="H290">
        <v>399</v>
      </c>
      <c r="I290">
        <v>3</v>
      </c>
      <c r="J290">
        <v>9</v>
      </c>
      <c r="K290">
        <v>3591</v>
      </c>
    </row>
    <row r="291" spans="1:11" x14ac:dyDescent="0.2">
      <c r="G291" t="s">
        <v>8567</v>
      </c>
      <c r="H291">
        <v>3</v>
      </c>
      <c r="I291">
        <v>0</v>
      </c>
    </row>
    <row r="293" spans="1:11" x14ac:dyDescent="0.2">
      <c r="A293" s="5">
        <v>39199</v>
      </c>
      <c r="B293" t="s">
        <v>7926</v>
      </c>
      <c r="C293" t="s">
        <v>8022</v>
      </c>
      <c r="D293">
        <v>2</v>
      </c>
      <c r="E293">
        <v>208</v>
      </c>
      <c r="F293">
        <v>416</v>
      </c>
      <c r="G293" s="5">
        <v>39212</v>
      </c>
      <c r="H293">
        <v>404</v>
      </c>
      <c r="I293">
        <v>12</v>
      </c>
      <c r="J293">
        <v>9</v>
      </c>
      <c r="K293">
        <v>3636</v>
      </c>
    </row>
    <row r="294" spans="1:11" x14ac:dyDescent="0.2">
      <c r="G294" s="5">
        <v>39303</v>
      </c>
      <c r="H294">
        <v>12</v>
      </c>
      <c r="I294">
        <v>0</v>
      </c>
      <c r="J294">
        <v>8.5</v>
      </c>
      <c r="K294">
        <v>102</v>
      </c>
    </row>
    <row r="296" spans="1:11" x14ac:dyDescent="0.2">
      <c r="A296" s="5">
        <v>39212</v>
      </c>
      <c r="B296" t="s">
        <v>7836</v>
      </c>
      <c r="C296" t="s">
        <v>8076</v>
      </c>
      <c r="D296">
        <v>2</v>
      </c>
      <c r="E296">
        <v>299</v>
      </c>
      <c r="F296">
        <v>598</v>
      </c>
      <c r="G296" s="5">
        <v>39239</v>
      </c>
      <c r="H296">
        <v>591</v>
      </c>
      <c r="I296">
        <v>7</v>
      </c>
      <c r="J296">
        <v>9</v>
      </c>
      <c r="K296">
        <v>5319</v>
      </c>
    </row>
    <row r="297" spans="1:11" x14ac:dyDescent="0.2">
      <c r="A297" s="5"/>
      <c r="G297" s="5">
        <v>39239</v>
      </c>
      <c r="H297" t="s">
        <v>4875</v>
      </c>
      <c r="I297">
        <v>6</v>
      </c>
      <c r="J297">
        <v>9</v>
      </c>
      <c r="K297">
        <v>9</v>
      </c>
    </row>
    <row r="298" spans="1:11" x14ac:dyDescent="0.2">
      <c r="G298" t="s">
        <v>21158</v>
      </c>
      <c r="H298">
        <v>4</v>
      </c>
      <c r="I298">
        <v>2</v>
      </c>
    </row>
    <row r="299" spans="1:11" x14ac:dyDescent="0.2">
      <c r="G299" s="5">
        <v>39303</v>
      </c>
      <c r="H299">
        <v>2</v>
      </c>
      <c r="I299">
        <v>0</v>
      </c>
      <c r="J299">
        <v>8.5</v>
      </c>
      <c r="K299">
        <v>17</v>
      </c>
    </row>
    <row r="301" spans="1:11" x14ac:dyDescent="0.2">
      <c r="A301" s="5">
        <v>39212</v>
      </c>
      <c r="B301" t="s">
        <v>7804</v>
      </c>
      <c r="C301" t="s">
        <v>7803</v>
      </c>
      <c r="D301">
        <v>3</v>
      </c>
      <c r="E301">
        <v>242</v>
      </c>
      <c r="F301">
        <v>726</v>
      </c>
      <c r="G301" s="5">
        <v>39226</v>
      </c>
      <c r="H301">
        <v>717</v>
      </c>
      <c r="I301">
        <v>9</v>
      </c>
      <c r="J301">
        <v>11</v>
      </c>
      <c r="K301">
        <v>7887</v>
      </c>
    </row>
    <row r="302" spans="1:11" x14ac:dyDescent="0.2">
      <c r="G302" s="5">
        <v>39303</v>
      </c>
      <c r="H302">
        <v>5</v>
      </c>
      <c r="I302">
        <v>4</v>
      </c>
      <c r="J302">
        <v>8.5</v>
      </c>
      <c r="K302">
        <v>43</v>
      </c>
    </row>
    <row r="303" spans="1:11" x14ac:dyDescent="0.2">
      <c r="G303" s="5">
        <v>39303</v>
      </c>
      <c r="H303">
        <v>4</v>
      </c>
      <c r="I303">
        <v>0</v>
      </c>
      <c r="J303">
        <v>8.5</v>
      </c>
      <c r="K303">
        <v>34</v>
      </c>
    </row>
    <row r="305" spans="1:11" x14ac:dyDescent="0.2">
      <c r="A305" s="5">
        <v>39213</v>
      </c>
      <c r="B305" t="s">
        <v>7922</v>
      </c>
      <c r="C305" t="s">
        <v>4651</v>
      </c>
      <c r="D305">
        <v>3.5</v>
      </c>
      <c r="E305">
        <v>256</v>
      </c>
      <c r="F305">
        <v>896</v>
      </c>
      <c r="G305" s="5">
        <v>39225</v>
      </c>
      <c r="H305">
        <v>876</v>
      </c>
      <c r="I305">
        <v>20</v>
      </c>
      <c r="J305">
        <v>9</v>
      </c>
      <c r="K305">
        <v>7884</v>
      </c>
    </row>
    <row r="306" spans="1:11" x14ac:dyDescent="0.2">
      <c r="G306" t="s">
        <v>21159</v>
      </c>
      <c r="H306">
        <v>20</v>
      </c>
      <c r="I306">
        <v>0</v>
      </c>
    </row>
    <row r="309" spans="1:11" x14ac:dyDescent="0.2">
      <c r="A309" s="5">
        <v>39221</v>
      </c>
      <c r="B309" t="s">
        <v>4589</v>
      </c>
      <c r="C309" t="s">
        <v>4484</v>
      </c>
      <c r="D309">
        <v>1</v>
      </c>
      <c r="E309">
        <v>515</v>
      </c>
      <c r="F309">
        <v>515</v>
      </c>
      <c r="G309" s="5">
        <v>39247</v>
      </c>
      <c r="H309">
        <v>513</v>
      </c>
      <c r="I309">
        <v>2</v>
      </c>
      <c r="J309">
        <v>9</v>
      </c>
      <c r="K309">
        <v>4617</v>
      </c>
    </row>
    <row r="310" spans="1:11" x14ac:dyDescent="0.2">
      <c r="G310" t="s">
        <v>8507</v>
      </c>
      <c r="H310">
        <v>2</v>
      </c>
      <c r="I310">
        <v>0</v>
      </c>
    </row>
    <row r="312" spans="1:11" x14ac:dyDescent="0.2">
      <c r="A312" s="5">
        <v>39226</v>
      </c>
      <c r="B312" t="s">
        <v>8105</v>
      </c>
      <c r="C312" t="s">
        <v>7947</v>
      </c>
      <c r="D312">
        <v>1</v>
      </c>
      <c r="E312">
        <v>641</v>
      </c>
      <c r="F312">
        <v>641</v>
      </c>
      <c r="G312" s="5">
        <v>39239</v>
      </c>
      <c r="H312">
        <v>633</v>
      </c>
      <c r="I312">
        <v>8</v>
      </c>
      <c r="J312">
        <v>9</v>
      </c>
      <c r="K312">
        <v>5697</v>
      </c>
    </row>
    <row r="313" spans="1:11" x14ac:dyDescent="0.2">
      <c r="G313" s="5">
        <v>39303</v>
      </c>
      <c r="H313">
        <v>8</v>
      </c>
      <c r="I313">
        <v>0</v>
      </c>
      <c r="J313">
        <v>8.5</v>
      </c>
      <c r="K313">
        <v>68</v>
      </c>
    </row>
    <row r="315" spans="1:11" x14ac:dyDescent="0.2">
      <c r="A315" s="5">
        <v>39239</v>
      </c>
      <c r="B315" t="s">
        <v>8284</v>
      </c>
      <c r="C315" t="s">
        <v>8331</v>
      </c>
      <c r="D315">
        <v>2</v>
      </c>
      <c r="E315">
        <v>331</v>
      </c>
      <c r="F315">
        <v>662</v>
      </c>
      <c r="G315" s="5">
        <v>39254</v>
      </c>
      <c r="H315">
        <v>660</v>
      </c>
      <c r="I315">
        <v>2</v>
      </c>
      <c r="J315">
        <v>9.5</v>
      </c>
      <c r="K315">
        <v>6270</v>
      </c>
    </row>
    <row r="316" spans="1:11" x14ac:dyDescent="0.2">
      <c r="G316" s="5">
        <v>39303</v>
      </c>
      <c r="H316">
        <v>2</v>
      </c>
      <c r="I316">
        <v>0</v>
      </c>
      <c r="J316">
        <v>8.5</v>
      </c>
      <c r="K316">
        <v>17</v>
      </c>
    </row>
    <row r="318" spans="1:11" x14ac:dyDescent="0.2">
      <c r="A318" s="5">
        <v>39239</v>
      </c>
      <c r="B318" t="s">
        <v>8136</v>
      </c>
      <c r="C318" t="s">
        <v>7888</v>
      </c>
      <c r="D318">
        <v>2</v>
      </c>
      <c r="E318">
        <v>330</v>
      </c>
      <c r="F318">
        <v>660</v>
      </c>
      <c r="G318" s="5">
        <v>39261</v>
      </c>
      <c r="H318">
        <v>659</v>
      </c>
      <c r="I318">
        <v>1</v>
      </c>
      <c r="J318">
        <v>9</v>
      </c>
      <c r="K318">
        <v>5931</v>
      </c>
    </row>
    <row r="319" spans="1:11" x14ac:dyDescent="0.2">
      <c r="G319" s="5">
        <v>39303</v>
      </c>
      <c r="H319">
        <v>1</v>
      </c>
      <c r="I319">
        <v>0</v>
      </c>
      <c r="J319">
        <v>8.5</v>
      </c>
      <c r="K319">
        <v>8.5</v>
      </c>
    </row>
    <row r="321" spans="1:11" x14ac:dyDescent="0.2">
      <c r="A321" s="5">
        <v>39253</v>
      </c>
      <c r="B321" t="s">
        <v>4417</v>
      </c>
      <c r="C321" t="s">
        <v>4418</v>
      </c>
      <c r="D321">
        <v>1</v>
      </c>
      <c r="E321">
        <v>554</v>
      </c>
      <c r="F321">
        <v>554</v>
      </c>
      <c r="G321" s="5">
        <v>39268</v>
      </c>
      <c r="H321">
        <v>552</v>
      </c>
      <c r="I321">
        <v>2</v>
      </c>
      <c r="J321">
        <v>10</v>
      </c>
      <c r="K321">
        <v>5520</v>
      </c>
    </row>
    <row r="322" spans="1:11" x14ac:dyDescent="0.2">
      <c r="G322" s="5">
        <v>39276</v>
      </c>
      <c r="H322">
        <v>2</v>
      </c>
      <c r="I322">
        <v>0</v>
      </c>
    </row>
    <row r="324" spans="1:11" x14ac:dyDescent="0.2">
      <c r="A324" s="5">
        <v>39253</v>
      </c>
      <c r="B324" t="s">
        <v>4645</v>
      </c>
      <c r="C324" t="s">
        <v>7744</v>
      </c>
      <c r="D324">
        <v>2</v>
      </c>
      <c r="E324">
        <v>304</v>
      </c>
      <c r="F324">
        <v>608</v>
      </c>
      <c r="G324" s="5">
        <v>39275</v>
      </c>
      <c r="H324">
        <v>604</v>
      </c>
      <c r="I324">
        <v>4</v>
      </c>
      <c r="J324">
        <v>10</v>
      </c>
      <c r="K324">
        <f>H324*J324</f>
        <v>6040</v>
      </c>
    </row>
    <row r="325" spans="1:11" x14ac:dyDescent="0.2">
      <c r="G325" t="s">
        <v>21160</v>
      </c>
      <c r="H325">
        <v>4</v>
      </c>
      <c r="I325">
        <v>0</v>
      </c>
    </row>
    <row r="327" spans="1:11" x14ac:dyDescent="0.2">
      <c r="A327" s="5">
        <v>39260</v>
      </c>
      <c r="B327" t="s">
        <v>8171</v>
      </c>
      <c r="C327" t="s">
        <v>8172</v>
      </c>
      <c r="D327">
        <v>3</v>
      </c>
      <c r="E327">
        <v>209</v>
      </c>
      <c r="F327">
        <v>627</v>
      </c>
      <c r="G327" s="5">
        <v>39275</v>
      </c>
      <c r="H327">
        <v>618</v>
      </c>
      <c r="I327">
        <v>9</v>
      </c>
      <c r="J327">
        <v>9</v>
      </c>
      <c r="K327">
        <f>H327*J327</f>
        <v>5562</v>
      </c>
    </row>
    <row r="328" spans="1:11" x14ac:dyDescent="0.2">
      <c r="G328" s="12">
        <v>39338</v>
      </c>
      <c r="H328">
        <v>9</v>
      </c>
      <c r="I328">
        <v>0</v>
      </c>
      <c r="J328">
        <v>8.5</v>
      </c>
      <c r="K328">
        <v>77</v>
      </c>
    </row>
    <row r="330" spans="1:11" x14ac:dyDescent="0.2">
      <c r="A330" s="5">
        <v>39260</v>
      </c>
      <c r="B330" t="s">
        <v>8255</v>
      </c>
      <c r="C330" t="s">
        <v>4717</v>
      </c>
      <c r="D330">
        <v>1</v>
      </c>
      <c r="E330">
        <v>561</v>
      </c>
      <c r="F330">
        <v>561</v>
      </c>
      <c r="G330" s="5">
        <v>39268</v>
      </c>
      <c r="H330">
        <v>555</v>
      </c>
      <c r="I330">
        <v>6</v>
      </c>
      <c r="J330">
        <v>9</v>
      </c>
      <c r="K330">
        <v>4995</v>
      </c>
    </row>
    <row r="331" spans="1:11" x14ac:dyDescent="0.2">
      <c r="G331" t="s">
        <v>8507</v>
      </c>
      <c r="H331">
        <v>6</v>
      </c>
      <c r="I331">
        <v>0</v>
      </c>
    </row>
    <row r="333" spans="1:11" x14ac:dyDescent="0.2">
      <c r="A333" s="5">
        <v>39274</v>
      </c>
      <c r="B333" t="s">
        <v>4324</v>
      </c>
      <c r="C333" t="s">
        <v>4281</v>
      </c>
      <c r="D333">
        <v>3</v>
      </c>
      <c r="E333">
        <v>181</v>
      </c>
      <c r="F333">
        <v>543</v>
      </c>
      <c r="G333" s="5">
        <v>39294</v>
      </c>
      <c r="H333">
        <v>543</v>
      </c>
      <c r="I333">
        <v>0</v>
      </c>
      <c r="J333">
        <v>9.5</v>
      </c>
      <c r="K333">
        <v>5158</v>
      </c>
    </row>
    <row r="336" spans="1:11" x14ac:dyDescent="0.2">
      <c r="A336" s="5">
        <v>39274</v>
      </c>
      <c r="B336" t="s">
        <v>4326</v>
      </c>
      <c r="C336" t="s">
        <v>4412</v>
      </c>
      <c r="D336">
        <v>3</v>
      </c>
      <c r="E336">
        <v>302</v>
      </c>
      <c r="F336">
        <v>906</v>
      </c>
      <c r="G336" s="5">
        <v>39282</v>
      </c>
      <c r="H336">
        <v>905</v>
      </c>
      <c r="I336">
        <v>1</v>
      </c>
      <c r="J336">
        <v>10.5</v>
      </c>
      <c r="K336">
        <v>9502</v>
      </c>
    </row>
    <row r="337" spans="1:11" x14ac:dyDescent="0.2">
      <c r="G337" s="12">
        <v>39338</v>
      </c>
      <c r="H337">
        <v>1</v>
      </c>
      <c r="I337">
        <v>0</v>
      </c>
      <c r="J337">
        <v>8.5</v>
      </c>
      <c r="K337">
        <v>8.5</v>
      </c>
    </row>
    <row r="339" spans="1:11" x14ac:dyDescent="0.2">
      <c r="A339" s="5">
        <v>39281</v>
      </c>
      <c r="B339" t="s">
        <v>4195</v>
      </c>
      <c r="C339" t="s">
        <v>4149</v>
      </c>
      <c r="D339">
        <v>3</v>
      </c>
      <c r="E339">
        <v>270</v>
      </c>
      <c r="F339">
        <v>810</v>
      </c>
      <c r="G339" s="5">
        <v>39296</v>
      </c>
      <c r="H339">
        <v>807</v>
      </c>
      <c r="I339">
        <v>3</v>
      </c>
      <c r="J339">
        <v>9</v>
      </c>
      <c r="K339">
        <v>7263</v>
      </c>
    </row>
    <row r="340" spans="1:11" x14ac:dyDescent="0.2">
      <c r="G340" s="5">
        <v>39296</v>
      </c>
      <c r="H340" t="s">
        <v>8412</v>
      </c>
      <c r="I340">
        <v>2</v>
      </c>
      <c r="J340">
        <v>9</v>
      </c>
      <c r="K340">
        <v>9</v>
      </c>
    </row>
    <row r="341" spans="1:11" x14ac:dyDescent="0.2">
      <c r="G341" s="12">
        <v>39338</v>
      </c>
      <c r="H341">
        <v>2</v>
      </c>
      <c r="I341">
        <v>0</v>
      </c>
      <c r="J341">
        <v>8.5</v>
      </c>
      <c r="K341">
        <v>17</v>
      </c>
    </row>
    <row r="343" spans="1:11" x14ac:dyDescent="0.2">
      <c r="A343" s="5">
        <v>39295</v>
      </c>
      <c r="B343" t="s">
        <v>4295</v>
      </c>
      <c r="C343" t="s">
        <v>4339</v>
      </c>
      <c r="D343">
        <v>4</v>
      </c>
      <c r="E343">
        <v>196</v>
      </c>
      <c r="F343">
        <v>784</v>
      </c>
      <c r="G343" s="5">
        <v>39303</v>
      </c>
      <c r="H343">
        <v>777</v>
      </c>
      <c r="I343">
        <v>7</v>
      </c>
      <c r="J343">
        <v>9.5</v>
      </c>
      <c r="K343">
        <v>7382</v>
      </c>
    </row>
    <row r="344" spans="1:11" x14ac:dyDescent="0.2">
      <c r="G344" t="s">
        <v>21161</v>
      </c>
      <c r="H344">
        <v>7</v>
      </c>
      <c r="I344">
        <v>0</v>
      </c>
    </row>
    <row r="346" spans="1:11" x14ac:dyDescent="0.2">
      <c r="A346" s="5">
        <v>39296</v>
      </c>
      <c r="B346" t="s">
        <v>4184</v>
      </c>
      <c r="C346" t="s">
        <v>4185</v>
      </c>
      <c r="D346">
        <v>2</v>
      </c>
      <c r="E346">
        <v>382</v>
      </c>
      <c r="F346">
        <v>764</v>
      </c>
      <c r="G346" s="5">
        <v>39310</v>
      </c>
      <c r="H346">
        <v>762</v>
      </c>
      <c r="I346">
        <v>2</v>
      </c>
      <c r="J346">
        <v>10</v>
      </c>
      <c r="K346">
        <f>H346*J346</f>
        <v>7620</v>
      </c>
    </row>
    <row r="347" spans="1:11" x14ac:dyDescent="0.2">
      <c r="G347" t="s">
        <v>8422</v>
      </c>
      <c r="H347">
        <v>2</v>
      </c>
      <c r="I347">
        <v>0</v>
      </c>
    </row>
    <row r="349" spans="1:11" x14ac:dyDescent="0.2">
      <c r="A349" s="5">
        <v>39303</v>
      </c>
      <c r="B349" t="s">
        <v>4279</v>
      </c>
      <c r="C349" t="s">
        <v>4005</v>
      </c>
      <c r="D349">
        <v>2</v>
      </c>
      <c r="E349">
        <v>350</v>
      </c>
      <c r="F349">
        <v>700</v>
      </c>
      <c r="G349" s="12">
        <v>39316</v>
      </c>
      <c r="H349">
        <v>698</v>
      </c>
      <c r="I349">
        <v>2</v>
      </c>
      <c r="J349">
        <v>9.5</v>
      </c>
      <c r="K349">
        <v>6631</v>
      </c>
    </row>
    <row r="350" spans="1:11" x14ac:dyDescent="0.2">
      <c r="A350" s="5"/>
      <c r="G350" s="12">
        <v>39338</v>
      </c>
      <c r="H350">
        <v>2</v>
      </c>
      <c r="I350">
        <v>0</v>
      </c>
      <c r="J350">
        <v>8.5</v>
      </c>
      <c r="K350">
        <v>17</v>
      </c>
    </row>
    <row r="351" spans="1:11" x14ac:dyDescent="0.2">
      <c r="A351" s="24"/>
    </row>
    <row r="352" spans="1:11" x14ac:dyDescent="0.2">
      <c r="A352" s="5"/>
      <c r="D352" t="s">
        <v>4181</v>
      </c>
      <c r="E352">
        <v>99</v>
      </c>
      <c r="F352">
        <v>99</v>
      </c>
      <c r="G352" s="12">
        <v>39317</v>
      </c>
      <c r="H352">
        <v>97</v>
      </c>
      <c r="I352">
        <v>2</v>
      </c>
      <c r="J352">
        <v>9.5</v>
      </c>
      <c r="K352">
        <v>922</v>
      </c>
    </row>
    <row r="353" spans="1:11" x14ac:dyDescent="0.2">
      <c r="G353" s="12">
        <v>39380</v>
      </c>
      <c r="H353">
        <v>2</v>
      </c>
      <c r="I353">
        <v>0</v>
      </c>
      <c r="J353">
        <v>8.5</v>
      </c>
      <c r="K353">
        <v>17</v>
      </c>
    </row>
    <row r="355" spans="1:11" x14ac:dyDescent="0.2">
      <c r="A355" s="5">
        <v>39303</v>
      </c>
      <c r="B355" t="s">
        <v>3417</v>
      </c>
      <c r="C355" t="s">
        <v>4232</v>
      </c>
      <c r="D355">
        <v>1</v>
      </c>
      <c r="E355">
        <v>522</v>
      </c>
      <c r="F355">
        <v>522</v>
      </c>
      <c r="G355" s="12">
        <v>39317</v>
      </c>
      <c r="H355">
        <v>521</v>
      </c>
      <c r="I355">
        <v>1</v>
      </c>
      <c r="J355">
        <v>11</v>
      </c>
      <c r="K355">
        <v>5731</v>
      </c>
    </row>
    <row r="356" spans="1:11" x14ac:dyDescent="0.2">
      <c r="G356" s="12">
        <v>39380</v>
      </c>
      <c r="H356">
        <v>1</v>
      </c>
      <c r="I356">
        <v>0</v>
      </c>
      <c r="J356">
        <v>8.5</v>
      </c>
      <c r="K356">
        <v>8.5</v>
      </c>
    </row>
    <row r="358" spans="1:11" x14ac:dyDescent="0.2">
      <c r="A358" s="12">
        <v>39310</v>
      </c>
      <c r="B358" t="s">
        <v>4101</v>
      </c>
      <c r="C358" t="s">
        <v>4102</v>
      </c>
      <c r="D358">
        <v>5</v>
      </c>
      <c r="E358">
        <v>166</v>
      </c>
      <c r="F358">
        <v>830</v>
      </c>
      <c r="G358" s="12">
        <v>39324</v>
      </c>
      <c r="H358">
        <v>830</v>
      </c>
      <c r="I358">
        <v>0</v>
      </c>
      <c r="J358">
        <v>9.5</v>
      </c>
      <c r="K358">
        <v>7885</v>
      </c>
    </row>
    <row r="361" spans="1:11" x14ac:dyDescent="0.2">
      <c r="A361" s="12">
        <v>39317</v>
      </c>
      <c r="B361" t="s">
        <v>4107</v>
      </c>
      <c r="C361" t="s">
        <v>4108</v>
      </c>
      <c r="D361">
        <v>1</v>
      </c>
      <c r="E361">
        <v>593</v>
      </c>
      <c r="F361">
        <v>593</v>
      </c>
      <c r="G361" s="12">
        <v>39324</v>
      </c>
      <c r="H361">
        <v>593</v>
      </c>
      <c r="I361">
        <v>0</v>
      </c>
      <c r="J361">
        <v>10</v>
      </c>
      <c r="K361">
        <v>5930</v>
      </c>
    </row>
    <row r="364" spans="1:11" x14ac:dyDescent="0.2">
      <c r="A364" s="12">
        <v>39324</v>
      </c>
      <c r="B364" t="s">
        <v>3990</v>
      </c>
      <c r="C364" t="s">
        <v>4519</v>
      </c>
      <c r="D364" s="11">
        <v>3.25</v>
      </c>
      <c r="F364">
        <v>654</v>
      </c>
      <c r="G364" s="12">
        <v>39331</v>
      </c>
      <c r="H364">
        <v>648</v>
      </c>
      <c r="I364">
        <v>6</v>
      </c>
      <c r="J364">
        <v>10</v>
      </c>
      <c r="K364">
        <v>6480</v>
      </c>
    </row>
    <row r="365" spans="1:11" x14ac:dyDescent="0.2">
      <c r="G365" t="s">
        <v>21162</v>
      </c>
      <c r="H365">
        <v>6</v>
      </c>
      <c r="I365">
        <v>0</v>
      </c>
    </row>
    <row r="367" spans="1:11" x14ac:dyDescent="0.2">
      <c r="A367" s="12">
        <v>39324</v>
      </c>
      <c r="B367" t="s">
        <v>4029</v>
      </c>
      <c r="C367" t="s">
        <v>3904</v>
      </c>
      <c r="D367">
        <v>5</v>
      </c>
      <c r="E367">
        <v>134</v>
      </c>
      <c r="F367">
        <v>670</v>
      </c>
      <c r="G367" s="12">
        <v>39331</v>
      </c>
      <c r="H367">
        <v>663</v>
      </c>
      <c r="I367">
        <v>7</v>
      </c>
      <c r="J367">
        <v>10.5</v>
      </c>
      <c r="K367">
        <v>6962</v>
      </c>
    </row>
    <row r="368" spans="1:11" x14ac:dyDescent="0.2">
      <c r="G368" s="12">
        <v>39338</v>
      </c>
      <c r="H368">
        <v>5</v>
      </c>
      <c r="I368">
        <v>2</v>
      </c>
      <c r="J368">
        <v>10.5</v>
      </c>
      <c r="K368">
        <v>53</v>
      </c>
    </row>
    <row r="369" spans="1:11" x14ac:dyDescent="0.2">
      <c r="G369" s="12">
        <v>39380</v>
      </c>
      <c r="H369">
        <v>2</v>
      </c>
      <c r="I369">
        <v>0</v>
      </c>
      <c r="J369">
        <v>8.5</v>
      </c>
      <c r="K369">
        <v>17</v>
      </c>
    </row>
    <row r="371" spans="1:11" x14ac:dyDescent="0.2">
      <c r="A371" s="12">
        <v>39331</v>
      </c>
      <c r="B371" t="s">
        <v>3892</v>
      </c>
      <c r="C371" t="s">
        <v>3843</v>
      </c>
      <c r="D371">
        <v>2</v>
      </c>
      <c r="E371">
        <v>307</v>
      </c>
      <c r="F371">
        <v>614</v>
      </c>
      <c r="G371" s="12">
        <v>39338</v>
      </c>
      <c r="H371">
        <v>611</v>
      </c>
      <c r="I371">
        <v>3</v>
      </c>
      <c r="J371">
        <v>9</v>
      </c>
      <c r="K371">
        <v>5499</v>
      </c>
    </row>
    <row r="372" spans="1:11" x14ac:dyDescent="0.2">
      <c r="G372" s="12">
        <v>39380</v>
      </c>
      <c r="H372">
        <v>3</v>
      </c>
      <c r="I372">
        <v>0</v>
      </c>
      <c r="J372">
        <v>8.5</v>
      </c>
      <c r="K372">
        <v>26</v>
      </c>
    </row>
    <row r="374" spans="1:11" x14ac:dyDescent="0.2">
      <c r="A374" s="12">
        <v>39331</v>
      </c>
      <c r="B374" t="s">
        <v>3770</v>
      </c>
      <c r="C374" t="s">
        <v>4348</v>
      </c>
      <c r="D374">
        <v>1.5</v>
      </c>
      <c r="E374">
        <v>307</v>
      </c>
      <c r="F374">
        <v>460</v>
      </c>
      <c r="G374" s="12">
        <v>39338</v>
      </c>
      <c r="H374">
        <v>458</v>
      </c>
      <c r="I374">
        <v>2</v>
      </c>
      <c r="J374">
        <v>10</v>
      </c>
      <c r="K374">
        <v>4580</v>
      </c>
    </row>
    <row r="375" spans="1:11" x14ac:dyDescent="0.2">
      <c r="G375" t="s">
        <v>21163</v>
      </c>
      <c r="H375">
        <v>2</v>
      </c>
      <c r="I375">
        <v>0</v>
      </c>
    </row>
    <row r="377" spans="1:11" x14ac:dyDescent="0.2">
      <c r="A377" s="12">
        <v>39338</v>
      </c>
      <c r="B377" t="s">
        <v>3706</v>
      </c>
      <c r="C377" t="s">
        <v>3708</v>
      </c>
      <c r="D377">
        <v>2</v>
      </c>
      <c r="E377">
        <v>279</v>
      </c>
      <c r="F377">
        <v>558</v>
      </c>
      <c r="G377" s="12">
        <v>39352</v>
      </c>
      <c r="H377">
        <v>557</v>
      </c>
      <c r="I377">
        <v>1</v>
      </c>
      <c r="J377">
        <v>10</v>
      </c>
      <c r="K377">
        <v>5570</v>
      </c>
    </row>
    <row r="378" spans="1:11" x14ac:dyDescent="0.2">
      <c r="G378" t="s">
        <v>21164</v>
      </c>
      <c r="H378">
        <v>1</v>
      </c>
      <c r="I378">
        <v>0</v>
      </c>
    </row>
    <row r="380" spans="1:11" x14ac:dyDescent="0.2">
      <c r="A380" s="12">
        <v>39338</v>
      </c>
      <c r="B380" t="s">
        <v>3703</v>
      </c>
      <c r="C380" t="s">
        <v>4126</v>
      </c>
      <c r="D380">
        <v>2</v>
      </c>
      <c r="E380">
        <v>279</v>
      </c>
      <c r="F380">
        <v>558</v>
      </c>
      <c r="G380" s="12">
        <v>39352</v>
      </c>
      <c r="H380">
        <v>558</v>
      </c>
      <c r="I380">
        <v>0</v>
      </c>
      <c r="J380">
        <v>10.5</v>
      </c>
      <c r="K380">
        <v>5859</v>
      </c>
    </row>
    <row r="381" spans="1:11" x14ac:dyDescent="0.2">
      <c r="G381" s="12">
        <v>39380</v>
      </c>
      <c r="H381">
        <v>2</v>
      </c>
      <c r="I381">
        <v>0</v>
      </c>
      <c r="J381">
        <v>10.5</v>
      </c>
      <c r="K381">
        <v>21</v>
      </c>
    </row>
    <row r="384" spans="1:11" x14ac:dyDescent="0.2">
      <c r="A384" s="12">
        <v>39347</v>
      </c>
      <c r="B384" t="s">
        <v>3690</v>
      </c>
      <c r="C384" t="s">
        <v>3691</v>
      </c>
      <c r="D384">
        <v>4</v>
      </c>
      <c r="E384">
        <v>158</v>
      </c>
      <c r="F384">
        <v>632</v>
      </c>
      <c r="G384" s="12">
        <v>39352</v>
      </c>
      <c r="H384">
        <v>631</v>
      </c>
      <c r="I384">
        <v>1</v>
      </c>
      <c r="J384">
        <v>9</v>
      </c>
      <c r="K384">
        <v>5679</v>
      </c>
    </row>
    <row r="385" spans="1:11" x14ac:dyDescent="0.2">
      <c r="G385" t="s">
        <v>21164</v>
      </c>
      <c r="H385">
        <v>1</v>
      </c>
      <c r="I385">
        <v>0</v>
      </c>
    </row>
    <row r="387" spans="1:11" x14ac:dyDescent="0.2">
      <c r="A387" s="12">
        <v>39350</v>
      </c>
      <c r="B387" t="s">
        <v>3746</v>
      </c>
      <c r="C387" t="s">
        <v>4900</v>
      </c>
      <c r="D387">
        <v>2</v>
      </c>
      <c r="E387">
        <v>198</v>
      </c>
      <c r="F387">
        <v>396</v>
      </c>
      <c r="G387" s="12">
        <v>39352</v>
      </c>
      <c r="H387">
        <v>395</v>
      </c>
      <c r="I387">
        <v>1</v>
      </c>
      <c r="J387">
        <v>9.5</v>
      </c>
      <c r="K387">
        <v>3752</v>
      </c>
    </row>
    <row r="388" spans="1:11" x14ac:dyDescent="0.2">
      <c r="G388" t="s">
        <v>21165</v>
      </c>
      <c r="H388">
        <v>2</v>
      </c>
      <c r="I388">
        <v>0</v>
      </c>
      <c r="J388">
        <v>9.5</v>
      </c>
      <c r="K388">
        <v>19</v>
      </c>
    </row>
    <row r="390" spans="1:11" x14ac:dyDescent="0.2">
      <c r="A390" s="12">
        <v>39350</v>
      </c>
      <c r="B390" t="s">
        <v>3502</v>
      </c>
      <c r="C390" t="s">
        <v>3606</v>
      </c>
      <c r="D390">
        <v>2</v>
      </c>
      <c r="E390">
        <v>198</v>
      </c>
      <c r="F390">
        <v>396</v>
      </c>
      <c r="G390" s="12">
        <v>39359</v>
      </c>
      <c r="H390">
        <v>396</v>
      </c>
      <c r="I390">
        <v>0</v>
      </c>
      <c r="J390">
        <v>9</v>
      </c>
      <c r="K390">
        <v>3564</v>
      </c>
    </row>
    <row r="393" spans="1:11" x14ac:dyDescent="0.2">
      <c r="A393" s="12">
        <v>39353</v>
      </c>
      <c r="B393" t="s">
        <v>3418</v>
      </c>
      <c r="C393" t="s">
        <v>3606</v>
      </c>
      <c r="D393">
        <v>1</v>
      </c>
      <c r="E393">
        <v>303</v>
      </c>
      <c r="F393">
        <v>303</v>
      </c>
      <c r="G393" s="12">
        <v>39359</v>
      </c>
      <c r="H393">
        <v>300</v>
      </c>
      <c r="I393">
        <v>3</v>
      </c>
      <c r="J393">
        <v>9</v>
      </c>
      <c r="K393">
        <v>2700</v>
      </c>
    </row>
    <row r="394" spans="1:11" x14ac:dyDescent="0.2">
      <c r="G394" t="s">
        <v>21164</v>
      </c>
      <c r="H394">
        <v>3</v>
      </c>
      <c r="I394">
        <v>0</v>
      </c>
    </row>
    <row r="397" spans="1:11" x14ac:dyDescent="0.2">
      <c r="A397" s="12">
        <v>39359</v>
      </c>
      <c r="B397" t="s">
        <v>3256</v>
      </c>
      <c r="C397" t="s">
        <v>4900</v>
      </c>
      <c r="D397">
        <v>2</v>
      </c>
      <c r="E397">
        <v>320</v>
      </c>
      <c r="F397">
        <v>640</v>
      </c>
      <c r="G397" s="12">
        <v>39366</v>
      </c>
      <c r="H397">
        <v>630</v>
      </c>
      <c r="I397">
        <v>10</v>
      </c>
      <c r="J397">
        <v>9.5</v>
      </c>
      <c r="K397">
        <v>5985</v>
      </c>
    </row>
    <row r="398" spans="1:11" x14ac:dyDescent="0.2">
      <c r="G398" t="s">
        <v>21166</v>
      </c>
      <c r="H398">
        <v>8</v>
      </c>
      <c r="I398">
        <v>2</v>
      </c>
    </row>
    <row r="399" spans="1:11" x14ac:dyDescent="0.2">
      <c r="G399" s="12">
        <v>39380</v>
      </c>
      <c r="H399">
        <v>2</v>
      </c>
      <c r="I399">
        <v>0</v>
      </c>
      <c r="J399">
        <v>8.5</v>
      </c>
      <c r="K399">
        <v>17</v>
      </c>
    </row>
    <row r="401" spans="1:11" x14ac:dyDescent="0.2">
      <c r="A401" s="12">
        <v>39359</v>
      </c>
      <c r="B401" t="s">
        <v>3453</v>
      </c>
      <c r="C401" t="s">
        <v>3776</v>
      </c>
      <c r="D401">
        <v>2</v>
      </c>
      <c r="E401">
        <v>320</v>
      </c>
      <c r="F401">
        <v>640</v>
      </c>
      <c r="G401" s="12">
        <v>39366</v>
      </c>
      <c r="H401">
        <v>639</v>
      </c>
      <c r="I401">
        <v>1</v>
      </c>
      <c r="J401">
        <v>11</v>
      </c>
      <c r="K401">
        <v>7029</v>
      </c>
    </row>
    <row r="402" spans="1:11" x14ac:dyDescent="0.2">
      <c r="G402" t="s">
        <v>21166</v>
      </c>
      <c r="H402">
        <v>1</v>
      </c>
      <c r="I402">
        <v>0</v>
      </c>
    </row>
    <row r="404" spans="1:11" x14ac:dyDescent="0.2">
      <c r="A404" s="12">
        <v>39353</v>
      </c>
      <c r="B404" t="s">
        <v>3609</v>
      </c>
      <c r="C404" t="s">
        <v>4103</v>
      </c>
      <c r="D404">
        <v>2</v>
      </c>
      <c r="E404">
        <v>303</v>
      </c>
      <c r="F404">
        <v>606</v>
      </c>
      <c r="G404" s="12">
        <v>39366</v>
      </c>
      <c r="H404">
        <v>598</v>
      </c>
      <c r="I404">
        <v>8</v>
      </c>
      <c r="J404">
        <v>9</v>
      </c>
      <c r="K404">
        <v>5382</v>
      </c>
    </row>
    <row r="405" spans="1:11" x14ac:dyDescent="0.2">
      <c r="G405" s="12">
        <v>39380</v>
      </c>
      <c r="H405">
        <v>5</v>
      </c>
      <c r="I405">
        <v>3</v>
      </c>
      <c r="J405">
        <v>9</v>
      </c>
      <c r="K405">
        <v>45</v>
      </c>
    </row>
    <row r="406" spans="1:11" x14ac:dyDescent="0.2">
      <c r="G406" s="12">
        <v>39380</v>
      </c>
      <c r="H406">
        <v>3</v>
      </c>
      <c r="I406">
        <v>0</v>
      </c>
      <c r="J406">
        <v>8.5</v>
      </c>
      <c r="K406">
        <v>26</v>
      </c>
    </row>
    <row r="408" spans="1:11" x14ac:dyDescent="0.2">
      <c r="A408" s="12">
        <v>39366</v>
      </c>
      <c r="B408" t="s">
        <v>8461</v>
      </c>
      <c r="C408" t="s">
        <v>5711</v>
      </c>
      <c r="D408">
        <v>3</v>
      </c>
      <c r="E408">
        <v>157</v>
      </c>
      <c r="F408">
        <v>471</v>
      </c>
      <c r="G408" s="12">
        <v>39373</v>
      </c>
      <c r="H408">
        <v>460</v>
      </c>
      <c r="I408">
        <v>11</v>
      </c>
      <c r="J408">
        <v>9</v>
      </c>
      <c r="K408">
        <v>4140</v>
      </c>
    </row>
    <row r="409" spans="1:11" x14ac:dyDescent="0.2">
      <c r="G409" s="12">
        <v>39380</v>
      </c>
      <c r="H409">
        <v>1</v>
      </c>
      <c r="I409">
        <v>10</v>
      </c>
      <c r="J409">
        <v>8.5</v>
      </c>
      <c r="K409">
        <v>8.5</v>
      </c>
    </row>
    <row r="410" spans="1:11" x14ac:dyDescent="0.2">
      <c r="G410" t="s">
        <v>21167</v>
      </c>
      <c r="H410">
        <v>8</v>
      </c>
      <c r="I410">
        <v>2</v>
      </c>
    </row>
    <row r="411" spans="1:11" x14ac:dyDescent="0.2">
      <c r="G411" s="12">
        <v>39394</v>
      </c>
      <c r="H411">
        <v>2</v>
      </c>
      <c r="I411">
        <v>0</v>
      </c>
      <c r="J411">
        <v>9</v>
      </c>
      <c r="K411">
        <v>18</v>
      </c>
    </row>
    <row r="414" spans="1:11" x14ac:dyDescent="0.2">
      <c r="A414" s="12">
        <v>39368</v>
      </c>
      <c r="B414" t="s">
        <v>8707</v>
      </c>
      <c r="C414" t="s">
        <v>8708</v>
      </c>
      <c r="D414">
        <v>4</v>
      </c>
      <c r="E414">
        <v>121</v>
      </c>
      <c r="F414">
        <v>484</v>
      </c>
      <c r="G414" s="12">
        <v>39380</v>
      </c>
      <c r="H414">
        <v>478</v>
      </c>
      <c r="I414">
        <v>6</v>
      </c>
      <c r="J414">
        <v>10</v>
      </c>
      <c r="K414">
        <v>4780</v>
      </c>
    </row>
    <row r="415" spans="1:11" x14ac:dyDescent="0.2">
      <c r="G415" t="s">
        <v>21168</v>
      </c>
      <c r="H415">
        <v>7</v>
      </c>
      <c r="I415">
        <v>0</v>
      </c>
    </row>
    <row r="417" spans="1:11" x14ac:dyDescent="0.2">
      <c r="A417" s="12">
        <v>39368</v>
      </c>
      <c r="B417" t="s">
        <v>8833</v>
      </c>
      <c r="C417" t="s">
        <v>8776</v>
      </c>
      <c r="D417">
        <v>4</v>
      </c>
      <c r="E417">
        <v>121</v>
      </c>
      <c r="F417">
        <v>484</v>
      </c>
      <c r="G417" s="12">
        <v>39375</v>
      </c>
      <c r="H417">
        <v>474</v>
      </c>
      <c r="I417">
        <v>10</v>
      </c>
      <c r="J417">
        <v>10.5</v>
      </c>
      <c r="K417">
        <v>4977</v>
      </c>
    </row>
    <row r="418" spans="1:11" x14ac:dyDescent="0.2">
      <c r="G418" t="s">
        <v>21169</v>
      </c>
      <c r="H418">
        <v>10</v>
      </c>
      <c r="I418">
        <v>0</v>
      </c>
    </row>
    <row r="421" spans="1:11" x14ac:dyDescent="0.2">
      <c r="A421" s="12">
        <v>39382</v>
      </c>
      <c r="B421" t="s">
        <v>8779</v>
      </c>
      <c r="C421" t="s">
        <v>8780</v>
      </c>
      <c r="D421">
        <v>4</v>
      </c>
      <c r="E421">
        <v>151</v>
      </c>
      <c r="F421">
        <v>604</v>
      </c>
      <c r="G421" s="12">
        <v>39387</v>
      </c>
      <c r="H421">
        <v>592</v>
      </c>
      <c r="I421">
        <v>12</v>
      </c>
      <c r="J421">
        <v>9</v>
      </c>
      <c r="K421">
        <v>5328</v>
      </c>
    </row>
    <row r="422" spans="1:11" x14ac:dyDescent="0.2">
      <c r="G422" s="12">
        <v>39395</v>
      </c>
      <c r="H422">
        <v>12</v>
      </c>
      <c r="I422">
        <v>0</v>
      </c>
      <c r="J422">
        <v>9</v>
      </c>
      <c r="K422">
        <v>108</v>
      </c>
    </row>
    <row r="425" spans="1:11" x14ac:dyDescent="0.2">
      <c r="A425" s="12">
        <v>39382</v>
      </c>
      <c r="B425" t="s">
        <v>8908</v>
      </c>
      <c r="C425" t="s">
        <v>8909</v>
      </c>
      <c r="D425">
        <v>4.5</v>
      </c>
      <c r="E425">
        <v>122</v>
      </c>
      <c r="F425">
        <v>549</v>
      </c>
      <c r="G425" s="12">
        <v>39387</v>
      </c>
      <c r="H425">
        <v>542</v>
      </c>
      <c r="I425">
        <v>7</v>
      </c>
      <c r="J425">
        <v>9</v>
      </c>
      <c r="K425">
        <v>4878</v>
      </c>
    </row>
    <row r="426" spans="1:11" x14ac:dyDescent="0.2">
      <c r="G426" t="s">
        <v>21168</v>
      </c>
      <c r="H426">
        <v>7</v>
      </c>
      <c r="I426">
        <v>0</v>
      </c>
    </row>
    <row r="428" spans="1:11" x14ac:dyDescent="0.2">
      <c r="A428" s="12">
        <v>39387</v>
      </c>
      <c r="B428" t="s">
        <v>8760</v>
      </c>
      <c r="C428" t="s">
        <v>8761</v>
      </c>
      <c r="D428">
        <v>2.5</v>
      </c>
      <c r="E428">
        <v>160</v>
      </c>
      <c r="F428">
        <v>400</v>
      </c>
      <c r="G428" s="12">
        <v>39395</v>
      </c>
      <c r="H428">
        <v>396</v>
      </c>
      <c r="I428">
        <v>4</v>
      </c>
      <c r="J428">
        <v>9.5</v>
      </c>
      <c r="K428">
        <v>3762</v>
      </c>
    </row>
    <row r="429" spans="1:11" x14ac:dyDescent="0.2">
      <c r="G429" s="12">
        <v>39409</v>
      </c>
      <c r="H429">
        <v>4</v>
      </c>
      <c r="I429">
        <v>0</v>
      </c>
      <c r="J429">
        <v>8.5</v>
      </c>
      <c r="K429">
        <v>34</v>
      </c>
    </row>
    <row r="430" spans="1:11" x14ac:dyDescent="0.2">
      <c r="A430" s="18"/>
    </row>
    <row r="432" spans="1:11" x14ac:dyDescent="0.2">
      <c r="A432" s="12">
        <v>39387</v>
      </c>
      <c r="B432" t="s">
        <v>8891</v>
      </c>
      <c r="C432" t="s">
        <v>8892</v>
      </c>
      <c r="D432">
        <v>3.5</v>
      </c>
      <c r="E432">
        <v>201</v>
      </c>
      <c r="F432">
        <v>703</v>
      </c>
      <c r="G432" s="12">
        <v>39394</v>
      </c>
      <c r="H432">
        <v>703</v>
      </c>
      <c r="I432">
        <v>0</v>
      </c>
      <c r="J432">
        <v>10</v>
      </c>
      <c r="K432">
        <v>7030</v>
      </c>
    </row>
    <row r="435" spans="1:11" x14ac:dyDescent="0.2">
      <c r="A435" s="12">
        <v>39394</v>
      </c>
      <c r="B435" t="s">
        <v>3406</v>
      </c>
      <c r="C435" t="s">
        <v>3407</v>
      </c>
      <c r="D435">
        <v>2</v>
      </c>
      <c r="E435">
        <v>316</v>
      </c>
      <c r="F435">
        <v>632</v>
      </c>
      <c r="G435" s="12">
        <v>39402</v>
      </c>
      <c r="H435">
        <v>628</v>
      </c>
      <c r="I435">
        <v>4</v>
      </c>
      <c r="J435">
        <v>9.5</v>
      </c>
      <c r="K435">
        <v>5966</v>
      </c>
    </row>
    <row r="436" spans="1:11" x14ac:dyDescent="0.2">
      <c r="G436" s="12">
        <v>39409</v>
      </c>
      <c r="H436">
        <v>2</v>
      </c>
      <c r="I436">
        <v>2</v>
      </c>
      <c r="J436">
        <v>8.5</v>
      </c>
      <c r="K436">
        <v>17</v>
      </c>
    </row>
    <row r="437" spans="1:11" x14ac:dyDescent="0.2">
      <c r="G437" s="12">
        <v>39457</v>
      </c>
      <c r="H437">
        <v>2</v>
      </c>
      <c r="I437">
        <v>0</v>
      </c>
      <c r="J437">
        <v>8.5</v>
      </c>
      <c r="K437">
        <v>17</v>
      </c>
    </row>
    <row r="440" spans="1:11" x14ac:dyDescent="0.2">
      <c r="A440" s="12">
        <v>39394</v>
      </c>
      <c r="B440" t="s">
        <v>3301</v>
      </c>
      <c r="C440" t="s">
        <v>3302</v>
      </c>
      <c r="D440">
        <v>4</v>
      </c>
      <c r="E440">
        <v>148</v>
      </c>
      <c r="F440">
        <v>592</v>
      </c>
      <c r="G440" s="12">
        <v>39402</v>
      </c>
      <c r="H440">
        <v>587</v>
      </c>
      <c r="I440">
        <v>5</v>
      </c>
      <c r="J440">
        <v>10.5</v>
      </c>
      <c r="K440">
        <v>6164</v>
      </c>
    </row>
    <row r="441" spans="1:11" x14ac:dyDescent="0.2">
      <c r="G441" s="12">
        <v>39457</v>
      </c>
      <c r="H441">
        <v>2</v>
      </c>
      <c r="I441">
        <v>3</v>
      </c>
      <c r="J441">
        <v>8.5</v>
      </c>
      <c r="K441">
        <v>17</v>
      </c>
    </row>
    <row r="442" spans="1:11" x14ac:dyDescent="0.2">
      <c r="G442" t="s">
        <v>21170</v>
      </c>
      <c r="H442">
        <v>3</v>
      </c>
      <c r="I442">
        <v>0</v>
      </c>
    </row>
    <row r="444" spans="1:11" x14ac:dyDescent="0.2">
      <c r="A444" s="12">
        <v>39402</v>
      </c>
      <c r="B444" t="s">
        <v>9121</v>
      </c>
      <c r="C444" t="s">
        <v>3101</v>
      </c>
      <c r="D444">
        <v>3</v>
      </c>
      <c r="E444">
        <v>220</v>
      </c>
      <c r="F444">
        <v>660</v>
      </c>
      <c r="G444" s="12">
        <v>39409</v>
      </c>
      <c r="H444">
        <v>657</v>
      </c>
      <c r="I444">
        <v>3</v>
      </c>
      <c r="J444">
        <v>9</v>
      </c>
      <c r="K444">
        <v>5913</v>
      </c>
    </row>
    <row r="445" spans="1:11" x14ac:dyDescent="0.2">
      <c r="G445" t="s">
        <v>21171</v>
      </c>
      <c r="H445">
        <v>3</v>
      </c>
      <c r="I445">
        <v>0</v>
      </c>
    </row>
    <row r="447" spans="1:11" x14ac:dyDescent="0.2">
      <c r="A447" s="12">
        <v>39402</v>
      </c>
      <c r="B447" t="s">
        <v>9043</v>
      </c>
      <c r="C447" t="s">
        <v>3052</v>
      </c>
      <c r="D447">
        <v>3</v>
      </c>
      <c r="E447">
        <v>220</v>
      </c>
      <c r="F447">
        <v>660</v>
      </c>
      <c r="G447" s="12">
        <v>39409</v>
      </c>
      <c r="H447">
        <v>657</v>
      </c>
      <c r="I447">
        <v>3</v>
      </c>
      <c r="J447">
        <v>9.5</v>
      </c>
      <c r="K447">
        <v>6242</v>
      </c>
    </row>
    <row r="448" spans="1:11" x14ac:dyDescent="0.2">
      <c r="G448" t="s">
        <v>21172</v>
      </c>
      <c r="H448">
        <v>3</v>
      </c>
      <c r="I448">
        <v>0</v>
      </c>
    </row>
    <row r="450" spans="1:11" x14ac:dyDescent="0.2">
      <c r="A450" s="12">
        <v>39410</v>
      </c>
      <c r="B450" t="s">
        <v>9019</v>
      </c>
      <c r="C450" t="s">
        <v>9020</v>
      </c>
      <c r="D450">
        <v>3</v>
      </c>
      <c r="E450">
        <v>200</v>
      </c>
      <c r="F450">
        <v>600</v>
      </c>
      <c r="G450" s="12">
        <v>39416</v>
      </c>
      <c r="H450">
        <v>593</v>
      </c>
      <c r="I450">
        <v>7</v>
      </c>
      <c r="J450">
        <v>9.5</v>
      </c>
      <c r="K450">
        <v>5634</v>
      </c>
    </row>
    <row r="451" spans="1:11" x14ac:dyDescent="0.2">
      <c r="G451" t="s">
        <v>21173</v>
      </c>
      <c r="H451">
        <v>6</v>
      </c>
      <c r="I451">
        <v>1</v>
      </c>
    </row>
    <row r="452" spans="1:11" x14ac:dyDescent="0.2">
      <c r="G452" t="s">
        <v>21172</v>
      </c>
      <c r="H452">
        <v>1</v>
      </c>
      <c r="I452">
        <v>0</v>
      </c>
    </row>
    <row r="454" spans="1:11" x14ac:dyDescent="0.2">
      <c r="A454" s="12">
        <v>39410</v>
      </c>
      <c r="B454" t="s">
        <v>8896</v>
      </c>
      <c r="C454" t="s">
        <v>3344</v>
      </c>
      <c r="D454">
        <v>3</v>
      </c>
      <c r="E454">
        <v>200</v>
      </c>
      <c r="F454">
        <v>600</v>
      </c>
      <c r="G454" s="12">
        <v>39416</v>
      </c>
      <c r="H454">
        <v>592</v>
      </c>
      <c r="I454">
        <v>8</v>
      </c>
      <c r="J454">
        <v>9</v>
      </c>
      <c r="K454">
        <v>5328</v>
      </c>
    </row>
    <row r="455" spans="1:11" x14ac:dyDescent="0.2">
      <c r="G455" s="12">
        <v>39422</v>
      </c>
      <c r="H455">
        <v>3</v>
      </c>
      <c r="I455">
        <v>5</v>
      </c>
      <c r="J455">
        <v>9</v>
      </c>
      <c r="K455">
        <v>27</v>
      </c>
    </row>
    <row r="456" spans="1:11" x14ac:dyDescent="0.2">
      <c r="G456" t="s">
        <v>21174</v>
      </c>
      <c r="H456">
        <v>5</v>
      </c>
      <c r="I456">
        <v>0</v>
      </c>
    </row>
    <row r="458" spans="1:11" x14ac:dyDescent="0.2">
      <c r="A458" s="12">
        <v>39416</v>
      </c>
      <c r="B458" t="s">
        <v>8962</v>
      </c>
      <c r="C458" t="s">
        <v>8963</v>
      </c>
      <c r="D458">
        <v>3</v>
      </c>
      <c r="E458">
        <v>236</v>
      </c>
      <c r="F458">
        <v>708</v>
      </c>
      <c r="G458" s="12">
        <v>39422</v>
      </c>
      <c r="H458">
        <v>707</v>
      </c>
      <c r="I458">
        <v>1</v>
      </c>
      <c r="J458">
        <v>9.5</v>
      </c>
      <c r="K458">
        <v>6717</v>
      </c>
    </row>
    <row r="459" spans="1:11" x14ac:dyDescent="0.2">
      <c r="G459" t="s">
        <v>21172</v>
      </c>
      <c r="H459">
        <v>1</v>
      </c>
      <c r="I459">
        <v>0</v>
      </c>
    </row>
    <row r="461" spans="1:11" x14ac:dyDescent="0.2">
      <c r="A461" s="12">
        <v>39416</v>
      </c>
      <c r="B461" t="s">
        <v>8985</v>
      </c>
      <c r="C461" t="s">
        <v>8986</v>
      </c>
      <c r="D461">
        <v>3</v>
      </c>
      <c r="E461">
        <v>236</v>
      </c>
      <c r="F461">
        <v>708</v>
      </c>
      <c r="G461" s="12">
        <v>39422</v>
      </c>
      <c r="H461">
        <v>704</v>
      </c>
      <c r="I461">
        <v>4</v>
      </c>
      <c r="J461">
        <v>9</v>
      </c>
      <c r="K461">
        <v>6336</v>
      </c>
    </row>
    <row r="462" spans="1:11" x14ac:dyDescent="0.2">
      <c r="G462" t="s">
        <v>21174</v>
      </c>
      <c r="H462">
        <v>4</v>
      </c>
      <c r="I462">
        <v>0</v>
      </c>
    </row>
    <row r="464" spans="1:11" x14ac:dyDescent="0.2">
      <c r="A464" s="12">
        <v>39416</v>
      </c>
      <c r="B464" t="s">
        <v>8948</v>
      </c>
      <c r="C464" t="s">
        <v>8949</v>
      </c>
      <c r="D464">
        <v>6</v>
      </c>
      <c r="E464">
        <v>93</v>
      </c>
      <c r="F464">
        <v>558</v>
      </c>
      <c r="G464" s="12">
        <v>39430</v>
      </c>
      <c r="H464">
        <v>550</v>
      </c>
      <c r="I464">
        <v>8</v>
      </c>
      <c r="J464">
        <v>10.5</v>
      </c>
      <c r="K464">
        <v>5775</v>
      </c>
    </row>
    <row r="465" spans="1:11" x14ac:dyDescent="0.2">
      <c r="G465" s="12">
        <v>39457</v>
      </c>
      <c r="H465">
        <v>2</v>
      </c>
      <c r="I465">
        <v>6</v>
      </c>
      <c r="J465">
        <v>10.5</v>
      </c>
      <c r="K465">
        <v>21</v>
      </c>
    </row>
    <row r="466" spans="1:11" x14ac:dyDescent="0.2">
      <c r="G466" s="12">
        <v>39493</v>
      </c>
      <c r="H466">
        <v>6</v>
      </c>
      <c r="I466">
        <v>0</v>
      </c>
      <c r="J466">
        <v>10.5</v>
      </c>
      <c r="K466">
        <v>63</v>
      </c>
    </row>
    <row r="468" spans="1:11" x14ac:dyDescent="0.2">
      <c r="A468" s="12">
        <v>39422</v>
      </c>
      <c r="B468" t="s">
        <v>8934</v>
      </c>
      <c r="C468" t="s">
        <v>8897</v>
      </c>
      <c r="D468">
        <v>5</v>
      </c>
      <c r="E468">
        <v>129</v>
      </c>
      <c r="F468">
        <v>645</v>
      </c>
      <c r="G468" s="12">
        <v>39430</v>
      </c>
      <c r="H468">
        <v>620</v>
      </c>
      <c r="I468">
        <v>25</v>
      </c>
      <c r="J468">
        <v>9.5</v>
      </c>
      <c r="K468">
        <v>5890</v>
      </c>
    </row>
    <row r="469" spans="1:11" x14ac:dyDescent="0.2">
      <c r="G469" s="12">
        <v>39430</v>
      </c>
      <c r="H469">
        <v>20</v>
      </c>
      <c r="I469">
        <v>5</v>
      </c>
      <c r="J469">
        <v>9.5</v>
      </c>
      <c r="K469">
        <v>190</v>
      </c>
    </row>
    <row r="470" spans="1:11" x14ac:dyDescent="0.2">
      <c r="G470" s="12">
        <v>39457</v>
      </c>
      <c r="H470">
        <v>3</v>
      </c>
      <c r="I470">
        <v>2</v>
      </c>
      <c r="J470">
        <v>9.5</v>
      </c>
      <c r="K470">
        <v>29</v>
      </c>
    </row>
    <row r="471" spans="1:11" x14ac:dyDescent="0.2">
      <c r="G471" t="s">
        <v>21175</v>
      </c>
      <c r="H471">
        <v>2</v>
      </c>
      <c r="I471">
        <v>0</v>
      </c>
    </row>
    <row r="473" spans="1:11" x14ac:dyDescent="0.2">
      <c r="A473" s="12">
        <v>39422</v>
      </c>
      <c r="B473" t="s">
        <v>9126</v>
      </c>
      <c r="C473" t="s">
        <v>9127</v>
      </c>
      <c r="D473">
        <v>4</v>
      </c>
      <c r="E473">
        <v>156.5</v>
      </c>
      <c r="F473">
        <v>626</v>
      </c>
      <c r="G473" s="12">
        <v>39436</v>
      </c>
      <c r="H473">
        <v>623</v>
      </c>
      <c r="I473">
        <v>3</v>
      </c>
      <c r="J473">
        <v>10.5</v>
      </c>
      <c r="K473">
        <v>6542</v>
      </c>
    </row>
    <row r="474" spans="1:11" x14ac:dyDescent="0.2">
      <c r="G474" t="s">
        <v>21175</v>
      </c>
      <c r="H474">
        <v>3</v>
      </c>
      <c r="I474">
        <v>0</v>
      </c>
    </row>
    <row r="476" spans="1:11" x14ac:dyDescent="0.2">
      <c r="A476" s="12">
        <v>39431</v>
      </c>
      <c r="B476" t="s">
        <v>9269</v>
      </c>
      <c r="C476" t="s">
        <v>9270</v>
      </c>
      <c r="D476">
        <v>2</v>
      </c>
      <c r="E476">
        <v>318</v>
      </c>
      <c r="F476">
        <v>637</v>
      </c>
      <c r="G476" s="12">
        <v>39436</v>
      </c>
      <c r="H476">
        <v>630</v>
      </c>
      <c r="I476">
        <v>7</v>
      </c>
      <c r="J476">
        <v>10</v>
      </c>
      <c r="K476">
        <v>6300</v>
      </c>
    </row>
    <row r="477" spans="1:11" x14ac:dyDescent="0.2">
      <c r="G477" s="12">
        <v>39457</v>
      </c>
      <c r="H477">
        <v>7</v>
      </c>
      <c r="I477">
        <v>0</v>
      </c>
      <c r="J477">
        <v>10</v>
      </c>
      <c r="K477">
        <v>70</v>
      </c>
    </row>
    <row r="480" spans="1:11" x14ac:dyDescent="0.2">
      <c r="A480" s="12">
        <v>39431</v>
      </c>
      <c r="B480" t="s">
        <v>9275</v>
      </c>
      <c r="C480" t="s">
        <v>9366</v>
      </c>
      <c r="D480">
        <v>3</v>
      </c>
      <c r="E480">
        <v>212</v>
      </c>
      <c r="F480">
        <v>636</v>
      </c>
      <c r="G480" s="12">
        <v>39443</v>
      </c>
      <c r="H480">
        <v>633</v>
      </c>
      <c r="I480">
        <v>3</v>
      </c>
      <c r="J480">
        <v>9.5</v>
      </c>
      <c r="K480">
        <v>6014</v>
      </c>
    </row>
    <row r="481" spans="1:11" x14ac:dyDescent="0.2">
      <c r="G481" s="12">
        <v>39513</v>
      </c>
      <c r="H481">
        <v>2</v>
      </c>
      <c r="I481">
        <v>1</v>
      </c>
      <c r="J481">
        <v>8.5</v>
      </c>
      <c r="K481">
        <v>17</v>
      </c>
    </row>
    <row r="482" spans="1:11" x14ac:dyDescent="0.2">
      <c r="G482" t="s">
        <v>21574</v>
      </c>
      <c r="H482">
        <v>1</v>
      </c>
      <c r="I482">
        <v>0</v>
      </c>
    </row>
    <row r="484" spans="1:11" x14ac:dyDescent="0.2">
      <c r="A484" s="12">
        <v>39438</v>
      </c>
      <c r="B484" t="s">
        <v>9221</v>
      </c>
      <c r="C484" t="s">
        <v>9271</v>
      </c>
      <c r="D484">
        <v>2</v>
      </c>
      <c r="E484">
        <v>315</v>
      </c>
      <c r="F484">
        <v>630</v>
      </c>
      <c r="G484" s="12">
        <v>39444</v>
      </c>
      <c r="H484">
        <v>626</v>
      </c>
      <c r="I484">
        <v>4</v>
      </c>
      <c r="J484">
        <v>9</v>
      </c>
      <c r="K484">
        <v>5724</v>
      </c>
    </row>
    <row r="485" spans="1:11" x14ac:dyDescent="0.2">
      <c r="G485" s="12">
        <v>39513</v>
      </c>
      <c r="H485">
        <v>4</v>
      </c>
      <c r="I485">
        <v>0</v>
      </c>
      <c r="J485">
        <v>8.5</v>
      </c>
      <c r="K485">
        <v>34</v>
      </c>
    </row>
    <row r="487" spans="1:11" x14ac:dyDescent="0.2">
      <c r="A487" s="12">
        <v>39438</v>
      </c>
      <c r="B487" t="s">
        <v>9299</v>
      </c>
      <c r="C487" t="s">
        <v>9300</v>
      </c>
      <c r="D487">
        <v>4</v>
      </c>
      <c r="E487">
        <v>164</v>
      </c>
      <c r="F487">
        <v>656</v>
      </c>
      <c r="G487" s="12">
        <v>39451</v>
      </c>
      <c r="H487">
        <v>648</v>
      </c>
      <c r="I487">
        <v>8</v>
      </c>
      <c r="J487">
        <v>10</v>
      </c>
      <c r="K487">
        <v>6480</v>
      </c>
    </row>
    <row r="488" spans="1:11" x14ac:dyDescent="0.2">
      <c r="G488" t="s">
        <v>21174</v>
      </c>
      <c r="H488">
        <v>8</v>
      </c>
      <c r="I488">
        <v>0</v>
      </c>
    </row>
    <row r="490" spans="1:11" x14ac:dyDescent="0.2">
      <c r="A490" s="12">
        <v>39443</v>
      </c>
      <c r="B490" t="s">
        <v>3185</v>
      </c>
      <c r="C490" t="s">
        <v>3139</v>
      </c>
      <c r="D490">
        <v>2</v>
      </c>
      <c r="E490">
        <v>300</v>
      </c>
      <c r="F490">
        <v>600</v>
      </c>
      <c r="G490" s="12">
        <v>39451</v>
      </c>
      <c r="H490">
        <v>598</v>
      </c>
      <c r="I490">
        <v>2</v>
      </c>
      <c r="J490">
        <v>10</v>
      </c>
      <c r="K490">
        <v>5980</v>
      </c>
    </row>
    <row r="491" spans="1:11" x14ac:dyDescent="0.2">
      <c r="G491" t="s">
        <v>21173</v>
      </c>
      <c r="H491">
        <v>2</v>
      </c>
      <c r="I491">
        <v>0</v>
      </c>
    </row>
    <row r="493" spans="1:11" x14ac:dyDescent="0.2">
      <c r="A493" s="12">
        <v>39451</v>
      </c>
      <c r="B493" t="s">
        <v>3029</v>
      </c>
      <c r="C493" t="s">
        <v>3030</v>
      </c>
      <c r="D493">
        <v>2</v>
      </c>
      <c r="E493">
        <v>303</v>
      </c>
      <c r="F493">
        <v>606</v>
      </c>
      <c r="G493" s="12">
        <v>39457</v>
      </c>
      <c r="H493">
        <v>603</v>
      </c>
      <c r="I493">
        <v>3</v>
      </c>
      <c r="J493">
        <v>9</v>
      </c>
      <c r="K493">
        <v>5427</v>
      </c>
    </row>
    <row r="494" spans="1:11" x14ac:dyDescent="0.2">
      <c r="G494" t="s">
        <v>21174</v>
      </c>
      <c r="H494">
        <v>2</v>
      </c>
      <c r="I494">
        <v>1</v>
      </c>
    </row>
    <row r="495" spans="1:11" x14ac:dyDescent="0.2">
      <c r="G495" s="12">
        <v>39485</v>
      </c>
      <c r="H495">
        <v>1</v>
      </c>
      <c r="I495">
        <v>0</v>
      </c>
      <c r="J495">
        <v>9</v>
      </c>
      <c r="K495">
        <v>9</v>
      </c>
    </row>
    <row r="497" spans="1:11" x14ac:dyDescent="0.2">
      <c r="A497" s="12">
        <v>39457</v>
      </c>
      <c r="B497" t="s">
        <v>3117</v>
      </c>
      <c r="C497" t="s">
        <v>3118</v>
      </c>
      <c r="D497">
        <v>1</v>
      </c>
      <c r="E497">
        <v>622</v>
      </c>
      <c r="F497">
        <v>622</v>
      </c>
      <c r="G497" s="12">
        <v>39464</v>
      </c>
      <c r="H497">
        <v>612</v>
      </c>
      <c r="I497">
        <v>10</v>
      </c>
      <c r="J497">
        <v>9.5</v>
      </c>
      <c r="K497">
        <v>5814</v>
      </c>
    </row>
    <row r="498" spans="1:11" x14ac:dyDescent="0.2">
      <c r="G498" s="12">
        <v>39485</v>
      </c>
      <c r="H498">
        <v>10</v>
      </c>
      <c r="I498">
        <v>0</v>
      </c>
      <c r="J498">
        <v>9.5</v>
      </c>
      <c r="K498">
        <v>95</v>
      </c>
    </row>
    <row r="500" spans="1:11" x14ac:dyDescent="0.2">
      <c r="A500" s="12">
        <v>39458</v>
      </c>
      <c r="B500" t="s">
        <v>2805</v>
      </c>
      <c r="C500" t="s">
        <v>2960</v>
      </c>
      <c r="D500">
        <v>1</v>
      </c>
      <c r="E500">
        <v>302</v>
      </c>
      <c r="F500">
        <v>302</v>
      </c>
      <c r="G500" s="12">
        <v>39471</v>
      </c>
      <c r="H500">
        <v>302</v>
      </c>
      <c r="I500">
        <v>0</v>
      </c>
      <c r="J500">
        <v>10</v>
      </c>
      <c r="K500">
        <f>H500*J500</f>
        <v>3020</v>
      </c>
    </row>
    <row r="503" spans="1:11" x14ac:dyDescent="0.2">
      <c r="A503" s="12">
        <v>39458</v>
      </c>
      <c r="B503" t="s">
        <v>2933</v>
      </c>
      <c r="C503" t="s">
        <v>2872</v>
      </c>
      <c r="D503">
        <v>1</v>
      </c>
      <c r="E503">
        <v>302</v>
      </c>
      <c r="F503">
        <v>302</v>
      </c>
      <c r="G503" s="12">
        <v>39471</v>
      </c>
      <c r="H503">
        <v>296</v>
      </c>
      <c r="I503">
        <v>6</v>
      </c>
      <c r="J503">
        <v>10</v>
      </c>
      <c r="K503">
        <f>H503*J503</f>
        <v>2960</v>
      </c>
    </row>
    <row r="504" spans="1:11" x14ac:dyDescent="0.2">
      <c r="G504" s="12">
        <v>39485</v>
      </c>
      <c r="H504">
        <v>6</v>
      </c>
      <c r="I504">
        <v>0</v>
      </c>
      <c r="J504">
        <v>10</v>
      </c>
      <c r="K504">
        <v>60</v>
      </c>
    </row>
    <row r="506" spans="1:11" x14ac:dyDescent="0.2">
      <c r="A506" s="12">
        <v>39458</v>
      </c>
      <c r="B506" t="s">
        <v>2972</v>
      </c>
      <c r="C506" t="s">
        <v>9198</v>
      </c>
      <c r="D506">
        <v>2</v>
      </c>
      <c r="E506">
        <v>266</v>
      </c>
      <c r="F506">
        <v>532</v>
      </c>
      <c r="G506" s="12">
        <v>39464</v>
      </c>
      <c r="H506">
        <v>526</v>
      </c>
      <c r="I506">
        <v>6</v>
      </c>
      <c r="J506">
        <v>9.5</v>
      </c>
      <c r="K506">
        <v>4997</v>
      </c>
    </row>
    <row r="507" spans="1:11" x14ac:dyDescent="0.2">
      <c r="G507" s="12">
        <v>39485</v>
      </c>
      <c r="H507">
        <v>2</v>
      </c>
      <c r="I507">
        <v>4</v>
      </c>
      <c r="J507">
        <v>9.5</v>
      </c>
      <c r="K507">
        <v>19</v>
      </c>
    </row>
    <row r="508" spans="1:11" x14ac:dyDescent="0.2">
      <c r="G508" t="s">
        <v>9582</v>
      </c>
      <c r="H508">
        <v>4</v>
      </c>
      <c r="I508">
        <v>0</v>
      </c>
    </row>
    <row r="510" spans="1:11" x14ac:dyDescent="0.2">
      <c r="A510" s="12">
        <v>39464</v>
      </c>
      <c r="B510" t="s">
        <v>2991</v>
      </c>
      <c r="C510" t="s">
        <v>2992</v>
      </c>
      <c r="D510">
        <v>2</v>
      </c>
      <c r="E510">
        <v>304</v>
      </c>
      <c r="F510">
        <v>608</v>
      </c>
      <c r="G510" s="12">
        <v>39478</v>
      </c>
      <c r="H510">
        <v>606</v>
      </c>
      <c r="I510">
        <v>2</v>
      </c>
      <c r="J510">
        <v>9</v>
      </c>
      <c r="K510">
        <v>5454</v>
      </c>
    </row>
    <row r="511" spans="1:11" x14ac:dyDescent="0.2">
      <c r="G511" s="12">
        <v>39485</v>
      </c>
      <c r="H511">
        <v>2</v>
      </c>
      <c r="I511">
        <v>0</v>
      </c>
      <c r="J511">
        <v>9</v>
      </c>
      <c r="K511">
        <v>18</v>
      </c>
    </row>
    <row r="513" spans="1:11" x14ac:dyDescent="0.2">
      <c r="A513" s="12">
        <v>39464</v>
      </c>
      <c r="B513" t="s">
        <v>2868</v>
      </c>
      <c r="C513" t="s">
        <v>2863</v>
      </c>
      <c r="D513">
        <v>5</v>
      </c>
      <c r="E513">
        <v>98</v>
      </c>
      <c r="F513">
        <v>490</v>
      </c>
      <c r="G513" s="12">
        <v>39471</v>
      </c>
      <c r="H513">
        <v>490</v>
      </c>
      <c r="I513">
        <v>0</v>
      </c>
      <c r="J513">
        <v>9.5</v>
      </c>
      <c r="K513">
        <f>H513*J513</f>
        <v>4655</v>
      </c>
    </row>
    <row r="516" spans="1:11" x14ac:dyDescent="0.2">
      <c r="A516" s="12">
        <v>39478</v>
      </c>
      <c r="B516" t="s">
        <v>2757</v>
      </c>
      <c r="C516" t="s">
        <v>2758</v>
      </c>
      <c r="D516">
        <v>2</v>
      </c>
      <c r="E516">
        <v>206</v>
      </c>
      <c r="F516">
        <v>412</v>
      </c>
      <c r="G516" s="12">
        <v>39485</v>
      </c>
      <c r="H516">
        <v>406</v>
      </c>
      <c r="I516">
        <v>6</v>
      </c>
      <c r="J516">
        <v>9</v>
      </c>
      <c r="K516">
        <v>3654</v>
      </c>
    </row>
    <row r="517" spans="1:11" x14ac:dyDescent="0.2">
      <c r="G517" s="12">
        <v>39513</v>
      </c>
      <c r="H517">
        <v>7</v>
      </c>
      <c r="I517">
        <v>0</v>
      </c>
      <c r="J517">
        <v>9</v>
      </c>
      <c r="K517">
        <v>63</v>
      </c>
    </row>
    <row r="519" spans="1:11" x14ac:dyDescent="0.2">
      <c r="A519" s="12">
        <v>39478</v>
      </c>
      <c r="B519" t="s">
        <v>2797</v>
      </c>
      <c r="C519" t="s">
        <v>3073</v>
      </c>
      <c r="D519">
        <v>1</v>
      </c>
      <c r="E519">
        <v>259</v>
      </c>
      <c r="F519">
        <v>259</v>
      </c>
      <c r="G519" s="12">
        <v>39485</v>
      </c>
      <c r="H519">
        <v>259</v>
      </c>
      <c r="I519">
        <v>0</v>
      </c>
      <c r="J519">
        <v>10</v>
      </c>
      <c r="K519">
        <v>2590</v>
      </c>
    </row>
    <row r="522" spans="1:11" x14ac:dyDescent="0.2">
      <c r="A522" s="12">
        <v>39478</v>
      </c>
      <c r="B522" t="s">
        <v>2750</v>
      </c>
      <c r="C522" t="s">
        <v>2796</v>
      </c>
      <c r="D522">
        <v>1</v>
      </c>
      <c r="E522">
        <v>351</v>
      </c>
      <c r="F522">
        <v>351</v>
      </c>
      <c r="G522" s="12">
        <v>39485</v>
      </c>
      <c r="H522">
        <v>351</v>
      </c>
      <c r="I522">
        <v>0</v>
      </c>
      <c r="J522">
        <v>10</v>
      </c>
      <c r="K522">
        <v>3510</v>
      </c>
    </row>
    <row r="525" spans="1:11" x14ac:dyDescent="0.2">
      <c r="A525" s="12">
        <v>39485</v>
      </c>
      <c r="B525" t="s">
        <v>9371</v>
      </c>
      <c r="C525" t="s">
        <v>9372</v>
      </c>
      <c r="D525">
        <v>2</v>
      </c>
      <c r="E525">
        <v>307</v>
      </c>
      <c r="F525">
        <v>614</v>
      </c>
      <c r="G525" s="12">
        <v>39492</v>
      </c>
      <c r="H525">
        <v>612</v>
      </c>
      <c r="I525">
        <v>2</v>
      </c>
      <c r="J525">
        <v>8.5</v>
      </c>
      <c r="K525">
        <v>5202</v>
      </c>
    </row>
    <row r="526" spans="1:11" x14ac:dyDescent="0.2">
      <c r="G526" t="s">
        <v>21574</v>
      </c>
      <c r="H526">
        <v>2</v>
      </c>
      <c r="I526">
        <v>0</v>
      </c>
    </row>
    <row r="528" spans="1:11" x14ac:dyDescent="0.2">
      <c r="A528" s="12">
        <v>39485</v>
      </c>
      <c r="B528" t="s">
        <v>9566</v>
      </c>
      <c r="C528" t="s">
        <v>9567</v>
      </c>
      <c r="D528">
        <v>3</v>
      </c>
      <c r="E528">
        <v>156</v>
      </c>
      <c r="F528">
        <v>468</v>
      </c>
      <c r="G528" s="12">
        <v>39492</v>
      </c>
      <c r="H528">
        <v>466</v>
      </c>
      <c r="I528">
        <v>2</v>
      </c>
      <c r="J528">
        <v>8.5</v>
      </c>
      <c r="K528">
        <v>3961</v>
      </c>
    </row>
    <row r="529" spans="1:11" x14ac:dyDescent="0.2">
      <c r="G529" t="s">
        <v>9582</v>
      </c>
      <c r="H529">
        <v>2</v>
      </c>
      <c r="I529">
        <v>0</v>
      </c>
    </row>
    <row r="531" spans="1:11" x14ac:dyDescent="0.2">
      <c r="A531" s="12">
        <v>39492</v>
      </c>
      <c r="B531" t="s">
        <v>9351</v>
      </c>
      <c r="C531" t="s">
        <v>9352</v>
      </c>
      <c r="D531">
        <v>2</v>
      </c>
      <c r="E531">
        <v>354</v>
      </c>
      <c r="F531">
        <v>708</v>
      </c>
      <c r="G531" s="12">
        <v>39499</v>
      </c>
      <c r="H531">
        <v>702</v>
      </c>
      <c r="I531">
        <v>6</v>
      </c>
      <c r="J531">
        <v>9</v>
      </c>
      <c r="K531">
        <v>6318</v>
      </c>
    </row>
    <row r="532" spans="1:11" x14ac:dyDescent="0.2">
      <c r="G532" t="s">
        <v>21176</v>
      </c>
      <c r="H532">
        <v>6</v>
      </c>
      <c r="I532">
        <v>0</v>
      </c>
    </row>
    <row r="534" spans="1:11" x14ac:dyDescent="0.2">
      <c r="A534" s="12">
        <v>39492</v>
      </c>
      <c r="B534" t="s">
        <v>9415</v>
      </c>
      <c r="C534" t="s">
        <v>9416</v>
      </c>
      <c r="D534">
        <v>2</v>
      </c>
      <c r="E534">
        <v>219</v>
      </c>
      <c r="F534">
        <v>438</v>
      </c>
      <c r="G534" s="12">
        <v>39502</v>
      </c>
      <c r="H534">
        <v>438</v>
      </c>
      <c r="I534">
        <v>0</v>
      </c>
      <c r="J534">
        <v>9</v>
      </c>
      <c r="K534">
        <v>3942</v>
      </c>
    </row>
    <row r="537" spans="1:11" x14ac:dyDescent="0.2">
      <c r="A537" s="12">
        <v>39500</v>
      </c>
      <c r="B537" t="s">
        <v>9590</v>
      </c>
      <c r="C537" t="s">
        <v>9595</v>
      </c>
      <c r="D537">
        <v>2</v>
      </c>
      <c r="E537">
        <v>264</v>
      </c>
      <c r="F537">
        <v>528</v>
      </c>
      <c r="G537" s="12">
        <v>39508</v>
      </c>
      <c r="H537">
        <v>522</v>
      </c>
      <c r="I537">
        <v>6</v>
      </c>
      <c r="J537">
        <v>9.5</v>
      </c>
      <c r="K537">
        <v>4959</v>
      </c>
    </row>
    <row r="538" spans="1:11" x14ac:dyDescent="0.2">
      <c r="G538" s="12">
        <v>39513</v>
      </c>
      <c r="H538">
        <v>6</v>
      </c>
      <c r="I538">
        <v>0</v>
      </c>
      <c r="J538">
        <v>9.5</v>
      </c>
      <c r="K538">
        <v>57</v>
      </c>
    </row>
    <row r="540" spans="1:11" x14ac:dyDescent="0.2">
      <c r="A540" s="12">
        <v>39500</v>
      </c>
      <c r="B540" t="s">
        <v>9698</v>
      </c>
      <c r="C540" t="s">
        <v>9699</v>
      </c>
      <c r="D540">
        <v>2</v>
      </c>
      <c r="E540">
        <v>223</v>
      </c>
      <c r="F540">
        <v>446</v>
      </c>
      <c r="G540" s="12">
        <v>39508</v>
      </c>
      <c r="H540">
        <v>443</v>
      </c>
      <c r="I540">
        <v>3</v>
      </c>
      <c r="J540">
        <v>9</v>
      </c>
      <c r="K540">
        <v>3987</v>
      </c>
    </row>
    <row r="541" spans="1:11" x14ac:dyDescent="0.2">
      <c r="G541" s="12">
        <v>39520</v>
      </c>
      <c r="H541">
        <v>3</v>
      </c>
      <c r="I541">
        <v>0</v>
      </c>
      <c r="J541">
        <v>9</v>
      </c>
      <c r="K541">
        <v>27</v>
      </c>
    </row>
    <row r="543" spans="1:11" x14ac:dyDescent="0.2">
      <c r="A543" s="12">
        <v>39508</v>
      </c>
      <c r="B543" t="s">
        <v>9766</v>
      </c>
      <c r="C543" t="s">
        <v>9527</v>
      </c>
      <c r="D543">
        <v>3</v>
      </c>
      <c r="E543">
        <v>226</v>
      </c>
      <c r="F543">
        <v>678</v>
      </c>
      <c r="G543" s="12">
        <v>39513</v>
      </c>
      <c r="H543">
        <v>671</v>
      </c>
      <c r="I543">
        <v>7</v>
      </c>
      <c r="J543">
        <v>8.5</v>
      </c>
      <c r="K543">
        <v>5703</v>
      </c>
    </row>
    <row r="544" spans="1:11" x14ac:dyDescent="0.2">
      <c r="G544" t="s">
        <v>21575</v>
      </c>
      <c r="H544">
        <v>7</v>
      </c>
      <c r="I544">
        <v>0</v>
      </c>
    </row>
    <row r="545" spans="1:11" x14ac:dyDescent="0.2">
      <c r="G545" s="12">
        <v>39520</v>
      </c>
      <c r="H545">
        <v>3</v>
      </c>
      <c r="I545">
        <v>0</v>
      </c>
      <c r="J545">
        <v>8.5</v>
      </c>
      <c r="K545">
        <v>26</v>
      </c>
    </row>
    <row r="547" spans="1:11" x14ac:dyDescent="0.2">
      <c r="A547" s="12">
        <v>39508</v>
      </c>
      <c r="B547" t="s">
        <v>9730</v>
      </c>
      <c r="C547" t="s">
        <v>9731</v>
      </c>
      <c r="D547">
        <v>2</v>
      </c>
      <c r="E547">
        <v>226</v>
      </c>
      <c r="F547">
        <v>452</v>
      </c>
      <c r="G547" s="12">
        <v>39513</v>
      </c>
      <c r="H547">
        <v>448</v>
      </c>
      <c r="I547">
        <v>4</v>
      </c>
      <c r="J547">
        <v>9</v>
      </c>
      <c r="K547">
        <v>4032</v>
      </c>
    </row>
    <row r="548" spans="1:11" x14ac:dyDescent="0.2">
      <c r="G548" s="12">
        <v>39520</v>
      </c>
      <c r="H548">
        <v>4</v>
      </c>
      <c r="I548">
        <v>0</v>
      </c>
      <c r="J548">
        <v>9</v>
      </c>
      <c r="K548">
        <v>36</v>
      </c>
    </row>
    <row r="550" spans="1:11" x14ac:dyDescent="0.2">
      <c r="A550" s="12">
        <v>39513</v>
      </c>
      <c r="B550" t="s">
        <v>9936</v>
      </c>
      <c r="C550" t="s">
        <v>9937</v>
      </c>
      <c r="D550">
        <v>2</v>
      </c>
      <c r="E550">
        <v>301</v>
      </c>
      <c r="F550">
        <v>602</v>
      </c>
      <c r="G550" s="12">
        <v>39520</v>
      </c>
      <c r="H550">
        <v>595</v>
      </c>
      <c r="I550">
        <v>7</v>
      </c>
      <c r="J550">
        <v>9</v>
      </c>
      <c r="K550">
        <v>5355</v>
      </c>
    </row>
    <row r="551" spans="1:11" x14ac:dyDescent="0.2">
      <c r="G551" s="12">
        <v>39548</v>
      </c>
      <c r="H551">
        <v>7</v>
      </c>
      <c r="I551">
        <v>0</v>
      </c>
      <c r="J551">
        <v>8.5</v>
      </c>
      <c r="K551">
        <v>60</v>
      </c>
    </row>
    <row r="554" spans="1:11" x14ac:dyDescent="0.2">
      <c r="A554" s="12">
        <v>39516</v>
      </c>
      <c r="B554" t="s">
        <v>10014</v>
      </c>
      <c r="C554" t="s">
        <v>9527</v>
      </c>
      <c r="D554">
        <v>2.5</v>
      </c>
      <c r="E554">
        <v>136</v>
      </c>
      <c r="F554">
        <v>340</v>
      </c>
      <c r="G554" s="12">
        <v>39520</v>
      </c>
      <c r="H554">
        <v>340</v>
      </c>
      <c r="I554">
        <v>0</v>
      </c>
      <c r="J554">
        <v>8.5</v>
      </c>
      <c r="K554">
        <v>2890</v>
      </c>
    </row>
    <row r="557" spans="1:11" x14ac:dyDescent="0.2">
      <c r="A557" s="12">
        <v>39516</v>
      </c>
      <c r="B557" t="s">
        <v>10015</v>
      </c>
      <c r="C557" t="s">
        <v>9973</v>
      </c>
      <c r="D557">
        <v>2</v>
      </c>
      <c r="E557">
        <v>302</v>
      </c>
      <c r="F557">
        <v>604</v>
      </c>
      <c r="G557" s="12">
        <v>39527</v>
      </c>
      <c r="H557">
        <v>554</v>
      </c>
      <c r="I557">
        <v>50</v>
      </c>
      <c r="J557">
        <v>9</v>
      </c>
      <c r="K557">
        <v>4986</v>
      </c>
    </row>
    <row r="558" spans="1:11" x14ac:dyDescent="0.2">
      <c r="G558" s="12">
        <v>39548</v>
      </c>
      <c r="H558">
        <v>40</v>
      </c>
      <c r="I558">
        <v>10</v>
      </c>
      <c r="J558">
        <v>9</v>
      </c>
      <c r="K558">
        <v>360</v>
      </c>
    </row>
    <row r="559" spans="1:11" x14ac:dyDescent="0.2">
      <c r="G559" t="s">
        <v>21177</v>
      </c>
      <c r="H559">
        <v>10</v>
      </c>
      <c r="I559">
        <v>0</v>
      </c>
    </row>
    <row r="561" spans="1:11" x14ac:dyDescent="0.2">
      <c r="A561" s="12">
        <v>39520</v>
      </c>
      <c r="B561" t="s">
        <v>2602</v>
      </c>
      <c r="C561" t="s">
        <v>2572</v>
      </c>
      <c r="D561">
        <v>2</v>
      </c>
      <c r="E561">
        <v>310</v>
      </c>
      <c r="F561">
        <v>620</v>
      </c>
      <c r="G561" s="12">
        <v>39527</v>
      </c>
      <c r="H561">
        <v>612</v>
      </c>
      <c r="I561">
        <v>8</v>
      </c>
      <c r="J561">
        <v>9</v>
      </c>
      <c r="K561">
        <v>5508</v>
      </c>
    </row>
    <row r="562" spans="1:11" x14ac:dyDescent="0.2">
      <c r="G562" s="12">
        <v>39548</v>
      </c>
      <c r="H562">
        <v>7</v>
      </c>
      <c r="I562">
        <v>1</v>
      </c>
      <c r="J562">
        <v>8.5</v>
      </c>
      <c r="K562">
        <v>60</v>
      </c>
    </row>
    <row r="563" spans="1:11" x14ac:dyDescent="0.2">
      <c r="G563" s="12">
        <v>39597</v>
      </c>
      <c r="H563">
        <v>1</v>
      </c>
      <c r="I563">
        <v>0</v>
      </c>
      <c r="J563">
        <v>8.5</v>
      </c>
      <c r="K563">
        <v>8.5</v>
      </c>
    </row>
    <row r="565" spans="1:11" x14ac:dyDescent="0.2">
      <c r="A565" s="12">
        <v>39532</v>
      </c>
      <c r="B565" t="s">
        <v>2490</v>
      </c>
      <c r="C565" t="s">
        <v>2491</v>
      </c>
      <c r="D565">
        <v>2</v>
      </c>
      <c r="E565">
        <v>284</v>
      </c>
      <c r="F565">
        <v>568</v>
      </c>
      <c r="G565" s="12">
        <v>39541</v>
      </c>
      <c r="H565">
        <v>568</v>
      </c>
      <c r="I565">
        <v>0</v>
      </c>
      <c r="J565">
        <v>10.5</v>
      </c>
      <c r="K565">
        <v>5964</v>
      </c>
    </row>
    <row r="566" spans="1:11" x14ac:dyDescent="0.2">
      <c r="I566" s="28"/>
    </row>
    <row r="568" spans="1:11" x14ac:dyDescent="0.2">
      <c r="A568" s="12">
        <v>39533</v>
      </c>
      <c r="B568" t="s">
        <v>2567</v>
      </c>
      <c r="C568" t="s">
        <v>2568</v>
      </c>
      <c r="D568">
        <v>2</v>
      </c>
      <c r="E568">
        <v>267</v>
      </c>
      <c r="F568">
        <v>534</v>
      </c>
      <c r="G568" s="12">
        <v>39541</v>
      </c>
      <c r="H568">
        <v>534</v>
      </c>
      <c r="I568">
        <v>0</v>
      </c>
      <c r="J568">
        <v>9</v>
      </c>
      <c r="K568">
        <v>4806</v>
      </c>
    </row>
    <row r="571" spans="1:11" x14ac:dyDescent="0.2">
      <c r="A571" s="12">
        <v>39541</v>
      </c>
      <c r="B571" t="s">
        <v>2505</v>
      </c>
      <c r="C571" t="s">
        <v>2506</v>
      </c>
      <c r="D571">
        <v>2.5</v>
      </c>
      <c r="E571">
        <v>253</v>
      </c>
      <c r="F571">
        <v>632</v>
      </c>
      <c r="G571" s="12">
        <v>39555</v>
      </c>
      <c r="H571">
        <v>631</v>
      </c>
      <c r="I571">
        <v>1</v>
      </c>
      <c r="J571">
        <v>11</v>
      </c>
      <c r="K571">
        <v>6941</v>
      </c>
    </row>
    <row r="572" spans="1:11" x14ac:dyDescent="0.2">
      <c r="G572" s="12">
        <v>39597</v>
      </c>
      <c r="H572">
        <v>1</v>
      </c>
      <c r="I572">
        <v>0</v>
      </c>
      <c r="J572">
        <v>8.5</v>
      </c>
      <c r="K572">
        <v>8.5</v>
      </c>
    </row>
    <row r="574" spans="1:11" x14ac:dyDescent="0.2">
      <c r="A574" s="12">
        <v>39546</v>
      </c>
      <c r="B574" t="s">
        <v>2350</v>
      </c>
      <c r="C574" t="s">
        <v>2351</v>
      </c>
      <c r="D574">
        <v>2</v>
      </c>
      <c r="E574">
        <v>341</v>
      </c>
      <c r="F574">
        <v>682</v>
      </c>
      <c r="G574" s="12">
        <v>39548</v>
      </c>
      <c r="H574">
        <v>682</v>
      </c>
      <c r="I574">
        <v>0</v>
      </c>
      <c r="J574">
        <v>9</v>
      </c>
      <c r="K574">
        <v>6138</v>
      </c>
    </row>
    <row r="577" spans="1:11" x14ac:dyDescent="0.2">
      <c r="A577" s="12">
        <v>39555</v>
      </c>
      <c r="B577" t="s">
        <v>10167</v>
      </c>
      <c r="C577" t="s">
        <v>10168</v>
      </c>
      <c r="D577">
        <v>2</v>
      </c>
      <c r="E577">
        <v>292</v>
      </c>
      <c r="F577">
        <v>584</v>
      </c>
      <c r="G577" s="12">
        <v>39562</v>
      </c>
      <c r="H577">
        <v>584</v>
      </c>
      <c r="I577">
        <v>0</v>
      </c>
      <c r="J577">
        <v>11</v>
      </c>
      <c r="K577">
        <v>6424</v>
      </c>
    </row>
    <row r="580" spans="1:11" x14ac:dyDescent="0.2">
      <c r="A580" s="12">
        <v>39555</v>
      </c>
      <c r="B580" t="s">
        <v>10027</v>
      </c>
      <c r="C580" t="s">
        <v>9470</v>
      </c>
      <c r="D580">
        <v>1.5</v>
      </c>
      <c r="E580">
        <v>292</v>
      </c>
      <c r="F580">
        <v>438</v>
      </c>
      <c r="G580" s="12">
        <v>39562</v>
      </c>
      <c r="H580">
        <v>437</v>
      </c>
      <c r="I580">
        <v>1</v>
      </c>
      <c r="J580">
        <v>9</v>
      </c>
      <c r="K580">
        <v>3933</v>
      </c>
    </row>
    <row r="581" spans="1:11" x14ac:dyDescent="0.2">
      <c r="G581" s="12">
        <v>39562</v>
      </c>
      <c r="H581">
        <v>1</v>
      </c>
      <c r="I581">
        <v>0</v>
      </c>
      <c r="J581">
        <v>9</v>
      </c>
      <c r="K581">
        <v>9</v>
      </c>
    </row>
    <row r="584" spans="1:11" x14ac:dyDescent="0.2">
      <c r="A584" s="12">
        <v>39562</v>
      </c>
      <c r="B584" t="s">
        <v>10223</v>
      </c>
      <c r="C584" t="s">
        <v>10224</v>
      </c>
      <c r="D584">
        <v>2</v>
      </c>
      <c r="E584">
        <v>343</v>
      </c>
      <c r="F584">
        <v>686</v>
      </c>
      <c r="G584" s="12">
        <v>39569</v>
      </c>
      <c r="H584">
        <v>683</v>
      </c>
      <c r="I584">
        <v>3</v>
      </c>
      <c r="J584">
        <v>9</v>
      </c>
      <c r="K584">
        <v>6147</v>
      </c>
    </row>
    <row r="585" spans="1:11" x14ac:dyDescent="0.2">
      <c r="G585" s="12">
        <v>39597</v>
      </c>
      <c r="H585">
        <v>3</v>
      </c>
      <c r="I585">
        <v>0</v>
      </c>
      <c r="J585">
        <v>8.5</v>
      </c>
      <c r="K585">
        <v>26</v>
      </c>
    </row>
    <row r="588" spans="1:11" x14ac:dyDescent="0.2">
      <c r="A588" s="12">
        <v>39562</v>
      </c>
      <c r="B588" t="s">
        <v>10226</v>
      </c>
      <c r="C588" t="s">
        <v>10227</v>
      </c>
      <c r="D588">
        <v>2</v>
      </c>
      <c r="E588">
        <v>302</v>
      </c>
      <c r="F588">
        <v>604</v>
      </c>
      <c r="G588" s="12">
        <v>39569</v>
      </c>
      <c r="H588">
        <v>604</v>
      </c>
      <c r="I588">
        <v>0</v>
      </c>
      <c r="J588">
        <v>11</v>
      </c>
      <c r="K588">
        <v>6644</v>
      </c>
    </row>
    <row r="591" spans="1:11" x14ac:dyDescent="0.2">
      <c r="A591" s="12">
        <v>39572</v>
      </c>
      <c r="B591" t="s">
        <v>10296</v>
      </c>
      <c r="C591" t="s">
        <v>10285</v>
      </c>
      <c r="D591">
        <v>2</v>
      </c>
      <c r="E591">
        <v>263</v>
      </c>
      <c r="F591">
        <v>526</v>
      </c>
      <c r="G591" s="12">
        <v>39576</v>
      </c>
      <c r="H591">
        <v>522</v>
      </c>
      <c r="I591">
        <v>4</v>
      </c>
      <c r="J591">
        <v>10</v>
      </c>
      <c r="K591">
        <v>5220</v>
      </c>
    </row>
    <row r="592" spans="1:11" x14ac:dyDescent="0.2">
      <c r="G592" s="12">
        <v>39597</v>
      </c>
      <c r="H592">
        <v>4</v>
      </c>
      <c r="I592">
        <v>0</v>
      </c>
      <c r="J592">
        <v>10</v>
      </c>
      <c r="K592">
        <v>40</v>
      </c>
    </row>
    <row r="594" spans="1:11" x14ac:dyDescent="0.2">
      <c r="A594" s="12">
        <v>39571</v>
      </c>
      <c r="B594" t="s">
        <v>10355</v>
      </c>
      <c r="C594" t="s">
        <v>10345</v>
      </c>
      <c r="D594">
        <v>2</v>
      </c>
      <c r="E594">
        <v>288</v>
      </c>
      <c r="F594">
        <v>576</v>
      </c>
      <c r="G594" s="12">
        <v>39577</v>
      </c>
      <c r="H594">
        <v>576</v>
      </c>
      <c r="I594">
        <v>0</v>
      </c>
      <c r="J594">
        <v>9</v>
      </c>
      <c r="K594">
        <v>5184</v>
      </c>
    </row>
    <row r="597" spans="1:11" x14ac:dyDescent="0.2">
      <c r="A597" s="12">
        <v>39571</v>
      </c>
      <c r="B597" t="s">
        <v>10355</v>
      </c>
      <c r="C597" t="s">
        <v>10345</v>
      </c>
      <c r="D597">
        <v>1</v>
      </c>
      <c r="E597">
        <v>18</v>
      </c>
      <c r="F597">
        <v>18</v>
      </c>
      <c r="G597" s="12">
        <v>39577</v>
      </c>
      <c r="H597">
        <v>17</v>
      </c>
      <c r="I597">
        <v>1</v>
      </c>
      <c r="J597">
        <v>9</v>
      </c>
      <c r="K597">
        <v>153</v>
      </c>
    </row>
    <row r="598" spans="1:11" x14ac:dyDescent="0.2">
      <c r="G598" s="12">
        <v>39618</v>
      </c>
      <c r="H598">
        <v>1</v>
      </c>
      <c r="I598">
        <v>0</v>
      </c>
      <c r="J598">
        <v>8.5</v>
      </c>
      <c r="K598">
        <v>8.5</v>
      </c>
    </row>
    <row r="600" spans="1:11" x14ac:dyDescent="0.2">
      <c r="A600" s="12">
        <v>39579</v>
      </c>
      <c r="B600" t="s">
        <v>10470</v>
      </c>
      <c r="C600" t="s">
        <v>10471</v>
      </c>
      <c r="D600">
        <v>2</v>
      </c>
      <c r="E600">
        <v>217</v>
      </c>
      <c r="F600">
        <v>434</v>
      </c>
      <c r="G600" s="12">
        <v>39590</v>
      </c>
      <c r="H600">
        <v>431</v>
      </c>
      <c r="I600">
        <v>3</v>
      </c>
      <c r="J600">
        <v>10</v>
      </c>
      <c r="K600">
        <v>4310</v>
      </c>
    </row>
    <row r="601" spans="1:11" x14ac:dyDescent="0.2">
      <c r="G601" s="12">
        <v>39597</v>
      </c>
      <c r="H601">
        <v>3</v>
      </c>
      <c r="I601">
        <v>0</v>
      </c>
      <c r="J601">
        <v>10</v>
      </c>
      <c r="K601">
        <v>30</v>
      </c>
    </row>
    <row r="603" spans="1:11" x14ac:dyDescent="0.2">
      <c r="A603" s="12">
        <v>39579</v>
      </c>
      <c r="B603" t="s">
        <v>10442</v>
      </c>
      <c r="C603" t="s">
        <v>10492</v>
      </c>
      <c r="D603">
        <v>2</v>
      </c>
      <c r="E603">
        <v>324</v>
      </c>
      <c r="F603">
        <v>648</v>
      </c>
      <c r="G603" s="12">
        <v>39583</v>
      </c>
      <c r="H603">
        <v>642</v>
      </c>
      <c r="I603">
        <v>6</v>
      </c>
      <c r="J603">
        <v>8.5</v>
      </c>
      <c r="K603">
        <v>5457</v>
      </c>
    </row>
    <row r="604" spans="1:11" x14ac:dyDescent="0.2">
      <c r="G604" s="12">
        <v>39597</v>
      </c>
      <c r="H604">
        <v>6</v>
      </c>
      <c r="I604">
        <v>0</v>
      </c>
      <c r="J604">
        <v>8.5</v>
      </c>
      <c r="K604">
        <v>51</v>
      </c>
    </row>
    <row r="606" spans="1:11" x14ac:dyDescent="0.2">
      <c r="A606" s="12">
        <v>39583</v>
      </c>
      <c r="B606" t="s">
        <v>2391</v>
      </c>
      <c r="C606" t="s">
        <v>2392</v>
      </c>
      <c r="D606">
        <v>2</v>
      </c>
      <c r="E606">
        <v>334</v>
      </c>
      <c r="F606">
        <v>668</v>
      </c>
      <c r="G606" s="12">
        <v>39591</v>
      </c>
      <c r="H606">
        <v>666</v>
      </c>
      <c r="I606">
        <v>2</v>
      </c>
      <c r="J606">
        <v>10.5</v>
      </c>
      <c r="K606">
        <v>6993</v>
      </c>
    </row>
    <row r="607" spans="1:11" x14ac:dyDescent="0.2">
      <c r="G607" s="12">
        <v>39604</v>
      </c>
      <c r="H607">
        <v>2</v>
      </c>
      <c r="I607">
        <v>0</v>
      </c>
      <c r="J607">
        <v>8.5</v>
      </c>
      <c r="K607">
        <v>17</v>
      </c>
    </row>
    <row r="609" spans="1:11" x14ac:dyDescent="0.2">
      <c r="A609" s="12">
        <v>39591</v>
      </c>
      <c r="B609" t="s">
        <v>2070</v>
      </c>
      <c r="C609" t="s">
        <v>2071</v>
      </c>
      <c r="D609">
        <v>3</v>
      </c>
      <c r="E609">
        <v>245</v>
      </c>
      <c r="F609">
        <v>735</v>
      </c>
      <c r="G609" s="12">
        <v>39597</v>
      </c>
      <c r="H609">
        <v>735</v>
      </c>
      <c r="I609">
        <v>0</v>
      </c>
      <c r="J609">
        <v>8.5</v>
      </c>
      <c r="K609">
        <v>6248</v>
      </c>
    </row>
    <row r="612" spans="1:11" x14ac:dyDescent="0.2">
      <c r="A612" s="12">
        <v>39596</v>
      </c>
      <c r="B612" t="s">
        <v>2068</v>
      </c>
      <c r="C612" t="s">
        <v>2069</v>
      </c>
      <c r="D612">
        <v>1</v>
      </c>
      <c r="E612">
        <v>286</v>
      </c>
      <c r="F612">
        <v>286</v>
      </c>
      <c r="G612" s="12">
        <v>39604</v>
      </c>
      <c r="H612">
        <v>286</v>
      </c>
      <c r="I612">
        <v>0</v>
      </c>
      <c r="J612">
        <v>9</v>
      </c>
      <c r="K612">
        <v>2574</v>
      </c>
    </row>
    <row r="615" spans="1:11" x14ac:dyDescent="0.2">
      <c r="A615" s="12">
        <v>39596</v>
      </c>
      <c r="B615" t="s">
        <v>2030</v>
      </c>
      <c r="C615" t="s">
        <v>10051</v>
      </c>
      <c r="D615">
        <v>2</v>
      </c>
      <c r="E615">
        <v>231</v>
      </c>
      <c r="F615">
        <v>462</v>
      </c>
      <c r="G615" s="12">
        <v>39604</v>
      </c>
      <c r="H615">
        <v>460</v>
      </c>
      <c r="I615">
        <v>2</v>
      </c>
      <c r="J615">
        <v>9</v>
      </c>
      <c r="K615">
        <v>4140</v>
      </c>
    </row>
    <row r="616" spans="1:11" x14ac:dyDescent="0.2">
      <c r="G616" t="s">
        <v>21178</v>
      </c>
      <c r="H616">
        <v>2</v>
      </c>
      <c r="I616">
        <v>0</v>
      </c>
    </row>
    <row r="618" spans="1:11" x14ac:dyDescent="0.2">
      <c r="A618" s="12">
        <v>39600</v>
      </c>
      <c r="B618" t="s">
        <v>10569</v>
      </c>
      <c r="C618" t="s">
        <v>10570</v>
      </c>
      <c r="D618">
        <v>1.5</v>
      </c>
      <c r="E618">
        <v>239</v>
      </c>
      <c r="F618">
        <v>358</v>
      </c>
      <c r="G618" s="12">
        <v>39605</v>
      </c>
      <c r="H618">
        <v>353</v>
      </c>
      <c r="I618">
        <v>5</v>
      </c>
      <c r="J618">
        <v>9</v>
      </c>
      <c r="K618">
        <v>3177</v>
      </c>
    </row>
    <row r="619" spans="1:11" x14ac:dyDescent="0.2">
      <c r="G619" s="12">
        <v>39618</v>
      </c>
      <c r="H619">
        <v>4</v>
      </c>
      <c r="I619">
        <v>1</v>
      </c>
      <c r="J619">
        <v>9</v>
      </c>
      <c r="K619">
        <v>36</v>
      </c>
    </row>
    <row r="620" spans="1:11" x14ac:dyDescent="0.2">
      <c r="G620" t="s">
        <v>21179</v>
      </c>
      <c r="H620">
        <v>1</v>
      </c>
      <c r="I620">
        <v>0</v>
      </c>
    </row>
    <row r="622" spans="1:11" x14ac:dyDescent="0.2">
      <c r="A622" s="12">
        <v>39600</v>
      </c>
      <c r="B622" t="s">
        <v>10481</v>
      </c>
      <c r="C622" t="s">
        <v>10482</v>
      </c>
      <c r="D622">
        <v>2</v>
      </c>
      <c r="E622">
        <v>247</v>
      </c>
      <c r="F622">
        <v>494</v>
      </c>
      <c r="G622" s="12">
        <v>39605</v>
      </c>
      <c r="H622">
        <v>486</v>
      </c>
      <c r="I622">
        <v>8</v>
      </c>
      <c r="J622">
        <v>9</v>
      </c>
      <c r="K622">
        <v>4374</v>
      </c>
    </row>
    <row r="623" spans="1:11" x14ac:dyDescent="0.2">
      <c r="G623" t="s">
        <v>21179</v>
      </c>
      <c r="H623">
        <v>6</v>
      </c>
      <c r="I623">
        <v>2</v>
      </c>
    </row>
    <row r="624" spans="1:11" x14ac:dyDescent="0.2">
      <c r="G624" s="12">
        <v>39625</v>
      </c>
      <c r="H624">
        <v>2</v>
      </c>
      <c r="I624">
        <v>0</v>
      </c>
      <c r="J624">
        <v>9</v>
      </c>
      <c r="K624">
        <v>18</v>
      </c>
    </row>
    <row r="626" spans="1:11" x14ac:dyDescent="0.2">
      <c r="A626" s="12">
        <v>39604</v>
      </c>
      <c r="B626" t="s">
        <v>2093</v>
      </c>
      <c r="C626" t="s">
        <v>2094</v>
      </c>
      <c r="D626">
        <v>3</v>
      </c>
      <c r="E626">
        <v>271</v>
      </c>
      <c r="F626">
        <v>813</v>
      </c>
      <c r="G626" s="12">
        <v>39611</v>
      </c>
      <c r="H626">
        <v>810</v>
      </c>
      <c r="I626">
        <v>3</v>
      </c>
      <c r="J626">
        <v>10.5</v>
      </c>
      <c r="K626">
        <v>8505</v>
      </c>
    </row>
    <row r="627" spans="1:11" x14ac:dyDescent="0.2">
      <c r="G627" t="s">
        <v>21180</v>
      </c>
      <c r="H627">
        <v>3</v>
      </c>
      <c r="I627">
        <v>0</v>
      </c>
    </row>
    <row r="629" spans="1:11" x14ac:dyDescent="0.2">
      <c r="A629" s="12">
        <v>39605</v>
      </c>
      <c r="B629" t="s">
        <v>2063</v>
      </c>
      <c r="C629" t="s">
        <v>2156</v>
      </c>
      <c r="D629">
        <v>3</v>
      </c>
      <c r="E629">
        <v>245</v>
      </c>
      <c r="F629">
        <v>735</v>
      </c>
      <c r="G629" s="12">
        <v>39612</v>
      </c>
      <c r="H629">
        <v>730</v>
      </c>
      <c r="I629">
        <v>5</v>
      </c>
      <c r="J629">
        <v>9</v>
      </c>
      <c r="K629">
        <v>6570</v>
      </c>
    </row>
    <row r="630" spans="1:11" x14ac:dyDescent="0.2">
      <c r="G630" t="s">
        <v>21180</v>
      </c>
      <c r="H630">
        <v>5</v>
      </c>
      <c r="I630">
        <v>0</v>
      </c>
    </row>
    <row r="633" spans="1:11" x14ac:dyDescent="0.2">
      <c r="A633" s="12">
        <v>39612</v>
      </c>
      <c r="B633" t="s">
        <v>2059</v>
      </c>
      <c r="C633" t="s">
        <v>2060</v>
      </c>
      <c r="D633">
        <v>3</v>
      </c>
      <c r="E633">
        <v>245</v>
      </c>
      <c r="F633">
        <v>735</v>
      </c>
      <c r="G633" s="12">
        <v>39618</v>
      </c>
      <c r="H633">
        <v>726</v>
      </c>
      <c r="I633">
        <v>9</v>
      </c>
      <c r="J633">
        <v>9</v>
      </c>
      <c r="K633">
        <v>6534</v>
      </c>
    </row>
    <row r="634" spans="1:11" x14ac:dyDescent="0.2">
      <c r="G634" s="12">
        <v>39646</v>
      </c>
      <c r="H634">
        <v>6</v>
      </c>
      <c r="I634">
        <v>3</v>
      </c>
      <c r="J634">
        <v>8.5</v>
      </c>
      <c r="K634">
        <v>51</v>
      </c>
    </row>
    <row r="635" spans="1:11" x14ac:dyDescent="0.2">
      <c r="G635" s="12">
        <v>39646</v>
      </c>
      <c r="H635">
        <v>2</v>
      </c>
      <c r="I635">
        <v>1</v>
      </c>
      <c r="J635">
        <v>8.5</v>
      </c>
      <c r="K635">
        <v>17</v>
      </c>
    </row>
    <row r="636" spans="1:11" x14ac:dyDescent="0.2">
      <c r="G636" t="s">
        <v>21181</v>
      </c>
      <c r="H636">
        <v>1</v>
      </c>
      <c r="I636">
        <v>0</v>
      </c>
    </row>
    <row r="638" spans="1:11" x14ac:dyDescent="0.2">
      <c r="A638" s="12">
        <v>39617</v>
      </c>
      <c r="B638" t="s">
        <v>1922</v>
      </c>
      <c r="C638" t="s">
        <v>1923</v>
      </c>
      <c r="D638">
        <v>2</v>
      </c>
      <c r="E638">
        <v>261</v>
      </c>
      <c r="F638">
        <v>522</v>
      </c>
      <c r="G638" s="12">
        <v>39618</v>
      </c>
      <c r="H638">
        <v>520</v>
      </c>
      <c r="I638">
        <v>2</v>
      </c>
      <c r="J638">
        <v>9</v>
      </c>
      <c r="K638">
        <v>4680</v>
      </c>
    </row>
    <row r="639" spans="1:11" x14ac:dyDescent="0.2">
      <c r="G639" t="s">
        <v>21179</v>
      </c>
      <c r="H639">
        <v>2</v>
      </c>
      <c r="I639">
        <v>0</v>
      </c>
    </row>
    <row r="642" spans="1:11" x14ac:dyDescent="0.2">
      <c r="A642" t="s">
        <v>21211</v>
      </c>
      <c r="B642" t="s">
        <v>1891</v>
      </c>
      <c r="C642" t="s">
        <v>1956</v>
      </c>
      <c r="D642">
        <v>2</v>
      </c>
      <c r="E642">
        <v>270</v>
      </c>
      <c r="F642">
        <v>540</v>
      </c>
      <c r="G642" s="12">
        <v>39625</v>
      </c>
      <c r="H642">
        <v>530</v>
      </c>
      <c r="I642">
        <v>10</v>
      </c>
      <c r="J642">
        <v>9</v>
      </c>
      <c r="K642">
        <v>4770</v>
      </c>
    </row>
    <row r="643" spans="1:11" x14ac:dyDescent="0.2">
      <c r="G643" s="12">
        <v>39646</v>
      </c>
      <c r="H643">
        <v>9</v>
      </c>
      <c r="I643">
        <v>1</v>
      </c>
      <c r="J643">
        <v>9</v>
      </c>
      <c r="K643">
        <v>81</v>
      </c>
    </row>
    <row r="644" spans="1:11" x14ac:dyDescent="0.2">
      <c r="G644" t="s">
        <v>21181</v>
      </c>
      <c r="H644">
        <v>1</v>
      </c>
      <c r="I644">
        <v>0</v>
      </c>
    </row>
    <row r="646" spans="1:11" x14ac:dyDescent="0.2">
      <c r="A646" s="12">
        <v>39619</v>
      </c>
      <c r="B646" t="s">
        <v>11199</v>
      </c>
      <c r="C646" t="s">
        <v>1934</v>
      </c>
      <c r="D646">
        <v>3</v>
      </c>
      <c r="E646">
        <v>263</v>
      </c>
      <c r="F646">
        <v>789</v>
      </c>
      <c r="G646" s="12">
        <v>39626</v>
      </c>
      <c r="H646">
        <v>781</v>
      </c>
      <c r="I646">
        <v>8</v>
      </c>
      <c r="J646">
        <v>8.5</v>
      </c>
      <c r="K646">
        <v>6639</v>
      </c>
    </row>
    <row r="647" spans="1:11" x14ac:dyDescent="0.2">
      <c r="G647" s="12">
        <v>39681</v>
      </c>
      <c r="H647">
        <v>4</v>
      </c>
      <c r="I647">
        <v>4</v>
      </c>
      <c r="J647">
        <v>8.5</v>
      </c>
      <c r="K647">
        <v>34</v>
      </c>
    </row>
    <row r="648" spans="1:11" x14ac:dyDescent="0.2">
      <c r="G648" t="s">
        <v>21181</v>
      </c>
      <c r="H648">
        <v>4</v>
      </c>
      <c r="I648">
        <v>0</v>
      </c>
    </row>
    <row r="650" spans="1:11" x14ac:dyDescent="0.2">
      <c r="A650" s="12">
        <v>39623</v>
      </c>
      <c r="B650" t="s">
        <v>11157</v>
      </c>
      <c r="C650" t="s">
        <v>1842</v>
      </c>
      <c r="D650">
        <v>3</v>
      </c>
      <c r="E650">
        <v>240</v>
      </c>
      <c r="F650">
        <v>720</v>
      </c>
      <c r="G650" s="12">
        <v>39639</v>
      </c>
      <c r="H650">
        <v>715</v>
      </c>
      <c r="I650">
        <v>5</v>
      </c>
      <c r="J650">
        <v>10</v>
      </c>
      <c r="K650">
        <v>7150</v>
      </c>
    </row>
    <row r="651" spans="1:11" x14ac:dyDescent="0.2">
      <c r="G651" s="12">
        <v>39717</v>
      </c>
      <c r="H651">
        <v>5</v>
      </c>
      <c r="I651">
        <v>0</v>
      </c>
      <c r="J651">
        <v>8.5</v>
      </c>
      <c r="K651">
        <v>43</v>
      </c>
    </row>
    <row r="653" spans="1:11" x14ac:dyDescent="0.2">
      <c r="A653" s="12">
        <v>39625</v>
      </c>
      <c r="B653" t="s">
        <v>1932</v>
      </c>
      <c r="C653" t="s">
        <v>11456</v>
      </c>
      <c r="D653">
        <v>3</v>
      </c>
      <c r="E653">
        <v>240</v>
      </c>
      <c r="F653">
        <v>720</v>
      </c>
      <c r="G653" s="12">
        <v>39646</v>
      </c>
      <c r="H653">
        <v>720</v>
      </c>
      <c r="I653">
        <v>0</v>
      </c>
      <c r="J653">
        <v>9</v>
      </c>
      <c r="K653">
        <v>6480</v>
      </c>
    </row>
    <row r="656" spans="1:11" x14ac:dyDescent="0.2">
      <c r="A656" s="12">
        <v>39625</v>
      </c>
      <c r="B656" t="s">
        <v>1959</v>
      </c>
      <c r="C656" t="s">
        <v>2086</v>
      </c>
      <c r="D656">
        <v>3</v>
      </c>
      <c r="E656">
        <v>240</v>
      </c>
      <c r="F656">
        <v>720</v>
      </c>
      <c r="G656" s="12">
        <v>39639</v>
      </c>
      <c r="H656">
        <v>710</v>
      </c>
      <c r="I656">
        <v>10</v>
      </c>
      <c r="J656">
        <v>8.5</v>
      </c>
      <c r="K656">
        <v>6035</v>
      </c>
    </row>
    <row r="657" spans="1:11" x14ac:dyDescent="0.2">
      <c r="G657" s="12">
        <v>39646</v>
      </c>
      <c r="H657">
        <v>7</v>
      </c>
      <c r="I657">
        <v>3</v>
      </c>
      <c r="J657">
        <v>8.5</v>
      </c>
      <c r="K657">
        <v>60</v>
      </c>
    </row>
    <row r="658" spans="1:11" x14ac:dyDescent="0.2">
      <c r="G658" t="s">
        <v>10908</v>
      </c>
      <c r="H658">
        <v>3</v>
      </c>
      <c r="I658">
        <v>0</v>
      </c>
    </row>
    <row r="660" spans="1:11" x14ac:dyDescent="0.2">
      <c r="A660" s="12">
        <v>39637</v>
      </c>
      <c r="B660" t="s">
        <v>11094</v>
      </c>
      <c r="C660" t="s">
        <v>10614</v>
      </c>
      <c r="D660">
        <v>3</v>
      </c>
      <c r="E660">
        <v>260</v>
      </c>
      <c r="F660">
        <v>780</v>
      </c>
      <c r="G660" s="12">
        <v>39646</v>
      </c>
      <c r="H660">
        <v>778</v>
      </c>
      <c r="I660">
        <v>2</v>
      </c>
      <c r="J660">
        <v>9</v>
      </c>
      <c r="K660">
        <v>7002</v>
      </c>
    </row>
    <row r="661" spans="1:11" x14ac:dyDescent="0.2">
      <c r="G661" s="12">
        <v>39681</v>
      </c>
      <c r="H661">
        <v>7</v>
      </c>
      <c r="I661">
        <v>0</v>
      </c>
      <c r="J661">
        <v>9</v>
      </c>
      <c r="K661">
        <v>63</v>
      </c>
    </row>
    <row r="663" spans="1:11" x14ac:dyDescent="0.2">
      <c r="A663" s="12">
        <v>39645</v>
      </c>
      <c r="B663" t="s">
        <v>11155</v>
      </c>
      <c r="C663" t="s">
        <v>10603</v>
      </c>
      <c r="D663">
        <v>2</v>
      </c>
      <c r="E663">
        <v>306</v>
      </c>
      <c r="F663">
        <v>612</v>
      </c>
      <c r="G663" s="12">
        <v>39653</v>
      </c>
      <c r="H663">
        <v>607</v>
      </c>
      <c r="I663">
        <v>5</v>
      </c>
      <c r="J663">
        <v>9</v>
      </c>
      <c r="K663">
        <v>5463</v>
      </c>
    </row>
    <row r="664" spans="1:11" x14ac:dyDescent="0.2">
      <c r="G664" s="12">
        <v>39654</v>
      </c>
      <c r="H664">
        <v>2</v>
      </c>
      <c r="I664">
        <v>3</v>
      </c>
    </row>
    <row r="665" spans="1:11" x14ac:dyDescent="0.2">
      <c r="G665" s="12">
        <v>39681</v>
      </c>
      <c r="H665">
        <v>2</v>
      </c>
      <c r="I665">
        <v>1</v>
      </c>
      <c r="J665">
        <v>9</v>
      </c>
      <c r="K665">
        <v>18</v>
      </c>
    </row>
    <row r="666" spans="1:11" x14ac:dyDescent="0.2">
      <c r="G666" s="12">
        <v>39731</v>
      </c>
      <c r="H666">
        <v>1</v>
      </c>
      <c r="I666">
        <v>0</v>
      </c>
      <c r="J666">
        <v>8.5</v>
      </c>
      <c r="K666">
        <v>8.5</v>
      </c>
    </row>
    <row r="668" spans="1:11" x14ac:dyDescent="0.2">
      <c r="A668" s="12">
        <v>39646</v>
      </c>
      <c r="B668" t="s">
        <v>11252</v>
      </c>
      <c r="C668" t="s">
        <v>10605</v>
      </c>
      <c r="D668">
        <v>2</v>
      </c>
      <c r="E668">
        <v>259</v>
      </c>
      <c r="F668">
        <v>518</v>
      </c>
      <c r="G668" s="5">
        <v>39667</v>
      </c>
      <c r="H668">
        <v>516</v>
      </c>
      <c r="I668">
        <v>2</v>
      </c>
      <c r="J668">
        <v>9.5</v>
      </c>
      <c r="K668">
        <v>4902</v>
      </c>
    </row>
    <row r="669" spans="1:11" x14ac:dyDescent="0.2">
      <c r="G669" s="12">
        <v>39696</v>
      </c>
      <c r="H669">
        <v>2</v>
      </c>
      <c r="I669">
        <v>0</v>
      </c>
      <c r="J669">
        <v>8.5</v>
      </c>
      <c r="K669">
        <v>17</v>
      </c>
    </row>
    <row r="671" spans="1:11" x14ac:dyDescent="0.2">
      <c r="A671" s="12">
        <v>39646</v>
      </c>
      <c r="B671" t="s">
        <v>10702</v>
      </c>
      <c r="C671" t="s">
        <v>10684</v>
      </c>
      <c r="D671">
        <v>2</v>
      </c>
      <c r="E671">
        <v>306</v>
      </c>
      <c r="F671">
        <v>618</v>
      </c>
      <c r="G671" s="12">
        <v>39654</v>
      </c>
      <c r="H671">
        <v>610</v>
      </c>
      <c r="I671">
        <v>8</v>
      </c>
      <c r="J671">
        <v>12</v>
      </c>
      <c r="K671">
        <v>7320</v>
      </c>
    </row>
    <row r="672" spans="1:11" x14ac:dyDescent="0.2">
      <c r="G672" t="s">
        <v>10907</v>
      </c>
      <c r="H672">
        <v>6</v>
      </c>
      <c r="I672">
        <v>2</v>
      </c>
    </row>
    <row r="673" spans="1:11" x14ac:dyDescent="0.2">
      <c r="G673" s="12">
        <v>39681</v>
      </c>
      <c r="H673">
        <v>2</v>
      </c>
      <c r="I673">
        <v>0</v>
      </c>
      <c r="J673">
        <v>12</v>
      </c>
      <c r="K673">
        <v>24</v>
      </c>
    </row>
    <row r="675" spans="1:11" x14ac:dyDescent="0.2">
      <c r="A675" s="12">
        <v>39653</v>
      </c>
      <c r="B675" t="s">
        <v>11135</v>
      </c>
      <c r="C675" t="s">
        <v>10673</v>
      </c>
      <c r="D675">
        <v>2.5</v>
      </c>
      <c r="E675">
        <v>311</v>
      </c>
      <c r="F675">
        <v>777.5</v>
      </c>
      <c r="G675" s="5">
        <v>39667</v>
      </c>
      <c r="H675">
        <v>770</v>
      </c>
      <c r="I675">
        <v>7</v>
      </c>
      <c r="J675">
        <v>9</v>
      </c>
      <c r="K675">
        <v>6930</v>
      </c>
    </row>
    <row r="676" spans="1:11" x14ac:dyDescent="0.2">
      <c r="G676" t="s">
        <v>10906</v>
      </c>
      <c r="H676">
        <v>3</v>
      </c>
      <c r="I676">
        <v>4</v>
      </c>
    </row>
    <row r="677" spans="1:11" x14ac:dyDescent="0.2">
      <c r="G677" s="12">
        <v>39681</v>
      </c>
      <c r="H677">
        <v>6</v>
      </c>
      <c r="I677">
        <v>0</v>
      </c>
      <c r="J677">
        <v>9</v>
      </c>
      <c r="K677">
        <v>54</v>
      </c>
    </row>
    <row r="679" spans="1:11" x14ac:dyDescent="0.2">
      <c r="A679" s="12">
        <v>39653</v>
      </c>
      <c r="B679" t="s">
        <v>11253</v>
      </c>
      <c r="C679" t="s">
        <v>10674</v>
      </c>
      <c r="D679">
        <v>3</v>
      </c>
      <c r="E679">
        <v>266</v>
      </c>
      <c r="F679">
        <v>798</v>
      </c>
      <c r="G679" s="12">
        <v>39689</v>
      </c>
      <c r="H679">
        <v>796</v>
      </c>
      <c r="I679">
        <v>2</v>
      </c>
      <c r="J679">
        <v>9</v>
      </c>
      <c r="K679">
        <v>7164</v>
      </c>
    </row>
    <row r="680" spans="1:11" x14ac:dyDescent="0.2">
      <c r="G680" t="s">
        <v>21182</v>
      </c>
      <c r="H680" t="s">
        <v>11163</v>
      </c>
      <c r="I680">
        <v>1</v>
      </c>
      <c r="J680">
        <v>9</v>
      </c>
      <c r="K680">
        <v>9</v>
      </c>
    </row>
    <row r="681" spans="1:11" x14ac:dyDescent="0.2">
      <c r="G681" s="12">
        <v>39731</v>
      </c>
      <c r="H681">
        <v>1</v>
      </c>
      <c r="I681">
        <v>0</v>
      </c>
      <c r="J681">
        <v>8.5</v>
      </c>
      <c r="K681">
        <v>8.5</v>
      </c>
    </row>
    <row r="683" spans="1:11" x14ac:dyDescent="0.2">
      <c r="A683" s="12">
        <v>39662</v>
      </c>
      <c r="B683" t="s">
        <v>10898</v>
      </c>
      <c r="C683" t="s">
        <v>10899</v>
      </c>
      <c r="D683">
        <v>3</v>
      </c>
      <c r="E683">
        <v>250</v>
      </c>
      <c r="F683">
        <v>750</v>
      </c>
      <c r="G683" s="5">
        <v>39667</v>
      </c>
      <c r="H683">
        <v>728</v>
      </c>
      <c r="I683">
        <v>22</v>
      </c>
      <c r="J683">
        <v>10.5</v>
      </c>
      <c r="K683">
        <v>7644</v>
      </c>
    </row>
    <row r="684" spans="1:11" x14ac:dyDescent="0.2">
      <c r="A684" s="12"/>
      <c r="G684" s="5">
        <v>39681</v>
      </c>
      <c r="H684">
        <v>19</v>
      </c>
      <c r="I684">
        <v>3</v>
      </c>
      <c r="J684">
        <v>10.5</v>
      </c>
      <c r="K684">
        <v>200</v>
      </c>
    </row>
    <row r="685" spans="1:11" x14ac:dyDescent="0.2">
      <c r="G685" s="12">
        <v>39696</v>
      </c>
      <c r="H685">
        <v>3</v>
      </c>
      <c r="I685">
        <v>0</v>
      </c>
      <c r="J685">
        <v>8.5</v>
      </c>
      <c r="K685">
        <v>25</v>
      </c>
    </row>
    <row r="687" spans="1:11" x14ac:dyDescent="0.2">
      <c r="A687" s="12">
        <v>39667</v>
      </c>
      <c r="B687" t="s">
        <v>11803</v>
      </c>
      <c r="C687" t="s">
        <v>11024</v>
      </c>
      <c r="D687">
        <v>2</v>
      </c>
      <c r="E687">
        <v>257</v>
      </c>
      <c r="F687">
        <v>514</v>
      </c>
      <c r="G687" s="12">
        <v>39675</v>
      </c>
      <c r="H687">
        <v>509</v>
      </c>
      <c r="I687">
        <v>5</v>
      </c>
      <c r="J687">
        <v>9</v>
      </c>
      <c r="K687">
        <v>4581</v>
      </c>
    </row>
    <row r="688" spans="1:11" x14ac:dyDescent="0.2">
      <c r="G688" s="12">
        <v>39717</v>
      </c>
      <c r="H688">
        <v>5</v>
      </c>
      <c r="I688">
        <v>0</v>
      </c>
      <c r="J688">
        <v>9</v>
      </c>
      <c r="K688">
        <v>45</v>
      </c>
    </row>
    <row r="690" spans="1:11" x14ac:dyDescent="0.2">
      <c r="A690" s="12">
        <v>39667</v>
      </c>
      <c r="B690" t="s">
        <v>11025</v>
      </c>
      <c r="C690" t="s">
        <v>11026</v>
      </c>
      <c r="D690">
        <v>2</v>
      </c>
      <c r="E690">
        <v>251</v>
      </c>
      <c r="F690">
        <v>502</v>
      </c>
      <c r="G690" s="12">
        <v>39675</v>
      </c>
      <c r="H690">
        <v>498</v>
      </c>
      <c r="I690">
        <v>4</v>
      </c>
      <c r="J690">
        <v>10</v>
      </c>
      <c r="K690">
        <v>4980</v>
      </c>
    </row>
    <row r="691" spans="1:11" x14ac:dyDescent="0.2">
      <c r="G691" s="12">
        <v>39681</v>
      </c>
      <c r="H691">
        <v>5</v>
      </c>
      <c r="I691">
        <v>0</v>
      </c>
      <c r="J691">
        <v>10</v>
      </c>
      <c r="K691">
        <v>50</v>
      </c>
    </row>
    <row r="693" spans="1:11" x14ac:dyDescent="0.2">
      <c r="A693" s="12">
        <v>39675</v>
      </c>
      <c r="B693" t="s">
        <v>11102</v>
      </c>
      <c r="C693" t="s">
        <v>10987</v>
      </c>
      <c r="D693">
        <v>3</v>
      </c>
      <c r="E693">
        <v>266</v>
      </c>
      <c r="F693">
        <v>798</v>
      </c>
      <c r="G693" s="12">
        <v>39688</v>
      </c>
      <c r="H693">
        <v>795</v>
      </c>
      <c r="I693">
        <v>3</v>
      </c>
      <c r="J693">
        <v>9</v>
      </c>
      <c r="K693">
        <v>7155</v>
      </c>
    </row>
    <row r="694" spans="1:11" x14ac:dyDescent="0.2">
      <c r="G694" s="12">
        <v>39717</v>
      </c>
      <c r="H694">
        <v>3</v>
      </c>
      <c r="I694">
        <v>0</v>
      </c>
      <c r="J694">
        <v>8.5</v>
      </c>
      <c r="K694">
        <v>26</v>
      </c>
    </row>
    <row r="696" spans="1:11" x14ac:dyDescent="0.2">
      <c r="A696" s="12">
        <v>39675</v>
      </c>
      <c r="B696" t="s">
        <v>11103</v>
      </c>
      <c r="C696" t="s">
        <v>11104</v>
      </c>
      <c r="D696">
        <v>2</v>
      </c>
      <c r="E696">
        <v>245</v>
      </c>
      <c r="F696">
        <v>490</v>
      </c>
      <c r="G696" s="12">
        <v>39681</v>
      </c>
      <c r="H696">
        <v>473</v>
      </c>
      <c r="I696">
        <v>17</v>
      </c>
      <c r="J696">
        <v>9</v>
      </c>
      <c r="K696">
        <v>4257</v>
      </c>
    </row>
    <row r="697" spans="1:11" x14ac:dyDescent="0.2">
      <c r="G697" s="12">
        <v>39696</v>
      </c>
      <c r="H697">
        <v>18</v>
      </c>
      <c r="I697">
        <v>0</v>
      </c>
      <c r="J697">
        <v>9</v>
      </c>
      <c r="K697">
        <v>162</v>
      </c>
    </row>
    <row r="699" spans="1:11" x14ac:dyDescent="0.2">
      <c r="A699" s="12">
        <v>39681</v>
      </c>
      <c r="B699" t="s">
        <v>11276</v>
      </c>
      <c r="C699" t="s">
        <v>11310</v>
      </c>
      <c r="D699">
        <v>2</v>
      </c>
      <c r="E699">
        <v>250</v>
      </c>
      <c r="F699">
        <v>500</v>
      </c>
      <c r="G699" s="12">
        <v>39695</v>
      </c>
      <c r="H699">
        <v>499</v>
      </c>
      <c r="I699">
        <v>1</v>
      </c>
      <c r="J699">
        <v>9.5</v>
      </c>
      <c r="K699">
        <v>4741</v>
      </c>
    </row>
    <row r="700" spans="1:11" x14ac:dyDescent="0.2">
      <c r="G700" s="12">
        <v>39696</v>
      </c>
      <c r="H700">
        <v>2</v>
      </c>
      <c r="I700">
        <v>0</v>
      </c>
      <c r="J700">
        <v>9.5</v>
      </c>
      <c r="K700">
        <v>19</v>
      </c>
    </row>
    <row r="702" spans="1:11" x14ac:dyDescent="0.2">
      <c r="A702" s="12">
        <v>39681</v>
      </c>
      <c r="B702" t="s">
        <v>11312</v>
      </c>
      <c r="C702" t="s">
        <v>7977</v>
      </c>
      <c r="D702">
        <v>2</v>
      </c>
      <c r="E702">
        <v>266</v>
      </c>
      <c r="F702">
        <v>532</v>
      </c>
      <c r="G702" s="12">
        <v>39695</v>
      </c>
      <c r="H702">
        <v>529</v>
      </c>
      <c r="I702">
        <v>3</v>
      </c>
      <c r="J702">
        <v>9</v>
      </c>
      <c r="K702">
        <v>4761</v>
      </c>
    </row>
    <row r="703" spans="1:11" x14ac:dyDescent="0.2">
      <c r="G703" s="12">
        <v>39696</v>
      </c>
      <c r="H703">
        <v>2</v>
      </c>
      <c r="I703">
        <v>1</v>
      </c>
      <c r="J703">
        <v>9</v>
      </c>
      <c r="K703">
        <v>18</v>
      </c>
    </row>
    <row r="704" spans="1:11" x14ac:dyDescent="0.2">
      <c r="G704" s="12">
        <v>39731</v>
      </c>
      <c r="H704">
        <v>1</v>
      </c>
      <c r="I704">
        <v>0</v>
      </c>
      <c r="J704">
        <v>8.5</v>
      </c>
      <c r="K704">
        <v>8.5</v>
      </c>
    </row>
    <row r="706" spans="1:11" x14ac:dyDescent="0.2">
      <c r="A706" s="12">
        <v>39681</v>
      </c>
      <c r="B706" t="s">
        <v>11344</v>
      </c>
      <c r="C706" t="s">
        <v>11313</v>
      </c>
      <c r="D706">
        <v>3</v>
      </c>
      <c r="E706">
        <v>215</v>
      </c>
      <c r="F706">
        <v>645</v>
      </c>
      <c r="G706" s="12">
        <v>39695</v>
      </c>
      <c r="H706">
        <v>638</v>
      </c>
      <c r="I706">
        <v>7</v>
      </c>
      <c r="J706">
        <v>9</v>
      </c>
      <c r="K706">
        <v>5742</v>
      </c>
    </row>
    <row r="707" spans="1:11" x14ac:dyDescent="0.2">
      <c r="G707" s="12">
        <v>39731</v>
      </c>
      <c r="H707">
        <v>2</v>
      </c>
      <c r="I707">
        <v>5</v>
      </c>
      <c r="J707">
        <v>8.5</v>
      </c>
      <c r="K707">
        <v>17</v>
      </c>
    </row>
    <row r="708" spans="1:11" x14ac:dyDescent="0.2">
      <c r="G708" t="s">
        <v>21183</v>
      </c>
      <c r="H708">
        <v>5</v>
      </c>
      <c r="I708">
        <v>0</v>
      </c>
    </row>
    <row r="710" spans="1:11" x14ac:dyDescent="0.2">
      <c r="A710" s="12">
        <v>39688</v>
      </c>
      <c r="B710" t="s">
        <v>11345</v>
      </c>
      <c r="C710" t="s">
        <v>11300</v>
      </c>
      <c r="D710">
        <v>2</v>
      </c>
      <c r="E710">
        <v>251</v>
      </c>
      <c r="F710">
        <v>502</v>
      </c>
      <c r="G710" s="12">
        <v>39702</v>
      </c>
      <c r="H710">
        <v>499</v>
      </c>
      <c r="I710">
        <v>3</v>
      </c>
      <c r="J710">
        <v>10.5</v>
      </c>
      <c r="K710">
        <v>5240</v>
      </c>
    </row>
    <row r="711" spans="1:11" x14ac:dyDescent="0.2">
      <c r="G711" t="s">
        <v>12332</v>
      </c>
      <c r="H711">
        <v>3</v>
      </c>
      <c r="I711">
        <v>0</v>
      </c>
    </row>
    <row r="713" spans="1:11" x14ac:dyDescent="0.2">
      <c r="A713" s="12">
        <v>39688</v>
      </c>
      <c r="B713" t="s">
        <v>11423</v>
      </c>
      <c r="C713" t="s">
        <v>11346</v>
      </c>
      <c r="D713">
        <v>3</v>
      </c>
      <c r="E713">
        <v>181</v>
      </c>
      <c r="F713">
        <v>543</v>
      </c>
      <c r="G713" s="12">
        <v>39702</v>
      </c>
      <c r="H713">
        <v>537</v>
      </c>
      <c r="I713">
        <v>6</v>
      </c>
      <c r="J713">
        <v>11</v>
      </c>
      <c r="K713">
        <v>5907</v>
      </c>
    </row>
    <row r="714" spans="1:11" x14ac:dyDescent="0.2">
      <c r="G714" t="s">
        <v>21184</v>
      </c>
      <c r="H714">
        <v>3</v>
      </c>
      <c r="I714">
        <v>3</v>
      </c>
    </row>
    <row r="715" spans="1:11" x14ac:dyDescent="0.2">
      <c r="G715" t="s">
        <v>12332</v>
      </c>
      <c r="H715">
        <v>3</v>
      </c>
      <c r="I715">
        <v>0</v>
      </c>
    </row>
    <row r="717" spans="1:11" x14ac:dyDescent="0.2">
      <c r="A717" s="12">
        <v>39695</v>
      </c>
      <c r="B717" t="s">
        <v>11502</v>
      </c>
      <c r="C717" t="s">
        <v>11503</v>
      </c>
      <c r="D717">
        <v>2</v>
      </c>
      <c r="E717">
        <v>276</v>
      </c>
      <c r="F717">
        <v>552</v>
      </c>
      <c r="G717" s="12">
        <v>39703</v>
      </c>
      <c r="H717">
        <v>548</v>
      </c>
      <c r="I717">
        <v>4</v>
      </c>
      <c r="J717">
        <v>9</v>
      </c>
      <c r="K717">
        <v>4932</v>
      </c>
    </row>
    <row r="718" spans="1:11" x14ac:dyDescent="0.2">
      <c r="G718" s="12">
        <v>39752</v>
      </c>
      <c r="H718">
        <v>1</v>
      </c>
      <c r="I718">
        <v>3</v>
      </c>
      <c r="J718">
        <v>9</v>
      </c>
      <c r="K718">
        <v>9</v>
      </c>
    </row>
    <row r="719" spans="1:11" x14ac:dyDescent="0.2">
      <c r="G719" t="s">
        <v>21185</v>
      </c>
      <c r="H719">
        <v>3</v>
      </c>
      <c r="I719">
        <v>0</v>
      </c>
    </row>
    <row r="721" spans="1:11" x14ac:dyDescent="0.2">
      <c r="A721" s="12">
        <v>39695</v>
      </c>
      <c r="B721" t="s">
        <v>11365</v>
      </c>
      <c r="C721" t="s">
        <v>11504</v>
      </c>
      <c r="D721">
        <v>2</v>
      </c>
      <c r="E721">
        <v>276</v>
      </c>
      <c r="F721">
        <v>552</v>
      </c>
      <c r="G721" s="12">
        <v>39709</v>
      </c>
      <c r="H721">
        <v>552</v>
      </c>
      <c r="I721">
        <v>0</v>
      </c>
      <c r="J721">
        <v>9</v>
      </c>
      <c r="K721">
        <v>4968</v>
      </c>
    </row>
    <row r="724" spans="1:11" x14ac:dyDescent="0.2">
      <c r="A724" s="12">
        <v>39696</v>
      </c>
      <c r="B724" t="s">
        <v>11491</v>
      </c>
      <c r="C724" t="s">
        <v>11401</v>
      </c>
      <c r="D724">
        <v>2.5</v>
      </c>
      <c r="E724">
        <v>251</v>
      </c>
      <c r="F724">
        <v>627.5</v>
      </c>
      <c r="G724" s="12">
        <v>39710</v>
      </c>
      <c r="H724">
        <v>613</v>
      </c>
      <c r="I724">
        <v>14</v>
      </c>
      <c r="J724">
        <v>9.5</v>
      </c>
      <c r="K724">
        <v>5824</v>
      </c>
    </row>
    <row r="725" spans="1:11" x14ac:dyDescent="0.2">
      <c r="G725" s="12">
        <v>39752</v>
      </c>
      <c r="H725">
        <v>14</v>
      </c>
      <c r="I725">
        <v>0</v>
      </c>
      <c r="J725">
        <v>9.5</v>
      </c>
      <c r="K725">
        <v>133</v>
      </c>
    </row>
    <row r="727" spans="1:11" x14ac:dyDescent="0.2">
      <c r="A727" s="12">
        <v>39702</v>
      </c>
      <c r="B727" t="s">
        <v>11631</v>
      </c>
      <c r="C727" t="s">
        <v>11475</v>
      </c>
      <c r="D727">
        <v>2</v>
      </c>
      <c r="E727">
        <v>249</v>
      </c>
      <c r="F727">
        <v>498</v>
      </c>
      <c r="G727" s="12">
        <v>39717</v>
      </c>
      <c r="H727">
        <v>494</v>
      </c>
      <c r="I727">
        <v>4</v>
      </c>
      <c r="J727">
        <v>10.5</v>
      </c>
      <c r="K727">
        <v>5187</v>
      </c>
    </row>
    <row r="728" spans="1:11" x14ac:dyDescent="0.2">
      <c r="G728" s="12">
        <v>39731</v>
      </c>
      <c r="H728">
        <v>4</v>
      </c>
      <c r="I728">
        <v>0</v>
      </c>
      <c r="J728">
        <v>10.5</v>
      </c>
      <c r="K728">
        <v>42</v>
      </c>
    </row>
    <row r="730" spans="1:11" x14ac:dyDescent="0.2">
      <c r="A730" s="12">
        <v>39702</v>
      </c>
      <c r="B730" t="s">
        <v>11586</v>
      </c>
      <c r="C730" t="s">
        <v>11517</v>
      </c>
      <c r="D730">
        <v>2</v>
      </c>
      <c r="E730">
        <v>249</v>
      </c>
      <c r="F730">
        <v>498</v>
      </c>
      <c r="G730" s="12">
        <v>39726</v>
      </c>
      <c r="H730">
        <v>494</v>
      </c>
      <c r="I730">
        <v>4</v>
      </c>
      <c r="J730">
        <v>9</v>
      </c>
      <c r="K730">
        <v>4446</v>
      </c>
    </row>
    <row r="731" spans="1:11" x14ac:dyDescent="0.2">
      <c r="G731" s="12">
        <v>39731</v>
      </c>
      <c r="H731">
        <v>2</v>
      </c>
      <c r="I731">
        <v>2</v>
      </c>
      <c r="J731">
        <v>9</v>
      </c>
      <c r="K731">
        <v>18</v>
      </c>
    </row>
    <row r="732" spans="1:11" x14ac:dyDescent="0.2">
      <c r="G732" t="s">
        <v>20974</v>
      </c>
      <c r="H732">
        <v>2</v>
      </c>
      <c r="I732">
        <v>0</v>
      </c>
    </row>
    <row r="734" spans="1:11" x14ac:dyDescent="0.2">
      <c r="A734" s="12">
        <v>39709</v>
      </c>
      <c r="B734" t="s">
        <v>11676</v>
      </c>
      <c r="C734" t="s">
        <v>11677</v>
      </c>
      <c r="D734">
        <v>2</v>
      </c>
      <c r="E734">
        <v>278</v>
      </c>
      <c r="F734">
        <v>556</v>
      </c>
      <c r="G734" s="12">
        <v>39731</v>
      </c>
      <c r="H734">
        <v>549</v>
      </c>
      <c r="I734">
        <v>7</v>
      </c>
      <c r="J734">
        <v>9.5</v>
      </c>
      <c r="K734">
        <v>5215</v>
      </c>
    </row>
    <row r="735" spans="1:11" x14ac:dyDescent="0.2">
      <c r="G735" t="s">
        <v>21186</v>
      </c>
      <c r="H735">
        <v>2</v>
      </c>
      <c r="I735">
        <v>5</v>
      </c>
    </row>
    <row r="736" spans="1:11" x14ac:dyDescent="0.2">
      <c r="G736" t="s">
        <v>21187</v>
      </c>
      <c r="H736">
        <v>5</v>
      </c>
      <c r="I736">
        <v>0</v>
      </c>
    </row>
    <row r="738" spans="1:11" x14ac:dyDescent="0.2">
      <c r="A738" s="12">
        <v>39716</v>
      </c>
      <c r="B738" t="s">
        <v>11864</v>
      </c>
      <c r="C738" t="s">
        <v>11695</v>
      </c>
      <c r="D738">
        <v>3</v>
      </c>
      <c r="E738">
        <v>202</v>
      </c>
      <c r="F738">
        <v>606</v>
      </c>
      <c r="G738" s="12">
        <v>39724</v>
      </c>
      <c r="H738">
        <v>597</v>
      </c>
      <c r="I738">
        <v>9</v>
      </c>
      <c r="J738">
        <v>14</v>
      </c>
      <c r="K738">
        <v>8358</v>
      </c>
    </row>
    <row r="739" spans="1:11" x14ac:dyDescent="0.2">
      <c r="G739" s="12">
        <v>39752</v>
      </c>
      <c r="H739">
        <v>6</v>
      </c>
      <c r="I739">
        <v>3</v>
      </c>
      <c r="J739">
        <v>14</v>
      </c>
      <c r="K739">
        <v>84</v>
      </c>
    </row>
    <row r="740" spans="1:11" x14ac:dyDescent="0.2">
      <c r="G740" t="s">
        <v>21185</v>
      </c>
      <c r="H740">
        <v>3</v>
      </c>
      <c r="I740">
        <v>0</v>
      </c>
    </row>
    <row r="743" spans="1:11" x14ac:dyDescent="0.2">
      <c r="A743" s="12">
        <v>39716</v>
      </c>
      <c r="B743" t="s">
        <v>11799</v>
      </c>
      <c r="C743" t="s">
        <v>11800</v>
      </c>
      <c r="D743">
        <v>2.25</v>
      </c>
      <c r="E743">
        <v>289</v>
      </c>
      <c r="F743">
        <v>650.25</v>
      </c>
      <c r="G743" s="12">
        <v>39724</v>
      </c>
      <c r="H743">
        <v>646</v>
      </c>
      <c r="I743">
        <v>4</v>
      </c>
      <c r="J743">
        <v>9.5</v>
      </c>
      <c r="K743">
        <v>6137</v>
      </c>
    </row>
    <row r="744" spans="1:11" x14ac:dyDescent="0.2">
      <c r="G744" t="s">
        <v>21188</v>
      </c>
      <c r="H744">
        <v>3</v>
      </c>
      <c r="I744">
        <v>1</v>
      </c>
      <c r="J744">
        <v>9.5</v>
      </c>
      <c r="K744">
        <v>29</v>
      </c>
    </row>
    <row r="745" spans="1:11" x14ac:dyDescent="0.2">
      <c r="G745" t="s">
        <v>21189</v>
      </c>
      <c r="H745">
        <v>3</v>
      </c>
      <c r="I745">
        <v>0</v>
      </c>
    </row>
    <row r="748" spans="1:11" x14ac:dyDescent="0.2">
      <c r="A748" s="12">
        <v>39716</v>
      </c>
      <c r="B748" t="s">
        <v>11754</v>
      </c>
      <c r="C748" t="s">
        <v>11755</v>
      </c>
      <c r="D748">
        <v>1</v>
      </c>
      <c r="E748">
        <v>251</v>
      </c>
      <c r="F748">
        <v>251</v>
      </c>
      <c r="G748" s="12">
        <v>39738</v>
      </c>
      <c r="H748">
        <v>249</v>
      </c>
      <c r="I748">
        <v>2</v>
      </c>
      <c r="J748">
        <v>10</v>
      </c>
      <c r="K748">
        <f>H748*J748</f>
        <v>2490</v>
      </c>
    </row>
    <row r="749" spans="1:11" x14ac:dyDescent="0.2">
      <c r="G749" t="s">
        <v>21185</v>
      </c>
      <c r="H749">
        <v>2</v>
      </c>
      <c r="I749">
        <v>0</v>
      </c>
    </row>
    <row r="751" spans="1:11" x14ac:dyDescent="0.2">
      <c r="A751" s="12">
        <v>39723</v>
      </c>
      <c r="B751" t="s">
        <v>11896</v>
      </c>
      <c r="C751" t="s">
        <v>10684</v>
      </c>
      <c r="D751">
        <v>4</v>
      </c>
      <c r="E751">
        <v>151</v>
      </c>
      <c r="F751">
        <v>604</v>
      </c>
      <c r="G751" s="12">
        <v>39731</v>
      </c>
      <c r="H751">
        <v>597</v>
      </c>
      <c r="I751">
        <v>7</v>
      </c>
      <c r="J751">
        <v>12</v>
      </c>
      <c r="K751">
        <v>7164</v>
      </c>
    </row>
    <row r="752" spans="1:11" x14ac:dyDescent="0.2">
      <c r="G752" t="s">
        <v>20975</v>
      </c>
      <c r="H752">
        <v>7</v>
      </c>
      <c r="I752">
        <v>0</v>
      </c>
    </row>
    <row r="753" spans="1:11" x14ac:dyDescent="0.2">
      <c r="A753" s="18"/>
    </row>
    <row r="754" spans="1:11" x14ac:dyDescent="0.2">
      <c r="A754" s="12">
        <v>39725</v>
      </c>
      <c r="B754" t="s">
        <v>11828</v>
      </c>
      <c r="C754" t="s">
        <v>11829</v>
      </c>
      <c r="D754">
        <v>5</v>
      </c>
      <c r="E754">
        <v>164</v>
      </c>
      <c r="F754">
        <v>820</v>
      </c>
      <c r="G754" s="12">
        <v>39738</v>
      </c>
      <c r="H754">
        <v>810</v>
      </c>
      <c r="I754">
        <v>10</v>
      </c>
      <c r="J754">
        <v>10.5</v>
      </c>
      <c r="K754">
        <f>H754*J754</f>
        <v>8505</v>
      </c>
    </row>
    <row r="755" spans="1:11" x14ac:dyDescent="0.2">
      <c r="G755" t="s">
        <v>21576</v>
      </c>
      <c r="H755">
        <v>10</v>
      </c>
      <c r="I755">
        <v>0</v>
      </c>
    </row>
    <row r="757" spans="1:11" x14ac:dyDescent="0.2">
      <c r="A757" s="12">
        <v>39725</v>
      </c>
      <c r="B757" t="s">
        <v>11830</v>
      </c>
      <c r="C757" t="s">
        <v>11831</v>
      </c>
      <c r="D757">
        <v>2</v>
      </c>
      <c r="E757">
        <v>318</v>
      </c>
      <c r="F757">
        <v>636</v>
      </c>
      <c r="G757" s="12">
        <v>39738</v>
      </c>
      <c r="H757">
        <v>634</v>
      </c>
      <c r="I757">
        <v>2</v>
      </c>
      <c r="J757">
        <v>10</v>
      </c>
      <c r="K757">
        <f>H757*J757</f>
        <v>6340</v>
      </c>
    </row>
    <row r="758" spans="1:11" x14ac:dyDescent="0.2">
      <c r="G758" t="s">
        <v>20975</v>
      </c>
      <c r="H758">
        <v>2</v>
      </c>
      <c r="I758">
        <v>0</v>
      </c>
    </row>
    <row r="760" spans="1:11" x14ac:dyDescent="0.2">
      <c r="A760" s="12">
        <v>39738</v>
      </c>
      <c r="B760" t="s">
        <v>12161</v>
      </c>
      <c r="C760" t="s">
        <v>12027</v>
      </c>
      <c r="D760">
        <v>2</v>
      </c>
      <c r="E760">
        <v>254</v>
      </c>
      <c r="F760">
        <v>508</v>
      </c>
      <c r="G760" s="12">
        <v>39752</v>
      </c>
      <c r="H760">
        <v>506</v>
      </c>
      <c r="I760">
        <v>2</v>
      </c>
      <c r="J760">
        <v>9</v>
      </c>
      <c r="K760">
        <f>H760*J760</f>
        <v>4554</v>
      </c>
    </row>
    <row r="761" spans="1:11" x14ac:dyDescent="0.2">
      <c r="G761" t="s">
        <v>21190</v>
      </c>
      <c r="H761">
        <v>2</v>
      </c>
      <c r="I761">
        <v>0</v>
      </c>
    </row>
    <row r="763" spans="1:11" x14ac:dyDescent="0.2">
      <c r="A763" s="12">
        <v>39738</v>
      </c>
      <c r="B763" t="s">
        <v>12069</v>
      </c>
      <c r="C763" t="s">
        <v>12070</v>
      </c>
      <c r="D763">
        <v>5</v>
      </c>
      <c r="E763">
        <v>152</v>
      </c>
      <c r="F763">
        <v>760</v>
      </c>
      <c r="G763" s="12">
        <v>39752</v>
      </c>
      <c r="H763">
        <v>756</v>
      </c>
      <c r="I763">
        <v>4</v>
      </c>
      <c r="J763">
        <v>9.5</v>
      </c>
      <c r="K763">
        <f>H763*J763</f>
        <v>7182</v>
      </c>
    </row>
    <row r="764" spans="1:11" x14ac:dyDescent="0.2">
      <c r="G764" t="s">
        <v>21191</v>
      </c>
      <c r="H764">
        <v>4</v>
      </c>
      <c r="I764">
        <v>0</v>
      </c>
    </row>
    <row r="766" spans="1:11" x14ac:dyDescent="0.2">
      <c r="A766" t="s">
        <v>21212</v>
      </c>
      <c r="B766" t="s">
        <v>12205</v>
      </c>
      <c r="C766" t="s">
        <v>12206</v>
      </c>
      <c r="D766">
        <v>2</v>
      </c>
      <c r="E766">
        <v>250</v>
      </c>
      <c r="F766">
        <v>500</v>
      </c>
      <c r="G766" s="12">
        <v>39766</v>
      </c>
      <c r="H766">
        <v>497</v>
      </c>
      <c r="I766">
        <v>3</v>
      </c>
      <c r="J766">
        <v>9.5</v>
      </c>
      <c r="K766">
        <v>4722</v>
      </c>
    </row>
    <row r="767" spans="1:11" x14ac:dyDescent="0.2">
      <c r="G767" t="s">
        <v>21568</v>
      </c>
      <c r="H767">
        <v>3</v>
      </c>
      <c r="I767">
        <v>0</v>
      </c>
    </row>
    <row r="770" spans="1:11" x14ac:dyDescent="0.2">
      <c r="A770" s="12">
        <v>39752</v>
      </c>
      <c r="B770" t="s">
        <v>12211</v>
      </c>
      <c r="C770" t="s">
        <v>12207</v>
      </c>
      <c r="D770">
        <v>2</v>
      </c>
      <c r="E770">
        <v>250</v>
      </c>
      <c r="F770">
        <v>500</v>
      </c>
      <c r="G770" s="12">
        <v>39766</v>
      </c>
      <c r="H770">
        <v>496</v>
      </c>
      <c r="I770">
        <v>4</v>
      </c>
      <c r="J770">
        <v>9.5</v>
      </c>
      <c r="K770">
        <v>4712</v>
      </c>
    </row>
    <row r="771" spans="1:11" x14ac:dyDescent="0.2">
      <c r="G771" t="s">
        <v>21577</v>
      </c>
      <c r="H771">
        <v>4</v>
      </c>
      <c r="I771">
        <v>0</v>
      </c>
    </row>
    <row r="773" spans="1:11" x14ac:dyDescent="0.2">
      <c r="A773" s="12">
        <v>39763</v>
      </c>
      <c r="B773" t="s">
        <v>12330</v>
      </c>
      <c r="C773" t="s">
        <v>12379</v>
      </c>
      <c r="D773">
        <v>3</v>
      </c>
      <c r="E773">
        <v>112</v>
      </c>
      <c r="F773">
        <v>336</v>
      </c>
      <c r="G773" s="12">
        <v>39766</v>
      </c>
      <c r="H773">
        <v>333</v>
      </c>
      <c r="I773">
        <v>3</v>
      </c>
      <c r="J773">
        <v>9</v>
      </c>
      <c r="K773">
        <v>2997</v>
      </c>
    </row>
    <row r="774" spans="1:11" x14ac:dyDescent="0.2">
      <c r="G774" t="s">
        <v>21189</v>
      </c>
      <c r="H774">
        <v>2</v>
      </c>
      <c r="I774">
        <v>1</v>
      </c>
    </row>
    <row r="775" spans="1:11" x14ac:dyDescent="0.2">
      <c r="G775" t="s">
        <v>21568</v>
      </c>
      <c r="H775">
        <v>1</v>
      </c>
      <c r="I775">
        <v>0</v>
      </c>
    </row>
    <row r="777" spans="1:11" x14ac:dyDescent="0.2">
      <c r="A777" s="12">
        <v>39763</v>
      </c>
      <c r="B777" t="s">
        <v>12289</v>
      </c>
      <c r="C777" t="s">
        <v>12290</v>
      </c>
      <c r="D777">
        <v>5</v>
      </c>
      <c r="E777">
        <v>112</v>
      </c>
      <c r="F777">
        <v>560</v>
      </c>
      <c r="G777" s="12">
        <v>39773</v>
      </c>
      <c r="H777">
        <v>556</v>
      </c>
      <c r="I777">
        <v>4</v>
      </c>
      <c r="J777">
        <v>9</v>
      </c>
      <c r="K777">
        <f>H777*J777</f>
        <v>5004</v>
      </c>
    </row>
    <row r="778" spans="1:11" x14ac:dyDescent="0.2">
      <c r="G778" t="s">
        <v>21192</v>
      </c>
      <c r="H778">
        <v>4</v>
      </c>
      <c r="I778">
        <v>0</v>
      </c>
    </row>
    <row r="780" spans="1:11" x14ac:dyDescent="0.2">
      <c r="A780" s="12">
        <v>39766</v>
      </c>
      <c r="B780" t="s">
        <v>12494</v>
      </c>
      <c r="C780" t="s">
        <v>12510</v>
      </c>
      <c r="D780">
        <v>1</v>
      </c>
      <c r="E780">
        <v>351</v>
      </c>
      <c r="F780">
        <v>351</v>
      </c>
      <c r="G780" s="12">
        <v>39805</v>
      </c>
      <c r="H780">
        <v>351</v>
      </c>
      <c r="I780">
        <v>0</v>
      </c>
      <c r="J780">
        <v>9.5</v>
      </c>
      <c r="K780">
        <f>H780*J780</f>
        <v>3334.5</v>
      </c>
    </row>
    <row r="783" spans="1:11" x14ac:dyDescent="0.2">
      <c r="A783" s="12">
        <v>39766</v>
      </c>
      <c r="B783" t="s">
        <v>12475</v>
      </c>
      <c r="C783" t="s">
        <v>12476</v>
      </c>
      <c r="D783">
        <v>4</v>
      </c>
      <c r="E783">
        <v>150</v>
      </c>
      <c r="F783">
        <v>600</v>
      </c>
      <c r="G783" s="12">
        <v>39778</v>
      </c>
      <c r="H783">
        <v>593</v>
      </c>
      <c r="I783">
        <v>7</v>
      </c>
      <c r="J783">
        <v>9.5</v>
      </c>
      <c r="K783">
        <f>H783*J783</f>
        <v>5633.5</v>
      </c>
    </row>
    <row r="786" spans="1:11" x14ac:dyDescent="0.2">
      <c r="A786" s="12">
        <v>39766</v>
      </c>
      <c r="B786" t="s">
        <v>12554</v>
      </c>
      <c r="C786" t="s">
        <v>12477</v>
      </c>
      <c r="D786">
        <v>1</v>
      </c>
      <c r="E786">
        <v>327</v>
      </c>
      <c r="F786">
        <v>327</v>
      </c>
      <c r="G786" s="12">
        <v>39805</v>
      </c>
      <c r="H786">
        <v>325</v>
      </c>
      <c r="I786">
        <v>2</v>
      </c>
      <c r="J786">
        <v>9.5</v>
      </c>
      <c r="K786">
        <f>H786*J786</f>
        <v>3087.5</v>
      </c>
    </row>
    <row r="787" spans="1:11" x14ac:dyDescent="0.2">
      <c r="G787" t="s">
        <v>21187</v>
      </c>
      <c r="H787">
        <v>1</v>
      </c>
      <c r="I787">
        <v>1</v>
      </c>
    </row>
    <row r="788" spans="1:11" x14ac:dyDescent="0.2">
      <c r="G788" t="s">
        <v>21578</v>
      </c>
      <c r="H788">
        <v>1</v>
      </c>
      <c r="I788">
        <v>0</v>
      </c>
    </row>
    <row r="790" spans="1:11" x14ac:dyDescent="0.2">
      <c r="A790" s="12">
        <v>39777</v>
      </c>
      <c r="B790" t="s">
        <v>12507</v>
      </c>
      <c r="C790" t="s">
        <v>12508</v>
      </c>
      <c r="D790">
        <v>4</v>
      </c>
      <c r="E790">
        <v>156</v>
      </c>
      <c r="F790">
        <v>624</v>
      </c>
      <c r="G790" s="12">
        <v>39794</v>
      </c>
      <c r="H790">
        <v>602</v>
      </c>
      <c r="I790">
        <v>22</v>
      </c>
      <c r="J790">
        <v>9</v>
      </c>
      <c r="K790">
        <f>H790*J790</f>
        <v>5418</v>
      </c>
    </row>
    <row r="793" spans="1:11" x14ac:dyDescent="0.2">
      <c r="A793" s="12">
        <v>39777</v>
      </c>
      <c r="B793" t="s">
        <v>12566</v>
      </c>
      <c r="C793" t="s">
        <v>12567</v>
      </c>
      <c r="D793">
        <v>3</v>
      </c>
      <c r="E793">
        <v>200</v>
      </c>
      <c r="F793">
        <v>600</v>
      </c>
      <c r="G793" s="12">
        <v>39780</v>
      </c>
      <c r="H793">
        <v>600</v>
      </c>
      <c r="I793">
        <v>0</v>
      </c>
      <c r="J793">
        <v>9</v>
      </c>
      <c r="K793">
        <f>H793*J793</f>
        <v>5400</v>
      </c>
    </row>
    <row r="796" spans="1:11" x14ac:dyDescent="0.2">
      <c r="A796" s="12">
        <v>39781</v>
      </c>
      <c r="B796" t="s">
        <v>12621</v>
      </c>
      <c r="C796" t="s">
        <v>12622</v>
      </c>
      <c r="D796">
        <v>3.5</v>
      </c>
      <c r="E796">
        <v>200</v>
      </c>
      <c r="F796">
        <v>700</v>
      </c>
      <c r="G796" s="12">
        <v>39786</v>
      </c>
      <c r="H796">
        <v>694</v>
      </c>
      <c r="I796">
        <v>6</v>
      </c>
      <c r="J796">
        <v>10</v>
      </c>
      <c r="K796">
        <f>H796*J796</f>
        <v>6940</v>
      </c>
    </row>
    <row r="797" spans="1:11" x14ac:dyDescent="0.2">
      <c r="K797">
        <f t="shared" ref="K797:K859" si="0">H797*J797</f>
        <v>0</v>
      </c>
    </row>
    <row r="799" spans="1:11" x14ac:dyDescent="0.2">
      <c r="A799" s="12">
        <v>39781</v>
      </c>
      <c r="B799" t="s">
        <v>12643</v>
      </c>
      <c r="C799" t="s">
        <v>12644</v>
      </c>
      <c r="D799">
        <v>1.5</v>
      </c>
      <c r="E799">
        <v>351</v>
      </c>
      <c r="F799">
        <v>526.5</v>
      </c>
      <c r="G799" s="12">
        <v>39801</v>
      </c>
      <c r="H799">
        <v>518</v>
      </c>
      <c r="I799">
        <v>8</v>
      </c>
      <c r="J799">
        <v>9</v>
      </c>
      <c r="K799">
        <f t="shared" si="0"/>
        <v>4662</v>
      </c>
    </row>
    <row r="800" spans="1:11" x14ac:dyDescent="0.2">
      <c r="G800" t="s">
        <v>12917</v>
      </c>
      <c r="H800">
        <v>5</v>
      </c>
      <c r="I800">
        <v>3</v>
      </c>
      <c r="J800">
        <v>9</v>
      </c>
      <c r="K800">
        <f t="shared" si="0"/>
        <v>45</v>
      </c>
    </row>
    <row r="802" spans="1:11" x14ac:dyDescent="0.2">
      <c r="A802" s="12">
        <v>39788</v>
      </c>
      <c r="B802" t="s">
        <v>12896</v>
      </c>
      <c r="C802" t="s">
        <v>12897</v>
      </c>
      <c r="D802">
        <v>6</v>
      </c>
      <c r="E802">
        <v>120</v>
      </c>
      <c r="F802">
        <v>720</v>
      </c>
      <c r="G802" s="12">
        <v>39800</v>
      </c>
      <c r="H802">
        <v>720</v>
      </c>
      <c r="I802">
        <v>0</v>
      </c>
      <c r="J802">
        <v>11.5</v>
      </c>
      <c r="K802">
        <v>8280</v>
      </c>
    </row>
    <row r="805" spans="1:11" x14ac:dyDescent="0.2">
      <c r="A805" s="12">
        <v>39788</v>
      </c>
      <c r="B805" t="s">
        <v>12752</v>
      </c>
      <c r="C805" t="s">
        <v>12796</v>
      </c>
      <c r="D805">
        <v>4</v>
      </c>
      <c r="E805">
        <v>150</v>
      </c>
      <c r="F805">
        <v>600</v>
      </c>
      <c r="G805" s="12">
        <v>39808</v>
      </c>
      <c r="H805">
        <v>600</v>
      </c>
      <c r="I805">
        <v>0</v>
      </c>
      <c r="J805">
        <v>9</v>
      </c>
      <c r="K805">
        <v>5400</v>
      </c>
    </row>
    <row r="807" spans="1:11" x14ac:dyDescent="0.2">
      <c r="A807" s="12">
        <v>39794</v>
      </c>
      <c r="B807" t="s">
        <v>12812</v>
      </c>
      <c r="C807" t="s">
        <v>12813</v>
      </c>
      <c r="D807">
        <v>3</v>
      </c>
      <c r="E807">
        <v>200</v>
      </c>
      <c r="F807">
        <v>600</v>
      </c>
      <c r="G807" s="12">
        <v>39819</v>
      </c>
      <c r="H807">
        <v>596</v>
      </c>
      <c r="I807">
        <v>4</v>
      </c>
      <c r="J807">
        <v>11</v>
      </c>
      <c r="K807">
        <f t="shared" si="0"/>
        <v>6556</v>
      </c>
    </row>
    <row r="808" spans="1:11" x14ac:dyDescent="0.2">
      <c r="K808">
        <f t="shared" si="0"/>
        <v>0</v>
      </c>
    </row>
    <row r="810" spans="1:11" x14ac:dyDescent="0.2">
      <c r="A810" s="12">
        <v>39794</v>
      </c>
      <c r="B810" t="s">
        <v>12866</v>
      </c>
      <c r="C810" t="s">
        <v>12867</v>
      </c>
      <c r="D810">
        <v>4</v>
      </c>
      <c r="E810">
        <v>150</v>
      </c>
      <c r="F810">
        <v>600</v>
      </c>
      <c r="G810" s="12">
        <v>39800</v>
      </c>
      <c r="H810">
        <v>600</v>
      </c>
      <c r="I810">
        <v>0</v>
      </c>
      <c r="J810">
        <v>11</v>
      </c>
      <c r="K810">
        <f t="shared" si="0"/>
        <v>6600</v>
      </c>
    </row>
    <row r="811" spans="1:11" x14ac:dyDescent="0.2">
      <c r="K811">
        <f t="shared" si="0"/>
        <v>0</v>
      </c>
    </row>
    <row r="813" spans="1:11" x14ac:dyDescent="0.2">
      <c r="A813" s="12">
        <v>39800</v>
      </c>
      <c r="B813" t="s">
        <v>12884</v>
      </c>
      <c r="C813" t="s">
        <v>12816</v>
      </c>
      <c r="D813">
        <v>2</v>
      </c>
      <c r="E813">
        <v>305</v>
      </c>
      <c r="F813">
        <v>610</v>
      </c>
      <c r="G813" s="12">
        <v>39847</v>
      </c>
      <c r="H813">
        <v>607</v>
      </c>
      <c r="I813">
        <v>3</v>
      </c>
      <c r="J813">
        <v>9.5</v>
      </c>
      <c r="K813">
        <f t="shared" si="0"/>
        <v>5766.5</v>
      </c>
    </row>
    <row r="814" spans="1:11" x14ac:dyDescent="0.2">
      <c r="K814">
        <f t="shared" si="0"/>
        <v>0</v>
      </c>
    </row>
    <row r="816" spans="1:11" x14ac:dyDescent="0.2">
      <c r="A816" s="12">
        <v>39800</v>
      </c>
      <c r="B816" t="s">
        <v>12781</v>
      </c>
      <c r="C816" t="s">
        <v>12776</v>
      </c>
      <c r="D816">
        <v>2</v>
      </c>
      <c r="E816">
        <v>305</v>
      </c>
      <c r="F816">
        <v>610</v>
      </c>
      <c r="G816" s="12">
        <v>39835</v>
      </c>
      <c r="H816">
        <v>601</v>
      </c>
      <c r="I816">
        <v>9</v>
      </c>
      <c r="J816">
        <v>9</v>
      </c>
      <c r="K816">
        <f t="shared" si="0"/>
        <v>5409</v>
      </c>
    </row>
    <row r="817" spans="1:11" x14ac:dyDescent="0.2">
      <c r="G817" t="s">
        <v>21187</v>
      </c>
      <c r="H817">
        <v>5</v>
      </c>
      <c r="I817">
        <v>4</v>
      </c>
      <c r="K817">
        <f t="shared" si="0"/>
        <v>0</v>
      </c>
    </row>
    <row r="819" spans="1:11" x14ac:dyDescent="0.2">
      <c r="A819" s="12">
        <v>39812</v>
      </c>
      <c r="B819" t="s">
        <v>1543</v>
      </c>
      <c r="C819" t="s">
        <v>1544</v>
      </c>
      <c r="D819">
        <v>2</v>
      </c>
      <c r="E819">
        <v>299</v>
      </c>
      <c r="F819">
        <v>598</v>
      </c>
      <c r="G819" s="12">
        <v>39843</v>
      </c>
      <c r="H819">
        <v>598</v>
      </c>
      <c r="I819">
        <v>0</v>
      </c>
      <c r="J819">
        <v>13</v>
      </c>
      <c r="K819">
        <f t="shared" si="0"/>
        <v>7774</v>
      </c>
    </row>
    <row r="820" spans="1:11" x14ac:dyDescent="0.2">
      <c r="K820">
        <f t="shared" si="0"/>
        <v>0</v>
      </c>
    </row>
    <row r="822" spans="1:11" x14ac:dyDescent="0.2">
      <c r="A822" s="12">
        <v>39812</v>
      </c>
      <c r="B822" t="s">
        <v>1500</v>
      </c>
      <c r="C822" t="s">
        <v>1501</v>
      </c>
      <c r="D822">
        <v>2</v>
      </c>
      <c r="E822">
        <v>301</v>
      </c>
      <c r="F822">
        <v>602</v>
      </c>
      <c r="G822" s="12">
        <v>39840</v>
      </c>
      <c r="H822">
        <v>596</v>
      </c>
      <c r="I822">
        <v>6</v>
      </c>
      <c r="J822">
        <v>9</v>
      </c>
      <c r="K822">
        <f t="shared" si="0"/>
        <v>5364</v>
      </c>
    </row>
    <row r="823" spans="1:11" x14ac:dyDescent="0.2">
      <c r="K823">
        <f t="shared" si="0"/>
        <v>0</v>
      </c>
    </row>
    <row r="825" spans="1:11" x14ac:dyDescent="0.2">
      <c r="A825" s="12">
        <v>39826</v>
      </c>
      <c r="B825" t="s">
        <v>1383</v>
      </c>
      <c r="C825" t="s">
        <v>1384</v>
      </c>
      <c r="D825">
        <v>4</v>
      </c>
      <c r="E825">
        <v>174</v>
      </c>
      <c r="F825">
        <v>696</v>
      </c>
      <c r="G825" s="12">
        <v>39842</v>
      </c>
      <c r="H825">
        <v>696</v>
      </c>
      <c r="I825">
        <v>0</v>
      </c>
      <c r="J825">
        <v>9</v>
      </c>
      <c r="K825">
        <f t="shared" si="0"/>
        <v>6264</v>
      </c>
    </row>
    <row r="826" spans="1:11" x14ac:dyDescent="0.2">
      <c r="K826">
        <f t="shared" si="0"/>
        <v>0</v>
      </c>
    </row>
    <row r="828" spans="1:11" x14ac:dyDescent="0.2">
      <c r="A828" s="12">
        <v>39826</v>
      </c>
      <c r="B828" t="s">
        <v>1343</v>
      </c>
      <c r="C828" t="s">
        <v>1344</v>
      </c>
      <c r="D828">
        <v>1</v>
      </c>
      <c r="E828">
        <v>305</v>
      </c>
      <c r="F828">
        <v>305</v>
      </c>
      <c r="G828" s="12">
        <v>39847</v>
      </c>
      <c r="H828">
        <v>305</v>
      </c>
      <c r="I828">
        <v>0</v>
      </c>
      <c r="J828">
        <v>9</v>
      </c>
      <c r="K828">
        <f t="shared" si="0"/>
        <v>2745</v>
      </c>
    </row>
    <row r="829" spans="1:11" x14ac:dyDescent="0.2">
      <c r="K829">
        <f t="shared" si="0"/>
        <v>0</v>
      </c>
    </row>
    <row r="831" spans="1:11" x14ac:dyDescent="0.2">
      <c r="A831" s="12">
        <v>39826</v>
      </c>
      <c r="B831" t="s">
        <v>1395</v>
      </c>
      <c r="C831" t="s">
        <v>1396</v>
      </c>
      <c r="D831">
        <v>0.5</v>
      </c>
      <c r="E831">
        <v>301</v>
      </c>
      <c r="F831">
        <v>150</v>
      </c>
      <c r="G831" s="12">
        <v>39847</v>
      </c>
      <c r="H831">
        <v>143</v>
      </c>
      <c r="I831">
        <v>7</v>
      </c>
      <c r="J831">
        <v>9</v>
      </c>
      <c r="K831">
        <f t="shared" si="0"/>
        <v>1287</v>
      </c>
    </row>
    <row r="832" spans="1:11" x14ac:dyDescent="0.2">
      <c r="G832" t="s">
        <v>21189</v>
      </c>
      <c r="H832">
        <v>7</v>
      </c>
      <c r="I832">
        <v>0</v>
      </c>
      <c r="K832">
        <f t="shared" si="0"/>
        <v>0</v>
      </c>
    </row>
    <row r="834" spans="1:11" x14ac:dyDescent="0.2">
      <c r="A834" s="12">
        <v>39838</v>
      </c>
      <c r="B834" t="s">
        <v>13029</v>
      </c>
      <c r="C834" t="s">
        <v>13030</v>
      </c>
      <c r="D834">
        <v>2</v>
      </c>
      <c r="E834">
        <v>353</v>
      </c>
      <c r="F834">
        <v>706</v>
      </c>
      <c r="G834" s="12">
        <v>39875</v>
      </c>
      <c r="H834">
        <v>702</v>
      </c>
      <c r="I834">
        <v>4</v>
      </c>
      <c r="J834">
        <v>9</v>
      </c>
      <c r="K834">
        <f t="shared" si="0"/>
        <v>6318</v>
      </c>
    </row>
    <row r="835" spans="1:11" x14ac:dyDescent="0.2">
      <c r="K835">
        <f t="shared" si="0"/>
        <v>0</v>
      </c>
    </row>
    <row r="837" spans="1:11" x14ac:dyDescent="0.2">
      <c r="A837" s="12">
        <v>39838</v>
      </c>
      <c r="B837" t="s">
        <v>13032</v>
      </c>
      <c r="C837" t="s">
        <v>13033</v>
      </c>
      <c r="D837">
        <v>2</v>
      </c>
      <c r="E837">
        <v>353</v>
      </c>
      <c r="F837">
        <f>D837*E837</f>
        <v>706</v>
      </c>
      <c r="G837" t="s">
        <v>21193</v>
      </c>
      <c r="H837">
        <v>704</v>
      </c>
      <c r="I837">
        <v>2</v>
      </c>
      <c r="J837">
        <v>9</v>
      </c>
      <c r="K837">
        <f t="shared" si="0"/>
        <v>6336</v>
      </c>
    </row>
    <row r="838" spans="1:11" x14ac:dyDescent="0.2">
      <c r="K838">
        <f t="shared" si="0"/>
        <v>0</v>
      </c>
    </row>
    <row r="840" spans="1:11" x14ac:dyDescent="0.2">
      <c r="A840" s="12">
        <v>39864</v>
      </c>
      <c r="B840" t="s">
        <v>13492</v>
      </c>
      <c r="C840" t="s">
        <v>5448</v>
      </c>
      <c r="D840">
        <v>3</v>
      </c>
      <c r="E840">
        <v>247</v>
      </c>
      <c r="F840">
        <v>741</v>
      </c>
      <c r="G840" s="12">
        <v>39870</v>
      </c>
      <c r="H840">
        <v>742</v>
      </c>
      <c r="I840">
        <v>0</v>
      </c>
      <c r="J840">
        <v>11</v>
      </c>
      <c r="K840">
        <f t="shared" si="0"/>
        <v>8162</v>
      </c>
    </row>
    <row r="841" spans="1:11" x14ac:dyDescent="0.2">
      <c r="K841">
        <f t="shared" si="0"/>
        <v>0</v>
      </c>
    </row>
    <row r="843" spans="1:11" x14ac:dyDescent="0.2">
      <c r="A843" s="12">
        <v>39864</v>
      </c>
      <c r="B843" t="s">
        <v>13534</v>
      </c>
      <c r="C843" t="s">
        <v>13535</v>
      </c>
      <c r="D843">
        <v>3</v>
      </c>
      <c r="E843">
        <v>247</v>
      </c>
      <c r="F843">
        <f>D843*E843</f>
        <v>741</v>
      </c>
      <c r="G843" s="12">
        <v>39877</v>
      </c>
      <c r="H843">
        <v>738</v>
      </c>
      <c r="I843">
        <f>F843-H843</f>
        <v>3</v>
      </c>
      <c r="J843">
        <v>10</v>
      </c>
      <c r="K843">
        <f t="shared" si="0"/>
        <v>7380</v>
      </c>
    </row>
    <row r="844" spans="1:11" x14ac:dyDescent="0.2">
      <c r="K844">
        <f t="shared" si="0"/>
        <v>0</v>
      </c>
    </row>
    <row r="846" spans="1:11" x14ac:dyDescent="0.2">
      <c r="A846" s="12">
        <v>39870</v>
      </c>
      <c r="B846" t="s">
        <v>13404</v>
      </c>
      <c r="C846" t="s">
        <v>13405</v>
      </c>
      <c r="D846">
        <v>2</v>
      </c>
      <c r="E846">
        <v>284</v>
      </c>
      <c r="F846">
        <f>D846*E846</f>
        <v>568</v>
      </c>
      <c r="G846" s="12">
        <v>39884</v>
      </c>
      <c r="H846">
        <v>566</v>
      </c>
      <c r="I846">
        <f>F846-H846</f>
        <v>2</v>
      </c>
      <c r="J846">
        <v>10</v>
      </c>
      <c r="K846">
        <f t="shared" si="0"/>
        <v>5660</v>
      </c>
    </row>
    <row r="847" spans="1:11" x14ac:dyDescent="0.2">
      <c r="G847" t="s">
        <v>21579</v>
      </c>
      <c r="H847">
        <v>2</v>
      </c>
      <c r="I847">
        <v>0</v>
      </c>
      <c r="K847">
        <f t="shared" si="0"/>
        <v>0</v>
      </c>
    </row>
    <row r="849" spans="1:11" x14ac:dyDescent="0.2">
      <c r="A849" s="12">
        <v>39876</v>
      </c>
      <c r="B849" t="s">
        <v>13638</v>
      </c>
      <c r="C849" t="s">
        <v>10345</v>
      </c>
      <c r="D849">
        <v>3</v>
      </c>
      <c r="E849">
        <v>276</v>
      </c>
      <c r="F849">
        <f>D849*E849</f>
        <v>828</v>
      </c>
      <c r="G849" s="12">
        <v>39891</v>
      </c>
      <c r="H849">
        <v>826</v>
      </c>
      <c r="I849">
        <f>F849-H849</f>
        <v>2</v>
      </c>
      <c r="J849">
        <v>9</v>
      </c>
      <c r="K849">
        <f t="shared" si="0"/>
        <v>7434</v>
      </c>
    </row>
    <row r="850" spans="1:11" x14ac:dyDescent="0.2">
      <c r="G850" t="s">
        <v>21194</v>
      </c>
      <c r="H850">
        <v>2</v>
      </c>
      <c r="I850">
        <v>0</v>
      </c>
      <c r="K850">
        <f t="shared" si="0"/>
        <v>0</v>
      </c>
    </row>
    <row r="852" spans="1:11" x14ac:dyDescent="0.2">
      <c r="A852" s="12">
        <v>39884</v>
      </c>
      <c r="B852" t="s">
        <v>13758</v>
      </c>
      <c r="C852" t="s">
        <v>13759</v>
      </c>
      <c r="D852">
        <v>4</v>
      </c>
      <c r="E852">
        <v>176</v>
      </c>
      <c r="F852">
        <f>D852*E852</f>
        <v>704</v>
      </c>
      <c r="I852">
        <f>F852-H852</f>
        <v>704</v>
      </c>
      <c r="K852">
        <f t="shared" si="0"/>
        <v>0</v>
      </c>
    </row>
    <row r="853" spans="1:11" x14ac:dyDescent="0.2">
      <c r="K853">
        <f t="shared" si="0"/>
        <v>0</v>
      </c>
    </row>
    <row r="855" spans="1:11" x14ac:dyDescent="0.2">
      <c r="A855" s="12">
        <v>39891</v>
      </c>
      <c r="B855" t="s">
        <v>13734</v>
      </c>
      <c r="C855" t="s">
        <v>13735</v>
      </c>
      <c r="D855">
        <v>1.75</v>
      </c>
      <c r="E855">
        <v>350</v>
      </c>
      <c r="F855">
        <f>D855*E855</f>
        <v>612.5</v>
      </c>
      <c r="G855" s="12">
        <v>39906</v>
      </c>
      <c r="H855">
        <v>612</v>
      </c>
      <c r="I855">
        <v>0</v>
      </c>
      <c r="J855">
        <v>9.5</v>
      </c>
      <c r="K855">
        <f t="shared" si="0"/>
        <v>5814</v>
      </c>
    </row>
    <row r="858" spans="1:11" x14ac:dyDescent="0.2">
      <c r="A858" s="12">
        <v>39891</v>
      </c>
      <c r="B858" t="s">
        <v>13835</v>
      </c>
      <c r="C858" t="s">
        <v>13836</v>
      </c>
      <c r="D858">
        <v>1</v>
      </c>
      <c r="E858">
        <v>200</v>
      </c>
      <c r="F858">
        <f>D858*E858</f>
        <v>200</v>
      </c>
      <c r="G858" s="12">
        <v>39906</v>
      </c>
      <c r="H858">
        <v>194</v>
      </c>
      <c r="I858">
        <f>F858-H858</f>
        <v>6</v>
      </c>
      <c r="J858">
        <v>9.5</v>
      </c>
      <c r="K858">
        <f t="shared" si="0"/>
        <v>1843</v>
      </c>
    </row>
    <row r="859" spans="1:11" x14ac:dyDescent="0.2">
      <c r="A859" t="s">
        <v>13736</v>
      </c>
      <c r="K859">
        <f t="shared" si="0"/>
        <v>0</v>
      </c>
    </row>
    <row r="861" spans="1:11" x14ac:dyDescent="0.2">
      <c r="A861" s="12">
        <v>39891</v>
      </c>
      <c r="B861" t="s">
        <v>13808</v>
      </c>
      <c r="C861" t="s">
        <v>13786</v>
      </c>
      <c r="D861">
        <v>1</v>
      </c>
      <c r="E861">
        <v>676</v>
      </c>
      <c r="F861">
        <f>D861*E861</f>
        <v>676</v>
      </c>
      <c r="I861">
        <f>F861-H861</f>
        <v>676</v>
      </c>
      <c r="K861">
        <f>H861*J861</f>
        <v>0</v>
      </c>
    </row>
    <row r="862" spans="1:11" x14ac:dyDescent="0.2">
      <c r="K862">
        <f>H862*J862</f>
        <v>0</v>
      </c>
    </row>
    <row r="863" spans="1:11" x14ac:dyDescent="0.2">
      <c r="F863">
        <f t="shared" ref="F863:F1068" si="1">D863*E863</f>
        <v>0</v>
      </c>
      <c r="I863">
        <f t="shared" ref="I863:I1068" si="2">F863-H863</f>
        <v>0</v>
      </c>
      <c r="K863">
        <f t="shared" ref="K863:K1066" si="3">H863*J863</f>
        <v>0</v>
      </c>
    </row>
    <row r="864" spans="1:11" x14ac:dyDescent="0.2">
      <c r="F864">
        <f t="shared" si="1"/>
        <v>0</v>
      </c>
      <c r="I864">
        <f t="shared" si="2"/>
        <v>0</v>
      </c>
      <c r="K864">
        <f t="shared" si="3"/>
        <v>0</v>
      </c>
    </row>
    <row r="865" spans="6:11" x14ac:dyDescent="0.2">
      <c r="F865">
        <f t="shared" si="1"/>
        <v>0</v>
      </c>
      <c r="I865">
        <f t="shared" si="2"/>
        <v>0</v>
      </c>
      <c r="K865">
        <f t="shared" si="3"/>
        <v>0</v>
      </c>
    </row>
    <row r="866" spans="6:11" x14ac:dyDescent="0.2">
      <c r="F866">
        <f t="shared" si="1"/>
        <v>0</v>
      </c>
      <c r="I866">
        <f t="shared" si="2"/>
        <v>0</v>
      </c>
      <c r="K866">
        <f t="shared" si="3"/>
        <v>0</v>
      </c>
    </row>
    <row r="867" spans="6:11" x14ac:dyDescent="0.2">
      <c r="F867">
        <f t="shared" si="1"/>
        <v>0</v>
      </c>
      <c r="I867">
        <f t="shared" si="2"/>
        <v>0</v>
      </c>
      <c r="K867">
        <f t="shared" si="3"/>
        <v>0</v>
      </c>
    </row>
    <row r="868" spans="6:11" x14ac:dyDescent="0.2">
      <c r="F868">
        <f t="shared" si="1"/>
        <v>0</v>
      </c>
      <c r="I868">
        <f t="shared" si="2"/>
        <v>0</v>
      </c>
      <c r="K868">
        <f t="shared" si="3"/>
        <v>0</v>
      </c>
    </row>
    <row r="869" spans="6:11" x14ac:dyDescent="0.2">
      <c r="F869">
        <f t="shared" si="1"/>
        <v>0</v>
      </c>
      <c r="I869">
        <f t="shared" si="2"/>
        <v>0</v>
      </c>
      <c r="K869">
        <f t="shared" si="3"/>
        <v>0</v>
      </c>
    </row>
    <row r="870" spans="6:11" x14ac:dyDescent="0.2">
      <c r="F870">
        <f t="shared" si="1"/>
        <v>0</v>
      </c>
      <c r="I870">
        <f t="shared" si="2"/>
        <v>0</v>
      </c>
      <c r="K870">
        <f t="shared" si="3"/>
        <v>0</v>
      </c>
    </row>
    <row r="871" spans="6:11" x14ac:dyDescent="0.2">
      <c r="F871">
        <f t="shared" si="1"/>
        <v>0</v>
      </c>
      <c r="I871">
        <f t="shared" si="2"/>
        <v>0</v>
      </c>
      <c r="K871">
        <f t="shared" si="3"/>
        <v>0</v>
      </c>
    </row>
    <row r="872" spans="6:11" x14ac:dyDescent="0.2">
      <c r="F872">
        <f t="shared" si="1"/>
        <v>0</v>
      </c>
      <c r="I872">
        <f t="shared" si="2"/>
        <v>0</v>
      </c>
      <c r="K872">
        <f t="shared" si="3"/>
        <v>0</v>
      </c>
    </row>
    <row r="873" spans="6:11" x14ac:dyDescent="0.2">
      <c r="F873">
        <f t="shared" si="1"/>
        <v>0</v>
      </c>
      <c r="I873">
        <f t="shared" si="2"/>
        <v>0</v>
      </c>
      <c r="K873">
        <f t="shared" si="3"/>
        <v>0</v>
      </c>
    </row>
    <row r="874" spans="6:11" x14ac:dyDescent="0.2">
      <c r="F874">
        <f t="shared" si="1"/>
        <v>0</v>
      </c>
      <c r="I874">
        <f t="shared" si="2"/>
        <v>0</v>
      </c>
      <c r="K874">
        <f t="shared" si="3"/>
        <v>0</v>
      </c>
    </row>
    <row r="875" spans="6:11" x14ac:dyDescent="0.2">
      <c r="F875">
        <f t="shared" si="1"/>
        <v>0</v>
      </c>
      <c r="I875">
        <f t="shared" si="2"/>
        <v>0</v>
      </c>
      <c r="K875">
        <f t="shared" si="3"/>
        <v>0</v>
      </c>
    </row>
    <row r="876" spans="6:11" x14ac:dyDescent="0.2">
      <c r="F876">
        <f t="shared" si="1"/>
        <v>0</v>
      </c>
      <c r="I876">
        <f t="shared" si="2"/>
        <v>0</v>
      </c>
      <c r="K876">
        <f t="shared" si="3"/>
        <v>0</v>
      </c>
    </row>
    <row r="877" spans="6:11" x14ac:dyDescent="0.2">
      <c r="F877">
        <f t="shared" si="1"/>
        <v>0</v>
      </c>
      <c r="I877">
        <f t="shared" si="2"/>
        <v>0</v>
      </c>
      <c r="K877">
        <f t="shared" si="3"/>
        <v>0</v>
      </c>
    </row>
    <row r="878" spans="6:11" x14ac:dyDescent="0.2">
      <c r="F878">
        <f t="shared" si="1"/>
        <v>0</v>
      </c>
      <c r="I878">
        <f t="shared" si="2"/>
        <v>0</v>
      </c>
      <c r="K878">
        <f t="shared" si="3"/>
        <v>0</v>
      </c>
    </row>
    <row r="879" spans="6:11" x14ac:dyDescent="0.2">
      <c r="F879">
        <f t="shared" si="1"/>
        <v>0</v>
      </c>
      <c r="I879">
        <f t="shared" si="2"/>
        <v>0</v>
      </c>
      <c r="K879">
        <f t="shared" si="3"/>
        <v>0</v>
      </c>
    </row>
    <row r="880" spans="6:11" x14ac:dyDescent="0.2">
      <c r="F880">
        <f t="shared" si="1"/>
        <v>0</v>
      </c>
      <c r="I880">
        <f t="shared" si="2"/>
        <v>0</v>
      </c>
      <c r="K880">
        <f t="shared" si="3"/>
        <v>0</v>
      </c>
    </row>
    <row r="881" spans="1:12" x14ac:dyDescent="0.2">
      <c r="F881">
        <f t="shared" si="1"/>
        <v>0</v>
      </c>
      <c r="I881">
        <f t="shared" si="2"/>
        <v>0</v>
      </c>
      <c r="K881">
        <f t="shared" si="3"/>
        <v>0</v>
      </c>
    </row>
    <row r="882" spans="1:12" x14ac:dyDescent="0.2">
      <c r="F882">
        <f t="shared" si="1"/>
        <v>0</v>
      </c>
      <c r="I882">
        <f t="shared" si="2"/>
        <v>0</v>
      </c>
      <c r="K882">
        <f t="shared" si="3"/>
        <v>0</v>
      </c>
    </row>
    <row r="883" spans="1:12" x14ac:dyDescent="0.2">
      <c r="F883">
        <f t="shared" si="1"/>
        <v>0</v>
      </c>
      <c r="I883">
        <f t="shared" si="2"/>
        <v>0</v>
      </c>
      <c r="K883">
        <f t="shared" si="3"/>
        <v>0</v>
      </c>
    </row>
    <row r="884" spans="1:12" x14ac:dyDescent="0.2">
      <c r="F884">
        <f t="shared" si="1"/>
        <v>0</v>
      </c>
      <c r="I884">
        <f t="shared" si="2"/>
        <v>0</v>
      </c>
      <c r="K884">
        <f t="shared" si="3"/>
        <v>0</v>
      </c>
    </row>
    <row r="885" spans="1:12" x14ac:dyDescent="0.2">
      <c r="F885">
        <f t="shared" si="1"/>
        <v>0</v>
      </c>
      <c r="I885">
        <f t="shared" si="2"/>
        <v>0</v>
      </c>
      <c r="K885">
        <f t="shared" si="3"/>
        <v>0</v>
      </c>
    </row>
    <row r="886" spans="1:12" x14ac:dyDescent="0.2">
      <c r="F886">
        <f t="shared" si="1"/>
        <v>0</v>
      </c>
      <c r="I886">
        <f t="shared" si="2"/>
        <v>0</v>
      </c>
      <c r="K886">
        <f t="shared" si="3"/>
        <v>0</v>
      </c>
    </row>
    <row r="887" spans="1:12" x14ac:dyDescent="0.2">
      <c r="A887" s="12">
        <v>41776</v>
      </c>
      <c r="B887" t="s">
        <v>18068</v>
      </c>
      <c r="C887" t="s">
        <v>18069</v>
      </c>
      <c r="D887">
        <v>2</v>
      </c>
      <c r="E887">
        <v>200</v>
      </c>
      <c r="F887">
        <f t="shared" si="1"/>
        <v>400</v>
      </c>
      <c r="I887">
        <f t="shared" si="2"/>
        <v>400</v>
      </c>
      <c r="K887">
        <f t="shared" si="3"/>
        <v>0</v>
      </c>
    </row>
    <row r="888" spans="1:12" x14ac:dyDescent="0.2">
      <c r="F888">
        <f t="shared" si="1"/>
        <v>0</v>
      </c>
      <c r="I888">
        <f t="shared" si="2"/>
        <v>0</v>
      </c>
      <c r="K888">
        <f t="shared" si="3"/>
        <v>0</v>
      </c>
    </row>
    <row r="889" spans="1:12" x14ac:dyDescent="0.2">
      <c r="F889">
        <f t="shared" si="1"/>
        <v>0</v>
      </c>
      <c r="I889">
        <f t="shared" si="2"/>
        <v>0</v>
      </c>
      <c r="K889">
        <f t="shared" si="3"/>
        <v>0</v>
      </c>
    </row>
    <row r="890" spans="1:12" x14ac:dyDescent="0.2">
      <c r="A890" s="12">
        <v>41053</v>
      </c>
      <c r="B890" t="s">
        <v>18030</v>
      </c>
      <c r="C890" t="s">
        <v>18031</v>
      </c>
      <c r="D890">
        <v>2</v>
      </c>
      <c r="E890">
        <v>250</v>
      </c>
      <c r="F890">
        <f t="shared" si="1"/>
        <v>500</v>
      </c>
      <c r="I890">
        <f t="shared" si="2"/>
        <v>500</v>
      </c>
      <c r="K890">
        <f t="shared" si="3"/>
        <v>0</v>
      </c>
    </row>
    <row r="891" spans="1:12" x14ac:dyDescent="0.2">
      <c r="F891">
        <f t="shared" si="1"/>
        <v>0</v>
      </c>
      <c r="I891">
        <f t="shared" si="2"/>
        <v>0</v>
      </c>
      <c r="K891">
        <f t="shared" si="3"/>
        <v>0</v>
      </c>
    </row>
    <row r="892" spans="1:12" x14ac:dyDescent="0.2">
      <c r="F892">
        <f t="shared" si="1"/>
        <v>0</v>
      </c>
      <c r="I892">
        <f t="shared" si="2"/>
        <v>0</v>
      </c>
      <c r="K892">
        <f t="shared" si="3"/>
        <v>0</v>
      </c>
    </row>
    <row r="893" spans="1:12" x14ac:dyDescent="0.2">
      <c r="A893" s="12">
        <v>41061</v>
      </c>
      <c r="B893" t="s">
        <v>17773</v>
      </c>
      <c r="C893" t="s">
        <v>17774</v>
      </c>
      <c r="D893">
        <v>2</v>
      </c>
      <c r="E893">
        <v>250</v>
      </c>
      <c r="F893">
        <f t="shared" si="1"/>
        <v>500</v>
      </c>
      <c r="I893">
        <f t="shared" si="2"/>
        <v>500</v>
      </c>
      <c r="K893">
        <f t="shared" si="3"/>
        <v>0</v>
      </c>
    </row>
    <row r="894" spans="1:12" x14ac:dyDescent="0.2">
      <c r="F894">
        <f t="shared" si="1"/>
        <v>0</v>
      </c>
      <c r="I894">
        <f t="shared" si="2"/>
        <v>0</v>
      </c>
      <c r="K894">
        <f t="shared" si="3"/>
        <v>0</v>
      </c>
    </row>
    <row r="895" spans="1:12" x14ac:dyDescent="0.2">
      <c r="F895">
        <f t="shared" si="1"/>
        <v>0</v>
      </c>
      <c r="I895">
        <f t="shared" si="2"/>
        <v>0</v>
      </c>
      <c r="K895">
        <f t="shared" si="3"/>
        <v>0</v>
      </c>
    </row>
    <row r="896" spans="1:12" x14ac:dyDescent="0.2">
      <c r="A896" s="12">
        <v>41070</v>
      </c>
      <c r="B896" t="s">
        <v>15722</v>
      </c>
      <c r="C896" t="s">
        <v>15723</v>
      </c>
      <c r="D896">
        <v>2</v>
      </c>
      <c r="E896">
        <v>252</v>
      </c>
      <c r="F896">
        <f t="shared" si="1"/>
        <v>504</v>
      </c>
      <c r="G896" s="12">
        <v>41081</v>
      </c>
      <c r="H896">
        <v>509</v>
      </c>
      <c r="I896">
        <f t="shared" si="2"/>
        <v>-5</v>
      </c>
      <c r="J896">
        <v>12.5</v>
      </c>
      <c r="K896">
        <f t="shared" si="3"/>
        <v>6362.5</v>
      </c>
      <c r="L896" t="s">
        <v>16142</v>
      </c>
    </row>
    <row r="897" spans="1:12" x14ac:dyDescent="0.2">
      <c r="F897">
        <f t="shared" si="1"/>
        <v>0</v>
      </c>
      <c r="I897">
        <f t="shared" si="2"/>
        <v>0</v>
      </c>
      <c r="K897">
        <f t="shared" si="3"/>
        <v>0</v>
      </c>
    </row>
    <row r="898" spans="1:12" x14ac:dyDescent="0.2">
      <c r="F898">
        <f t="shared" si="1"/>
        <v>0</v>
      </c>
      <c r="I898">
        <f t="shared" si="2"/>
        <v>0</v>
      </c>
      <c r="K898">
        <f t="shared" si="3"/>
        <v>0</v>
      </c>
    </row>
    <row r="899" spans="1:12" x14ac:dyDescent="0.2">
      <c r="A899" s="12">
        <v>41081</v>
      </c>
      <c r="B899" t="s">
        <v>15620</v>
      </c>
      <c r="C899" t="s">
        <v>15621</v>
      </c>
      <c r="D899">
        <v>2</v>
      </c>
      <c r="E899">
        <v>246</v>
      </c>
      <c r="F899">
        <f t="shared" si="1"/>
        <v>492</v>
      </c>
      <c r="G899" s="12">
        <v>41095</v>
      </c>
      <c r="H899">
        <v>491</v>
      </c>
      <c r="I899">
        <f t="shared" si="2"/>
        <v>1</v>
      </c>
      <c r="J899">
        <v>12</v>
      </c>
      <c r="K899">
        <f t="shared" si="3"/>
        <v>5892</v>
      </c>
    </row>
    <row r="900" spans="1:12" x14ac:dyDescent="0.2">
      <c r="F900">
        <f t="shared" si="1"/>
        <v>0</v>
      </c>
      <c r="I900">
        <f t="shared" si="2"/>
        <v>0</v>
      </c>
      <c r="K900">
        <f t="shared" si="3"/>
        <v>0</v>
      </c>
    </row>
    <row r="901" spans="1:12" x14ac:dyDescent="0.2">
      <c r="F901">
        <f t="shared" si="1"/>
        <v>0</v>
      </c>
      <c r="I901">
        <f t="shared" si="2"/>
        <v>0</v>
      </c>
      <c r="K901">
        <f t="shared" si="3"/>
        <v>0</v>
      </c>
    </row>
    <row r="902" spans="1:12" x14ac:dyDescent="0.2">
      <c r="A902" s="12">
        <v>41090</v>
      </c>
      <c r="B902" t="s">
        <v>18</v>
      </c>
      <c r="C902" t="s">
        <v>19</v>
      </c>
      <c r="D902">
        <v>4</v>
      </c>
      <c r="E902">
        <v>119</v>
      </c>
      <c r="F902">
        <f t="shared" si="1"/>
        <v>476</v>
      </c>
      <c r="I902">
        <f t="shared" si="2"/>
        <v>476</v>
      </c>
      <c r="K902">
        <f t="shared" si="3"/>
        <v>0</v>
      </c>
    </row>
    <row r="903" spans="1:12" x14ac:dyDescent="0.2">
      <c r="F903">
        <f t="shared" si="1"/>
        <v>0</v>
      </c>
      <c r="I903">
        <f t="shared" si="2"/>
        <v>0</v>
      </c>
      <c r="K903">
        <f t="shared" si="3"/>
        <v>0</v>
      </c>
    </row>
    <row r="904" spans="1:12" x14ac:dyDescent="0.2">
      <c r="F904">
        <f t="shared" si="1"/>
        <v>0</v>
      </c>
      <c r="I904">
        <f t="shared" si="2"/>
        <v>0</v>
      </c>
      <c r="K904">
        <f t="shared" si="3"/>
        <v>0</v>
      </c>
    </row>
    <row r="905" spans="1:12" x14ac:dyDescent="0.2">
      <c r="A905" s="12">
        <v>41104</v>
      </c>
      <c r="B905" t="s">
        <v>97</v>
      </c>
      <c r="C905" t="s">
        <v>98</v>
      </c>
      <c r="D905">
        <v>2</v>
      </c>
      <c r="E905">
        <v>260</v>
      </c>
      <c r="F905">
        <f t="shared" si="1"/>
        <v>520</v>
      </c>
      <c r="I905">
        <f t="shared" si="2"/>
        <v>520</v>
      </c>
      <c r="K905">
        <f t="shared" si="3"/>
        <v>0</v>
      </c>
    </row>
    <row r="906" spans="1:12" x14ac:dyDescent="0.2">
      <c r="F906">
        <f t="shared" si="1"/>
        <v>0</v>
      </c>
      <c r="I906">
        <f t="shared" si="2"/>
        <v>0</v>
      </c>
      <c r="K906">
        <f t="shared" si="3"/>
        <v>0</v>
      </c>
    </row>
    <row r="907" spans="1:12" x14ac:dyDescent="0.2">
      <c r="F907">
        <f t="shared" si="1"/>
        <v>0</v>
      </c>
      <c r="I907">
        <f t="shared" si="2"/>
        <v>0</v>
      </c>
      <c r="K907">
        <f t="shared" si="3"/>
        <v>0</v>
      </c>
    </row>
    <row r="908" spans="1:12" x14ac:dyDescent="0.2">
      <c r="A908" s="12">
        <v>41115</v>
      </c>
      <c r="B908" t="s">
        <v>154</v>
      </c>
      <c r="C908" t="s">
        <v>155</v>
      </c>
      <c r="D908">
        <v>1</v>
      </c>
      <c r="E908">
        <v>445</v>
      </c>
      <c r="F908">
        <f t="shared" si="1"/>
        <v>445</v>
      </c>
      <c r="G908" s="154">
        <v>41137</v>
      </c>
      <c r="H908">
        <v>437</v>
      </c>
      <c r="I908">
        <f t="shared" si="2"/>
        <v>8</v>
      </c>
      <c r="J908">
        <v>13</v>
      </c>
      <c r="K908">
        <f t="shared" si="3"/>
        <v>5681</v>
      </c>
    </row>
    <row r="909" spans="1:12" x14ac:dyDescent="0.2">
      <c r="F909">
        <f t="shared" si="1"/>
        <v>0</v>
      </c>
      <c r="I909">
        <f t="shared" si="2"/>
        <v>0</v>
      </c>
      <c r="K909">
        <f t="shared" si="3"/>
        <v>0</v>
      </c>
    </row>
    <row r="910" spans="1:12" x14ac:dyDescent="0.2">
      <c r="F910">
        <f t="shared" si="1"/>
        <v>0</v>
      </c>
      <c r="I910">
        <f t="shared" si="2"/>
        <v>0</v>
      </c>
      <c r="K910">
        <f t="shared" si="3"/>
        <v>0</v>
      </c>
    </row>
    <row r="911" spans="1:12" x14ac:dyDescent="0.2">
      <c r="A911" s="12">
        <v>41111</v>
      </c>
      <c r="B911" t="s">
        <v>189</v>
      </c>
      <c r="C911" t="s">
        <v>153</v>
      </c>
      <c r="D911">
        <v>2</v>
      </c>
      <c r="E911">
        <v>200</v>
      </c>
      <c r="F911">
        <f t="shared" si="1"/>
        <v>400</v>
      </c>
      <c r="G911" s="12">
        <v>41144</v>
      </c>
      <c r="H911">
        <v>396</v>
      </c>
      <c r="I911">
        <f t="shared" si="2"/>
        <v>4</v>
      </c>
      <c r="J911">
        <v>12</v>
      </c>
      <c r="K911">
        <f t="shared" si="3"/>
        <v>4752</v>
      </c>
      <c r="L911" t="s">
        <v>15950</v>
      </c>
    </row>
    <row r="912" spans="1:12" x14ac:dyDescent="0.2">
      <c r="F912">
        <f t="shared" si="1"/>
        <v>0</v>
      </c>
      <c r="I912">
        <f t="shared" si="2"/>
        <v>0</v>
      </c>
      <c r="K912">
        <f t="shared" si="3"/>
        <v>0</v>
      </c>
    </row>
    <row r="913" spans="1:11" x14ac:dyDescent="0.2">
      <c r="F913">
        <f t="shared" si="1"/>
        <v>0</v>
      </c>
      <c r="I913">
        <f t="shared" si="2"/>
        <v>0</v>
      </c>
      <c r="K913">
        <f t="shared" si="3"/>
        <v>0</v>
      </c>
    </row>
    <row r="914" spans="1:11" x14ac:dyDescent="0.2">
      <c r="A914" s="12">
        <v>41119</v>
      </c>
      <c r="B914" t="s">
        <v>215</v>
      </c>
      <c r="C914" t="s">
        <v>182</v>
      </c>
      <c r="D914">
        <v>2</v>
      </c>
      <c r="E914">
        <v>251</v>
      </c>
      <c r="F914">
        <f t="shared" si="1"/>
        <v>502</v>
      </c>
      <c r="G914" s="12">
        <v>41144</v>
      </c>
      <c r="H914">
        <v>496</v>
      </c>
      <c r="I914">
        <f t="shared" si="2"/>
        <v>6</v>
      </c>
      <c r="J914">
        <v>11</v>
      </c>
      <c r="K914">
        <f t="shared" si="3"/>
        <v>5456</v>
      </c>
    </row>
    <row r="915" spans="1:11" x14ac:dyDescent="0.2">
      <c r="F915">
        <f t="shared" si="1"/>
        <v>0</v>
      </c>
      <c r="I915">
        <f t="shared" si="2"/>
        <v>0</v>
      </c>
      <c r="K915">
        <f t="shared" si="3"/>
        <v>0</v>
      </c>
    </row>
    <row r="916" spans="1:11" x14ac:dyDescent="0.2">
      <c r="F916">
        <f t="shared" si="1"/>
        <v>0</v>
      </c>
      <c r="I916">
        <f t="shared" si="2"/>
        <v>0</v>
      </c>
      <c r="K916">
        <f t="shared" si="3"/>
        <v>0</v>
      </c>
    </row>
    <row r="917" spans="1:11" x14ac:dyDescent="0.2">
      <c r="A917" s="12">
        <v>41129</v>
      </c>
      <c r="B917" t="s">
        <v>224</v>
      </c>
      <c r="C917" t="s">
        <v>225</v>
      </c>
      <c r="D917">
        <v>4</v>
      </c>
      <c r="E917">
        <v>146</v>
      </c>
      <c r="F917">
        <f t="shared" si="1"/>
        <v>584</v>
      </c>
      <c r="I917">
        <f t="shared" si="2"/>
        <v>584</v>
      </c>
      <c r="K917">
        <f t="shared" si="3"/>
        <v>0</v>
      </c>
    </row>
    <row r="918" spans="1:11" x14ac:dyDescent="0.2">
      <c r="F918">
        <f t="shared" si="1"/>
        <v>0</v>
      </c>
      <c r="I918">
        <f t="shared" si="2"/>
        <v>0</v>
      </c>
      <c r="K918">
        <f t="shared" si="3"/>
        <v>0</v>
      </c>
    </row>
    <row r="919" spans="1:11" x14ac:dyDescent="0.2">
      <c r="F919">
        <f t="shared" si="1"/>
        <v>0</v>
      </c>
      <c r="I919">
        <f t="shared" si="2"/>
        <v>0</v>
      </c>
      <c r="K919">
        <f t="shared" si="3"/>
        <v>0</v>
      </c>
    </row>
    <row r="920" spans="1:11" x14ac:dyDescent="0.2">
      <c r="A920" s="12">
        <v>41125</v>
      </c>
      <c r="B920" t="s">
        <v>242</v>
      </c>
      <c r="C920" t="s">
        <v>243</v>
      </c>
      <c r="D920">
        <v>4</v>
      </c>
      <c r="E920">
        <v>147</v>
      </c>
      <c r="F920">
        <f t="shared" si="1"/>
        <v>588</v>
      </c>
      <c r="I920">
        <f t="shared" si="2"/>
        <v>588</v>
      </c>
      <c r="K920">
        <f t="shared" si="3"/>
        <v>0</v>
      </c>
    </row>
    <row r="921" spans="1:11" x14ac:dyDescent="0.2">
      <c r="F921">
        <f t="shared" si="1"/>
        <v>0</v>
      </c>
      <c r="I921">
        <f t="shared" si="2"/>
        <v>0</v>
      </c>
      <c r="K921">
        <f t="shared" si="3"/>
        <v>0</v>
      </c>
    </row>
    <row r="922" spans="1:11" x14ac:dyDescent="0.2">
      <c r="F922">
        <f t="shared" si="1"/>
        <v>0</v>
      </c>
      <c r="I922">
        <f t="shared" si="2"/>
        <v>0</v>
      </c>
      <c r="K922">
        <f t="shared" si="3"/>
        <v>0</v>
      </c>
    </row>
    <row r="923" spans="1:11" x14ac:dyDescent="0.2">
      <c r="A923" s="12">
        <v>41140</v>
      </c>
      <c r="B923" t="s">
        <v>15358</v>
      </c>
      <c r="C923" t="s">
        <v>978</v>
      </c>
      <c r="D923">
        <v>5</v>
      </c>
      <c r="E923">
        <v>99</v>
      </c>
      <c r="F923">
        <f t="shared" si="1"/>
        <v>495</v>
      </c>
      <c r="I923">
        <f t="shared" si="2"/>
        <v>495</v>
      </c>
      <c r="K923">
        <f t="shared" si="3"/>
        <v>0</v>
      </c>
    </row>
    <row r="924" spans="1:11" x14ac:dyDescent="0.2">
      <c r="F924">
        <f t="shared" si="1"/>
        <v>0</v>
      </c>
      <c r="I924">
        <f t="shared" si="2"/>
        <v>0</v>
      </c>
      <c r="K924">
        <f t="shared" si="3"/>
        <v>0</v>
      </c>
    </row>
    <row r="925" spans="1:11" x14ac:dyDescent="0.2">
      <c r="F925">
        <f t="shared" si="1"/>
        <v>0</v>
      </c>
      <c r="I925">
        <f t="shared" si="2"/>
        <v>0</v>
      </c>
      <c r="K925">
        <f t="shared" si="3"/>
        <v>0</v>
      </c>
    </row>
    <row r="926" spans="1:11" x14ac:dyDescent="0.2">
      <c r="A926" s="12">
        <v>41158</v>
      </c>
      <c r="B926" t="s">
        <v>15182</v>
      </c>
      <c r="C926" t="s">
        <v>15183</v>
      </c>
      <c r="D926">
        <v>2</v>
      </c>
      <c r="E926">
        <v>300</v>
      </c>
      <c r="F926">
        <f t="shared" si="1"/>
        <v>600</v>
      </c>
      <c r="I926">
        <f t="shared" si="2"/>
        <v>600</v>
      </c>
      <c r="K926">
        <f t="shared" si="3"/>
        <v>0</v>
      </c>
    </row>
    <row r="927" spans="1:11" x14ac:dyDescent="0.2">
      <c r="F927">
        <f t="shared" si="1"/>
        <v>0</v>
      </c>
      <c r="I927">
        <f t="shared" si="2"/>
        <v>0</v>
      </c>
      <c r="K927">
        <f t="shared" si="3"/>
        <v>0</v>
      </c>
    </row>
    <row r="928" spans="1:11" x14ac:dyDescent="0.2">
      <c r="F928">
        <f t="shared" si="1"/>
        <v>0</v>
      </c>
      <c r="I928">
        <f t="shared" si="2"/>
        <v>0</v>
      </c>
      <c r="K928">
        <f t="shared" si="3"/>
        <v>0</v>
      </c>
    </row>
    <row r="929" spans="1:12" x14ac:dyDescent="0.2">
      <c r="A929" s="12">
        <v>41166</v>
      </c>
      <c r="B929" t="s">
        <v>15131</v>
      </c>
      <c r="C929" t="s">
        <v>15132</v>
      </c>
      <c r="D929">
        <v>5</v>
      </c>
      <c r="E929">
        <v>147</v>
      </c>
      <c r="F929">
        <f t="shared" si="1"/>
        <v>735</v>
      </c>
      <c r="I929">
        <f t="shared" si="2"/>
        <v>735</v>
      </c>
      <c r="K929">
        <f t="shared" si="3"/>
        <v>0</v>
      </c>
    </row>
    <row r="930" spans="1:12" x14ac:dyDescent="0.2">
      <c r="F930">
        <f t="shared" si="1"/>
        <v>0</v>
      </c>
      <c r="I930">
        <f t="shared" si="2"/>
        <v>0</v>
      </c>
      <c r="K930">
        <f t="shared" si="3"/>
        <v>0</v>
      </c>
    </row>
    <row r="931" spans="1:12" x14ac:dyDescent="0.2">
      <c r="F931">
        <f t="shared" si="1"/>
        <v>0</v>
      </c>
      <c r="I931">
        <f t="shared" si="2"/>
        <v>0</v>
      </c>
      <c r="K931">
        <f t="shared" si="3"/>
        <v>0</v>
      </c>
    </row>
    <row r="932" spans="1:12" x14ac:dyDescent="0.2">
      <c r="A932" s="12">
        <v>41166</v>
      </c>
      <c r="B932" t="s">
        <v>15128</v>
      </c>
      <c r="C932" t="s">
        <v>15170</v>
      </c>
      <c r="D932">
        <v>1</v>
      </c>
      <c r="E932">
        <v>640</v>
      </c>
      <c r="F932">
        <f t="shared" si="1"/>
        <v>640</v>
      </c>
      <c r="G932" s="12">
        <v>41200</v>
      </c>
      <c r="H932">
        <v>635</v>
      </c>
      <c r="I932">
        <f t="shared" si="2"/>
        <v>5</v>
      </c>
      <c r="J932">
        <v>12</v>
      </c>
      <c r="K932">
        <f t="shared" si="3"/>
        <v>7620</v>
      </c>
    </row>
    <row r="933" spans="1:12" x14ac:dyDescent="0.2">
      <c r="F933">
        <f t="shared" si="1"/>
        <v>0</v>
      </c>
      <c r="I933">
        <f t="shared" si="2"/>
        <v>0</v>
      </c>
      <c r="K933">
        <f t="shared" si="3"/>
        <v>0</v>
      </c>
    </row>
    <row r="934" spans="1:12" x14ac:dyDescent="0.2">
      <c r="F934">
        <f t="shared" si="1"/>
        <v>0</v>
      </c>
      <c r="I934">
        <f t="shared" si="2"/>
        <v>0</v>
      </c>
      <c r="K934">
        <f t="shared" si="3"/>
        <v>0</v>
      </c>
    </row>
    <row r="935" spans="1:12" x14ac:dyDescent="0.2">
      <c r="A935" s="12">
        <v>41179</v>
      </c>
      <c r="B935" t="s">
        <v>587</v>
      </c>
      <c r="C935" t="s">
        <v>588</v>
      </c>
      <c r="D935">
        <v>5</v>
      </c>
      <c r="E935">
        <v>147</v>
      </c>
      <c r="F935">
        <f t="shared" si="1"/>
        <v>735</v>
      </c>
      <c r="G935" s="12">
        <v>41226</v>
      </c>
      <c r="H935">
        <v>722</v>
      </c>
      <c r="I935">
        <f t="shared" si="2"/>
        <v>13</v>
      </c>
      <c r="J935">
        <v>12</v>
      </c>
      <c r="K935">
        <f t="shared" si="3"/>
        <v>8664</v>
      </c>
    </row>
    <row r="936" spans="1:12" x14ac:dyDescent="0.2">
      <c r="F936">
        <f t="shared" si="1"/>
        <v>0</v>
      </c>
      <c r="I936">
        <f t="shared" si="2"/>
        <v>0</v>
      </c>
      <c r="K936">
        <f t="shared" si="3"/>
        <v>0</v>
      </c>
    </row>
    <row r="937" spans="1:12" x14ac:dyDescent="0.2">
      <c r="F937">
        <f t="shared" si="1"/>
        <v>0</v>
      </c>
      <c r="I937">
        <f t="shared" si="2"/>
        <v>0</v>
      </c>
      <c r="K937">
        <f t="shared" si="3"/>
        <v>0</v>
      </c>
    </row>
    <row r="938" spans="1:12" x14ac:dyDescent="0.2">
      <c r="A938" s="12">
        <v>41174</v>
      </c>
      <c r="B938" t="s">
        <v>631</v>
      </c>
      <c r="C938" t="s">
        <v>632</v>
      </c>
      <c r="D938">
        <v>2</v>
      </c>
      <c r="E938">
        <v>252</v>
      </c>
      <c r="F938">
        <f t="shared" si="1"/>
        <v>504</v>
      </c>
      <c r="G938" s="12">
        <v>41186</v>
      </c>
      <c r="H938">
        <v>502</v>
      </c>
      <c r="I938">
        <f t="shared" si="2"/>
        <v>2</v>
      </c>
      <c r="J938">
        <v>12.5</v>
      </c>
      <c r="K938">
        <f t="shared" si="3"/>
        <v>6275</v>
      </c>
      <c r="L938" t="s">
        <v>279</v>
      </c>
    </row>
    <row r="939" spans="1:12" x14ac:dyDescent="0.2">
      <c r="F939">
        <f t="shared" si="1"/>
        <v>0</v>
      </c>
      <c r="I939">
        <f t="shared" si="2"/>
        <v>0</v>
      </c>
      <c r="K939">
        <f t="shared" si="3"/>
        <v>0</v>
      </c>
    </row>
    <row r="940" spans="1:12" x14ac:dyDescent="0.2">
      <c r="F940">
        <f t="shared" si="1"/>
        <v>0</v>
      </c>
      <c r="I940">
        <f t="shared" si="2"/>
        <v>0</v>
      </c>
      <c r="K940">
        <f t="shared" si="3"/>
        <v>0</v>
      </c>
    </row>
    <row r="941" spans="1:12" x14ac:dyDescent="0.2">
      <c r="A941" s="12">
        <v>41174</v>
      </c>
      <c r="B941" t="s">
        <v>630</v>
      </c>
      <c r="C941" t="s">
        <v>1177</v>
      </c>
      <c r="D941">
        <v>4</v>
      </c>
      <c r="E941">
        <v>150</v>
      </c>
      <c r="F941">
        <f t="shared" si="1"/>
        <v>600</v>
      </c>
      <c r="I941">
        <f t="shared" si="2"/>
        <v>600</v>
      </c>
      <c r="K941">
        <f t="shared" si="3"/>
        <v>0</v>
      </c>
    </row>
    <row r="942" spans="1:12" x14ac:dyDescent="0.2">
      <c r="F942">
        <f t="shared" si="1"/>
        <v>0</v>
      </c>
      <c r="I942">
        <f t="shared" si="2"/>
        <v>0</v>
      </c>
      <c r="K942">
        <f t="shared" si="3"/>
        <v>0</v>
      </c>
    </row>
    <row r="943" spans="1:12" x14ac:dyDescent="0.2">
      <c r="F943">
        <f t="shared" si="1"/>
        <v>0</v>
      </c>
      <c r="I943">
        <f t="shared" si="2"/>
        <v>0</v>
      </c>
      <c r="K943">
        <f t="shared" si="3"/>
        <v>0</v>
      </c>
    </row>
    <row r="944" spans="1:12" x14ac:dyDescent="0.2">
      <c r="A944" s="12">
        <v>41192</v>
      </c>
      <c r="B944" t="s">
        <v>15451</v>
      </c>
      <c r="C944" t="s">
        <v>14911</v>
      </c>
      <c r="D944">
        <v>2</v>
      </c>
      <c r="E944">
        <v>257</v>
      </c>
      <c r="F944">
        <f t="shared" si="1"/>
        <v>514</v>
      </c>
      <c r="G944" s="12">
        <v>41214</v>
      </c>
      <c r="H944">
        <v>502</v>
      </c>
      <c r="I944">
        <f t="shared" si="2"/>
        <v>12</v>
      </c>
      <c r="J944">
        <v>11</v>
      </c>
      <c r="K944">
        <f t="shared" si="3"/>
        <v>5522</v>
      </c>
    </row>
    <row r="945" spans="1:12" x14ac:dyDescent="0.2">
      <c r="F945">
        <f t="shared" si="1"/>
        <v>0</v>
      </c>
      <c r="I945">
        <f t="shared" si="2"/>
        <v>0</v>
      </c>
      <c r="K945">
        <f t="shared" si="3"/>
        <v>0</v>
      </c>
    </row>
    <row r="946" spans="1:12" x14ac:dyDescent="0.2">
      <c r="F946">
        <f t="shared" si="1"/>
        <v>0</v>
      </c>
      <c r="I946">
        <f t="shared" si="2"/>
        <v>0</v>
      </c>
      <c r="K946">
        <f t="shared" si="3"/>
        <v>0</v>
      </c>
    </row>
    <row r="947" spans="1:12" x14ac:dyDescent="0.2">
      <c r="A947" s="12">
        <v>41576</v>
      </c>
      <c r="B947" t="s">
        <v>14958</v>
      </c>
      <c r="C947" t="s">
        <v>14995</v>
      </c>
      <c r="D947">
        <v>1</v>
      </c>
      <c r="E947">
        <v>602</v>
      </c>
      <c r="F947">
        <f t="shared" si="1"/>
        <v>602</v>
      </c>
      <c r="G947" s="12">
        <v>41240</v>
      </c>
      <c r="H947">
        <v>601</v>
      </c>
      <c r="I947">
        <f t="shared" si="2"/>
        <v>1</v>
      </c>
      <c r="J947">
        <v>11</v>
      </c>
      <c r="K947">
        <f t="shared" si="3"/>
        <v>6611</v>
      </c>
    </row>
    <row r="948" spans="1:12" x14ac:dyDescent="0.2">
      <c r="F948">
        <f t="shared" si="1"/>
        <v>0</v>
      </c>
      <c r="I948">
        <f t="shared" si="2"/>
        <v>0</v>
      </c>
      <c r="K948">
        <f t="shared" si="3"/>
        <v>0</v>
      </c>
    </row>
    <row r="949" spans="1:12" x14ac:dyDescent="0.2">
      <c r="F949">
        <f t="shared" si="1"/>
        <v>0</v>
      </c>
      <c r="I949">
        <f t="shared" si="2"/>
        <v>0</v>
      </c>
      <c r="K949">
        <f t="shared" si="3"/>
        <v>0</v>
      </c>
    </row>
    <row r="950" spans="1:12" x14ac:dyDescent="0.2">
      <c r="A950" s="12">
        <v>41576</v>
      </c>
      <c r="B950" t="s">
        <v>14956</v>
      </c>
      <c r="C950" t="s">
        <v>14957</v>
      </c>
      <c r="D950">
        <v>1</v>
      </c>
      <c r="E950">
        <v>500</v>
      </c>
      <c r="F950">
        <f t="shared" si="1"/>
        <v>500</v>
      </c>
      <c r="G950" s="12">
        <v>41270</v>
      </c>
      <c r="H950">
        <v>505</v>
      </c>
      <c r="I950">
        <f t="shared" si="2"/>
        <v>-5</v>
      </c>
      <c r="J950">
        <v>11.5</v>
      </c>
      <c r="K950">
        <f t="shared" si="3"/>
        <v>5807.5</v>
      </c>
    </row>
    <row r="951" spans="1:12" x14ac:dyDescent="0.2">
      <c r="F951">
        <f t="shared" si="1"/>
        <v>0</v>
      </c>
      <c r="I951">
        <f t="shared" si="2"/>
        <v>0</v>
      </c>
      <c r="K951">
        <f t="shared" si="3"/>
        <v>0</v>
      </c>
    </row>
    <row r="952" spans="1:12" x14ac:dyDescent="0.2">
      <c r="F952">
        <f t="shared" si="1"/>
        <v>0</v>
      </c>
      <c r="I952">
        <f t="shared" si="2"/>
        <v>0</v>
      </c>
      <c r="K952">
        <f t="shared" si="3"/>
        <v>0</v>
      </c>
    </row>
    <row r="953" spans="1:12" x14ac:dyDescent="0.2">
      <c r="A953" s="12">
        <v>41574</v>
      </c>
      <c r="B953" t="s">
        <v>14955</v>
      </c>
      <c r="C953" t="s">
        <v>14493</v>
      </c>
      <c r="D953">
        <v>3</v>
      </c>
      <c r="E953">
        <v>200</v>
      </c>
      <c r="F953">
        <f t="shared" si="1"/>
        <v>600</v>
      </c>
      <c r="G953" s="12">
        <v>41247</v>
      </c>
      <c r="H953">
        <v>596</v>
      </c>
      <c r="I953">
        <f t="shared" si="2"/>
        <v>4</v>
      </c>
      <c r="J953">
        <v>14.5</v>
      </c>
      <c r="K953">
        <f t="shared" si="3"/>
        <v>8642</v>
      </c>
      <c r="L953" t="s">
        <v>435</v>
      </c>
    </row>
    <row r="954" spans="1:12" x14ac:dyDescent="0.2">
      <c r="F954">
        <f t="shared" si="1"/>
        <v>0</v>
      </c>
      <c r="I954">
        <f t="shared" si="2"/>
        <v>0</v>
      </c>
      <c r="K954">
        <f t="shared" si="3"/>
        <v>0</v>
      </c>
    </row>
    <row r="955" spans="1:12" x14ac:dyDescent="0.2">
      <c r="F955">
        <f t="shared" si="1"/>
        <v>0</v>
      </c>
      <c r="I955">
        <f t="shared" si="2"/>
        <v>0</v>
      </c>
      <c r="K955">
        <f t="shared" si="3"/>
        <v>0</v>
      </c>
    </row>
    <row r="956" spans="1:12" x14ac:dyDescent="0.2">
      <c r="A956" s="12">
        <v>41222</v>
      </c>
      <c r="B956" t="s">
        <v>14875</v>
      </c>
      <c r="C956" t="s">
        <v>14876</v>
      </c>
      <c r="D956">
        <v>3</v>
      </c>
      <c r="E956">
        <v>206</v>
      </c>
      <c r="F956">
        <f t="shared" si="1"/>
        <v>618</v>
      </c>
      <c r="G956" s="12">
        <v>41247</v>
      </c>
      <c r="H956">
        <v>610</v>
      </c>
      <c r="I956">
        <f t="shared" si="2"/>
        <v>8</v>
      </c>
      <c r="J956">
        <v>13</v>
      </c>
      <c r="K956">
        <f t="shared" si="3"/>
        <v>7930</v>
      </c>
    </row>
    <row r="957" spans="1:12" x14ac:dyDescent="0.2">
      <c r="F957">
        <f t="shared" si="1"/>
        <v>0</v>
      </c>
      <c r="I957">
        <f t="shared" si="2"/>
        <v>0</v>
      </c>
      <c r="K957">
        <f t="shared" si="3"/>
        <v>0</v>
      </c>
    </row>
    <row r="958" spans="1:12" x14ac:dyDescent="0.2">
      <c r="F958">
        <f t="shared" si="1"/>
        <v>0</v>
      </c>
      <c r="I958">
        <f t="shared" si="2"/>
        <v>0</v>
      </c>
      <c r="K958">
        <f t="shared" si="3"/>
        <v>0</v>
      </c>
    </row>
    <row r="959" spans="1:12" x14ac:dyDescent="0.2">
      <c r="A959" s="12">
        <v>41222</v>
      </c>
      <c r="B959" t="s">
        <v>14871</v>
      </c>
      <c r="C959" t="s">
        <v>14872</v>
      </c>
      <c r="D959">
        <v>2</v>
      </c>
      <c r="E959">
        <v>306</v>
      </c>
      <c r="F959">
        <f t="shared" si="1"/>
        <v>612</v>
      </c>
      <c r="G959" s="12">
        <v>41243</v>
      </c>
      <c r="H959">
        <v>608</v>
      </c>
      <c r="I959">
        <f t="shared" si="2"/>
        <v>4</v>
      </c>
      <c r="J959">
        <v>12</v>
      </c>
      <c r="K959">
        <f t="shared" si="3"/>
        <v>7296</v>
      </c>
    </row>
    <row r="960" spans="1:12" x14ac:dyDescent="0.2">
      <c r="F960">
        <f t="shared" si="1"/>
        <v>0</v>
      </c>
      <c r="I960">
        <f t="shared" si="2"/>
        <v>0</v>
      </c>
      <c r="K960">
        <f t="shared" si="3"/>
        <v>0</v>
      </c>
    </row>
    <row r="961" spans="1:12" x14ac:dyDescent="0.2">
      <c r="F961">
        <f t="shared" si="1"/>
        <v>0</v>
      </c>
      <c r="I961">
        <f t="shared" si="2"/>
        <v>0</v>
      </c>
      <c r="K961">
        <f t="shared" si="3"/>
        <v>0</v>
      </c>
    </row>
    <row r="962" spans="1:12" x14ac:dyDescent="0.2">
      <c r="A962" s="12">
        <v>41237</v>
      </c>
      <c r="B962" t="s">
        <v>17522</v>
      </c>
      <c r="C962" t="s">
        <v>14717</v>
      </c>
      <c r="D962">
        <v>1</v>
      </c>
      <c r="E962">
        <v>626</v>
      </c>
      <c r="F962">
        <f t="shared" si="1"/>
        <v>626</v>
      </c>
      <c r="G962" s="12">
        <v>41265</v>
      </c>
      <c r="H962">
        <v>623</v>
      </c>
      <c r="I962">
        <f t="shared" si="2"/>
        <v>3</v>
      </c>
      <c r="J962">
        <v>11</v>
      </c>
      <c r="K962">
        <f t="shared" si="3"/>
        <v>6853</v>
      </c>
    </row>
    <row r="963" spans="1:12" x14ac:dyDescent="0.2">
      <c r="F963">
        <f t="shared" si="1"/>
        <v>0</v>
      </c>
      <c r="I963">
        <f t="shared" si="2"/>
        <v>0</v>
      </c>
      <c r="K963">
        <f t="shared" si="3"/>
        <v>0</v>
      </c>
    </row>
    <row r="964" spans="1:12" x14ac:dyDescent="0.2">
      <c r="F964">
        <f t="shared" si="1"/>
        <v>0</v>
      </c>
      <c r="I964">
        <f t="shared" si="2"/>
        <v>0</v>
      </c>
      <c r="K964">
        <f t="shared" si="3"/>
        <v>0</v>
      </c>
    </row>
    <row r="965" spans="1:12" x14ac:dyDescent="0.2">
      <c r="A965" s="12">
        <v>41237</v>
      </c>
      <c r="B965" t="s">
        <v>17521</v>
      </c>
      <c r="C965" t="s">
        <v>14716</v>
      </c>
      <c r="D965">
        <v>1</v>
      </c>
      <c r="E965">
        <v>532</v>
      </c>
      <c r="F965">
        <f t="shared" si="1"/>
        <v>532</v>
      </c>
      <c r="G965" s="12">
        <v>41251</v>
      </c>
      <c r="H965">
        <v>530</v>
      </c>
      <c r="I965">
        <f t="shared" si="2"/>
        <v>2</v>
      </c>
      <c r="J965">
        <v>12.5</v>
      </c>
      <c r="K965">
        <f t="shared" si="3"/>
        <v>6625</v>
      </c>
      <c r="L965" t="s">
        <v>506</v>
      </c>
    </row>
    <row r="966" spans="1:12" x14ac:dyDescent="0.2">
      <c r="F966">
        <f t="shared" si="1"/>
        <v>0</v>
      </c>
      <c r="I966">
        <f t="shared" si="2"/>
        <v>0</v>
      </c>
      <c r="K966">
        <f t="shared" si="3"/>
        <v>0</v>
      </c>
    </row>
    <row r="967" spans="1:12" x14ac:dyDescent="0.2">
      <c r="F967">
        <f t="shared" si="1"/>
        <v>0</v>
      </c>
      <c r="I967">
        <f t="shared" si="2"/>
        <v>0</v>
      </c>
      <c r="K967">
        <f t="shared" si="3"/>
        <v>0</v>
      </c>
    </row>
    <row r="968" spans="1:12" x14ac:dyDescent="0.2">
      <c r="A968" s="12">
        <v>41612</v>
      </c>
      <c r="B968" t="s">
        <v>17506</v>
      </c>
      <c r="C968" t="s">
        <v>14798</v>
      </c>
      <c r="D968">
        <v>3</v>
      </c>
      <c r="E968">
        <v>179</v>
      </c>
      <c r="F968">
        <f t="shared" si="1"/>
        <v>537</v>
      </c>
      <c r="G968" s="12">
        <v>41290</v>
      </c>
      <c r="H968">
        <v>530</v>
      </c>
      <c r="I968">
        <f t="shared" si="2"/>
        <v>7</v>
      </c>
      <c r="J968">
        <v>14</v>
      </c>
      <c r="K968">
        <f t="shared" si="3"/>
        <v>7420</v>
      </c>
      <c r="L968" t="s">
        <v>15442</v>
      </c>
    </row>
    <row r="969" spans="1:12" x14ac:dyDescent="0.2">
      <c r="F969">
        <f t="shared" si="1"/>
        <v>0</v>
      </c>
      <c r="I969">
        <f t="shared" si="2"/>
        <v>0</v>
      </c>
      <c r="K969">
        <f t="shared" si="3"/>
        <v>0</v>
      </c>
    </row>
    <row r="970" spans="1:12" x14ac:dyDescent="0.2">
      <c r="F970">
        <f t="shared" si="1"/>
        <v>0</v>
      </c>
      <c r="I970">
        <f t="shared" si="2"/>
        <v>0</v>
      </c>
      <c r="K970">
        <f t="shared" si="3"/>
        <v>0</v>
      </c>
    </row>
    <row r="971" spans="1:12" x14ac:dyDescent="0.2">
      <c r="A971" s="12">
        <v>41257</v>
      </c>
      <c r="B971" t="s">
        <v>17493</v>
      </c>
      <c r="C971" t="s">
        <v>14667</v>
      </c>
      <c r="D971">
        <v>4</v>
      </c>
      <c r="E971">
        <v>150</v>
      </c>
      <c r="F971">
        <f t="shared" si="1"/>
        <v>600</v>
      </c>
      <c r="G971" s="12">
        <v>41263</v>
      </c>
      <c r="H971">
        <v>599</v>
      </c>
      <c r="I971">
        <f t="shared" si="2"/>
        <v>1</v>
      </c>
      <c r="J971">
        <v>10</v>
      </c>
      <c r="K971">
        <f t="shared" si="3"/>
        <v>5990</v>
      </c>
    </row>
    <row r="972" spans="1:12" x14ac:dyDescent="0.2">
      <c r="F972">
        <f t="shared" si="1"/>
        <v>0</v>
      </c>
      <c r="I972">
        <f t="shared" si="2"/>
        <v>0</v>
      </c>
      <c r="K972">
        <f t="shared" si="3"/>
        <v>0</v>
      </c>
    </row>
    <row r="973" spans="1:12" x14ac:dyDescent="0.2">
      <c r="F973">
        <f t="shared" si="1"/>
        <v>0</v>
      </c>
      <c r="I973">
        <f t="shared" si="2"/>
        <v>0</v>
      </c>
      <c r="K973">
        <f t="shared" si="3"/>
        <v>0</v>
      </c>
    </row>
    <row r="974" spans="1:12" x14ac:dyDescent="0.2">
      <c r="A974" s="12">
        <v>41634</v>
      </c>
      <c r="B974" t="s">
        <v>17406</v>
      </c>
      <c r="C974" t="s">
        <v>14634</v>
      </c>
      <c r="D974">
        <v>4</v>
      </c>
      <c r="E974">
        <v>144</v>
      </c>
      <c r="F974">
        <f t="shared" si="1"/>
        <v>576</v>
      </c>
      <c r="G974" s="12">
        <v>41284</v>
      </c>
      <c r="H974">
        <v>560</v>
      </c>
      <c r="I974">
        <f t="shared" si="2"/>
        <v>16</v>
      </c>
      <c r="J974">
        <v>11</v>
      </c>
      <c r="K974">
        <f t="shared" si="3"/>
        <v>6160</v>
      </c>
    </row>
    <row r="975" spans="1:12" x14ac:dyDescent="0.2">
      <c r="F975">
        <f t="shared" si="1"/>
        <v>0</v>
      </c>
      <c r="I975">
        <f t="shared" si="2"/>
        <v>0</v>
      </c>
      <c r="K975">
        <f t="shared" si="3"/>
        <v>0</v>
      </c>
    </row>
    <row r="976" spans="1:12" x14ac:dyDescent="0.2">
      <c r="F976">
        <f t="shared" si="1"/>
        <v>0</v>
      </c>
      <c r="I976">
        <f t="shared" si="2"/>
        <v>0</v>
      </c>
      <c r="K976">
        <f t="shared" si="3"/>
        <v>0</v>
      </c>
    </row>
    <row r="977" spans="1:12" x14ac:dyDescent="0.2">
      <c r="A977" s="12">
        <v>41278</v>
      </c>
      <c r="B977" t="s">
        <v>17381</v>
      </c>
      <c r="C977" t="s">
        <v>14511</v>
      </c>
      <c r="D977">
        <v>4</v>
      </c>
      <c r="E977">
        <v>132</v>
      </c>
      <c r="F977">
        <f t="shared" si="1"/>
        <v>528</v>
      </c>
      <c r="G977" s="12">
        <v>41291</v>
      </c>
      <c r="H977">
        <v>525</v>
      </c>
      <c r="I977" s="71">
        <f t="shared" si="2"/>
        <v>3</v>
      </c>
      <c r="J977">
        <v>11</v>
      </c>
      <c r="K977">
        <f t="shared" si="3"/>
        <v>5775</v>
      </c>
      <c r="L977" t="s">
        <v>15449</v>
      </c>
    </row>
    <row r="978" spans="1:12" x14ac:dyDescent="0.2">
      <c r="F978">
        <f t="shared" si="1"/>
        <v>0</v>
      </c>
      <c r="G978" t="s">
        <v>21018</v>
      </c>
      <c r="H978">
        <v>3</v>
      </c>
      <c r="I978">
        <v>0</v>
      </c>
      <c r="J978">
        <v>100</v>
      </c>
      <c r="K978">
        <f t="shared" si="3"/>
        <v>300</v>
      </c>
    </row>
    <row r="979" spans="1:12" x14ac:dyDescent="0.2">
      <c r="F979">
        <f t="shared" si="1"/>
        <v>0</v>
      </c>
      <c r="I979">
        <f t="shared" si="2"/>
        <v>0</v>
      </c>
      <c r="K979">
        <f t="shared" si="3"/>
        <v>0</v>
      </c>
    </row>
    <row r="980" spans="1:12" x14ac:dyDescent="0.2">
      <c r="A980" s="12">
        <v>41290</v>
      </c>
      <c r="B980" t="s">
        <v>17347</v>
      </c>
      <c r="C980" t="s">
        <v>14357</v>
      </c>
      <c r="D980">
        <v>3</v>
      </c>
      <c r="E980">
        <v>205</v>
      </c>
      <c r="F980">
        <f t="shared" si="1"/>
        <v>615</v>
      </c>
      <c r="G980" s="12">
        <v>41305</v>
      </c>
      <c r="H980">
        <v>613</v>
      </c>
      <c r="I980" s="71">
        <f t="shared" si="2"/>
        <v>2</v>
      </c>
      <c r="J980">
        <v>13</v>
      </c>
      <c r="K980">
        <f t="shared" si="3"/>
        <v>7969</v>
      </c>
      <c r="L980" t="s">
        <v>14970</v>
      </c>
    </row>
    <row r="981" spans="1:12" x14ac:dyDescent="0.2">
      <c r="F981">
        <f t="shared" si="1"/>
        <v>0</v>
      </c>
      <c r="G981" t="s">
        <v>21018</v>
      </c>
      <c r="H981">
        <v>2</v>
      </c>
      <c r="I981">
        <v>0</v>
      </c>
      <c r="J981">
        <v>100</v>
      </c>
      <c r="K981">
        <f t="shared" si="3"/>
        <v>200</v>
      </c>
    </row>
    <row r="982" spans="1:12" x14ac:dyDescent="0.2">
      <c r="F982">
        <f t="shared" si="1"/>
        <v>0</v>
      </c>
      <c r="I982">
        <f t="shared" si="2"/>
        <v>0</v>
      </c>
      <c r="K982">
        <f t="shared" si="3"/>
        <v>0</v>
      </c>
    </row>
    <row r="983" spans="1:12" x14ac:dyDescent="0.2">
      <c r="A983" s="12">
        <v>41303</v>
      </c>
      <c r="B983" t="s">
        <v>17135</v>
      </c>
      <c r="C983" t="s">
        <v>14135</v>
      </c>
      <c r="D983">
        <v>2</v>
      </c>
      <c r="E983">
        <v>301</v>
      </c>
      <c r="F983">
        <f t="shared" si="1"/>
        <v>602</v>
      </c>
      <c r="G983" s="12">
        <v>41312</v>
      </c>
      <c r="H983">
        <v>600</v>
      </c>
      <c r="I983" s="71">
        <f t="shared" si="2"/>
        <v>2</v>
      </c>
      <c r="J983">
        <v>11</v>
      </c>
      <c r="K983">
        <f t="shared" si="3"/>
        <v>6600</v>
      </c>
    </row>
    <row r="984" spans="1:12" x14ac:dyDescent="0.2">
      <c r="F984">
        <f t="shared" si="1"/>
        <v>0</v>
      </c>
      <c r="G984" t="s">
        <v>21195</v>
      </c>
      <c r="H984">
        <v>2</v>
      </c>
      <c r="I984">
        <v>0</v>
      </c>
      <c r="J984">
        <v>100</v>
      </c>
      <c r="K984">
        <f t="shared" si="3"/>
        <v>200</v>
      </c>
    </row>
    <row r="985" spans="1:12" x14ac:dyDescent="0.2">
      <c r="F985">
        <f t="shared" si="1"/>
        <v>0</v>
      </c>
      <c r="I985">
        <f t="shared" si="2"/>
        <v>0</v>
      </c>
      <c r="K985">
        <f t="shared" si="3"/>
        <v>0</v>
      </c>
    </row>
    <row r="986" spans="1:12" x14ac:dyDescent="0.2">
      <c r="A986" s="12">
        <v>41313</v>
      </c>
      <c r="B986" t="s">
        <v>17125</v>
      </c>
      <c r="C986" t="s">
        <v>14141</v>
      </c>
      <c r="D986">
        <v>3</v>
      </c>
      <c r="E986">
        <v>192</v>
      </c>
      <c r="F986">
        <f t="shared" si="1"/>
        <v>576</v>
      </c>
      <c r="G986" s="12">
        <v>41333</v>
      </c>
      <c r="H986">
        <v>566</v>
      </c>
      <c r="I986">
        <f t="shared" si="2"/>
        <v>10</v>
      </c>
      <c r="J986">
        <v>15</v>
      </c>
      <c r="K986">
        <f t="shared" si="3"/>
        <v>8490</v>
      </c>
      <c r="L986" t="s">
        <v>879</v>
      </c>
    </row>
    <row r="987" spans="1:12" x14ac:dyDescent="0.2">
      <c r="F987">
        <f t="shared" si="1"/>
        <v>0</v>
      </c>
      <c r="G987" s="12">
        <v>41340</v>
      </c>
      <c r="H987">
        <v>9</v>
      </c>
      <c r="I987" s="71">
        <v>1</v>
      </c>
      <c r="J987">
        <v>15</v>
      </c>
      <c r="K987">
        <f t="shared" si="3"/>
        <v>135</v>
      </c>
    </row>
    <row r="988" spans="1:12" x14ac:dyDescent="0.2">
      <c r="G988" t="s">
        <v>21195</v>
      </c>
      <c r="H988">
        <v>1</v>
      </c>
      <c r="I988" s="71">
        <v>0</v>
      </c>
      <c r="J988">
        <v>100</v>
      </c>
      <c r="K988">
        <f t="shared" si="3"/>
        <v>100</v>
      </c>
    </row>
    <row r="989" spans="1:12" x14ac:dyDescent="0.2">
      <c r="F989">
        <f t="shared" si="1"/>
        <v>0</v>
      </c>
      <c r="I989">
        <f t="shared" si="2"/>
        <v>0</v>
      </c>
      <c r="K989">
        <f t="shared" si="3"/>
        <v>0</v>
      </c>
    </row>
    <row r="990" spans="1:12" x14ac:dyDescent="0.2">
      <c r="A990" s="12">
        <v>41307</v>
      </c>
      <c r="B990" t="s">
        <v>17109</v>
      </c>
      <c r="C990" t="s">
        <v>14185</v>
      </c>
      <c r="D990">
        <v>1</v>
      </c>
      <c r="E990">
        <v>600</v>
      </c>
      <c r="F990">
        <f t="shared" si="1"/>
        <v>600</v>
      </c>
      <c r="G990" s="12">
        <v>41333</v>
      </c>
      <c r="H990">
        <v>599</v>
      </c>
      <c r="I990">
        <f t="shared" si="2"/>
        <v>1</v>
      </c>
      <c r="J990">
        <v>12</v>
      </c>
      <c r="K990">
        <f t="shared" si="3"/>
        <v>7188</v>
      </c>
      <c r="L990" t="s">
        <v>754</v>
      </c>
    </row>
    <row r="991" spans="1:12" x14ac:dyDescent="0.2">
      <c r="F991">
        <f t="shared" si="1"/>
        <v>0</v>
      </c>
      <c r="G991" s="12">
        <v>41340</v>
      </c>
      <c r="H991">
        <v>1</v>
      </c>
      <c r="I991">
        <v>0</v>
      </c>
      <c r="J991">
        <v>12</v>
      </c>
      <c r="K991">
        <f t="shared" si="3"/>
        <v>12</v>
      </c>
    </row>
    <row r="992" spans="1:12" x14ac:dyDescent="0.2">
      <c r="F992">
        <f t="shared" si="1"/>
        <v>0</v>
      </c>
      <c r="I992">
        <f t="shared" si="2"/>
        <v>0</v>
      </c>
      <c r="K992">
        <f t="shared" si="3"/>
        <v>0</v>
      </c>
    </row>
    <row r="993" spans="1:12" x14ac:dyDescent="0.2">
      <c r="A993" s="12">
        <v>41319</v>
      </c>
      <c r="B993" t="s">
        <v>17034</v>
      </c>
      <c r="C993" t="s">
        <v>14416</v>
      </c>
      <c r="D993">
        <v>1</v>
      </c>
      <c r="E993">
        <v>500</v>
      </c>
      <c r="F993">
        <f t="shared" si="1"/>
        <v>500</v>
      </c>
      <c r="G993" s="12">
        <v>41333</v>
      </c>
      <c r="H993">
        <v>497</v>
      </c>
      <c r="I993" s="71">
        <f t="shared" si="2"/>
        <v>3</v>
      </c>
      <c r="J993">
        <v>12.5</v>
      </c>
      <c r="K993">
        <f t="shared" si="3"/>
        <v>6212.5</v>
      </c>
      <c r="L993" t="s">
        <v>816</v>
      </c>
    </row>
    <row r="994" spans="1:12" x14ac:dyDescent="0.2">
      <c r="F994">
        <f t="shared" si="1"/>
        <v>0</v>
      </c>
      <c r="G994" t="s">
        <v>21196</v>
      </c>
      <c r="H994">
        <v>3</v>
      </c>
      <c r="I994">
        <v>0</v>
      </c>
      <c r="J994">
        <v>100</v>
      </c>
      <c r="K994">
        <f t="shared" si="3"/>
        <v>300</v>
      </c>
    </row>
    <row r="995" spans="1:12" x14ac:dyDescent="0.2">
      <c r="F995">
        <f t="shared" si="1"/>
        <v>0</v>
      </c>
      <c r="I995">
        <f t="shared" si="2"/>
        <v>0</v>
      </c>
      <c r="K995">
        <f t="shared" si="3"/>
        <v>0</v>
      </c>
    </row>
    <row r="996" spans="1:12" x14ac:dyDescent="0.2">
      <c r="A996" s="12">
        <v>41325</v>
      </c>
      <c r="B996" t="s">
        <v>17004</v>
      </c>
      <c r="C996" t="s">
        <v>14354</v>
      </c>
      <c r="D996">
        <v>1</v>
      </c>
      <c r="E996">
        <v>500</v>
      </c>
      <c r="F996">
        <f t="shared" si="1"/>
        <v>500</v>
      </c>
      <c r="G996" s="12">
        <v>41340</v>
      </c>
      <c r="H996">
        <v>499</v>
      </c>
      <c r="I996" s="71">
        <f t="shared" si="2"/>
        <v>1</v>
      </c>
      <c r="J996">
        <v>12</v>
      </c>
      <c r="K996">
        <f t="shared" si="3"/>
        <v>5988</v>
      </c>
    </row>
    <row r="997" spans="1:12" x14ac:dyDescent="0.2">
      <c r="F997">
        <f t="shared" si="1"/>
        <v>0</v>
      </c>
      <c r="G997" t="s">
        <v>21195</v>
      </c>
      <c r="H997">
        <v>1</v>
      </c>
      <c r="I997">
        <v>0</v>
      </c>
      <c r="J997">
        <v>100</v>
      </c>
      <c r="K997">
        <f t="shared" si="3"/>
        <v>100</v>
      </c>
    </row>
    <row r="998" spans="1:12" x14ac:dyDescent="0.2">
      <c r="F998">
        <f t="shared" si="1"/>
        <v>0</v>
      </c>
      <c r="I998">
        <f t="shared" si="2"/>
        <v>0</v>
      </c>
      <c r="K998">
        <f t="shared" si="3"/>
        <v>0</v>
      </c>
    </row>
    <row r="999" spans="1:12" x14ac:dyDescent="0.2">
      <c r="A999" s="12">
        <v>41325</v>
      </c>
      <c r="B999" t="s">
        <v>17003</v>
      </c>
      <c r="C999" t="s">
        <v>14355</v>
      </c>
      <c r="D999">
        <v>1</v>
      </c>
      <c r="E999">
        <v>680</v>
      </c>
      <c r="F999">
        <f t="shared" si="1"/>
        <v>680</v>
      </c>
      <c r="G999" s="12">
        <v>41340</v>
      </c>
      <c r="H999">
        <v>680</v>
      </c>
      <c r="I999">
        <f t="shared" si="2"/>
        <v>0</v>
      </c>
      <c r="J999">
        <v>12</v>
      </c>
      <c r="K999">
        <f t="shared" si="3"/>
        <v>8160</v>
      </c>
      <c r="L999" t="s">
        <v>811</v>
      </c>
    </row>
    <row r="1000" spans="1:12" x14ac:dyDescent="0.2">
      <c r="F1000">
        <f t="shared" si="1"/>
        <v>0</v>
      </c>
      <c r="I1000">
        <f t="shared" si="2"/>
        <v>0</v>
      </c>
      <c r="K1000">
        <f t="shared" si="3"/>
        <v>0</v>
      </c>
    </row>
    <row r="1001" spans="1:12" x14ac:dyDescent="0.2">
      <c r="F1001">
        <f t="shared" si="1"/>
        <v>0</v>
      </c>
      <c r="I1001">
        <f t="shared" si="2"/>
        <v>0</v>
      </c>
      <c r="K1001">
        <f t="shared" si="3"/>
        <v>0</v>
      </c>
    </row>
    <row r="1002" spans="1:12" x14ac:dyDescent="0.2">
      <c r="A1002" s="12">
        <v>41310</v>
      </c>
      <c r="B1002" t="s">
        <v>16948</v>
      </c>
      <c r="C1002" t="s">
        <v>14390</v>
      </c>
      <c r="D1002">
        <v>2</v>
      </c>
      <c r="E1002">
        <v>202</v>
      </c>
      <c r="F1002">
        <f t="shared" si="1"/>
        <v>404</v>
      </c>
      <c r="G1002" s="12">
        <v>41355</v>
      </c>
      <c r="H1002">
        <v>402</v>
      </c>
      <c r="I1002">
        <f t="shared" si="2"/>
        <v>2</v>
      </c>
      <c r="J1002">
        <v>13</v>
      </c>
      <c r="K1002">
        <f t="shared" si="3"/>
        <v>5226</v>
      </c>
      <c r="L1002" t="s">
        <v>14726</v>
      </c>
    </row>
    <row r="1003" spans="1:12" x14ac:dyDescent="0.2">
      <c r="F1003">
        <f t="shared" si="1"/>
        <v>0</v>
      </c>
      <c r="G1003" s="12">
        <v>41375</v>
      </c>
      <c r="H1003">
        <v>1</v>
      </c>
      <c r="I1003" s="71">
        <v>1</v>
      </c>
      <c r="J1003">
        <v>13</v>
      </c>
      <c r="K1003">
        <f t="shared" si="3"/>
        <v>13</v>
      </c>
    </row>
    <row r="1004" spans="1:12" x14ac:dyDescent="0.2">
      <c r="G1004" t="s">
        <v>21196</v>
      </c>
      <c r="H1004">
        <v>1</v>
      </c>
      <c r="I1004" s="71">
        <v>0</v>
      </c>
      <c r="J1004">
        <v>100</v>
      </c>
      <c r="K1004">
        <f t="shared" si="3"/>
        <v>100</v>
      </c>
    </row>
    <row r="1005" spans="1:12" x14ac:dyDescent="0.2">
      <c r="F1005">
        <f t="shared" si="1"/>
        <v>0</v>
      </c>
      <c r="I1005">
        <f t="shared" si="2"/>
        <v>0</v>
      </c>
      <c r="K1005">
        <f t="shared" si="3"/>
        <v>0</v>
      </c>
    </row>
    <row r="1006" spans="1:12" x14ac:dyDescent="0.2">
      <c r="A1006" s="12">
        <v>41310</v>
      </c>
      <c r="B1006" t="s">
        <v>16947</v>
      </c>
      <c r="C1006" t="s">
        <v>14389</v>
      </c>
      <c r="D1006">
        <v>1</v>
      </c>
      <c r="E1006">
        <v>600</v>
      </c>
      <c r="F1006">
        <f t="shared" si="1"/>
        <v>600</v>
      </c>
      <c r="G1006" s="12">
        <v>41354</v>
      </c>
      <c r="H1006">
        <v>598</v>
      </c>
      <c r="I1006">
        <f t="shared" si="2"/>
        <v>2</v>
      </c>
      <c r="J1006">
        <v>16</v>
      </c>
      <c r="K1006">
        <f t="shared" si="3"/>
        <v>9568</v>
      </c>
      <c r="L1006" t="s">
        <v>14828</v>
      </c>
    </row>
    <row r="1007" spans="1:12" x14ac:dyDescent="0.2">
      <c r="F1007">
        <f t="shared" si="1"/>
        <v>0</v>
      </c>
      <c r="G1007" s="12">
        <v>41375</v>
      </c>
      <c r="H1007">
        <v>2</v>
      </c>
      <c r="I1007">
        <v>0</v>
      </c>
      <c r="J1007">
        <v>16</v>
      </c>
      <c r="K1007">
        <f t="shared" si="3"/>
        <v>32</v>
      </c>
    </row>
    <row r="1008" spans="1:12" x14ac:dyDescent="0.2">
      <c r="F1008">
        <f t="shared" si="1"/>
        <v>0</v>
      </c>
      <c r="I1008">
        <f t="shared" si="2"/>
        <v>0</v>
      </c>
      <c r="K1008">
        <f t="shared" si="3"/>
        <v>0</v>
      </c>
    </row>
    <row r="1009" spans="1:12" x14ac:dyDescent="0.2">
      <c r="A1009" s="12">
        <v>41345</v>
      </c>
      <c r="B1009" t="s">
        <v>16920</v>
      </c>
      <c r="C1009" t="s">
        <v>14321</v>
      </c>
      <c r="D1009">
        <v>1</v>
      </c>
      <c r="E1009">
        <v>511</v>
      </c>
      <c r="F1009">
        <f t="shared" si="1"/>
        <v>511</v>
      </c>
      <c r="G1009" s="12">
        <v>41376</v>
      </c>
      <c r="H1009">
        <v>511</v>
      </c>
      <c r="I1009">
        <f t="shared" si="2"/>
        <v>0</v>
      </c>
      <c r="J1009">
        <v>15</v>
      </c>
      <c r="K1009">
        <f t="shared" si="3"/>
        <v>7665</v>
      </c>
      <c r="L1009" t="s">
        <v>14425</v>
      </c>
    </row>
    <row r="1010" spans="1:12" x14ac:dyDescent="0.2">
      <c r="F1010">
        <f t="shared" si="1"/>
        <v>0</v>
      </c>
      <c r="I1010">
        <f t="shared" si="2"/>
        <v>0</v>
      </c>
      <c r="K1010">
        <f t="shared" si="3"/>
        <v>0</v>
      </c>
    </row>
    <row r="1011" spans="1:12" x14ac:dyDescent="0.2">
      <c r="F1011">
        <f t="shared" si="1"/>
        <v>0</v>
      </c>
      <c r="I1011">
        <f t="shared" si="2"/>
        <v>0</v>
      </c>
      <c r="K1011">
        <f t="shared" si="3"/>
        <v>0</v>
      </c>
    </row>
    <row r="1012" spans="1:12" x14ac:dyDescent="0.2">
      <c r="A1012" s="12">
        <v>41345</v>
      </c>
      <c r="B1012" t="s">
        <v>16919</v>
      </c>
      <c r="C1012" t="s">
        <v>14189</v>
      </c>
      <c r="D1012">
        <v>2.5</v>
      </c>
      <c r="E1012">
        <v>280.8</v>
      </c>
      <c r="F1012">
        <f t="shared" si="1"/>
        <v>702</v>
      </c>
      <c r="G1012" s="12">
        <v>41362</v>
      </c>
      <c r="H1012">
        <v>697</v>
      </c>
      <c r="I1012" s="71">
        <f t="shared" si="2"/>
        <v>5</v>
      </c>
      <c r="J1012">
        <v>13.5</v>
      </c>
      <c r="K1012">
        <f t="shared" si="3"/>
        <v>9409.5</v>
      </c>
    </row>
    <row r="1013" spans="1:12" x14ac:dyDescent="0.2">
      <c r="F1013">
        <f t="shared" si="1"/>
        <v>0</v>
      </c>
      <c r="G1013" t="s">
        <v>21196</v>
      </c>
      <c r="H1013">
        <v>5</v>
      </c>
      <c r="I1013">
        <v>0</v>
      </c>
      <c r="J1013">
        <v>100</v>
      </c>
      <c r="K1013">
        <f t="shared" si="3"/>
        <v>500</v>
      </c>
    </row>
    <row r="1014" spans="1:12" x14ac:dyDescent="0.2">
      <c r="F1014">
        <f t="shared" si="1"/>
        <v>0</v>
      </c>
      <c r="I1014">
        <f t="shared" si="2"/>
        <v>0</v>
      </c>
      <c r="K1014">
        <f t="shared" si="3"/>
        <v>0</v>
      </c>
    </row>
    <row r="1015" spans="1:12" x14ac:dyDescent="0.2">
      <c r="A1015" s="12">
        <v>41359</v>
      </c>
      <c r="B1015" t="s">
        <v>16839</v>
      </c>
      <c r="C1015" t="s">
        <v>14113</v>
      </c>
      <c r="D1015">
        <v>2</v>
      </c>
      <c r="E1015">
        <v>156</v>
      </c>
      <c r="F1015">
        <f t="shared" si="1"/>
        <v>312</v>
      </c>
      <c r="G1015" s="12">
        <v>41397</v>
      </c>
      <c r="H1015">
        <v>310</v>
      </c>
      <c r="I1015" s="71">
        <f t="shared" si="2"/>
        <v>2</v>
      </c>
      <c r="J1015">
        <v>12</v>
      </c>
      <c r="K1015">
        <f t="shared" si="3"/>
        <v>3720</v>
      </c>
      <c r="L1015" t="s">
        <v>14125</v>
      </c>
    </row>
    <row r="1016" spans="1:12" x14ac:dyDescent="0.2">
      <c r="F1016">
        <f t="shared" si="1"/>
        <v>0</v>
      </c>
      <c r="G1016" t="s">
        <v>21020</v>
      </c>
      <c r="H1016">
        <v>2</v>
      </c>
      <c r="I1016">
        <v>0</v>
      </c>
      <c r="J1016">
        <v>100</v>
      </c>
      <c r="K1016">
        <f t="shared" si="3"/>
        <v>200</v>
      </c>
    </row>
    <row r="1017" spans="1:12" x14ac:dyDescent="0.2">
      <c r="F1017">
        <f t="shared" si="1"/>
        <v>0</v>
      </c>
      <c r="I1017">
        <f t="shared" si="2"/>
        <v>0</v>
      </c>
      <c r="K1017">
        <f t="shared" si="3"/>
        <v>0</v>
      </c>
    </row>
    <row r="1018" spans="1:12" x14ac:dyDescent="0.2">
      <c r="A1018" s="12">
        <v>41359</v>
      </c>
      <c r="B1018" t="s">
        <v>16838</v>
      </c>
      <c r="C1018" t="s">
        <v>14218</v>
      </c>
      <c r="D1018">
        <v>1</v>
      </c>
      <c r="E1018">
        <v>700</v>
      </c>
      <c r="F1018">
        <f t="shared" si="1"/>
        <v>700</v>
      </c>
      <c r="G1018" s="12">
        <v>41375</v>
      </c>
      <c r="H1018">
        <v>699</v>
      </c>
      <c r="I1018" s="71">
        <f t="shared" si="2"/>
        <v>1</v>
      </c>
      <c r="J1018">
        <v>13</v>
      </c>
      <c r="K1018">
        <f t="shared" si="3"/>
        <v>9087</v>
      </c>
      <c r="L1018" t="s">
        <v>1187</v>
      </c>
    </row>
    <row r="1019" spans="1:12" x14ac:dyDescent="0.2">
      <c r="F1019">
        <f t="shared" si="1"/>
        <v>0</v>
      </c>
      <c r="G1019" t="s">
        <v>21020</v>
      </c>
      <c r="H1019">
        <v>1</v>
      </c>
      <c r="I1019">
        <v>0</v>
      </c>
      <c r="J1019">
        <v>100</v>
      </c>
      <c r="K1019">
        <f t="shared" si="3"/>
        <v>100</v>
      </c>
    </row>
    <row r="1020" spans="1:12" x14ac:dyDescent="0.2">
      <c r="F1020">
        <f t="shared" si="1"/>
        <v>0</v>
      </c>
      <c r="I1020">
        <f t="shared" si="2"/>
        <v>0</v>
      </c>
      <c r="K1020">
        <f t="shared" si="3"/>
        <v>0</v>
      </c>
    </row>
    <row r="1021" spans="1:12" x14ac:dyDescent="0.2">
      <c r="A1021" s="12">
        <v>41369</v>
      </c>
      <c r="B1021" t="s">
        <v>16711</v>
      </c>
      <c r="C1021" t="s">
        <v>14230</v>
      </c>
      <c r="D1021">
        <v>2</v>
      </c>
      <c r="E1021">
        <v>301</v>
      </c>
      <c r="F1021">
        <f t="shared" si="1"/>
        <v>602</v>
      </c>
      <c r="G1021" s="12">
        <v>41384</v>
      </c>
      <c r="H1021">
        <v>601</v>
      </c>
      <c r="I1021" s="71">
        <f t="shared" si="2"/>
        <v>1</v>
      </c>
      <c r="J1021">
        <v>11.5</v>
      </c>
      <c r="K1021">
        <f t="shared" si="3"/>
        <v>6911.5</v>
      </c>
      <c r="L1021" t="s">
        <v>14475</v>
      </c>
    </row>
    <row r="1022" spans="1:12" x14ac:dyDescent="0.2">
      <c r="F1022">
        <f t="shared" si="1"/>
        <v>0</v>
      </c>
      <c r="G1022" t="s">
        <v>21020</v>
      </c>
      <c r="H1022">
        <v>1</v>
      </c>
      <c r="I1022">
        <v>0</v>
      </c>
      <c r="J1022">
        <v>100</v>
      </c>
      <c r="K1022">
        <f t="shared" si="3"/>
        <v>100</v>
      </c>
    </row>
    <row r="1023" spans="1:12" x14ac:dyDescent="0.2">
      <c r="F1023">
        <f t="shared" si="1"/>
        <v>0</v>
      </c>
      <c r="I1023">
        <f t="shared" si="2"/>
        <v>0</v>
      </c>
      <c r="K1023">
        <f t="shared" si="3"/>
        <v>0</v>
      </c>
    </row>
    <row r="1024" spans="1:12" x14ac:dyDescent="0.2">
      <c r="A1024" s="12">
        <v>41369</v>
      </c>
      <c r="B1024" t="s">
        <v>16712</v>
      </c>
      <c r="C1024" t="s">
        <v>14384</v>
      </c>
      <c r="D1024">
        <v>2</v>
      </c>
      <c r="E1024">
        <v>350</v>
      </c>
      <c r="F1024">
        <f t="shared" si="1"/>
        <v>700</v>
      </c>
      <c r="G1024" s="12">
        <v>41390</v>
      </c>
      <c r="H1024">
        <v>699</v>
      </c>
      <c r="I1024" s="71">
        <f t="shared" si="2"/>
        <v>1</v>
      </c>
      <c r="J1024">
        <v>12</v>
      </c>
      <c r="K1024">
        <f t="shared" si="3"/>
        <v>8388</v>
      </c>
      <c r="L1024" t="s">
        <v>860</v>
      </c>
    </row>
    <row r="1025" spans="1:12" x14ac:dyDescent="0.2">
      <c r="F1025">
        <f t="shared" si="1"/>
        <v>0</v>
      </c>
      <c r="G1025" t="s">
        <v>21197</v>
      </c>
      <c r="H1025">
        <v>1</v>
      </c>
      <c r="I1025">
        <v>0</v>
      </c>
      <c r="J1025">
        <v>100</v>
      </c>
      <c r="K1025">
        <f t="shared" si="3"/>
        <v>100</v>
      </c>
    </row>
    <row r="1026" spans="1:12" x14ac:dyDescent="0.2">
      <c r="F1026">
        <f t="shared" si="1"/>
        <v>0</v>
      </c>
      <c r="I1026">
        <f t="shared" si="2"/>
        <v>0</v>
      </c>
      <c r="K1026">
        <f t="shared" si="3"/>
        <v>0</v>
      </c>
    </row>
    <row r="1027" spans="1:12" x14ac:dyDescent="0.2">
      <c r="A1027" s="12">
        <v>41375</v>
      </c>
      <c r="B1027" t="s">
        <v>16714</v>
      </c>
      <c r="C1027" t="s">
        <v>14030</v>
      </c>
      <c r="D1027">
        <v>2</v>
      </c>
      <c r="E1027">
        <v>227</v>
      </c>
      <c r="F1027">
        <f t="shared" si="1"/>
        <v>454</v>
      </c>
      <c r="G1027" s="12">
        <v>41410</v>
      </c>
      <c r="H1027">
        <v>454</v>
      </c>
      <c r="I1027">
        <f t="shared" si="2"/>
        <v>0</v>
      </c>
      <c r="J1027">
        <v>11</v>
      </c>
      <c r="K1027">
        <f t="shared" si="3"/>
        <v>4994</v>
      </c>
    </row>
    <row r="1028" spans="1:12" x14ac:dyDescent="0.2">
      <c r="F1028">
        <f t="shared" si="1"/>
        <v>0</v>
      </c>
      <c r="I1028">
        <f t="shared" si="2"/>
        <v>0</v>
      </c>
      <c r="K1028">
        <f t="shared" si="3"/>
        <v>0</v>
      </c>
    </row>
    <row r="1029" spans="1:12" x14ac:dyDescent="0.2">
      <c r="F1029">
        <f t="shared" si="1"/>
        <v>0</v>
      </c>
      <c r="I1029">
        <f t="shared" si="2"/>
        <v>0</v>
      </c>
      <c r="K1029">
        <f t="shared" si="3"/>
        <v>0</v>
      </c>
    </row>
    <row r="1030" spans="1:12" x14ac:dyDescent="0.2">
      <c r="A1030" s="12">
        <v>41375</v>
      </c>
      <c r="B1030" t="s">
        <v>16713</v>
      </c>
      <c r="C1030" t="s">
        <v>14029</v>
      </c>
      <c r="D1030">
        <v>1</v>
      </c>
      <c r="E1030">
        <v>679</v>
      </c>
      <c r="F1030">
        <f t="shared" si="1"/>
        <v>679</v>
      </c>
      <c r="G1030" s="12">
        <v>41397</v>
      </c>
      <c r="H1030">
        <v>679</v>
      </c>
      <c r="I1030">
        <f t="shared" si="2"/>
        <v>0</v>
      </c>
      <c r="J1030">
        <v>15</v>
      </c>
      <c r="K1030">
        <f t="shared" si="3"/>
        <v>10185</v>
      </c>
      <c r="L1030" t="s">
        <v>14123</v>
      </c>
    </row>
    <row r="1031" spans="1:12" x14ac:dyDescent="0.2">
      <c r="F1031">
        <f t="shared" si="1"/>
        <v>0</v>
      </c>
      <c r="I1031">
        <f t="shared" si="2"/>
        <v>0</v>
      </c>
      <c r="K1031">
        <f t="shared" si="3"/>
        <v>0</v>
      </c>
    </row>
    <row r="1032" spans="1:12" x14ac:dyDescent="0.2">
      <c r="F1032">
        <f t="shared" si="1"/>
        <v>0</v>
      </c>
      <c r="I1032">
        <f t="shared" si="2"/>
        <v>0</v>
      </c>
      <c r="K1032">
        <f t="shared" si="3"/>
        <v>0</v>
      </c>
    </row>
    <row r="1033" spans="1:12" x14ac:dyDescent="0.2">
      <c r="A1033" s="12">
        <v>41397</v>
      </c>
      <c r="B1033" t="s">
        <v>16572</v>
      </c>
      <c r="C1033" t="s">
        <v>14170</v>
      </c>
      <c r="D1033">
        <v>1</v>
      </c>
      <c r="E1033">
        <v>700</v>
      </c>
      <c r="F1033">
        <f t="shared" si="1"/>
        <v>700</v>
      </c>
      <c r="G1033" s="12">
        <v>41410</v>
      </c>
      <c r="H1033">
        <v>698</v>
      </c>
      <c r="I1033" s="71">
        <f t="shared" si="2"/>
        <v>2</v>
      </c>
      <c r="J1033">
        <v>12</v>
      </c>
      <c r="K1033">
        <f t="shared" si="3"/>
        <v>8376</v>
      </c>
    </row>
    <row r="1034" spans="1:12" x14ac:dyDescent="0.2">
      <c r="F1034">
        <f t="shared" si="1"/>
        <v>0</v>
      </c>
      <c r="G1034" t="s">
        <v>21197</v>
      </c>
      <c r="H1034">
        <v>2</v>
      </c>
      <c r="I1034">
        <v>0</v>
      </c>
      <c r="J1034">
        <v>100</v>
      </c>
      <c r="K1034">
        <f t="shared" si="3"/>
        <v>200</v>
      </c>
    </row>
    <row r="1035" spans="1:12" x14ac:dyDescent="0.2">
      <c r="F1035">
        <f t="shared" si="1"/>
        <v>0</v>
      </c>
      <c r="I1035">
        <f t="shared" si="2"/>
        <v>0</v>
      </c>
      <c r="K1035">
        <f t="shared" si="3"/>
        <v>0</v>
      </c>
    </row>
    <row r="1036" spans="1:12" x14ac:dyDescent="0.2">
      <c r="A1036" s="12">
        <v>41397</v>
      </c>
      <c r="B1036" t="s">
        <v>16571</v>
      </c>
      <c r="C1036" t="s">
        <v>14169</v>
      </c>
      <c r="D1036">
        <v>1</v>
      </c>
      <c r="E1036">
        <v>700</v>
      </c>
      <c r="F1036">
        <f t="shared" si="1"/>
        <v>700</v>
      </c>
      <c r="G1036" s="12">
        <v>41417</v>
      </c>
      <c r="H1036">
        <v>699</v>
      </c>
      <c r="I1036" s="71">
        <f t="shared" si="2"/>
        <v>1</v>
      </c>
      <c r="J1036">
        <v>11</v>
      </c>
      <c r="K1036">
        <f t="shared" si="3"/>
        <v>7689</v>
      </c>
      <c r="L1036" t="s">
        <v>1006</v>
      </c>
    </row>
    <row r="1037" spans="1:12" x14ac:dyDescent="0.2">
      <c r="F1037">
        <f t="shared" si="1"/>
        <v>0</v>
      </c>
      <c r="G1037" t="s">
        <v>21197</v>
      </c>
      <c r="H1037">
        <v>1</v>
      </c>
      <c r="I1037">
        <v>0</v>
      </c>
      <c r="J1037">
        <v>100</v>
      </c>
      <c r="K1037">
        <f t="shared" si="3"/>
        <v>100</v>
      </c>
    </row>
    <row r="1038" spans="1:12" x14ac:dyDescent="0.2">
      <c r="F1038">
        <f t="shared" si="1"/>
        <v>0</v>
      </c>
      <c r="I1038">
        <f t="shared" si="2"/>
        <v>0</v>
      </c>
      <c r="K1038">
        <f t="shared" si="3"/>
        <v>0</v>
      </c>
    </row>
    <row r="1039" spans="1:12" x14ac:dyDescent="0.2">
      <c r="A1039" s="12">
        <v>41410</v>
      </c>
      <c r="B1039" t="s">
        <v>16520</v>
      </c>
      <c r="C1039" t="s">
        <v>1235</v>
      </c>
      <c r="D1039">
        <v>1</v>
      </c>
      <c r="E1039">
        <v>700</v>
      </c>
      <c r="F1039">
        <f t="shared" si="1"/>
        <v>700</v>
      </c>
      <c r="G1039" s="12">
        <v>41424</v>
      </c>
      <c r="H1039">
        <v>699</v>
      </c>
      <c r="I1039" s="71">
        <f t="shared" si="2"/>
        <v>1</v>
      </c>
      <c r="J1039">
        <v>11</v>
      </c>
      <c r="K1039">
        <f t="shared" si="3"/>
        <v>7689</v>
      </c>
      <c r="L1039" t="s">
        <v>858</v>
      </c>
    </row>
    <row r="1040" spans="1:12" x14ac:dyDescent="0.2">
      <c r="F1040">
        <f t="shared" si="1"/>
        <v>0</v>
      </c>
      <c r="G1040" t="s">
        <v>21023</v>
      </c>
      <c r="H1040">
        <v>1</v>
      </c>
      <c r="I1040">
        <v>0</v>
      </c>
      <c r="J1040">
        <v>100</v>
      </c>
      <c r="K1040">
        <f t="shared" si="3"/>
        <v>100</v>
      </c>
    </row>
    <row r="1041" spans="1:12" x14ac:dyDescent="0.2">
      <c r="F1041">
        <f t="shared" si="1"/>
        <v>0</v>
      </c>
      <c r="I1041">
        <f t="shared" si="2"/>
        <v>0</v>
      </c>
      <c r="K1041">
        <f t="shared" si="3"/>
        <v>0</v>
      </c>
    </row>
    <row r="1042" spans="1:12" x14ac:dyDescent="0.2">
      <c r="A1042" s="12">
        <v>41417</v>
      </c>
      <c r="B1042" t="s">
        <v>16495</v>
      </c>
      <c r="C1042" t="s">
        <v>1179</v>
      </c>
      <c r="D1042">
        <v>1</v>
      </c>
      <c r="E1042">
        <v>222</v>
      </c>
      <c r="F1042">
        <f t="shared" si="1"/>
        <v>222</v>
      </c>
      <c r="G1042" s="12">
        <v>41446</v>
      </c>
      <c r="H1042">
        <v>222</v>
      </c>
      <c r="I1042">
        <f t="shared" si="2"/>
        <v>0</v>
      </c>
      <c r="J1042">
        <v>11</v>
      </c>
      <c r="K1042">
        <f t="shared" si="3"/>
        <v>2442</v>
      </c>
      <c r="L1042" t="s">
        <v>14415</v>
      </c>
    </row>
    <row r="1043" spans="1:12" x14ac:dyDescent="0.2">
      <c r="F1043">
        <f t="shared" si="1"/>
        <v>0</v>
      </c>
      <c r="I1043">
        <f t="shared" si="2"/>
        <v>0</v>
      </c>
      <c r="K1043">
        <f t="shared" si="3"/>
        <v>0</v>
      </c>
    </row>
    <row r="1044" spans="1:12" x14ac:dyDescent="0.2">
      <c r="F1044">
        <f t="shared" si="1"/>
        <v>0</v>
      </c>
      <c r="I1044">
        <f t="shared" si="2"/>
        <v>0</v>
      </c>
      <c r="K1044">
        <f t="shared" si="3"/>
        <v>0</v>
      </c>
    </row>
    <row r="1045" spans="1:12" x14ac:dyDescent="0.2">
      <c r="A1045" s="12">
        <v>41417</v>
      </c>
      <c r="B1045" t="s">
        <v>16494</v>
      </c>
      <c r="C1045" t="s">
        <v>1260</v>
      </c>
      <c r="D1045">
        <v>2</v>
      </c>
      <c r="E1045">
        <v>355</v>
      </c>
      <c r="F1045">
        <f t="shared" si="1"/>
        <v>710</v>
      </c>
      <c r="G1045" s="12">
        <v>41431</v>
      </c>
      <c r="H1045">
        <v>710</v>
      </c>
      <c r="I1045">
        <f t="shared" si="2"/>
        <v>0</v>
      </c>
      <c r="J1045">
        <v>12</v>
      </c>
      <c r="K1045">
        <f t="shared" si="3"/>
        <v>8520</v>
      </c>
      <c r="L1045" t="s">
        <v>966</v>
      </c>
    </row>
    <row r="1046" spans="1:12" x14ac:dyDescent="0.2">
      <c r="F1046">
        <f t="shared" si="1"/>
        <v>0</v>
      </c>
      <c r="I1046">
        <f t="shared" si="2"/>
        <v>0</v>
      </c>
      <c r="K1046">
        <f t="shared" si="3"/>
        <v>0</v>
      </c>
    </row>
    <row r="1047" spans="1:12" x14ac:dyDescent="0.2">
      <c r="F1047">
        <f t="shared" si="1"/>
        <v>0</v>
      </c>
      <c r="I1047">
        <f t="shared" si="2"/>
        <v>0</v>
      </c>
      <c r="K1047">
        <f t="shared" si="3"/>
        <v>0</v>
      </c>
    </row>
    <row r="1048" spans="1:12" x14ac:dyDescent="0.2">
      <c r="A1048" s="12">
        <v>41417</v>
      </c>
      <c r="B1048" t="s">
        <v>16493</v>
      </c>
      <c r="C1048" t="s">
        <v>1069</v>
      </c>
      <c r="D1048">
        <v>1</v>
      </c>
      <c r="E1048">
        <v>175</v>
      </c>
      <c r="F1048">
        <f t="shared" si="1"/>
        <v>175</v>
      </c>
      <c r="G1048" s="12">
        <v>41446</v>
      </c>
      <c r="H1048">
        <v>169</v>
      </c>
      <c r="I1048" s="71">
        <f t="shared" si="2"/>
        <v>6</v>
      </c>
      <c r="J1048">
        <v>11</v>
      </c>
      <c r="K1048">
        <f t="shared" si="3"/>
        <v>1859</v>
      </c>
      <c r="L1048" t="s">
        <v>14415</v>
      </c>
    </row>
    <row r="1049" spans="1:12" x14ac:dyDescent="0.2">
      <c r="F1049">
        <f t="shared" si="1"/>
        <v>0</v>
      </c>
      <c r="G1049" t="s">
        <v>21023</v>
      </c>
      <c r="H1049">
        <v>6</v>
      </c>
      <c r="I1049">
        <v>0</v>
      </c>
      <c r="J1049">
        <v>100</v>
      </c>
      <c r="K1049">
        <f t="shared" si="3"/>
        <v>600</v>
      </c>
    </row>
    <row r="1050" spans="1:12" x14ac:dyDescent="0.2">
      <c r="F1050">
        <f t="shared" si="1"/>
        <v>0</v>
      </c>
      <c r="I1050">
        <f t="shared" si="2"/>
        <v>0</v>
      </c>
      <c r="K1050">
        <f t="shared" si="3"/>
        <v>0</v>
      </c>
    </row>
    <row r="1051" spans="1:12" x14ac:dyDescent="0.2">
      <c r="A1051" s="12">
        <v>41425</v>
      </c>
      <c r="B1051" t="s">
        <v>16375</v>
      </c>
      <c r="C1051" t="s">
        <v>1113</v>
      </c>
      <c r="D1051">
        <v>4</v>
      </c>
      <c r="E1051">
        <v>182</v>
      </c>
      <c r="F1051">
        <f t="shared" si="1"/>
        <v>728</v>
      </c>
      <c r="G1051" s="12">
        <v>41445</v>
      </c>
      <c r="H1051">
        <v>728</v>
      </c>
      <c r="I1051">
        <f t="shared" si="2"/>
        <v>0</v>
      </c>
      <c r="J1051">
        <v>14.5</v>
      </c>
      <c r="K1051">
        <f t="shared" si="3"/>
        <v>10556</v>
      </c>
      <c r="L1051" t="s">
        <v>14414</v>
      </c>
    </row>
    <row r="1052" spans="1:12" x14ac:dyDescent="0.2">
      <c r="F1052">
        <f t="shared" si="1"/>
        <v>0</v>
      </c>
      <c r="I1052">
        <f t="shared" si="2"/>
        <v>0</v>
      </c>
      <c r="K1052">
        <f t="shared" si="3"/>
        <v>0</v>
      </c>
    </row>
    <row r="1053" spans="1:12" x14ac:dyDescent="0.2">
      <c r="F1053">
        <f t="shared" si="1"/>
        <v>0</v>
      </c>
      <c r="I1053">
        <f t="shared" si="2"/>
        <v>0</v>
      </c>
      <c r="K1053">
        <f t="shared" si="3"/>
        <v>0</v>
      </c>
    </row>
    <row r="1054" spans="1:12" x14ac:dyDescent="0.2">
      <c r="A1054" s="12">
        <v>41431</v>
      </c>
      <c r="B1054" t="s">
        <v>16342</v>
      </c>
      <c r="C1054" t="s">
        <v>888</v>
      </c>
      <c r="D1054">
        <v>3</v>
      </c>
      <c r="E1054">
        <v>205</v>
      </c>
      <c r="F1054">
        <f t="shared" si="1"/>
        <v>615</v>
      </c>
      <c r="G1054" s="12">
        <v>41452</v>
      </c>
      <c r="H1054">
        <v>612</v>
      </c>
      <c r="I1054">
        <f t="shared" si="2"/>
        <v>3</v>
      </c>
      <c r="J1054">
        <v>14</v>
      </c>
      <c r="K1054">
        <f t="shared" si="3"/>
        <v>8568</v>
      </c>
      <c r="L1054" t="s">
        <v>14060</v>
      </c>
    </row>
    <row r="1055" spans="1:12" x14ac:dyDescent="0.2">
      <c r="F1055">
        <f t="shared" si="1"/>
        <v>0</v>
      </c>
      <c r="G1055" s="12">
        <v>41473</v>
      </c>
      <c r="H1055">
        <v>3</v>
      </c>
      <c r="I1055">
        <v>0</v>
      </c>
      <c r="J1055">
        <v>14</v>
      </c>
      <c r="K1055">
        <f t="shared" si="3"/>
        <v>42</v>
      </c>
    </row>
    <row r="1056" spans="1:12" x14ac:dyDescent="0.2">
      <c r="F1056">
        <f t="shared" si="1"/>
        <v>0</v>
      </c>
      <c r="I1056">
        <f t="shared" si="2"/>
        <v>0</v>
      </c>
      <c r="K1056">
        <f t="shared" si="3"/>
        <v>0</v>
      </c>
    </row>
    <row r="1057" spans="1:12" x14ac:dyDescent="0.2">
      <c r="A1057" s="12">
        <v>41431</v>
      </c>
      <c r="B1057" t="s">
        <v>16341</v>
      </c>
      <c r="C1057" s="82" t="s">
        <v>887</v>
      </c>
      <c r="D1057">
        <v>1</v>
      </c>
      <c r="E1057">
        <v>501</v>
      </c>
      <c r="F1057">
        <f t="shared" si="1"/>
        <v>501</v>
      </c>
      <c r="G1057" s="12">
        <v>41480</v>
      </c>
      <c r="H1057">
        <v>500</v>
      </c>
      <c r="I1057" s="71">
        <f t="shared" si="2"/>
        <v>1</v>
      </c>
      <c r="J1057">
        <v>16</v>
      </c>
      <c r="K1057">
        <f t="shared" si="3"/>
        <v>8000</v>
      </c>
      <c r="L1057" t="s">
        <v>14757</v>
      </c>
    </row>
    <row r="1058" spans="1:12" x14ac:dyDescent="0.2">
      <c r="G1058" t="s">
        <v>21122</v>
      </c>
      <c r="H1058">
        <v>1</v>
      </c>
      <c r="I1058">
        <v>0</v>
      </c>
      <c r="J1058">
        <v>100</v>
      </c>
      <c r="K1058">
        <f t="shared" si="3"/>
        <v>100</v>
      </c>
    </row>
    <row r="1059" spans="1:12" x14ac:dyDescent="0.2">
      <c r="F1059">
        <f t="shared" si="1"/>
        <v>0</v>
      </c>
      <c r="I1059">
        <f t="shared" si="2"/>
        <v>0</v>
      </c>
      <c r="K1059">
        <f t="shared" si="3"/>
        <v>0</v>
      </c>
    </row>
    <row r="1060" spans="1:12" x14ac:dyDescent="0.2">
      <c r="A1060" s="12">
        <v>41447</v>
      </c>
      <c r="B1060" t="s">
        <v>16279</v>
      </c>
      <c r="C1060" t="s">
        <v>1286</v>
      </c>
      <c r="D1060">
        <v>7</v>
      </c>
      <c r="E1060">
        <v>71</v>
      </c>
      <c r="F1060">
        <f t="shared" si="1"/>
        <v>497</v>
      </c>
      <c r="G1060" s="12">
        <v>41459</v>
      </c>
      <c r="H1060">
        <v>495</v>
      </c>
      <c r="I1060" s="71">
        <f t="shared" si="2"/>
        <v>2</v>
      </c>
      <c r="J1060">
        <v>12</v>
      </c>
      <c r="K1060">
        <f t="shared" si="3"/>
        <v>5940</v>
      </c>
      <c r="L1060" t="s">
        <v>1036</v>
      </c>
    </row>
    <row r="1061" spans="1:12" x14ac:dyDescent="0.2">
      <c r="F1061">
        <f t="shared" si="1"/>
        <v>0</v>
      </c>
      <c r="G1061" t="s">
        <v>21122</v>
      </c>
      <c r="H1061">
        <v>2</v>
      </c>
      <c r="I1061">
        <v>0</v>
      </c>
      <c r="J1061">
        <v>100</v>
      </c>
      <c r="K1061">
        <f t="shared" si="3"/>
        <v>200</v>
      </c>
    </row>
    <row r="1062" spans="1:12" x14ac:dyDescent="0.2">
      <c r="F1062">
        <f t="shared" si="1"/>
        <v>0</v>
      </c>
      <c r="I1062">
        <f t="shared" si="2"/>
        <v>0</v>
      </c>
      <c r="K1062">
        <f t="shared" si="3"/>
        <v>0</v>
      </c>
    </row>
    <row r="1063" spans="1:12" x14ac:dyDescent="0.2">
      <c r="A1063" s="12">
        <v>41457</v>
      </c>
      <c r="B1063" t="s">
        <v>16273</v>
      </c>
      <c r="C1063" t="s">
        <v>972</v>
      </c>
      <c r="D1063">
        <v>1</v>
      </c>
      <c r="E1063">
        <v>322</v>
      </c>
      <c r="F1063">
        <f t="shared" si="1"/>
        <v>322</v>
      </c>
      <c r="G1063" s="12">
        <v>41466</v>
      </c>
      <c r="H1063">
        <v>316</v>
      </c>
      <c r="I1063" s="71">
        <f t="shared" si="2"/>
        <v>6</v>
      </c>
      <c r="J1063">
        <v>12</v>
      </c>
      <c r="K1063">
        <f t="shared" si="3"/>
        <v>3792</v>
      </c>
      <c r="L1063" t="s">
        <v>1083</v>
      </c>
    </row>
    <row r="1064" spans="1:12" x14ac:dyDescent="0.2">
      <c r="F1064">
        <f t="shared" si="1"/>
        <v>0</v>
      </c>
      <c r="G1064" t="s">
        <v>21198</v>
      </c>
      <c r="H1064">
        <v>6</v>
      </c>
      <c r="I1064">
        <v>0</v>
      </c>
      <c r="J1064">
        <v>100</v>
      </c>
      <c r="K1064">
        <f t="shared" si="3"/>
        <v>600</v>
      </c>
    </row>
    <row r="1065" spans="1:12" x14ac:dyDescent="0.2">
      <c r="A1065" s="37"/>
      <c r="F1065">
        <f t="shared" si="1"/>
        <v>0</v>
      </c>
      <c r="I1065">
        <f t="shared" si="2"/>
        <v>0</v>
      </c>
      <c r="K1065">
        <f t="shared" si="3"/>
        <v>0</v>
      </c>
    </row>
    <row r="1066" spans="1:12" x14ac:dyDescent="0.2">
      <c r="A1066" s="12">
        <v>41462</v>
      </c>
      <c r="B1066" t="s">
        <v>16224</v>
      </c>
      <c r="C1066" t="s">
        <v>1149</v>
      </c>
      <c r="D1066">
        <v>2</v>
      </c>
      <c r="E1066">
        <v>241</v>
      </c>
      <c r="F1066">
        <f t="shared" si="1"/>
        <v>482</v>
      </c>
      <c r="G1066" s="12">
        <v>41473</v>
      </c>
      <c r="H1066">
        <v>482</v>
      </c>
      <c r="I1066">
        <f t="shared" si="2"/>
        <v>0</v>
      </c>
      <c r="J1066">
        <v>12</v>
      </c>
      <c r="K1066">
        <f t="shared" si="3"/>
        <v>5784</v>
      </c>
    </row>
    <row r="1067" spans="1:12" x14ac:dyDescent="0.2">
      <c r="F1067">
        <f t="shared" si="1"/>
        <v>0</v>
      </c>
      <c r="I1067">
        <f t="shared" si="2"/>
        <v>0</v>
      </c>
      <c r="K1067">
        <f t="shared" ref="K1067:K1094" si="4">H1067*J1067</f>
        <v>0</v>
      </c>
    </row>
    <row r="1068" spans="1:12" x14ac:dyDescent="0.2">
      <c r="F1068">
        <f t="shared" si="1"/>
        <v>0</v>
      </c>
      <c r="I1068">
        <f t="shared" si="2"/>
        <v>0</v>
      </c>
      <c r="K1068">
        <f t="shared" si="4"/>
        <v>0</v>
      </c>
    </row>
    <row r="1069" spans="1:12" x14ac:dyDescent="0.2">
      <c r="A1069" s="12">
        <v>41468</v>
      </c>
      <c r="B1069" t="s">
        <v>368</v>
      </c>
      <c r="C1069" t="s">
        <v>13881</v>
      </c>
      <c r="D1069">
        <v>4</v>
      </c>
      <c r="E1069">
        <v>96</v>
      </c>
      <c r="F1069">
        <f t="shared" ref="F1069:F1134" si="5">D1069*E1069</f>
        <v>384</v>
      </c>
      <c r="G1069" s="12">
        <v>41494</v>
      </c>
      <c r="H1069">
        <v>377</v>
      </c>
      <c r="I1069" s="71">
        <f t="shared" ref="I1069:I1134" si="6">F1069-H1069</f>
        <v>7</v>
      </c>
      <c r="J1069">
        <v>11.5</v>
      </c>
      <c r="K1069">
        <f t="shared" si="4"/>
        <v>4335.5</v>
      </c>
      <c r="L1069" t="s">
        <v>486</v>
      </c>
    </row>
    <row r="1070" spans="1:12" x14ac:dyDescent="0.2">
      <c r="F1070">
        <f t="shared" si="5"/>
        <v>0</v>
      </c>
      <c r="G1070" t="s">
        <v>21027</v>
      </c>
      <c r="H1070">
        <v>4</v>
      </c>
      <c r="I1070">
        <v>3</v>
      </c>
      <c r="J1070">
        <v>100</v>
      </c>
      <c r="K1070">
        <f t="shared" si="4"/>
        <v>400</v>
      </c>
    </row>
    <row r="1071" spans="1:12" x14ac:dyDescent="0.2">
      <c r="G1071" t="s">
        <v>21199</v>
      </c>
      <c r="H1071">
        <v>3</v>
      </c>
      <c r="I1071">
        <v>0</v>
      </c>
      <c r="J1071">
        <v>100</v>
      </c>
      <c r="K1071">
        <f t="shared" si="4"/>
        <v>300</v>
      </c>
    </row>
    <row r="1072" spans="1:12" x14ac:dyDescent="0.2">
      <c r="F1072">
        <f t="shared" si="5"/>
        <v>0</v>
      </c>
      <c r="I1072">
        <f t="shared" si="6"/>
        <v>0</v>
      </c>
      <c r="K1072">
        <f t="shared" si="4"/>
        <v>0</v>
      </c>
    </row>
    <row r="1073" spans="1:12" x14ac:dyDescent="0.2">
      <c r="A1073" s="12">
        <v>41469</v>
      </c>
      <c r="B1073" t="s">
        <v>13865</v>
      </c>
      <c r="C1073" t="s">
        <v>13866</v>
      </c>
      <c r="D1073">
        <v>2</v>
      </c>
      <c r="E1073">
        <v>300</v>
      </c>
      <c r="F1073">
        <f t="shared" si="5"/>
        <v>600</v>
      </c>
      <c r="G1073" s="12">
        <v>41489</v>
      </c>
      <c r="H1073">
        <v>602</v>
      </c>
      <c r="I1073">
        <f t="shared" si="6"/>
        <v>-2</v>
      </c>
      <c r="J1073">
        <v>13</v>
      </c>
      <c r="K1073">
        <f t="shared" si="4"/>
        <v>7826</v>
      </c>
      <c r="L1073" t="s">
        <v>543</v>
      </c>
    </row>
    <row r="1074" spans="1:12" x14ac:dyDescent="0.2">
      <c r="F1074">
        <f t="shared" si="5"/>
        <v>0</v>
      </c>
      <c r="I1074">
        <f t="shared" si="6"/>
        <v>0</v>
      </c>
      <c r="K1074">
        <f t="shared" si="4"/>
        <v>0</v>
      </c>
    </row>
    <row r="1075" spans="1:12" x14ac:dyDescent="0.2">
      <c r="F1075">
        <f t="shared" si="5"/>
        <v>0</v>
      </c>
      <c r="I1075">
        <f t="shared" si="6"/>
        <v>0</v>
      </c>
      <c r="K1075">
        <f t="shared" si="4"/>
        <v>0</v>
      </c>
    </row>
    <row r="1076" spans="1:12" x14ac:dyDescent="0.2">
      <c r="A1076" s="12">
        <v>41475</v>
      </c>
      <c r="B1076" t="s">
        <v>14441</v>
      </c>
      <c r="C1076" t="s">
        <v>14442</v>
      </c>
      <c r="D1076">
        <v>4</v>
      </c>
      <c r="E1076">
        <v>125</v>
      </c>
      <c r="F1076">
        <f t="shared" si="5"/>
        <v>500</v>
      </c>
      <c r="G1076" s="12">
        <v>41494</v>
      </c>
      <c r="H1076">
        <v>500</v>
      </c>
      <c r="I1076">
        <f t="shared" si="6"/>
        <v>0</v>
      </c>
      <c r="J1076">
        <v>12</v>
      </c>
      <c r="K1076">
        <f t="shared" si="4"/>
        <v>6000</v>
      </c>
    </row>
    <row r="1077" spans="1:12" x14ac:dyDescent="0.2">
      <c r="F1077">
        <f t="shared" si="5"/>
        <v>0</v>
      </c>
      <c r="I1077">
        <f t="shared" si="6"/>
        <v>0</v>
      </c>
      <c r="K1077">
        <f t="shared" si="4"/>
        <v>0</v>
      </c>
    </row>
    <row r="1078" spans="1:12" x14ac:dyDescent="0.2">
      <c r="F1078">
        <f t="shared" si="5"/>
        <v>0</v>
      </c>
      <c r="I1078">
        <f t="shared" si="6"/>
        <v>0</v>
      </c>
      <c r="K1078">
        <f t="shared" si="4"/>
        <v>0</v>
      </c>
    </row>
    <row r="1079" spans="1:12" x14ac:dyDescent="0.2">
      <c r="A1079" s="12">
        <v>41489</v>
      </c>
      <c r="B1079" t="s">
        <v>545</v>
      </c>
      <c r="C1079" t="s">
        <v>546</v>
      </c>
      <c r="D1079">
        <v>2</v>
      </c>
      <c r="E1079">
        <v>278</v>
      </c>
      <c r="F1079">
        <f t="shared" si="5"/>
        <v>556</v>
      </c>
      <c r="G1079" s="12">
        <v>41501</v>
      </c>
      <c r="H1079">
        <v>551</v>
      </c>
      <c r="I1079" s="71">
        <f t="shared" si="6"/>
        <v>5</v>
      </c>
      <c r="J1079">
        <v>12</v>
      </c>
      <c r="K1079">
        <f t="shared" si="4"/>
        <v>6612</v>
      </c>
    </row>
    <row r="1080" spans="1:12" x14ac:dyDescent="0.2">
      <c r="F1080">
        <f t="shared" si="5"/>
        <v>0</v>
      </c>
      <c r="G1080" t="s">
        <v>20988</v>
      </c>
      <c r="H1080">
        <v>5</v>
      </c>
      <c r="I1080">
        <v>0</v>
      </c>
      <c r="J1080">
        <v>100</v>
      </c>
      <c r="K1080">
        <f t="shared" si="4"/>
        <v>500</v>
      </c>
    </row>
    <row r="1081" spans="1:12" x14ac:dyDescent="0.2">
      <c r="F1081">
        <f t="shared" si="5"/>
        <v>0</v>
      </c>
      <c r="I1081">
        <f t="shared" si="6"/>
        <v>0</v>
      </c>
      <c r="K1081">
        <f t="shared" si="4"/>
        <v>0</v>
      </c>
    </row>
    <row r="1082" spans="1:12" x14ac:dyDescent="0.2">
      <c r="A1082" s="12">
        <v>41497</v>
      </c>
      <c r="B1082" t="s">
        <v>405</v>
      </c>
      <c r="C1082" t="s">
        <v>406</v>
      </c>
      <c r="D1082">
        <v>1</v>
      </c>
      <c r="E1082">
        <v>550</v>
      </c>
      <c r="F1082">
        <f t="shared" si="5"/>
        <v>550</v>
      </c>
      <c r="G1082" s="12">
        <v>41508</v>
      </c>
      <c r="H1082">
        <v>548</v>
      </c>
      <c r="I1082">
        <f t="shared" si="6"/>
        <v>2</v>
      </c>
      <c r="J1082">
        <v>11.5</v>
      </c>
      <c r="K1082">
        <f t="shared" si="4"/>
        <v>6302</v>
      </c>
      <c r="L1082" t="s">
        <v>15397</v>
      </c>
    </row>
    <row r="1083" spans="1:12" x14ac:dyDescent="0.2">
      <c r="F1083">
        <f t="shared" si="5"/>
        <v>0</v>
      </c>
      <c r="G1083" s="12">
        <v>41522</v>
      </c>
      <c r="H1083">
        <v>2</v>
      </c>
      <c r="I1083">
        <v>0</v>
      </c>
      <c r="J1083">
        <v>11.5</v>
      </c>
      <c r="K1083">
        <f t="shared" si="4"/>
        <v>23</v>
      </c>
    </row>
    <row r="1084" spans="1:12" x14ac:dyDescent="0.2">
      <c r="F1084">
        <f t="shared" si="5"/>
        <v>0</v>
      </c>
      <c r="I1084">
        <f t="shared" si="6"/>
        <v>0</v>
      </c>
      <c r="K1084">
        <f t="shared" si="4"/>
        <v>0</v>
      </c>
    </row>
    <row r="1085" spans="1:12" x14ac:dyDescent="0.2">
      <c r="A1085" s="12">
        <v>41501</v>
      </c>
      <c r="B1085" t="s">
        <v>369</v>
      </c>
      <c r="C1085" t="s">
        <v>370</v>
      </c>
      <c r="D1085">
        <v>2</v>
      </c>
      <c r="E1085">
        <v>280</v>
      </c>
      <c r="F1085">
        <f t="shared" si="5"/>
        <v>560</v>
      </c>
      <c r="G1085" s="12">
        <v>41515</v>
      </c>
      <c r="H1085">
        <v>560</v>
      </c>
      <c r="I1085">
        <f t="shared" si="6"/>
        <v>0</v>
      </c>
      <c r="J1085">
        <v>12.5</v>
      </c>
      <c r="K1085">
        <f t="shared" si="4"/>
        <v>7000</v>
      </c>
      <c r="L1085" t="s">
        <v>15551</v>
      </c>
    </row>
    <row r="1086" spans="1:12" x14ac:dyDescent="0.2">
      <c r="F1086">
        <f t="shared" si="5"/>
        <v>0</v>
      </c>
      <c r="I1086">
        <f t="shared" si="6"/>
        <v>0</v>
      </c>
      <c r="K1086">
        <f t="shared" si="4"/>
        <v>0</v>
      </c>
    </row>
    <row r="1087" spans="1:12" x14ac:dyDescent="0.2">
      <c r="F1087">
        <f t="shared" si="5"/>
        <v>0</v>
      </c>
      <c r="I1087">
        <f t="shared" si="6"/>
        <v>0</v>
      </c>
      <c r="K1087">
        <f t="shared" si="4"/>
        <v>0</v>
      </c>
    </row>
    <row r="1088" spans="1:12" x14ac:dyDescent="0.2">
      <c r="A1088" s="12">
        <v>41509</v>
      </c>
      <c r="B1088" t="s">
        <v>56</v>
      </c>
      <c r="C1088" t="s">
        <v>57</v>
      </c>
      <c r="D1088">
        <v>1</v>
      </c>
      <c r="E1088">
        <v>217</v>
      </c>
      <c r="F1088">
        <f t="shared" si="5"/>
        <v>217</v>
      </c>
      <c r="G1088" s="12">
        <v>41522</v>
      </c>
      <c r="H1088">
        <v>217</v>
      </c>
      <c r="I1088">
        <f t="shared" si="6"/>
        <v>0</v>
      </c>
      <c r="J1088">
        <v>14</v>
      </c>
      <c r="K1088">
        <f t="shared" si="4"/>
        <v>3038</v>
      </c>
      <c r="L1088" t="s">
        <v>15866</v>
      </c>
    </row>
    <row r="1089" spans="1:12" x14ac:dyDescent="0.2">
      <c r="F1089">
        <f t="shared" si="5"/>
        <v>0</v>
      </c>
      <c r="I1089">
        <f t="shared" si="6"/>
        <v>0</v>
      </c>
      <c r="K1089">
        <f t="shared" si="4"/>
        <v>0</v>
      </c>
    </row>
    <row r="1090" spans="1:12" x14ac:dyDescent="0.2">
      <c r="F1090">
        <f t="shared" si="5"/>
        <v>0</v>
      </c>
      <c r="I1090">
        <f t="shared" si="6"/>
        <v>0</v>
      </c>
      <c r="K1090">
        <f t="shared" si="4"/>
        <v>0</v>
      </c>
    </row>
    <row r="1091" spans="1:12" x14ac:dyDescent="0.2">
      <c r="A1091" s="12">
        <v>41510</v>
      </c>
      <c r="B1091" t="s">
        <v>17688</v>
      </c>
      <c r="C1091" t="s">
        <v>58</v>
      </c>
      <c r="D1091">
        <v>1</v>
      </c>
      <c r="E1091">
        <v>506</v>
      </c>
      <c r="F1091">
        <f t="shared" si="5"/>
        <v>506</v>
      </c>
      <c r="G1091" s="12">
        <v>41529</v>
      </c>
      <c r="H1091">
        <v>501</v>
      </c>
      <c r="I1091" s="71">
        <f t="shared" si="6"/>
        <v>5</v>
      </c>
      <c r="J1091">
        <v>11</v>
      </c>
      <c r="K1091">
        <f t="shared" si="4"/>
        <v>5511</v>
      </c>
      <c r="L1091" t="s">
        <v>15862</v>
      </c>
    </row>
    <row r="1092" spans="1:12" x14ac:dyDescent="0.2">
      <c r="F1092">
        <f t="shared" si="5"/>
        <v>0</v>
      </c>
      <c r="G1092" t="s">
        <v>21031</v>
      </c>
      <c r="H1092">
        <v>5</v>
      </c>
      <c r="I1092">
        <v>0</v>
      </c>
      <c r="J1092">
        <v>100</v>
      </c>
      <c r="K1092">
        <f t="shared" si="4"/>
        <v>500</v>
      </c>
    </row>
    <row r="1093" spans="1:12" x14ac:dyDescent="0.2">
      <c r="F1093">
        <f t="shared" si="5"/>
        <v>0</v>
      </c>
      <c r="I1093">
        <f t="shared" si="6"/>
        <v>0</v>
      </c>
      <c r="K1093">
        <f t="shared" si="4"/>
        <v>0</v>
      </c>
    </row>
    <row r="1094" spans="1:12" x14ac:dyDescent="0.2">
      <c r="A1094" s="12">
        <v>41518</v>
      </c>
      <c r="B1094" t="s">
        <v>15811</v>
      </c>
      <c r="C1094" t="s">
        <v>15812</v>
      </c>
      <c r="D1094">
        <v>1</v>
      </c>
      <c r="E1094">
        <v>620</v>
      </c>
      <c r="F1094">
        <f t="shared" si="5"/>
        <v>620</v>
      </c>
      <c r="G1094" s="12">
        <v>41530</v>
      </c>
      <c r="H1094">
        <v>617</v>
      </c>
      <c r="I1094" s="71">
        <f t="shared" si="6"/>
        <v>3</v>
      </c>
      <c r="J1094">
        <v>11</v>
      </c>
      <c r="K1094">
        <f t="shared" si="4"/>
        <v>6787</v>
      </c>
      <c r="L1094" t="s">
        <v>16030</v>
      </c>
    </row>
    <row r="1095" spans="1:12" x14ac:dyDescent="0.2">
      <c r="F1095">
        <f t="shared" si="5"/>
        <v>0</v>
      </c>
      <c r="G1095" t="s">
        <v>21029</v>
      </c>
      <c r="H1095">
        <v>3</v>
      </c>
      <c r="I1095">
        <v>0</v>
      </c>
      <c r="J1095">
        <v>100</v>
      </c>
      <c r="K1095">
        <f t="shared" ref="K1095:K1127" si="7">H1095*J1095</f>
        <v>300</v>
      </c>
    </row>
    <row r="1096" spans="1:12" x14ac:dyDescent="0.2">
      <c r="F1096">
        <f t="shared" si="5"/>
        <v>0</v>
      </c>
      <c r="I1096">
        <f t="shared" si="6"/>
        <v>0</v>
      </c>
      <c r="K1096">
        <f t="shared" si="7"/>
        <v>0</v>
      </c>
    </row>
    <row r="1097" spans="1:12" x14ac:dyDescent="0.2">
      <c r="A1097" s="154">
        <v>41529</v>
      </c>
      <c r="B1097" s="73" t="s">
        <v>15993</v>
      </c>
      <c r="C1097" s="73" t="s">
        <v>15994</v>
      </c>
      <c r="D1097">
        <v>4</v>
      </c>
      <c r="E1097">
        <v>125</v>
      </c>
      <c r="F1097">
        <f t="shared" si="5"/>
        <v>500</v>
      </c>
      <c r="G1097" s="12">
        <v>41543</v>
      </c>
      <c r="H1097">
        <v>498</v>
      </c>
      <c r="I1097">
        <f t="shared" si="6"/>
        <v>2</v>
      </c>
      <c r="J1097">
        <v>11</v>
      </c>
      <c r="K1097">
        <f t="shared" si="7"/>
        <v>5478</v>
      </c>
      <c r="L1097" t="s">
        <v>15862</v>
      </c>
    </row>
    <row r="1098" spans="1:12" x14ac:dyDescent="0.2">
      <c r="F1098">
        <f t="shared" si="5"/>
        <v>0</v>
      </c>
      <c r="G1098" t="s">
        <v>20988</v>
      </c>
      <c r="H1098">
        <v>2</v>
      </c>
      <c r="I1098">
        <v>0</v>
      </c>
      <c r="J1098">
        <v>100</v>
      </c>
      <c r="K1098">
        <f t="shared" si="7"/>
        <v>200</v>
      </c>
    </row>
    <row r="1099" spans="1:12" x14ac:dyDescent="0.2">
      <c r="F1099">
        <f t="shared" si="5"/>
        <v>0</v>
      </c>
      <c r="I1099">
        <f t="shared" si="6"/>
        <v>0</v>
      </c>
      <c r="K1099">
        <f t="shared" si="7"/>
        <v>0</v>
      </c>
    </row>
    <row r="1100" spans="1:12" x14ac:dyDescent="0.2">
      <c r="A1100" s="12">
        <v>41539</v>
      </c>
      <c r="B1100" t="s">
        <v>16166</v>
      </c>
      <c r="C1100" t="s">
        <v>16167</v>
      </c>
      <c r="D1100">
        <v>3</v>
      </c>
      <c r="E1100">
        <v>167</v>
      </c>
      <c r="F1100">
        <f t="shared" si="5"/>
        <v>501</v>
      </c>
      <c r="G1100" s="12">
        <v>41549</v>
      </c>
      <c r="H1100">
        <v>501</v>
      </c>
      <c r="I1100">
        <f t="shared" si="6"/>
        <v>0</v>
      </c>
      <c r="J1100">
        <v>12</v>
      </c>
      <c r="K1100">
        <f t="shared" si="7"/>
        <v>6012</v>
      </c>
      <c r="L1100" t="s">
        <v>16466</v>
      </c>
    </row>
    <row r="1101" spans="1:12" x14ac:dyDescent="0.2">
      <c r="F1101">
        <f t="shared" si="5"/>
        <v>0</v>
      </c>
      <c r="I1101">
        <f t="shared" si="6"/>
        <v>0</v>
      </c>
      <c r="K1101">
        <f t="shared" si="7"/>
        <v>0</v>
      </c>
    </row>
    <row r="1102" spans="1:12" x14ac:dyDescent="0.2">
      <c r="C1102" s="82"/>
      <c r="F1102">
        <f t="shared" si="5"/>
        <v>0</v>
      </c>
      <c r="I1102">
        <f t="shared" si="6"/>
        <v>0</v>
      </c>
      <c r="K1102">
        <f t="shared" si="7"/>
        <v>0</v>
      </c>
    </row>
    <row r="1103" spans="1:12" x14ac:dyDescent="0.2">
      <c r="A1103" s="12">
        <v>41546</v>
      </c>
      <c r="B1103" t="s">
        <v>16416</v>
      </c>
      <c r="C1103" t="s">
        <v>16417</v>
      </c>
      <c r="D1103">
        <v>2</v>
      </c>
      <c r="E1103">
        <v>250</v>
      </c>
      <c r="F1103">
        <f t="shared" si="5"/>
        <v>500</v>
      </c>
      <c r="G1103" s="12">
        <v>41557</v>
      </c>
      <c r="H1103">
        <v>498</v>
      </c>
      <c r="I1103">
        <f t="shared" si="6"/>
        <v>2</v>
      </c>
      <c r="J1103">
        <v>12</v>
      </c>
      <c r="K1103">
        <f t="shared" si="7"/>
        <v>5976</v>
      </c>
    </row>
    <row r="1104" spans="1:12" x14ac:dyDescent="0.2">
      <c r="F1104">
        <f t="shared" si="5"/>
        <v>0</v>
      </c>
      <c r="G1104" t="s">
        <v>21033</v>
      </c>
      <c r="H1104">
        <v>2</v>
      </c>
      <c r="I1104">
        <v>0</v>
      </c>
      <c r="J1104">
        <v>100</v>
      </c>
      <c r="K1104">
        <f t="shared" si="7"/>
        <v>200</v>
      </c>
    </row>
    <row r="1105" spans="1:12" x14ac:dyDescent="0.2">
      <c r="F1105">
        <f t="shared" si="5"/>
        <v>0</v>
      </c>
      <c r="I1105">
        <f t="shared" si="6"/>
        <v>0</v>
      </c>
      <c r="K1105">
        <f t="shared" si="7"/>
        <v>0</v>
      </c>
    </row>
    <row r="1106" spans="1:12" x14ac:dyDescent="0.2">
      <c r="A1106" s="12">
        <v>41543</v>
      </c>
      <c r="B1106" t="s">
        <v>16604</v>
      </c>
      <c r="C1106" t="s">
        <v>16605</v>
      </c>
      <c r="D1106">
        <v>1</v>
      </c>
      <c r="E1106">
        <v>629</v>
      </c>
      <c r="F1106">
        <f t="shared" si="5"/>
        <v>629</v>
      </c>
      <c r="G1106" s="12">
        <v>41557</v>
      </c>
      <c r="H1106">
        <v>628</v>
      </c>
      <c r="I1106">
        <f t="shared" si="6"/>
        <v>1</v>
      </c>
      <c r="J1106">
        <v>11</v>
      </c>
      <c r="K1106">
        <f t="shared" si="7"/>
        <v>6908</v>
      </c>
      <c r="L1106" t="s">
        <v>15862</v>
      </c>
    </row>
    <row r="1107" spans="1:12" x14ac:dyDescent="0.2">
      <c r="F1107">
        <f t="shared" si="5"/>
        <v>0</v>
      </c>
      <c r="G1107" t="s">
        <v>21033</v>
      </c>
      <c r="H1107">
        <v>1</v>
      </c>
      <c r="I1107">
        <v>0</v>
      </c>
      <c r="K1107">
        <f t="shared" si="7"/>
        <v>0</v>
      </c>
    </row>
    <row r="1108" spans="1:12" x14ac:dyDescent="0.2">
      <c r="F1108">
        <f t="shared" si="5"/>
        <v>0</v>
      </c>
      <c r="I1108">
        <f t="shared" si="6"/>
        <v>0</v>
      </c>
      <c r="K1108">
        <f t="shared" si="7"/>
        <v>0</v>
      </c>
    </row>
    <row r="1109" spans="1:12" x14ac:dyDescent="0.2">
      <c r="A1109" s="12">
        <v>41551</v>
      </c>
      <c r="B1109" t="s">
        <v>16606</v>
      </c>
      <c r="C1109" t="s">
        <v>16607</v>
      </c>
      <c r="D1109">
        <v>1</v>
      </c>
      <c r="E1109">
        <v>504</v>
      </c>
      <c r="F1109">
        <f t="shared" si="5"/>
        <v>504</v>
      </c>
      <c r="G1109" s="12">
        <v>41564</v>
      </c>
      <c r="H1109">
        <v>498</v>
      </c>
      <c r="I1109">
        <f t="shared" si="6"/>
        <v>6</v>
      </c>
      <c r="J1109">
        <v>11</v>
      </c>
      <c r="K1109">
        <f t="shared" si="7"/>
        <v>5478</v>
      </c>
      <c r="L1109" t="s">
        <v>16032</v>
      </c>
    </row>
    <row r="1110" spans="1:12" x14ac:dyDescent="0.2">
      <c r="F1110">
        <f t="shared" si="5"/>
        <v>0</v>
      </c>
      <c r="G1110" t="s">
        <v>21580</v>
      </c>
      <c r="H1110">
        <v>6</v>
      </c>
      <c r="I1110">
        <v>0</v>
      </c>
      <c r="J1110">
        <v>100</v>
      </c>
      <c r="K1110">
        <f t="shared" si="7"/>
        <v>600</v>
      </c>
    </row>
    <row r="1112" spans="1:12" x14ac:dyDescent="0.2">
      <c r="F1112">
        <f t="shared" si="5"/>
        <v>0</v>
      </c>
      <c r="I1112">
        <f t="shared" si="6"/>
        <v>0</v>
      </c>
      <c r="K1112">
        <f t="shared" si="7"/>
        <v>0</v>
      </c>
    </row>
    <row r="1113" spans="1:12" x14ac:dyDescent="0.2">
      <c r="A1113" s="12">
        <v>41560</v>
      </c>
      <c r="B1113" t="s">
        <v>16765</v>
      </c>
      <c r="C1113" t="s">
        <v>16766</v>
      </c>
      <c r="D1113">
        <v>4</v>
      </c>
      <c r="E1113">
        <v>104</v>
      </c>
      <c r="F1113">
        <f t="shared" si="5"/>
        <v>416</v>
      </c>
      <c r="G1113" s="12">
        <v>41592</v>
      </c>
      <c r="H1113">
        <v>412</v>
      </c>
      <c r="I1113">
        <f t="shared" si="6"/>
        <v>4</v>
      </c>
      <c r="J1113">
        <v>14</v>
      </c>
      <c r="K1113">
        <f t="shared" si="7"/>
        <v>5768</v>
      </c>
      <c r="L1113" t="s">
        <v>17279</v>
      </c>
    </row>
    <row r="1114" spans="1:12" x14ac:dyDescent="0.2">
      <c r="F1114">
        <f t="shared" si="5"/>
        <v>0</v>
      </c>
      <c r="G1114" t="s">
        <v>21569</v>
      </c>
      <c r="H1114">
        <v>4</v>
      </c>
      <c r="I1114">
        <v>0</v>
      </c>
      <c r="J1114">
        <v>100</v>
      </c>
      <c r="K1114">
        <f t="shared" si="7"/>
        <v>400</v>
      </c>
    </row>
    <row r="1115" spans="1:12" x14ac:dyDescent="0.2">
      <c r="F1115">
        <f t="shared" si="5"/>
        <v>0</v>
      </c>
      <c r="I1115">
        <f t="shared" si="6"/>
        <v>0</v>
      </c>
      <c r="K1115">
        <f t="shared" si="7"/>
        <v>0</v>
      </c>
    </row>
    <row r="1116" spans="1:12" x14ac:dyDescent="0.2">
      <c r="A1116" s="12">
        <v>41564</v>
      </c>
      <c r="B1116" t="s">
        <v>16768</v>
      </c>
      <c r="C1116" t="s">
        <v>16769</v>
      </c>
      <c r="D1116">
        <v>4</v>
      </c>
      <c r="E1116">
        <v>104</v>
      </c>
      <c r="F1116">
        <f t="shared" si="5"/>
        <v>416</v>
      </c>
      <c r="G1116" s="12">
        <v>41578</v>
      </c>
      <c r="H1116">
        <v>416</v>
      </c>
      <c r="I1116">
        <f t="shared" si="6"/>
        <v>0</v>
      </c>
      <c r="J1116">
        <v>17</v>
      </c>
      <c r="K1116">
        <f t="shared" si="7"/>
        <v>7072</v>
      </c>
      <c r="L1116" t="s">
        <v>17099</v>
      </c>
    </row>
    <row r="1117" spans="1:12" x14ac:dyDescent="0.2">
      <c r="F1117">
        <f t="shared" si="5"/>
        <v>0</v>
      </c>
      <c r="I1117">
        <f t="shared" si="6"/>
        <v>0</v>
      </c>
      <c r="K1117">
        <f t="shared" si="7"/>
        <v>0</v>
      </c>
    </row>
    <row r="1118" spans="1:12" x14ac:dyDescent="0.2">
      <c r="F1118">
        <f t="shared" si="5"/>
        <v>0</v>
      </c>
      <c r="I1118">
        <f t="shared" si="6"/>
        <v>0</v>
      </c>
      <c r="K1118">
        <f t="shared" si="7"/>
        <v>0</v>
      </c>
    </row>
    <row r="1119" spans="1:12" x14ac:dyDescent="0.2">
      <c r="A1119" s="12">
        <v>41580</v>
      </c>
      <c r="B1119" t="s">
        <v>17194</v>
      </c>
      <c r="C1119" s="82" t="s">
        <v>15992</v>
      </c>
      <c r="D1119">
        <v>2</v>
      </c>
      <c r="E1119">
        <v>301</v>
      </c>
      <c r="F1119">
        <f t="shared" si="5"/>
        <v>602</v>
      </c>
      <c r="G1119" s="12">
        <v>41592</v>
      </c>
      <c r="H1119">
        <v>598</v>
      </c>
      <c r="I1119">
        <f t="shared" si="6"/>
        <v>4</v>
      </c>
      <c r="J1119">
        <v>14</v>
      </c>
      <c r="K1119">
        <f t="shared" si="7"/>
        <v>8372</v>
      </c>
      <c r="L1119" t="s">
        <v>17278</v>
      </c>
    </row>
    <row r="1120" spans="1:12" x14ac:dyDescent="0.2">
      <c r="F1120">
        <f t="shared" si="5"/>
        <v>0</v>
      </c>
      <c r="G1120" t="s">
        <v>21581</v>
      </c>
      <c r="H1120">
        <v>4</v>
      </c>
      <c r="I1120">
        <v>0</v>
      </c>
      <c r="J1120">
        <v>100</v>
      </c>
      <c r="K1120">
        <f t="shared" si="7"/>
        <v>400</v>
      </c>
    </row>
    <row r="1121" spans="1:12" x14ac:dyDescent="0.2">
      <c r="F1121">
        <f t="shared" si="5"/>
        <v>0</v>
      </c>
      <c r="I1121">
        <f t="shared" si="6"/>
        <v>0</v>
      </c>
      <c r="K1121">
        <f t="shared" si="7"/>
        <v>0</v>
      </c>
    </row>
    <row r="1122" spans="1:12" x14ac:dyDescent="0.2">
      <c r="A1122" s="12">
        <v>41584</v>
      </c>
      <c r="B1122" t="s">
        <v>17196</v>
      </c>
      <c r="C1122" t="s">
        <v>17197</v>
      </c>
      <c r="D1122">
        <v>2</v>
      </c>
      <c r="E1122">
        <v>290</v>
      </c>
      <c r="F1122">
        <f t="shared" si="5"/>
        <v>580</v>
      </c>
      <c r="G1122" s="12">
        <v>41592</v>
      </c>
      <c r="H1122">
        <v>580</v>
      </c>
      <c r="I1122">
        <f t="shared" si="6"/>
        <v>0</v>
      </c>
      <c r="J1122">
        <v>11</v>
      </c>
      <c r="K1122">
        <f t="shared" si="7"/>
        <v>6380</v>
      </c>
      <c r="L1122" t="s">
        <v>15862</v>
      </c>
    </row>
    <row r="1123" spans="1:12" x14ac:dyDescent="0.2">
      <c r="F1123">
        <f t="shared" si="5"/>
        <v>0</v>
      </c>
      <c r="I1123">
        <f t="shared" si="6"/>
        <v>0</v>
      </c>
      <c r="K1123">
        <f t="shared" si="7"/>
        <v>0</v>
      </c>
    </row>
    <row r="1124" spans="1:12" x14ac:dyDescent="0.2">
      <c r="F1124">
        <f t="shared" si="5"/>
        <v>0</v>
      </c>
      <c r="I1124">
        <f t="shared" si="6"/>
        <v>0</v>
      </c>
      <c r="K1124">
        <f t="shared" si="7"/>
        <v>0</v>
      </c>
    </row>
    <row r="1125" spans="1:12" x14ac:dyDescent="0.2">
      <c r="A1125" s="12">
        <v>41588</v>
      </c>
      <c r="B1125" t="s">
        <v>17253</v>
      </c>
      <c r="C1125" t="s">
        <v>16760</v>
      </c>
      <c r="D1125">
        <v>3</v>
      </c>
      <c r="E1125">
        <v>203</v>
      </c>
      <c r="F1125">
        <f t="shared" si="5"/>
        <v>609</v>
      </c>
      <c r="G1125" s="12">
        <v>41607</v>
      </c>
      <c r="H1125">
        <v>599</v>
      </c>
      <c r="I1125">
        <f t="shared" si="6"/>
        <v>10</v>
      </c>
      <c r="J1125">
        <v>12.5</v>
      </c>
      <c r="K1125">
        <f t="shared" si="7"/>
        <v>7487.5</v>
      </c>
      <c r="L1125" t="s">
        <v>15862</v>
      </c>
    </row>
    <row r="1126" spans="1:12" x14ac:dyDescent="0.2">
      <c r="F1126">
        <f t="shared" si="5"/>
        <v>0</v>
      </c>
      <c r="G1126" t="s">
        <v>21200</v>
      </c>
      <c r="H1126">
        <v>10</v>
      </c>
      <c r="I1126">
        <v>0</v>
      </c>
      <c r="J1126">
        <v>100</v>
      </c>
      <c r="K1126">
        <f t="shared" si="7"/>
        <v>1000</v>
      </c>
    </row>
    <row r="1127" spans="1:12" x14ac:dyDescent="0.2">
      <c r="F1127">
        <f t="shared" si="5"/>
        <v>0</v>
      </c>
      <c r="I1127">
        <f t="shared" si="6"/>
        <v>0</v>
      </c>
      <c r="K1127">
        <f t="shared" si="7"/>
        <v>0</v>
      </c>
    </row>
    <row r="1128" spans="1:12" x14ac:dyDescent="0.2">
      <c r="A1128" s="12">
        <v>41591</v>
      </c>
      <c r="B1128" t="s">
        <v>17254</v>
      </c>
      <c r="C1128" t="s">
        <v>15992</v>
      </c>
      <c r="D1128">
        <v>2</v>
      </c>
      <c r="E1128">
        <v>286</v>
      </c>
      <c r="F1128">
        <f t="shared" si="5"/>
        <v>572</v>
      </c>
      <c r="G1128" s="12">
        <v>41599</v>
      </c>
      <c r="H1128">
        <v>571</v>
      </c>
      <c r="I1128">
        <f t="shared" si="6"/>
        <v>1</v>
      </c>
      <c r="J1128">
        <v>13</v>
      </c>
      <c r="K1128">
        <f t="shared" ref="K1128:K1159" si="8">H1128*J1128</f>
        <v>7423</v>
      </c>
      <c r="L1128" t="s">
        <v>17336</v>
      </c>
    </row>
    <row r="1129" spans="1:12" x14ac:dyDescent="0.2">
      <c r="F1129">
        <f t="shared" si="5"/>
        <v>0</v>
      </c>
      <c r="G1129" t="s">
        <v>21201</v>
      </c>
      <c r="H1129">
        <v>1</v>
      </c>
      <c r="I1129">
        <v>0</v>
      </c>
      <c r="J1129">
        <v>100</v>
      </c>
      <c r="K1129">
        <f t="shared" si="8"/>
        <v>100</v>
      </c>
    </row>
    <row r="1130" spans="1:12" x14ac:dyDescent="0.2">
      <c r="F1130">
        <f t="shared" si="5"/>
        <v>0</v>
      </c>
      <c r="I1130">
        <f t="shared" si="6"/>
        <v>0</v>
      </c>
      <c r="K1130">
        <f t="shared" si="8"/>
        <v>0</v>
      </c>
    </row>
    <row r="1131" spans="1:12" x14ac:dyDescent="0.2">
      <c r="A1131" s="12">
        <v>41601</v>
      </c>
      <c r="B1131" t="s">
        <v>17434</v>
      </c>
      <c r="C1131" t="s">
        <v>17435</v>
      </c>
      <c r="D1131">
        <v>6</v>
      </c>
      <c r="E1131">
        <v>100</v>
      </c>
      <c r="F1131">
        <f t="shared" si="5"/>
        <v>600</v>
      </c>
      <c r="G1131" s="12">
        <v>41620</v>
      </c>
      <c r="H1131">
        <v>598</v>
      </c>
      <c r="I1131">
        <f t="shared" si="6"/>
        <v>2</v>
      </c>
      <c r="J1131">
        <v>12.5</v>
      </c>
      <c r="K1131">
        <f t="shared" si="8"/>
        <v>7475</v>
      </c>
      <c r="L1131" t="s">
        <v>16086</v>
      </c>
    </row>
    <row r="1132" spans="1:12" x14ac:dyDescent="0.2">
      <c r="F1132">
        <f t="shared" si="5"/>
        <v>0</v>
      </c>
      <c r="G1132" t="s">
        <v>21201</v>
      </c>
      <c r="H1132">
        <v>2</v>
      </c>
      <c r="I1132">
        <v>0</v>
      </c>
      <c r="J1132">
        <v>100</v>
      </c>
      <c r="K1132">
        <f t="shared" si="8"/>
        <v>200</v>
      </c>
    </row>
    <row r="1133" spans="1:12" x14ac:dyDescent="0.2">
      <c r="F1133">
        <f t="shared" si="5"/>
        <v>0</v>
      </c>
      <c r="I1133">
        <f t="shared" si="6"/>
        <v>0</v>
      </c>
      <c r="K1133">
        <f t="shared" si="8"/>
        <v>0</v>
      </c>
    </row>
    <row r="1134" spans="1:12" x14ac:dyDescent="0.2">
      <c r="A1134" s="12">
        <v>41608</v>
      </c>
      <c r="B1134" t="s">
        <v>17573</v>
      </c>
      <c r="C1134" t="s">
        <v>17574</v>
      </c>
      <c r="D1134">
        <v>2</v>
      </c>
      <c r="E1134">
        <v>211</v>
      </c>
      <c r="F1134">
        <f t="shared" si="5"/>
        <v>422</v>
      </c>
      <c r="G1134" s="12">
        <v>41625</v>
      </c>
      <c r="H1134">
        <v>421</v>
      </c>
      <c r="I1134">
        <f t="shared" si="6"/>
        <v>1</v>
      </c>
      <c r="J1134">
        <v>12</v>
      </c>
      <c r="K1134">
        <f t="shared" si="8"/>
        <v>5052</v>
      </c>
      <c r="L1134" t="s">
        <v>15862</v>
      </c>
    </row>
    <row r="1135" spans="1:12" x14ac:dyDescent="0.2">
      <c r="F1135">
        <f t="shared" ref="F1135:F1200" si="9">D1135*E1135</f>
        <v>0</v>
      </c>
      <c r="G1135" t="s">
        <v>21201</v>
      </c>
      <c r="H1135">
        <v>1</v>
      </c>
      <c r="I1135">
        <v>0</v>
      </c>
      <c r="J1135">
        <v>100</v>
      </c>
      <c r="K1135">
        <f t="shared" si="8"/>
        <v>100</v>
      </c>
    </row>
    <row r="1136" spans="1:12" x14ac:dyDescent="0.2">
      <c r="F1136">
        <f t="shared" si="9"/>
        <v>0</v>
      </c>
      <c r="I1136">
        <f t="shared" ref="I1136:I1199" si="10">F1136-H1136</f>
        <v>0</v>
      </c>
      <c r="K1136">
        <f t="shared" si="8"/>
        <v>0</v>
      </c>
    </row>
    <row r="1137" spans="1:12" x14ac:dyDescent="0.2">
      <c r="A1137" s="12">
        <v>41621</v>
      </c>
      <c r="B1137" t="s">
        <v>17700</v>
      </c>
      <c r="C1137" t="s">
        <v>17701</v>
      </c>
      <c r="D1137">
        <v>2</v>
      </c>
      <c r="E1137">
        <v>170</v>
      </c>
      <c r="F1137">
        <f t="shared" si="9"/>
        <v>340</v>
      </c>
      <c r="G1137" s="12">
        <v>41627</v>
      </c>
      <c r="H1137">
        <v>340</v>
      </c>
      <c r="I1137">
        <f t="shared" si="10"/>
        <v>0</v>
      </c>
      <c r="J1137">
        <v>13</v>
      </c>
      <c r="K1137">
        <f t="shared" si="8"/>
        <v>4420</v>
      </c>
      <c r="L1137" t="s">
        <v>17100</v>
      </c>
    </row>
    <row r="1138" spans="1:12" x14ac:dyDescent="0.2">
      <c r="F1138">
        <f t="shared" si="9"/>
        <v>0</v>
      </c>
      <c r="I1138">
        <f t="shared" si="10"/>
        <v>0</v>
      </c>
      <c r="K1138">
        <f t="shared" si="8"/>
        <v>0</v>
      </c>
    </row>
    <row r="1139" spans="1:12" x14ac:dyDescent="0.2">
      <c r="F1139">
        <f t="shared" si="9"/>
        <v>0</v>
      </c>
      <c r="I1139">
        <f t="shared" si="10"/>
        <v>0</v>
      </c>
      <c r="K1139">
        <f t="shared" si="8"/>
        <v>0</v>
      </c>
    </row>
    <row r="1140" spans="1:12" x14ac:dyDescent="0.2">
      <c r="A1140" s="12">
        <v>41622</v>
      </c>
      <c r="B1140" t="s">
        <v>17798</v>
      </c>
      <c r="C1140" t="s">
        <v>15992</v>
      </c>
      <c r="D1140">
        <v>3</v>
      </c>
      <c r="E1140">
        <v>202</v>
      </c>
      <c r="F1140">
        <f t="shared" si="9"/>
        <v>606</v>
      </c>
      <c r="G1140" s="12">
        <v>41641</v>
      </c>
      <c r="H1140">
        <v>601</v>
      </c>
      <c r="I1140">
        <f t="shared" si="10"/>
        <v>5</v>
      </c>
      <c r="J1140">
        <v>11.5</v>
      </c>
      <c r="K1140">
        <f t="shared" si="8"/>
        <v>6911.5</v>
      </c>
      <c r="L1140" t="s">
        <v>15938</v>
      </c>
    </row>
    <row r="1141" spans="1:12" x14ac:dyDescent="0.2">
      <c r="F1141">
        <f t="shared" si="9"/>
        <v>0</v>
      </c>
      <c r="G1141" t="s">
        <v>21202</v>
      </c>
      <c r="H1141">
        <v>5</v>
      </c>
      <c r="I1141">
        <v>0</v>
      </c>
      <c r="J1141">
        <v>100</v>
      </c>
      <c r="K1141">
        <f t="shared" si="8"/>
        <v>500</v>
      </c>
    </row>
    <row r="1142" spans="1:12" x14ac:dyDescent="0.2">
      <c r="F1142">
        <f t="shared" si="9"/>
        <v>0</v>
      </c>
      <c r="I1142">
        <f t="shared" si="10"/>
        <v>0</v>
      </c>
      <c r="K1142">
        <f t="shared" si="8"/>
        <v>0</v>
      </c>
    </row>
    <row r="1143" spans="1:12" x14ac:dyDescent="0.2">
      <c r="A1143" s="12">
        <v>41629</v>
      </c>
      <c r="B1143" t="s">
        <v>17835</v>
      </c>
      <c r="C1143" t="s">
        <v>17836</v>
      </c>
      <c r="D1143">
        <v>2</v>
      </c>
      <c r="E1143">
        <v>252</v>
      </c>
      <c r="F1143">
        <f t="shared" si="9"/>
        <v>504</v>
      </c>
      <c r="G1143" s="12">
        <v>41660</v>
      </c>
      <c r="H1143">
        <v>504</v>
      </c>
      <c r="I1143">
        <f t="shared" si="10"/>
        <v>0</v>
      </c>
      <c r="J1143">
        <v>12</v>
      </c>
      <c r="K1143">
        <f t="shared" si="8"/>
        <v>6048</v>
      </c>
      <c r="L1143" t="s">
        <v>15862</v>
      </c>
    </row>
    <row r="1144" spans="1:12" x14ac:dyDescent="0.2">
      <c r="F1144">
        <f t="shared" si="9"/>
        <v>0</v>
      </c>
      <c r="I1144">
        <f t="shared" si="10"/>
        <v>0</v>
      </c>
      <c r="K1144">
        <f t="shared" si="8"/>
        <v>0</v>
      </c>
    </row>
    <row r="1145" spans="1:12" x14ac:dyDescent="0.2">
      <c r="F1145">
        <f t="shared" si="9"/>
        <v>0</v>
      </c>
      <c r="I1145">
        <f t="shared" si="10"/>
        <v>0</v>
      </c>
      <c r="K1145">
        <f t="shared" si="8"/>
        <v>0</v>
      </c>
    </row>
    <row r="1146" spans="1:12" x14ac:dyDescent="0.2">
      <c r="A1146" s="12">
        <v>41637</v>
      </c>
      <c r="B1146" t="s">
        <v>17889</v>
      </c>
      <c r="C1146" t="s">
        <v>16195</v>
      </c>
      <c r="D1146">
        <v>2</v>
      </c>
      <c r="E1146">
        <v>220</v>
      </c>
      <c r="F1146">
        <f t="shared" si="9"/>
        <v>440</v>
      </c>
      <c r="G1146" s="12">
        <v>41656</v>
      </c>
      <c r="H1146">
        <v>439</v>
      </c>
      <c r="I1146">
        <f t="shared" si="10"/>
        <v>1</v>
      </c>
      <c r="J1146">
        <v>12</v>
      </c>
      <c r="K1146">
        <f t="shared" si="8"/>
        <v>5268</v>
      </c>
      <c r="L1146" t="s">
        <v>16460</v>
      </c>
    </row>
    <row r="1147" spans="1:12" x14ac:dyDescent="0.2">
      <c r="F1147">
        <f t="shared" si="9"/>
        <v>0</v>
      </c>
      <c r="G1147" t="s">
        <v>21203</v>
      </c>
      <c r="H1147">
        <v>1</v>
      </c>
      <c r="I1147">
        <v>0</v>
      </c>
      <c r="J1147">
        <v>100</v>
      </c>
      <c r="K1147">
        <f t="shared" si="8"/>
        <v>100</v>
      </c>
    </row>
    <row r="1148" spans="1:12" x14ac:dyDescent="0.2">
      <c r="F1148">
        <f t="shared" si="9"/>
        <v>0</v>
      </c>
      <c r="I1148">
        <f t="shared" si="10"/>
        <v>0</v>
      </c>
      <c r="K1148">
        <f t="shared" si="8"/>
        <v>0</v>
      </c>
    </row>
    <row r="1149" spans="1:12" x14ac:dyDescent="0.2">
      <c r="A1149" s="12">
        <v>41651</v>
      </c>
      <c r="B1149" t="s">
        <v>17928</v>
      </c>
      <c r="C1149" t="s">
        <v>17929</v>
      </c>
      <c r="D1149">
        <v>2</v>
      </c>
      <c r="E1149">
        <v>229</v>
      </c>
      <c r="F1149">
        <f t="shared" si="9"/>
        <v>458</v>
      </c>
      <c r="G1149" s="12">
        <v>41669</v>
      </c>
      <c r="H1149">
        <v>456</v>
      </c>
      <c r="I1149">
        <f t="shared" si="10"/>
        <v>2</v>
      </c>
      <c r="J1149">
        <v>13.5</v>
      </c>
      <c r="K1149">
        <f t="shared" si="8"/>
        <v>6156</v>
      </c>
      <c r="L1149" t="s">
        <v>18114</v>
      </c>
    </row>
    <row r="1150" spans="1:12" x14ac:dyDescent="0.2">
      <c r="F1150">
        <f t="shared" si="9"/>
        <v>0</v>
      </c>
      <c r="G1150" t="s">
        <v>21203</v>
      </c>
      <c r="H1150">
        <v>2</v>
      </c>
      <c r="I1150">
        <v>0</v>
      </c>
      <c r="J1150">
        <v>100</v>
      </c>
      <c r="K1150">
        <f t="shared" si="8"/>
        <v>200</v>
      </c>
    </row>
    <row r="1151" spans="1:12" x14ac:dyDescent="0.2">
      <c r="F1151">
        <f t="shared" si="9"/>
        <v>0</v>
      </c>
      <c r="I1151">
        <f t="shared" si="10"/>
        <v>0</v>
      </c>
      <c r="K1151">
        <f t="shared" si="8"/>
        <v>0</v>
      </c>
    </row>
    <row r="1152" spans="1:12" x14ac:dyDescent="0.2">
      <c r="A1152" s="12">
        <v>41662</v>
      </c>
      <c r="B1152" t="s">
        <v>17984</v>
      </c>
      <c r="C1152" t="s">
        <v>17985</v>
      </c>
      <c r="D1152">
        <v>2</v>
      </c>
      <c r="E1152">
        <v>294</v>
      </c>
      <c r="F1152">
        <f t="shared" si="9"/>
        <v>588</v>
      </c>
      <c r="G1152" s="12">
        <v>41669</v>
      </c>
      <c r="H1152">
        <v>585</v>
      </c>
      <c r="I1152">
        <f t="shared" si="10"/>
        <v>3</v>
      </c>
      <c r="J1152">
        <v>11</v>
      </c>
      <c r="K1152">
        <f t="shared" si="8"/>
        <v>6435</v>
      </c>
      <c r="L1152" t="s">
        <v>15862</v>
      </c>
    </row>
    <row r="1153" spans="1:12" x14ac:dyDescent="0.2">
      <c r="F1153">
        <f t="shared" si="9"/>
        <v>0</v>
      </c>
      <c r="G1153" t="s">
        <v>21204</v>
      </c>
      <c r="H1153">
        <v>3</v>
      </c>
      <c r="I1153">
        <v>0</v>
      </c>
      <c r="J1153">
        <v>100</v>
      </c>
      <c r="K1153">
        <f t="shared" si="8"/>
        <v>300</v>
      </c>
    </row>
    <row r="1154" spans="1:12" x14ac:dyDescent="0.2">
      <c r="F1154">
        <f t="shared" si="9"/>
        <v>0</v>
      </c>
      <c r="I1154">
        <f t="shared" si="10"/>
        <v>0</v>
      </c>
      <c r="K1154">
        <f t="shared" si="8"/>
        <v>0</v>
      </c>
    </row>
    <row r="1155" spans="1:12" x14ac:dyDescent="0.2">
      <c r="A1155" s="12">
        <v>41670</v>
      </c>
      <c r="B1155" t="s">
        <v>18126</v>
      </c>
      <c r="C1155" s="82" t="s">
        <v>18127</v>
      </c>
      <c r="D1155">
        <v>1</v>
      </c>
      <c r="E1155">
        <v>425</v>
      </c>
      <c r="F1155">
        <f t="shared" si="9"/>
        <v>425</v>
      </c>
      <c r="G1155" s="12">
        <v>41676</v>
      </c>
      <c r="H1155">
        <v>423</v>
      </c>
      <c r="I1155">
        <f t="shared" si="10"/>
        <v>2</v>
      </c>
      <c r="J1155">
        <v>11.5</v>
      </c>
      <c r="K1155">
        <f t="shared" si="8"/>
        <v>4864.5</v>
      </c>
      <c r="L1155" t="s">
        <v>18184</v>
      </c>
    </row>
    <row r="1156" spans="1:12" x14ac:dyDescent="0.2">
      <c r="F1156">
        <f t="shared" si="9"/>
        <v>0</v>
      </c>
      <c r="G1156" t="s">
        <v>21205</v>
      </c>
      <c r="H1156">
        <v>2</v>
      </c>
      <c r="I1156">
        <v>0</v>
      </c>
      <c r="J1156">
        <v>100</v>
      </c>
      <c r="K1156">
        <f t="shared" si="8"/>
        <v>200</v>
      </c>
    </row>
    <row r="1157" spans="1:12" x14ac:dyDescent="0.2">
      <c r="F1157">
        <f t="shared" si="9"/>
        <v>0</v>
      </c>
      <c r="I1157">
        <f t="shared" si="10"/>
        <v>0</v>
      </c>
      <c r="K1157">
        <f t="shared" si="8"/>
        <v>0</v>
      </c>
    </row>
    <row r="1158" spans="1:12" x14ac:dyDescent="0.2">
      <c r="A1158" s="12">
        <v>41675</v>
      </c>
      <c r="B1158" t="s">
        <v>18143</v>
      </c>
      <c r="C1158" t="s">
        <v>17943</v>
      </c>
      <c r="D1158">
        <v>3</v>
      </c>
      <c r="E1158">
        <v>193</v>
      </c>
      <c r="F1158">
        <f t="shared" si="9"/>
        <v>579</v>
      </c>
      <c r="G1158" s="12">
        <v>41685</v>
      </c>
      <c r="H1158">
        <v>578</v>
      </c>
      <c r="I1158">
        <f t="shared" si="10"/>
        <v>1</v>
      </c>
      <c r="J1158">
        <v>11.5</v>
      </c>
      <c r="K1158">
        <f t="shared" si="8"/>
        <v>6647</v>
      </c>
      <c r="L1158" t="s">
        <v>15862</v>
      </c>
    </row>
    <row r="1159" spans="1:12" x14ac:dyDescent="0.2">
      <c r="F1159">
        <f t="shared" si="9"/>
        <v>0</v>
      </c>
      <c r="G1159" t="s">
        <v>21205</v>
      </c>
      <c r="H1159">
        <v>1</v>
      </c>
      <c r="I1159">
        <v>0</v>
      </c>
      <c r="J1159">
        <v>100</v>
      </c>
      <c r="K1159">
        <f t="shared" si="8"/>
        <v>100</v>
      </c>
    </row>
    <row r="1160" spans="1:12" x14ac:dyDescent="0.2">
      <c r="F1160">
        <f t="shared" si="9"/>
        <v>0</v>
      </c>
      <c r="I1160">
        <f t="shared" si="10"/>
        <v>0</v>
      </c>
      <c r="K1160">
        <f t="shared" ref="K1160:K1225" si="11">H1160*J1160</f>
        <v>0</v>
      </c>
    </row>
    <row r="1161" spans="1:12" x14ac:dyDescent="0.2">
      <c r="A1161" s="12">
        <v>41678</v>
      </c>
      <c r="B1161" t="s">
        <v>18214</v>
      </c>
      <c r="C1161" t="s">
        <v>18215</v>
      </c>
      <c r="D1161">
        <v>1</v>
      </c>
      <c r="E1161">
        <v>584</v>
      </c>
      <c r="F1161">
        <f t="shared" si="9"/>
        <v>584</v>
      </c>
      <c r="G1161" s="12">
        <v>41692</v>
      </c>
      <c r="H1161">
        <v>580</v>
      </c>
      <c r="I1161">
        <f t="shared" si="10"/>
        <v>4</v>
      </c>
      <c r="J1161">
        <v>14.5</v>
      </c>
      <c r="K1161">
        <f t="shared" si="11"/>
        <v>8410</v>
      </c>
      <c r="L1161" t="s">
        <v>18423</v>
      </c>
    </row>
    <row r="1162" spans="1:12" x14ac:dyDescent="0.2">
      <c r="F1162">
        <f t="shared" si="9"/>
        <v>0</v>
      </c>
      <c r="G1162" t="s">
        <v>21130</v>
      </c>
      <c r="H1162">
        <v>4</v>
      </c>
      <c r="I1162">
        <v>0</v>
      </c>
      <c r="J1162">
        <v>100</v>
      </c>
      <c r="K1162">
        <f t="shared" si="11"/>
        <v>400</v>
      </c>
    </row>
    <row r="1163" spans="1:12" x14ac:dyDescent="0.2">
      <c r="F1163">
        <f t="shared" si="9"/>
        <v>0</v>
      </c>
      <c r="I1163">
        <f t="shared" si="10"/>
        <v>0</v>
      </c>
      <c r="K1163">
        <f t="shared" si="11"/>
        <v>0</v>
      </c>
    </row>
    <row r="1164" spans="1:12" x14ac:dyDescent="0.2">
      <c r="A1164" s="12">
        <v>41691</v>
      </c>
      <c r="B1164" t="s">
        <v>18371</v>
      </c>
      <c r="C1164" t="s">
        <v>18372</v>
      </c>
      <c r="D1164">
        <v>2</v>
      </c>
      <c r="E1164">
        <v>300</v>
      </c>
      <c r="F1164">
        <f t="shared" si="9"/>
        <v>600</v>
      </c>
      <c r="G1164" s="12">
        <v>41704</v>
      </c>
      <c r="H1164">
        <v>588</v>
      </c>
      <c r="I1164">
        <f t="shared" si="10"/>
        <v>12</v>
      </c>
      <c r="J1164">
        <v>11.5</v>
      </c>
      <c r="K1164">
        <f t="shared" si="11"/>
        <v>6762</v>
      </c>
      <c r="L1164" t="s">
        <v>15862</v>
      </c>
    </row>
    <row r="1165" spans="1:12" x14ac:dyDescent="0.2">
      <c r="F1165">
        <f t="shared" si="9"/>
        <v>0</v>
      </c>
      <c r="G1165" s="12">
        <v>41746</v>
      </c>
      <c r="H1165">
        <v>6</v>
      </c>
      <c r="I1165">
        <v>6</v>
      </c>
      <c r="J1165">
        <v>11.5</v>
      </c>
      <c r="K1165">
        <f t="shared" si="11"/>
        <v>69</v>
      </c>
    </row>
    <row r="1166" spans="1:12" x14ac:dyDescent="0.2">
      <c r="G1166" t="s">
        <v>21206</v>
      </c>
      <c r="H1166">
        <v>6</v>
      </c>
      <c r="I1166">
        <v>0</v>
      </c>
      <c r="J1166">
        <v>100</v>
      </c>
      <c r="K1166">
        <f t="shared" si="11"/>
        <v>600</v>
      </c>
    </row>
    <row r="1167" spans="1:12" x14ac:dyDescent="0.2">
      <c r="F1167">
        <f t="shared" si="9"/>
        <v>0</v>
      </c>
      <c r="I1167">
        <f t="shared" si="10"/>
        <v>0</v>
      </c>
      <c r="K1167">
        <f t="shared" si="11"/>
        <v>0</v>
      </c>
    </row>
    <row r="1168" spans="1:12" x14ac:dyDescent="0.2">
      <c r="A1168" s="12">
        <v>41692</v>
      </c>
      <c r="B1168" t="s">
        <v>18401</v>
      </c>
      <c r="C1168" t="s">
        <v>18402</v>
      </c>
      <c r="D1168">
        <v>1</v>
      </c>
      <c r="E1168">
        <v>632</v>
      </c>
      <c r="F1168">
        <f t="shared" si="9"/>
        <v>632</v>
      </c>
      <c r="G1168" s="12">
        <v>41711</v>
      </c>
      <c r="H1168">
        <v>630</v>
      </c>
      <c r="I1168">
        <f t="shared" si="10"/>
        <v>2</v>
      </c>
      <c r="J1168">
        <v>12</v>
      </c>
      <c r="K1168">
        <f t="shared" si="11"/>
        <v>7560</v>
      </c>
      <c r="L1168" t="s">
        <v>18550</v>
      </c>
    </row>
    <row r="1169" spans="1:12" x14ac:dyDescent="0.2">
      <c r="F1169">
        <f t="shared" si="9"/>
        <v>0</v>
      </c>
      <c r="G1169" t="s">
        <v>21132</v>
      </c>
      <c r="H1169">
        <v>2</v>
      </c>
      <c r="I1169">
        <v>0</v>
      </c>
      <c r="J1169">
        <v>100</v>
      </c>
      <c r="K1169">
        <f t="shared" si="11"/>
        <v>200</v>
      </c>
    </row>
    <row r="1170" spans="1:12" x14ac:dyDescent="0.2">
      <c r="F1170">
        <f t="shared" si="9"/>
        <v>0</v>
      </c>
      <c r="I1170">
        <f t="shared" si="10"/>
        <v>0</v>
      </c>
      <c r="K1170">
        <f t="shared" si="11"/>
        <v>0</v>
      </c>
    </row>
    <row r="1171" spans="1:12" x14ac:dyDescent="0.2">
      <c r="A1171" s="12">
        <v>41704</v>
      </c>
      <c r="B1171" t="s">
        <v>18463</v>
      </c>
      <c r="C1171" t="s">
        <v>17877</v>
      </c>
      <c r="D1171">
        <v>2</v>
      </c>
      <c r="E1171">
        <v>250</v>
      </c>
      <c r="F1171">
        <f t="shared" si="9"/>
        <v>500</v>
      </c>
      <c r="G1171" s="12">
        <v>41711</v>
      </c>
      <c r="H1171">
        <v>495</v>
      </c>
      <c r="I1171">
        <f t="shared" si="10"/>
        <v>5</v>
      </c>
      <c r="J1171">
        <v>11.5</v>
      </c>
      <c r="K1171">
        <f t="shared" si="11"/>
        <v>5692.5</v>
      </c>
      <c r="L1171" t="s">
        <v>15862</v>
      </c>
    </row>
    <row r="1172" spans="1:12" x14ac:dyDescent="0.2">
      <c r="F1172">
        <f t="shared" si="9"/>
        <v>0</v>
      </c>
      <c r="G1172" t="s">
        <v>21132</v>
      </c>
      <c r="H1172">
        <v>5</v>
      </c>
      <c r="I1172">
        <v>0</v>
      </c>
      <c r="J1172">
        <v>100</v>
      </c>
      <c r="K1172">
        <f t="shared" si="11"/>
        <v>500</v>
      </c>
    </row>
    <row r="1173" spans="1:12" x14ac:dyDescent="0.2">
      <c r="F1173">
        <f t="shared" si="9"/>
        <v>0</v>
      </c>
      <c r="I1173">
        <f t="shared" si="10"/>
        <v>0</v>
      </c>
      <c r="K1173">
        <f t="shared" si="11"/>
        <v>0</v>
      </c>
    </row>
    <row r="1174" spans="1:12" x14ac:dyDescent="0.2">
      <c r="A1174" s="12">
        <v>41712</v>
      </c>
      <c r="B1174" t="s">
        <v>18554</v>
      </c>
      <c r="C1174" t="s">
        <v>15852</v>
      </c>
      <c r="D1174">
        <v>2</v>
      </c>
      <c r="E1174">
        <v>307</v>
      </c>
      <c r="F1174">
        <f t="shared" si="9"/>
        <v>614</v>
      </c>
      <c r="G1174" s="12">
        <v>41718</v>
      </c>
      <c r="H1174">
        <v>612</v>
      </c>
      <c r="I1174">
        <f t="shared" si="10"/>
        <v>2</v>
      </c>
      <c r="J1174">
        <v>12.5</v>
      </c>
      <c r="K1174">
        <f t="shared" si="11"/>
        <v>7650</v>
      </c>
      <c r="L1174" t="s">
        <v>16808</v>
      </c>
    </row>
    <row r="1175" spans="1:12" x14ac:dyDescent="0.2">
      <c r="F1175">
        <f t="shared" si="9"/>
        <v>0</v>
      </c>
      <c r="G1175" t="s">
        <v>21207</v>
      </c>
      <c r="H1175">
        <v>2</v>
      </c>
      <c r="I1175">
        <v>0</v>
      </c>
      <c r="J1175">
        <v>100</v>
      </c>
      <c r="K1175">
        <f t="shared" si="11"/>
        <v>200</v>
      </c>
    </row>
    <row r="1176" spans="1:12" x14ac:dyDescent="0.2">
      <c r="F1176">
        <f t="shared" si="9"/>
        <v>0</v>
      </c>
      <c r="I1176">
        <f t="shared" si="10"/>
        <v>0</v>
      </c>
      <c r="K1176">
        <f t="shared" si="11"/>
        <v>0</v>
      </c>
    </row>
    <row r="1177" spans="1:12" x14ac:dyDescent="0.2">
      <c r="A1177" s="12">
        <v>41717</v>
      </c>
      <c r="B1177" t="s">
        <v>18653</v>
      </c>
      <c r="C1177" t="s">
        <v>18654</v>
      </c>
      <c r="D1177">
        <v>2</v>
      </c>
      <c r="E1177">
        <v>278</v>
      </c>
      <c r="F1177">
        <f t="shared" si="9"/>
        <v>556</v>
      </c>
      <c r="G1177" s="12">
        <v>41732</v>
      </c>
      <c r="H1177">
        <v>555</v>
      </c>
      <c r="I1177">
        <f t="shared" si="10"/>
        <v>1</v>
      </c>
      <c r="J1177">
        <v>11.5</v>
      </c>
      <c r="K1177">
        <f t="shared" si="11"/>
        <v>6382.5</v>
      </c>
      <c r="L1177" t="s">
        <v>15862</v>
      </c>
    </row>
    <row r="1178" spans="1:12" x14ac:dyDescent="0.2">
      <c r="F1178">
        <f t="shared" si="9"/>
        <v>0</v>
      </c>
      <c r="G1178" t="s">
        <v>21207</v>
      </c>
      <c r="H1178">
        <v>1</v>
      </c>
      <c r="I1178">
        <v>0</v>
      </c>
      <c r="J1178">
        <v>100</v>
      </c>
      <c r="K1178">
        <f t="shared" si="11"/>
        <v>100</v>
      </c>
    </row>
    <row r="1179" spans="1:12" x14ac:dyDescent="0.2">
      <c r="C1179" s="82"/>
      <c r="F1179">
        <f t="shared" si="9"/>
        <v>0</v>
      </c>
      <c r="I1179">
        <f t="shared" si="10"/>
        <v>0</v>
      </c>
      <c r="K1179">
        <f t="shared" si="11"/>
        <v>0</v>
      </c>
    </row>
    <row r="1180" spans="1:12" x14ac:dyDescent="0.2">
      <c r="A1180" s="12">
        <v>41719</v>
      </c>
      <c r="B1180" t="s">
        <v>18655</v>
      </c>
      <c r="C1180" t="s">
        <v>18372</v>
      </c>
      <c r="D1180">
        <v>3</v>
      </c>
      <c r="E1180">
        <v>200</v>
      </c>
      <c r="F1180">
        <f t="shared" si="9"/>
        <v>600</v>
      </c>
      <c r="G1180" s="12">
        <v>41732</v>
      </c>
      <c r="H1180">
        <v>594</v>
      </c>
      <c r="I1180">
        <f t="shared" si="10"/>
        <v>6</v>
      </c>
      <c r="J1180">
        <v>11.5</v>
      </c>
      <c r="K1180">
        <f t="shared" si="11"/>
        <v>6831</v>
      </c>
    </row>
    <row r="1181" spans="1:12" x14ac:dyDescent="0.2">
      <c r="F1181">
        <f t="shared" si="9"/>
        <v>0</v>
      </c>
      <c r="G1181" t="s">
        <v>21035</v>
      </c>
      <c r="H1181">
        <v>6</v>
      </c>
      <c r="I1181">
        <v>0</v>
      </c>
      <c r="J1181">
        <v>100</v>
      </c>
      <c r="K1181">
        <f t="shared" si="11"/>
        <v>600</v>
      </c>
    </row>
    <row r="1182" spans="1:12" x14ac:dyDescent="0.2">
      <c r="F1182">
        <f t="shared" si="9"/>
        <v>0</v>
      </c>
      <c r="I1182">
        <f t="shared" si="10"/>
        <v>0</v>
      </c>
      <c r="K1182">
        <f t="shared" si="11"/>
        <v>0</v>
      </c>
    </row>
    <row r="1183" spans="1:12" x14ac:dyDescent="0.2">
      <c r="A1183" s="12">
        <v>41732</v>
      </c>
      <c r="B1183" t="s">
        <v>18784</v>
      </c>
      <c r="C1183" t="s">
        <v>18785</v>
      </c>
      <c r="D1183">
        <v>2</v>
      </c>
      <c r="E1183">
        <v>136</v>
      </c>
      <c r="F1183">
        <f t="shared" si="9"/>
        <v>272</v>
      </c>
      <c r="G1183" s="12">
        <v>41746</v>
      </c>
      <c r="H1183">
        <v>269</v>
      </c>
      <c r="I1183">
        <f t="shared" si="10"/>
        <v>3</v>
      </c>
      <c r="J1183">
        <v>12</v>
      </c>
      <c r="K1183">
        <f t="shared" si="11"/>
        <v>3228</v>
      </c>
      <c r="L1183" t="s">
        <v>15862</v>
      </c>
    </row>
    <row r="1184" spans="1:12" x14ac:dyDescent="0.2">
      <c r="F1184">
        <f t="shared" si="9"/>
        <v>0</v>
      </c>
      <c r="G1184" t="s">
        <v>21207</v>
      </c>
      <c r="H1184">
        <v>3</v>
      </c>
      <c r="I1184">
        <v>0</v>
      </c>
      <c r="J1184">
        <v>100</v>
      </c>
      <c r="K1184">
        <f t="shared" si="11"/>
        <v>300</v>
      </c>
    </row>
    <row r="1185" spans="1:12" x14ac:dyDescent="0.2">
      <c r="F1185">
        <f t="shared" si="9"/>
        <v>0</v>
      </c>
      <c r="I1185">
        <f t="shared" si="10"/>
        <v>0</v>
      </c>
      <c r="K1185">
        <f t="shared" si="11"/>
        <v>0</v>
      </c>
    </row>
    <row r="1186" spans="1:12" x14ac:dyDescent="0.2">
      <c r="A1186" s="12">
        <v>41733</v>
      </c>
      <c r="B1186" t="s">
        <v>18786</v>
      </c>
      <c r="C1186" t="s">
        <v>18985</v>
      </c>
      <c r="D1186">
        <v>1</v>
      </c>
      <c r="E1186">
        <v>565</v>
      </c>
      <c r="F1186">
        <f t="shared" si="9"/>
        <v>565</v>
      </c>
      <c r="G1186" s="12">
        <v>41753</v>
      </c>
      <c r="H1186">
        <v>553</v>
      </c>
      <c r="I1186">
        <f t="shared" si="10"/>
        <v>12</v>
      </c>
      <c r="J1186">
        <v>11</v>
      </c>
      <c r="K1186">
        <f t="shared" si="11"/>
        <v>6083</v>
      </c>
      <c r="L1186" t="s">
        <v>15862</v>
      </c>
    </row>
    <row r="1187" spans="1:12" x14ac:dyDescent="0.2">
      <c r="F1187">
        <f t="shared" si="9"/>
        <v>0</v>
      </c>
      <c r="G1187" t="s">
        <v>21208</v>
      </c>
      <c r="H1187">
        <v>6</v>
      </c>
      <c r="I1187">
        <v>6</v>
      </c>
      <c r="J1187">
        <v>100</v>
      </c>
      <c r="K1187">
        <f t="shared" si="11"/>
        <v>600</v>
      </c>
    </row>
    <row r="1188" spans="1:12" x14ac:dyDescent="0.2">
      <c r="G1188" t="s">
        <v>21209</v>
      </c>
      <c r="H1188">
        <v>6</v>
      </c>
      <c r="I1188">
        <v>0</v>
      </c>
      <c r="J1188">
        <v>100</v>
      </c>
      <c r="K1188">
        <f t="shared" si="11"/>
        <v>600</v>
      </c>
    </row>
    <row r="1189" spans="1:12" x14ac:dyDescent="0.2">
      <c r="F1189">
        <f t="shared" si="9"/>
        <v>0</v>
      </c>
      <c r="I1189">
        <f t="shared" si="10"/>
        <v>0</v>
      </c>
      <c r="K1189">
        <f t="shared" si="11"/>
        <v>0</v>
      </c>
    </row>
    <row r="1190" spans="1:12" x14ac:dyDescent="0.2">
      <c r="A1190" s="12">
        <v>41737</v>
      </c>
      <c r="B1190" t="s">
        <v>18806</v>
      </c>
      <c r="C1190" t="s">
        <v>18807</v>
      </c>
      <c r="D1190">
        <v>2</v>
      </c>
      <c r="E1190">
        <v>350</v>
      </c>
      <c r="F1190">
        <f t="shared" si="9"/>
        <v>700</v>
      </c>
      <c r="G1190" s="12">
        <v>41746</v>
      </c>
      <c r="H1190">
        <v>698</v>
      </c>
      <c r="I1190">
        <f t="shared" si="10"/>
        <v>2</v>
      </c>
      <c r="J1190">
        <v>10.5</v>
      </c>
      <c r="K1190">
        <f t="shared" si="11"/>
        <v>7329</v>
      </c>
      <c r="L1190" t="s">
        <v>15862</v>
      </c>
    </row>
    <row r="1191" spans="1:12" x14ac:dyDescent="0.2">
      <c r="F1191">
        <f t="shared" si="9"/>
        <v>0</v>
      </c>
      <c r="G1191" t="s">
        <v>21210</v>
      </c>
      <c r="H1191">
        <v>2</v>
      </c>
      <c r="I1191">
        <v>0</v>
      </c>
      <c r="J1191">
        <v>100</v>
      </c>
      <c r="K1191">
        <f t="shared" si="11"/>
        <v>200</v>
      </c>
    </row>
    <row r="1192" spans="1:12" x14ac:dyDescent="0.2">
      <c r="F1192">
        <f t="shared" si="9"/>
        <v>0</v>
      </c>
      <c r="I1192">
        <f t="shared" si="10"/>
        <v>0</v>
      </c>
      <c r="K1192">
        <f t="shared" si="11"/>
        <v>0</v>
      </c>
    </row>
    <row r="1193" spans="1:12" x14ac:dyDescent="0.2">
      <c r="A1193" t="s">
        <v>21213</v>
      </c>
      <c r="B1193" t="s">
        <v>18953</v>
      </c>
      <c r="C1193" t="s">
        <v>18954</v>
      </c>
      <c r="D1193">
        <v>2</v>
      </c>
      <c r="E1193">
        <v>248</v>
      </c>
      <c r="F1193">
        <f t="shared" si="9"/>
        <v>496</v>
      </c>
      <c r="G1193" s="12">
        <v>41760</v>
      </c>
      <c r="H1193">
        <v>493</v>
      </c>
      <c r="I1193">
        <f t="shared" si="10"/>
        <v>3</v>
      </c>
      <c r="J1193">
        <v>13</v>
      </c>
      <c r="K1193">
        <f t="shared" si="11"/>
        <v>6409</v>
      </c>
      <c r="L1193" t="s">
        <v>19057</v>
      </c>
    </row>
    <row r="1194" spans="1:12" x14ac:dyDescent="0.2">
      <c r="F1194">
        <f t="shared" si="9"/>
        <v>0</v>
      </c>
      <c r="G1194" t="s">
        <v>21210</v>
      </c>
      <c r="H1194">
        <v>3</v>
      </c>
      <c r="I1194">
        <v>0</v>
      </c>
      <c r="J1194">
        <v>100</v>
      </c>
      <c r="K1194">
        <f t="shared" si="11"/>
        <v>300</v>
      </c>
    </row>
    <row r="1195" spans="1:12" x14ac:dyDescent="0.2">
      <c r="F1195">
        <f t="shared" si="9"/>
        <v>0</v>
      </c>
      <c r="G1195" t="s">
        <v>18945</v>
      </c>
      <c r="I1195">
        <f t="shared" si="10"/>
        <v>0</v>
      </c>
      <c r="K1195">
        <f t="shared" si="11"/>
        <v>0</v>
      </c>
    </row>
    <row r="1196" spans="1:12" x14ac:dyDescent="0.2">
      <c r="A1196" s="12">
        <v>41747</v>
      </c>
      <c r="B1196" t="s">
        <v>18955</v>
      </c>
      <c r="C1196" t="s">
        <v>18956</v>
      </c>
      <c r="D1196">
        <v>2</v>
      </c>
      <c r="E1196">
        <v>248</v>
      </c>
      <c r="F1196">
        <f t="shared" si="9"/>
        <v>496</v>
      </c>
      <c r="G1196" s="12">
        <v>41767</v>
      </c>
      <c r="H1196">
        <v>494</v>
      </c>
      <c r="I1196">
        <f t="shared" si="10"/>
        <v>2</v>
      </c>
      <c r="J1196">
        <v>11</v>
      </c>
      <c r="K1196">
        <f t="shared" si="11"/>
        <v>5434</v>
      </c>
      <c r="L1196" t="s">
        <v>15862</v>
      </c>
    </row>
    <row r="1197" spans="1:12" x14ac:dyDescent="0.2">
      <c r="F1197">
        <f t="shared" si="9"/>
        <v>0</v>
      </c>
      <c r="G1197" t="s">
        <v>21008</v>
      </c>
      <c r="H1197">
        <v>2</v>
      </c>
      <c r="I1197">
        <v>0</v>
      </c>
      <c r="J1197">
        <v>100</v>
      </c>
      <c r="K1197">
        <f t="shared" si="11"/>
        <v>200</v>
      </c>
    </row>
    <row r="1198" spans="1:12" x14ac:dyDescent="0.2">
      <c r="F1198">
        <f t="shared" si="9"/>
        <v>0</v>
      </c>
      <c r="I1198">
        <f t="shared" si="10"/>
        <v>0</v>
      </c>
      <c r="K1198">
        <f t="shared" si="11"/>
        <v>0</v>
      </c>
    </row>
    <row r="1199" spans="1:12" x14ac:dyDescent="0.2">
      <c r="A1199" s="12">
        <v>41763</v>
      </c>
      <c r="B1199" t="s">
        <v>19090</v>
      </c>
      <c r="C1199" t="s">
        <v>18609</v>
      </c>
      <c r="D1199">
        <v>4</v>
      </c>
      <c r="E1199">
        <v>157</v>
      </c>
      <c r="F1199">
        <f t="shared" si="9"/>
        <v>628</v>
      </c>
      <c r="G1199" s="12">
        <v>41788</v>
      </c>
      <c r="H1199">
        <v>627</v>
      </c>
      <c r="I1199">
        <f t="shared" si="10"/>
        <v>1</v>
      </c>
      <c r="J1199">
        <v>14.5</v>
      </c>
      <c r="K1199">
        <f t="shared" si="11"/>
        <v>9091.5</v>
      </c>
      <c r="L1199" t="s">
        <v>19283</v>
      </c>
    </row>
    <row r="1200" spans="1:12" x14ac:dyDescent="0.2">
      <c r="F1200">
        <f t="shared" si="9"/>
        <v>0</v>
      </c>
      <c r="G1200" t="s">
        <v>21043</v>
      </c>
      <c r="H1200">
        <v>1</v>
      </c>
      <c r="I1200">
        <v>0</v>
      </c>
      <c r="J1200">
        <v>100</v>
      </c>
      <c r="K1200">
        <f t="shared" si="11"/>
        <v>100</v>
      </c>
    </row>
    <row r="1201" spans="1:12" x14ac:dyDescent="0.2">
      <c r="F1201">
        <f t="shared" ref="F1201:F1268" si="12">D1201*E1201</f>
        <v>0</v>
      </c>
      <c r="I1201">
        <f t="shared" ref="I1201:I1268" si="13">F1201-H1201</f>
        <v>0</v>
      </c>
      <c r="K1201">
        <f t="shared" si="11"/>
        <v>0</v>
      </c>
    </row>
    <row r="1202" spans="1:12" x14ac:dyDescent="0.2">
      <c r="A1202" s="12">
        <v>41763</v>
      </c>
      <c r="B1202" t="s">
        <v>19091</v>
      </c>
      <c r="C1202" t="s">
        <v>19093</v>
      </c>
      <c r="D1202">
        <v>4</v>
      </c>
      <c r="E1202">
        <v>157</v>
      </c>
      <c r="F1202">
        <f t="shared" si="12"/>
        <v>628</v>
      </c>
      <c r="G1202" s="12">
        <v>41774</v>
      </c>
      <c r="H1202">
        <v>624</v>
      </c>
      <c r="I1202">
        <f t="shared" si="13"/>
        <v>4</v>
      </c>
      <c r="J1202">
        <v>11</v>
      </c>
      <c r="K1202">
        <f t="shared" si="11"/>
        <v>6864</v>
      </c>
      <c r="L1202" t="s">
        <v>15862</v>
      </c>
    </row>
    <row r="1203" spans="1:12" x14ac:dyDescent="0.2">
      <c r="F1203">
        <f t="shared" si="12"/>
        <v>0</v>
      </c>
      <c r="G1203" t="s">
        <v>20999</v>
      </c>
      <c r="H1203">
        <v>4</v>
      </c>
      <c r="I1203">
        <v>0</v>
      </c>
      <c r="J1203">
        <v>100</v>
      </c>
      <c r="K1203">
        <f t="shared" si="11"/>
        <v>400</v>
      </c>
    </row>
    <row r="1204" spans="1:12" x14ac:dyDescent="0.2">
      <c r="F1204">
        <f t="shared" si="12"/>
        <v>0</v>
      </c>
      <c r="I1204">
        <f t="shared" si="13"/>
        <v>0</v>
      </c>
      <c r="K1204">
        <f t="shared" si="11"/>
        <v>0</v>
      </c>
    </row>
    <row r="1205" spans="1:12" x14ac:dyDescent="0.2">
      <c r="A1205" s="12">
        <v>41774</v>
      </c>
      <c r="B1205" t="s">
        <v>19130</v>
      </c>
      <c r="C1205" t="s">
        <v>19131</v>
      </c>
      <c r="D1205">
        <v>2</v>
      </c>
      <c r="E1205">
        <v>329</v>
      </c>
      <c r="F1205">
        <f t="shared" si="12"/>
        <v>658</v>
      </c>
      <c r="G1205" s="12">
        <v>41788</v>
      </c>
      <c r="H1205">
        <v>658</v>
      </c>
      <c r="I1205">
        <f t="shared" si="13"/>
        <v>0</v>
      </c>
      <c r="J1205">
        <v>11</v>
      </c>
      <c r="K1205">
        <f t="shared" si="11"/>
        <v>7238</v>
      </c>
    </row>
    <row r="1206" spans="1:12" x14ac:dyDescent="0.2">
      <c r="F1206">
        <f t="shared" si="12"/>
        <v>0</v>
      </c>
      <c r="I1206">
        <f t="shared" si="13"/>
        <v>0</v>
      </c>
      <c r="K1206">
        <f t="shared" si="11"/>
        <v>0</v>
      </c>
    </row>
    <row r="1207" spans="1:12" x14ac:dyDescent="0.2">
      <c r="F1207">
        <f t="shared" si="12"/>
        <v>0</v>
      </c>
      <c r="I1207">
        <f t="shared" si="13"/>
        <v>0</v>
      </c>
      <c r="K1207">
        <f t="shared" si="11"/>
        <v>0</v>
      </c>
    </row>
    <row r="1208" spans="1:12" x14ac:dyDescent="0.2">
      <c r="A1208" s="12">
        <v>41783</v>
      </c>
      <c r="B1208" t="s">
        <v>19258</v>
      </c>
      <c r="C1208" t="s">
        <v>19259</v>
      </c>
      <c r="D1208">
        <v>2</v>
      </c>
      <c r="E1208">
        <v>150</v>
      </c>
      <c r="F1208">
        <f t="shared" si="12"/>
        <v>300</v>
      </c>
      <c r="G1208" s="12">
        <v>41802</v>
      </c>
      <c r="H1208">
        <v>300</v>
      </c>
      <c r="I1208">
        <f t="shared" si="13"/>
        <v>0</v>
      </c>
      <c r="J1208">
        <v>12</v>
      </c>
      <c r="K1208">
        <f t="shared" si="11"/>
        <v>3600</v>
      </c>
      <c r="L1208" t="s">
        <v>15862</v>
      </c>
    </row>
    <row r="1209" spans="1:12" x14ac:dyDescent="0.2">
      <c r="F1209">
        <f t="shared" si="12"/>
        <v>0</v>
      </c>
      <c r="I1209">
        <f t="shared" si="13"/>
        <v>0</v>
      </c>
      <c r="K1209">
        <f t="shared" si="11"/>
        <v>0</v>
      </c>
    </row>
    <row r="1210" spans="1:12" x14ac:dyDescent="0.2">
      <c r="F1210">
        <f t="shared" si="12"/>
        <v>0</v>
      </c>
      <c r="I1210">
        <f t="shared" si="13"/>
        <v>0</v>
      </c>
      <c r="K1210">
        <f t="shared" si="11"/>
        <v>0</v>
      </c>
    </row>
    <row r="1211" spans="1:12" x14ac:dyDescent="0.2">
      <c r="A1211" s="12">
        <v>41783</v>
      </c>
      <c r="B1211" t="s">
        <v>19260</v>
      </c>
      <c r="C1211" t="s">
        <v>19261</v>
      </c>
      <c r="D1211">
        <v>2</v>
      </c>
      <c r="E1211">
        <v>150</v>
      </c>
      <c r="F1211">
        <f t="shared" si="12"/>
        <v>300</v>
      </c>
      <c r="G1211" s="12">
        <v>41795</v>
      </c>
      <c r="H1211">
        <v>300</v>
      </c>
      <c r="I1211">
        <f t="shared" si="13"/>
        <v>0</v>
      </c>
      <c r="J1211">
        <v>11.5</v>
      </c>
      <c r="K1211">
        <f t="shared" si="11"/>
        <v>3450</v>
      </c>
      <c r="L1211" t="s">
        <v>15862</v>
      </c>
    </row>
    <row r="1212" spans="1:12" x14ac:dyDescent="0.2">
      <c r="F1212">
        <f t="shared" si="12"/>
        <v>0</v>
      </c>
      <c r="I1212">
        <f t="shared" si="13"/>
        <v>0</v>
      </c>
      <c r="K1212">
        <f t="shared" si="11"/>
        <v>0</v>
      </c>
    </row>
    <row r="1213" spans="1:12" x14ac:dyDescent="0.2">
      <c r="F1213">
        <f t="shared" si="12"/>
        <v>0</v>
      </c>
      <c r="I1213">
        <f t="shared" si="13"/>
        <v>0</v>
      </c>
      <c r="K1213">
        <f t="shared" si="11"/>
        <v>0</v>
      </c>
    </row>
    <row r="1214" spans="1:12" x14ac:dyDescent="0.2">
      <c r="A1214" s="12">
        <v>41787</v>
      </c>
      <c r="B1214" t="s">
        <v>19262</v>
      </c>
      <c r="C1214" t="s">
        <v>19263</v>
      </c>
      <c r="D1214">
        <v>2</v>
      </c>
      <c r="E1214">
        <v>150</v>
      </c>
      <c r="F1214">
        <f t="shared" si="12"/>
        <v>300</v>
      </c>
      <c r="G1214" s="12">
        <v>41802</v>
      </c>
      <c r="H1214">
        <v>300</v>
      </c>
      <c r="I1214">
        <f t="shared" si="13"/>
        <v>0</v>
      </c>
      <c r="J1214">
        <v>12</v>
      </c>
      <c r="K1214">
        <f t="shared" si="11"/>
        <v>3600</v>
      </c>
      <c r="L1214" t="s">
        <v>15862</v>
      </c>
    </row>
    <row r="1215" spans="1:12" x14ac:dyDescent="0.2">
      <c r="F1215">
        <f t="shared" si="12"/>
        <v>0</v>
      </c>
      <c r="I1215">
        <f t="shared" si="13"/>
        <v>0</v>
      </c>
      <c r="K1215">
        <f t="shared" si="11"/>
        <v>0</v>
      </c>
    </row>
    <row r="1216" spans="1:12" x14ac:dyDescent="0.2">
      <c r="F1216">
        <f t="shared" si="12"/>
        <v>0</v>
      </c>
      <c r="I1216">
        <f t="shared" si="13"/>
        <v>0</v>
      </c>
      <c r="K1216">
        <f t="shared" si="11"/>
        <v>0</v>
      </c>
    </row>
    <row r="1217" spans="1:12" x14ac:dyDescent="0.2">
      <c r="A1217" s="12">
        <v>41796</v>
      </c>
      <c r="B1217" t="s">
        <v>19317</v>
      </c>
      <c r="C1217" t="s">
        <v>16781</v>
      </c>
      <c r="D1217">
        <v>2</v>
      </c>
      <c r="E1217">
        <v>330</v>
      </c>
      <c r="F1217">
        <f t="shared" si="12"/>
        <v>660</v>
      </c>
      <c r="G1217" s="12">
        <v>41803</v>
      </c>
      <c r="H1217">
        <v>656</v>
      </c>
      <c r="I1217">
        <f t="shared" si="13"/>
        <v>4</v>
      </c>
      <c r="J1217">
        <v>10</v>
      </c>
      <c r="K1217">
        <f t="shared" si="11"/>
        <v>6560</v>
      </c>
      <c r="L1217" t="s">
        <v>15862</v>
      </c>
    </row>
    <row r="1218" spans="1:12" x14ac:dyDescent="0.2">
      <c r="F1218">
        <f t="shared" si="12"/>
        <v>0</v>
      </c>
      <c r="G1218" t="s">
        <v>20999</v>
      </c>
      <c r="H1218">
        <v>4</v>
      </c>
      <c r="I1218">
        <v>0</v>
      </c>
      <c r="J1218">
        <v>100</v>
      </c>
      <c r="K1218">
        <f t="shared" si="11"/>
        <v>400</v>
      </c>
    </row>
    <row r="1219" spans="1:12" x14ac:dyDescent="0.2">
      <c r="F1219">
        <f t="shared" si="12"/>
        <v>0</v>
      </c>
      <c r="I1219">
        <f t="shared" si="13"/>
        <v>0</v>
      </c>
      <c r="K1219">
        <f t="shared" si="11"/>
        <v>0</v>
      </c>
    </row>
    <row r="1220" spans="1:12" x14ac:dyDescent="0.2">
      <c r="A1220" s="12">
        <v>41801</v>
      </c>
      <c r="B1220" t="s">
        <v>19380</v>
      </c>
      <c r="C1220" t="s">
        <v>19381</v>
      </c>
      <c r="D1220">
        <v>2</v>
      </c>
      <c r="E1220">
        <v>298</v>
      </c>
      <c r="F1220">
        <f t="shared" si="12"/>
        <v>596</v>
      </c>
      <c r="G1220" s="12">
        <v>41816</v>
      </c>
      <c r="H1220">
        <v>594</v>
      </c>
      <c r="I1220">
        <f t="shared" si="13"/>
        <v>2</v>
      </c>
      <c r="J1220">
        <v>11</v>
      </c>
      <c r="K1220">
        <f t="shared" si="11"/>
        <v>6534</v>
      </c>
      <c r="L1220" t="s">
        <v>15862</v>
      </c>
    </row>
    <row r="1221" spans="1:12" x14ac:dyDescent="0.2">
      <c r="F1221">
        <f t="shared" si="12"/>
        <v>0</v>
      </c>
      <c r="G1221" t="s">
        <v>21009</v>
      </c>
      <c r="H1221">
        <v>2</v>
      </c>
      <c r="I1221">
        <v>0</v>
      </c>
      <c r="J1221">
        <v>100</v>
      </c>
      <c r="K1221">
        <f t="shared" si="11"/>
        <v>200</v>
      </c>
    </row>
    <row r="1222" spans="1:12" x14ac:dyDescent="0.2">
      <c r="F1222">
        <f t="shared" si="12"/>
        <v>0</v>
      </c>
      <c r="I1222">
        <f t="shared" si="13"/>
        <v>0</v>
      </c>
      <c r="K1222">
        <f t="shared" si="11"/>
        <v>0</v>
      </c>
    </row>
    <row r="1223" spans="1:12" x14ac:dyDescent="0.2">
      <c r="A1223" s="12">
        <v>41803</v>
      </c>
      <c r="B1223" t="s">
        <v>19405</v>
      </c>
      <c r="C1223" t="s">
        <v>18472</v>
      </c>
      <c r="D1223">
        <v>1</v>
      </c>
      <c r="E1223">
        <v>651</v>
      </c>
      <c r="F1223">
        <f t="shared" si="12"/>
        <v>651</v>
      </c>
      <c r="G1223" s="12">
        <v>41816</v>
      </c>
      <c r="H1223">
        <v>651</v>
      </c>
      <c r="I1223">
        <f t="shared" si="13"/>
        <v>0</v>
      </c>
      <c r="J1223">
        <v>13.5</v>
      </c>
      <c r="K1223">
        <f t="shared" si="11"/>
        <v>8788.5</v>
      </c>
      <c r="L1223" t="s">
        <v>19553</v>
      </c>
    </row>
    <row r="1224" spans="1:12" x14ac:dyDescent="0.2">
      <c r="F1224">
        <f t="shared" si="12"/>
        <v>0</v>
      </c>
      <c r="I1224">
        <f t="shared" si="13"/>
        <v>0</v>
      </c>
      <c r="K1224">
        <f t="shared" si="11"/>
        <v>0</v>
      </c>
    </row>
    <row r="1225" spans="1:12" x14ac:dyDescent="0.2">
      <c r="F1225">
        <f t="shared" si="12"/>
        <v>0</v>
      </c>
      <c r="I1225">
        <f t="shared" si="13"/>
        <v>0</v>
      </c>
      <c r="K1225">
        <f t="shared" si="11"/>
        <v>0</v>
      </c>
    </row>
    <row r="1226" spans="1:12" x14ac:dyDescent="0.2">
      <c r="A1226" s="12">
        <v>41809</v>
      </c>
      <c r="B1226" t="s">
        <v>19473</v>
      </c>
      <c r="C1226" t="s">
        <v>19474</v>
      </c>
      <c r="D1226">
        <v>1</v>
      </c>
      <c r="E1226">
        <v>557</v>
      </c>
      <c r="F1226">
        <f t="shared" si="12"/>
        <v>557</v>
      </c>
      <c r="G1226" s="12">
        <v>41823</v>
      </c>
      <c r="H1226">
        <v>555</v>
      </c>
      <c r="I1226">
        <f t="shared" si="13"/>
        <v>2</v>
      </c>
      <c r="J1226">
        <v>15</v>
      </c>
      <c r="K1226">
        <f t="shared" ref="K1226:K1292" si="14">H1226*J1226</f>
        <v>8325</v>
      </c>
      <c r="L1226" t="s">
        <v>19594</v>
      </c>
    </row>
    <row r="1227" spans="1:12" x14ac:dyDescent="0.2">
      <c r="F1227">
        <f t="shared" si="12"/>
        <v>0</v>
      </c>
      <c r="G1227" t="s">
        <v>21009</v>
      </c>
      <c r="H1227">
        <v>2</v>
      </c>
      <c r="I1227">
        <v>0</v>
      </c>
      <c r="J1227">
        <v>100</v>
      </c>
      <c r="K1227">
        <f t="shared" si="14"/>
        <v>200</v>
      </c>
    </row>
    <row r="1228" spans="1:12" x14ac:dyDescent="0.2">
      <c r="F1228">
        <f t="shared" si="12"/>
        <v>0</v>
      </c>
      <c r="I1228">
        <f t="shared" si="13"/>
        <v>0</v>
      </c>
      <c r="K1228">
        <f t="shared" si="14"/>
        <v>0</v>
      </c>
    </row>
    <row r="1229" spans="1:12" x14ac:dyDescent="0.2">
      <c r="A1229" s="12">
        <v>41812</v>
      </c>
      <c r="B1229" t="s">
        <v>19515</v>
      </c>
      <c r="C1229" t="s">
        <v>19516</v>
      </c>
      <c r="D1229">
        <v>2</v>
      </c>
      <c r="E1229">
        <v>325</v>
      </c>
      <c r="F1229">
        <f t="shared" si="12"/>
        <v>650</v>
      </c>
      <c r="G1229" s="12">
        <v>41823</v>
      </c>
      <c r="H1229">
        <v>648</v>
      </c>
      <c r="I1229">
        <f t="shared" si="13"/>
        <v>2</v>
      </c>
      <c r="J1229">
        <v>11</v>
      </c>
      <c r="K1229">
        <f t="shared" si="14"/>
        <v>7128</v>
      </c>
      <c r="L1229" t="s">
        <v>19593</v>
      </c>
    </row>
    <row r="1230" spans="1:12" x14ac:dyDescent="0.2">
      <c r="F1230">
        <f t="shared" si="12"/>
        <v>0</v>
      </c>
      <c r="G1230" t="s">
        <v>21009</v>
      </c>
      <c r="H1230">
        <v>2</v>
      </c>
      <c r="I1230">
        <v>0</v>
      </c>
      <c r="J1230">
        <v>100</v>
      </c>
      <c r="K1230">
        <f t="shared" si="14"/>
        <v>200</v>
      </c>
    </row>
    <row r="1231" spans="1:12" x14ac:dyDescent="0.2">
      <c r="F1231">
        <f t="shared" si="12"/>
        <v>0</v>
      </c>
      <c r="I1231">
        <f t="shared" si="13"/>
        <v>0</v>
      </c>
      <c r="K1231">
        <f t="shared" si="14"/>
        <v>0</v>
      </c>
    </row>
    <row r="1232" spans="1:12" x14ac:dyDescent="0.2">
      <c r="A1232" s="12">
        <v>41816</v>
      </c>
      <c r="B1232" t="s">
        <v>19531</v>
      </c>
      <c r="C1232" t="s">
        <v>19532</v>
      </c>
      <c r="D1232">
        <v>1</v>
      </c>
      <c r="E1232">
        <v>703</v>
      </c>
      <c r="F1232">
        <f t="shared" si="12"/>
        <v>703</v>
      </c>
      <c r="G1232" s="12">
        <v>41830</v>
      </c>
      <c r="H1232">
        <v>703</v>
      </c>
      <c r="I1232">
        <f t="shared" si="13"/>
        <v>0</v>
      </c>
      <c r="J1232">
        <v>11.5</v>
      </c>
      <c r="K1232">
        <f t="shared" si="14"/>
        <v>8084.5</v>
      </c>
      <c r="L1232" t="s">
        <v>15862</v>
      </c>
    </row>
    <row r="1233" spans="1:12" x14ac:dyDescent="0.2">
      <c r="F1233">
        <f t="shared" si="12"/>
        <v>0</v>
      </c>
      <c r="I1233">
        <f t="shared" si="13"/>
        <v>0</v>
      </c>
      <c r="K1233">
        <f t="shared" si="14"/>
        <v>0</v>
      </c>
    </row>
    <row r="1234" spans="1:12" x14ac:dyDescent="0.2">
      <c r="C1234" s="82"/>
      <c r="F1234">
        <f t="shared" si="12"/>
        <v>0</v>
      </c>
      <c r="I1234">
        <f t="shared" si="13"/>
        <v>0</v>
      </c>
      <c r="K1234">
        <f t="shared" si="14"/>
        <v>0</v>
      </c>
    </row>
    <row r="1235" spans="1:12" x14ac:dyDescent="0.2">
      <c r="A1235" s="12">
        <v>41822</v>
      </c>
      <c r="B1235" t="s">
        <v>19576</v>
      </c>
      <c r="C1235" t="s">
        <v>19012</v>
      </c>
      <c r="D1235">
        <v>2</v>
      </c>
      <c r="E1235">
        <v>339</v>
      </c>
      <c r="F1235">
        <f t="shared" si="12"/>
        <v>678</v>
      </c>
      <c r="G1235" s="12">
        <v>41837</v>
      </c>
      <c r="H1235">
        <v>677</v>
      </c>
      <c r="I1235">
        <f t="shared" si="13"/>
        <v>1</v>
      </c>
      <c r="J1235">
        <v>11.5</v>
      </c>
      <c r="K1235">
        <f t="shared" si="14"/>
        <v>7785.5</v>
      </c>
      <c r="L1235" t="s">
        <v>15862</v>
      </c>
    </row>
    <row r="1236" spans="1:12" x14ac:dyDescent="0.2">
      <c r="F1236">
        <f t="shared" si="12"/>
        <v>0</v>
      </c>
      <c r="G1236" t="s">
        <v>21007</v>
      </c>
      <c r="H1236">
        <v>1</v>
      </c>
      <c r="I1236">
        <v>0</v>
      </c>
      <c r="J1236">
        <v>100</v>
      </c>
      <c r="K1236">
        <f t="shared" si="14"/>
        <v>100</v>
      </c>
    </row>
    <row r="1237" spans="1:12" x14ac:dyDescent="0.2">
      <c r="F1237">
        <f t="shared" si="12"/>
        <v>0</v>
      </c>
      <c r="I1237">
        <f t="shared" si="13"/>
        <v>0</v>
      </c>
      <c r="K1237">
        <f t="shared" si="14"/>
        <v>0</v>
      </c>
    </row>
    <row r="1238" spans="1:12" x14ac:dyDescent="0.2">
      <c r="A1238" s="12">
        <v>41832</v>
      </c>
      <c r="B1238" t="s">
        <v>19671</v>
      </c>
      <c r="C1238" t="s">
        <v>18159</v>
      </c>
      <c r="D1238">
        <v>1</v>
      </c>
      <c r="E1238">
        <v>676</v>
      </c>
      <c r="F1238">
        <f t="shared" si="12"/>
        <v>676</v>
      </c>
      <c r="G1238" s="12">
        <v>41845</v>
      </c>
      <c r="H1238">
        <v>675</v>
      </c>
      <c r="I1238">
        <f t="shared" si="13"/>
        <v>1</v>
      </c>
      <c r="J1238">
        <v>11.5</v>
      </c>
      <c r="K1238">
        <f t="shared" si="14"/>
        <v>7762.5</v>
      </c>
      <c r="L1238" t="s">
        <v>19818</v>
      </c>
    </row>
    <row r="1239" spans="1:12" x14ac:dyDescent="0.2">
      <c r="F1239">
        <f t="shared" si="12"/>
        <v>0</v>
      </c>
      <c r="G1239" t="s">
        <v>21051</v>
      </c>
      <c r="H1239">
        <v>1</v>
      </c>
      <c r="I1239">
        <v>0</v>
      </c>
      <c r="J1239">
        <v>100</v>
      </c>
      <c r="K1239">
        <f t="shared" si="14"/>
        <v>100</v>
      </c>
    </row>
    <row r="1240" spans="1:12" x14ac:dyDescent="0.2">
      <c r="F1240">
        <f t="shared" si="12"/>
        <v>0</v>
      </c>
      <c r="I1240">
        <f t="shared" si="13"/>
        <v>0</v>
      </c>
      <c r="K1240">
        <f t="shared" si="14"/>
        <v>0</v>
      </c>
    </row>
    <row r="1241" spans="1:12" x14ac:dyDescent="0.2">
      <c r="A1241" s="12">
        <v>41833</v>
      </c>
      <c r="B1241" t="s">
        <v>19673</v>
      </c>
      <c r="C1241" t="s">
        <v>19674</v>
      </c>
      <c r="D1241">
        <v>1</v>
      </c>
      <c r="E1241">
        <v>753</v>
      </c>
      <c r="F1241">
        <f t="shared" si="12"/>
        <v>753</v>
      </c>
      <c r="G1241" s="12">
        <v>41843</v>
      </c>
      <c r="H1241">
        <v>751</v>
      </c>
      <c r="I1241">
        <f t="shared" si="13"/>
        <v>2</v>
      </c>
      <c r="J1241">
        <v>12</v>
      </c>
      <c r="K1241">
        <f t="shared" si="14"/>
        <v>9012</v>
      </c>
      <c r="L1241" t="s">
        <v>19817</v>
      </c>
    </row>
    <row r="1242" spans="1:12" x14ac:dyDescent="0.2">
      <c r="F1242">
        <f t="shared" si="12"/>
        <v>0</v>
      </c>
      <c r="G1242" t="s">
        <v>21051</v>
      </c>
      <c r="H1242">
        <v>2</v>
      </c>
      <c r="I1242">
        <v>0</v>
      </c>
      <c r="J1242">
        <v>100</v>
      </c>
      <c r="K1242">
        <f t="shared" si="14"/>
        <v>200</v>
      </c>
    </row>
    <row r="1243" spans="1:12" x14ac:dyDescent="0.2">
      <c r="F1243">
        <f t="shared" si="12"/>
        <v>0</v>
      </c>
      <c r="I1243">
        <f t="shared" si="13"/>
        <v>0</v>
      </c>
      <c r="K1243">
        <f t="shared" si="14"/>
        <v>0</v>
      </c>
    </row>
    <row r="1244" spans="1:12" x14ac:dyDescent="0.2">
      <c r="A1244" s="12">
        <v>41844</v>
      </c>
      <c r="B1244" t="s">
        <v>19794</v>
      </c>
      <c r="C1244" t="s">
        <v>19795</v>
      </c>
      <c r="D1244">
        <v>2</v>
      </c>
      <c r="E1244">
        <v>340</v>
      </c>
      <c r="F1244">
        <f t="shared" si="12"/>
        <v>680</v>
      </c>
      <c r="G1244" s="12">
        <v>41858</v>
      </c>
      <c r="H1244">
        <v>679</v>
      </c>
      <c r="I1244">
        <f t="shared" si="13"/>
        <v>1</v>
      </c>
      <c r="J1244">
        <v>11</v>
      </c>
      <c r="K1244">
        <f t="shared" si="14"/>
        <v>7469</v>
      </c>
      <c r="L1244" t="s">
        <v>15862</v>
      </c>
    </row>
    <row r="1245" spans="1:12" x14ac:dyDescent="0.2">
      <c r="F1245">
        <f t="shared" si="12"/>
        <v>0</v>
      </c>
      <c r="G1245" t="s">
        <v>21051</v>
      </c>
      <c r="H1245">
        <v>1</v>
      </c>
      <c r="I1245">
        <v>0</v>
      </c>
      <c r="J1245">
        <v>100</v>
      </c>
      <c r="K1245">
        <f t="shared" si="14"/>
        <v>100</v>
      </c>
    </row>
    <row r="1246" spans="1:12" x14ac:dyDescent="0.2">
      <c r="F1246">
        <f t="shared" si="12"/>
        <v>0</v>
      </c>
      <c r="I1246">
        <f t="shared" si="13"/>
        <v>0</v>
      </c>
      <c r="K1246">
        <f t="shared" si="14"/>
        <v>0</v>
      </c>
    </row>
    <row r="1247" spans="1:12" x14ac:dyDescent="0.2">
      <c r="A1247" s="12">
        <v>41846</v>
      </c>
      <c r="B1247" t="s">
        <v>19844</v>
      </c>
      <c r="C1247" t="s">
        <v>17567</v>
      </c>
      <c r="D1247">
        <v>1</v>
      </c>
      <c r="E1247">
        <v>513</v>
      </c>
      <c r="F1247">
        <f t="shared" si="12"/>
        <v>513</v>
      </c>
      <c r="G1247" s="12">
        <v>41853</v>
      </c>
      <c r="H1247">
        <v>513</v>
      </c>
      <c r="I1247">
        <f t="shared" si="13"/>
        <v>0</v>
      </c>
      <c r="J1247">
        <v>11.5</v>
      </c>
      <c r="K1247">
        <f t="shared" si="14"/>
        <v>5899.5</v>
      </c>
      <c r="L1247" t="s">
        <v>16808</v>
      </c>
    </row>
    <row r="1248" spans="1:12" x14ac:dyDescent="0.2">
      <c r="F1248">
        <f t="shared" si="12"/>
        <v>0</v>
      </c>
      <c r="I1248">
        <f t="shared" si="13"/>
        <v>0</v>
      </c>
      <c r="K1248">
        <f t="shared" si="14"/>
        <v>0</v>
      </c>
    </row>
    <row r="1249" spans="1:12" x14ac:dyDescent="0.2">
      <c r="F1249">
        <f t="shared" si="12"/>
        <v>0</v>
      </c>
      <c r="I1249">
        <f t="shared" si="13"/>
        <v>0</v>
      </c>
      <c r="K1249">
        <f t="shared" si="14"/>
        <v>0</v>
      </c>
    </row>
    <row r="1250" spans="1:12" x14ac:dyDescent="0.2">
      <c r="A1250" s="12">
        <v>41847</v>
      </c>
      <c r="B1250" t="s">
        <v>19845</v>
      </c>
      <c r="C1250" t="s">
        <v>19846</v>
      </c>
      <c r="D1250">
        <v>4</v>
      </c>
      <c r="E1250">
        <v>175</v>
      </c>
      <c r="F1250">
        <f t="shared" si="12"/>
        <v>700</v>
      </c>
      <c r="G1250" s="12">
        <v>41879</v>
      </c>
      <c r="H1250">
        <v>695</v>
      </c>
      <c r="I1250">
        <f t="shared" si="13"/>
        <v>5</v>
      </c>
      <c r="J1250">
        <v>14.5</v>
      </c>
      <c r="K1250">
        <f t="shared" si="14"/>
        <v>10077.5</v>
      </c>
      <c r="L1250" t="s">
        <v>20228</v>
      </c>
    </row>
    <row r="1251" spans="1:12" x14ac:dyDescent="0.2">
      <c r="F1251">
        <f t="shared" si="12"/>
        <v>0</v>
      </c>
      <c r="I1251">
        <f t="shared" si="13"/>
        <v>0</v>
      </c>
      <c r="K1251">
        <f t="shared" si="14"/>
        <v>0</v>
      </c>
    </row>
    <row r="1252" spans="1:12" x14ac:dyDescent="0.2">
      <c r="F1252">
        <f t="shared" si="12"/>
        <v>0</v>
      </c>
      <c r="I1252">
        <f t="shared" si="13"/>
        <v>0</v>
      </c>
      <c r="K1252">
        <f t="shared" si="14"/>
        <v>0</v>
      </c>
    </row>
    <row r="1253" spans="1:12" x14ac:dyDescent="0.2">
      <c r="A1253" s="12">
        <v>41853</v>
      </c>
      <c r="B1253" t="s">
        <v>19948</v>
      </c>
      <c r="C1253" t="s">
        <v>19949</v>
      </c>
      <c r="D1253">
        <v>3</v>
      </c>
      <c r="E1253">
        <v>156</v>
      </c>
      <c r="F1253">
        <f t="shared" si="12"/>
        <v>468</v>
      </c>
      <c r="G1253" s="12">
        <v>41877</v>
      </c>
      <c r="H1253">
        <v>467</v>
      </c>
      <c r="I1253">
        <f t="shared" si="13"/>
        <v>1</v>
      </c>
      <c r="J1253">
        <v>13</v>
      </c>
      <c r="K1253">
        <f t="shared" si="14"/>
        <v>6071</v>
      </c>
      <c r="L1253" t="s">
        <v>20227</v>
      </c>
    </row>
    <row r="1254" spans="1:12" x14ac:dyDescent="0.2">
      <c r="F1254">
        <f t="shared" si="12"/>
        <v>0</v>
      </c>
      <c r="I1254">
        <f t="shared" si="13"/>
        <v>0</v>
      </c>
      <c r="K1254">
        <f t="shared" si="14"/>
        <v>0</v>
      </c>
    </row>
    <row r="1255" spans="1:12" x14ac:dyDescent="0.2">
      <c r="F1255">
        <f t="shared" si="12"/>
        <v>0</v>
      </c>
      <c r="I1255">
        <f t="shared" si="13"/>
        <v>0</v>
      </c>
      <c r="K1255">
        <f t="shared" si="14"/>
        <v>0</v>
      </c>
    </row>
    <row r="1256" spans="1:12" x14ac:dyDescent="0.2">
      <c r="A1256" s="12">
        <v>41856</v>
      </c>
      <c r="B1256" t="s">
        <v>19951</v>
      </c>
      <c r="C1256" t="s">
        <v>18757</v>
      </c>
      <c r="D1256">
        <v>1</v>
      </c>
      <c r="E1256">
        <v>676</v>
      </c>
      <c r="F1256">
        <f t="shared" si="12"/>
        <v>676</v>
      </c>
      <c r="G1256" s="12">
        <v>41866</v>
      </c>
      <c r="H1256">
        <v>665</v>
      </c>
      <c r="I1256">
        <f t="shared" si="13"/>
        <v>11</v>
      </c>
      <c r="J1256">
        <v>13.5</v>
      </c>
      <c r="K1256">
        <f t="shared" si="14"/>
        <v>8977.5</v>
      </c>
      <c r="L1256" t="s">
        <v>18990</v>
      </c>
    </row>
    <row r="1257" spans="1:12" x14ac:dyDescent="0.2">
      <c r="F1257">
        <f t="shared" si="12"/>
        <v>0</v>
      </c>
      <c r="I1257">
        <f t="shared" si="13"/>
        <v>0</v>
      </c>
      <c r="K1257">
        <f t="shared" si="14"/>
        <v>0</v>
      </c>
    </row>
    <row r="1258" spans="1:12" x14ac:dyDescent="0.2">
      <c r="F1258">
        <f t="shared" si="12"/>
        <v>0</v>
      </c>
      <c r="I1258">
        <f t="shared" si="13"/>
        <v>0</v>
      </c>
      <c r="K1258">
        <f t="shared" si="14"/>
        <v>0</v>
      </c>
    </row>
    <row r="1259" spans="1:12" x14ac:dyDescent="0.2">
      <c r="A1259" s="12">
        <v>41860</v>
      </c>
      <c r="B1259" t="s">
        <v>20044</v>
      </c>
      <c r="C1259" t="s">
        <v>20045</v>
      </c>
      <c r="D1259">
        <v>1</v>
      </c>
      <c r="E1259">
        <v>596</v>
      </c>
      <c r="F1259">
        <f t="shared" si="12"/>
        <v>596</v>
      </c>
      <c r="G1259" s="12">
        <v>41879</v>
      </c>
      <c r="H1259">
        <v>593</v>
      </c>
      <c r="I1259">
        <f t="shared" si="13"/>
        <v>3</v>
      </c>
      <c r="J1259">
        <v>11</v>
      </c>
      <c r="K1259">
        <f t="shared" si="14"/>
        <v>6523</v>
      </c>
      <c r="L1259" t="s">
        <v>18633</v>
      </c>
    </row>
    <row r="1260" spans="1:12" x14ac:dyDescent="0.2">
      <c r="F1260">
        <f t="shared" si="12"/>
        <v>0</v>
      </c>
      <c r="I1260">
        <f t="shared" si="13"/>
        <v>0</v>
      </c>
      <c r="K1260">
        <f t="shared" si="14"/>
        <v>0</v>
      </c>
    </row>
    <row r="1261" spans="1:12" x14ac:dyDescent="0.2">
      <c r="F1261">
        <f t="shared" si="12"/>
        <v>0</v>
      </c>
      <c r="I1261">
        <f t="shared" si="13"/>
        <v>0</v>
      </c>
      <c r="K1261">
        <f t="shared" si="14"/>
        <v>0</v>
      </c>
    </row>
    <row r="1262" spans="1:12" x14ac:dyDescent="0.2">
      <c r="A1262" s="12">
        <v>41867</v>
      </c>
      <c r="B1262" t="s">
        <v>20121</v>
      </c>
      <c r="C1262" t="s">
        <v>20122</v>
      </c>
      <c r="D1262">
        <v>2</v>
      </c>
      <c r="E1262">
        <v>167</v>
      </c>
      <c r="F1262">
        <f t="shared" si="12"/>
        <v>334</v>
      </c>
      <c r="G1262" s="12">
        <v>41893</v>
      </c>
      <c r="H1262">
        <v>332</v>
      </c>
      <c r="I1262">
        <f t="shared" si="13"/>
        <v>2</v>
      </c>
      <c r="J1262">
        <v>12</v>
      </c>
      <c r="K1262">
        <f t="shared" si="14"/>
        <v>3984</v>
      </c>
      <c r="L1262" t="s">
        <v>17274</v>
      </c>
    </row>
    <row r="1263" spans="1:12" x14ac:dyDescent="0.2">
      <c r="F1263">
        <f t="shared" si="12"/>
        <v>0</v>
      </c>
      <c r="I1263">
        <f t="shared" si="13"/>
        <v>0</v>
      </c>
      <c r="K1263">
        <f t="shared" si="14"/>
        <v>0</v>
      </c>
    </row>
    <row r="1264" spans="1:12" x14ac:dyDescent="0.2">
      <c r="F1264">
        <f t="shared" si="12"/>
        <v>0</v>
      </c>
      <c r="I1264">
        <f t="shared" si="13"/>
        <v>0</v>
      </c>
      <c r="K1264">
        <f t="shared" si="14"/>
        <v>0</v>
      </c>
    </row>
    <row r="1265" spans="1:12" x14ac:dyDescent="0.2">
      <c r="A1265" s="12">
        <v>41867</v>
      </c>
      <c r="B1265" t="s">
        <v>20123</v>
      </c>
      <c r="C1265" t="s">
        <v>17091</v>
      </c>
      <c r="D1265">
        <v>4</v>
      </c>
      <c r="E1265">
        <v>121</v>
      </c>
      <c r="F1265">
        <f t="shared" si="12"/>
        <v>484</v>
      </c>
      <c r="G1265" s="12">
        <v>41879</v>
      </c>
      <c r="H1265">
        <v>481</v>
      </c>
      <c r="I1265">
        <f t="shared" si="13"/>
        <v>3</v>
      </c>
      <c r="J1265">
        <v>11</v>
      </c>
      <c r="K1265">
        <f t="shared" si="14"/>
        <v>5291</v>
      </c>
      <c r="L1265" t="s">
        <v>20229</v>
      </c>
    </row>
    <row r="1266" spans="1:12" x14ac:dyDescent="0.2">
      <c r="F1266">
        <f t="shared" si="12"/>
        <v>0</v>
      </c>
      <c r="I1266">
        <f t="shared" si="13"/>
        <v>0</v>
      </c>
      <c r="K1266">
        <f t="shared" si="14"/>
        <v>0</v>
      </c>
    </row>
    <row r="1267" spans="1:12" x14ac:dyDescent="0.2">
      <c r="F1267">
        <f t="shared" si="12"/>
        <v>0</v>
      </c>
      <c r="I1267">
        <f t="shared" si="13"/>
        <v>0</v>
      </c>
      <c r="K1267">
        <f t="shared" si="14"/>
        <v>0</v>
      </c>
    </row>
    <row r="1268" spans="1:12" x14ac:dyDescent="0.2">
      <c r="A1268" s="12">
        <v>41875</v>
      </c>
      <c r="B1268" t="s">
        <v>20204</v>
      </c>
      <c r="C1268" t="s">
        <v>20205</v>
      </c>
      <c r="D1268">
        <v>1</v>
      </c>
      <c r="E1268">
        <v>499</v>
      </c>
      <c r="F1268">
        <f t="shared" si="12"/>
        <v>499</v>
      </c>
      <c r="G1268" s="12">
        <v>41893</v>
      </c>
      <c r="H1268">
        <v>499</v>
      </c>
      <c r="I1268">
        <f t="shared" si="13"/>
        <v>0</v>
      </c>
      <c r="J1268">
        <v>11</v>
      </c>
      <c r="K1268">
        <f t="shared" si="14"/>
        <v>5489</v>
      </c>
      <c r="L1268" t="s">
        <v>17274</v>
      </c>
    </row>
    <row r="1269" spans="1:12" x14ac:dyDescent="0.2">
      <c r="F1269">
        <f t="shared" ref="F1269:F1332" si="15">D1269*E1269</f>
        <v>0</v>
      </c>
      <c r="I1269">
        <f t="shared" ref="I1269:I1332" si="16">F1269-H1269</f>
        <v>0</v>
      </c>
      <c r="K1269">
        <f t="shared" si="14"/>
        <v>0</v>
      </c>
    </row>
    <row r="1270" spans="1:12" x14ac:dyDescent="0.2">
      <c r="F1270">
        <f t="shared" si="15"/>
        <v>0</v>
      </c>
      <c r="I1270">
        <f t="shared" si="16"/>
        <v>0</v>
      </c>
      <c r="K1270">
        <f t="shared" si="14"/>
        <v>0</v>
      </c>
    </row>
    <row r="1271" spans="1:12" x14ac:dyDescent="0.2">
      <c r="A1271" s="12">
        <v>41882</v>
      </c>
      <c r="B1271" t="s">
        <v>20263</v>
      </c>
      <c r="C1271" t="s">
        <v>20264</v>
      </c>
      <c r="D1271">
        <v>1</v>
      </c>
      <c r="E1271">
        <v>707</v>
      </c>
      <c r="F1271">
        <f t="shared" si="15"/>
        <v>707</v>
      </c>
      <c r="G1271" s="12">
        <v>41907</v>
      </c>
      <c r="H1271">
        <v>706</v>
      </c>
      <c r="I1271">
        <f t="shared" si="16"/>
        <v>1</v>
      </c>
      <c r="J1271">
        <v>13.5</v>
      </c>
      <c r="K1271">
        <f t="shared" si="14"/>
        <v>9531</v>
      </c>
      <c r="L1271" t="s">
        <v>17274</v>
      </c>
    </row>
    <row r="1272" spans="1:12" x14ac:dyDescent="0.2">
      <c r="F1272">
        <f t="shared" si="15"/>
        <v>0</v>
      </c>
      <c r="I1272">
        <f t="shared" si="16"/>
        <v>0</v>
      </c>
      <c r="K1272">
        <f t="shared" si="14"/>
        <v>0</v>
      </c>
    </row>
    <row r="1273" spans="1:12" x14ac:dyDescent="0.2">
      <c r="F1273">
        <f t="shared" si="15"/>
        <v>0</v>
      </c>
      <c r="I1273">
        <f t="shared" si="16"/>
        <v>0</v>
      </c>
      <c r="K1273">
        <f t="shared" si="14"/>
        <v>0</v>
      </c>
    </row>
    <row r="1274" spans="1:12" x14ac:dyDescent="0.2">
      <c r="A1274" s="12">
        <v>41889</v>
      </c>
      <c r="B1274" t="s">
        <v>20355</v>
      </c>
      <c r="C1274" t="s">
        <v>20356</v>
      </c>
      <c r="D1274">
        <v>1</v>
      </c>
      <c r="E1274">
        <v>724</v>
      </c>
      <c r="F1274">
        <f t="shared" si="15"/>
        <v>724</v>
      </c>
      <c r="G1274" s="12">
        <v>41935</v>
      </c>
      <c r="H1274">
        <v>712</v>
      </c>
      <c r="I1274">
        <f t="shared" si="16"/>
        <v>12</v>
      </c>
      <c r="J1274">
        <v>14</v>
      </c>
      <c r="K1274">
        <f t="shared" si="14"/>
        <v>9968</v>
      </c>
      <c r="L1274" t="s">
        <v>20806</v>
      </c>
    </row>
    <row r="1275" spans="1:12" x14ac:dyDescent="0.2">
      <c r="F1275">
        <f t="shared" si="15"/>
        <v>0</v>
      </c>
      <c r="I1275">
        <f t="shared" si="16"/>
        <v>0</v>
      </c>
      <c r="K1275">
        <f t="shared" si="14"/>
        <v>0</v>
      </c>
    </row>
    <row r="1276" spans="1:12" x14ac:dyDescent="0.2">
      <c r="F1276">
        <f t="shared" si="15"/>
        <v>0</v>
      </c>
      <c r="I1276">
        <f t="shared" si="16"/>
        <v>0</v>
      </c>
      <c r="K1276">
        <f t="shared" si="14"/>
        <v>0</v>
      </c>
    </row>
    <row r="1277" spans="1:12" x14ac:dyDescent="0.2">
      <c r="A1277" s="12">
        <v>41889</v>
      </c>
      <c r="B1277" t="s">
        <v>20357</v>
      </c>
      <c r="C1277" t="s">
        <v>18524</v>
      </c>
      <c r="D1277">
        <v>1</v>
      </c>
      <c r="E1277">
        <v>700</v>
      </c>
      <c r="F1277">
        <f t="shared" si="15"/>
        <v>700</v>
      </c>
      <c r="G1277" s="12">
        <v>41912</v>
      </c>
      <c r="H1277">
        <v>696</v>
      </c>
      <c r="I1277">
        <f t="shared" si="16"/>
        <v>4</v>
      </c>
      <c r="J1277">
        <v>11.5</v>
      </c>
      <c r="K1277">
        <f t="shared" si="14"/>
        <v>8004</v>
      </c>
      <c r="L1277" t="s">
        <v>20612</v>
      </c>
    </row>
    <row r="1278" spans="1:12" x14ac:dyDescent="0.2">
      <c r="F1278">
        <f t="shared" si="15"/>
        <v>0</v>
      </c>
      <c r="I1278">
        <f t="shared" si="16"/>
        <v>0</v>
      </c>
      <c r="K1278">
        <f t="shared" si="14"/>
        <v>0</v>
      </c>
    </row>
    <row r="1279" spans="1:12" x14ac:dyDescent="0.2">
      <c r="F1279">
        <f t="shared" si="15"/>
        <v>0</v>
      </c>
      <c r="I1279">
        <f t="shared" si="16"/>
        <v>0</v>
      </c>
      <c r="K1279">
        <f t="shared" si="14"/>
        <v>0</v>
      </c>
    </row>
    <row r="1280" spans="1:12" x14ac:dyDescent="0.2">
      <c r="A1280" s="12">
        <v>41898</v>
      </c>
      <c r="B1280" t="s">
        <v>20518</v>
      </c>
      <c r="C1280" t="s">
        <v>20519</v>
      </c>
      <c r="D1280">
        <v>1</v>
      </c>
      <c r="E1280">
        <v>571</v>
      </c>
      <c r="F1280">
        <f t="shared" si="15"/>
        <v>571</v>
      </c>
      <c r="G1280" s="12">
        <v>41914</v>
      </c>
      <c r="H1280">
        <v>568</v>
      </c>
      <c r="I1280">
        <f t="shared" si="16"/>
        <v>3</v>
      </c>
      <c r="J1280">
        <v>12</v>
      </c>
      <c r="K1280">
        <f t="shared" si="14"/>
        <v>6816</v>
      </c>
      <c r="L1280" t="s">
        <v>17274</v>
      </c>
    </row>
    <row r="1281" spans="1:12" x14ac:dyDescent="0.2">
      <c r="F1281">
        <f t="shared" si="15"/>
        <v>0</v>
      </c>
      <c r="I1281">
        <f t="shared" si="16"/>
        <v>0</v>
      </c>
      <c r="K1281">
        <f t="shared" si="14"/>
        <v>0</v>
      </c>
    </row>
    <row r="1282" spans="1:12" x14ac:dyDescent="0.2">
      <c r="F1282">
        <f t="shared" si="15"/>
        <v>0</v>
      </c>
      <c r="I1282">
        <f t="shared" si="16"/>
        <v>0</v>
      </c>
      <c r="K1282">
        <f t="shared" si="14"/>
        <v>0</v>
      </c>
    </row>
    <row r="1283" spans="1:12" x14ac:dyDescent="0.2">
      <c r="A1283" s="12">
        <v>41907</v>
      </c>
      <c r="B1283" t="s">
        <v>20520</v>
      </c>
      <c r="C1283" t="s">
        <v>20521</v>
      </c>
      <c r="D1283">
        <v>1</v>
      </c>
      <c r="E1283">
        <v>492</v>
      </c>
      <c r="F1283">
        <f t="shared" si="15"/>
        <v>492</v>
      </c>
      <c r="G1283" s="12">
        <v>41921</v>
      </c>
      <c r="H1283">
        <v>490</v>
      </c>
      <c r="I1283">
        <f t="shared" si="16"/>
        <v>2</v>
      </c>
      <c r="J1283">
        <v>13.5</v>
      </c>
      <c r="K1283">
        <f t="shared" si="14"/>
        <v>6615</v>
      </c>
      <c r="L1283" t="s">
        <v>18990</v>
      </c>
    </row>
    <row r="1284" spans="1:12" x14ac:dyDescent="0.2">
      <c r="F1284">
        <f t="shared" si="15"/>
        <v>0</v>
      </c>
      <c r="I1284">
        <f t="shared" si="16"/>
        <v>0</v>
      </c>
      <c r="K1284">
        <f t="shared" si="14"/>
        <v>0</v>
      </c>
    </row>
    <row r="1285" spans="1:12" x14ac:dyDescent="0.2">
      <c r="F1285">
        <f t="shared" si="15"/>
        <v>0</v>
      </c>
      <c r="I1285">
        <f t="shared" si="16"/>
        <v>0</v>
      </c>
      <c r="K1285">
        <f t="shared" si="14"/>
        <v>0</v>
      </c>
    </row>
    <row r="1286" spans="1:12" x14ac:dyDescent="0.2">
      <c r="A1286" s="12">
        <v>41907</v>
      </c>
      <c r="B1286" t="s">
        <v>20572</v>
      </c>
      <c r="C1286" t="s">
        <v>16150</v>
      </c>
      <c r="D1286">
        <v>2</v>
      </c>
      <c r="E1286">
        <v>346</v>
      </c>
      <c r="F1286">
        <f t="shared" si="15"/>
        <v>692</v>
      </c>
      <c r="G1286" s="12">
        <v>41931</v>
      </c>
      <c r="H1286">
        <v>686</v>
      </c>
      <c r="I1286">
        <f t="shared" si="16"/>
        <v>6</v>
      </c>
      <c r="J1286">
        <v>14</v>
      </c>
      <c r="K1286">
        <f t="shared" si="14"/>
        <v>9604</v>
      </c>
      <c r="L1286" t="s">
        <v>20861</v>
      </c>
    </row>
    <row r="1287" spans="1:12" x14ac:dyDescent="0.2">
      <c r="F1287">
        <f t="shared" si="15"/>
        <v>0</v>
      </c>
      <c r="I1287">
        <f t="shared" si="16"/>
        <v>0</v>
      </c>
      <c r="K1287">
        <f t="shared" si="14"/>
        <v>0</v>
      </c>
    </row>
    <row r="1288" spans="1:12" x14ac:dyDescent="0.2">
      <c r="F1288">
        <f t="shared" si="15"/>
        <v>0</v>
      </c>
      <c r="I1288">
        <f t="shared" si="16"/>
        <v>0</v>
      </c>
      <c r="K1288">
        <f t="shared" si="14"/>
        <v>0</v>
      </c>
    </row>
    <row r="1289" spans="1:12" x14ac:dyDescent="0.2">
      <c r="A1289" s="12">
        <v>41914</v>
      </c>
      <c r="B1289" t="s">
        <v>20633</v>
      </c>
      <c r="C1289" t="s">
        <v>20634</v>
      </c>
      <c r="D1289">
        <v>4</v>
      </c>
      <c r="E1289">
        <v>125</v>
      </c>
      <c r="F1289">
        <f t="shared" si="15"/>
        <v>500</v>
      </c>
      <c r="G1289" s="12">
        <v>41942</v>
      </c>
      <c r="H1289">
        <v>499</v>
      </c>
      <c r="I1289">
        <f t="shared" si="16"/>
        <v>1</v>
      </c>
      <c r="K1289">
        <f t="shared" si="14"/>
        <v>0</v>
      </c>
    </row>
    <row r="1290" spans="1:12" x14ac:dyDescent="0.2">
      <c r="F1290">
        <f t="shared" si="15"/>
        <v>0</v>
      </c>
      <c r="I1290">
        <f t="shared" si="16"/>
        <v>0</v>
      </c>
      <c r="K1290">
        <f t="shared" si="14"/>
        <v>0</v>
      </c>
    </row>
    <row r="1291" spans="1:12" x14ac:dyDescent="0.2">
      <c r="F1291">
        <f t="shared" si="15"/>
        <v>0</v>
      </c>
      <c r="I1291">
        <f t="shared" si="16"/>
        <v>0</v>
      </c>
      <c r="K1291">
        <f t="shared" si="14"/>
        <v>0</v>
      </c>
    </row>
    <row r="1292" spans="1:12" x14ac:dyDescent="0.2">
      <c r="A1292" s="12">
        <v>41914</v>
      </c>
      <c r="B1292" t="s">
        <v>20635</v>
      </c>
      <c r="C1292" t="s">
        <v>20636</v>
      </c>
      <c r="D1292">
        <v>2</v>
      </c>
      <c r="E1292">
        <v>350</v>
      </c>
      <c r="F1292">
        <f t="shared" si="15"/>
        <v>700</v>
      </c>
      <c r="I1292">
        <f t="shared" si="16"/>
        <v>700</v>
      </c>
      <c r="K1292">
        <f t="shared" si="14"/>
        <v>0</v>
      </c>
    </row>
    <row r="1293" spans="1:12" x14ac:dyDescent="0.2">
      <c r="F1293">
        <f t="shared" si="15"/>
        <v>0</v>
      </c>
      <c r="I1293">
        <f t="shared" si="16"/>
        <v>0</v>
      </c>
      <c r="K1293">
        <f t="shared" ref="K1293:K1341" si="17">H1293*J1293</f>
        <v>0</v>
      </c>
    </row>
    <row r="1294" spans="1:12" x14ac:dyDescent="0.2">
      <c r="F1294">
        <f t="shared" si="15"/>
        <v>0</v>
      </c>
      <c r="I1294">
        <f t="shared" si="16"/>
        <v>0</v>
      </c>
      <c r="K1294">
        <f t="shared" si="17"/>
        <v>0</v>
      </c>
    </row>
    <row r="1295" spans="1:12" x14ac:dyDescent="0.2">
      <c r="A1295" s="12">
        <v>41924</v>
      </c>
      <c r="B1295" t="s">
        <v>20773</v>
      </c>
      <c r="C1295" t="s">
        <v>20774</v>
      </c>
      <c r="D1295">
        <v>1</v>
      </c>
      <c r="E1295">
        <v>669</v>
      </c>
      <c r="F1295">
        <f t="shared" si="15"/>
        <v>669</v>
      </c>
      <c r="I1295">
        <f t="shared" si="16"/>
        <v>669</v>
      </c>
      <c r="K1295">
        <f t="shared" si="17"/>
        <v>0</v>
      </c>
    </row>
    <row r="1296" spans="1:12" x14ac:dyDescent="0.2">
      <c r="F1296">
        <f t="shared" si="15"/>
        <v>0</v>
      </c>
      <c r="I1296">
        <f t="shared" si="16"/>
        <v>0</v>
      </c>
      <c r="K1296">
        <f t="shared" si="17"/>
        <v>0</v>
      </c>
    </row>
    <row r="1297" spans="1:11" x14ac:dyDescent="0.2">
      <c r="F1297">
        <f t="shared" si="15"/>
        <v>0</v>
      </c>
      <c r="I1297">
        <f t="shared" si="16"/>
        <v>0</v>
      </c>
      <c r="K1297">
        <f t="shared" si="17"/>
        <v>0</v>
      </c>
    </row>
    <row r="1298" spans="1:11" x14ac:dyDescent="0.2">
      <c r="A1298" s="12">
        <v>41924</v>
      </c>
      <c r="B1298" t="s">
        <v>20775</v>
      </c>
      <c r="C1298" t="s">
        <v>18648</v>
      </c>
      <c r="D1298">
        <v>1</v>
      </c>
      <c r="E1298">
        <v>669</v>
      </c>
      <c r="F1298">
        <f t="shared" si="15"/>
        <v>669</v>
      </c>
      <c r="G1298" s="12">
        <v>41937</v>
      </c>
      <c r="H1298">
        <v>668</v>
      </c>
      <c r="I1298">
        <f t="shared" si="16"/>
        <v>1</v>
      </c>
      <c r="K1298">
        <f t="shared" si="17"/>
        <v>0</v>
      </c>
    </row>
    <row r="1299" spans="1:11" x14ac:dyDescent="0.2">
      <c r="F1299">
        <f t="shared" si="15"/>
        <v>0</v>
      </c>
      <c r="I1299">
        <f t="shared" si="16"/>
        <v>0</v>
      </c>
      <c r="K1299">
        <f t="shared" si="17"/>
        <v>0</v>
      </c>
    </row>
    <row r="1300" spans="1:11" x14ac:dyDescent="0.2">
      <c r="F1300">
        <f t="shared" si="15"/>
        <v>0</v>
      </c>
      <c r="I1300">
        <f t="shared" si="16"/>
        <v>0</v>
      </c>
      <c r="K1300">
        <f t="shared" si="17"/>
        <v>0</v>
      </c>
    </row>
    <row r="1301" spans="1:11" x14ac:dyDescent="0.2">
      <c r="A1301" s="12">
        <v>41935</v>
      </c>
      <c r="B1301" t="s">
        <v>20835</v>
      </c>
      <c r="C1301" t="s">
        <v>15789</v>
      </c>
      <c r="D1301">
        <v>2</v>
      </c>
      <c r="E1301">
        <v>289</v>
      </c>
      <c r="F1301">
        <f t="shared" si="15"/>
        <v>578</v>
      </c>
      <c r="I1301">
        <f t="shared" si="16"/>
        <v>578</v>
      </c>
      <c r="K1301">
        <f t="shared" si="17"/>
        <v>0</v>
      </c>
    </row>
    <row r="1302" spans="1:11" x14ac:dyDescent="0.2">
      <c r="F1302">
        <f t="shared" si="15"/>
        <v>0</v>
      </c>
      <c r="I1302">
        <f t="shared" si="16"/>
        <v>0</v>
      </c>
      <c r="K1302">
        <f t="shared" si="17"/>
        <v>0</v>
      </c>
    </row>
    <row r="1303" spans="1:11" x14ac:dyDescent="0.2">
      <c r="F1303">
        <f t="shared" si="15"/>
        <v>0</v>
      </c>
      <c r="I1303">
        <f t="shared" si="16"/>
        <v>0</v>
      </c>
      <c r="K1303">
        <f t="shared" si="17"/>
        <v>0</v>
      </c>
    </row>
    <row r="1304" spans="1:11" x14ac:dyDescent="0.2">
      <c r="A1304" s="12">
        <v>41935</v>
      </c>
      <c r="B1304" t="s">
        <v>20836</v>
      </c>
      <c r="C1304" t="s">
        <v>20837</v>
      </c>
      <c r="D1304">
        <v>1</v>
      </c>
      <c r="E1304">
        <v>640</v>
      </c>
      <c r="F1304">
        <f t="shared" si="15"/>
        <v>640</v>
      </c>
      <c r="I1304">
        <f t="shared" si="16"/>
        <v>640</v>
      </c>
      <c r="K1304">
        <f t="shared" si="17"/>
        <v>0</v>
      </c>
    </row>
    <row r="1305" spans="1:11" x14ac:dyDescent="0.2">
      <c r="F1305">
        <f t="shared" si="15"/>
        <v>0</v>
      </c>
      <c r="I1305">
        <f t="shared" si="16"/>
        <v>0</v>
      </c>
      <c r="K1305">
        <f t="shared" si="17"/>
        <v>0</v>
      </c>
    </row>
    <row r="1306" spans="1:11" x14ac:dyDescent="0.2">
      <c r="F1306">
        <f t="shared" si="15"/>
        <v>0</v>
      </c>
      <c r="I1306">
        <f t="shared" si="16"/>
        <v>0</v>
      </c>
      <c r="K1306">
        <f t="shared" si="17"/>
        <v>0</v>
      </c>
    </row>
    <row r="1307" spans="1:11" x14ac:dyDescent="0.2">
      <c r="F1307">
        <f t="shared" si="15"/>
        <v>0</v>
      </c>
      <c r="I1307">
        <f t="shared" si="16"/>
        <v>0</v>
      </c>
      <c r="K1307">
        <f t="shared" si="17"/>
        <v>0</v>
      </c>
    </row>
    <row r="1308" spans="1:11" x14ac:dyDescent="0.2">
      <c r="F1308">
        <f t="shared" si="15"/>
        <v>0</v>
      </c>
      <c r="I1308">
        <f t="shared" si="16"/>
        <v>0</v>
      </c>
      <c r="K1308">
        <f t="shared" si="17"/>
        <v>0</v>
      </c>
    </row>
    <row r="1309" spans="1:11" x14ac:dyDescent="0.2">
      <c r="F1309">
        <f t="shared" si="15"/>
        <v>0</v>
      </c>
      <c r="I1309">
        <f t="shared" si="16"/>
        <v>0</v>
      </c>
      <c r="K1309">
        <f t="shared" si="17"/>
        <v>0</v>
      </c>
    </row>
    <row r="1310" spans="1:11" x14ac:dyDescent="0.2">
      <c r="F1310">
        <f t="shared" si="15"/>
        <v>0</v>
      </c>
      <c r="I1310">
        <f t="shared" si="16"/>
        <v>0</v>
      </c>
      <c r="K1310">
        <f t="shared" si="17"/>
        <v>0</v>
      </c>
    </row>
    <row r="1311" spans="1:11" x14ac:dyDescent="0.2">
      <c r="F1311">
        <f t="shared" si="15"/>
        <v>0</v>
      </c>
      <c r="I1311">
        <f t="shared" si="16"/>
        <v>0</v>
      </c>
      <c r="K1311">
        <f t="shared" si="17"/>
        <v>0</v>
      </c>
    </row>
    <row r="1312" spans="1:11" x14ac:dyDescent="0.2">
      <c r="F1312">
        <f t="shared" si="15"/>
        <v>0</v>
      </c>
      <c r="I1312">
        <f t="shared" si="16"/>
        <v>0</v>
      </c>
      <c r="K1312">
        <f t="shared" si="17"/>
        <v>0</v>
      </c>
    </row>
    <row r="1313" spans="6:11" x14ac:dyDescent="0.2">
      <c r="F1313">
        <f t="shared" si="15"/>
        <v>0</v>
      </c>
      <c r="I1313">
        <f t="shared" si="16"/>
        <v>0</v>
      </c>
      <c r="K1313">
        <f t="shared" si="17"/>
        <v>0</v>
      </c>
    </row>
    <row r="1314" spans="6:11" x14ac:dyDescent="0.2">
      <c r="F1314">
        <f t="shared" si="15"/>
        <v>0</v>
      </c>
      <c r="I1314">
        <f t="shared" si="16"/>
        <v>0</v>
      </c>
      <c r="K1314">
        <f t="shared" si="17"/>
        <v>0</v>
      </c>
    </row>
    <row r="1315" spans="6:11" x14ac:dyDescent="0.2">
      <c r="F1315">
        <f t="shared" si="15"/>
        <v>0</v>
      </c>
      <c r="I1315">
        <f t="shared" si="16"/>
        <v>0</v>
      </c>
      <c r="K1315">
        <f t="shared" si="17"/>
        <v>0</v>
      </c>
    </row>
    <row r="1316" spans="6:11" x14ac:dyDescent="0.2">
      <c r="F1316">
        <f t="shared" si="15"/>
        <v>0</v>
      </c>
      <c r="I1316">
        <f t="shared" si="16"/>
        <v>0</v>
      </c>
      <c r="K1316">
        <f t="shared" si="17"/>
        <v>0</v>
      </c>
    </row>
    <row r="1317" spans="6:11" x14ac:dyDescent="0.2">
      <c r="F1317">
        <f t="shared" si="15"/>
        <v>0</v>
      </c>
      <c r="I1317">
        <f t="shared" si="16"/>
        <v>0</v>
      </c>
      <c r="K1317">
        <f t="shared" si="17"/>
        <v>0</v>
      </c>
    </row>
    <row r="1318" spans="6:11" x14ac:dyDescent="0.2">
      <c r="F1318">
        <f t="shared" si="15"/>
        <v>0</v>
      </c>
      <c r="I1318">
        <f t="shared" si="16"/>
        <v>0</v>
      </c>
      <c r="K1318">
        <f t="shared" si="17"/>
        <v>0</v>
      </c>
    </row>
    <row r="1319" spans="6:11" x14ac:dyDescent="0.2">
      <c r="F1319">
        <f t="shared" si="15"/>
        <v>0</v>
      </c>
      <c r="I1319">
        <f t="shared" si="16"/>
        <v>0</v>
      </c>
      <c r="K1319">
        <f t="shared" si="17"/>
        <v>0</v>
      </c>
    </row>
    <row r="1320" spans="6:11" x14ac:dyDescent="0.2">
      <c r="F1320">
        <f t="shared" si="15"/>
        <v>0</v>
      </c>
      <c r="I1320">
        <f t="shared" si="16"/>
        <v>0</v>
      </c>
      <c r="K1320">
        <f t="shared" si="17"/>
        <v>0</v>
      </c>
    </row>
    <row r="1321" spans="6:11" x14ac:dyDescent="0.2">
      <c r="F1321">
        <f t="shared" si="15"/>
        <v>0</v>
      </c>
      <c r="I1321">
        <f t="shared" si="16"/>
        <v>0</v>
      </c>
      <c r="K1321">
        <f t="shared" si="17"/>
        <v>0</v>
      </c>
    </row>
    <row r="1322" spans="6:11" x14ac:dyDescent="0.2">
      <c r="F1322">
        <f t="shared" si="15"/>
        <v>0</v>
      </c>
      <c r="I1322">
        <f t="shared" si="16"/>
        <v>0</v>
      </c>
      <c r="K1322">
        <f t="shared" si="17"/>
        <v>0</v>
      </c>
    </row>
    <row r="1323" spans="6:11" x14ac:dyDescent="0.2">
      <c r="F1323">
        <f t="shared" si="15"/>
        <v>0</v>
      </c>
      <c r="I1323">
        <f t="shared" si="16"/>
        <v>0</v>
      </c>
      <c r="K1323">
        <f t="shared" si="17"/>
        <v>0</v>
      </c>
    </row>
    <row r="1324" spans="6:11" x14ac:dyDescent="0.2">
      <c r="F1324">
        <f t="shared" si="15"/>
        <v>0</v>
      </c>
      <c r="I1324">
        <f t="shared" si="16"/>
        <v>0</v>
      </c>
      <c r="K1324">
        <f t="shared" si="17"/>
        <v>0</v>
      </c>
    </row>
    <row r="1325" spans="6:11" x14ac:dyDescent="0.2">
      <c r="F1325">
        <f t="shared" si="15"/>
        <v>0</v>
      </c>
      <c r="I1325">
        <f t="shared" si="16"/>
        <v>0</v>
      </c>
      <c r="K1325">
        <f t="shared" si="17"/>
        <v>0</v>
      </c>
    </row>
    <row r="1326" spans="6:11" x14ac:dyDescent="0.2">
      <c r="F1326">
        <f t="shared" si="15"/>
        <v>0</v>
      </c>
      <c r="I1326">
        <f t="shared" si="16"/>
        <v>0</v>
      </c>
      <c r="K1326">
        <f t="shared" si="17"/>
        <v>0</v>
      </c>
    </row>
    <row r="1327" spans="6:11" x14ac:dyDescent="0.2">
      <c r="F1327">
        <f t="shared" si="15"/>
        <v>0</v>
      </c>
      <c r="I1327">
        <f t="shared" si="16"/>
        <v>0</v>
      </c>
      <c r="K1327">
        <f t="shared" si="17"/>
        <v>0</v>
      </c>
    </row>
    <row r="1328" spans="6:11" x14ac:dyDescent="0.2">
      <c r="F1328">
        <f t="shared" si="15"/>
        <v>0</v>
      </c>
      <c r="I1328">
        <f t="shared" si="16"/>
        <v>0</v>
      </c>
      <c r="K1328">
        <f t="shared" si="17"/>
        <v>0</v>
      </c>
    </row>
    <row r="1329" spans="6:11" x14ac:dyDescent="0.2">
      <c r="F1329">
        <f t="shared" si="15"/>
        <v>0</v>
      </c>
      <c r="I1329">
        <f t="shared" si="16"/>
        <v>0</v>
      </c>
      <c r="K1329">
        <f t="shared" si="17"/>
        <v>0</v>
      </c>
    </row>
    <row r="1330" spans="6:11" x14ac:dyDescent="0.2">
      <c r="F1330">
        <f t="shared" si="15"/>
        <v>0</v>
      </c>
      <c r="I1330">
        <f t="shared" si="16"/>
        <v>0</v>
      </c>
      <c r="K1330">
        <f t="shared" si="17"/>
        <v>0</v>
      </c>
    </row>
    <row r="1331" spans="6:11" x14ac:dyDescent="0.2">
      <c r="F1331">
        <f t="shared" si="15"/>
        <v>0</v>
      </c>
      <c r="I1331">
        <f t="shared" si="16"/>
        <v>0</v>
      </c>
      <c r="K1331">
        <f t="shared" si="17"/>
        <v>0</v>
      </c>
    </row>
    <row r="1332" spans="6:11" x14ac:dyDescent="0.2">
      <c r="F1332">
        <f t="shared" si="15"/>
        <v>0</v>
      </c>
      <c r="I1332">
        <f t="shared" si="16"/>
        <v>0</v>
      </c>
      <c r="K1332">
        <f t="shared" si="17"/>
        <v>0</v>
      </c>
    </row>
    <row r="1333" spans="6:11" x14ac:dyDescent="0.2">
      <c r="F1333">
        <f t="shared" ref="F1333:F1341" si="18">D1333*E1333</f>
        <v>0</v>
      </c>
      <c r="I1333">
        <f t="shared" ref="I1333:I1340" si="19">F1333-H1333</f>
        <v>0</v>
      </c>
      <c r="K1333">
        <f t="shared" si="17"/>
        <v>0</v>
      </c>
    </row>
    <row r="1334" spans="6:11" x14ac:dyDescent="0.2">
      <c r="F1334">
        <f t="shared" si="18"/>
        <v>0</v>
      </c>
      <c r="I1334">
        <f t="shared" si="19"/>
        <v>0</v>
      </c>
      <c r="K1334">
        <f t="shared" si="17"/>
        <v>0</v>
      </c>
    </row>
    <row r="1335" spans="6:11" x14ac:dyDescent="0.2">
      <c r="F1335">
        <f t="shared" si="18"/>
        <v>0</v>
      </c>
      <c r="I1335">
        <f t="shared" si="19"/>
        <v>0</v>
      </c>
      <c r="K1335">
        <f t="shared" si="17"/>
        <v>0</v>
      </c>
    </row>
    <row r="1336" spans="6:11" x14ac:dyDescent="0.2">
      <c r="F1336">
        <f t="shared" si="18"/>
        <v>0</v>
      </c>
      <c r="I1336">
        <f t="shared" si="19"/>
        <v>0</v>
      </c>
      <c r="K1336">
        <f t="shared" si="17"/>
        <v>0</v>
      </c>
    </row>
    <row r="1337" spans="6:11" x14ac:dyDescent="0.2">
      <c r="F1337">
        <f t="shared" si="18"/>
        <v>0</v>
      </c>
      <c r="I1337">
        <f t="shared" si="19"/>
        <v>0</v>
      </c>
      <c r="K1337">
        <f t="shared" si="17"/>
        <v>0</v>
      </c>
    </row>
    <row r="1338" spans="6:11" x14ac:dyDescent="0.2">
      <c r="F1338">
        <f t="shared" si="18"/>
        <v>0</v>
      </c>
      <c r="I1338">
        <f t="shared" si="19"/>
        <v>0</v>
      </c>
      <c r="K1338">
        <f t="shared" si="17"/>
        <v>0</v>
      </c>
    </row>
    <row r="1339" spans="6:11" x14ac:dyDescent="0.2">
      <c r="F1339">
        <f t="shared" si="18"/>
        <v>0</v>
      </c>
      <c r="I1339">
        <f t="shared" si="19"/>
        <v>0</v>
      </c>
      <c r="K1339">
        <f t="shared" si="17"/>
        <v>0</v>
      </c>
    </row>
    <row r="1340" spans="6:11" x14ac:dyDescent="0.2">
      <c r="F1340">
        <f t="shared" si="18"/>
        <v>0</v>
      </c>
      <c r="I1340">
        <f t="shared" si="19"/>
        <v>0</v>
      </c>
      <c r="K1340">
        <f t="shared" si="17"/>
        <v>0</v>
      </c>
    </row>
    <row r="1341" spans="6:11" x14ac:dyDescent="0.2">
      <c r="F1341">
        <f t="shared" si="18"/>
        <v>0</v>
      </c>
      <c r="K1341">
        <f t="shared" si="17"/>
        <v>0</v>
      </c>
    </row>
  </sheetData>
  <mergeCells count="1">
    <mergeCell ref="M1:O1"/>
  </mergeCells>
  <phoneticPr fontId="13" type="noConversion"/>
  <pageMargins left="0.75" right="0.75" top="1" bottom="1" header="0.5" footer="0.5"/>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L1910"/>
  <sheetViews>
    <sheetView tabSelected="1" zoomScale="135" zoomScaleNormal="110" workbookViewId="0">
      <selection activeCell="G4" sqref="G4"/>
    </sheetView>
  </sheetViews>
  <sheetFormatPr baseColWidth="10" defaultRowHeight="12.75" x14ac:dyDescent="0.2"/>
  <cols>
    <col min="1" max="1" width="14" customWidth="1"/>
    <col min="2" max="2" width="10.125" customWidth="1"/>
    <col min="3" max="3" width="13.375" customWidth="1"/>
    <col min="4" max="4" width="12.125" customWidth="1"/>
    <col min="5" max="5" width="12.625" customWidth="1"/>
    <col min="7" max="7" width="19.125" customWidth="1"/>
    <col min="8" max="8" width="18.125" customWidth="1"/>
    <col min="9" max="9" width="15.875" customWidth="1"/>
    <col min="11" max="11" width="13.875" customWidth="1"/>
    <col min="12" max="12" width="15.625" customWidth="1"/>
  </cols>
  <sheetData>
    <row r="1" spans="1:12" ht="18.75" thickBot="1" x14ac:dyDescent="0.3">
      <c r="A1" s="3" t="s">
        <v>20957</v>
      </c>
      <c r="B1" s="3" t="s">
        <v>6814</v>
      </c>
      <c r="C1" s="3" t="s">
        <v>6932</v>
      </c>
      <c r="D1" s="3" t="s">
        <v>6377</v>
      </c>
      <c r="E1" s="3" t="s">
        <v>6249</v>
      </c>
      <c r="F1" s="4" t="s">
        <v>20961</v>
      </c>
      <c r="G1" s="3" t="s">
        <v>20962</v>
      </c>
      <c r="H1" s="3" t="s">
        <v>20963</v>
      </c>
      <c r="I1" s="3" t="s">
        <v>6404</v>
      </c>
      <c r="J1" s="3" t="s">
        <v>7022</v>
      </c>
      <c r="K1" s="3" t="s">
        <v>6312</v>
      </c>
      <c r="L1" s="6" t="s">
        <v>6323</v>
      </c>
    </row>
    <row r="2" spans="1:12" x14ac:dyDescent="0.2">
      <c r="A2" s="13"/>
    </row>
    <row r="4" spans="1:12" x14ac:dyDescent="0.2">
      <c r="B4" t="s">
        <v>5644</v>
      </c>
      <c r="C4" t="s">
        <v>5645</v>
      </c>
      <c r="D4">
        <v>3</v>
      </c>
      <c r="E4">
        <v>175</v>
      </c>
      <c r="F4">
        <v>525</v>
      </c>
      <c r="G4" s="5">
        <v>38946</v>
      </c>
      <c r="H4">
        <v>523</v>
      </c>
      <c r="I4">
        <v>2</v>
      </c>
      <c r="J4">
        <v>8</v>
      </c>
      <c r="K4">
        <f>H4*J4</f>
        <v>4184</v>
      </c>
    </row>
    <row r="5" spans="1:12" x14ac:dyDescent="0.2">
      <c r="G5" t="s">
        <v>7163</v>
      </c>
      <c r="H5">
        <v>2</v>
      </c>
      <c r="I5">
        <v>0</v>
      </c>
    </row>
    <row r="7" spans="1:12" x14ac:dyDescent="0.2">
      <c r="A7" s="5">
        <v>38939</v>
      </c>
      <c r="B7" t="s">
        <v>5960</v>
      </c>
      <c r="C7" t="s">
        <v>5961</v>
      </c>
      <c r="D7">
        <v>2</v>
      </c>
      <c r="E7">
        <v>302</v>
      </c>
      <c r="F7">
        <v>604</v>
      </c>
      <c r="G7" s="5">
        <v>38953</v>
      </c>
      <c r="H7">
        <v>591</v>
      </c>
      <c r="I7">
        <v>13</v>
      </c>
      <c r="J7">
        <v>10</v>
      </c>
      <c r="K7">
        <v>5910</v>
      </c>
    </row>
    <row r="8" spans="1:12" x14ac:dyDescent="0.2">
      <c r="G8" t="s">
        <v>5479</v>
      </c>
      <c r="H8">
        <v>3</v>
      </c>
      <c r="I8">
        <v>10</v>
      </c>
    </row>
    <row r="9" spans="1:12" x14ac:dyDescent="0.2">
      <c r="G9" s="5">
        <v>39016</v>
      </c>
      <c r="H9">
        <v>6</v>
      </c>
      <c r="I9">
        <v>4</v>
      </c>
      <c r="J9">
        <v>8.5</v>
      </c>
      <c r="K9">
        <v>51</v>
      </c>
    </row>
    <row r="10" spans="1:12" x14ac:dyDescent="0.2">
      <c r="G10" s="5">
        <v>39093</v>
      </c>
      <c r="H10">
        <v>4</v>
      </c>
      <c r="I10">
        <v>0</v>
      </c>
      <c r="J10">
        <v>8.5</v>
      </c>
      <c r="K10">
        <v>34</v>
      </c>
    </row>
    <row r="12" spans="1:12" x14ac:dyDescent="0.2">
      <c r="B12" t="s">
        <v>5805</v>
      </c>
      <c r="C12" t="s">
        <v>6074</v>
      </c>
      <c r="D12">
        <v>2</v>
      </c>
      <c r="E12">
        <v>325</v>
      </c>
      <c r="F12">
        <v>650</v>
      </c>
      <c r="G12" s="5">
        <v>38946</v>
      </c>
      <c r="H12">
        <v>650</v>
      </c>
      <c r="I12">
        <v>0</v>
      </c>
      <c r="J12">
        <v>8.5</v>
      </c>
      <c r="K12">
        <f>H12*J12</f>
        <v>5525</v>
      </c>
    </row>
    <row r="14" spans="1:12" x14ac:dyDescent="0.2">
      <c r="A14" s="5">
        <v>38945</v>
      </c>
      <c r="B14" t="s">
        <v>6208</v>
      </c>
      <c r="C14" t="s">
        <v>6209</v>
      </c>
      <c r="D14">
        <v>2</v>
      </c>
      <c r="E14">
        <v>322</v>
      </c>
      <c r="F14">
        <v>644</v>
      </c>
      <c r="G14" s="5">
        <v>38960</v>
      </c>
      <c r="H14">
        <v>644</v>
      </c>
      <c r="I14">
        <v>0</v>
      </c>
      <c r="J14">
        <v>8</v>
      </c>
      <c r="K14">
        <f>H14*J14</f>
        <v>5152</v>
      </c>
    </row>
    <row r="16" spans="1:12" x14ac:dyDescent="0.2">
      <c r="B16" t="s">
        <v>6683</v>
      </c>
      <c r="C16" t="s">
        <v>6836</v>
      </c>
      <c r="D16">
        <v>2</v>
      </c>
      <c r="E16">
        <v>342</v>
      </c>
      <c r="F16">
        <v>684</v>
      </c>
      <c r="G16" s="5">
        <v>38953</v>
      </c>
      <c r="H16">
        <v>684</v>
      </c>
      <c r="I16">
        <v>0</v>
      </c>
      <c r="J16">
        <v>8.5</v>
      </c>
      <c r="K16">
        <f>H16*J16</f>
        <v>5814</v>
      </c>
    </row>
    <row r="18" spans="1:11" x14ac:dyDescent="0.2">
      <c r="B18" t="s">
        <v>6565</v>
      </c>
      <c r="C18" t="s">
        <v>6245</v>
      </c>
      <c r="D18">
        <v>3</v>
      </c>
      <c r="E18">
        <v>174</v>
      </c>
      <c r="F18">
        <v>522</v>
      </c>
      <c r="G18" s="5">
        <v>38960</v>
      </c>
      <c r="H18">
        <v>522</v>
      </c>
      <c r="I18">
        <v>0</v>
      </c>
      <c r="J18">
        <v>8</v>
      </c>
      <c r="K18">
        <f>H18*J18</f>
        <v>4176</v>
      </c>
    </row>
    <row r="21" spans="1:11" x14ac:dyDescent="0.2">
      <c r="A21" s="5">
        <v>38953</v>
      </c>
      <c r="B21" t="s">
        <v>5837</v>
      </c>
      <c r="C21" t="s">
        <v>5764</v>
      </c>
      <c r="D21">
        <v>3</v>
      </c>
      <c r="E21">
        <v>240</v>
      </c>
      <c r="F21">
        <v>720</v>
      </c>
      <c r="G21" s="5">
        <v>38967</v>
      </c>
      <c r="H21">
        <v>720</v>
      </c>
      <c r="I21">
        <v>0</v>
      </c>
      <c r="J21">
        <v>8.5</v>
      </c>
      <c r="K21">
        <f>H21*J21</f>
        <v>6120</v>
      </c>
    </row>
    <row r="23" spans="1:11" x14ac:dyDescent="0.2">
      <c r="B23" t="s">
        <v>5665</v>
      </c>
      <c r="C23" t="s">
        <v>6436</v>
      </c>
      <c r="D23">
        <v>2</v>
      </c>
      <c r="E23">
        <v>338</v>
      </c>
      <c r="F23">
        <v>676</v>
      </c>
      <c r="G23" s="5">
        <v>38967</v>
      </c>
      <c r="H23">
        <v>674</v>
      </c>
      <c r="I23">
        <v>2</v>
      </c>
      <c r="J23">
        <v>9.5</v>
      </c>
      <c r="K23">
        <f>H23*J23</f>
        <v>6403</v>
      </c>
    </row>
    <row r="24" spans="1:11" x14ac:dyDescent="0.2">
      <c r="G24" s="5" t="s">
        <v>7163</v>
      </c>
      <c r="H24">
        <v>2</v>
      </c>
      <c r="I24">
        <v>0</v>
      </c>
    </row>
    <row r="26" spans="1:11" x14ac:dyDescent="0.2">
      <c r="B26" t="s">
        <v>5987</v>
      </c>
      <c r="C26" t="s">
        <v>6438</v>
      </c>
      <c r="D26">
        <v>2</v>
      </c>
      <c r="E26">
        <v>300</v>
      </c>
      <c r="F26">
        <v>600</v>
      </c>
      <c r="G26" s="5">
        <v>38960</v>
      </c>
      <c r="H26">
        <v>596</v>
      </c>
      <c r="I26">
        <v>4</v>
      </c>
      <c r="J26">
        <v>8.5</v>
      </c>
      <c r="K26">
        <f>H26*J26</f>
        <v>5066</v>
      </c>
    </row>
    <row r="27" spans="1:11" x14ac:dyDescent="0.2">
      <c r="G27" t="s">
        <v>6051</v>
      </c>
      <c r="H27">
        <v>4</v>
      </c>
      <c r="I27">
        <v>0</v>
      </c>
    </row>
    <row r="30" spans="1:11" x14ac:dyDescent="0.2">
      <c r="A30" s="5">
        <v>38960</v>
      </c>
      <c r="B30" t="s">
        <v>7370</v>
      </c>
      <c r="C30">
        <v>8890</v>
      </c>
      <c r="D30">
        <v>3</v>
      </c>
      <c r="E30">
        <v>339</v>
      </c>
      <c r="F30">
        <v>1017</v>
      </c>
      <c r="G30" s="5">
        <v>38967</v>
      </c>
      <c r="H30">
        <v>1017</v>
      </c>
      <c r="I30">
        <f>F30-H30</f>
        <v>0</v>
      </c>
      <c r="J30">
        <v>8.5</v>
      </c>
      <c r="K30">
        <f>H30*J30</f>
        <v>8644.5</v>
      </c>
    </row>
    <row r="32" spans="1:11" x14ac:dyDescent="0.2">
      <c r="B32" t="s">
        <v>7497</v>
      </c>
      <c r="C32" t="s">
        <v>6893</v>
      </c>
      <c r="D32">
        <v>2</v>
      </c>
      <c r="E32">
        <v>316</v>
      </c>
      <c r="F32">
        <v>632</v>
      </c>
      <c r="G32" s="5">
        <v>38974</v>
      </c>
      <c r="H32">
        <v>620</v>
      </c>
      <c r="I32">
        <v>12</v>
      </c>
      <c r="J32">
        <v>9.5</v>
      </c>
      <c r="K32">
        <f>H32*J32</f>
        <v>5890</v>
      </c>
    </row>
    <row r="33" spans="1:11" x14ac:dyDescent="0.2">
      <c r="G33" s="5">
        <v>39030</v>
      </c>
      <c r="H33">
        <v>12</v>
      </c>
      <c r="I33">
        <v>0</v>
      </c>
      <c r="J33">
        <v>8</v>
      </c>
      <c r="K33">
        <v>96</v>
      </c>
    </row>
    <row r="35" spans="1:11" x14ac:dyDescent="0.2">
      <c r="A35" s="5">
        <v>38967</v>
      </c>
      <c r="B35" t="s">
        <v>7014</v>
      </c>
      <c r="C35" t="s">
        <v>5283</v>
      </c>
      <c r="D35">
        <v>4</v>
      </c>
      <c r="E35">
        <v>161</v>
      </c>
      <c r="F35">
        <v>644</v>
      </c>
      <c r="G35" s="5">
        <v>38974</v>
      </c>
      <c r="H35">
        <v>644</v>
      </c>
      <c r="I35">
        <v>0</v>
      </c>
      <c r="J35">
        <v>8.5</v>
      </c>
      <c r="K35">
        <f>H35*J35</f>
        <v>5474</v>
      </c>
    </row>
    <row r="37" spans="1:11" x14ac:dyDescent="0.2">
      <c r="A37" s="5">
        <v>38967</v>
      </c>
      <c r="B37" t="s">
        <v>7004</v>
      </c>
      <c r="C37" t="s">
        <v>5315</v>
      </c>
      <c r="D37">
        <v>2</v>
      </c>
      <c r="E37">
        <v>345</v>
      </c>
      <c r="F37">
        <v>690</v>
      </c>
      <c r="G37" s="5">
        <v>38988</v>
      </c>
      <c r="H37">
        <v>679</v>
      </c>
      <c r="I37">
        <v>11</v>
      </c>
      <c r="J37">
        <v>8.5</v>
      </c>
      <c r="K37">
        <f>H37*J37</f>
        <v>5771.5</v>
      </c>
    </row>
    <row r="38" spans="1:11" x14ac:dyDescent="0.2">
      <c r="G38" s="5">
        <v>38988</v>
      </c>
      <c r="H38">
        <v>11</v>
      </c>
      <c r="I38">
        <v>0</v>
      </c>
      <c r="K38">
        <f>H38*J37</f>
        <v>93.5</v>
      </c>
    </row>
    <row r="40" spans="1:11" x14ac:dyDescent="0.2">
      <c r="B40" t="s">
        <v>5638</v>
      </c>
      <c r="C40" t="s">
        <v>5799</v>
      </c>
      <c r="D40">
        <v>3</v>
      </c>
      <c r="E40">
        <v>159</v>
      </c>
      <c r="F40">
        <v>477</v>
      </c>
      <c r="G40" s="5">
        <v>38974</v>
      </c>
      <c r="H40">
        <v>476</v>
      </c>
      <c r="I40">
        <v>1</v>
      </c>
      <c r="J40">
        <v>8.5</v>
      </c>
      <c r="K40">
        <f>H40*J40</f>
        <v>4046</v>
      </c>
    </row>
    <row r="41" spans="1:11" x14ac:dyDescent="0.2">
      <c r="G41" t="s">
        <v>6001</v>
      </c>
      <c r="H41">
        <v>1</v>
      </c>
      <c r="I41">
        <v>0</v>
      </c>
    </row>
    <row r="43" spans="1:11" x14ac:dyDescent="0.2">
      <c r="A43" s="5">
        <v>38974</v>
      </c>
      <c r="B43" t="s">
        <v>6346</v>
      </c>
      <c r="C43" t="s">
        <v>6199</v>
      </c>
      <c r="D43">
        <v>3</v>
      </c>
      <c r="E43">
        <v>267</v>
      </c>
      <c r="F43">
        <v>801</v>
      </c>
      <c r="G43" s="5">
        <v>38981</v>
      </c>
      <c r="H43">
        <v>801</v>
      </c>
      <c r="I43">
        <v>0</v>
      </c>
      <c r="J43">
        <v>8.5</v>
      </c>
      <c r="K43">
        <f>H43*J43</f>
        <v>6808.5</v>
      </c>
    </row>
    <row r="45" spans="1:11" x14ac:dyDescent="0.2">
      <c r="A45" s="5">
        <v>38974</v>
      </c>
      <c r="B45" t="s">
        <v>6819</v>
      </c>
      <c r="C45" t="s">
        <v>7157</v>
      </c>
      <c r="D45">
        <v>2</v>
      </c>
      <c r="E45">
        <v>321</v>
      </c>
      <c r="F45">
        <v>642</v>
      </c>
      <c r="G45" s="5">
        <v>38995</v>
      </c>
      <c r="H45">
        <v>640</v>
      </c>
      <c r="I45">
        <v>2</v>
      </c>
      <c r="J45">
        <v>11</v>
      </c>
      <c r="K45">
        <v>7040</v>
      </c>
    </row>
    <row r="46" spans="1:11" x14ac:dyDescent="0.2">
      <c r="G46" s="5">
        <v>39030</v>
      </c>
      <c r="H46">
        <v>2</v>
      </c>
      <c r="I46">
        <v>0</v>
      </c>
      <c r="J46">
        <v>8</v>
      </c>
      <c r="K46">
        <v>16</v>
      </c>
    </row>
    <row r="48" spans="1:11" x14ac:dyDescent="0.2">
      <c r="A48" s="5">
        <v>38981</v>
      </c>
      <c r="B48" t="s">
        <v>5397</v>
      </c>
      <c r="C48" t="s">
        <v>5559</v>
      </c>
      <c r="D48">
        <v>2</v>
      </c>
      <c r="E48">
        <v>324</v>
      </c>
      <c r="F48">
        <v>648</v>
      </c>
      <c r="G48" s="5">
        <v>38988</v>
      </c>
      <c r="H48">
        <v>648</v>
      </c>
      <c r="I48">
        <v>0</v>
      </c>
      <c r="K48">
        <f>H48*J48</f>
        <v>0</v>
      </c>
    </row>
    <row r="50" spans="1:11" x14ac:dyDescent="0.2">
      <c r="B50" t="s">
        <v>5351</v>
      </c>
      <c r="C50" t="s">
        <v>5375</v>
      </c>
      <c r="D50">
        <v>2</v>
      </c>
      <c r="E50">
        <v>327</v>
      </c>
      <c r="F50">
        <v>654</v>
      </c>
      <c r="G50" s="5">
        <v>38988</v>
      </c>
      <c r="H50">
        <v>654</v>
      </c>
      <c r="I50">
        <v>0</v>
      </c>
      <c r="K50">
        <f>H50*J50</f>
        <v>0</v>
      </c>
    </row>
    <row r="53" spans="1:11" x14ac:dyDescent="0.2">
      <c r="A53" s="5">
        <v>38988</v>
      </c>
      <c r="B53" t="s">
        <v>5703</v>
      </c>
      <c r="C53" t="s">
        <v>5704</v>
      </c>
      <c r="D53">
        <v>1</v>
      </c>
      <c r="E53">
        <v>789</v>
      </c>
      <c r="F53">
        <v>789</v>
      </c>
      <c r="G53" s="5">
        <v>39009</v>
      </c>
      <c r="H53">
        <v>781</v>
      </c>
      <c r="I53">
        <v>8</v>
      </c>
      <c r="J53">
        <v>9</v>
      </c>
      <c r="K53">
        <v>7029</v>
      </c>
    </row>
    <row r="54" spans="1:11" x14ac:dyDescent="0.2">
      <c r="G54" s="5">
        <v>39016</v>
      </c>
      <c r="H54">
        <v>4</v>
      </c>
      <c r="I54">
        <v>4</v>
      </c>
      <c r="J54">
        <v>9</v>
      </c>
      <c r="K54">
        <v>36</v>
      </c>
    </row>
    <row r="55" spans="1:11" x14ac:dyDescent="0.2">
      <c r="G55" s="5" t="s">
        <v>21219</v>
      </c>
      <c r="H55">
        <v>4</v>
      </c>
      <c r="I55">
        <v>0</v>
      </c>
    </row>
    <row r="57" spans="1:11" x14ac:dyDescent="0.2">
      <c r="B57" t="s">
        <v>5862</v>
      </c>
      <c r="C57" t="s">
        <v>5871</v>
      </c>
      <c r="D57">
        <v>4</v>
      </c>
      <c r="E57">
        <v>165</v>
      </c>
      <c r="F57">
        <v>660</v>
      </c>
      <c r="G57" s="5">
        <v>38995</v>
      </c>
      <c r="H57">
        <v>659</v>
      </c>
      <c r="I57">
        <v>1</v>
      </c>
      <c r="J57">
        <v>9</v>
      </c>
      <c r="K57">
        <v>5931</v>
      </c>
    </row>
    <row r="58" spans="1:11" x14ac:dyDescent="0.2">
      <c r="G58" s="5">
        <v>39030</v>
      </c>
      <c r="H58">
        <v>1</v>
      </c>
      <c r="I58">
        <v>0</v>
      </c>
      <c r="J58">
        <v>8</v>
      </c>
      <c r="K58">
        <v>8</v>
      </c>
    </row>
    <row r="59" spans="1:11" x14ac:dyDescent="0.2">
      <c r="G59" s="5"/>
    </row>
    <row r="60" spans="1:11" x14ac:dyDescent="0.2">
      <c r="A60" s="5">
        <v>38995</v>
      </c>
      <c r="B60" t="s">
        <v>6726</v>
      </c>
      <c r="C60" t="s">
        <v>6727</v>
      </c>
      <c r="D60">
        <v>2</v>
      </c>
      <c r="E60">
        <v>237</v>
      </c>
      <c r="F60">
        <v>474</v>
      </c>
      <c r="G60" s="5">
        <v>39016</v>
      </c>
      <c r="H60">
        <v>472</v>
      </c>
      <c r="I60">
        <v>2</v>
      </c>
      <c r="J60">
        <v>9</v>
      </c>
      <c r="K60">
        <v>4248</v>
      </c>
    </row>
    <row r="61" spans="1:11" x14ac:dyDescent="0.2">
      <c r="G61" s="5">
        <v>39058</v>
      </c>
      <c r="H61">
        <v>2</v>
      </c>
      <c r="I61">
        <v>0</v>
      </c>
      <c r="J61">
        <v>8.5</v>
      </c>
      <c r="K61">
        <v>17</v>
      </c>
    </row>
    <row r="63" spans="1:11" x14ac:dyDescent="0.2">
      <c r="A63" s="5">
        <v>38995</v>
      </c>
      <c r="B63" t="s">
        <v>6620</v>
      </c>
      <c r="C63" t="s">
        <v>6621</v>
      </c>
      <c r="D63">
        <v>3</v>
      </c>
      <c r="E63">
        <v>144</v>
      </c>
      <c r="F63">
        <v>432</v>
      </c>
      <c r="G63" s="5">
        <v>39002</v>
      </c>
      <c r="H63">
        <v>432</v>
      </c>
      <c r="I63">
        <v>0</v>
      </c>
      <c r="J63">
        <v>8</v>
      </c>
      <c r="K63">
        <v>3456</v>
      </c>
    </row>
    <row r="65" spans="1:11" x14ac:dyDescent="0.2">
      <c r="A65" s="5">
        <v>38995</v>
      </c>
      <c r="B65" t="s">
        <v>7369</v>
      </c>
      <c r="C65" t="s">
        <v>7499</v>
      </c>
      <c r="D65">
        <v>2</v>
      </c>
      <c r="E65">
        <v>301</v>
      </c>
      <c r="F65">
        <v>602</v>
      </c>
      <c r="G65" s="5">
        <v>39023</v>
      </c>
      <c r="H65">
        <v>598</v>
      </c>
      <c r="I65">
        <v>4</v>
      </c>
      <c r="J65">
        <v>9</v>
      </c>
      <c r="K65">
        <v>5382</v>
      </c>
    </row>
    <row r="66" spans="1:11" x14ac:dyDescent="0.2">
      <c r="G66" t="s">
        <v>21220</v>
      </c>
      <c r="H66">
        <v>4</v>
      </c>
      <c r="I66">
        <v>0</v>
      </c>
    </row>
    <row r="68" spans="1:11" x14ac:dyDescent="0.2">
      <c r="A68" s="5">
        <v>39009</v>
      </c>
      <c r="B68" t="s">
        <v>5823</v>
      </c>
      <c r="C68" t="s">
        <v>5034</v>
      </c>
      <c r="D68">
        <v>1</v>
      </c>
      <c r="E68">
        <v>499.5</v>
      </c>
      <c r="F68">
        <v>499.5</v>
      </c>
      <c r="G68" s="5">
        <v>39044</v>
      </c>
      <c r="H68">
        <v>496</v>
      </c>
      <c r="I68">
        <v>3</v>
      </c>
      <c r="J68">
        <v>10</v>
      </c>
      <c r="K68">
        <v>4960</v>
      </c>
    </row>
    <row r="69" spans="1:11" x14ac:dyDescent="0.2">
      <c r="G69" t="s">
        <v>21221</v>
      </c>
      <c r="H69">
        <v>3</v>
      </c>
      <c r="I69">
        <v>0</v>
      </c>
    </row>
    <row r="71" spans="1:11" x14ac:dyDescent="0.2">
      <c r="A71" s="5">
        <v>39009</v>
      </c>
      <c r="B71" t="s">
        <v>5432</v>
      </c>
      <c r="C71" t="s">
        <v>5752</v>
      </c>
      <c r="D71" s="11">
        <v>3.5</v>
      </c>
      <c r="E71">
        <v>176</v>
      </c>
      <c r="F71">
        <v>616</v>
      </c>
      <c r="G71" s="5">
        <v>39016</v>
      </c>
      <c r="H71">
        <v>615</v>
      </c>
      <c r="I71">
        <v>1</v>
      </c>
      <c r="J71">
        <v>9</v>
      </c>
      <c r="K71">
        <v>5535</v>
      </c>
    </row>
    <row r="72" spans="1:11" x14ac:dyDescent="0.2">
      <c r="G72" t="s">
        <v>21219</v>
      </c>
      <c r="H72">
        <v>1</v>
      </c>
      <c r="I72">
        <v>0</v>
      </c>
    </row>
    <row r="74" spans="1:11" x14ac:dyDescent="0.2">
      <c r="A74" s="5">
        <v>39016</v>
      </c>
      <c r="B74" t="s">
        <v>6793</v>
      </c>
      <c r="C74" t="s">
        <v>7040</v>
      </c>
      <c r="D74">
        <v>3</v>
      </c>
      <c r="E74">
        <v>201</v>
      </c>
      <c r="F74">
        <v>603</v>
      </c>
      <c r="G74" s="5">
        <v>39037</v>
      </c>
      <c r="H74">
        <v>599</v>
      </c>
      <c r="I74">
        <v>4</v>
      </c>
      <c r="J74">
        <v>9</v>
      </c>
      <c r="K74">
        <v>5391</v>
      </c>
    </row>
    <row r="75" spans="1:11" x14ac:dyDescent="0.2">
      <c r="G75" t="s">
        <v>21221</v>
      </c>
      <c r="H75">
        <v>4</v>
      </c>
      <c r="I75">
        <v>0</v>
      </c>
    </row>
    <row r="77" spans="1:11" x14ac:dyDescent="0.2">
      <c r="A77" s="5">
        <v>39016</v>
      </c>
      <c r="B77" t="s">
        <v>6789</v>
      </c>
      <c r="C77" t="s">
        <v>6861</v>
      </c>
      <c r="D77">
        <v>4</v>
      </c>
      <c r="E77">
        <v>158</v>
      </c>
      <c r="F77">
        <v>632</v>
      </c>
      <c r="G77" s="5">
        <v>39030</v>
      </c>
      <c r="H77">
        <v>635</v>
      </c>
      <c r="I77">
        <v>0</v>
      </c>
      <c r="J77">
        <v>8.5</v>
      </c>
      <c r="K77">
        <v>5398</v>
      </c>
    </row>
    <row r="79" spans="1:11" x14ac:dyDescent="0.2">
      <c r="A79" s="5">
        <v>39023</v>
      </c>
      <c r="B79" t="s">
        <v>5935</v>
      </c>
      <c r="C79" t="s">
        <v>6016</v>
      </c>
      <c r="D79">
        <v>3</v>
      </c>
      <c r="E79">
        <v>326</v>
      </c>
      <c r="F79">
        <v>978</v>
      </c>
      <c r="G79" s="5">
        <v>39030</v>
      </c>
      <c r="H79">
        <v>978</v>
      </c>
      <c r="I79">
        <v>0</v>
      </c>
      <c r="J79">
        <v>8.5</v>
      </c>
      <c r="K79">
        <v>8313</v>
      </c>
    </row>
    <row r="81" spans="1:11" x14ac:dyDescent="0.2">
      <c r="A81" s="5">
        <v>39029</v>
      </c>
      <c r="B81" t="s">
        <v>7185</v>
      </c>
      <c r="C81" t="s">
        <v>7094</v>
      </c>
      <c r="D81">
        <v>2.5</v>
      </c>
      <c r="E81">
        <v>224</v>
      </c>
      <c r="F81">
        <v>560</v>
      </c>
      <c r="G81" s="5">
        <v>39044</v>
      </c>
      <c r="H81">
        <v>559</v>
      </c>
      <c r="I81">
        <v>1</v>
      </c>
      <c r="J81">
        <v>8.5</v>
      </c>
      <c r="K81">
        <v>4752</v>
      </c>
    </row>
    <row r="82" spans="1:11" x14ac:dyDescent="0.2">
      <c r="G82" t="s">
        <v>21221</v>
      </c>
      <c r="H82">
        <v>1</v>
      </c>
      <c r="I82">
        <v>0</v>
      </c>
    </row>
    <row r="84" spans="1:11" x14ac:dyDescent="0.2">
      <c r="A84" s="5">
        <v>39029</v>
      </c>
      <c r="B84" t="s">
        <v>7023</v>
      </c>
      <c r="C84" t="s">
        <v>7263</v>
      </c>
      <c r="D84">
        <v>2</v>
      </c>
      <c r="E84">
        <v>313</v>
      </c>
      <c r="F84">
        <v>626</v>
      </c>
      <c r="G84" s="5">
        <v>39037</v>
      </c>
      <c r="H84">
        <v>626</v>
      </c>
      <c r="I84">
        <v>0</v>
      </c>
      <c r="J84">
        <v>11.5</v>
      </c>
      <c r="K84">
        <v>7199</v>
      </c>
    </row>
    <row r="86" spans="1:11" x14ac:dyDescent="0.2">
      <c r="A86" s="5">
        <v>39037</v>
      </c>
      <c r="B86" t="s">
        <v>5618</v>
      </c>
      <c r="C86" t="s">
        <v>5455</v>
      </c>
      <c r="D86">
        <v>4</v>
      </c>
      <c r="E86">
        <v>168</v>
      </c>
      <c r="F86">
        <v>672</v>
      </c>
      <c r="G86" s="5">
        <v>39044</v>
      </c>
      <c r="H86">
        <v>672</v>
      </c>
      <c r="I86">
        <v>0</v>
      </c>
      <c r="J86">
        <v>9.5</v>
      </c>
      <c r="K86">
        <v>6384</v>
      </c>
    </row>
    <row r="88" spans="1:11" x14ac:dyDescent="0.2">
      <c r="A88" s="5">
        <v>39037</v>
      </c>
      <c r="B88" t="s">
        <v>5831</v>
      </c>
      <c r="C88" t="s">
        <v>5229</v>
      </c>
      <c r="D88">
        <v>4</v>
      </c>
      <c r="E88">
        <v>163</v>
      </c>
      <c r="F88">
        <v>652</v>
      </c>
      <c r="G88" s="5">
        <v>39051</v>
      </c>
      <c r="H88">
        <v>651</v>
      </c>
      <c r="I88">
        <v>1</v>
      </c>
      <c r="J88">
        <v>10</v>
      </c>
      <c r="K88">
        <v>6510</v>
      </c>
    </row>
    <row r="89" spans="1:11" x14ac:dyDescent="0.2">
      <c r="A89" s="5"/>
      <c r="G89" s="5" t="s">
        <v>6462</v>
      </c>
      <c r="H89">
        <v>1</v>
      </c>
      <c r="I89">
        <v>0</v>
      </c>
    </row>
    <row r="91" spans="1:11" x14ac:dyDescent="0.2">
      <c r="A91" s="5">
        <v>39044</v>
      </c>
      <c r="B91" t="s">
        <v>5554</v>
      </c>
      <c r="C91" t="s">
        <v>5564</v>
      </c>
      <c r="D91">
        <v>1</v>
      </c>
      <c r="E91">
        <v>604</v>
      </c>
      <c r="F91">
        <v>604</v>
      </c>
      <c r="G91" s="5">
        <v>39058</v>
      </c>
      <c r="H91">
        <v>603</v>
      </c>
      <c r="I91">
        <v>1</v>
      </c>
      <c r="J91">
        <v>9</v>
      </c>
      <c r="K91">
        <v>5427</v>
      </c>
    </row>
    <row r="92" spans="1:11" x14ac:dyDescent="0.2">
      <c r="A92" s="5"/>
      <c r="G92" s="5" t="s">
        <v>6462</v>
      </c>
      <c r="H92">
        <v>1</v>
      </c>
      <c r="I92">
        <v>0</v>
      </c>
    </row>
    <row r="94" spans="1:11" x14ac:dyDescent="0.2">
      <c r="A94" s="5">
        <v>39044</v>
      </c>
      <c r="B94" t="s">
        <v>5669</v>
      </c>
      <c r="C94" t="s">
        <v>5551</v>
      </c>
      <c r="D94">
        <v>2</v>
      </c>
      <c r="E94">
        <v>302</v>
      </c>
      <c r="F94">
        <v>604</v>
      </c>
      <c r="G94" s="5">
        <v>39051</v>
      </c>
      <c r="H94">
        <v>601</v>
      </c>
      <c r="I94">
        <v>3</v>
      </c>
      <c r="J94">
        <v>9</v>
      </c>
      <c r="K94">
        <v>5409</v>
      </c>
    </row>
    <row r="95" spans="1:11" x14ac:dyDescent="0.2">
      <c r="A95" s="5"/>
      <c r="G95" s="5" t="s">
        <v>5622</v>
      </c>
      <c r="H95">
        <v>2</v>
      </c>
      <c r="I95">
        <v>1</v>
      </c>
    </row>
    <row r="96" spans="1:11" x14ac:dyDescent="0.2">
      <c r="A96" s="5"/>
      <c r="G96" s="5">
        <v>39205</v>
      </c>
      <c r="H96">
        <v>1</v>
      </c>
      <c r="I96">
        <v>0</v>
      </c>
      <c r="J96">
        <v>8.5</v>
      </c>
      <c r="K96">
        <v>8.5</v>
      </c>
    </row>
    <row r="98" spans="1:11" x14ac:dyDescent="0.2">
      <c r="A98" s="5">
        <v>39044</v>
      </c>
      <c r="B98" t="s">
        <v>5695</v>
      </c>
      <c r="C98" t="s">
        <v>5549</v>
      </c>
      <c r="D98">
        <v>2</v>
      </c>
      <c r="E98">
        <v>333</v>
      </c>
      <c r="F98">
        <v>666</v>
      </c>
      <c r="G98" s="5">
        <v>39051</v>
      </c>
      <c r="H98">
        <v>663</v>
      </c>
      <c r="I98">
        <v>3</v>
      </c>
      <c r="J98">
        <v>9</v>
      </c>
      <c r="K98">
        <v>5967</v>
      </c>
    </row>
    <row r="99" spans="1:11" x14ac:dyDescent="0.2">
      <c r="A99" s="5"/>
      <c r="G99" s="5" t="s">
        <v>5378</v>
      </c>
      <c r="H99">
        <v>2</v>
      </c>
      <c r="I99">
        <v>1</v>
      </c>
    </row>
    <row r="100" spans="1:11" x14ac:dyDescent="0.2">
      <c r="A100" s="5"/>
      <c r="G100" s="5">
        <v>39142</v>
      </c>
      <c r="H100">
        <v>1</v>
      </c>
      <c r="I100">
        <v>0</v>
      </c>
    </row>
    <row r="102" spans="1:11" x14ac:dyDescent="0.2">
      <c r="A102" s="5">
        <v>39051</v>
      </c>
      <c r="B102" t="s">
        <v>7077</v>
      </c>
      <c r="C102" t="s">
        <v>7183</v>
      </c>
      <c r="D102">
        <v>2</v>
      </c>
      <c r="E102">
        <v>320</v>
      </c>
      <c r="F102">
        <v>640</v>
      </c>
      <c r="G102" s="5">
        <v>39065</v>
      </c>
      <c r="H102">
        <v>637</v>
      </c>
      <c r="I102">
        <v>3</v>
      </c>
      <c r="J102">
        <v>8</v>
      </c>
      <c r="K102">
        <v>5096</v>
      </c>
    </row>
    <row r="103" spans="1:11" x14ac:dyDescent="0.2">
      <c r="G103" s="5">
        <v>39065</v>
      </c>
      <c r="H103" t="s">
        <v>6948</v>
      </c>
      <c r="I103">
        <v>2</v>
      </c>
      <c r="K103">
        <v>8</v>
      </c>
    </row>
    <row r="104" spans="1:11" x14ac:dyDescent="0.2">
      <c r="G104" s="5">
        <v>39142</v>
      </c>
      <c r="H104">
        <v>2</v>
      </c>
      <c r="I104">
        <v>0</v>
      </c>
    </row>
    <row r="106" spans="1:11" x14ac:dyDescent="0.2">
      <c r="A106" s="5">
        <v>39051</v>
      </c>
      <c r="B106" t="s">
        <v>5601</v>
      </c>
      <c r="C106" t="s">
        <v>5241</v>
      </c>
      <c r="D106">
        <v>2</v>
      </c>
      <c r="E106">
        <v>311</v>
      </c>
      <c r="F106">
        <v>622</v>
      </c>
      <c r="G106" s="5">
        <v>39058</v>
      </c>
      <c r="H106">
        <v>621</v>
      </c>
      <c r="I106">
        <v>1</v>
      </c>
      <c r="J106">
        <v>8.5</v>
      </c>
      <c r="K106">
        <v>5278</v>
      </c>
    </row>
    <row r="107" spans="1:11" x14ac:dyDescent="0.2">
      <c r="G107" t="s">
        <v>21222</v>
      </c>
      <c r="H107">
        <v>1</v>
      </c>
      <c r="I107">
        <v>0</v>
      </c>
      <c r="J107">
        <v>8.5</v>
      </c>
      <c r="K107">
        <v>8.5</v>
      </c>
    </row>
    <row r="109" spans="1:11" x14ac:dyDescent="0.2">
      <c r="A109" s="5">
        <v>39051</v>
      </c>
      <c r="B109" t="s">
        <v>5468</v>
      </c>
      <c r="C109" t="s">
        <v>5172</v>
      </c>
      <c r="D109">
        <v>2</v>
      </c>
      <c r="E109">
        <v>307</v>
      </c>
      <c r="F109">
        <v>614</v>
      </c>
      <c r="G109" s="5">
        <v>39065</v>
      </c>
      <c r="H109">
        <v>615</v>
      </c>
      <c r="I109">
        <v>0</v>
      </c>
      <c r="J109">
        <v>11</v>
      </c>
      <c r="K109">
        <v>6765</v>
      </c>
    </row>
    <row r="111" spans="1:11" x14ac:dyDescent="0.2">
      <c r="A111" s="5">
        <v>39058</v>
      </c>
      <c r="B111" t="s">
        <v>5066</v>
      </c>
      <c r="C111" t="s">
        <v>5067</v>
      </c>
      <c r="D111">
        <v>2</v>
      </c>
      <c r="E111">
        <v>291</v>
      </c>
      <c r="F111">
        <v>582</v>
      </c>
      <c r="G111" s="5">
        <v>39086</v>
      </c>
      <c r="H111">
        <v>580</v>
      </c>
      <c r="I111">
        <v>2</v>
      </c>
      <c r="J111">
        <v>8.5</v>
      </c>
      <c r="K111">
        <f>H111*J111</f>
        <v>4930</v>
      </c>
    </row>
    <row r="112" spans="1:11" x14ac:dyDescent="0.2">
      <c r="G112" t="s">
        <v>6105</v>
      </c>
      <c r="H112">
        <v>2</v>
      </c>
      <c r="I112">
        <v>0</v>
      </c>
    </row>
    <row r="114" spans="1:11" x14ac:dyDescent="0.2">
      <c r="A114" s="5">
        <v>39058</v>
      </c>
      <c r="B114" t="s">
        <v>5697</v>
      </c>
      <c r="C114" t="s">
        <v>5791</v>
      </c>
      <c r="D114">
        <v>2</v>
      </c>
      <c r="E114">
        <v>330</v>
      </c>
      <c r="F114">
        <v>660</v>
      </c>
      <c r="G114" s="5">
        <v>39066</v>
      </c>
      <c r="H114">
        <v>660</v>
      </c>
      <c r="I114">
        <v>0</v>
      </c>
      <c r="J114">
        <v>11</v>
      </c>
      <c r="K114">
        <f>H114*J114</f>
        <v>7260</v>
      </c>
    </row>
    <row r="116" spans="1:11" x14ac:dyDescent="0.2">
      <c r="A116" s="5">
        <v>39061</v>
      </c>
      <c r="B116" t="s">
        <v>7036</v>
      </c>
      <c r="C116" t="s">
        <v>6955</v>
      </c>
      <c r="D116">
        <v>2</v>
      </c>
      <c r="E116">
        <v>300</v>
      </c>
      <c r="F116">
        <v>600</v>
      </c>
      <c r="G116" s="5">
        <v>39070</v>
      </c>
      <c r="H116">
        <v>598</v>
      </c>
      <c r="I116">
        <v>2</v>
      </c>
      <c r="J116">
        <v>8.5</v>
      </c>
      <c r="K116">
        <v>5083</v>
      </c>
    </row>
    <row r="117" spans="1:11" x14ac:dyDescent="0.2">
      <c r="G117" s="5">
        <v>39070</v>
      </c>
      <c r="H117" t="s">
        <v>5215</v>
      </c>
      <c r="I117">
        <v>1</v>
      </c>
      <c r="J117">
        <v>8.5</v>
      </c>
      <c r="K117">
        <v>8.5</v>
      </c>
    </row>
    <row r="118" spans="1:11" x14ac:dyDescent="0.2">
      <c r="G118" s="5">
        <v>39205</v>
      </c>
      <c r="H118">
        <v>1</v>
      </c>
      <c r="I118">
        <v>0</v>
      </c>
      <c r="J118">
        <v>8.5</v>
      </c>
      <c r="K118">
        <v>8.5</v>
      </c>
    </row>
    <row r="120" spans="1:11" x14ac:dyDescent="0.2">
      <c r="A120" s="5">
        <v>39065</v>
      </c>
      <c r="B120" t="s">
        <v>7181</v>
      </c>
      <c r="C120" t="s">
        <v>7708</v>
      </c>
      <c r="D120">
        <v>1</v>
      </c>
      <c r="E120">
        <v>347</v>
      </c>
      <c r="F120">
        <v>347</v>
      </c>
      <c r="G120" s="5">
        <v>39072</v>
      </c>
      <c r="H120">
        <v>347</v>
      </c>
      <c r="I120">
        <v>0</v>
      </c>
      <c r="J120">
        <v>9</v>
      </c>
      <c r="K120">
        <v>3123</v>
      </c>
    </row>
    <row r="122" spans="1:11" x14ac:dyDescent="0.2">
      <c r="A122" s="5">
        <v>39065</v>
      </c>
      <c r="B122" t="s">
        <v>7186</v>
      </c>
      <c r="C122" t="s">
        <v>7249</v>
      </c>
      <c r="D122">
        <v>1</v>
      </c>
      <c r="E122">
        <v>695</v>
      </c>
      <c r="F122">
        <v>695</v>
      </c>
      <c r="G122" s="5">
        <v>39072</v>
      </c>
      <c r="H122">
        <v>694</v>
      </c>
      <c r="I122">
        <v>1</v>
      </c>
      <c r="J122">
        <v>8.5</v>
      </c>
      <c r="K122">
        <v>5899</v>
      </c>
    </row>
    <row r="123" spans="1:11" x14ac:dyDescent="0.2">
      <c r="G123" s="5">
        <v>39072</v>
      </c>
      <c r="H123" t="s">
        <v>5216</v>
      </c>
      <c r="I123">
        <v>0</v>
      </c>
      <c r="J123">
        <v>8.5</v>
      </c>
      <c r="K123">
        <v>8.5</v>
      </c>
    </row>
    <row r="124" spans="1:11" x14ac:dyDescent="0.2">
      <c r="G124" s="5"/>
    </row>
    <row r="125" spans="1:11" x14ac:dyDescent="0.2">
      <c r="A125" s="5">
        <v>39072</v>
      </c>
      <c r="B125" t="s">
        <v>5447</v>
      </c>
      <c r="C125" t="s">
        <v>5448</v>
      </c>
      <c r="D125">
        <v>2</v>
      </c>
      <c r="E125">
        <v>255</v>
      </c>
      <c r="F125">
        <v>510</v>
      </c>
      <c r="G125" s="5">
        <v>39079</v>
      </c>
      <c r="H125">
        <v>510</v>
      </c>
      <c r="I125">
        <v>0</v>
      </c>
      <c r="J125">
        <v>10</v>
      </c>
      <c r="K125">
        <v>5100</v>
      </c>
    </row>
    <row r="127" spans="1:11" x14ac:dyDescent="0.2">
      <c r="A127" s="5">
        <v>39072</v>
      </c>
      <c r="B127" t="s">
        <v>5429</v>
      </c>
      <c r="C127" t="s">
        <v>5958</v>
      </c>
      <c r="D127">
        <v>2</v>
      </c>
      <c r="E127">
        <v>303</v>
      </c>
      <c r="F127">
        <v>606</v>
      </c>
      <c r="G127" s="5">
        <v>39086</v>
      </c>
      <c r="H127">
        <v>605</v>
      </c>
      <c r="I127">
        <v>1</v>
      </c>
      <c r="J127">
        <v>8.5</v>
      </c>
      <c r="K127">
        <f>H127*J127</f>
        <v>5142.5</v>
      </c>
    </row>
    <row r="128" spans="1:11" x14ac:dyDescent="0.2">
      <c r="G128" t="s">
        <v>6105</v>
      </c>
      <c r="H128">
        <v>1</v>
      </c>
      <c r="I128">
        <v>0</v>
      </c>
    </row>
    <row r="130" spans="1:11" x14ac:dyDescent="0.2">
      <c r="A130" s="5">
        <v>39079</v>
      </c>
      <c r="B130" t="s">
        <v>7724</v>
      </c>
      <c r="C130" t="s">
        <v>7529</v>
      </c>
      <c r="D130">
        <v>1</v>
      </c>
      <c r="E130">
        <v>316</v>
      </c>
      <c r="F130">
        <v>316</v>
      </c>
      <c r="G130" s="5">
        <v>39093</v>
      </c>
      <c r="H130">
        <v>316</v>
      </c>
      <c r="I130">
        <v>0</v>
      </c>
      <c r="J130">
        <v>9</v>
      </c>
      <c r="K130">
        <v>2844</v>
      </c>
    </row>
    <row r="132" spans="1:11" x14ac:dyDescent="0.2">
      <c r="A132" s="5">
        <v>39079</v>
      </c>
      <c r="B132" t="s">
        <v>7217</v>
      </c>
      <c r="C132" t="s">
        <v>7202</v>
      </c>
      <c r="D132">
        <v>1</v>
      </c>
      <c r="E132">
        <v>1165</v>
      </c>
      <c r="F132">
        <v>1165</v>
      </c>
      <c r="G132" s="5">
        <v>39093</v>
      </c>
      <c r="H132">
        <v>1165</v>
      </c>
      <c r="I132">
        <v>0</v>
      </c>
      <c r="J132">
        <v>8.5</v>
      </c>
      <c r="K132">
        <v>9902</v>
      </c>
    </row>
    <row r="134" spans="1:11" x14ac:dyDescent="0.2">
      <c r="A134" s="5">
        <v>39086</v>
      </c>
      <c r="B134" t="s">
        <v>7272</v>
      </c>
      <c r="C134" t="s">
        <v>7436</v>
      </c>
      <c r="D134">
        <v>2</v>
      </c>
      <c r="E134">
        <v>315</v>
      </c>
      <c r="F134">
        <v>630</v>
      </c>
      <c r="G134" s="5">
        <v>39100</v>
      </c>
      <c r="H134">
        <v>630</v>
      </c>
      <c r="I134">
        <v>0</v>
      </c>
      <c r="J134">
        <v>10</v>
      </c>
      <c r="K134">
        <v>6300</v>
      </c>
    </row>
    <row r="136" spans="1:11" x14ac:dyDescent="0.2">
      <c r="A136" s="5">
        <v>39086</v>
      </c>
      <c r="B136" t="s">
        <v>7421</v>
      </c>
      <c r="C136" t="s">
        <v>7293</v>
      </c>
      <c r="D136">
        <v>4</v>
      </c>
      <c r="E136">
        <v>166</v>
      </c>
      <c r="F136">
        <f>E136*D136</f>
        <v>664</v>
      </c>
      <c r="G136" s="5">
        <v>39100</v>
      </c>
      <c r="H136">
        <v>664</v>
      </c>
      <c r="I136">
        <v>0</v>
      </c>
      <c r="J136">
        <v>8.5</v>
      </c>
      <c r="K136">
        <v>5644</v>
      </c>
    </row>
    <row r="138" spans="1:11" x14ac:dyDescent="0.2">
      <c r="A138" s="5">
        <v>39093</v>
      </c>
      <c r="B138" t="s">
        <v>7326</v>
      </c>
      <c r="C138" t="s">
        <v>7156</v>
      </c>
      <c r="D138">
        <v>1</v>
      </c>
      <c r="E138">
        <v>616</v>
      </c>
      <c r="F138">
        <v>616</v>
      </c>
      <c r="G138" s="5">
        <v>39107</v>
      </c>
      <c r="H138">
        <v>614</v>
      </c>
      <c r="I138">
        <v>2</v>
      </c>
      <c r="J138">
        <v>9.5</v>
      </c>
      <c r="K138">
        <v>5833</v>
      </c>
    </row>
    <row r="139" spans="1:11" x14ac:dyDescent="0.2">
      <c r="G139" t="s">
        <v>21223</v>
      </c>
      <c r="H139">
        <v>2</v>
      </c>
      <c r="I139">
        <v>0</v>
      </c>
    </row>
    <row r="141" spans="1:11" x14ac:dyDescent="0.2">
      <c r="A141" s="5">
        <v>39093</v>
      </c>
      <c r="B141" t="s">
        <v>7199</v>
      </c>
      <c r="C141" t="s">
        <v>7397</v>
      </c>
      <c r="D141">
        <v>2</v>
      </c>
      <c r="E141">
        <v>274</v>
      </c>
      <c r="F141">
        <v>548</v>
      </c>
      <c r="G141" s="5">
        <v>39100</v>
      </c>
      <c r="H141">
        <v>546</v>
      </c>
      <c r="I141">
        <v>2</v>
      </c>
      <c r="J141">
        <v>8</v>
      </c>
      <c r="K141">
        <v>4368</v>
      </c>
    </row>
    <row r="142" spans="1:11" x14ac:dyDescent="0.2">
      <c r="G142" s="5">
        <v>39100</v>
      </c>
      <c r="H142" t="s">
        <v>7487</v>
      </c>
      <c r="I142">
        <v>1</v>
      </c>
    </row>
    <row r="143" spans="1:11" x14ac:dyDescent="0.2">
      <c r="G143" s="5">
        <v>39205</v>
      </c>
      <c r="H143">
        <v>1</v>
      </c>
      <c r="I143">
        <v>0</v>
      </c>
      <c r="J143">
        <v>8.5</v>
      </c>
      <c r="K143">
        <v>8.5</v>
      </c>
    </row>
    <row r="145" spans="1:11" x14ac:dyDescent="0.2">
      <c r="A145" s="5">
        <v>39099</v>
      </c>
      <c r="B145" t="s">
        <v>5344</v>
      </c>
      <c r="C145" t="s">
        <v>5208</v>
      </c>
      <c r="D145">
        <v>2</v>
      </c>
      <c r="E145">
        <v>321</v>
      </c>
      <c r="F145">
        <v>642</v>
      </c>
      <c r="G145" s="5">
        <v>39114</v>
      </c>
      <c r="H145">
        <v>640</v>
      </c>
      <c r="I145">
        <v>2</v>
      </c>
      <c r="J145">
        <v>8</v>
      </c>
      <c r="K145">
        <v>5120</v>
      </c>
    </row>
    <row r="146" spans="1:11" x14ac:dyDescent="0.2">
      <c r="A146" s="5"/>
      <c r="G146" s="5">
        <v>39114</v>
      </c>
      <c r="H146" t="s">
        <v>5216</v>
      </c>
      <c r="I146">
        <v>1</v>
      </c>
      <c r="K146">
        <v>8</v>
      </c>
    </row>
    <row r="147" spans="1:11" x14ac:dyDescent="0.2">
      <c r="G147" t="s">
        <v>21224</v>
      </c>
      <c r="H147" t="s">
        <v>7538</v>
      </c>
      <c r="I147">
        <v>0</v>
      </c>
    </row>
    <row r="149" spans="1:11" x14ac:dyDescent="0.2">
      <c r="A149" s="5">
        <v>39099</v>
      </c>
      <c r="B149" t="s">
        <v>5114</v>
      </c>
      <c r="C149" t="s">
        <v>4821</v>
      </c>
      <c r="D149">
        <v>4</v>
      </c>
      <c r="E149">
        <v>202</v>
      </c>
      <c r="F149">
        <v>808</v>
      </c>
      <c r="G149" s="5">
        <v>39114</v>
      </c>
      <c r="H149">
        <v>808</v>
      </c>
      <c r="I149">
        <v>0</v>
      </c>
      <c r="J149">
        <v>9</v>
      </c>
      <c r="K149">
        <v>9272</v>
      </c>
    </row>
    <row r="150" spans="1:11" x14ac:dyDescent="0.2">
      <c r="G150" t="s">
        <v>21225</v>
      </c>
      <c r="H150">
        <v>1</v>
      </c>
      <c r="I150">
        <v>0</v>
      </c>
    </row>
    <row r="152" spans="1:11" x14ac:dyDescent="0.2">
      <c r="A152" s="5">
        <v>39099</v>
      </c>
      <c r="B152" t="s">
        <v>4993</v>
      </c>
      <c r="C152" t="s">
        <v>4994</v>
      </c>
      <c r="D152">
        <v>2</v>
      </c>
      <c r="E152">
        <v>321</v>
      </c>
      <c r="F152">
        <v>642</v>
      </c>
      <c r="G152" s="5">
        <v>39107</v>
      </c>
      <c r="H152">
        <v>639</v>
      </c>
      <c r="I152">
        <v>3</v>
      </c>
      <c r="J152">
        <v>8.5</v>
      </c>
      <c r="K152">
        <v>5431</v>
      </c>
    </row>
    <row r="153" spans="1:11" x14ac:dyDescent="0.2">
      <c r="G153" s="5">
        <v>39107</v>
      </c>
      <c r="H153" t="s">
        <v>5215</v>
      </c>
      <c r="I153">
        <v>2</v>
      </c>
      <c r="J153">
        <v>8.5</v>
      </c>
      <c r="K153">
        <v>8.5</v>
      </c>
    </row>
    <row r="154" spans="1:11" x14ac:dyDescent="0.2">
      <c r="G154" t="s">
        <v>21223</v>
      </c>
      <c r="H154">
        <v>2</v>
      </c>
      <c r="I154">
        <v>0</v>
      </c>
    </row>
    <row r="156" spans="1:11" x14ac:dyDescent="0.2">
      <c r="A156" s="5">
        <v>39107</v>
      </c>
      <c r="B156" t="s">
        <v>7412</v>
      </c>
      <c r="C156" t="s">
        <v>7110</v>
      </c>
      <c r="D156">
        <v>2</v>
      </c>
      <c r="E156">
        <v>303</v>
      </c>
      <c r="F156">
        <v>606</v>
      </c>
      <c r="G156" s="5">
        <v>39142</v>
      </c>
      <c r="H156">
        <v>606</v>
      </c>
      <c r="I156">
        <v>0</v>
      </c>
      <c r="J156">
        <v>9</v>
      </c>
      <c r="K156">
        <v>5454</v>
      </c>
    </row>
    <row r="158" spans="1:11" x14ac:dyDescent="0.2">
      <c r="A158" s="5">
        <v>39114</v>
      </c>
      <c r="B158" t="s">
        <v>7408</v>
      </c>
      <c r="C158" t="s">
        <v>7517</v>
      </c>
      <c r="D158">
        <v>2</v>
      </c>
      <c r="E158">
        <v>324</v>
      </c>
      <c r="F158">
        <v>648</v>
      </c>
      <c r="G158" s="5">
        <v>39121</v>
      </c>
      <c r="H158">
        <v>647</v>
      </c>
      <c r="I158">
        <v>1</v>
      </c>
      <c r="J158">
        <v>9</v>
      </c>
      <c r="K158">
        <v>5823</v>
      </c>
    </row>
    <row r="159" spans="1:11" x14ac:dyDescent="0.2">
      <c r="G159" s="5">
        <v>39121</v>
      </c>
      <c r="H159" t="s">
        <v>7785</v>
      </c>
      <c r="I159">
        <v>0</v>
      </c>
      <c r="K159">
        <v>9</v>
      </c>
    </row>
    <row r="160" spans="1:11" x14ac:dyDescent="0.2">
      <c r="G160" t="s">
        <v>21225</v>
      </c>
      <c r="H160">
        <v>1</v>
      </c>
      <c r="I160">
        <v>0</v>
      </c>
    </row>
    <row r="162" spans="1:11" x14ac:dyDescent="0.2">
      <c r="A162" s="5">
        <v>39114</v>
      </c>
      <c r="B162" t="s">
        <v>7577</v>
      </c>
      <c r="C162" t="s">
        <v>7518</v>
      </c>
      <c r="D162">
        <v>2</v>
      </c>
      <c r="E162">
        <v>303</v>
      </c>
      <c r="F162">
        <v>606</v>
      </c>
      <c r="G162" s="5">
        <v>39128</v>
      </c>
      <c r="H162">
        <v>605</v>
      </c>
      <c r="I162">
        <v>1</v>
      </c>
      <c r="J162">
        <v>9</v>
      </c>
      <c r="K162">
        <v>5445</v>
      </c>
    </row>
    <row r="163" spans="1:11" x14ac:dyDescent="0.2">
      <c r="G163" t="s">
        <v>21582</v>
      </c>
      <c r="H163">
        <v>1</v>
      </c>
      <c r="I163">
        <v>0</v>
      </c>
    </row>
    <row r="165" spans="1:11" x14ac:dyDescent="0.2">
      <c r="A165" s="5">
        <v>39114</v>
      </c>
      <c r="B165" t="s">
        <v>7462</v>
      </c>
      <c r="C165" t="s">
        <v>7528</v>
      </c>
      <c r="D165">
        <v>2</v>
      </c>
      <c r="E165">
        <v>297</v>
      </c>
      <c r="F165">
        <v>594</v>
      </c>
      <c r="G165" s="5">
        <v>39121</v>
      </c>
      <c r="H165">
        <v>593</v>
      </c>
      <c r="I165">
        <v>1</v>
      </c>
      <c r="J165">
        <v>9</v>
      </c>
      <c r="K165">
        <v>5337</v>
      </c>
    </row>
    <row r="166" spans="1:11" x14ac:dyDescent="0.2">
      <c r="G166" t="s">
        <v>21226</v>
      </c>
      <c r="H166">
        <v>1</v>
      </c>
      <c r="I166">
        <v>0</v>
      </c>
    </row>
    <row r="168" spans="1:11" x14ac:dyDescent="0.2">
      <c r="A168" s="5">
        <v>39121</v>
      </c>
      <c r="B168" t="s">
        <v>5013</v>
      </c>
      <c r="C168" t="s">
        <v>5014</v>
      </c>
      <c r="D168">
        <v>2</v>
      </c>
      <c r="E168">
        <v>288</v>
      </c>
      <c r="F168">
        <v>576</v>
      </c>
      <c r="G168" s="5">
        <v>39135</v>
      </c>
      <c r="H168">
        <v>575</v>
      </c>
      <c r="I168">
        <v>1</v>
      </c>
      <c r="J168">
        <v>8.5</v>
      </c>
      <c r="K168">
        <v>4888</v>
      </c>
    </row>
    <row r="169" spans="1:11" x14ac:dyDescent="0.2">
      <c r="G169" t="s">
        <v>21583</v>
      </c>
      <c r="H169">
        <v>1</v>
      </c>
      <c r="I169">
        <v>0</v>
      </c>
    </row>
    <row r="171" spans="1:11" x14ac:dyDescent="0.2">
      <c r="A171" s="5">
        <v>39121</v>
      </c>
      <c r="B171" t="s">
        <v>5099</v>
      </c>
      <c r="C171" t="s">
        <v>4940</v>
      </c>
      <c r="D171">
        <v>2</v>
      </c>
      <c r="E171">
        <v>288</v>
      </c>
      <c r="F171">
        <v>576</v>
      </c>
      <c r="G171" s="5">
        <v>39149</v>
      </c>
      <c r="H171">
        <v>576</v>
      </c>
      <c r="I171">
        <v>0</v>
      </c>
      <c r="J171">
        <v>9</v>
      </c>
      <c r="K171">
        <v>5184</v>
      </c>
    </row>
    <row r="173" spans="1:11" x14ac:dyDescent="0.2">
      <c r="A173" s="5">
        <v>39121</v>
      </c>
      <c r="B173" t="s">
        <v>5512</v>
      </c>
      <c r="C173" t="s">
        <v>5274</v>
      </c>
      <c r="D173">
        <v>2</v>
      </c>
      <c r="E173">
        <v>288</v>
      </c>
      <c r="F173">
        <v>576</v>
      </c>
      <c r="G173" s="5">
        <v>39128</v>
      </c>
      <c r="H173">
        <v>575</v>
      </c>
      <c r="I173">
        <v>1</v>
      </c>
      <c r="J173">
        <v>9</v>
      </c>
      <c r="K173">
        <v>5175</v>
      </c>
    </row>
    <row r="174" spans="1:11" x14ac:dyDescent="0.2">
      <c r="G174" t="s">
        <v>21582</v>
      </c>
      <c r="H174">
        <v>1</v>
      </c>
      <c r="I174">
        <v>0</v>
      </c>
    </row>
    <row r="176" spans="1:11" x14ac:dyDescent="0.2">
      <c r="A176" s="5">
        <v>39128</v>
      </c>
      <c r="B176" t="s">
        <v>4907</v>
      </c>
      <c r="C176" t="s">
        <v>4733</v>
      </c>
      <c r="D176">
        <v>2</v>
      </c>
      <c r="E176">
        <v>188</v>
      </c>
      <c r="F176">
        <v>376</v>
      </c>
      <c r="G176" s="5">
        <v>39135</v>
      </c>
      <c r="H176">
        <v>376</v>
      </c>
      <c r="I176">
        <v>0</v>
      </c>
      <c r="J176">
        <v>9</v>
      </c>
      <c r="K176">
        <v>3384</v>
      </c>
    </row>
    <row r="178" spans="1:11" x14ac:dyDescent="0.2">
      <c r="A178" s="5">
        <v>39135</v>
      </c>
      <c r="B178" t="s">
        <v>4865</v>
      </c>
      <c r="C178" t="s">
        <v>4866</v>
      </c>
      <c r="D178">
        <v>2</v>
      </c>
      <c r="E178">
        <v>298</v>
      </c>
      <c r="F178">
        <v>596</v>
      </c>
      <c r="G178" s="5">
        <v>39149</v>
      </c>
      <c r="H178">
        <v>593</v>
      </c>
      <c r="I178">
        <v>3</v>
      </c>
      <c r="J178">
        <v>9</v>
      </c>
      <c r="K178">
        <v>5337</v>
      </c>
    </row>
    <row r="179" spans="1:11" x14ac:dyDescent="0.2">
      <c r="A179" s="5"/>
      <c r="G179" s="5" t="s">
        <v>4569</v>
      </c>
      <c r="H179">
        <v>3</v>
      </c>
      <c r="I179">
        <v>0</v>
      </c>
    </row>
    <row r="181" spans="1:11" x14ac:dyDescent="0.2">
      <c r="A181" s="5">
        <v>39135</v>
      </c>
      <c r="B181" t="s">
        <v>4966</v>
      </c>
      <c r="C181" t="s">
        <v>5591</v>
      </c>
      <c r="D181">
        <v>2</v>
      </c>
      <c r="E181">
        <v>298</v>
      </c>
      <c r="F181">
        <v>596</v>
      </c>
      <c r="G181" s="5">
        <v>39142</v>
      </c>
      <c r="H181">
        <v>595</v>
      </c>
      <c r="I181">
        <v>1</v>
      </c>
      <c r="J181">
        <v>10</v>
      </c>
      <c r="K181">
        <v>5950</v>
      </c>
    </row>
    <row r="182" spans="1:11" x14ac:dyDescent="0.2">
      <c r="A182" s="5"/>
      <c r="G182" s="5" t="s">
        <v>4569</v>
      </c>
      <c r="H182">
        <v>1</v>
      </c>
      <c r="I182">
        <v>0</v>
      </c>
    </row>
    <row r="184" spans="1:11" x14ac:dyDescent="0.2">
      <c r="A184" s="5">
        <v>39142</v>
      </c>
      <c r="B184" t="s">
        <v>7508</v>
      </c>
      <c r="C184" t="s">
        <v>7632</v>
      </c>
      <c r="D184">
        <v>3</v>
      </c>
      <c r="E184">
        <v>224</v>
      </c>
      <c r="F184">
        <v>672</v>
      </c>
      <c r="G184" s="5">
        <v>39149</v>
      </c>
      <c r="H184">
        <v>671</v>
      </c>
      <c r="I184">
        <v>1</v>
      </c>
      <c r="J184">
        <v>9.5</v>
      </c>
      <c r="K184">
        <v>6374</v>
      </c>
    </row>
    <row r="185" spans="1:11" x14ac:dyDescent="0.2">
      <c r="A185" s="5"/>
      <c r="G185" s="5" t="s">
        <v>4570</v>
      </c>
      <c r="H185">
        <v>1</v>
      </c>
      <c r="I185">
        <v>0</v>
      </c>
    </row>
    <row r="187" spans="1:11" x14ac:dyDescent="0.2">
      <c r="A187" s="5">
        <v>39142</v>
      </c>
      <c r="B187" t="s">
        <v>7850</v>
      </c>
      <c r="C187" t="s">
        <v>7851</v>
      </c>
      <c r="D187">
        <v>3</v>
      </c>
      <c r="E187">
        <v>208</v>
      </c>
      <c r="F187">
        <v>624</v>
      </c>
      <c r="G187" s="5">
        <v>39156</v>
      </c>
      <c r="H187">
        <v>624</v>
      </c>
      <c r="I187">
        <v>0</v>
      </c>
      <c r="J187">
        <v>9</v>
      </c>
      <c r="K187">
        <v>5616</v>
      </c>
    </row>
    <row r="189" spans="1:11" x14ac:dyDescent="0.2">
      <c r="A189" s="5">
        <v>39149</v>
      </c>
      <c r="B189" t="s">
        <v>7791</v>
      </c>
      <c r="C189" t="s">
        <v>7427</v>
      </c>
      <c r="D189">
        <v>3</v>
      </c>
      <c r="E189">
        <v>180</v>
      </c>
      <c r="F189">
        <v>540</v>
      </c>
      <c r="G189" s="5">
        <v>39156</v>
      </c>
      <c r="H189">
        <v>542</v>
      </c>
      <c r="I189">
        <v>0</v>
      </c>
      <c r="J189">
        <v>8.5</v>
      </c>
      <c r="K189">
        <v>4607</v>
      </c>
    </row>
    <row r="191" spans="1:11" x14ac:dyDescent="0.2">
      <c r="A191" s="5">
        <v>39149</v>
      </c>
      <c r="B191" t="s">
        <v>7936</v>
      </c>
      <c r="C191" t="s">
        <v>7546</v>
      </c>
      <c r="D191">
        <v>2</v>
      </c>
      <c r="E191">
        <v>300</v>
      </c>
      <c r="F191">
        <v>600</v>
      </c>
      <c r="G191" s="5">
        <v>39156</v>
      </c>
      <c r="H191">
        <v>596</v>
      </c>
      <c r="I191">
        <v>4</v>
      </c>
      <c r="J191">
        <v>8.5</v>
      </c>
      <c r="K191">
        <v>5066</v>
      </c>
    </row>
    <row r="192" spans="1:11" x14ac:dyDescent="0.2">
      <c r="A192" s="5"/>
      <c r="G192" s="5">
        <v>39156</v>
      </c>
      <c r="H192" t="s">
        <v>4771</v>
      </c>
      <c r="I192">
        <v>3</v>
      </c>
      <c r="J192">
        <v>8.5</v>
      </c>
      <c r="K192">
        <v>8.5</v>
      </c>
    </row>
    <row r="193" spans="1:11" x14ac:dyDescent="0.2">
      <c r="A193" s="5"/>
      <c r="G193" s="5" t="s">
        <v>4569</v>
      </c>
      <c r="H193">
        <v>3</v>
      </c>
      <c r="I193">
        <v>0</v>
      </c>
    </row>
    <row r="195" spans="1:11" x14ac:dyDescent="0.2">
      <c r="A195" s="5">
        <v>39149</v>
      </c>
      <c r="B195" t="s">
        <v>7907</v>
      </c>
      <c r="C195" t="s">
        <v>7925</v>
      </c>
      <c r="D195">
        <v>1</v>
      </c>
      <c r="E195">
        <v>306</v>
      </c>
      <c r="F195">
        <v>306</v>
      </c>
      <c r="G195" s="5">
        <v>39163</v>
      </c>
      <c r="H195">
        <v>300</v>
      </c>
      <c r="I195">
        <v>6</v>
      </c>
      <c r="J195">
        <v>8.5</v>
      </c>
      <c r="K195">
        <v>2550</v>
      </c>
    </row>
    <row r="196" spans="1:11" x14ac:dyDescent="0.2">
      <c r="A196" s="5"/>
      <c r="G196" s="5" t="s">
        <v>4699</v>
      </c>
      <c r="H196">
        <v>6</v>
      </c>
      <c r="I196">
        <v>0</v>
      </c>
    </row>
    <row r="198" spans="1:11" x14ac:dyDescent="0.2">
      <c r="A198" s="5">
        <v>39156</v>
      </c>
      <c r="B198" t="s">
        <v>7617</v>
      </c>
      <c r="C198" t="s">
        <v>7563</v>
      </c>
      <c r="D198">
        <v>2</v>
      </c>
      <c r="E198">
        <v>263</v>
      </c>
      <c r="F198">
        <v>526</v>
      </c>
      <c r="G198" s="5">
        <v>39163</v>
      </c>
      <c r="H198">
        <v>524</v>
      </c>
      <c r="I198">
        <v>2</v>
      </c>
      <c r="J198">
        <v>8.5</v>
      </c>
      <c r="K198">
        <v>4454</v>
      </c>
    </row>
    <row r="199" spans="1:11" x14ac:dyDescent="0.2">
      <c r="A199" s="5"/>
      <c r="G199" s="5">
        <v>39163</v>
      </c>
      <c r="H199" t="s">
        <v>8087</v>
      </c>
      <c r="I199">
        <v>1</v>
      </c>
      <c r="J199">
        <v>8.5</v>
      </c>
      <c r="K199">
        <v>8.5</v>
      </c>
    </row>
    <row r="200" spans="1:11" x14ac:dyDescent="0.2">
      <c r="A200" s="5"/>
      <c r="G200" s="5" t="s">
        <v>4569</v>
      </c>
      <c r="H200">
        <v>1</v>
      </c>
      <c r="I200">
        <v>0</v>
      </c>
    </row>
    <row r="202" spans="1:11" x14ac:dyDescent="0.2">
      <c r="A202" s="5">
        <v>39156</v>
      </c>
      <c r="B202" t="s">
        <v>7587</v>
      </c>
      <c r="C202" t="s">
        <v>4733</v>
      </c>
      <c r="D202">
        <v>4</v>
      </c>
      <c r="E202">
        <v>160</v>
      </c>
      <c r="F202">
        <v>640</v>
      </c>
      <c r="G202" s="5">
        <v>39170</v>
      </c>
      <c r="H202">
        <v>640</v>
      </c>
      <c r="I202">
        <v>0</v>
      </c>
      <c r="J202">
        <v>9.5</v>
      </c>
      <c r="K202">
        <v>6080</v>
      </c>
    </row>
    <row r="204" spans="1:11" x14ac:dyDescent="0.2">
      <c r="A204" s="5">
        <v>39156</v>
      </c>
      <c r="B204" t="s">
        <v>7647</v>
      </c>
      <c r="C204" t="s">
        <v>7623</v>
      </c>
      <c r="D204">
        <v>2</v>
      </c>
      <c r="E204">
        <v>263</v>
      </c>
      <c r="F204">
        <v>526</v>
      </c>
      <c r="G204" s="5">
        <v>39163</v>
      </c>
      <c r="H204">
        <v>526</v>
      </c>
      <c r="I204">
        <v>0</v>
      </c>
      <c r="J204">
        <v>10</v>
      </c>
      <c r="K204">
        <v>5260</v>
      </c>
    </row>
    <row r="206" spans="1:11" x14ac:dyDescent="0.2">
      <c r="A206" s="5">
        <v>39163</v>
      </c>
      <c r="B206" t="s">
        <v>7629</v>
      </c>
      <c r="C206" t="s">
        <v>7571</v>
      </c>
      <c r="D206">
        <v>3</v>
      </c>
      <c r="E206">
        <v>225</v>
      </c>
      <c r="F206">
        <v>675</v>
      </c>
      <c r="G206" s="5">
        <v>39170</v>
      </c>
      <c r="H206">
        <v>677</v>
      </c>
      <c r="I206">
        <v>0</v>
      </c>
      <c r="J206">
        <v>9</v>
      </c>
      <c r="K206">
        <v>6093</v>
      </c>
    </row>
    <row r="208" spans="1:11" x14ac:dyDescent="0.2">
      <c r="A208" s="5">
        <v>39163</v>
      </c>
      <c r="B208" t="s">
        <v>7710</v>
      </c>
      <c r="C208" t="s">
        <v>7711</v>
      </c>
      <c r="D208">
        <v>2</v>
      </c>
      <c r="E208">
        <v>289</v>
      </c>
      <c r="F208">
        <v>578</v>
      </c>
      <c r="G208" s="5">
        <v>39177</v>
      </c>
      <c r="H208">
        <v>578</v>
      </c>
      <c r="I208">
        <v>0</v>
      </c>
      <c r="J208">
        <v>9</v>
      </c>
      <c r="K208">
        <v>5202</v>
      </c>
    </row>
    <row r="210" spans="1:11" x14ac:dyDescent="0.2">
      <c r="A210" s="5">
        <v>39163</v>
      </c>
      <c r="B210" t="s">
        <v>7793</v>
      </c>
      <c r="C210" t="s">
        <v>7794</v>
      </c>
      <c r="D210">
        <v>2</v>
      </c>
      <c r="E210">
        <v>289</v>
      </c>
      <c r="F210">
        <v>578</v>
      </c>
      <c r="G210" s="5">
        <v>39177</v>
      </c>
      <c r="H210">
        <v>578</v>
      </c>
      <c r="I210">
        <v>0</v>
      </c>
      <c r="J210">
        <v>9</v>
      </c>
      <c r="K210">
        <v>5202</v>
      </c>
    </row>
    <row r="212" spans="1:11" x14ac:dyDescent="0.2">
      <c r="A212" s="5">
        <v>39170</v>
      </c>
      <c r="B212" t="s">
        <v>4568</v>
      </c>
      <c r="C212" t="s">
        <v>7723</v>
      </c>
      <c r="D212">
        <v>1</v>
      </c>
      <c r="E212">
        <v>507</v>
      </c>
      <c r="F212">
        <v>507</v>
      </c>
      <c r="G212" s="5">
        <v>39177</v>
      </c>
      <c r="H212">
        <v>505</v>
      </c>
      <c r="I212">
        <v>2</v>
      </c>
      <c r="J212">
        <v>10</v>
      </c>
      <c r="K212">
        <v>5050</v>
      </c>
    </row>
    <row r="213" spans="1:11" x14ac:dyDescent="0.2">
      <c r="A213" s="5"/>
      <c r="G213" s="5" t="s">
        <v>4710</v>
      </c>
      <c r="H213">
        <v>2</v>
      </c>
      <c r="I213">
        <v>0</v>
      </c>
    </row>
    <row r="215" spans="1:11" x14ac:dyDescent="0.2">
      <c r="A215" s="5">
        <v>39173</v>
      </c>
      <c r="B215" t="s">
        <v>7783</v>
      </c>
      <c r="C215" t="s">
        <v>7781</v>
      </c>
      <c r="D215">
        <v>2</v>
      </c>
      <c r="E215">
        <v>529</v>
      </c>
      <c r="F215">
        <v>1058</v>
      </c>
      <c r="G215" s="5">
        <v>39184</v>
      </c>
      <c r="H215">
        <v>1059</v>
      </c>
      <c r="I215">
        <v>0</v>
      </c>
      <c r="J215">
        <v>9</v>
      </c>
      <c r="K215">
        <v>9531</v>
      </c>
    </row>
    <row r="217" spans="1:11" x14ac:dyDescent="0.2">
      <c r="A217" s="5">
        <v>39177</v>
      </c>
      <c r="B217" t="s">
        <v>8016</v>
      </c>
      <c r="C217" t="s">
        <v>8017</v>
      </c>
      <c r="D217">
        <v>2</v>
      </c>
      <c r="E217">
        <v>300</v>
      </c>
      <c r="F217">
        <v>600</v>
      </c>
      <c r="G217" s="5">
        <v>39205</v>
      </c>
      <c r="H217">
        <v>597</v>
      </c>
      <c r="I217">
        <v>3</v>
      </c>
      <c r="J217">
        <v>9.5</v>
      </c>
      <c r="K217">
        <v>5672</v>
      </c>
    </row>
    <row r="218" spans="1:11" x14ac:dyDescent="0.2">
      <c r="A218" s="5"/>
      <c r="G218" s="5" t="s">
        <v>4745</v>
      </c>
      <c r="H218">
        <v>3</v>
      </c>
      <c r="I218">
        <v>0</v>
      </c>
    </row>
    <row r="220" spans="1:11" x14ac:dyDescent="0.2">
      <c r="A220" s="5">
        <v>39177</v>
      </c>
      <c r="B220" t="s">
        <v>7894</v>
      </c>
      <c r="C220" t="s">
        <v>8113</v>
      </c>
      <c r="D220">
        <v>1.5</v>
      </c>
      <c r="E220">
        <v>284</v>
      </c>
      <c r="F220">
        <v>426</v>
      </c>
      <c r="G220" s="5">
        <v>39184</v>
      </c>
      <c r="H220">
        <v>425</v>
      </c>
      <c r="I220">
        <v>1</v>
      </c>
      <c r="J220">
        <v>8.5</v>
      </c>
      <c r="K220">
        <v>3613</v>
      </c>
    </row>
    <row r="221" spans="1:11" x14ac:dyDescent="0.2">
      <c r="A221" s="5"/>
      <c r="G221" s="5">
        <v>39205</v>
      </c>
      <c r="H221">
        <v>1</v>
      </c>
      <c r="I221">
        <v>0</v>
      </c>
      <c r="J221">
        <v>8.5</v>
      </c>
      <c r="K221">
        <v>8.5</v>
      </c>
    </row>
    <row r="223" spans="1:11" x14ac:dyDescent="0.2">
      <c r="A223" s="5">
        <v>39184</v>
      </c>
      <c r="B223" t="s">
        <v>4931</v>
      </c>
      <c r="C223" t="s">
        <v>4764</v>
      </c>
      <c r="D223">
        <v>2</v>
      </c>
      <c r="E223">
        <v>514</v>
      </c>
      <c r="F223">
        <v>1028</v>
      </c>
      <c r="G223" s="5">
        <v>39198</v>
      </c>
      <c r="H223">
        <v>1027</v>
      </c>
      <c r="I223">
        <v>1</v>
      </c>
      <c r="J223">
        <v>10</v>
      </c>
      <c r="K223">
        <v>10270</v>
      </c>
    </row>
    <row r="224" spans="1:11" x14ac:dyDescent="0.2">
      <c r="A224" s="5"/>
      <c r="G224" s="5">
        <v>39198</v>
      </c>
      <c r="H224" t="s">
        <v>4983</v>
      </c>
      <c r="I224">
        <v>0</v>
      </c>
      <c r="J224">
        <v>10</v>
      </c>
      <c r="K224">
        <v>10</v>
      </c>
    </row>
    <row r="226" spans="1:11" x14ac:dyDescent="0.2">
      <c r="A226" s="5">
        <v>39184</v>
      </c>
      <c r="B226" t="s">
        <v>4808</v>
      </c>
      <c r="C226" t="s">
        <v>7623</v>
      </c>
      <c r="D226">
        <v>6</v>
      </c>
      <c r="E226">
        <v>103</v>
      </c>
      <c r="F226">
        <v>618</v>
      </c>
      <c r="G226" s="5">
        <v>39191</v>
      </c>
      <c r="H226">
        <v>614</v>
      </c>
      <c r="I226">
        <v>4</v>
      </c>
      <c r="J226">
        <v>9.5</v>
      </c>
      <c r="K226">
        <v>5833</v>
      </c>
    </row>
    <row r="227" spans="1:11" x14ac:dyDescent="0.2">
      <c r="G227" s="5">
        <v>39191</v>
      </c>
      <c r="H227" t="s">
        <v>4903</v>
      </c>
      <c r="I227">
        <v>3</v>
      </c>
      <c r="J227">
        <v>9.5</v>
      </c>
      <c r="K227">
        <v>9.5</v>
      </c>
    </row>
    <row r="228" spans="1:11" x14ac:dyDescent="0.2">
      <c r="G228" t="s">
        <v>21227</v>
      </c>
      <c r="H228">
        <v>3</v>
      </c>
      <c r="I228">
        <v>0</v>
      </c>
    </row>
    <row r="230" spans="1:11" x14ac:dyDescent="0.2">
      <c r="A230" s="5">
        <v>39191</v>
      </c>
      <c r="B230" t="s">
        <v>4784</v>
      </c>
      <c r="C230" t="s">
        <v>4785</v>
      </c>
      <c r="D230">
        <v>1</v>
      </c>
      <c r="E230">
        <v>563</v>
      </c>
      <c r="F230">
        <v>563</v>
      </c>
      <c r="G230" s="5">
        <v>39205</v>
      </c>
      <c r="H230">
        <v>556</v>
      </c>
      <c r="I230">
        <v>7</v>
      </c>
      <c r="J230">
        <v>9</v>
      </c>
      <c r="K230">
        <v>5004</v>
      </c>
    </row>
    <row r="231" spans="1:11" x14ac:dyDescent="0.2">
      <c r="G231" t="s">
        <v>4745</v>
      </c>
      <c r="H231">
        <v>7</v>
      </c>
      <c r="I231">
        <v>0</v>
      </c>
    </row>
    <row r="233" spans="1:11" x14ac:dyDescent="0.2">
      <c r="A233" s="5">
        <v>39198</v>
      </c>
      <c r="B233" t="s">
        <v>4664</v>
      </c>
      <c r="C233" t="s">
        <v>4663</v>
      </c>
      <c r="D233">
        <v>1</v>
      </c>
      <c r="E233">
        <v>661</v>
      </c>
      <c r="F233">
        <v>661</v>
      </c>
      <c r="G233" s="5">
        <v>39210</v>
      </c>
      <c r="H233">
        <v>653</v>
      </c>
      <c r="I233">
        <v>8</v>
      </c>
      <c r="J233">
        <v>9.5</v>
      </c>
      <c r="K233">
        <v>6203</v>
      </c>
    </row>
    <row r="234" spans="1:11" x14ac:dyDescent="0.2">
      <c r="G234" t="s">
        <v>8013</v>
      </c>
      <c r="H234">
        <v>5</v>
      </c>
      <c r="I234">
        <v>3</v>
      </c>
    </row>
    <row r="235" spans="1:11" x14ac:dyDescent="0.2">
      <c r="G235" s="5">
        <v>39226</v>
      </c>
      <c r="H235">
        <v>3</v>
      </c>
      <c r="I235">
        <v>0</v>
      </c>
      <c r="J235">
        <v>8.5</v>
      </c>
      <c r="K235">
        <v>26</v>
      </c>
    </row>
    <row r="237" spans="1:11" x14ac:dyDescent="0.2">
      <c r="A237" s="5">
        <v>39198</v>
      </c>
      <c r="B237" t="s">
        <v>4724</v>
      </c>
      <c r="C237" t="s">
        <v>4725</v>
      </c>
      <c r="D237">
        <v>2</v>
      </c>
      <c r="E237">
        <v>297</v>
      </c>
      <c r="F237">
        <v>594</v>
      </c>
      <c r="G237" s="5">
        <v>39219</v>
      </c>
      <c r="H237">
        <v>590</v>
      </c>
      <c r="I237">
        <v>4</v>
      </c>
      <c r="J237">
        <v>10</v>
      </c>
      <c r="K237">
        <v>5900</v>
      </c>
    </row>
    <row r="238" spans="1:11" x14ac:dyDescent="0.2">
      <c r="G238" s="5">
        <v>39219</v>
      </c>
      <c r="H238" t="s">
        <v>4983</v>
      </c>
      <c r="I238">
        <v>3</v>
      </c>
      <c r="J238">
        <v>10</v>
      </c>
      <c r="K238">
        <v>10</v>
      </c>
    </row>
    <row r="239" spans="1:11" x14ac:dyDescent="0.2">
      <c r="G239" s="5" t="s">
        <v>8013</v>
      </c>
      <c r="H239">
        <v>3</v>
      </c>
      <c r="I239">
        <v>0</v>
      </c>
    </row>
    <row r="241" spans="1:11" x14ac:dyDescent="0.2">
      <c r="A241" s="5">
        <v>39205</v>
      </c>
      <c r="B241" t="s">
        <v>4688</v>
      </c>
      <c r="C241" t="s">
        <v>8257</v>
      </c>
      <c r="D241">
        <v>3</v>
      </c>
      <c r="E241">
        <v>202</v>
      </c>
      <c r="F241">
        <v>606</v>
      </c>
      <c r="G241" s="5">
        <v>39212</v>
      </c>
      <c r="H241">
        <v>606</v>
      </c>
      <c r="I241">
        <v>0</v>
      </c>
      <c r="J241">
        <v>9.5</v>
      </c>
      <c r="K241">
        <v>5757</v>
      </c>
    </row>
    <row r="244" spans="1:11" x14ac:dyDescent="0.2">
      <c r="A244" s="5">
        <v>39205</v>
      </c>
      <c r="B244" t="s">
        <v>4575</v>
      </c>
      <c r="C244" t="s">
        <v>7596</v>
      </c>
      <c r="D244">
        <v>3</v>
      </c>
      <c r="E244">
        <v>207</v>
      </c>
      <c r="F244">
        <v>621</v>
      </c>
      <c r="G244" s="5">
        <v>39212</v>
      </c>
      <c r="H244">
        <v>620</v>
      </c>
      <c r="I244">
        <v>1</v>
      </c>
      <c r="J244">
        <v>9.5</v>
      </c>
      <c r="K244">
        <v>5890</v>
      </c>
    </row>
    <row r="245" spans="1:11" x14ac:dyDescent="0.2">
      <c r="G245" s="5">
        <v>39254</v>
      </c>
      <c r="H245">
        <v>1</v>
      </c>
      <c r="I245">
        <v>0</v>
      </c>
      <c r="J245">
        <v>8.5</v>
      </c>
      <c r="K245">
        <v>8.5</v>
      </c>
    </row>
    <row r="247" spans="1:11" x14ac:dyDescent="0.2">
      <c r="A247" s="5">
        <v>39212</v>
      </c>
      <c r="B247" t="s">
        <v>7945</v>
      </c>
      <c r="C247" t="s">
        <v>7632</v>
      </c>
      <c r="D247">
        <v>1.5</v>
      </c>
      <c r="E247">
        <v>251</v>
      </c>
      <c r="F247">
        <v>376</v>
      </c>
      <c r="G247" s="5">
        <v>39219</v>
      </c>
      <c r="H247">
        <v>371</v>
      </c>
      <c r="I247">
        <v>5</v>
      </c>
      <c r="J247">
        <v>10</v>
      </c>
      <c r="K247">
        <v>3710</v>
      </c>
    </row>
    <row r="248" spans="1:11" x14ac:dyDescent="0.2">
      <c r="G248" t="s">
        <v>8013</v>
      </c>
      <c r="H248">
        <v>5</v>
      </c>
      <c r="I248">
        <v>0</v>
      </c>
    </row>
    <row r="250" spans="1:11" x14ac:dyDescent="0.2">
      <c r="A250" s="5">
        <v>39212</v>
      </c>
      <c r="B250" t="s">
        <v>8207</v>
      </c>
      <c r="C250" t="s">
        <v>8146</v>
      </c>
      <c r="D250">
        <v>1</v>
      </c>
      <c r="E250">
        <v>678</v>
      </c>
      <c r="F250">
        <v>678</v>
      </c>
      <c r="G250" s="5">
        <v>39226</v>
      </c>
      <c r="H250">
        <v>677</v>
      </c>
      <c r="I250">
        <v>1</v>
      </c>
      <c r="J250">
        <v>10</v>
      </c>
      <c r="K250">
        <v>6770</v>
      </c>
    </row>
    <row r="251" spans="1:11" x14ac:dyDescent="0.2">
      <c r="G251" t="s">
        <v>21156</v>
      </c>
      <c r="H251">
        <v>1</v>
      </c>
      <c r="I251">
        <v>0</v>
      </c>
    </row>
    <row r="253" spans="1:11" x14ac:dyDescent="0.2">
      <c r="A253" s="5">
        <v>39212</v>
      </c>
      <c r="B253" t="s">
        <v>7978</v>
      </c>
      <c r="C253" t="s">
        <v>7979</v>
      </c>
      <c r="D253">
        <v>2</v>
      </c>
      <c r="E253">
        <v>295</v>
      </c>
      <c r="F253">
        <v>590</v>
      </c>
      <c r="G253" s="5">
        <v>39219</v>
      </c>
      <c r="H253">
        <v>589</v>
      </c>
      <c r="I253">
        <v>1</v>
      </c>
      <c r="J253">
        <v>9</v>
      </c>
      <c r="K253">
        <v>5301</v>
      </c>
    </row>
    <row r="254" spans="1:11" x14ac:dyDescent="0.2">
      <c r="G254" t="s">
        <v>7869</v>
      </c>
      <c r="H254">
        <v>1</v>
      </c>
      <c r="I254">
        <v>0</v>
      </c>
    </row>
    <row r="256" spans="1:11" x14ac:dyDescent="0.2">
      <c r="A256" s="5">
        <v>39219</v>
      </c>
      <c r="B256" t="s">
        <v>4520</v>
      </c>
      <c r="C256" t="s">
        <v>7507</v>
      </c>
      <c r="D256">
        <v>1</v>
      </c>
      <c r="E256">
        <v>207</v>
      </c>
      <c r="F256">
        <v>207</v>
      </c>
      <c r="G256" s="5">
        <v>39233</v>
      </c>
      <c r="H256">
        <v>207</v>
      </c>
      <c r="I256">
        <v>0</v>
      </c>
      <c r="J256">
        <v>9</v>
      </c>
      <c r="K256">
        <v>1863</v>
      </c>
    </row>
    <row r="259" spans="1:11" x14ac:dyDescent="0.2">
      <c r="A259" s="5">
        <v>39219</v>
      </c>
      <c r="B259" t="s">
        <v>4559</v>
      </c>
      <c r="C259" t="s">
        <v>4631</v>
      </c>
      <c r="D259">
        <v>2</v>
      </c>
      <c r="E259">
        <v>263</v>
      </c>
      <c r="F259">
        <v>526</v>
      </c>
      <c r="G259" s="5">
        <v>39226</v>
      </c>
      <c r="H259">
        <v>526</v>
      </c>
      <c r="I259">
        <v>0</v>
      </c>
      <c r="J259">
        <v>9.5</v>
      </c>
      <c r="K259">
        <v>4997</v>
      </c>
    </row>
    <row r="261" spans="1:11" x14ac:dyDescent="0.2">
      <c r="A261" s="5">
        <v>39219</v>
      </c>
      <c r="B261" t="s">
        <v>4405</v>
      </c>
      <c r="C261" t="s">
        <v>4406</v>
      </c>
      <c r="D261">
        <v>1</v>
      </c>
      <c r="E261">
        <v>213</v>
      </c>
      <c r="F261">
        <v>213</v>
      </c>
      <c r="G261" s="5">
        <v>39233</v>
      </c>
      <c r="H261">
        <v>204</v>
      </c>
      <c r="I261">
        <v>9</v>
      </c>
      <c r="J261">
        <v>9</v>
      </c>
      <c r="K261">
        <v>1836</v>
      </c>
    </row>
    <row r="262" spans="1:11" x14ac:dyDescent="0.2">
      <c r="G262" t="s">
        <v>21228</v>
      </c>
      <c r="H262">
        <v>9</v>
      </c>
      <c r="I262">
        <v>0</v>
      </c>
    </row>
    <row r="264" spans="1:11" x14ac:dyDescent="0.2">
      <c r="A264" s="5">
        <v>39226</v>
      </c>
      <c r="B264" t="s">
        <v>4490</v>
      </c>
      <c r="C264" t="s">
        <v>7631</v>
      </c>
      <c r="D264">
        <v>2</v>
      </c>
      <c r="E264">
        <v>283</v>
      </c>
      <c r="F264">
        <v>566</v>
      </c>
      <c r="G264" s="5">
        <v>39233</v>
      </c>
      <c r="H264">
        <v>566</v>
      </c>
      <c r="I264">
        <v>0</v>
      </c>
      <c r="J264">
        <v>9</v>
      </c>
      <c r="K264">
        <v>5094</v>
      </c>
    </row>
    <row r="267" spans="1:11" x14ac:dyDescent="0.2">
      <c r="A267" s="5">
        <v>39226</v>
      </c>
      <c r="B267" t="s">
        <v>4670</v>
      </c>
      <c r="C267" t="s">
        <v>4477</v>
      </c>
      <c r="D267">
        <v>1</v>
      </c>
      <c r="E267">
        <v>515</v>
      </c>
      <c r="F267">
        <v>515</v>
      </c>
      <c r="G267" s="5">
        <v>39240</v>
      </c>
      <c r="H267">
        <v>522</v>
      </c>
      <c r="I267">
        <v>0</v>
      </c>
      <c r="J267">
        <v>9</v>
      </c>
      <c r="K267">
        <v>4698</v>
      </c>
    </row>
    <row r="270" spans="1:11" x14ac:dyDescent="0.2">
      <c r="A270" s="5">
        <v>39226</v>
      </c>
      <c r="B270" t="s">
        <v>4653</v>
      </c>
      <c r="C270" t="s">
        <v>4891</v>
      </c>
      <c r="D270">
        <v>2</v>
      </c>
      <c r="E270">
        <v>283</v>
      </c>
      <c r="F270">
        <v>566</v>
      </c>
      <c r="G270" s="5">
        <v>39233</v>
      </c>
      <c r="H270">
        <v>566</v>
      </c>
      <c r="I270">
        <v>0</v>
      </c>
      <c r="J270">
        <v>9.5</v>
      </c>
      <c r="K270">
        <v>5377</v>
      </c>
    </row>
    <row r="273" spans="1:11" x14ac:dyDescent="0.2">
      <c r="A273" s="5">
        <v>39233</v>
      </c>
      <c r="B273" t="s">
        <v>8121</v>
      </c>
      <c r="C273" t="s">
        <v>8122</v>
      </c>
      <c r="D273">
        <v>2</v>
      </c>
      <c r="E273">
        <v>283</v>
      </c>
      <c r="F273">
        <v>566</v>
      </c>
      <c r="G273" s="5">
        <v>39240</v>
      </c>
      <c r="H273">
        <v>566</v>
      </c>
      <c r="I273">
        <v>0</v>
      </c>
      <c r="J273">
        <v>9</v>
      </c>
      <c r="K273">
        <f>H273*J273</f>
        <v>5094</v>
      </c>
    </row>
    <row r="276" spans="1:11" x14ac:dyDescent="0.2">
      <c r="A276" s="5">
        <v>39233</v>
      </c>
      <c r="B276" t="s">
        <v>8338</v>
      </c>
      <c r="C276" t="s">
        <v>8339</v>
      </c>
      <c r="D276">
        <v>2</v>
      </c>
      <c r="E276">
        <v>268</v>
      </c>
      <c r="F276">
        <v>536</v>
      </c>
      <c r="G276" s="5">
        <v>39247</v>
      </c>
      <c r="H276">
        <v>535</v>
      </c>
      <c r="I276">
        <v>1</v>
      </c>
      <c r="J276">
        <v>9</v>
      </c>
      <c r="K276">
        <v>4815</v>
      </c>
    </row>
    <row r="277" spans="1:11" x14ac:dyDescent="0.2">
      <c r="G277" s="5">
        <v>39254</v>
      </c>
      <c r="H277">
        <v>1</v>
      </c>
      <c r="I277">
        <v>0</v>
      </c>
      <c r="J277">
        <v>8.5</v>
      </c>
      <c r="K277">
        <v>8.5</v>
      </c>
    </row>
    <row r="279" spans="1:11" x14ac:dyDescent="0.2">
      <c r="A279" s="5">
        <v>39240</v>
      </c>
      <c r="B279" t="s">
        <v>8324</v>
      </c>
      <c r="C279" t="s">
        <v>4802</v>
      </c>
      <c r="D279">
        <v>2</v>
      </c>
      <c r="E279">
        <v>286</v>
      </c>
      <c r="F279">
        <v>572</v>
      </c>
      <c r="G279" s="5">
        <v>39247</v>
      </c>
      <c r="H279">
        <v>570</v>
      </c>
      <c r="I279">
        <v>2</v>
      </c>
      <c r="J279">
        <v>10.5</v>
      </c>
      <c r="K279">
        <v>5985</v>
      </c>
    </row>
    <row r="280" spans="1:11" x14ac:dyDescent="0.2">
      <c r="G280" s="5">
        <v>39254</v>
      </c>
      <c r="H280">
        <v>1</v>
      </c>
      <c r="I280">
        <v>1</v>
      </c>
      <c r="J280">
        <v>8.5</v>
      </c>
      <c r="K280">
        <v>8.5</v>
      </c>
    </row>
    <row r="281" spans="1:11" x14ac:dyDescent="0.2">
      <c r="G281" s="5">
        <v>39373</v>
      </c>
      <c r="H281">
        <v>1</v>
      </c>
      <c r="I281">
        <v>0</v>
      </c>
      <c r="J281">
        <v>8.5</v>
      </c>
      <c r="K281">
        <v>8.5</v>
      </c>
    </row>
    <row r="283" spans="1:11" x14ac:dyDescent="0.2">
      <c r="A283" s="5">
        <v>39240</v>
      </c>
      <c r="B283" t="s">
        <v>8266</v>
      </c>
      <c r="C283" t="s">
        <v>8269</v>
      </c>
      <c r="D283">
        <v>2</v>
      </c>
      <c r="E283">
        <v>330</v>
      </c>
      <c r="F283">
        <v>660</v>
      </c>
      <c r="G283" s="5">
        <v>39254</v>
      </c>
      <c r="H283">
        <v>659</v>
      </c>
      <c r="I283">
        <v>1</v>
      </c>
      <c r="J283">
        <v>9</v>
      </c>
      <c r="K283">
        <f>H283*J283</f>
        <v>5931</v>
      </c>
    </row>
    <row r="284" spans="1:11" x14ac:dyDescent="0.2">
      <c r="G284" t="s">
        <v>8507</v>
      </c>
      <c r="H284">
        <v>1</v>
      </c>
      <c r="I284">
        <v>0</v>
      </c>
    </row>
    <row r="286" spans="1:11" x14ac:dyDescent="0.2">
      <c r="A286" s="5">
        <v>39242</v>
      </c>
      <c r="B286" t="s">
        <v>8380</v>
      </c>
      <c r="C286" t="s">
        <v>8092</v>
      </c>
      <c r="D286">
        <v>2</v>
      </c>
      <c r="E286">
        <v>301</v>
      </c>
      <c r="F286">
        <v>602</v>
      </c>
      <c r="G286" s="5">
        <v>39254</v>
      </c>
      <c r="H286">
        <v>600</v>
      </c>
      <c r="I286">
        <v>2</v>
      </c>
      <c r="J286">
        <v>9</v>
      </c>
      <c r="K286">
        <f>H286*J286</f>
        <v>5400</v>
      </c>
    </row>
    <row r="287" spans="1:11" x14ac:dyDescent="0.2">
      <c r="G287" t="s">
        <v>8507</v>
      </c>
      <c r="H287">
        <v>2</v>
      </c>
      <c r="I287">
        <v>0</v>
      </c>
    </row>
    <row r="289" spans="1:11" x14ac:dyDescent="0.2">
      <c r="A289" s="5">
        <v>39246</v>
      </c>
      <c r="B289" t="s">
        <v>4507</v>
      </c>
      <c r="C289" t="s">
        <v>4365</v>
      </c>
      <c r="D289">
        <v>1</v>
      </c>
      <c r="E289">
        <v>572</v>
      </c>
      <c r="F289">
        <v>572</v>
      </c>
      <c r="G289" s="5">
        <v>39261</v>
      </c>
      <c r="H289">
        <v>569</v>
      </c>
      <c r="I289">
        <v>3</v>
      </c>
      <c r="J289">
        <v>9</v>
      </c>
      <c r="K289">
        <v>5121</v>
      </c>
    </row>
    <row r="290" spans="1:11" x14ac:dyDescent="0.2">
      <c r="G290" t="s">
        <v>21229</v>
      </c>
      <c r="H290">
        <v>3</v>
      </c>
      <c r="I290">
        <v>0</v>
      </c>
    </row>
    <row r="292" spans="1:11" x14ac:dyDescent="0.2">
      <c r="A292" s="5">
        <v>39246</v>
      </c>
      <c r="B292" t="s">
        <v>4501</v>
      </c>
      <c r="C292" t="s">
        <v>4502</v>
      </c>
      <c r="D292">
        <v>1</v>
      </c>
      <c r="E292">
        <v>589</v>
      </c>
      <c r="F292">
        <v>589</v>
      </c>
      <c r="G292" s="5">
        <v>39254</v>
      </c>
      <c r="H292">
        <v>588</v>
      </c>
      <c r="I292">
        <v>1</v>
      </c>
      <c r="J292">
        <v>9</v>
      </c>
      <c r="K292">
        <v>5292</v>
      </c>
    </row>
    <row r="293" spans="1:11" x14ac:dyDescent="0.2">
      <c r="G293" t="s">
        <v>8508</v>
      </c>
      <c r="H293">
        <v>1</v>
      </c>
      <c r="I293">
        <v>0</v>
      </c>
    </row>
    <row r="295" spans="1:11" x14ac:dyDescent="0.2">
      <c r="A295" s="5">
        <v>39254</v>
      </c>
      <c r="B295" t="s">
        <v>8300</v>
      </c>
      <c r="C295" t="s">
        <v>8301</v>
      </c>
      <c r="D295">
        <v>3</v>
      </c>
      <c r="E295">
        <v>209</v>
      </c>
      <c r="F295">
        <v>627</v>
      </c>
      <c r="G295" s="5">
        <v>39268</v>
      </c>
      <c r="H295">
        <v>624</v>
      </c>
      <c r="I295">
        <v>3</v>
      </c>
      <c r="J295">
        <v>9</v>
      </c>
      <c r="K295">
        <v>5616</v>
      </c>
    </row>
    <row r="296" spans="1:11" x14ac:dyDescent="0.2">
      <c r="A296" s="5"/>
      <c r="G296" s="5">
        <v>39373</v>
      </c>
      <c r="H296">
        <v>3</v>
      </c>
      <c r="I296">
        <v>0</v>
      </c>
      <c r="J296">
        <v>8.5</v>
      </c>
      <c r="K296">
        <v>26</v>
      </c>
    </row>
    <row r="299" spans="1:11" x14ac:dyDescent="0.2">
      <c r="A299" s="5">
        <v>39254</v>
      </c>
      <c r="B299" t="s">
        <v>8235</v>
      </c>
      <c r="C299" t="s">
        <v>8236</v>
      </c>
      <c r="D299">
        <v>1</v>
      </c>
      <c r="E299">
        <v>336</v>
      </c>
      <c r="F299">
        <v>336</v>
      </c>
      <c r="G299" s="5">
        <v>39275</v>
      </c>
      <c r="H299">
        <v>336</v>
      </c>
      <c r="I299">
        <v>0</v>
      </c>
      <c r="J299">
        <v>9</v>
      </c>
      <c r="K299">
        <f>J299*H299</f>
        <v>3024</v>
      </c>
    </row>
    <row r="302" spans="1:11" x14ac:dyDescent="0.2">
      <c r="A302" s="5">
        <v>39254</v>
      </c>
      <c r="B302" t="s">
        <v>4675</v>
      </c>
      <c r="C302" t="s">
        <v>4616</v>
      </c>
      <c r="D302">
        <v>3</v>
      </c>
      <c r="E302">
        <v>211</v>
      </c>
      <c r="F302">
        <v>633</v>
      </c>
      <c r="G302" s="5">
        <v>39268</v>
      </c>
      <c r="H302">
        <v>633</v>
      </c>
      <c r="I302">
        <v>0</v>
      </c>
      <c r="J302">
        <v>10</v>
      </c>
      <c r="K302">
        <v>6330</v>
      </c>
    </row>
    <row r="305" spans="1:11" x14ac:dyDescent="0.2">
      <c r="A305" s="5">
        <v>39260</v>
      </c>
      <c r="B305" t="s">
        <v>8173</v>
      </c>
      <c r="C305" t="s">
        <v>8256</v>
      </c>
      <c r="D305">
        <v>2</v>
      </c>
      <c r="E305">
        <v>332</v>
      </c>
      <c r="F305">
        <v>664</v>
      </c>
      <c r="G305" s="5">
        <v>39282</v>
      </c>
      <c r="H305">
        <v>662</v>
      </c>
      <c r="I305">
        <v>2</v>
      </c>
      <c r="J305">
        <v>10</v>
      </c>
      <c r="K305">
        <v>6620</v>
      </c>
    </row>
    <row r="306" spans="1:11" x14ac:dyDescent="0.2">
      <c r="G306" s="12">
        <v>39373</v>
      </c>
      <c r="H306">
        <v>2</v>
      </c>
      <c r="I306">
        <v>0</v>
      </c>
      <c r="J306">
        <v>8.5</v>
      </c>
      <c r="K306">
        <v>17</v>
      </c>
    </row>
    <row r="308" spans="1:11" x14ac:dyDescent="0.2">
      <c r="A308" s="5">
        <v>39260</v>
      </c>
      <c r="B308" t="s">
        <v>8434</v>
      </c>
      <c r="C308" t="s">
        <v>8435</v>
      </c>
      <c r="D308">
        <v>2</v>
      </c>
      <c r="E308">
        <v>332</v>
      </c>
      <c r="F308">
        <v>664</v>
      </c>
      <c r="G308" s="5">
        <v>39275</v>
      </c>
      <c r="H308">
        <v>664</v>
      </c>
      <c r="I308">
        <v>0</v>
      </c>
      <c r="J308">
        <v>10</v>
      </c>
      <c r="K308">
        <v>6640</v>
      </c>
    </row>
    <row r="311" spans="1:11" x14ac:dyDescent="0.2">
      <c r="A311" s="5">
        <v>39261</v>
      </c>
      <c r="B311" t="s">
        <v>8565</v>
      </c>
      <c r="C311" t="s">
        <v>5067</v>
      </c>
      <c r="D311">
        <v>1</v>
      </c>
      <c r="E311">
        <v>324</v>
      </c>
      <c r="F311">
        <v>324</v>
      </c>
      <c r="G311" s="5">
        <v>39275</v>
      </c>
      <c r="H311">
        <v>324</v>
      </c>
      <c r="I311">
        <v>0</v>
      </c>
      <c r="J311">
        <v>9</v>
      </c>
      <c r="K311">
        <f>J311*H311</f>
        <v>2916</v>
      </c>
    </row>
    <row r="314" spans="1:11" x14ac:dyDescent="0.2">
      <c r="A314" s="5">
        <v>39268</v>
      </c>
      <c r="B314" t="s">
        <v>8374</v>
      </c>
      <c r="C314" t="s">
        <v>8375</v>
      </c>
      <c r="D314">
        <v>2</v>
      </c>
      <c r="E314">
        <v>319</v>
      </c>
      <c r="F314">
        <v>638</v>
      </c>
      <c r="G314" s="5">
        <v>39275</v>
      </c>
      <c r="H314">
        <v>635</v>
      </c>
      <c r="I314">
        <v>3</v>
      </c>
      <c r="J314">
        <v>9</v>
      </c>
      <c r="K314">
        <f>H314*J314</f>
        <v>5715</v>
      </c>
    </row>
    <row r="315" spans="1:11" x14ac:dyDescent="0.2">
      <c r="G315" s="12">
        <v>39373</v>
      </c>
      <c r="H315">
        <v>3</v>
      </c>
      <c r="I315">
        <v>0</v>
      </c>
      <c r="J315">
        <v>8.5</v>
      </c>
      <c r="K315">
        <v>26</v>
      </c>
    </row>
    <row r="317" spans="1:11" x14ac:dyDescent="0.2">
      <c r="A317" s="5">
        <v>39267</v>
      </c>
      <c r="B317" t="s">
        <v>8320</v>
      </c>
      <c r="C317" t="s">
        <v>8206</v>
      </c>
      <c r="D317">
        <v>2</v>
      </c>
      <c r="E317">
        <v>301</v>
      </c>
      <c r="F317">
        <v>602</v>
      </c>
      <c r="G317" s="5">
        <v>39282</v>
      </c>
      <c r="H317">
        <v>602</v>
      </c>
      <c r="I317">
        <v>0</v>
      </c>
      <c r="J317">
        <v>10</v>
      </c>
      <c r="K317">
        <v>6020</v>
      </c>
    </row>
    <row r="320" spans="1:11" x14ac:dyDescent="0.2">
      <c r="A320" s="5">
        <v>39275</v>
      </c>
      <c r="B320" t="s">
        <v>8385</v>
      </c>
      <c r="C320" t="s">
        <v>8229</v>
      </c>
      <c r="D320">
        <v>1.5</v>
      </c>
      <c r="E320">
        <v>324</v>
      </c>
      <c r="F320">
        <v>486</v>
      </c>
      <c r="G320" s="5">
        <v>39289</v>
      </c>
      <c r="H320">
        <v>484</v>
      </c>
      <c r="I320">
        <v>2</v>
      </c>
      <c r="J320">
        <v>9.5</v>
      </c>
      <c r="K320">
        <v>4598</v>
      </c>
    </row>
    <row r="321" spans="1:11" x14ac:dyDescent="0.2">
      <c r="G321" t="s">
        <v>21230</v>
      </c>
      <c r="H321">
        <v>2</v>
      </c>
      <c r="I321">
        <v>0</v>
      </c>
    </row>
    <row r="323" spans="1:11" x14ac:dyDescent="0.2">
      <c r="A323" s="5">
        <v>39275</v>
      </c>
      <c r="B323" t="s">
        <v>8416</v>
      </c>
      <c r="C323" t="s">
        <v>4774</v>
      </c>
      <c r="D323">
        <v>1</v>
      </c>
      <c r="E323">
        <v>689</v>
      </c>
      <c r="F323">
        <v>689</v>
      </c>
      <c r="G323" s="5">
        <v>39289</v>
      </c>
      <c r="H323">
        <v>688</v>
      </c>
      <c r="I323">
        <v>1</v>
      </c>
      <c r="J323">
        <v>10</v>
      </c>
      <c r="K323">
        <v>6880</v>
      </c>
    </row>
    <row r="324" spans="1:11" x14ac:dyDescent="0.2">
      <c r="G324" t="s">
        <v>21231</v>
      </c>
      <c r="H324">
        <v>1</v>
      </c>
      <c r="I324">
        <v>0</v>
      </c>
    </row>
    <row r="326" spans="1:11" x14ac:dyDescent="0.2">
      <c r="A326" s="5">
        <v>39282</v>
      </c>
      <c r="B326" t="s">
        <v>4304</v>
      </c>
      <c r="C326" t="s">
        <v>4387</v>
      </c>
      <c r="D326">
        <v>1</v>
      </c>
      <c r="E326">
        <v>600</v>
      </c>
      <c r="F326">
        <v>600</v>
      </c>
      <c r="G326" s="5">
        <v>39296</v>
      </c>
      <c r="H326">
        <v>597</v>
      </c>
      <c r="I326">
        <v>3</v>
      </c>
      <c r="J326">
        <v>10</v>
      </c>
      <c r="K326">
        <v>5970</v>
      </c>
    </row>
    <row r="327" spans="1:11" x14ac:dyDescent="0.2">
      <c r="G327" t="s">
        <v>21230</v>
      </c>
      <c r="H327">
        <v>3</v>
      </c>
      <c r="I327">
        <v>0</v>
      </c>
    </row>
    <row r="329" spans="1:11" x14ac:dyDescent="0.2">
      <c r="A329" s="5">
        <v>39282</v>
      </c>
      <c r="B329" t="s">
        <v>4310</v>
      </c>
      <c r="C329" t="s">
        <v>7899</v>
      </c>
      <c r="D329">
        <v>2</v>
      </c>
      <c r="E329">
        <v>317</v>
      </c>
      <c r="F329">
        <v>634</v>
      </c>
      <c r="G329" s="5">
        <v>39289</v>
      </c>
      <c r="H329">
        <v>634</v>
      </c>
      <c r="I329">
        <v>0</v>
      </c>
      <c r="J329">
        <v>9.5</v>
      </c>
      <c r="K329">
        <v>6023</v>
      </c>
    </row>
    <row r="332" spans="1:11" x14ac:dyDescent="0.2">
      <c r="A332" s="5">
        <v>39289</v>
      </c>
      <c r="B332" t="s">
        <v>4325</v>
      </c>
      <c r="C332" t="s">
        <v>4341</v>
      </c>
      <c r="D332">
        <v>2</v>
      </c>
      <c r="E332">
        <v>302</v>
      </c>
      <c r="F332">
        <v>604</v>
      </c>
      <c r="G332" s="5">
        <v>39310</v>
      </c>
      <c r="H332">
        <v>603</v>
      </c>
      <c r="I332">
        <v>1</v>
      </c>
      <c r="J332">
        <v>9</v>
      </c>
      <c r="K332">
        <f>H332*J332</f>
        <v>5427</v>
      </c>
    </row>
    <row r="333" spans="1:11" x14ac:dyDescent="0.2">
      <c r="G333" s="12">
        <v>39373</v>
      </c>
      <c r="H333">
        <v>1</v>
      </c>
      <c r="I333">
        <v>0</v>
      </c>
      <c r="J333">
        <v>8.5</v>
      </c>
      <c r="K333">
        <v>8.5</v>
      </c>
    </row>
    <row r="335" spans="1:11" x14ac:dyDescent="0.2">
      <c r="A335" s="5">
        <v>39289</v>
      </c>
      <c r="B335" t="s">
        <v>8918</v>
      </c>
      <c r="C335" t="s">
        <v>4333</v>
      </c>
      <c r="D335">
        <v>2</v>
      </c>
      <c r="E335">
        <v>418</v>
      </c>
      <c r="F335">
        <v>836</v>
      </c>
      <c r="G335" s="5">
        <v>39304</v>
      </c>
      <c r="H335">
        <v>836</v>
      </c>
      <c r="I335">
        <v>0</v>
      </c>
      <c r="J335">
        <v>9.5</v>
      </c>
      <c r="K335">
        <v>7942</v>
      </c>
    </row>
    <row r="338" spans="1:11" x14ac:dyDescent="0.2">
      <c r="A338" s="5">
        <v>39289</v>
      </c>
      <c r="B338" t="s">
        <v>4242</v>
      </c>
      <c r="C338" t="s">
        <v>4356</v>
      </c>
      <c r="D338">
        <v>2</v>
      </c>
      <c r="E338">
        <v>418</v>
      </c>
      <c r="F338">
        <v>836</v>
      </c>
      <c r="G338" s="5">
        <v>39296</v>
      </c>
      <c r="H338">
        <v>835</v>
      </c>
      <c r="I338">
        <v>1</v>
      </c>
      <c r="J338">
        <v>9.5</v>
      </c>
      <c r="K338">
        <v>7932</v>
      </c>
    </row>
    <row r="339" spans="1:11" x14ac:dyDescent="0.2">
      <c r="G339" t="s">
        <v>21231</v>
      </c>
      <c r="H339">
        <v>1</v>
      </c>
      <c r="I339">
        <v>0</v>
      </c>
    </row>
    <row r="341" spans="1:11" x14ac:dyDescent="0.2">
      <c r="A341" s="5">
        <v>39289</v>
      </c>
      <c r="B341" t="s">
        <v>8443</v>
      </c>
      <c r="C341" t="s">
        <v>4357</v>
      </c>
      <c r="D341">
        <v>2</v>
      </c>
      <c r="E341">
        <v>309</v>
      </c>
      <c r="F341">
        <v>618</v>
      </c>
      <c r="G341" s="5">
        <v>39303</v>
      </c>
      <c r="H341">
        <v>618</v>
      </c>
      <c r="I341">
        <v>0</v>
      </c>
      <c r="J341">
        <v>9.5</v>
      </c>
      <c r="K341">
        <v>5871</v>
      </c>
    </row>
    <row r="344" spans="1:11" x14ac:dyDescent="0.2">
      <c r="A344" s="5">
        <v>39296</v>
      </c>
      <c r="B344" t="s">
        <v>4197</v>
      </c>
      <c r="C344" t="s">
        <v>4198</v>
      </c>
      <c r="D344">
        <v>3</v>
      </c>
      <c r="E344">
        <v>204</v>
      </c>
      <c r="F344">
        <v>612</v>
      </c>
      <c r="G344" s="5">
        <v>39310</v>
      </c>
      <c r="H344">
        <v>615</v>
      </c>
      <c r="I344">
        <v>0</v>
      </c>
      <c r="J344">
        <v>11</v>
      </c>
      <c r="K344">
        <f>H344*J344</f>
        <v>6765</v>
      </c>
    </row>
    <row r="347" spans="1:11" x14ac:dyDescent="0.2">
      <c r="A347" s="5">
        <v>39296</v>
      </c>
      <c r="B347" t="s">
        <v>4022</v>
      </c>
      <c r="C347" t="s">
        <v>4203</v>
      </c>
      <c r="D347">
        <v>4</v>
      </c>
      <c r="E347">
        <v>196</v>
      </c>
      <c r="F347">
        <v>784</v>
      </c>
      <c r="G347" s="12">
        <v>39317</v>
      </c>
      <c r="H347">
        <v>784</v>
      </c>
      <c r="I347">
        <v>0</v>
      </c>
      <c r="J347">
        <v>9</v>
      </c>
      <c r="K347">
        <v>7056</v>
      </c>
    </row>
    <row r="350" spans="1:11" x14ac:dyDescent="0.2">
      <c r="A350" s="5">
        <v>39303</v>
      </c>
      <c r="B350" t="s">
        <v>4119</v>
      </c>
      <c r="C350" t="s">
        <v>4123</v>
      </c>
      <c r="D350">
        <v>2</v>
      </c>
      <c r="E350">
        <v>251</v>
      </c>
      <c r="F350">
        <v>502</v>
      </c>
      <c r="G350" s="12">
        <v>39317</v>
      </c>
      <c r="H350">
        <v>502</v>
      </c>
      <c r="I350">
        <v>0</v>
      </c>
      <c r="J350">
        <v>9.5</v>
      </c>
      <c r="K350">
        <v>4769</v>
      </c>
    </row>
    <row r="353" spans="1:11" x14ac:dyDescent="0.2">
      <c r="A353" s="5">
        <v>39303</v>
      </c>
      <c r="B353" t="s">
        <v>4202</v>
      </c>
      <c r="C353" t="s">
        <v>4124</v>
      </c>
      <c r="D353">
        <v>2</v>
      </c>
      <c r="E353">
        <v>345</v>
      </c>
      <c r="F353">
        <v>690</v>
      </c>
      <c r="G353" s="5">
        <v>39311</v>
      </c>
      <c r="H353">
        <v>786</v>
      </c>
      <c r="I353">
        <v>3</v>
      </c>
      <c r="J353">
        <v>9</v>
      </c>
      <c r="K353">
        <f>H353*J353</f>
        <v>7074</v>
      </c>
    </row>
    <row r="354" spans="1:11" x14ac:dyDescent="0.2">
      <c r="D354" t="s">
        <v>4181</v>
      </c>
      <c r="E354">
        <v>99</v>
      </c>
      <c r="F354">
        <v>99</v>
      </c>
      <c r="G354" s="12">
        <v>39373</v>
      </c>
      <c r="H354">
        <v>2</v>
      </c>
      <c r="I354">
        <v>1</v>
      </c>
      <c r="J354">
        <v>8.5</v>
      </c>
      <c r="K354">
        <v>17</v>
      </c>
    </row>
    <row r="355" spans="1:11" x14ac:dyDescent="0.2">
      <c r="G355" s="12">
        <v>39394</v>
      </c>
      <c r="H355">
        <v>1</v>
      </c>
      <c r="I355">
        <v>0</v>
      </c>
      <c r="J355">
        <v>8.5</v>
      </c>
      <c r="K355">
        <v>8.5</v>
      </c>
    </row>
    <row r="358" spans="1:11" x14ac:dyDescent="0.2">
      <c r="A358" s="12">
        <v>39310</v>
      </c>
      <c r="B358" t="s">
        <v>3982</v>
      </c>
      <c r="C358" t="s">
        <v>4271</v>
      </c>
      <c r="D358">
        <v>2</v>
      </c>
      <c r="E358">
        <v>284</v>
      </c>
      <c r="F358">
        <v>568</v>
      </c>
      <c r="G358" s="12">
        <v>39324</v>
      </c>
      <c r="H358">
        <v>567</v>
      </c>
      <c r="I358">
        <v>1</v>
      </c>
      <c r="J358">
        <v>9.5</v>
      </c>
      <c r="K358">
        <v>5386</v>
      </c>
    </row>
    <row r="359" spans="1:11" x14ac:dyDescent="0.2">
      <c r="G359" t="s">
        <v>21232</v>
      </c>
      <c r="H359">
        <v>1</v>
      </c>
      <c r="I359">
        <v>0</v>
      </c>
    </row>
    <row r="361" spans="1:11" x14ac:dyDescent="0.2">
      <c r="A361" s="12">
        <v>39310</v>
      </c>
      <c r="B361" t="s">
        <v>4278</v>
      </c>
      <c r="C361" t="s">
        <v>4226</v>
      </c>
      <c r="D361">
        <v>2</v>
      </c>
      <c r="E361">
        <v>386</v>
      </c>
      <c r="F361">
        <v>772</v>
      </c>
      <c r="G361" s="12">
        <v>39324</v>
      </c>
      <c r="H361">
        <v>772</v>
      </c>
      <c r="I361">
        <v>0</v>
      </c>
      <c r="J361">
        <v>9</v>
      </c>
      <c r="K361">
        <v>6948</v>
      </c>
    </row>
    <row r="364" spans="1:11" x14ac:dyDescent="0.2">
      <c r="A364" s="12">
        <v>39317</v>
      </c>
      <c r="B364" t="s">
        <v>4053</v>
      </c>
      <c r="C364" t="s">
        <v>4058</v>
      </c>
      <c r="D364">
        <v>4</v>
      </c>
      <c r="E364">
        <v>158</v>
      </c>
      <c r="F364">
        <v>632</v>
      </c>
      <c r="G364" s="12">
        <v>39331</v>
      </c>
      <c r="H364">
        <v>631</v>
      </c>
      <c r="I364">
        <v>1</v>
      </c>
      <c r="J364">
        <v>10.5</v>
      </c>
      <c r="K364">
        <v>6626</v>
      </c>
    </row>
    <row r="365" spans="1:11" x14ac:dyDescent="0.2">
      <c r="G365" t="s">
        <v>21232</v>
      </c>
      <c r="H365">
        <v>1</v>
      </c>
      <c r="I365">
        <v>0</v>
      </c>
    </row>
    <row r="367" spans="1:11" x14ac:dyDescent="0.2">
      <c r="A367" s="12">
        <v>39317</v>
      </c>
      <c r="B367" t="s">
        <v>4164</v>
      </c>
      <c r="C367" t="s">
        <v>4103</v>
      </c>
      <c r="D367">
        <v>2</v>
      </c>
      <c r="E367">
        <v>310</v>
      </c>
      <c r="F367">
        <v>620</v>
      </c>
      <c r="G367" s="12">
        <v>39325</v>
      </c>
      <c r="H367">
        <v>606</v>
      </c>
      <c r="I367">
        <v>14</v>
      </c>
      <c r="J367">
        <v>9</v>
      </c>
      <c r="K367">
        <v>5454</v>
      </c>
    </row>
    <row r="368" spans="1:11" x14ac:dyDescent="0.2">
      <c r="G368" s="12">
        <v>39338</v>
      </c>
      <c r="H368">
        <v>14</v>
      </c>
      <c r="I368">
        <v>0</v>
      </c>
      <c r="J368">
        <v>9</v>
      </c>
      <c r="K368">
        <v>126</v>
      </c>
    </row>
    <row r="370" spans="1:11" x14ac:dyDescent="0.2">
      <c r="A370" s="12">
        <v>39324</v>
      </c>
      <c r="B370" t="s">
        <v>3939</v>
      </c>
      <c r="C370" t="s">
        <v>3940</v>
      </c>
      <c r="D370">
        <v>1.5</v>
      </c>
      <c r="E370">
        <v>487</v>
      </c>
      <c r="F370">
        <v>730</v>
      </c>
      <c r="G370" s="12">
        <v>39331</v>
      </c>
      <c r="H370">
        <v>730</v>
      </c>
      <c r="I370">
        <v>0</v>
      </c>
      <c r="J370">
        <v>9</v>
      </c>
      <c r="K370">
        <v>6570</v>
      </c>
    </row>
    <row r="373" spans="1:11" x14ac:dyDescent="0.2">
      <c r="A373" s="12">
        <v>39324</v>
      </c>
      <c r="B373" t="s">
        <v>3802</v>
      </c>
      <c r="C373" t="s">
        <v>3803</v>
      </c>
      <c r="D373">
        <v>4</v>
      </c>
      <c r="E373">
        <v>153</v>
      </c>
      <c r="F373">
        <v>612</v>
      </c>
      <c r="G373" s="12">
        <v>39338</v>
      </c>
      <c r="H373">
        <v>612</v>
      </c>
      <c r="I373">
        <v>0</v>
      </c>
      <c r="J373">
        <v>10</v>
      </c>
      <c r="K373">
        <v>6120</v>
      </c>
    </row>
    <row r="376" spans="1:11" x14ac:dyDescent="0.2">
      <c r="A376" s="12">
        <v>39324</v>
      </c>
      <c r="B376" t="s">
        <v>3855</v>
      </c>
      <c r="C376" t="s">
        <v>3856</v>
      </c>
      <c r="D376">
        <v>1</v>
      </c>
      <c r="E376">
        <v>487</v>
      </c>
      <c r="F376">
        <v>487</v>
      </c>
      <c r="G376" s="12">
        <v>39338</v>
      </c>
      <c r="H376">
        <v>487</v>
      </c>
      <c r="I376">
        <v>0</v>
      </c>
      <c r="J376">
        <v>12</v>
      </c>
      <c r="K376">
        <v>5844</v>
      </c>
    </row>
    <row r="379" spans="1:11" x14ac:dyDescent="0.2">
      <c r="A379" s="12">
        <v>39331</v>
      </c>
      <c r="B379" t="s">
        <v>3760</v>
      </c>
      <c r="C379" t="s">
        <v>3808</v>
      </c>
      <c r="D379">
        <v>1</v>
      </c>
      <c r="E379">
        <v>604</v>
      </c>
      <c r="F379">
        <v>604</v>
      </c>
      <c r="G379" s="12">
        <v>39338</v>
      </c>
      <c r="H379">
        <v>603</v>
      </c>
      <c r="I379">
        <v>1</v>
      </c>
      <c r="J379">
        <v>9.5</v>
      </c>
      <c r="K379">
        <v>5728</v>
      </c>
    </row>
    <row r="380" spans="1:11" x14ac:dyDescent="0.2">
      <c r="G380" s="12">
        <v>39394</v>
      </c>
      <c r="H380">
        <v>1</v>
      </c>
      <c r="I380">
        <v>0</v>
      </c>
      <c r="J380">
        <v>8.5</v>
      </c>
      <c r="K380">
        <v>8.5</v>
      </c>
    </row>
    <row r="382" spans="1:11" x14ac:dyDescent="0.2">
      <c r="A382" s="12">
        <v>39331</v>
      </c>
      <c r="B382" t="s">
        <v>3806</v>
      </c>
      <c r="C382" t="s">
        <v>3807</v>
      </c>
      <c r="D382">
        <v>1</v>
      </c>
      <c r="E382">
        <v>693</v>
      </c>
      <c r="F382">
        <v>693</v>
      </c>
      <c r="G382" s="12">
        <v>39345</v>
      </c>
      <c r="H382">
        <v>689</v>
      </c>
      <c r="I382">
        <v>4</v>
      </c>
      <c r="J382">
        <v>9.5</v>
      </c>
      <c r="K382">
        <v>6546</v>
      </c>
    </row>
    <row r="383" spans="1:11" x14ac:dyDescent="0.2">
      <c r="G383" t="s">
        <v>21233</v>
      </c>
      <c r="H383">
        <v>4</v>
      </c>
      <c r="I383">
        <v>0</v>
      </c>
    </row>
    <row r="385" spans="1:11" x14ac:dyDescent="0.2">
      <c r="A385" s="12">
        <v>39331</v>
      </c>
      <c r="B385" t="s">
        <v>3977</v>
      </c>
      <c r="C385" t="s">
        <v>3925</v>
      </c>
      <c r="D385">
        <v>2</v>
      </c>
      <c r="E385">
        <v>313</v>
      </c>
      <c r="F385">
        <v>626</v>
      </c>
      <c r="G385" s="12">
        <v>39352</v>
      </c>
      <c r="H385">
        <v>626</v>
      </c>
      <c r="I385">
        <v>0</v>
      </c>
      <c r="J385">
        <v>9</v>
      </c>
      <c r="K385">
        <v>5634</v>
      </c>
    </row>
    <row r="388" spans="1:11" x14ac:dyDescent="0.2">
      <c r="A388" s="12">
        <v>39338</v>
      </c>
      <c r="B388" t="s">
        <v>3764</v>
      </c>
      <c r="C388" t="s">
        <v>3861</v>
      </c>
      <c r="D388">
        <v>3</v>
      </c>
      <c r="E388">
        <v>203</v>
      </c>
      <c r="F388">
        <v>609</v>
      </c>
      <c r="G388" s="12">
        <v>39345</v>
      </c>
      <c r="H388">
        <v>609</v>
      </c>
      <c r="I388">
        <v>0</v>
      </c>
      <c r="J388">
        <v>9</v>
      </c>
      <c r="K388">
        <v>5481</v>
      </c>
    </row>
    <row r="391" spans="1:11" x14ac:dyDescent="0.2">
      <c r="A391" s="12">
        <v>39338</v>
      </c>
      <c r="B391" t="s">
        <v>3674</v>
      </c>
      <c r="C391" t="s">
        <v>3675</v>
      </c>
      <c r="D391">
        <v>3</v>
      </c>
      <c r="E391">
        <v>203</v>
      </c>
      <c r="F391">
        <v>609</v>
      </c>
      <c r="G391" s="12">
        <v>39352</v>
      </c>
      <c r="H391">
        <v>609</v>
      </c>
      <c r="I391">
        <v>0</v>
      </c>
      <c r="J391">
        <v>9</v>
      </c>
      <c r="K391">
        <v>5481</v>
      </c>
    </row>
    <row r="393" spans="1:11" x14ac:dyDescent="0.2">
      <c r="A393" s="22"/>
    </row>
    <row r="394" spans="1:11" x14ac:dyDescent="0.2">
      <c r="A394" s="12">
        <v>39338</v>
      </c>
      <c r="B394" t="s">
        <v>3716</v>
      </c>
      <c r="C394" t="s">
        <v>3717</v>
      </c>
      <c r="D394">
        <v>2</v>
      </c>
      <c r="E394">
        <v>302</v>
      </c>
      <c r="F394">
        <v>604</v>
      </c>
      <c r="G394" s="12">
        <v>39345</v>
      </c>
      <c r="H394">
        <v>604</v>
      </c>
      <c r="I394">
        <v>0</v>
      </c>
      <c r="J394">
        <v>9</v>
      </c>
      <c r="K394">
        <v>5436</v>
      </c>
    </row>
    <row r="397" spans="1:11" x14ac:dyDescent="0.2">
      <c r="A397" s="12">
        <v>39345</v>
      </c>
      <c r="B397" t="s">
        <v>3647</v>
      </c>
      <c r="C397" t="s">
        <v>3739</v>
      </c>
      <c r="D397">
        <v>4</v>
      </c>
      <c r="E397">
        <v>152</v>
      </c>
      <c r="F397">
        <v>608</v>
      </c>
      <c r="G397" s="12">
        <v>39352</v>
      </c>
      <c r="H397">
        <v>607</v>
      </c>
      <c r="I397">
        <v>1</v>
      </c>
      <c r="J397">
        <v>9</v>
      </c>
      <c r="K397">
        <v>5463</v>
      </c>
    </row>
    <row r="398" spans="1:11" x14ac:dyDescent="0.2">
      <c r="G398" s="12">
        <v>39394</v>
      </c>
      <c r="H398">
        <v>1</v>
      </c>
      <c r="I398">
        <v>0</v>
      </c>
      <c r="J398">
        <v>8.5</v>
      </c>
      <c r="K398">
        <v>8.5</v>
      </c>
    </row>
    <row r="400" spans="1:11" x14ac:dyDescent="0.2">
      <c r="A400" s="12">
        <v>39345</v>
      </c>
      <c r="B400" t="s">
        <v>3650</v>
      </c>
      <c r="C400" t="s">
        <v>3651</v>
      </c>
      <c r="D400">
        <v>2</v>
      </c>
      <c r="E400">
        <v>268</v>
      </c>
      <c r="F400">
        <v>536</v>
      </c>
      <c r="G400" s="12">
        <v>39361</v>
      </c>
      <c r="H400">
        <v>534</v>
      </c>
      <c r="I400">
        <v>2</v>
      </c>
      <c r="J400">
        <v>11</v>
      </c>
      <c r="K400">
        <v>5874</v>
      </c>
    </row>
    <row r="401" spans="1:11" x14ac:dyDescent="0.2">
      <c r="G401" t="s">
        <v>21166</v>
      </c>
      <c r="H401">
        <v>2</v>
      </c>
      <c r="I401">
        <v>0</v>
      </c>
    </row>
    <row r="403" spans="1:11" x14ac:dyDescent="0.2">
      <c r="A403" s="12">
        <v>39352</v>
      </c>
      <c r="B403" t="s">
        <v>3584</v>
      </c>
      <c r="C403" t="s">
        <v>3585</v>
      </c>
      <c r="D403">
        <v>1</v>
      </c>
      <c r="E403">
        <v>550</v>
      </c>
      <c r="F403">
        <v>550</v>
      </c>
      <c r="G403" s="12">
        <v>39366</v>
      </c>
      <c r="H403">
        <v>550</v>
      </c>
      <c r="I403">
        <v>0</v>
      </c>
      <c r="J403">
        <v>9</v>
      </c>
      <c r="K403">
        <v>4950</v>
      </c>
    </row>
    <row r="406" spans="1:11" x14ac:dyDescent="0.2">
      <c r="A406" s="12">
        <v>39352</v>
      </c>
      <c r="B406" t="s">
        <v>3529</v>
      </c>
      <c r="C406" t="s">
        <v>3594</v>
      </c>
      <c r="D406">
        <v>2</v>
      </c>
      <c r="E406">
        <v>301</v>
      </c>
      <c r="F406">
        <v>602</v>
      </c>
      <c r="G406" s="12">
        <v>39366</v>
      </c>
      <c r="H406">
        <v>602</v>
      </c>
      <c r="I406">
        <v>0</v>
      </c>
      <c r="J406">
        <v>9</v>
      </c>
      <c r="K406">
        <v>5418</v>
      </c>
    </row>
    <row r="409" spans="1:11" x14ac:dyDescent="0.2">
      <c r="A409" s="12">
        <v>39352</v>
      </c>
      <c r="B409" t="s">
        <v>3642</v>
      </c>
      <c r="C409" t="s">
        <v>3693</v>
      </c>
      <c r="D409">
        <v>2</v>
      </c>
      <c r="E409">
        <v>568</v>
      </c>
      <c r="F409">
        <v>1136</v>
      </c>
      <c r="G409" s="12">
        <v>39359</v>
      </c>
      <c r="H409">
        <v>1134</v>
      </c>
      <c r="I409">
        <v>2</v>
      </c>
      <c r="J409">
        <v>11</v>
      </c>
      <c r="K409">
        <v>12474</v>
      </c>
    </row>
    <row r="410" spans="1:11" x14ac:dyDescent="0.2">
      <c r="G410" t="s">
        <v>21166</v>
      </c>
      <c r="H410">
        <v>2</v>
      </c>
      <c r="I410">
        <v>0</v>
      </c>
    </row>
    <row r="412" spans="1:11" x14ac:dyDescent="0.2">
      <c r="A412" s="12">
        <v>39359</v>
      </c>
      <c r="B412" t="s">
        <v>3556</v>
      </c>
      <c r="C412" t="s">
        <v>3557</v>
      </c>
      <c r="D412">
        <v>3</v>
      </c>
      <c r="E412">
        <v>184</v>
      </c>
      <c r="F412">
        <v>552</v>
      </c>
      <c r="G412" s="12">
        <v>39373</v>
      </c>
      <c r="H412">
        <v>551</v>
      </c>
      <c r="I412">
        <v>1</v>
      </c>
      <c r="J412">
        <v>11</v>
      </c>
      <c r="K412">
        <v>6061</v>
      </c>
    </row>
    <row r="413" spans="1:11" x14ac:dyDescent="0.2">
      <c r="G413" t="s">
        <v>21234</v>
      </c>
      <c r="H413">
        <v>1</v>
      </c>
      <c r="I413">
        <v>0</v>
      </c>
    </row>
    <row r="415" spans="1:11" x14ac:dyDescent="0.2">
      <c r="A415" s="12">
        <v>39359</v>
      </c>
      <c r="B415" t="s">
        <v>3465</v>
      </c>
      <c r="C415" t="s">
        <v>3466</v>
      </c>
      <c r="D415">
        <v>2</v>
      </c>
      <c r="E415">
        <v>310</v>
      </c>
      <c r="F415">
        <v>620</v>
      </c>
      <c r="G415" s="12">
        <v>39368</v>
      </c>
      <c r="H415">
        <v>619</v>
      </c>
      <c r="I415">
        <v>1</v>
      </c>
      <c r="J415">
        <v>9</v>
      </c>
      <c r="K415">
        <v>5571</v>
      </c>
    </row>
    <row r="416" spans="1:11" x14ac:dyDescent="0.2">
      <c r="G416" s="12">
        <v>39492</v>
      </c>
      <c r="H416">
        <v>1</v>
      </c>
      <c r="I416">
        <v>0</v>
      </c>
      <c r="J416">
        <v>9</v>
      </c>
      <c r="K416">
        <v>9</v>
      </c>
    </row>
    <row r="418" spans="1:11" x14ac:dyDescent="0.2">
      <c r="A418" s="12">
        <v>39366</v>
      </c>
      <c r="B418" t="s">
        <v>8857</v>
      </c>
      <c r="C418" t="s">
        <v>8863</v>
      </c>
      <c r="D418">
        <v>4</v>
      </c>
      <c r="E418">
        <v>170</v>
      </c>
      <c r="F418">
        <v>680</v>
      </c>
      <c r="G418" s="12">
        <v>39373</v>
      </c>
      <c r="H418">
        <v>680</v>
      </c>
      <c r="I418">
        <v>0</v>
      </c>
      <c r="J418">
        <v>9.5</v>
      </c>
      <c r="K418">
        <v>6460</v>
      </c>
    </row>
    <row r="421" spans="1:11" x14ac:dyDescent="0.2">
      <c r="A421" s="12">
        <v>39366</v>
      </c>
      <c r="B421" t="s">
        <v>8552</v>
      </c>
      <c r="C421" t="s">
        <v>3500</v>
      </c>
      <c r="D421">
        <v>2</v>
      </c>
      <c r="E421">
        <v>329</v>
      </c>
      <c r="F421">
        <v>658</v>
      </c>
      <c r="G421" s="12">
        <v>39380</v>
      </c>
      <c r="H421">
        <v>657</v>
      </c>
      <c r="I421">
        <v>1</v>
      </c>
      <c r="J421">
        <v>9</v>
      </c>
      <c r="K421">
        <v>5913</v>
      </c>
    </row>
    <row r="422" spans="1:11" x14ac:dyDescent="0.2">
      <c r="G422" t="s">
        <v>21235</v>
      </c>
      <c r="H422">
        <v>1</v>
      </c>
      <c r="I422">
        <v>0</v>
      </c>
    </row>
    <row r="424" spans="1:11" x14ac:dyDescent="0.2">
      <c r="A424" s="12">
        <v>39366</v>
      </c>
      <c r="B424" t="s">
        <v>8594</v>
      </c>
      <c r="C424" t="s">
        <v>3840</v>
      </c>
      <c r="D424">
        <v>3</v>
      </c>
      <c r="E424">
        <v>182</v>
      </c>
      <c r="F424">
        <v>546</v>
      </c>
      <c r="G424" s="12">
        <v>39380</v>
      </c>
      <c r="H424">
        <v>546</v>
      </c>
      <c r="I424">
        <v>0</v>
      </c>
      <c r="J424">
        <v>9.5</v>
      </c>
      <c r="K424">
        <v>5187</v>
      </c>
    </row>
    <row r="426" spans="1:11" x14ac:dyDescent="0.2">
      <c r="A426" s="23"/>
    </row>
    <row r="427" spans="1:11" x14ac:dyDescent="0.2">
      <c r="A427" s="12">
        <v>39373</v>
      </c>
      <c r="B427" t="s">
        <v>8717</v>
      </c>
      <c r="C427" t="s">
        <v>8718</v>
      </c>
      <c r="D427">
        <v>4</v>
      </c>
      <c r="E427">
        <v>156</v>
      </c>
      <c r="F427">
        <v>624</v>
      </c>
      <c r="G427" s="12">
        <v>39387</v>
      </c>
      <c r="H427">
        <v>624</v>
      </c>
      <c r="I427">
        <v>0</v>
      </c>
      <c r="J427">
        <v>10</v>
      </c>
      <c r="K427">
        <v>6240</v>
      </c>
    </row>
    <row r="430" spans="1:11" x14ac:dyDescent="0.2">
      <c r="A430" s="12">
        <v>39373</v>
      </c>
      <c r="B430" t="s">
        <v>8626</v>
      </c>
      <c r="C430" t="s">
        <v>3671</v>
      </c>
      <c r="D430">
        <v>3</v>
      </c>
      <c r="E430">
        <v>164</v>
      </c>
      <c r="F430">
        <v>492</v>
      </c>
      <c r="G430" s="12">
        <v>39380</v>
      </c>
      <c r="H430">
        <v>491</v>
      </c>
      <c r="I430">
        <v>1</v>
      </c>
      <c r="J430">
        <v>9</v>
      </c>
      <c r="K430">
        <v>4419</v>
      </c>
    </row>
    <row r="431" spans="1:11" x14ac:dyDescent="0.2">
      <c r="G431" t="s">
        <v>21235</v>
      </c>
      <c r="H431">
        <v>1</v>
      </c>
      <c r="I431">
        <v>0</v>
      </c>
    </row>
    <row r="433" spans="1:11" x14ac:dyDescent="0.2">
      <c r="A433" s="12">
        <v>39373</v>
      </c>
      <c r="B433" t="s">
        <v>9273</v>
      </c>
      <c r="C433" t="s">
        <v>8627</v>
      </c>
      <c r="D433">
        <v>4</v>
      </c>
      <c r="E433">
        <v>152</v>
      </c>
      <c r="F433">
        <v>608</v>
      </c>
      <c r="G433" s="12">
        <v>39387</v>
      </c>
      <c r="H433">
        <v>553</v>
      </c>
      <c r="I433">
        <v>55</v>
      </c>
      <c r="J433">
        <v>11.5</v>
      </c>
      <c r="K433">
        <v>6360</v>
      </c>
    </row>
    <row r="434" spans="1:11" x14ac:dyDescent="0.2">
      <c r="G434" s="12">
        <v>39394</v>
      </c>
      <c r="H434">
        <v>46</v>
      </c>
      <c r="I434">
        <v>9</v>
      </c>
      <c r="J434">
        <v>11.5</v>
      </c>
      <c r="K434">
        <v>529</v>
      </c>
    </row>
    <row r="435" spans="1:11" x14ac:dyDescent="0.2">
      <c r="G435" s="12">
        <v>39471</v>
      </c>
      <c r="H435">
        <v>10</v>
      </c>
      <c r="I435">
        <v>0</v>
      </c>
      <c r="J435">
        <v>11.5</v>
      </c>
      <c r="K435">
        <f>H435*J435</f>
        <v>115</v>
      </c>
    </row>
    <row r="437" spans="1:11" x14ac:dyDescent="0.2">
      <c r="A437" s="12">
        <v>39380</v>
      </c>
      <c r="B437" t="s">
        <v>8705</v>
      </c>
      <c r="C437" t="s">
        <v>8706</v>
      </c>
      <c r="D437">
        <v>2</v>
      </c>
      <c r="E437">
        <v>301</v>
      </c>
      <c r="F437">
        <v>602</v>
      </c>
      <c r="G437" s="12">
        <v>39394</v>
      </c>
      <c r="H437">
        <v>602</v>
      </c>
      <c r="I437">
        <v>0</v>
      </c>
      <c r="J437">
        <v>10.5</v>
      </c>
      <c r="K437">
        <v>6321</v>
      </c>
    </row>
    <row r="440" spans="1:11" x14ac:dyDescent="0.2">
      <c r="A440" s="12">
        <v>39380</v>
      </c>
      <c r="B440" t="s">
        <v>8815</v>
      </c>
      <c r="C440" t="s">
        <v>3671</v>
      </c>
      <c r="D440">
        <v>1</v>
      </c>
      <c r="E440">
        <v>161</v>
      </c>
      <c r="F440">
        <v>161</v>
      </c>
      <c r="G440" s="12">
        <v>39387</v>
      </c>
      <c r="H440">
        <v>160</v>
      </c>
      <c r="I440">
        <v>1</v>
      </c>
      <c r="J440">
        <v>9</v>
      </c>
      <c r="K440">
        <v>1440</v>
      </c>
    </row>
    <row r="441" spans="1:11" x14ac:dyDescent="0.2">
      <c r="G441" s="12">
        <v>39394</v>
      </c>
      <c r="H441">
        <v>1</v>
      </c>
      <c r="I441">
        <v>0</v>
      </c>
      <c r="J441">
        <v>9</v>
      </c>
      <c r="K441">
        <v>9</v>
      </c>
    </row>
    <row r="443" spans="1:11" x14ac:dyDescent="0.2">
      <c r="A443" s="12">
        <v>39380</v>
      </c>
      <c r="B443" t="s">
        <v>8755</v>
      </c>
      <c r="C443" t="s">
        <v>8753</v>
      </c>
      <c r="D443">
        <v>4</v>
      </c>
      <c r="E443">
        <v>153</v>
      </c>
      <c r="F443">
        <v>612</v>
      </c>
      <c r="G443" s="12">
        <v>39394</v>
      </c>
      <c r="H443">
        <v>611</v>
      </c>
      <c r="I443">
        <v>1</v>
      </c>
      <c r="J443">
        <v>9.5</v>
      </c>
      <c r="K443">
        <v>5805</v>
      </c>
    </row>
    <row r="444" spans="1:11" x14ac:dyDescent="0.2">
      <c r="G444" t="s">
        <v>21234</v>
      </c>
      <c r="H444">
        <v>1</v>
      </c>
      <c r="I444">
        <v>0</v>
      </c>
    </row>
    <row r="446" spans="1:11" x14ac:dyDescent="0.2">
      <c r="A446" s="12">
        <v>39387</v>
      </c>
      <c r="B446" t="s">
        <v>8786</v>
      </c>
      <c r="C446" t="s">
        <v>3925</v>
      </c>
      <c r="D446">
        <v>2</v>
      </c>
      <c r="E446">
        <v>305</v>
      </c>
      <c r="F446">
        <v>610</v>
      </c>
      <c r="G446" s="12">
        <v>39401</v>
      </c>
      <c r="H446">
        <v>610</v>
      </c>
      <c r="I446">
        <v>0</v>
      </c>
      <c r="J446">
        <v>9</v>
      </c>
      <c r="K446">
        <v>5490</v>
      </c>
    </row>
    <row r="449" spans="1:11" x14ac:dyDescent="0.2">
      <c r="A449" s="12">
        <v>39387</v>
      </c>
      <c r="B449" t="s">
        <v>8868</v>
      </c>
      <c r="C449" t="s">
        <v>5915</v>
      </c>
      <c r="D449">
        <v>2</v>
      </c>
      <c r="E449">
        <v>305</v>
      </c>
      <c r="F449">
        <v>610</v>
      </c>
      <c r="G449" s="12">
        <v>39400</v>
      </c>
      <c r="H449">
        <v>610</v>
      </c>
      <c r="I449">
        <v>0</v>
      </c>
      <c r="J449">
        <v>10</v>
      </c>
      <c r="K449">
        <v>6100</v>
      </c>
    </row>
    <row r="452" spans="1:11" x14ac:dyDescent="0.2">
      <c r="A452" s="12">
        <v>39394</v>
      </c>
      <c r="B452" t="s">
        <v>3415</v>
      </c>
      <c r="C452" t="s">
        <v>5172</v>
      </c>
      <c r="D452">
        <v>1</v>
      </c>
      <c r="E452">
        <v>601</v>
      </c>
      <c r="F452">
        <v>601</v>
      </c>
      <c r="G452" s="12">
        <v>39407</v>
      </c>
      <c r="H452">
        <v>601</v>
      </c>
      <c r="I452">
        <v>0</v>
      </c>
      <c r="J452">
        <v>11</v>
      </c>
      <c r="K452">
        <v>6611</v>
      </c>
    </row>
    <row r="455" spans="1:11" x14ac:dyDescent="0.2">
      <c r="A455" s="12">
        <v>39394</v>
      </c>
      <c r="B455" t="s">
        <v>3333</v>
      </c>
      <c r="C455" t="s">
        <v>3334</v>
      </c>
      <c r="D455">
        <v>1</v>
      </c>
      <c r="E455">
        <v>141</v>
      </c>
      <c r="F455">
        <v>141</v>
      </c>
      <c r="G455" s="12">
        <v>39408</v>
      </c>
      <c r="H455">
        <v>141</v>
      </c>
      <c r="I455">
        <v>0</v>
      </c>
      <c r="J455">
        <v>10.5</v>
      </c>
      <c r="K455">
        <v>1480</v>
      </c>
    </row>
    <row r="458" spans="1:11" x14ac:dyDescent="0.2">
      <c r="A458" s="12">
        <v>39394</v>
      </c>
      <c r="B458" t="s">
        <v>3333</v>
      </c>
      <c r="C458" t="s">
        <v>3334</v>
      </c>
      <c r="D458">
        <v>3</v>
      </c>
      <c r="E458">
        <v>150</v>
      </c>
      <c r="F458">
        <v>450</v>
      </c>
      <c r="G458" s="12">
        <v>39408</v>
      </c>
      <c r="H458">
        <v>449</v>
      </c>
      <c r="I458">
        <v>1</v>
      </c>
      <c r="J458">
        <v>10.5</v>
      </c>
      <c r="K458">
        <v>4715</v>
      </c>
    </row>
    <row r="459" spans="1:11" x14ac:dyDescent="0.2">
      <c r="G459" s="12">
        <v>39590</v>
      </c>
      <c r="H459">
        <v>1</v>
      </c>
      <c r="I459">
        <v>0</v>
      </c>
    </row>
    <row r="461" spans="1:11" x14ac:dyDescent="0.2">
      <c r="A461" s="12">
        <v>39400</v>
      </c>
      <c r="B461" t="s">
        <v>3366</v>
      </c>
      <c r="C461" t="s">
        <v>3330</v>
      </c>
      <c r="D461">
        <v>3</v>
      </c>
      <c r="E461">
        <v>207</v>
      </c>
      <c r="F461">
        <v>621</v>
      </c>
      <c r="G461" t="s">
        <v>21236</v>
      </c>
      <c r="H461">
        <v>620</v>
      </c>
      <c r="I461">
        <v>1</v>
      </c>
      <c r="J461">
        <v>12.5</v>
      </c>
      <c r="K461">
        <v>7750</v>
      </c>
    </row>
    <row r="462" spans="1:11" x14ac:dyDescent="0.2">
      <c r="G462" t="s">
        <v>21237</v>
      </c>
      <c r="H462">
        <v>1</v>
      </c>
      <c r="I462">
        <v>0</v>
      </c>
    </row>
    <row r="464" spans="1:11" x14ac:dyDescent="0.2">
      <c r="A464" s="12">
        <v>39400</v>
      </c>
      <c r="B464" t="s">
        <v>3439</v>
      </c>
      <c r="C464" t="s">
        <v>3388</v>
      </c>
      <c r="D464">
        <v>3</v>
      </c>
      <c r="E464">
        <v>193</v>
      </c>
      <c r="F464">
        <v>579</v>
      </c>
      <c r="G464" s="12">
        <v>39409</v>
      </c>
      <c r="H464">
        <v>579</v>
      </c>
      <c r="I464">
        <v>0</v>
      </c>
      <c r="J464">
        <v>11</v>
      </c>
      <c r="K464">
        <v>6369</v>
      </c>
    </row>
    <row r="467" spans="1:11" x14ac:dyDescent="0.2">
      <c r="A467" s="12">
        <v>39401</v>
      </c>
      <c r="B467" t="s">
        <v>3389</v>
      </c>
      <c r="C467" t="s">
        <v>5172</v>
      </c>
      <c r="D467">
        <v>1.5</v>
      </c>
      <c r="E467">
        <v>606</v>
      </c>
      <c r="F467">
        <v>909</v>
      </c>
      <c r="G467" s="12">
        <v>39422</v>
      </c>
      <c r="H467">
        <v>900</v>
      </c>
      <c r="I467">
        <v>9</v>
      </c>
      <c r="J467">
        <v>11</v>
      </c>
      <c r="K467">
        <v>9900</v>
      </c>
    </row>
    <row r="468" spans="1:11" x14ac:dyDescent="0.2">
      <c r="G468" s="12">
        <v>39492</v>
      </c>
      <c r="H468">
        <v>9</v>
      </c>
      <c r="I468">
        <v>0</v>
      </c>
      <c r="J468">
        <v>11</v>
      </c>
      <c r="K468">
        <v>99</v>
      </c>
    </row>
    <row r="470" spans="1:11" x14ac:dyDescent="0.2">
      <c r="A470" s="12">
        <v>39407</v>
      </c>
      <c r="B470" t="s">
        <v>8941</v>
      </c>
      <c r="C470" t="s">
        <v>8942</v>
      </c>
      <c r="D470">
        <v>1</v>
      </c>
      <c r="E470">
        <v>331</v>
      </c>
      <c r="F470">
        <v>331</v>
      </c>
      <c r="G470" s="12">
        <v>39422</v>
      </c>
      <c r="H470">
        <v>331</v>
      </c>
      <c r="I470">
        <v>0</v>
      </c>
      <c r="J470">
        <v>9.5</v>
      </c>
      <c r="K470">
        <v>3145</v>
      </c>
    </row>
    <row r="473" spans="1:11" x14ac:dyDescent="0.2">
      <c r="A473" s="12">
        <v>39407</v>
      </c>
      <c r="B473" t="s">
        <v>8990</v>
      </c>
      <c r="C473" t="s">
        <v>8943</v>
      </c>
      <c r="D473">
        <v>3</v>
      </c>
      <c r="E473">
        <v>213</v>
      </c>
      <c r="F473">
        <v>639</v>
      </c>
      <c r="G473" s="12">
        <v>39415</v>
      </c>
      <c r="H473">
        <v>639</v>
      </c>
      <c r="I473">
        <v>0</v>
      </c>
      <c r="J473">
        <v>9.5</v>
      </c>
      <c r="K473">
        <v>6071</v>
      </c>
    </row>
    <row r="476" spans="1:11" x14ac:dyDescent="0.2">
      <c r="A476" s="12">
        <v>39407</v>
      </c>
      <c r="B476" t="s">
        <v>8898</v>
      </c>
      <c r="C476" t="s">
        <v>8946</v>
      </c>
      <c r="D476">
        <v>4.5</v>
      </c>
      <c r="E476">
        <v>136</v>
      </c>
      <c r="F476">
        <v>612</v>
      </c>
      <c r="G476" s="12">
        <v>39430</v>
      </c>
      <c r="H476">
        <v>609</v>
      </c>
      <c r="I476">
        <v>3</v>
      </c>
      <c r="J476">
        <v>10</v>
      </c>
      <c r="K476">
        <v>6090</v>
      </c>
    </row>
    <row r="477" spans="1:11" x14ac:dyDescent="0.2">
      <c r="G477" s="12">
        <v>39471</v>
      </c>
      <c r="H477">
        <v>3</v>
      </c>
      <c r="I477">
        <v>0</v>
      </c>
      <c r="J477">
        <v>8.5</v>
      </c>
      <c r="K477">
        <v>26</v>
      </c>
    </row>
    <row r="479" spans="1:11" x14ac:dyDescent="0.2">
      <c r="A479" s="12">
        <v>39411</v>
      </c>
      <c r="B479" t="s">
        <v>8876</v>
      </c>
      <c r="C479" t="s">
        <v>8942</v>
      </c>
      <c r="D479">
        <v>2</v>
      </c>
      <c r="E479">
        <v>300</v>
      </c>
      <c r="F479">
        <v>600</v>
      </c>
      <c r="G479" s="12">
        <v>39422</v>
      </c>
      <c r="H479">
        <v>599</v>
      </c>
      <c r="I479">
        <v>1</v>
      </c>
      <c r="J479">
        <v>9.5</v>
      </c>
      <c r="K479">
        <v>5691</v>
      </c>
    </row>
    <row r="480" spans="1:11" x14ac:dyDescent="0.2">
      <c r="G480" s="12">
        <v>39590</v>
      </c>
      <c r="H480">
        <v>1</v>
      </c>
      <c r="I480">
        <v>0</v>
      </c>
    </row>
    <row r="482" spans="1:11" x14ac:dyDescent="0.2">
      <c r="A482" s="12">
        <v>39415</v>
      </c>
      <c r="B482" t="s">
        <v>8937</v>
      </c>
      <c r="C482" t="s">
        <v>8787</v>
      </c>
      <c r="D482">
        <v>1</v>
      </c>
      <c r="E482">
        <v>314</v>
      </c>
      <c r="F482">
        <v>314</v>
      </c>
      <c r="G482" s="12">
        <v>39436</v>
      </c>
      <c r="H482">
        <v>314</v>
      </c>
      <c r="I482">
        <v>0</v>
      </c>
      <c r="J482">
        <v>9</v>
      </c>
      <c r="K482">
        <v>2826</v>
      </c>
    </row>
    <row r="485" spans="1:11" x14ac:dyDescent="0.2">
      <c r="A485" s="12">
        <v>39415</v>
      </c>
      <c r="B485" t="s">
        <v>8783</v>
      </c>
      <c r="C485" t="s">
        <v>8787</v>
      </c>
      <c r="D485">
        <v>1</v>
      </c>
      <c r="E485">
        <v>302</v>
      </c>
      <c r="F485">
        <v>302</v>
      </c>
      <c r="G485" s="12">
        <v>39436</v>
      </c>
      <c r="H485">
        <v>300</v>
      </c>
      <c r="I485">
        <v>2</v>
      </c>
      <c r="J485">
        <v>9</v>
      </c>
      <c r="K485">
        <v>2700</v>
      </c>
    </row>
    <row r="486" spans="1:11" x14ac:dyDescent="0.2">
      <c r="G486" s="12">
        <v>39436</v>
      </c>
      <c r="H486" t="s">
        <v>9341</v>
      </c>
      <c r="I486">
        <v>1</v>
      </c>
      <c r="J486">
        <v>9</v>
      </c>
      <c r="K486">
        <v>9</v>
      </c>
    </row>
    <row r="487" spans="1:11" x14ac:dyDescent="0.2">
      <c r="G487" t="s">
        <v>21238</v>
      </c>
      <c r="H487">
        <v>1</v>
      </c>
      <c r="I487">
        <v>0</v>
      </c>
    </row>
    <row r="489" spans="1:11" x14ac:dyDescent="0.2">
      <c r="A489" s="12">
        <v>39415</v>
      </c>
      <c r="B489" t="s">
        <v>2973</v>
      </c>
      <c r="C489" t="s">
        <v>3388</v>
      </c>
      <c r="D489">
        <v>3</v>
      </c>
      <c r="E489">
        <v>200</v>
      </c>
      <c r="F489">
        <v>600</v>
      </c>
      <c r="G489" s="12">
        <v>39429</v>
      </c>
      <c r="H489">
        <v>600</v>
      </c>
      <c r="I489">
        <v>0</v>
      </c>
      <c r="J489">
        <v>11</v>
      </c>
      <c r="K489">
        <v>6600</v>
      </c>
    </row>
    <row r="492" spans="1:11" x14ac:dyDescent="0.2">
      <c r="A492" s="12">
        <v>39422</v>
      </c>
      <c r="B492" t="s">
        <v>9023</v>
      </c>
      <c r="C492" t="s">
        <v>3655</v>
      </c>
      <c r="D492">
        <v>2</v>
      </c>
      <c r="E492">
        <v>311</v>
      </c>
      <c r="F492">
        <v>622</v>
      </c>
      <c r="G492" s="12">
        <v>39436</v>
      </c>
      <c r="H492">
        <v>622</v>
      </c>
      <c r="I492">
        <v>0</v>
      </c>
      <c r="J492">
        <v>9</v>
      </c>
      <c r="K492">
        <v>5598</v>
      </c>
    </row>
    <row r="495" spans="1:11" x14ac:dyDescent="0.2">
      <c r="A495" s="12">
        <v>39422</v>
      </c>
      <c r="B495" t="s">
        <v>8953</v>
      </c>
      <c r="C495" t="s">
        <v>8993</v>
      </c>
      <c r="D495">
        <v>2</v>
      </c>
      <c r="E495">
        <v>320</v>
      </c>
      <c r="F495">
        <v>640</v>
      </c>
      <c r="G495" s="12">
        <v>39437</v>
      </c>
      <c r="H495">
        <v>639</v>
      </c>
      <c r="I495">
        <v>1</v>
      </c>
      <c r="J495">
        <v>9</v>
      </c>
      <c r="K495">
        <v>5751</v>
      </c>
    </row>
    <row r="496" spans="1:11" x14ac:dyDescent="0.2">
      <c r="G496" t="s">
        <v>21239</v>
      </c>
      <c r="H496">
        <v>1</v>
      </c>
      <c r="I496">
        <v>0</v>
      </c>
    </row>
    <row r="498" spans="1:11" x14ac:dyDescent="0.2">
      <c r="A498" s="12">
        <v>39436</v>
      </c>
      <c r="B498" t="s">
        <v>9266</v>
      </c>
      <c r="C498" t="s">
        <v>9267</v>
      </c>
      <c r="D498">
        <v>6</v>
      </c>
      <c r="E498">
        <v>99</v>
      </c>
      <c r="F498">
        <v>594</v>
      </c>
      <c r="G498" s="12">
        <v>39450</v>
      </c>
      <c r="H498">
        <v>590</v>
      </c>
      <c r="I498">
        <v>4</v>
      </c>
      <c r="J498">
        <v>10</v>
      </c>
      <c r="K498">
        <v>5900</v>
      </c>
    </row>
    <row r="499" spans="1:11" x14ac:dyDescent="0.2">
      <c r="G499" t="s">
        <v>21237</v>
      </c>
      <c r="H499">
        <v>4</v>
      </c>
      <c r="I499">
        <v>0</v>
      </c>
    </row>
    <row r="501" spans="1:11" x14ac:dyDescent="0.2">
      <c r="A501" s="12">
        <v>39436</v>
      </c>
      <c r="B501" t="s">
        <v>9296</v>
      </c>
      <c r="C501" t="s">
        <v>9297</v>
      </c>
      <c r="D501">
        <v>3</v>
      </c>
      <c r="E501">
        <v>155</v>
      </c>
      <c r="F501">
        <v>465</v>
      </c>
      <c r="G501" s="12">
        <v>39443</v>
      </c>
      <c r="H501">
        <v>465</v>
      </c>
      <c r="I501">
        <v>0</v>
      </c>
      <c r="J501">
        <v>9</v>
      </c>
      <c r="K501">
        <v>4185</v>
      </c>
    </row>
    <row r="504" spans="1:11" x14ac:dyDescent="0.2">
      <c r="A504" s="12">
        <v>39436</v>
      </c>
      <c r="B504" t="s">
        <v>9150</v>
      </c>
      <c r="C504" t="s">
        <v>9151</v>
      </c>
      <c r="D504">
        <v>2</v>
      </c>
      <c r="E504">
        <v>276</v>
      </c>
      <c r="F504">
        <v>552</v>
      </c>
      <c r="G504" s="12">
        <v>39443</v>
      </c>
      <c r="H504">
        <v>552</v>
      </c>
      <c r="I504">
        <v>0</v>
      </c>
      <c r="J504">
        <v>9.5</v>
      </c>
      <c r="K504">
        <v>5244</v>
      </c>
    </row>
    <row r="507" spans="1:11" x14ac:dyDescent="0.2">
      <c r="A507" s="12">
        <v>39443</v>
      </c>
      <c r="B507" t="s">
        <v>9301</v>
      </c>
      <c r="C507" t="s">
        <v>9333</v>
      </c>
      <c r="D507">
        <v>2</v>
      </c>
      <c r="E507">
        <v>305</v>
      </c>
      <c r="F507">
        <v>610</v>
      </c>
      <c r="G507" s="12">
        <v>39450</v>
      </c>
      <c r="H507">
        <v>609</v>
      </c>
      <c r="I507">
        <v>1</v>
      </c>
      <c r="J507">
        <v>9</v>
      </c>
      <c r="K507">
        <v>5481</v>
      </c>
    </row>
    <row r="508" spans="1:11" x14ac:dyDescent="0.2">
      <c r="G508" s="12">
        <v>39450</v>
      </c>
      <c r="H508" t="s">
        <v>9324</v>
      </c>
      <c r="I508">
        <v>0</v>
      </c>
      <c r="J508">
        <v>9</v>
      </c>
      <c r="K508">
        <v>9</v>
      </c>
    </row>
    <row r="510" spans="1:11" x14ac:dyDescent="0.2">
      <c r="A510" s="12">
        <v>39443</v>
      </c>
      <c r="B510" t="s">
        <v>9446</v>
      </c>
      <c r="C510" t="s">
        <v>9391</v>
      </c>
      <c r="D510">
        <v>2</v>
      </c>
      <c r="E510">
        <v>305</v>
      </c>
      <c r="F510">
        <v>610</v>
      </c>
      <c r="G510" s="12">
        <v>39457</v>
      </c>
      <c r="H510">
        <v>605</v>
      </c>
      <c r="I510">
        <v>5</v>
      </c>
      <c r="J510">
        <v>8.5</v>
      </c>
      <c r="K510">
        <v>5143</v>
      </c>
    </row>
    <row r="511" spans="1:11" x14ac:dyDescent="0.2">
      <c r="G511" s="12">
        <v>39457</v>
      </c>
      <c r="H511" t="s">
        <v>9324</v>
      </c>
      <c r="I511">
        <v>4</v>
      </c>
      <c r="J511">
        <v>8.5</v>
      </c>
      <c r="K511">
        <v>8.5</v>
      </c>
    </row>
    <row r="512" spans="1:11" x14ac:dyDescent="0.2">
      <c r="G512" t="s">
        <v>21237</v>
      </c>
      <c r="H512">
        <v>4</v>
      </c>
      <c r="I512">
        <v>0</v>
      </c>
    </row>
    <row r="514" spans="1:11" x14ac:dyDescent="0.2">
      <c r="A514" s="12">
        <v>39450</v>
      </c>
      <c r="B514" t="s">
        <v>3156</v>
      </c>
      <c r="C514" t="s">
        <v>3153</v>
      </c>
      <c r="D514">
        <v>1</v>
      </c>
      <c r="E514">
        <v>452</v>
      </c>
      <c r="F514">
        <v>452</v>
      </c>
      <c r="G514" s="12">
        <v>39457</v>
      </c>
      <c r="H514">
        <v>452</v>
      </c>
      <c r="I514">
        <v>0</v>
      </c>
      <c r="J514">
        <v>10</v>
      </c>
      <c r="K514">
        <v>4520</v>
      </c>
    </row>
    <row r="515" spans="1:11" x14ac:dyDescent="0.2">
      <c r="G515" s="12">
        <v>39471</v>
      </c>
      <c r="H515">
        <v>2</v>
      </c>
      <c r="J515">
        <v>10</v>
      </c>
      <c r="K515">
        <v>20</v>
      </c>
    </row>
    <row r="517" spans="1:11" x14ac:dyDescent="0.2">
      <c r="A517" s="12">
        <v>39451</v>
      </c>
      <c r="B517" t="s">
        <v>3032</v>
      </c>
      <c r="C517" t="s">
        <v>3033</v>
      </c>
      <c r="D517">
        <v>2</v>
      </c>
      <c r="E517">
        <v>303</v>
      </c>
      <c r="F517">
        <v>606</v>
      </c>
      <c r="G517" s="12">
        <v>39464</v>
      </c>
      <c r="H517">
        <v>602</v>
      </c>
      <c r="I517">
        <v>4</v>
      </c>
      <c r="J517">
        <v>9</v>
      </c>
      <c r="K517">
        <v>5418</v>
      </c>
    </row>
    <row r="518" spans="1:11" x14ac:dyDescent="0.2">
      <c r="H518" t="s">
        <v>2885</v>
      </c>
      <c r="I518">
        <v>3</v>
      </c>
      <c r="J518">
        <v>9</v>
      </c>
      <c r="K518">
        <v>9</v>
      </c>
    </row>
    <row r="519" spans="1:11" x14ac:dyDescent="0.2">
      <c r="G519" s="12">
        <v>39590</v>
      </c>
      <c r="H519">
        <v>3</v>
      </c>
      <c r="I519">
        <v>0</v>
      </c>
      <c r="J519">
        <v>8.5</v>
      </c>
      <c r="K519">
        <v>26</v>
      </c>
    </row>
    <row r="521" spans="1:11" x14ac:dyDescent="0.2">
      <c r="A521" s="12">
        <v>39457</v>
      </c>
      <c r="B521" t="s">
        <v>2957</v>
      </c>
      <c r="C521" t="s">
        <v>2963</v>
      </c>
      <c r="D521">
        <v>2</v>
      </c>
      <c r="E521">
        <v>302</v>
      </c>
      <c r="F521">
        <v>604</v>
      </c>
      <c r="G521" s="12">
        <v>39485</v>
      </c>
      <c r="H521">
        <v>600</v>
      </c>
      <c r="I521">
        <v>4</v>
      </c>
      <c r="J521">
        <v>10.5</v>
      </c>
      <c r="K521">
        <v>6300</v>
      </c>
    </row>
    <row r="522" spans="1:11" x14ac:dyDescent="0.2">
      <c r="G522" s="12">
        <v>39492</v>
      </c>
      <c r="H522">
        <v>1</v>
      </c>
      <c r="I522">
        <v>3</v>
      </c>
      <c r="J522">
        <v>10.5</v>
      </c>
      <c r="K522">
        <v>10.5</v>
      </c>
    </row>
    <row r="523" spans="1:11" x14ac:dyDescent="0.2">
      <c r="G523" t="s">
        <v>21240</v>
      </c>
      <c r="H523">
        <v>3</v>
      </c>
      <c r="I523">
        <v>0</v>
      </c>
    </row>
    <row r="525" spans="1:11" x14ac:dyDescent="0.2">
      <c r="A525" s="12">
        <v>39458</v>
      </c>
      <c r="B525" t="s">
        <v>2935</v>
      </c>
      <c r="C525" t="s">
        <v>2936</v>
      </c>
      <c r="D525">
        <v>2</v>
      </c>
      <c r="E525">
        <v>301</v>
      </c>
      <c r="F525">
        <v>602</v>
      </c>
      <c r="G525" s="12">
        <v>39464</v>
      </c>
      <c r="H525">
        <v>601</v>
      </c>
      <c r="I525">
        <v>1</v>
      </c>
      <c r="J525">
        <v>9</v>
      </c>
      <c r="K525">
        <v>5409</v>
      </c>
    </row>
    <row r="526" spans="1:11" x14ac:dyDescent="0.2">
      <c r="H526" t="s">
        <v>9341</v>
      </c>
      <c r="I526">
        <v>0</v>
      </c>
      <c r="J526">
        <v>9</v>
      </c>
      <c r="K526">
        <v>9</v>
      </c>
    </row>
    <row r="529" spans="1:11" x14ac:dyDescent="0.2">
      <c r="A529" s="12">
        <v>39464</v>
      </c>
      <c r="B529" t="s">
        <v>2851</v>
      </c>
      <c r="C529" t="s">
        <v>2852</v>
      </c>
      <c r="D529">
        <v>1.5</v>
      </c>
      <c r="E529">
        <v>301</v>
      </c>
      <c r="F529">
        <v>451</v>
      </c>
      <c r="G529" s="12">
        <v>39471</v>
      </c>
      <c r="H529">
        <v>436</v>
      </c>
      <c r="I529">
        <v>15</v>
      </c>
      <c r="J529">
        <v>8.5</v>
      </c>
      <c r="K529">
        <f>H529*J529</f>
        <v>3706</v>
      </c>
    </row>
    <row r="530" spans="1:11" x14ac:dyDescent="0.2">
      <c r="G530" s="12">
        <v>39492</v>
      </c>
      <c r="H530">
        <v>16</v>
      </c>
      <c r="I530">
        <v>0</v>
      </c>
      <c r="J530">
        <v>8.5</v>
      </c>
      <c r="K530">
        <v>136</v>
      </c>
    </row>
    <row r="532" spans="1:11" x14ac:dyDescent="0.2">
      <c r="A532" s="12">
        <v>39464</v>
      </c>
      <c r="B532" t="s">
        <v>2785</v>
      </c>
      <c r="C532" t="s">
        <v>2852</v>
      </c>
      <c r="D532">
        <v>1</v>
      </c>
      <c r="E532">
        <v>151</v>
      </c>
      <c r="F532">
        <v>151</v>
      </c>
      <c r="G532" s="12">
        <v>39471</v>
      </c>
      <c r="H532">
        <v>151</v>
      </c>
      <c r="I532">
        <v>0</v>
      </c>
      <c r="J532">
        <v>8.5</v>
      </c>
      <c r="K532">
        <f>H532*J532</f>
        <v>1283.5</v>
      </c>
    </row>
    <row r="533" spans="1:11" x14ac:dyDescent="0.2">
      <c r="G533" t="s">
        <v>21241</v>
      </c>
      <c r="H533">
        <v>3</v>
      </c>
      <c r="I533">
        <v>0</v>
      </c>
    </row>
    <row r="535" spans="1:11" x14ac:dyDescent="0.2">
      <c r="A535" s="12">
        <v>39464</v>
      </c>
      <c r="B535" t="s">
        <v>2878</v>
      </c>
      <c r="C535" t="s">
        <v>2875</v>
      </c>
      <c r="D535">
        <v>2</v>
      </c>
      <c r="E535">
        <v>306</v>
      </c>
      <c r="F535">
        <v>612</v>
      </c>
      <c r="G535" s="12">
        <v>39471</v>
      </c>
      <c r="H535">
        <v>610</v>
      </c>
      <c r="I535">
        <v>2</v>
      </c>
      <c r="J535">
        <v>8.5</v>
      </c>
      <c r="K535">
        <v>5185</v>
      </c>
    </row>
    <row r="536" spans="1:11" x14ac:dyDescent="0.2">
      <c r="G536" s="12">
        <v>39471</v>
      </c>
      <c r="H536" t="s">
        <v>2884</v>
      </c>
      <c r="I536">
        <v>1</v>
      </c>
      <c r="J536">
        <v>8.5</v>
      </c>
      <c r="K536">
        <v>8.5</v>
      </c>
    </row>
    <row r="537" spans="1:11" x14ac:dyDescent="0.2">
      <c r="G537" s="12">
        <v>39590</v>
      </c>
      <c r="H537">
        <v>1</v>
      </c>
      <c r="I537">
        <v>0</v>
      </c>
      <c r="J537">
        <v>8.5</v>
      </c>
      <c r="K537">
        <v>8.5</v>
      </c>
    </row>
    <row r="539" spans="1:11" x14ac:dyDescent="0.2">
      <c r="A539" s="12">
        <v>39466</v>
      </c>
      <c r="B539" t="s">
        <v>3015</v>
      </c>
      <c r="C539" t="s">
        <v>8111</v>
      </c>
      <c r="D539">
        <v>2</v>
      </c>
      <c r="E539">
        <v>235</v>
      </c>
      <c r="F539">
        <v>470</v>
      </c>
      <c r="G539" s="12">
        <v>39478</v>
      </c>
      <c r="H539">
        <v>465</v>
      </c>
      <c r="I539">
        <v>5</v>
      </c>
      <c r="J539">
        <v>11</v>
      </c>
      <c r="K539">
        <v>5115</v>
      </c>
    </row>
    <row r="540" spans="1:11" x14ac:dyDescent="0.2">
      <c r="G540" s="12">
        <v>39478</v>
      </c>
      <c r="H540">
        <v>5</v>
      </c>
      <c r="I540">
        <v>0</v>
      </c>
      <c r="J540">
        <v>11</v>
      </c>
      <c r="K540">
        <v>55</v>
      </c>
    </row>
    <row r="542" spans="1:11" x14ac:dyDescent="0.2">
      <c r="A542" s="12">
        <v>39471</v>
      </c>
      <c r="B542" t="s">
        <v>2919</v>
      </c>
      <c r="C542" t="s">
        <v>2914</v>
      </c>
      <c r="D542">
        <v>2</v>
      </c>
      <c r="E542">
        <v>216</v>
      </c>
      <c r="F542">
        <v>432</v>
      </c>
      <c r="G542" s="12">
        <v>39478</v>
      </c>
      <c r="H542">
        <v>432</v>
      </c>
      <c r="I542">
        <v>0</v>
      </c>
      <c r="J542">
        <v>9</v>
      </c>
      <c r="K542">
        <v>3888</v>
      </c>
    </row>
    <row r="545" spans="1:11" x14ac:dyDescent="0.2">
      <c r="A545" s="12">
        <v>39471</v>
      </c>
      <c r="B545" t="s">
        <v>2908</v>
      </c>
      <c r="C545" t="s">
        <v>2909</v>
      </c>
      <c r="D545">
        <v>1</v>
      </c>
      <c r="E545">
        <v>307</v>
      </c>
      <c r="F545">
        <v>307</v>
      </c>
      <c r="G545" s="12">
        <v>39478</v>
      </c>
      <c r="H545">
        <v>307</v>
      </c>
      <c r="I545">
        <v>0</v>
      </c>
      <c r="J545">
        <v>9</v>
      </c>
      <c r="K545">
        <v>2763</v>
      </c>
    </row>
    <row r="548" spans="1:11" x14ac:dyDescent="0.2">
      <c r="A548" s="12">
        <v>39478</v>
      </c>
      <c r="B548" t="s">
        <v>2768</v>
      </c>
      <c r="C548" t="s">
        <v>2812</v>
      </c>
      <c r="D548">
        <v>1</v>
      </c>
      <c r="E548">
        <v>457</v>
      </c>
      <c r="F548">
        <v>457</v>
      </c>
      <c r="G548" s="12">
        <v>39485</v>
      </c>
      <c r="H548">
        <v>456</v>
      </c>
      <c r="I548">
        <v>1</v>
      </c>
      <c r="J548">
        <v>9</v>
      </c>
      <c r="K548">
        <v>4104</v>
      </c>
    </row>
    <row r="549" spans="1:11" x14ac:dyDescent="0.2">
      <c r="G549" t="s">
        <v>21092</v>
      </c>
      <c r="H549">
        <v>1</v>
      </c>
      <c r="I549">
        <v>0</v>
      </c>
    </row>
    <row r="551" spans="1:11" x14ac:dyDescent="0.2">
      <c r="A551" s="12">
        <v>39478</v>
      </c>
      <c r="B551" t="s">
        <v>2811</v>
      </c>
      <c r="C551" t="s">
        <v>8111</v>
      </c>
      <c r="D551">
        <v>1</v>
      </c>
      <c r="E551">
        <v>783</v>
      </c>
      <c r="F551">
        <v>783</v>
      </c>
      <c r="G551" s="12">
        <v>39485</v>
      </c>
      <c r="H551">
        <v>783</v>
      </c>
      <c r="I551">
        <v>0</v>
      </c>
      <c r="J551">
        <v>11</v>
      </c>
      <c r="K551">
        <v>8613</v>
      </c>
    </row>
    <row r="553" spans="1:11" x14ac:dyDescent="0.2">
      <c r="A553" s="12">
        <v>39485</v>
      </c>
      <c r="B553" t="s">
        <v>2127</v>
      </c>
      <c r="C553" t="s">
        <v>9381</v>
      </c>
      <c r="D553">
        <v>1</v>
      </c>
      <c r="E553">
        <v>629</v>
      </c>
      <c r="F553">
        <v>629</v>
      </c>
      <c r="G553" s="12">
        <v>39492</v>
      </c>
      <c r="H553">
        <v>627</v>
      </c>
      <c r="I553">
        <v>2</v>
      </c>
      <c r="J553">
        <v>9.5</v>
      </c>
      <c r="K553">
        <v>5956</v>
      </c>
    </row>
    <row r="554" spans="1:11" x14ac:dyDescent="0.2">
      <c r="G554" t="s">
        <v>21241</v>
      </c>
      <c r="H554">
        <v>2</v>
      </c>
      <c r="I554">
        <v>0</v>
      </c>
    </row>
    <row r="556" spans="1:11" x14ac:dyDescent="0.2">
      <c r="A556" s="12">
        <v>39485</v>
      </c>
      <c r="B556" t="s">
        <v>9441</v>
      </c>
      <c r="C556" t="s">
        <v>2800</v>
      </c>
      <c r="D556">
        <v>1</v>
      </c>
      <c r="E556">
        <v>214</v>
      </c>
      <c r="F556">
        <v>214</v>
      </c>
      <c r="G556" s="12">
        <v>39492</v>
      </c>
      <c r="H556">
        <v>214</v>
      </c>
      <c r="I556">
        <v>0</v>
      </c>
      <c r="J556">
        <v>9</v>
      </c>
      <c r="K556">
        <v>1926</v>
      </c>
    </row>
    <row r="558" spans="1:11" x14ac:dyDescent="0.2">
      <c r="A558" s="12">
        <v>39485</v>
      </c>
      <c r="B558" t="s">
        <v>9498</v>
      </c>
      <c r="C558" t="s">
        <v>9499</v>
      </c>
      <c r="D558">
        <v>1</v>
      </c>
      <c r="E558">
        <v>354</v>
      </c>
      <c r="F558">
        <v>354</v>
      </c>
      <c r="G558" s="12">
        <v>39492</v>
      </c>
      <c r="H558">
        <v>351</v>
      </c>
      <c r="I558">
        <v>3</v>
      </c>
      <c r="J558">
        <v>9</v>
      </c>
      <c r="K558">
        <v>3159</v>
      </c>
    </row>
    <row r="559" spans="1:11" x14ac:dyDescent="0.2">
      <c r="G559" t="s">
        <v>21241</v>
      </c>
      <c r="H559">
        <v>3</v>
      </c>
      <c r="I559">
        <v>0</v>
      </c>
    </row>
    <row r="561" spans="1:11" x14ac:dyDescent="0.2">
      <c r="A561" s="12">
        <v>39485</v>
      </c>
      <c r="B561" t="s">
        <v>9500</v>
      </c>
      <c r="C561" t="s">
        <v>5172</v>
      </c>
      <c r="D561">
        <v>1</v>
      </c>
      <c r="E561">
        <v>222</v>
      </c>
      <c r="F561">
        <v>222</v>
      </c>
      <c r="G561" s="12">
        <v>39492</v>
      </c>
      <c r="H561">
        <v>220</v>
      </c>
      <c r="I561">
        <v>2</v>
      </c>
      <c r="J561">
        <v>11</v>
      </c>
      <c r="K561">
        <v>2420</v>
      </c>
    </row>
    <row r="562" spans="1:11" x14ac:dyDescent="0.2">
      <c r="G562" s="12">
        <v>39492</v>
      </c>
      <c r="H562">
        <v>4</v>
      </c>
      <c r="I562">
        <v>0</v>
      </c>
      <c r="J562">
        <v>11</v>
      </c>
      <c r="K562">
        <v>44</v>
      </c>
    </row>
    <row r="565" spans="1:11" x14ac:dyDescent="0.2">
      <c r="A565" s="12">
        <v>39492</v>
      </c>
      <c r="B565" t="s">
        <v>9467</v>
      </c>
      <c r="C565" t="s">
        <v>9468</v>
      </c>
      <c r="D565">
        <v>1</v>
      </c>
      <c r="E565">
        <v>697</v>
      </c>
      <c r="F565">
        <v>697</v>
      </c>
      <c r="G565" s="12">
        <v>39499</v>
      </c>
      <c r="H565">
        <v>695</v>
      </c>
      <c r="I565">
        <v>2</v>
      </c>
      <c r="J565">
        <v>11</v>
      </c>
      <c r="K565">
        <v>7645</v>
      </c>
    </row>
    <row r="566" spans="1:11" x14ac:dyDescent="0.2">
      <c r="G566" s="12">
        <v>39525</v>
      </c>
      <c r="H566">
        <v>2</v>
      </c>
      <c r="I566">
        <v>0</v>
      </c>
      <c r="J566">
        <v>11</v>
      </c>
      <c r="K566">
        <v>22</v>
      </c>
    </row>
    <row r="568" spans="1:11" x14ac:dyDescent="0.2">
      <c r="A568" s="12">
        <v>39492</v>
      </c>
      <c r="B568" t="s">
        <v>9529</v>
      </c>
      <c r="C568" t="s">
        <v>9530</v>
      </c>
      <c r="D568" s="11">
        <v>2.25</v>
      </c>
      <c r="E568">
        <v>219</v>
      </c>
      <c r="F568">
        <v>490</v>
      </c>
      <c r="G568" s="12">
        <v>39499</v>
      </c>
      <c r="H568">
        <v>489</v>
      </c>
      <c r="I568">
        <v>1</v>
      </c>
      <c r="J568">
        <v>9</v>
      </c>
      <c r="K568">
        <v>4401</v>
      </c>
    </row>
    <row r="569" spans="1:11" x14ac:dyDescent="0.2">
      <c r="G569" s="12">
        <v>39590</v>
      </c>
      <c r="H569">
        <v>1</v>
      </c>
      <c r="I569">
        <v>0</v>
      </c>
      <c r="J569">
        <v>8.5</v>
      </c>
      <c r="K569">
        <v>8.5</v>
      </c>
    </row>
    <row r="571" spans="1:11" x14ac:dyDescent="0.2">
      <c r="A571" s="12">
        <v>39492</v>
      </c>
      <c r="B571" t="s">
        <v>9550</v>
      </c>
      <c r="C571" t="s">
        <v>9551</v>
      </c>
      <c r="D571">
        <v>2</v>
      </c>
      <c r="E571">
        <v>356</v>
      </c>
      <c r="F571">
        <v>712</v>
      </c>
      <c r="G571" s="12">
        <v>39506</v>
      </c>
      <c r="H571">
        <v>712</v>
      </c>
      <c r="I571">
        <v>0</v>
      </c>
      <c r="J571">
        <v>9</v>
      </c>
      <c r="K571">
        <v>6408</v>
      </c>
    </row>
    <row r="574" spans="1:11" x14ac:dyDescent="0.2">
      <c r="A574" s="12">
        <v>39499</v>
      </c>
      <c r="B574" t="s">
        <v>9638</v>
      </c>
      <c r="C574" t="s">
        <v>9639</v>
      </c>
      <c r="D574">
        <v>2</v>
      </c>
      <c r="E574">
        <v>357</v>
      </c>
      <c r="F574">
        <v>714</v>
      </c>
      <c r="G574" s="12">
        <v>39506</v>
      </c>
      <c r="H574">
        <v>710</v>
      </c>
      <c r="I574">
        <v>4</v>
      </c>
      <c r="J574">
        <v>9</v>
      </c>
      <c r="K574">
        <v>6390</v>
      </c>
    </row>
    <row r="575" spans="1:11" x14ac:dyDescent="0.2">
      <c r="G575" t="s">
        <v>2740</v>
      </c>
      <c r="H575">
        <v>4</v>
      </c>
      <c r="I575">
        <v>0</v>
      </c>
    </row>
    <row r="577" spans="1:11" x14ac:dyDescent="0.2">
      <c r="A577" s="12">
        <v>39499</v>
      </c>
      <c r="B577" t="s">
        <v>9692</v>
      </c>
      <c r="C577" t="s">
        <v>9693</v>
      </c>
      <c r="D577">
        <v>1</v>
      </c>
      <c r="E577">
        <v>606</v>
      </c>
      <c r="F577">
        <v>606</v>
      </c>
      <c r="G577" s="12">
        <v>39513</v>
      </c>
      <c r="H577">
        <v>606</v>
      </c>
      <c r="I577">
        <v>0</v>
      </c>
      <c r="J577">
        <v>10</v>
      </c>
      <c r="K577">
        <v>6060</v>
      </c>
    </row>
    <row r="580" spans="1:11" x14ac:dyDescent="0.2">
      <c r="A580" s="12">
        <v>39499</v>
      </c>
      <c r="B580" t="s">
        <v>9644</v>
      </c>
      <c r="C580" t="s">
        <v>9694</v>
      </c>
      <c r="D580">
        <v>2.5</v>
      </c>
      <c r="E580">
        <v>221</v>
      </c>
      <c r="F580">
        <v>552</v>
      </c>
      <c r="G580" s="12">
        <v>39506</v>
      </c>
      <c r="H580">
        <v>550</v>
      </c>
      <c r="I580">
        <v>2</v>
      </c>
      <c r="J580">
        <v>9</v>
      </c>
      <c r="K580">
        <v>4950</v>
      </c>
    </row>
    <row r="581" spans="1:11" x14ac:dyDescent="0.2">
      <c r="G581" t="s">
        <v>2740</v>
      </c>
      <c r="H581">
        <v>2</v>
      </c>
      <c r="I581">
        <v>0</v>
      </c>
    </row>
    <row r="583" spans="1:11" x14ac:dyDescent="0.2">
      <c r="A583" s="12">
        <v>39500</v>
      </c>
      <c r="B583" t="s">
        <v>9741</v>
      </c>
      <c r="C583" t="s">
        <v>9742</v>
      </c>
      <c r="D583">
        <v>1</v>
      </c>
      <c r="E583">
        <v>28</v>
      </c>
      <c r="F583">
        <v>28</v>
      </c>
      <c r="G583" s="12">
        <v>39525</v>
      </c>
      <c r="H583">
        <v>28</v>
      </c>
      <c r="I583">
        <v>0</v>
      </c>
      <c r="J583">
        <v>11</v>
      </c>
      <c r="K583">
        <v>308</v>
      </c>
    </row>
    <row r="586" spans="1:11" x14ac:dyDescent="0.2">
      <c r="A586" s="12">
        <v>39506</v>
      </c>
      <c r="B586" t="s">
        <v>9821</v>
      </c>
      <c r="C586" t="s">
        <v>9822</v>
      </c>
      <c r="D586">
        <v>2</v>
      </c>
      <c r="E586">
        <v>253</v>
      </c>
      <c r="F586">
        <v>506</v>
      </c>
      <c r="G586" s="12">
        <v>39513</v>
      </c>
      <c r="H586">
        <v>506</v>
      </c>
      <c r="I586">
        <v>0</v>
      </c>
      <c r="J586">
        <v>9</v>
      </c>
      <c r="K586">
        <v>4554</v>
      </c>
    </row>
    <row r="589" spans="1:11" x14ac:dyDescent="0.2">
      <c r="A589" s="12">
        <v>39506</v>
      </c>
      <c r="B589" t="s">
        <v>9778</v>
      </c>
      <c r="C589" t="s">
        <v>9742</v>
      </c>
      <c r="D589">
        <v>3</v>
      </c>
      <c r="E589">
        <v>161</v>
      </c>
      <c r="F589">
        <v>483</v>
      </c>
      <c r="G589" s="12">
        <v>39512</v>
      </c>
      <c r="H589">
        <v>483</v>
      </c>
      <c r="I589">
        <v>0</v>
      </c>
      <c r="J589">
        <v>11</v>
      </c>
      <c r="K589">
        <v>5313</v>
      </c>
    </row>
    <row r="592" spans="1:11" x14ac:dyDescent="0.2">
      <c r="A592" s="12">
        <v>39506</v>
      </c>
      <c r="B592" t="s">
        <v>9745</v>
      </c>
      <c r="C592" t="s">
        <v>9801</v>
      </c>
      <c r="D592">
        <v>2</v>
      </c>
      <c r="E592">
        <v>350</v>
      </c>
      <c r="F592">
        <v>700</v>
      </c>
      <c r="G592" s="12">
        <v>39534</v>
      </c>
      <c r="H592">
        <v>700</v>
      </c>
      <c r="I592">
        <v>0</v>
      </c>
      <c r="J592">
        <v>9.5</v>
      </c>
      <c r="K592">
        <v>6650</v>
      </c>
    </row>
    <row r="595" spans="1:11" x14ac:dyDescent="0.2">
      <c r="A595" s="12">
        <v>39512</v>
      </c>
      <c r="B595" t="s">
        <v>9790</v>
      </c>
      <c r="C595" t="s">
        <v>5172</v>
      </c>
      <c r="D595">
        <v>3</v>
      </c>
      <c r="E595">
        <v>255</v>
      </c>
      <c r="F595">
        <v>765</v>
      </c>
      <c r="G595" s="12">
        <v>39520</v>
      </c>
      <c r="H595">
        <v>761</v>
      </c>
      <c r="I595">
        <v>4</v>
      </c>
      <c r="J595">
        <v>11</v>
      </c>
      <c r="K595">
        <v>8371</v>
      </c>
    </row>
    <row r="596" spans="1:11" x14ac:dyDescent="0.2">
      <c r="G596" s="12">
        <v>39525</v>
      </c>
      <c r="H596">
        <v>4</v>
      </c>
      <c r="I596">
        <v>0</v>
      </c>
      <c r="J596">
        <v>11</v>
      </c>
      <c r="K596">
        <v>44</v>
      </c>
    </row>
    <row r="598" spans="1:11" x14ac:dyDescent="0.2">
      <c r="A598" s="12">
        <v>39512</v>
      </c>
      <c r="B598" t="s">
        <v>9836</v>
      </c>
      <c r="C598" t="s">
        <v>9832</v>
      </c>
      <c r="D598">
        <v>2</v>
      </c>
      <c r="E598">
        <v>223</v>
      </c>
      <c r="F598">
        <v>446</v>
      </c>
      <c r="G598" s="12">
        <v>39520</v>
      </c>
      <c r="H598">
        <v>447</v>
      </c>
      <c r="I598">
        <v>0</v>
      </c>
      <c r="J598">
        <v>9</v>
      </c>
      <c r="K598">
        <v>4023</v>
      </c>
    </row>
    <row r="601" spans="1:11" x14ac:dyDescent="0.2">
      <c r="A601" s="12">
        <v>39512</v>
      </c>
      <c r="B601" t="s">
        <v>9833</v>
      </c>
      <c r="C601" t="s">
        <v>9834</v>
      </c>
      <c r="D601">
        <v>2</v>
      </c>
      <c r="E601">
        <v>264</v>
      </c>
      <c r="F601">
        <v>528</v>
      </c>
      <c r="G601" s="12">
        <v>39520</v>
      </c>
      <c r="H601">
        <v>525</v>
      </c>
      <c r="I601">
        <v>3</v>
      </c>
      <c r="J601">
        <v>9.5</v>
      </c>
      <c r="K601">
        <v>4988</v>
      </c>
    </row>
    <row r="602" spans="1:11" x14ac:dyDescent="0.2">
      <c r="G602" t="s">
        <v>21584</v>
      </c>
      <c r="H602">
        <v>3</v>
      </c>
      <c r="I602">
        <v>0</v>
      </c>
    </row>
    <row r="604" spans="1:11" x14ac:dyDescent="0.2">
      <c r="A604" s="12">
        <v>39520</v>
      </c>
      <c r="B604" t="s">
        <v>2809</v>
      </c>
      <c r="C604" t="s">
        <v>2810</v>
      </c>
      <c r="D604">
        <v>2</v>
      </c>
      <c r="E604">
        <v>251</v>
      </c>
      <c r="F604">
        <v>502</v>
      </c>
      <c r="G604" s="12">
        <v>39525</v>
      </c>
      <c r="H604">
        <v>501</v>
      </c>
      <c r="I604">
        <v>1</v>
      </c>
      <c r="J604">
        <v>9</v>
      </c>
      <c r="K604">
        <v>4509</v>
      </c>
    </row>
    <row r="605" spans="1:11" x14ac:dyDescent="0.2">
      <c r="G605" s="12">
        <v>39525</v>
      </c>
      <c r="H605" t="s">
        <v>2688</v>
      </c>
      <c r="I605">
        <v>0</v>
      </c>
      <c r="J605">
        <v>9</v>
      </c>
      <c r="K605">
        <v>9</v>
      </c>
    </row>
    <row r="607" spans="1:11" x14ac:dyDescent="0.2">
      <c r="A607" s="12">
        <v>39520</v>
      </c>
      <c r="B607" t="s">
        <v>2723</v>
      </c>
      <c r="C607" t="s">
        <v>2724</v>
      </c>
      <c r="D607">
        <v>4</v>
      </c>
      <c r="E607">
        <v>124</v>
      </c>
      <c r="F607">
        <v>496</v>
      </c>
      <c r="G607" s="12">
        <v>39527</v>
      </c>
      <c r="H607">
        <v>496</v>
      </c>
      <c r="I607">
        <v>0</v>
      </c>
      <c r="J607">
        <v>9.5</v>
      </c>
      <c r="K607">
        <v>4712</v>
      </c>
    </row>
    <row r="610" spans="1:11" x14ac:dyDescent="0.2">
      <c r="A610" s="12">
        <v>39520</v>
      </c>
      <c r="B610" t="s">
        <v>2730</v>
      </c>
      <c r="C610" t="s">
        <v>2731</v>
      </c>
      <c r="D610">
        <v>2</v>
      </c>
      <c r="E610">
        <v>244</v>
      </c>
      <c r="F610">
        <v>488</v>
      </c>
      <c r="G610" s="12">
        <v>39525</v>
      </c>
      <c r="H610">
        <v>487</v>
      </c>
      <c r="I610">
        <v>1</v>
      </c>
      <c r="J610">
        <v>11</v>
      </c>
      <c r="K610">
        <v>5357</v>
      </c>
    </row>
    <row r="611" spans="1:11" x14ac:dyDescent="0.2">
      <c r="G611" t="s">
        <v>21242</v>
      </c>
      <c r="H611">
        <v>1</v>
      </c>
      <c r="I611">
        <v>0</v>
      </c>
    </row>
    <row r="613" spans="1:11" x14ac:dyDescent="0.2">
      <c r="A613" s="12">
        <v>39525</v>
      </c>
      <c r="B613" t="s">
        <v>2546</v>
      </c>
      <c r="C613" t="s">
        <v>2547</v>
      </c>
      <c r="D613">
        <v>1</v>
      </c>
      <c r="E613">
        <v>256</v>
      </c>
      <c r="F613">
        <v>256</v>
      </c>
      <c r="G613" s="12">
        <v>39529</v>
      </c>
      <c r="H613">
        <v>256</v>
      </c>
      <c r="I613">
        <v>0</v>
      </c>
      <c r="J613">
        <v>9</v>
      </c>
      <c r="K613">
        <v>2304</v>
      </c>
    </row>
    <row r="616" spans="1:11" x14ac:dyDescent="0.2">
      <c r="A616" s="12">
        <v>39525</v>
      </c>
      <c r="B616" t="s">
        <v>2703</v>
      </c>
      <c r="C616" t="s">
        <v>2702</v>
      </c>
      <c r="D616">
        <v>2</v>
      </c>
      <c r="E616">
        <v>210</v>
      </c>
      <c r="F616">
        <v>420</v>
      </c>
      <c r="G616" s="12">
        <v>39532</v>
      </c>
      <c r="H616">
        <v>420</v>
      </c>
      <c r="I616">
        <v>0</v>
      </c>
      <c r="J616">
        <v>9</v>
      </c>
      <c r="K616">
        <v>3780</v>
      </c>
    </row>
    <row r="619" spans="1:11" x14ac:dyDescent="0.2">
      <c r="A619" s="12">
        <v>39525</v>
      </c>
      <c r="B619" t="s">
        <v>2549</v>
      </c>
      <c r="C619" t="s">
        <v>2547</v>
      </c>
      <c r="D619">
        <v>1</v>
      </c>
      <c r="E619">
        <v>247</v>
      </c>
      <c r="F619">
        <v>247</v>
      </c>
      <c r="G619" s="12">
        <v>39529</v>
      </c>
      <c r="H619">
        <v>240</v>
      </c>
      <c r="I619">
        <v>7</v>
      </c>
      <c r="J619">
        <v>9</v>
      </c>
      <c r="K619">
        <v>2160</v>
      </c>
    </row>
    <row r="620" spans="1:11" x14ac:dyDescent="0.2">
      <c r="G620" t="s">
        <v>21585</v>
      </c>
      <c r="H620">
        <v>3</v>
      </c>
      <c r="I620">
        <v>4</v>
      </c>
    </row>
    <row r="621" spans="1:11" x14ac:dyDescent="0.2">
      <c r="G621" s="12">
        <v>39590</v>
      </c>
      <c r="H621">
        <v>4</v>
      </c>
      <c r="I621">
        <v>0</v>
      </c>
      <c r="J621">
        <v>8.5</v>
      </c>
      <c r="K621">
        <v>34</v>
      </c>
    </row>
    <row r="623" spans="1:11" x14ac:dyDescent="0.2">
      <c r="A623" s="12">
        <v>39528</v>
      </c>
      <c r="B623" t="s">
        <v>2632</v>
      </c>
      <c r="C623" t="s">
        <v>2535</v>
      </c>
      <c r="D623">
        <v>2</v>
      </c>
      <c r="E623">
        <v>272</v>
      </c>
      <c r="F623">
        <v>544</v>
      </c>
      <c r="G623" s="12">
        <v>39534</v>
      </c>
      <c r="H623">
        <v>540</v>
      </c>
      <c r="I623">
        <v>4</v>
      </c>
      <c r="J623">
        <v>9</v>
      </c>
      <c r="K623">
        <v>4860</v>
      </c>
    </row>
    <row r="624" spans="1:11" x14ac:dyDescent="0.2">
      <c r="G624" t="s">
        <v>21586</v>
      </c>
      <c r="H624">
        <v>4</v>
      </c>
      <c r="I624">
        <v>0</v>
      </c>
    </row>
    <row r="626" spans="1:11" x14ac:dyDescent="0.2">
      <c r="A626" s="12">
        <v>39530</v>
      </c>
      <c r="B626" t="s">
        <v>2574</v>
      </c>
      <c r="C626" t="s">
        <v>2731</v>
      </c>
      <c r="D626">
        <v>3</v>
      </c>
      <c r="E626">
        <v>187</v>
      </c>
      <c r="F626">
        <v>561</v>
      </c>
      <c r="G626" s="12">
        <v>39539</v>
      </c>
      <c r="H626">
        <v>561</v>
      </c>
      <c r="I626">
        <v>0</v>
      </c>
      <c r="J626">
        <v>11</v>
      </c>
      <c r="K626">
        <v>6171</v>
      </c>
    </row>
    <row r="629" spans="1:11" x14ac:dyDescent="0.2">
      <c r="A629" s="12">
        <v>39533</v>
      </c>
      <c r="B629" t="s">
        <v>2607</v>
      </c>
      <c r="C629" t="s">
        <v>2608</v>
      </c>
      <c r="D629">
        <v>2</v>
      </c>
      <c r="E629">
        <v>270</v>
      </c>
      <c r="F629">
        <v>540</v>
      </c>
      <c r="G629" s="12">
        <v>39539</v>
      </c>
      <c r="H629">
        <v>540</v>
      </c>
      <c r="I629">
        <v>0</v>
      </c>
      <c r="J629">
        <v>8.5</v>
      </c>
      <c r="K629">
        <v>4590</v>
      </c>
    </row>
    <row r="632" spans="1:11" x14ac:dyDescent="0.2">
      <c r="A632" s="12">
        <v>39533</v>
      </c>
      <c r="B632" t="s">
        <v>2645</v>
      </c>
      <c r="C632" t="s">
        <v>2646</v>
      </c>
      <c r="D632">
        <v>2</v>
      </c>
      <c r="E632">
        <v>270</v>
      </c>
      <c r="F632">
        <v>540</v>
      </c>
      <c r="G632" s="12">
        <v>39541</v>
      </c>
      <c r="H632">
        <v>540</v>
      </c>
      <c r="I632">
        <v>0</v>
      </c>
      <c r="J632">
        <v>9</v>
      </c>
      <c r="K632">
        <v>4860</v>
      </c>
    </row>
    <row r="635" spans="1:11" x14ac:dyDescent="0.2">
      <c r="A635" s="12">
        <v>39535</v>
      </c>
      <c r="B635" t="s">
        <v>2538</v>
      </c>
      <c r="C635" t="s">
        <v>9964</v>
      </c>
      <c r="D635">
        <v>1.5</v>
      </c>
      <c r="E635">
        <v>510</v>
      </c>
      <c r="F635">
        <v>765</v>
      </c>
      <c r="G635" s="12">
        <v>39547</v>
      </c>
      <c r="H635">
        <v>765</v>
      </c>
      <c r="I635">
        <v>0</v>
      </c>
      <c r="J635">
        <v>11</v>
      </c>
      <c r="K635">
        <v>8415</v>
      </c>
    </row>
    <row r="638" spans="1:11" x14ac:dyDescent="0.2">
      <c r="A638" s="12">
        <v>39540</v>
      </c>
      <c r="B638" t="s">
        <v>2507</v>
      </c>
      <c r="C638" t="s">
        <v>9964</v>
      </c>
      <c r="D638">
        <v>1.5</v>
      </c>
      <c r="E638">
        <v>279</v>
      </c>
      <c r="F638">
        <v>418</v>
      </c>
      <c r="G638" s="12">
        <v>39553</v>
      </c>
      <c r="H638">
        <v>417</v>
      </c>
      <c r="I638">
        <v>1</v>
      </c>
      <c r="J638">
        <v>11</v>
      </c>
      <c r="K638">
        <v>4587</v>
      </c>
    </row>
    <row r="639" spans="1:11" x14ac:dyDescent="0.2">
      <c r="G639" t="s">
        <v>21242</v>
      </c>
      <c r="H639">
        <v>1</v>
      </c>
      <c r="I639">
        <v>0</v>
      </c>
    </row>
    <row r="641" spans="1:11" x14ac:dyDescent="0.2">
      <c r="A641" t="s">
        <v>2465</v>
      </c>
      <c r="B641" t="s">
        <v>2484</v>
      </c>
      <c r="C641" t="s">
        <v>2485</v>
      </c>
      <c r="D641">
        <v>2.5</v>
      </c>
      <c r="E641">
        <v>253</v>
      </c>
      <c r="F641">
        <v>632</v>
      </c>
      <c r="G641" s="12">
        <v>39553</v>
      </c>
      <c r="H641">
        <v>629</v>
      </c>
      <c r="I641">
        <v>3</v>
      </c>
      <c r="J641">
        <v>10.5</v>
      </c>
      <c r="K641">
        <v>6605</v>
      </c>
    </row>
    <row r="642" spans="1:11" x14ac:dyDescent="0.2">
      <c r="G642" t="s">
        <v>21242</v>
      </c>
      <c r="H642">
        <v>3</v>
      </c>
      <c r="I642">
        <v>0</v>
      </c>
    </row>
    <row r="644" spans="1:11" x14ac:dyDescent="0.2">
      <c r="A644" s="12">
        <v>39547</v>
      </c>
      <c r="B644" t="s">
        <v>2309</v>
      </c>
      <c r="C644" t="s">
        <v>2310</v>
      </c>
      <c r="D644">
        <v>2</v>
      </c>
      <c r="E644">
        <v>299</v>
      </c>
      <c r="F644">
        <v>598</v>
      </c>
      <c r="G644" s="12">
        <v>39555</v>
      </c>
      <c r="H644">
        <v>600</v>
      </c>
      <c r="I644">
        <v>0</v>
      </c>
      <c r="J644">
        <v>9</v>
      </c>
      <c r="K644">
        <v>5400</v>
      </c>
    </row>
    <row r="647" spans="1:11" x14ac:dyDescent="0.2">
      <c r="A647" s="12">
        <v>39547</v>
      </c>
      <c r="B647" t="s">
        <v>2362</v>
      </c>
      <c r="C647" t="s">
        <v>2406</v>
      </c>
      <c r="D647">
        <v>2</v>
      </c>
      <c r="E647">
        <v>298</v>
      </c>
      <c r="F647">
        <v>596</v>
      </c>
      <c r="G647" s="12">
        <v>39555</v>
      </c>
      <c r="H647">
        <v>596</v>
      </c>
      <c r="I647">
        <v>0</v>
      </c>
      <c r="J647">
        <v>9</v>
      </c>
      <c r="K647">
        <v>5364</v>
      </c>
    </row>
    <row r="650" spans="1:11" x14ac:dyDescent="0.2">
      <c r="A650" s="12">
        <v>39546</v>
      </c>
      <c r="B650" t="s">
        <v>2292</v>
      </c>
      <c r="C650" t="s">
        <v>2293</v>
      </c>
      <c r="D650">
        <v>2</v>
      </c>
      <c r="E650">
        <v>224</v>
      </c>
      <c r="F650">
        <v>448</v>
      </c>
      <c r="G650" s="12">
        <v>39548</v>
      </c>
      <c r="H650">
        <v>446</v>
      </c>
      <c r="I650">
        <v>2</v>
      </c>
      <c r="J650">
        <v>9</v>
      </c>
      <c r="K650">
        <v>4014</v>
      </c>
    </row>
    <row r="651" spans="1:11" x14ac:dyDescent="0.2">
      <c r="G651" t="s">
        <v>21242</v>
      </c>
      <c r="H651">
        <v>2</v>
      </c>
      <c r="I651">
        <v>0</v>
      </c>
    </row>
    <row r="653" spans="1:11" x14ac:dyDescent="0.2">
      <c r="A653" s="12">
        <v>39555</v>
      </c>
      <c r="B653" t="s">
        <v>10119</v>
      </c>
      <c r="C653" t="s">
        <v>10075</v>
      </c>
      <c r="D653">
        <v>2</v>
      </c>
      <c r="E653">
        <v>280</v>
      </c>
      <c r="F653">
        <v>560</v>
      </c>
      <c r="G653" s="12">
        <v>39562</v>
      </c>
      <c r="H653">
        <v>561</v>
      </c>
      <c r="I653">
        <v>0</v>
      </c>
      <c r="J653">
        <v>11</v>
      </c>
      <c r="K653">
        <v>6160</v>
      </c>
    </row>
    <row r="656" spans="1:11" x14ac:dyDescent="0.2">
      <c r="A656" s="12">
        <v>39555</v>
      </c>
      <c r="B656" t="s">
        <v>10031</v>
      </c>
      <c r="C656" t="s">
        <v>10032</v>
      </c>
      <c r="D656">
        <v>2</v>
      </c>
      <c r="E656">
        <v>291</v>
      </c>
      <c r="F656">
        <v>582</v>
      </c>
      <c r="G656" s="12">
        <v>39560</v>
      </c>
      <c r="H656">
        <v>578</v>
      </c>
      <c r="I656">
        <v>4</v>
      </c>
      <c r="J656">
        <v>9</v>
      </c>
      <c r="K656">
        <v>5202</v>
      </c>
    </row>
    <row r="657" spans="1:11" x14ac:dyDescent="0.2">
      <c r="G657" t="s">
        <v>21243</v>
      </c>
      <c r="H657">
        <v>4</v>
      </c>
      <c r="I657">
        <v>0</v>
      </c>
    </row>
    <row r="659" spans="1:11" x14ac:dyDescent="0.2">
      <c r="A659" s="12">
        <v>39555</v>
      </c>
      <c r="B659" t="s">
        <v>9986</v>
      </c>
      <c r="C659" t="s">
        <v>9987</v>
      </c>
      <c r="D659">
        <v>2</v>
      </c>
      <c r="E659">
        <v>271</v>
      </c>
      <c r="F659">
        <v>542</v>
      </c>
      <c r="G659" s="12">
        <v>39562</v>
      </c>
      <c r="H659">
        <v>542</v>
      </c>
      <c r="I659">
        <v>0</v>
      </c>
      <c r="J659">
        <v>9</v>
      </c>
      <c r="K659">
        <v>4878</v>
      </c>
    </row>
    <row r="662" spans="1:11" x14ac:dyDescent="0.2">
      <c r="A662" s="12">
        <v>39560</v>
      </c>
      <c r="B662" t="s">
        <v>10110</v>
      </c>
      <c r="C662" t="s">
        <v>10056</v>
      </c>
      <c r="D662">
        <v>2</v>
      </c>
      <c r="E662">
        <v>337</v>
      </c>
      <c r="F662">
        <v>674</v>
      </c>
      <c r="G662" s="12">
        <v>39569</v>
      </c>
      <c r="H662">
        <v>674</v>
      </c>
      <c r="I662">
        <v>0</v>
      </c>
      <c r="J662">
        <v>11</v>
      </c>
      <c r="K662">
        <v>7414</v>
      </c>
    </row>
    <row r="665" spans="1:11" x14ac:dyDescent="0.2">
      <c r="A665" s="12">
        <v>39560</v>
      </c>
      <c r="B665" t="s">
        <v>10066</v>
      </c>
      <c r="C665" t="s">
        <v>9468</v>
      </c>
      <c r="D665">
        <v>1.5</v>
      </c>
      <c r="E665">
        <v>540</v>
      </c>
      <c r="F665">
        <v>810</v>
      </c>
      <c r="G665" s="12">
        <v>39569</v>
      </c>
      <c r="H665">
        <v>806</v>
      </c>
      <c r="I665">
        <v>4</v>
      </c>
      <c r="J665">
        <v>11</v>
      </c>
      <c r="K665">
        <v>8866</v>
      </c>
    </row>
    <row r="666" spans="1:11" x14ac:dyDescent="0.2">
      <c r="G666" s="12">
        <v>39590</v>
      </c>
      <c r="H666">
        <v>4</v>
      </c>
      <c r="I666">
        <v>0</v>
      </c>
      <c r="J666">
        <v>11</v>
      </c>
      <c r="K666">
        <v>44</v>
      </c>
    </row>
    <row r="668" spans="1:11" x14ac:dyDescent="0.2">
      <c r="A668" s="12">
        <v>39562</v>
      </c>
      <c r="B668" t="s">
        <v>10228</v>
      </c>
      <c r="C668" t="s">
        <v>10159</v>
      </c>
      <c r="D668">
        <v>2</v>
      </c>
      <c r="E668">
        <v>304</v>
      </c>
      <c r="F668">
        <v>608</v>
      </c>
      <c r="G668" s="12">
        <v>39569</v>
      </c>
      <c r="H668">
        <v>608</v>
      </c>
      <c r="I668">
        <v>0</v>
      </c>
      <c r="J668">
        <v>9</v>
      </c>
      <c r="K668">
        <v>5472</v>
      </c>
    </row>
    <row r="671" spans="1:11" x14ac:dyDescent="0.2">
      <c r="A671" s="12">
        <v>39569</v>
      </c>
      <c r="B671" t="s">
        <v>10233</v>
      </c>
      <c r="C671" t="s">
        <v>10075</v>
      </c>
      <c r="D671">
        <v>1</v>
      </c>
      <c r="E671">
        <v>258</v>
      </c>
      <c r="F671">
        <v>258</v>
      </c>
      <c r="G671" s="12">
        <v>39576</v>
      </c>
      <c r="H671">
        <v>258</v>
      </c>
      <c r="I671">
        <v>0</v>
      </c>
      <c r="J671">
        <v>11</v>
      </c>
      <c r="K671">
        <v>2838</v>
      </c>
    </row>
    <row r="674" spans="1:11" x14ac:dyDescent="0.2">
      <c r="A674" s="12">
        <v>39569</v>
      </c>
      <c r="B674" t="s">
        <v>10346</v>
      </c>
      <c r="C674" t="s">
        <v>10234</v>
      </c>
      <c r="D674">
        <v>2</v>
      </c>
      <c r="E674">
        <v>311</v>
      </c>
      <c r="F674">
        <v>622</v>
      </c>
      <c r="G674" s="12">
        <v>39574</v>
      </c>
      <c r="H674">
        <v>622</v>
      </c>
      <c r="I674">
        <v>0</v>
      </c>
      <c r="J674">
        <v>10.5</v>
      </c>
      <c r="K674">
        <v>6531</v>
      </c>
    </row>
    <row r="677" spans="1:11" x14ac:dyDescent="0.2">
      <c r="A677" s="12">
        <v>39569</v>
      </c>
      <c r="B677" t="s">
        <v>10277</v>
      </c>
      <c r="C677" t="s">
        <v>10275</v>
      </c>
      <c r="D677">
        <v>2.5</v>
      </c>
      <c r="E677">
        <v>248</v>
      </c>
      <c r="F677">
        <v>620</v>
      </c>
      <c r="G677" s="12">
        <v>39576</v>
      </c>
      <c r="H677">
        <v>620</v>
      </c>
      <c r="I677">
        <v>0</v>
      </c>
      <c r="J677">
        <v>10.5</v>
      </c>
      <c r="K677">
        <v>6510</v>
      </c>
    </row>
    <row r="680" spans="1:11" x14ac:dyDescent="0.2">
      <c r="A680" s="12">
        <v>39576</v>
      </c>
      <c r="B680" t="s">
        <v>10385</v>
      </c>
      <c r="C680" t="s">
        <v>10339</v>
      </c>
      <c r="D680">
        <v>2</v>
      </c>
      <c r="E680">
        <v>334</v>
      </c>
      <c r="F680">
        <v>668</v>
      </c>
      <c r="G680" s="12">
        <v>39583</v>
      </c>
      <c r="H680">
        <v>664</v>
      </c>
      <c r="I680">
        <v>4</v>
      </c>
      <c r="J680">
        <v>9</v>
      </c>
      <c r="K680">
        <v>5976</v>
      </c>
    </row>
    <row r="681" spans="1:11" x14ac:dyDescent="0.2">
      <c r="G681" t="s">
        <v>21244</v>
      </c>
      <c r="H681">
        <v>4</v>
      </c>
      <c r="I681">
        <v>0</v>
      </c>
    </row>
    <row r="683" spans="1:11" x14ac:dyDescent="0.2">
      <c r="A683" s="12">
        <v>39576</v>
      </c>
      <c r="B683" t="s">
        <v>10290</v>
      </c>
      <c r="C683" t="s">
        <v>10291</v>
      </c>
      <c r="D683">
        <v>2</v>
      </c>
      <c r="E683">
        <v>212</v>
      </c>
      <c r="F683">
        <v>424</v>
      </c>
      <c r="G683" s="12">
        <v>39583</v>
      </c>
      <c r="H683">
        <v>424</v>
      </c>
      <c r="I683">
        <v>0</v>
      </c>
      <c r="J683">
        <v>9</v>
      </c>
      <c r="K683">
        <v>3816</v>
      </c>
    </row>
    <row r="686" spans="1:11" x14ac:dyDescent="0.2">
      <c r="A686" s="12">
        <v>39574</v>
      </c>
      <c r="B686" t="s">
        <v>10331</v>
      </c>
      <c r="C686" t="s">
        <v>10332</v>
      </c>
      <c r="D686">
        <v>2</v>
      </c>
      <c r="E686">
        <v>300</v>
      </c>
      <c r="F686">
        <v>600</v>
      </c>
      <c r="G686" s="12">
        <v>39578</v>
      </c>
      <c r="H686">
        <v>600</v>
      </c>
      <c r="I686">
        <v>0</v>
      </c>
      <c r="J686">
        <v>9</v>
      </c>
      <c r="K686">
        <v>5400</v>
      </c>
    </row>
    <row r="689" spans="1:11" x14ac:dyDescent="0.2">
      <c r="A689" t="s">
        <v>21214</v>
      </c>
      <c r="B689" t="s">
        <v>10379</v>
      </c>
      <c r="C689" t="s">
        <v>10380</v>
      </c>
      <c r="D689">
        <v>2</v>
      </c>
      <c r="E689">
        <v>251</v>
      </c>
      <c r="F689">
        <v>502</v>
      </c>
      <c r="G689" s="12">
        <v>39590</v>
      </c>
      <c r="H689">
        <v>502</v>
      </c>
      <c r="I689">
        <v>0</v>
      </c>
      <c r="J689">
        <v>9</v>
      </c>
      <c r="K689">
        <v>4518</v>
      </c>
    </row>
    <row r="692" spans="1:11" x14ac:dyDescent="0.2">
      <c r="A692" t="s">
        <v>21215</v>
      </c>
      <c r="B692" t="s">
        <v>10423</v>
      </c>
      <c r="C692" t="s">
        <v>10450</v>
      </c>
      <c r="D692">
        <v>2</v>
      </c>
      <c r="E692">
        <v>276</v>
      </c>
      <c r="F692">
        <v>552</v>
      </c>
      <c r="G692" s="12">
        <v>39583</v>
      </c>
      <c r="H692">
        <v>552</v>
      </c>
      <c r="I692">
        <v>0</v>
      </c>
      <c r="J692">
        <v>10.5</v>
      </c>
      <c r="K692">
        <v>5796</v>
      </c>
    </row>
    <row r="695" spans="1:11" x14ac:dyDescent="0.2">
      <c r="A695" s="12">
        <v>39583</v>
      </c>
      <c r="B695" t="s">
        <v>2378</v>
      </c>
      <c r="C695" t="s">
        <v>2379</v>
      </c>
      <c r="D695">
        <v>2</v>
      </c>
      <c r="E695">
        <v>201</v>
      </c>
      <c r="F695">
        <v>402</v>
      </c>
      <c r="G695" s="12">
        <v>39590</v>
      </c>
      <c r="H695">
        <v>402</v>
      </c>
      <c r="I695">
        <v>0</v>
      </c>
      <c r="J695">
        <v>11</v>
      </c>
      <c r="K695">
        <v>4422</v>
      </c>
    </row>
    <row r="698" spans="1:11" x14ac:dyDescent="0.2">
      <c r="A698" s="12">
        <v>39583</v>
      </c>
      <c r="B698" t="s">
        <v>2377</v>
      </c>
      <c r="C698" t="s">
        <v>2379</v>
      </c>
      <c r="D698">
        <v>1</v>
      </c>
      <c r="E698">
        <v>118</v>
      </c>
      <c r="F698">
        <v>118</v>
      </c>
      <c r="G698" s="12">
        <v>39590</v>
      </c>
      <c r="H698">
        <v>116</v>
      </c>
      <c r="I698">
        <v>2</v>
      </c>
      <c r="J698">
        <v>11</v>
      </c>
      <c r="K698">
        <v>1276</v>
      </c>
    </row>
    <row r="699" spans="1:11" x14ac:dyDescent="0.2">
      <c r="G699" t="s">
        <v>21245</v>
      </c>
      <c r="H699">
        <v>1</v>
      </c>
      <c r="I699">
        <v>1</v>
      </c>
    </row>
    <row r="700" spans="1:11" x14ac:dyDescent="0.2">
      <c r="G700" t="s">
        <v>10866</v>
      </c>
      <c r="H700">
        <v>1</v>
      </c>
      <c r="I700">
        <v>0</v>
      </c>
    </row>
    <row r="702" spans="1:11" x14ac:dyDescent="0.2">
      <c r="A702" s="12">
        <v>39583</v>
      </c>
      <c r="B702" t="s">
        <v>2296</v>
      </c>
      <c r="C702" t="s">
        <v>2297</v>
      </c>
      <c r="D702">
        <v>3</v>
      </c>
      <c r="E702">
        <v>198</v>
      </c>
      <c r="F702">
        <v>594</v>
      </c>
      <c r="G702" s="12">
        <v>39590</v>
      </c>
      <c r="H702">
        <v>593</v>
      </c>
      <c r="I702">
        <v>1</v>
      </c>
      <c r="J702">
        <v>10.5</v>
      </c>
      <c r="K702">
        <v>6227</v>
      </c>
    </row>
    <row r="703" spans="1:11" x14ac:dyDescent="0.2">
      <c r="G703" s="12">
        <v>39730</v>
      </c>
      <c r="H703">
        <v>1</v>
      </c>
      <c r="I703">
        <v>0</v>
      </c>
      <c r="J703">
        <v>8.5</v>
      </c>
      <c r="K703">
        <v>8.5</v>
      </c>
    </row>
    <row r="705" spans="1:11" x14ac:dyDescent="0.2">
      <c r="A705" s="12">
        <v>39589</v>
      </c>
      <c r="B705" t="s">
        <v>2139</v>
      </c>
      <c r="C705" t="s">
        <v>2140</v>
      </c>
      <c r="D705">
        <v>3</v>
      </c>
      <c r="E705">
        <v>231</v>
      </c>
      <c r="F705">
        <v>693</v>
      </c>
      <c r="G705" s="12">
        <v>39597</v>
      </c>
      <c r="H705">
        <v>693</v>
      </c>
      <c r="I705">
        <v>0</v>
      </c>
      <c r="J705">
        <v>10.5</v>
      </c>
      <c r="K705">
        <v>7277</v>
      </c>
    </row>
    <row r="708" spans="1:11" x14ac:dyDescent="0.2">
      <c r="A708" s="12">
        <v>39590</v>
      </c>
      <c r="B708" t="s">
        <v>2232</v>
      </c>
      <c r="C708" t="s">
        <v>2379</v>
      </c>
      <c r="D708">
        <v>1.5</v>
      </c>
      <c r="E708">
        <v>249</v>
      </c>
      <c r="F708">
        <v>373.5</v>
      </c>
      <c r="G708" s="12">
        <v>39599</v>
      </c>
      <c r="H708">
        <v>373</v>
      </c>
      <c r="I708">
        <v>0</v>
      </c>
      <c r="J708">
        <v>11</v>
      </c>
      <c r="K708">
        <v>4103</v>
      </c>
    </row>
    <row r="711" spans="1:11" x14ac:dyDescent="0.2">
      <c r="A711" s="12">
        <v>39590</v>
      </c>
      <c r="B711" t="s">
        <v>2142</v>
      </c>
      <c r="C711" t="s">
        <v>2143</v>
      </c>
      <c r="D711">
        <v>3</v>
      </c>
      <c r="E711">
        <v>259</v>
      </c>
      <c r="F711">
        <v>777</v>
      </c>
      <c r="G711" s="12">
        <v>39597</v>
      </c>
      <c r="H711">
        <v>777</v>
      </c>
      <c r="I711">
        <v>0</v>
      </c>
      <c r="J711">
        <v>9</v>
      </c>
      <c r="K711">
        <v>6993</v>
      </c>
    </row>
    <row r="714" spans="1:11" x14ac:dyDescent="0.2">
      <c r="A714" s="12">
        <v>39590</v>
      </c>
      <c r="B714" t="s">
        <v>2250</v>
      </c>
      <c r="C714" t="s">
        <v>2379</v>
      </c>
      <c r="D714">
        <v>1</v>
      </c>
      <c r="E714">
        <v>129</v>
      </c>
      <c r="F714">
        <v>129</v>
      </c>
      <c r="G714" s="12">
        <v>39599</v>
      </c>
      <c r="H714">
        <v>126</v>
      </c>
      <c r="I714">
        <v>3</v>
      </c>
      <c r="J714">
        <v>11</v>
      </c>
      <c r="K714">
        <v>1386</v>
      </c>
    </row>
    <row r="715" spans="1:11" x14ac:dyDescent="0.2">
      <c r="G715" t="s">
        <v>21178</v>
      </c>
      <c r="H715">
        <v>3</v>
      </c>
      <c r="I715">
        <v>0</v>
      </c>
    </row>
    <row r="717" spans="1:11" x14ac:dyDescent="0.2">
      <c r="A717" s="12">
        <v>39592</v>
      </c>
      <c r="B717" t="s">
        <v>2193</v>
      </c>
      <c r="C717" t="s">
        <v>2194</v>
      </c>
      <c r="D717">
        <v>2</v>
      </c>
      <c r="E717">
        <v>243</v>
      </c>
      <c r="F717">
        <v>486</v>
      </c>
      <c r="G717" s="12">
        <v>39604</v>
      </c>
      <c r="H717">
        <v>486</v>
      </c>
      <c r="I717">
        <v>0</v>
      </c>
      <c r="J717">
        <v>9</v>
      </c>
      <c r="K717">
        <v>4374</v>
      </c>
    </row>
    <row r="720" spans="1:11" x14ac:dyDescent="0.2">
      <c r="A720" s="12">
        <v>39597</v>
      </c>
      <c r="B720" t="s">
        <v>2101</v>
      </c>
      <c r="C720" t="s">
        <v>2102</v>
      </c>
      <c r="D720">
        <v>3</v>
      </c>
      <c r="E720">
        <v>247</v>
      </c>
      <c r="F720">
        <v>741</v>
      </c>
      <c r="G720" s="12">
        <v>39604</v>
      </c>
      <c r="H720">
        <v>740</v>
      </c>
      <c r="I720">
        <v>1</v>
      </c>
      <c r="J720">
        <v>10.5</v>
      </c>
      <c r="K720">
        <v>7770</v>
      </c>
    </row>
    <row r="721" spans="1:11" x14ac:dyDescent="0.2">
      <c r="G721" t="s">
        <v>21178</v>
      </c>
      <c r="H721">
        <v>1</v>
      </c>
      <c r="I721">
        <v>0</v>
      </c>
    </row>
    <row r="723" spans="1:11" x14ac:dyDescent="0.2">
      <c r="A723" s="12">
        <v>39597</v>
      </c>
      <c r="B723" t="s">
        <v>2055</v>
      </c>
      <c r="C723" t="s">
        <v>2056</v>
      </c>
      <c r="D723">
        <v>2</v>
      </c>
      <c r="E723">
        <v>247</v>
      </c>
      <c r="F723">
        <v>494</v>
      </c>
      <c r="G723" s="12">
        <v>39606</v>
      </c>
      <c r="H723">
        <v>492</v>
      </c>
      <c r="I723">
        <v>2</v>
      </c>
      <c r="J723">
        <v>8.5</v>
      </c>
      <c r="K723">
        <v>4182</v>
      </c>
    </row>
    <row r="724" spans="1:11" x14ac:dyDescent="0.2">
      <c r="G724" t="s">
        <v>21180</v>
      </c>
      <c r="H724">
        <v>2</v>
      </c>
      <c r="I724">
        <v>0</v>
      </c>
    </row>
    <row r="726" spans="1:11" x14ac:dyDescent="0.2">
      <c r="A726" s="12">
        <v>39599</v>
      </c>
      <c r="B726" t="s">
        <v>10498</v>
      </c>
      <c r="C726" t="s">
        <v>10499</v>
      </c>
      <c r="D726">
        <v>2</v>
      </c>
      <c r="E726">
        <v>238</v>
      </c>
      <c r="F726">
        <v>476</v>
      </c>
      <c r="G726" s="12">
        <v>39618</v>
      </c>
      <c r="H726">
        <v>479</v>
      </c>
      <c r="I726">
        <v>0</v>
      </c>
      <c r="J726">
        <v>10</v>
      </c>
      <c r="K726">
        <v>4790</v>
      </c>
    </row>
    <row r="729" spans="1:11" x14ac:dyDescent="0.2">
      <c r="A729" s="12">
        <v>39604</v>
      </c>
      <c r="B729" t="s">
        <v>2199</v>
      </c>
      <c r="C729" t="s">
        <v>2116</v>
      </c>
      <c r="D729">
        <v>2.5</v>
      </c>
      <c r="E729">
        <v>258</v>
      </c>
      <c r="F729">
        <v>645</v>
      </c>
      <c r="G729" s="12">
        <v>39611</v>
      </c>
      <c r="H729">
        <v>640</v>
      </c>
      <c r="I729">
        <v>5</v>
      </c>
      <c r="J729">
        <v>11</v>
      </c>
      <c r="K729">
        <v>7040</v>
      </c>
    </row>
    <row r="730" spans="1:11" x14ac:dyDescent="0.2">
      <c r="G730" s="12">
        <v>39618</v>
      </c>
      <c r="H730">
        <v>4</v>
      </c>
      <c r="I730">
        <v>1</v>
      </c>
      <c r="J730">
        <v>11</v>
      </c>
      <c r="K730">
        <v>44</v>
      </c>
    </row>
    <row r="731" spans="1:11" x14ac:dyDescent="0.2">
      <c r="G731" t="s">
        <v>10860</v>
      </c>
      <c r="H731">
        <v>1</v>
      </c>
      <c r="I731">
        <v>0</v>
      </c>
    </row>
    <row r="733" spans="1:11" x14ac:dyDescent="0.2">
      <c r="A733" s="12">
        <v>39604</v>
      </c>
      <c r="B733" t="s">
        <v>2117</v>
      </c>
      <c r="C733" t="s">
        <v>9742</v>
      </c>
      <c r="D733">
        <v>1</v>
      </c>
      <c r="E733">
        <v>465</v>
      </c>
      <c r="F733">
        <v>465</v>
      </c>
      <c r="G733" s="12">
        <v>39611</v>
      </c>
      <c r="H733">
        <v>465</v>
      </c>
      <c r="I733">
        <v>0</v>
      </c>
      <c r="J733">
        <v>11</v>
      </c>
      <c r="K733">
        <v>5115</v>
      </c>
    </row>
    <row r="736" spans="1:11" x14ac:dyDescent="0.2">
      <c r="A736" s="12">
        <v>39606</v>
      </c>
      <c r="B736" t="s">
        <v>10636</v>
      </c>
      <c r="C736" t="s">
        <v>10637</v>
      </c>
      <c r="D736">
        <v>2</v>
      </c>
      <c r="E736">
        <v>269</v>
      </c>
      <c r="F736">
        <v>538</v>
      </c>
      <c r="G736" t="s">
        <v>21246</v>
      </c>
      <c r="H736">
        <v>540</v>
      </c>
      <c r="I736">
        <v>0</v>
      </c>
      <c r="J736">
        <v>10</v>
      </c>
      <c r="K736">
        <v>5400</v>
      </c>
    </row>
    <row r="739" spans="1:11" x14ac:dyDescent="0.2">
      <c r="A739" s="12">
        <v>39611</v>
      </c>
      <c r="B739" t="s">
        <v>10638</v>
      </c>
      <c r="C739" t="s">
        <v>10639</v>
      </c>
      <c r="D739">
        <v>2</v>
      </c>
      <c r="E739">
        <v>239</v>
      </c>
      <c r="F739">
        <v>478</v>
      </c>
      <c r="G739" s="12">
        <v>39618</v>
      </c>
      <c r="H739">
        <v>470</v>
      </c>
      <c r="I739">
        <v>8</v>
      </c>
      <c r="J739">
        <v>8.5</v>
      </c>
      <c r="K739">
        <v>3995</v>
      </c>
    </row>
    <row r="740" spans="1:11" x14ac:dyDescent="0.2">
      <c r="G740" s="12">
        <v>39619</v>
      </c>
      <c r="H740">
        <v>8</v>
      </c>
      <c r="I740">
        <v>0</v>
      </c>
      <c r="J740">
        <v>8.5</v>
      </c>
      <c r="K740">
        <v>68</v>
      </c>
    </row>
    <row r="742" spans="1:11" x14ac:dyDescent="0.2">
      <c r="A742" s="12">
        <v>39611</v>
      </c>
      <c r="B742" t="s">
        <v>10594</v>
      </c>
      <c r="C742" t="s">
        <v>10595</v>
      </c>
      <c r="D742">
        <v>2</v>
      </c>
      <c r="E742">
        <v>250</v>
      </c>
      <c r="F742">
        <v>500</v>
      </c>
      <c r="G742" s="12">
        <v>39619</v>
      </c>
      <c r="H742">
        <v>501</v>
      </c>
      <c r="I742">
        <v>0</v>
      </c>
      <c r="J742">
        <v>9</v>
      </c>
      <c r="K742">
        <v>4509</v>
      </c>
    </row>
    <row r="745" spans="1:11" x14ac:dyDescent="0.2">
      <c r="A745" s="12">
        <v>39617</v>
      </c>
      <c r="B745" t="s">
        <v>1787</v>
      </c>
      <c r="C745" t="s">
        <v>1788</v>
      </c>
      <c r="D745">
        <v>3</v>
      </c>
      <c r="E745">
        <v>261</v>
      </c>
      <c r="F745">
        <v>783</v>
      </c>
      <c r="G745" s="12">
        <v>39625</v>
      </c>
      <c r="H745">
        <v>783</v>
      </c>
      <c r="I745">
        <v>0</v>
      </c>
      <c r="J745">
        <v>9</v>
      </c>
      <c r="K745">
        <v>7020</v>
      </c>
    </row>
    <row r="748" spans="1:11" x14ac:dyDescent="0.2">
      <c r="A748" s="12">
        <v>39618</v>
      </c>
      <c r="B748" t="s">
        <v>1930</v>
      </c>
      <c r="C748" t="s">
        <v>1931</v>
      </c>
      <c r="D748">
        <v>2</v>
      </c>
      <c r="E748">
        <v>251</v>
      </c>
      <c r="F748">
        <v>502</v>
      </c>
      <c r="G748" s="12">
        <v>39625</v>
      </c>
      <c r="H748">
        <v>502</v>
      </c>
      <c r="I748">
        <v>0</v>
      </c>
      <c r="J748">
        <v>9.5</v>
      </c>
      <c r="K748">
        <v>4769</v>
      </c>
    </row>
    <row r="751" spans="1:11" x14ac:dyDescent="0.2">
      <c r="A751" s="12">
        <v>39618</v>
      </c>
      <c r="B751" t="s">
        <v>1962</v>
      </c>
      <c r="C751" t="s">
        <v>1963</v>
      </c>
      <c r="D751">
        <v>3</v>
      </c>
      <c r="E751">
        <v>243</v>
      </c>
      <c r="F751">
        <v>729</v>
      </c>
      <c r="G751" s="12">
        <v>39625</v>
      </c>
      <c r="H751">
        <v>727</v>
      </c>
      <c r="I751">
        <v>2</v>
      </c>
      <c r="J751">
        <v>10.5</v>
      </c>
      <c r="K751">
        <v>7634</v>
      </c>
    </row>
    <row r="752" spans="1:11" x14ac:dyDescent="0.2">
      <c r="G752" t="s">
        <v>21247</v>
      </c>
      <c r="H752">
        <v>2</v>
      </c>
      <c r="I752">
        <v>0</v>
      </c>
    </row>
    <row r="755" spans="1:11" x14ac:dyDescent="0.2">
      <c r="A755" s="12">
        <v>39621</v>
      </c>
      <c r="B755" t="s">
        <v>1861</v>
      </c>
      <c r="C755" t="s">
        <v>1862</v>
      </c>
      <c r="D755">
        <v>1</v>
      </c>
      <c r="E755">
        <v>251</v>
      </c>
      <c r="F755">
        <v>251</v>
      </c>
      <c r="G755" s="12">
        <v>39632</v>
      </c>
      <c r="H755">
        <v>251</v>
      </c>
      <c r="I755">
        <v>0</v>
      </c>
      <c r="J755">
        <v>11</v>
      </c>
      <c r="K755">
        <v>2761</v>
      </c>
    </row>
    <row r="758" spans="1:11" x14ac:dyDescent="0.2">
      <c r="A758" s="12">
        <v>39623</v>
      </c>
      <c r="B758" t="s">
        <v>1757</v>
      </c>
      <c r="C758" t="s">
        <v>1758</v>
      </c>
      <c r="D758">
        <v>2.5</v>
      </c>
      <c r="E758">
        <v>258</v>
      </c>
      <c r="F758">
        <v>645</v>
      </c>
      <c r="G758" s="12">
        <v>39632</v>
      </c>
      <c r="H758">
        <v>639</v>
      </c>
      <c r="I758">
        <v>6</v>
      </c>
      <c r="J758">
        <v>11</v>
      </c>
      <c r="K758">
        <v>7029</v>
      </c>
    </row>
    <row r="759" spans="1:11" x14ac:dyDescent="0.2">
      <c r="G759" t="s">
        <v>21248</v>
      </c>
      <c r="H759">
        <v>6</v>
      </c>
      <c r="I759">
        <v>0</v>
      </c>
    </row>
    <row r="761" spans="1:11" x14ac:dyDescent="0.2">
      <c r="A761" s="12">
        <v>39625</v>
      </c>
      <c r="B761" t="s">
        <v>1716</v>
      </c>
      <c r="C761" t="s">
        <v>1717</v>
      </c>
      <c r="D761">
        <v>3</v>
      </c>
      <c r="E761">
        <v>238</v>
      </c>
      <c r="F761">
        <v>834</v>
      </c>
      <c r="G761" s="12">
        <v>39644</v>
      </c>
      <c r="H761">
        <v>835</v>
      </c>
      <c r="I761">
        <v>0</v>
      </c>
      <c r="J761">
        <v>9</v>
      </c>
      <c r="K761">
        <v>7515</v>
      </c>
    </row>
    <row r="764" spans="1:11" x14ac:dyDescent="0.2">
      <c r="A764" s="12">
        <v>39625</v>
      </c>
      <c r="B764" t="s">
        <v>1759</v>
      </c>
      <c r="C764" t="s">
        <v>1760</v>
      </c>
      <c r="D764">
        <v>2.5</v>
      </c>
      <c r="E764">
        <v>240</v>
      </c>
      <c r="F764">
        <v>600</v>
      </c>
      <c r="G764" s="12">
        <v>39639</v>
      </c>
      <c r="H764">
        <v>599</v>
      </c>
      <c r="I764">
        <v>1</v>
      </c>
      <c r="J764">
        <v>9</v>
      </c>
      <c r="K764">
        <v>5391</v>
      </c>
    </row>
    <row r="765" spans="1:11" x14ac:dyDescent="0.2">
      <c r="G765" t="s">
        <v>10860</v>
      </c>
      <c r="H765">
        <v>1</v>
      </c>
      <c r="I765">
        <v>0</v>
      </c>
    </row>
    <row r="767" spans="1:11" x14ac:dyDescent="0.2">
      <c r="A767" s="12">
        <v>39632</v>
      </c>
      <c r="B767" t="s">
        <v>1653</v>
      </c>
      <c r="C767" t="s">
        <v>1654</v>
      </c>
      <c r="D767">
        <v>2</v>
      </c>
      <c r="E767">
        <v>261</v>
      </c>
      <c r="F767">
        <v>522</v>
      </c>
      <c r="G767" s="12">
        <v>39646</v>
      </c>
      <c r="H767">
        <v>522</v>
      </c>
      <c r="I767">
        <v>0</v>
      </c>
      <c r="J767">
        <v>11</v>
      </c>
      <c r="K767">
        <v>5742</v>
      </c>
    </row>
    <row r="770" spans="1:11" x14ac:dyDescent="0.2">
      <c r="A770" s="12">
        <v>39632</v>
      </c>
      <c r="B770" t="s">
        <v>1631</v>
      </c>
      <c r="C770" t="s">
        <v>1654</v>
      </c>
      <c r="D770">
        <v>0.5</v>
      </c>
      <c r="E770">
        <v>257</v>
      </c>
      <c r="F770">
        <v>128</v>
      </c>
      <c r="G770" s="12">
        <v>39646</v>
      </c>
      <c r="H770">
        <v>127</v>
      </c>
      <c r="I770">
        <v>1</v>
      </c>
      <c r="J770">
        <v>11</v>
      </c>
      <c r="K770">
        <v>1397</v>
      </c>
    </row>
    <row r="771" spans="1:11" x14ac:dyDescent="0.2">
      <c r="G771" t="s">
        <v>10860</v>
      </c>
      <c r="H771">
        <v>1</v>
      </c>
      <c r="I771">
        <v>0</v>
      </c>
    </row>
    <row r="773" spans="1:11" x14ac:dyDescent="0.2">
      <c r="A773" s="12">
        <v>39632</v>
      </c>
      <c r="B773" t="s">
        <v>1691</v>
      </c>
      <c r="C773" t="s">
        <v>1692</v>
      </c>
      <c r="D773">
        <v>3</v>
      </c>
      <c r="E773">
        <v>257</v>
      </c>
      <c r="F773">
        <v>771</v>
      </c>
      <c r="G773" s="12">
        <v>39640</v>
      </c>
      <c r="H773">
        <v>764</v>
      </c>
      <c r="I773">
        <v>7</v>
      </c>
      <c r="J773">
        <v>9</v>
      </c>
      <c r="K773">
        <v>6876</v>
      </c>
    </row>
    <row r="774" spans="1:11" x14ac:dyDescent="0.2">
      <c r="G774" s="12">
        <v>39730</v>
      </c>
      <c r="H774">
        <v>7</v>
      </c>
      <c r="I774">
        <v>0</v>
      </c>
      <c r="J774">
        <v>8.5</v>
      </c>
      <c r="K774">
        <v>60</v>
      </c>
    </row>
    <row r="776" spans="1:11" x14ac:dyDescent="0.2">
      <c r="A776" s="12">
        <v>39632</v>
      </c>
      <c r="B776" t="s">
        <v>1632</v>
      </c>
      <c r="C776" t="s">
        <v>1633</v>
      </c>
      <c r="D776">
        <v>2</v>
      </c>
      <c r="E776">
        <v>253</v>
      </c>
      <c r="F776">
        <v>506</v>
      </c>
      <c r="G776" s="12">
        <v>39646</v>
      </c>
      <c r="H776">
        <v>504</v>
      </c>
      <c r="I776">
        <v>2</v>
      </c>
      <c r="J776">
        <v>10.5</v>
      </c>
      <c r="K776">
        <v>5292</v>
      </c>
    </row>
    <row r="777" spans="1:11" x14ac:dyDescent="0.2">
      <c r="G777" s="12">
        <v>39730</v>
      </c>
      <c r="H777">
        <v>2</v>
      </c>
      <c r="I777">
        <v>0</v>
      </c>
      <c r="J777">
        <v>8.5</v>
      </c>
      <c r="K777">
        <v>17</v>
      </c>
    </row>
    <row r="779" spans="1:11" x14ac:dyDescent="0.2">
      <c r="A779" s="12">
        <v>39639</v>
      </c>
      <c r="B779" t="s">
        <v>10641</v>
      </c>
      <c r="C779" t="s">
        <v>6484</v>
      </c>
      <c r="D779">
        <v>2</v>
      </c>
      <c r="E779">
        <v>259</v>
      </c>
      <c r="F779">
        <v>518</v>
      </c>
      <c r="G779" s="12">
        <v>39646</v>
      </c>
      <c r="H779">
        <v>518</v>
      </c>
      <c r="I779">
        <v>0</v>
      </c>
      <c r="J779">
        <v>11</v>
      </c>
      <c r="K779">
        <v>5698</v>
      </c>
    </row>
    <row r="782" spans="1:11" x14ac:dyDescent="0.2">
      <c r="A782" s="12">
        <v>39640</v>
      </c>
      <c r="B782" t="s">
        <v>10633</v>
      </c>
      <c r="C782" t="s">
        <v>4764</v>
      </c>
      <c r="D782">
        <v>1</v>
      </c>
      <c r="E782">
        <v>567</v>
      </c>
      <c r="F782">
        <v>567</v>
      </c>
      <c r="G782" s="12">
        <v>39653</v>
      </c>
      <c r="H782">
        <v>566</v>
      </c>
      <c r="I782">
        <v>1</v>
      </c>
      <c r="J782">
        <v>11</v>
      </c>
      <c r="K782">
        <v>6226</v>
      </c>
    </row>
    <row r="783" spans="1:11" x14ac:dyDescent="0.2">
      <c r="G783" t="s">
        <v>10860</v>
      </c>
      <c r="H783">
        <v>1</v>
      </c>
      <c r="I783">
        <v>0</v>
      </c>
    </row>
    <row r="785" spans="1:11" x14ac:dyDescent="0.2">
      <c r="A785" s="12">
        <v>39646</v>
      </c>
      <c r="B785" t="s">
        <v>10554</v>
      </c>
      <c r="C785" t="s">
        <v>10612</v>
      </c>
      <c r="D785">
        <v>2.5</v>
      </c>
      <c r="E785">
        <v>306</v>
      </c>
      <c r="F785">
        <v>765</v>
      </c>
      <c r="G785" s="30">
        <v>39660</v>
      </c>
      <c r="H785">
        <v>763</v>
      </c>
      <c r="I785">
        <v>2</v>
      </c>
      <c r="J785">
        <v>11.5</v>
      </c>
      <c r="K785">
        <v>8775</v>
      </c>
    </row>
    <row r="786" spans="1:11" x14ac:dyDescent="0.2">
      <c r="G786" t="s">
        <v>10860</v>
      </c>
      <c r="H786">
        <v>2</v>
      </c>
      <c r="I786">
        <v>0</v>
      </c>
    </row>
    <row r="788" spans="1:11" x14ac:dyDescent="0.2">
      <c r="A788" s="12">
        <v>39646</v>
      </c>
      <c r="B788" t="s">
        <v>10601</v>
      </c>
      <c r="C788" t="s">
        <v>10602</v>
      </c>
      <c r="D788">
        <v>2</v>
      </c>
      <c r="E788">
        <v>306</v>
      </c>
      <c r="F788">
        <v>612</v>
      </c>
      <c r="G788" s="12">
        <v>39653</v>
      </c>
      <c r="H788">
        <v>612</v>
      </c>
      <c r="I788">
        <v>0</v>
      </c>
      <c r="J788">
        <v>9</v>
      </c>
      <c r="K788">
        <v>5508</v>
      </c>
    </row>
    <row r="791" spans="1:11" x14ac:dyDescent="0.2">
      <c r="A791" s="12">
        <v>39651</v>
      </c>
      <c r="B791" t="s">
        <v>10719</v>
      </c>
      <c r="C791" t="s">
        <v>10720</v>
      </c>
      <c r="D791">
        <v>2</v>
      </c>
      <c r="E791">
        <v>278</v>
      </c>
      <c r="F791">
        <v>556</v>
      </c>
      <c r="G791" s="12">
        <v>39653</v>
      </c>
      <c r="H791">
        <v>555</v>
      </c>
      <c r="I791">
        <v>1</v>
      </c>
      <c r="J791">
        <v>9</v>
      </c>
      <c r="K791">
        <v>4995</v>
      </c>
    </row>
    <row r="792" spans="1:11" x14ac:dyDescent="0.2">
      <c r="G792" t="s">
        <v>10861</v>
      </c>
      <c r="H792">
        <v>1</v>
      </c>
      <c r="I792">
        <v>0</v>
      </c>
    </row>
    <row r="794" spans="1:11" x14ac:dyDescent="0.2">
      <c r="A794" s="12">
        <v>39653</v>
      </c>
      <c r="B794" t="s">
        <v>10581</v>
      </c>
      <c r="C794" t="s">
        <v>10582</v>
      </c>
      <c r="D794">
        <v>2.5</v>
      </c>
      <c r="E794">
        <v>311</v>
      </c>
      <c r="F794">
        <v>777.5</v>
      </c>
      <c r="G794" s="30">
        <v>39660</v>
      </c>
      <c r="H794">
        <v>773</v>
      </c>
      <c r="I794">
        <v>4</v>
      </c>
      <c r="J794">
        <v>8.5</v>
      </c>
      <c r="K794">
        <v>6571</v>
      </c>
    </row>
    <row r="795" spans="1:11" x14ac:dyDescent="0.2">
      <c r="G795" t="s">
        <v>10907</v>
      </c>
      <c r="H795">
        <v>4</v>
      </c>
      <c r="I795">
        <v>0</v>
      </c>
    </row>
    <row r="797" spans="1:11" x14ac:dyDescent="0.2">
      <c r="A797" s="12">
        <v>39653</v>
      </c>
      <c r="B797" t="s">
        <v>10645</v>
      </c>
      <c r="C797" t="s">
        <v>10646</v>
      </c>
      <c r="D797">
        <v>3</v>
      </c>
      <c r="E797">
        <v>252</v>
      </c>
      <c r="F797">
        <v>756</v>
      </c>
      <c r="G797" s="12">
        <v>39674</v>
      </c>
      <c r="H797">
        <v>756</v>
      </c>
      <c r="I797">
        <v>0</v>
      </c>
      <c r="J797">
        <v>11.5</v>
      </c>
      <c r="K797">
        <v>8694</v>
      </c>
    </row>
    <row r="800" spans="1:11" x14ac:dyDescent="0.2">
      <c r="A800" s="12">
        <v>39653</v>
      </c>
      <c r="B800" t="s">
        <v>10649</v>
      </c>
      <c r="C800" t="s">
        <v>10650</v>
      </c>
      <c r="D800">
        <v>4</v>
      </c>
      <c r="E800">
        <v>193</v>
      </c>
      <c r="F800">
        <v>772</v>
      </c>
      <c r="G800" s="5">
        <v>39667</v>
      </c>
      <c r="H800">
        <v>742</v>
      </c>
      <c r="I800">
        <v>30</v>
      </c>
      <c r="J800">
        <v>9</v>
      </c>
      <c r="K800">
        <v>6678</v>
      </c>
    </row>
    <row r="801" spans="1:11" x14ac:dyDescent="0.2">
      <c r="G801" s="12">
        <v>39674</v>
      </c>
      <c r="H801">
        <v>26</v>
      </c>
      <c r="I801">
        <v>4</v>
      </c>
      <c r="J801">
        <v>9</v>
      </c>
      <c r="K801">
        <v>234</v>
      </c>
    </row>
    <row r="802" spans="1:11" x14ac:dyDescent="0.2">
      <c r="G802" s="12">
        <v>39730</v>
      </c>
      <c r="H802">
        <v>2</v>
      </c>
      <c r="I802">
        <v>2</v>
      </c>
      <c r="J802">
        <v>8.5</v>
      </c>
      <c r="K802">
        <v>17</v>
      </c>
    </row>
    <row r="803" spans="1:11" x14ac:dyDescent="0.2">
      <c r="G803" s="12">
        <v>39765</v>
      </c>
      <c r="H803">
        <v>2</v>
      </c>
      <c r="I803">
        <v>0</v>
      </c>
      <c r="J803">
        <v>8.5</v>
      </c>
      <c r="K803">
        <v>17</v>
      </c>
    </row>
    <row r="805" spans="1:11" x14ac:dyDescent="0.2">
      <c r="A805" s="12">
        <v>39660</v>
      </c>
      <c r="B805" t="s">
        <v>10901</v>
      </c>
      <c r="C805" t="s">
        <v>10902</v>
      </c>
      <c r="D805" s="11">
        <v>2.25</v>
      </c>
      <c r="E805">
        <v>256</v>
      </c>
      <c r="F805">
        <v>576</v>
      </c>
      <c r="G805" s="5">
        <v>39667</v>
      </c>
      <c r="H805">
        <v>575</v>
      </c>
      <c r="I805">
        <v>1</v>
      </c>
      <c r="J805">
        <v>10.5</v>
      </c>
      <c r="K805">
        <v>6038</v>
      </c>
    </row>
    <row r="806" spans="1:11" x14ac:dyDescent="0.2">
      <c r="G806" t="s">
        <v>10907</v>
      </c>
      <c r="H806">
        <v>1</v>
      </c>
      <c r="I806">
        <v>0</v>
      </c>
    </row>
    <row r="808" spans="1:11" x14ac:dyDescent="0.2">
      <c r="A808" s="12">
        <v>39660</v>
      </c>
      <c r="B808" t="s">
        <v>11051</v>
      </c>
      <c r="C808" t="s">
        <v>10903</v>
      </c>
      <c r="D808">
        <v>3</v>
      </c>
      <c r="E808">
        <v>302</v>
      </c>
      <c r="F808">
        <v>906</v>
      </c>
      <c r="G808" s="12">
        <v>39681</v>
      </c>
      <c r="H808">
        <v>903</v>
      </c>
      <c r="I808">
        <v>3</v>
      </c>
      <c r="J808">
        <v>9</v>
      </c>
      <c r="K808">
        <v>8127</v>
      </c>
    </row>
    <row r="809" spans="1:11" x14ac:dyDescent="0.2">
      <c r="G809" t="s">
        <v>21249</v>
      </c>
      <c r="H809">
        <v>1</v>
      </c>
      <c r="I809">
        <v>2</v>
      </c>
    </row>
    <row r="810" spans="1:11" x14ac:dyDescent="0.2">
      <c r="G810" s="12">
        <v>39765</v>
      </c>
      <c r="H810">
        <v>2</v>
      </c>
      <c r="I810">
        <v>0</v>
      </c>
      <c r="J810">
        <v>8.5</v>
      </c>
      <c r="K810">
        <v>17</v>
      </c>
    </row>
    <row r="812" spans="1:11" x14ac:dyDescent="0.2">
      <c r="A812" s="12">
        <v>39660</v>
      </c>
      <c r="B812" t="s">
        <v>11105</v>
      </c>
      <c r="C812" t="s">
        <v>10904</v>
      </c>
      <c r="D812">
        <v>2</v>
      </c>
      <c r="E812">
        <v>263</v>
      </c>
      <c r="F812">
        <v>526</v>
      </c>
      <c r="G812" s="12">
        <v>39674</v>
      </c>
      <c r="H812">
        <v>526</v>
      </c>
      <c r="I812">
        <v>0</v>
      </c>
      <c r="J812">
        <v>11</v>
      </c>
      <c r="K812">
        <v>5786</v>
      </c>
    </row>
    <row r="815" spans="1:11" x14ac:dyDescent="0.2">
      <c r="A815" s="12">
        <v>39668</v>
      </c>
      <c r="B815" t="s">
        <v>11106</v>
      </c>
      <c r="C815" t="s">
        <v>10953</v>
      </c>
      <c r="D815">
        <v>3</v>
      </c>
      <c r="E815">
        <v>255</v>
      </c>
      <c r="F815">
        <v>765</v>
      </c>
      <c r="G815" s="12">
        <v>39681</v>
      </c>
      <c r="H815">
        <v>765</v>
      </c>
      <c r="I815">
        <v>0</v>
      </c>
      <c r="J815">
        <v>9</v>
      </c>
      <c r="K815">
        <v>6885</v>
      </c>
    </row>
    <row r="818" spans="1:11" x14ac:dyDescent="0.2">
      <c r="A818" s="12">
        <v>39668</v>
      </c>
      <c r="B818" t="s">
        <v>10958</v>
      </c>
      <c r="C818" t="s">
        <v>4764</v>
      </c>
      <c r="D818" s="11">
        <v>2.5</v>
      </c>
      <c r="E818">
        <v>221</v>
      </c>
      <c r="F818">
        <v>552.5</v>
      </c>
      <c r="G818" s="12">
        <v>39681</v>
      </c>
      <c r="H818">
        <v>551</v>
      </c>
      <c r="I818">
        <v>1</v>
      </c>
      <c r="J818">
        <v>11</v>
      </c>
      <c r="K818">
        <v>6061</v>
      </c>
    </row>
    <row r="819" spans="1:11" x14ac:dyDescent="0.2">
      <c r="G819" t="s">
        <v>21249</v>
      </c>
      <c r="H819">
        <v>1</v>
      </c>
      <c r="I819">
        <v>0</v>
      </c>
    </row>
    <row r="821" spans="1:11" x14ac:dyDescent="0.2">
      <c r="A821" s="12">
        <v>39668</v>
      </c>
      <c r="B821" t="s">
        <v>11131</v>
      </c>
      <c r="C821" t="s">
        <v>10959</v>
      </c>
      <c r="D821">
        <v>2</v>
      </c>
      <c r="E821">
        <v>302</v>
      </c>
      <c r="F821">
        <v>604</v>
      </c>
      <c r="G821" s="12">
        <v>39681</v>
      </c>
      <c r="H821">
        <v>603</v>
      </c>
      <c r="I821">
        <v>1</v>
      </c>
      <c r="J821">
        <v>9</v>
      </c>
      <c r="K821">
        <v>5427</v>
      </c>
    </row>
    <row r="822" spans="1:11" x14ac:dyDescent="0.2">
      <c r="G822" t="s">
        <v>21249</v>
      </c>
      <c r="H822">
        <v>1</v>
      </c>
      <c r="I822">
        <v>0</v>
      </c>
    </row>
    <row r="823" spans="1:11" x14ac:dyDescent="0.2">
      <c r="A823" s="18"/>
    </row>
    <row r="824" spans="1:11" x14ac:dyDescent="0.2">
      <c r="A824" s="12">
        <v>39674</v>
      </c>
      <c r="B824" t="s">
        <v>11084</v>
      </c>
      <c r="C824" t="s">
        <v>11016</v>
      </c>
      <c r="D824">
        <v>3</v>
      </c>
      <c r="E824">
        <v>251</v>
      </c>
      <c r="F824">
        <v>753</v>
      </c>
      <c r="G824" s="12">
        <v>39695</v>
      </c>
      <c r="H824">
        <v>751</v>
      </c>
      <c r="I824">
        <v>2</v>
      </c>
      <c r="J824">
        <v>11</v>
      </c>
      <c r="K824">
        <v>8261</v>
      </c>
    </row>
    <row r="825" spans="1:11" x14ac:dyDescent="0.2">
      <c r="G825" t="s">
        <v>21249</v>
      </c>
      <c r="H825">
        <v>2</v>
      </c>
      <c r="I825">
        <v>0</v>
      </c>
    </row>
    <row r="828" spans="1:11" x14ac:dyDescent="0.2">
      <c r="A828" s="12">
        <v>39674</v>
      </c>
      <c r="B828" t="s">
        <v>11160</v>
      </c>
      <c r="C828" t="s">
        <v>11082</v>
      </c>
      <c r="D828">
        <v>4</v>
      </c>
      <c r="E828">
        <v>190</v>
      </c>
      <c r="F828">
        <v>760</v>
      </c>
      <c r="G828" s="12">
        <v>39702</v>
      </c>
      <c r="H828">
        <v>756</v>
      </c>
      <c r="I828">
        <v>4</v>
      </c>
      <c r="J828">
        <v>9</v>
      </c>
      <c r="K828">
        <v>6804</v>
      </c>
    </row>
    <row r="829" spans="1:11" x14ac:dyDescent="0.2">
      <c r="G829" t="s">
        <v>21107</v>
      </c>
      <c r="H829">
        <v>2</v>
      </c>
      <c r="I829">
        <v>2</v>
      </c>
    </row>
    <row r="830" spans="1:11" x14ac:dyDescent="0.2">
      <c r="G830" s="12">
        <v>39765</v>
      </c>
      <c r="H830">
        <v>1</v>
      </c>
      <c r="I830">
        <v>1</v>
      </c>
      <c r="J830">
        <v>8.5</v>
      </c>
      <c r="K830">
        <v>8.5</v>
      </c>
    </row>
    <row r="831" spans="1:11" x14ac:dyDescent="0.2">
      <c r="G831" s="12">
        <v>39779</v>
      </c>
      <c r="H831">
        <v>1</v>
      </c>
      <c r="I831">
        <v>0</v>
      </c>
      <c r="J831">
        <v>8.5</v>
      </c>
      <c r="K831">
        <v>8.5</v>
      </c>
    </row>
    <row r="833" spans="1:11" x14ac:dyDescent="0.2">
      <c r="A833" s="12">
        <v>39681</v>
      </c>
      <c r="B833" t="s">
        <v>11389</v>
      </c>
      <c r="C833" t="s">
        <v>11280</v>
      </c>
      <c r="D833">
        <v>2</v>
      </c>
      <c r="E833">
        <v>250</v>
      </c>
      <c r="F833">
        <v>500</v>
      </c>
      <c r="G833" s="12">
        <v>39689</v>
      </c>
      <c r="H833">
        <v>500</v>
      </c>
      <c r="I833">
        <v>0</v>
      </c>
      <c r="J833">
        <v>9.5</v>
      </c>
      <c r="K833">
        <v>4750</v>
      </c>
    </row>
    <row r="836" spans="1:11" x14ac:dyDescent="0.2">
      <c r="A836" s="12">
        <v>39681</v>
      </c>
      <c r="B836" t="s">
        <v>11231</v>
      </c>
      <c r="C836" t="s">
        <v>11232</v>
      </c>
      <c r="D836" s="11">
        <v>4.25</v>
      </c>
      <c r="E836">
        <v>174</v>
      </c>
      <c r="F836">
        <v>739</v>
      </c>
      <c r="G836" s="12">
        <v>39695</v>
      </c>
      <c r="H836">
        <v>738</v>
      </c>
      <c r="I836">
        <v>1</v>
      </c>
      <c r="J836">
        <v>10.5</v>
      </c>
      <c r="K836">
        <v>7749</v>
      </c>
    </row>
    <row r="837" spans="1:11" x14ac:dyDescent="0.2">
      <c r="G837" t="s">
        <v>21250</v>
      </c>
      <c r="H837">
        <v>1</v>
      </c>
      <c r="I837">
        <v>0</v>
      </c>
    </row>
    <row r="839" spans="1:11" x14ac:dyDescent="0.2">
      <c r="A839" s="12">
        <v>39688</v>
      </c>
      <c r="B839" t="s">
        <v>11390</v>
      </c>
      <c r="C839" t="s">
        <v>11268</v>
      </c>
      <c r="D839">
        <v>2</v>
      </c>
      <c r="E839">
        <v>301</v>
      </c>
      <c r="F839">
        <v>602</v>
      </c>
      <c r="G839" s="12">
        <v>39723</v>
      </c>
      <c r="H839">
        <v>601</v>
      </c>
      <c r="I839">
        <v>1</v>
      </c>
      <c r="J839">
        <v>9</v>
      </c>
      <c r="K839">
        <v>5409</v>
      </c>
    </row>
    <row r="840" spans="1:11" x14ac:dyDescent="0.2">
      <c r="G840" t="s">
        <v>21251</v>
      </c>
      <c r="H840">
        <v>1</v>
      </c>
      <c r="I840">
        <v>0</v>
      </c>
    </row>
    <row r="842" spans="1:11" x14ac:dyDescent="0.2">
      <c r="A842" s="12">
        <v>39688</v>
      </c>
      <c r="B842" t="s">
        <v>11291</v>
      </c>
      <c r="C842" t="s">
        <v>11214</v>
      </c>
      <c r="D842">
        <v>2</v>
      </c>
      <c r="E842">
        <v>301</v>
      </c>
      <c r="F842">
        <v>602</v>
      </c>
      <c r="G842" s="12">
        <v>39716</v>
      </c>
      <c r="H842">
        <v>602</v>
      </c>
      <c r="I842">
        <v>0</v>
      </c>
      <c r="J842">
        <v>12</v>
      </c>
      <c r="K842">
        <v>7224</v>
      </c>
    </row>
    <row r="845" spans="1:11" x14ac:dyDescent="0.2">
      <c r="A845" t="s">
        <v>21216</v>
      </c>
      <c r="B845" t="s">
        <v>11333</v>
      </c>
      <c r="C845" t="s">
        <v>11358</v>
      </c>
      <c r="D845">
        <v>2</v>
      </c>
      <c r="E845">
        <v>276</v>
      </c>
      <c r="F845">
        <v>552</v>
      </c>
      <c r="G845" s="12">
        <v>39709</v>
      </c>
      <c r="H845">
        <v>552</v>
      </c>
      <c r="I845">
        <v>0</v>
      </c>
      <c r="J845">
        <v>10.5</v>
      </c>
      <c r="K845">
        <v>5796</v>
      </c>
    </row>
    <row r="848" spans="1:11" x14ac:dyDescent="0.2">
      <c r="A848" s="12">
        <v>39695</v>
      </c>
      <c r="B848" t="s">
        <v>11441</v>
      </c>
      <c r="C848" t="s">
        <v>11442</v>
      </c>
      <c r="D848">
        <v>2</v>
      </c>
      <c r="E848">
        <v>276</v>
      </c>
      <c r="F848">
        <v>552</v>
      </c>
      <c r="G848" s="12">
        <v>39709</v>
      </c>
      <c r="H848">
        <v>552</v>
      </c>
      <c r="I848">
        <v>0</v>
      </c>
      <c r="J848">
        <v>9</v>
      </c>
      <c r="K848">
        <v>4968</v>
      </c>
    </row>
    <row r="851" spans="1:11" x14ac:dyDescent="0.2">
      <c r="A851" s="12">
        <v>39696</v>
      </c>
      <c r="B851" t="s">
        <v>11530</v>
      </c>
      <c r="C851" t="s">
        <v>11540</v>
      </c>
      <c r="D851">
        <v>3</v>
      </c>
      <c r="E851">
        <v>200</v>
      </c>
      <c r="F851">
        <v>600</v>
      </c>
      <c r="G851" s="12">
        <v>39709</v>
      </c>
      <c r="H851">
        <v>596</v>
      </c>
      <c r="I851">
        <v>4</v>
      </c>
      <c r="J851">
        <v>9</v>
      </c>
      <c r="K851">
        <v>5368</v>
      </c>
    </row>
    <row r="852" spans="1:11" x14ac:dyDescent="0.2">
      <c r="G852" t="s">
        <v>21107</v>
      </c>
      <c r="H852">
        <v>3</v>
      </c>
      <c r="I852">
        <v>1</v>
      </c>
    </row>
    <row r="853" spans="1:11" x14ac:dyDescent="0.2">
      <c r="G853" s="12">
        <v>39779</v>
      </c>
      <c r="H853">
        <v>1</v>
      </c>
      <c r="I853">
        <v>0</v>
      </c>
      <c r="J853">
        <v>8.5</v>
      </c>
      <c r="K853">
        <v>8.5</v>
      </c>
    </row>
    <row r="855" spans="1:11" x14ac:dyDescent="0.2">
      <c r="A855" s="12">
        <v>39702</v>
      </c>
      <c r="B855" t="s">
        <v>11578</v>
      </c>
      <c r="C855" t="s">
        <v>11579</v>
      </c>
      <c r="D855">
        <v>2</v>
      </c>
      <c r="E855">
        <v>251</v>
      </c>
      <c r="F855">
        <v>502</v>
      </c>
      <c r="G855" s="12">
        <v>39730</v>
      </c>
      <c r="H855">
        <v>503</v>
      </c>
      <c r="I855">
        <v>0</v>
      </c>
      <c r="J855">
        <v>9.5</v>
      </c>
      <c r="K855">
        <v>4778</v>
      </c>
    </row>
    <row r="858" spans="1:11" x14ac:dyDescent="0.2">
      <c r="A858" s="12">
        <v>39702</v>
      </c>
      <c r="B858" t="s">
        <v>11563</v>
      </c>
      <c r="C858" t="s">
        <v>11580</v>
      </c>
      <c r="D858">
        <v>2</v>
      </c>
      <c r="E858">
        <v>310</v>
      </c>
      <c r="F858">
        <v>620</v>
      </c>
      <c r="G858" s="12">
        <v>39716</v>
      </c>
      <c r="H858">
        <v>617</v>
      </c>
      <c r="I858">
        <v>3</v>
      </c>
      <c r="J858">
        <v>9.5</v>
      </c>
      <c r="K858">
        <v>5862</v>
      </c>
    </row>
    <row r="859" spans="1:11" x14ac:dyDescent="0.2">
      <c r="G859" t="s">
        <v>21107</v>
      </c>
      <c r="H859">
        <v>3</v>
      </c>
      <c r="I859">
        <v>0</v>
      </c>
    </row>
    <row r="861" spans="1:11" x14ac:dyDescent="0.2">
      <c r="A861" s="12">
        <v>39709</v>
      </c>
      <c r="B861" t="s">
        <v>11727</v>
      </c>
      <c r="C861" t="s">
        <v>11660</v>
      </c>
      <c r="D861">
        <v>2</v>
      </c>
      <c r="E861">
        <v>297</v>
      </c>
      <c r="F861">
        <v>594</v>
      </c>
      <c r="G861" s="12">
        <v>39744</v>
      </c>
      <c r="H861">
        <v>593</v>
      </c>
      <c r="I861">
        <v>1</v>
      </c>
      <c r="J861">
        <v>9</v>
      </c>
      <c r="K861">
        <v>5337</v>
      </c>
    </row>
    <row r="862" spans="1:11" x14ac:dyDescent="0.2">
      <c r="G862" s="12">
        <v>39779</v>
      </c>
      <c r="H862">
        <v>1</v>
      </c>
      <c r="I862">
        <v>0</v>
      </c>
      <c r="J862">
        <v>8.5</v>
      </c>
      <c r="K862">
        <v>8.5</v>
      </c>
    </row>
    <row r="864" spans="1:11" x14ac:dyDescent="0.2">
      <c r="A864" s="12">
        <v>39709</v>
      </c>
      <c r="B864" t="s">
        <v>11613</v>
      </c>
      <c r="C864" t="s">
        <v>11318</v>
      </c>
      <c r="D864">
        <v>2</v>
      </c>
      <c r="E864">
        <v>297</v>
      </c>
      <c r="F864">
        <v>594</v>
      </c>
      <c r="G864" s="12">
        <v>39716</v>
      </c>
      <c r="H864">
        <v>594</v>
      </c>
      <c r="I864">
        <v>0</v>
      </c>
      <c r="J864">
        <v>9</v>
      </c>
      <c r="K864">
        <v>5346</v>
      </c>
    </row>
    <row r="867" spans="1:11" x14ac:dyDescent="0.2">
      <c r="A867" s="12">
        <v>39716</v>
      </c>
      <c r="B867" t="s">
        <v>11632</v>
      </c>
      <c r="C867" t="s">
        <v>11608</v>
      </c>
      <c r="D867">
        <v>3</v>
      </c>
      <c r="E867">
        <v>201</v>
      </c>
      <c r="F867">
        <v>603</v>
      </c>
      <c r="G867" s="12">
        <v>39723</v>
      </c>
      <c r="H867">
        <v>602</v>
      </c>
      <c r="I867">
        <v>1</v>
      </c>
      <c r="J867">
        <v>9</v>
      </c>
      <c r="K867">
        <v>5418</v>
      </c>
    </row>
    <row r="868" spans="1:11" x14ac:dyDescent="0.2">
      <c r="G868" t="s">
        <v>21251</v>
      </c>
      <c r="H868">
        <v>2</v>
      </c>
      <c r="I868">
        <v>0</v>
      </c>
    </row>
    <row r="870" spans="1:11" x14ac:dyDescent="0.2">
      <c r="A870" s="12">
        <v>39716</v>
      </c>
      <c r="B870" t="s">
        <v>11797</v>
      </c>
      <c r="C870" t="s">
        <v>4764</v>
      </c>
      <c r="D870">
        <v>0.5</v>
      </c>
      <c r="E870">
        <v>600</v>
      </c>
      <c r="F870">
        <v>300</v>
      </c>
      <c r="G870" s="12">
        <v>39723</v>
      </c>
      <c r="H870">
        <v>296</v>
      </c>
      <c r="I870">
        <v>4</v>
      </c>
      <c r="J870">
        <v>11</v>
      </c>
      <c r="K870">
        <v>3256</v>
      </c>
    </row>
    <row r="871" spans="1:11" x14ac:dyDescent="0.2">
      <c r="G871" t="s">
        <v>21251</v>
      </c>
      <c r="H871">
        <v>4</v>
      </c>
      <c r="I871">
        <v>0</v>
      </c>
    </row>
    <row r="873" spans="1:11" x14ac:dyDescent="0.2">
      <c r="A873" s="12">
        <v>39716</v>
      </c>
      <c r="B873" t="s">
        <v>11700</v>
      </c>
      <c r="C873" t="s">
        <v>11701</v>
      </c>
      <c r="D873">
        <v>1</v>
      </c>
      <c r="E873">
        <v>254</v>
      </c>
      <c r="F873">
        <v>254</v>
      </c>
      <c r="G873" s="12">
        <v>39730</v>
      </c>
      <c r="H873">
        <v>253</v>
      </c>
      <c r="I873">
        <v>1</v>
      </c>
      <c r="J873">
        <v>9</v>
      </c>
      <c r="K873">
        <v>2277</v>
      </c>
    </row>
    <row r="874" spans="1:11" x14ac:dyDescent="0.2">
      <c r="G874" t="s">
        <v>21109</v>
      </c>
      <c r="H874">
        <v>1</v>
      </c>
      <c r="I874">
        <v>0</v>
      </c>
    </row>
    <row r="876" spans="1:11" x14ac:dyDescent="0.2">
      <c r="A876" s="12">
        <v>39716</v>
      </c>
      <c r="B876" t="s">
        <v>11781</v>
      </c>
      <c r="C876" t="s">
        <v>11688</v>
      </c>
      <c r="D876">
        <v>1</v>
      </c>
      <c r="E876">
        <v>283</v>
      </c>
      <c r="F876">
        <v>283</v>
      </c>
      <c r="G876" s="12">
        <v>39730</v>
      </c>
      <c r="H876">
        <v>283</v>
      </c>
      <c r="I876">
        <v>0</v>
      </c>
      <c r="J876">
        <v>8.5</v>
      </c>
      <c r="K876">
        <v>2405</v>
      </c>
    </row>
    <row r="879" spans="1:11" x14ac:dyDescent="0.2">
      <c r="A879" s="12">
        <v>39723</v>
      </c>
      <c r="B879" t="s">
        <v>11950</v>
      </c>
      <c r="C879" t="s">
        <v>11951</v>
      </c>
      <c r="D879">
        <v>2</v>
      </c>
      <c r="E879">
        <v>300</v>
      </c>
      <c r="F879">
        <v>600</v>
      </c>
      <c r="G879" s="12">
        <v>39757</v>
      </c>
      <c r="H879">
        <v>599</v>
      </c>
      <c r="I879">
        <v>1</v>
      </c>
      <c r="J879">
        <v>9</v>
      </c>
      <c r="K879">
        <f>H879*J879</f>
        <v>5391</v>
      </c>
    </row>
    <row r="880" spans="1:11" x14ac:dyDescent="0.2">
      <c r="G880" s="12">
        <v>39779</v>
      </c>
      <c r="H880">
        <v>1</v>
      </c>
      <c r="I880">
        <v>0</v>
      </c>
      <c r="J880">
        <v>8.5</v>
      </c>
      <c r="K880">
        <v>8.5</v>
      </c>
    </row>
    <row r="882" spans="1:11" x14ac:dyDescent="0.2">
      <c r="A882" s="12">
        <v>39723</v>
      </c>
      <c r="B882" t="s">
        <v>11924</v>
      </c>
      <c r="C882" t="s">
        <v>11952</v>
      </c>
      <c r="D882">
        <v>1.5</v>
      </c>
      <c r="E882">
        <v>417</v>
      </c>
      <c r="F882">
        <v>625</v>
      </c>
      <c r="G882" s="12">
        <v>39737</v>
      </c>
      <c r="H882">
        <v>613</v>
      </c>
      <c r="I882">
        <v>12</v>
      </c>
      <c r="J882">
        <v>12.5</v>
      </c>
      <c r="K882">
        <f>H882*J882</f>
        <v>7662.5</v>
      </c>
    </row>
    <row r="883" spans="1:11" x14ac:dyDescent="0.2">
      <c r="G883" s="12">
        <v>39765</v>
      </c>
      <c r="H883">
        <v>12</v>
      </c>
      <c r="I883">
        <v>0</v>
      </c>
      <c r="J883">
        <v>12.5</v>
      </c>
      <c r="K883">
        <v>150</v>
      </c>
    </row>
    <row r="885" spans="1:11" x14ac:dyDescent="0.2">
      <c r="A885" s="12">
        <v>39723</v>
      </c>
      <c r="B885" t="s">
        <v>11953</v>
      </c>
      <c r="C885" t="s">
        <v>11954</v>
      </c>
      <c r="D885">
        <v>2</v>
      </c>
      <c r="E885">
        <v>300</v>
      </c>
      <c r="F885">
        <v>600</v>
      </c>
      <c r="G885" s="12">
        <v>39758</v>
      </c>
      <c r="H885">
        <v>596</v>
      </c>
      <c r="I885">
        <v>4</v>
      </c>
      <c r="J885">
        <v>9</v>
      </c>
      <c r="K885">
        <f>H885*J885</f>
        <v>5364</v>
      </c>
    </row>
    <row r="886" spans="1:11" x14ac:dyDescent="0.2">
      <c r="G886" s="12">
        <v>39779</v>
      </c>
      <c r="H886">
        <v>4</v>
      </c>
      <c r="I886">
        <v>0</v>
      </c>
      <c r="J886">
        <v>8.5</v>
      </c>
      <c r="K886">
        <v>34</v>
      </c>
    </row>
    <row r="888" spans="1:11" x14ac:dyDescent="0.2">
      <c r="A888" s="12">
        <v>39730</v>
      </c>
      <c r="B888" t="s">
        <v>11855</v>
      </c>
      <c r="C888" t="s">
        <v>11856</v>
      </c>
      <c r="D888">
        <v>2</v>
      </c>
      <c r="E888">
        <v>354</v>
      </c>
      <c r="F888">
        <v>708</v>
      </c>
      <c r="G888" s="12">
        <v>39739</v>
      </c>
      <c r="H888">
        <v>708</v>
      </c>
      <c r="I888">
        <v>0</v>
      </c>
      <c r="J888">
        <v>9.5</v>
      </c>
      <c r="K888">
        <v>6726</v>
      </c>
    </row>
    <row r="891" spans="1:11" x14ac:dyDescent="0.2">
      <c r="A891" s="12">
        <v>39730</v>
      </c>
      <c r="B891" t="s">
        <v>11812</v>
      </c>
      <c r="C891" t="s">
        <v>11815</v>
      </c>
      <c r="D891">
        <v>2</v>
      </c>
      <c r="E891">
        <v>354</v>
      </c>
      <c r="F891">
        <v>708</v>
      </c>
      <c r="G891" s="12">
        <v>39745</v>
      </c>
      <c r="H891">
        <v>700</v>
      </c>
      <c r="I891">
        <v>8</v>
      </c>
      <c r="J891">
        <v>9</v>
      </c>
      <c r="K891">
        <v>6300</v>
      </c>
    </row>
    <row r="892" spans="1:11" x14ac:dyDescent="0.2">
      <c r="G892" s="12">
        <v>39779</v>
      </c>
      <c r="H892">
        <v>5</v>
      </c>
      <c r="I892">
        <v>3</v>
      </c>
      <c r="J892">
        <v>8.5</v>
      </c>
      <c r="K892">
        <v>43</v>
      </c>
    </row>
    <row r="893" spans="1:11" x14ac:dyDescent="0.2">
      <c r="G893" t="s">
        <v>21252</v>
      </c>
      <c r="H893">
        <v>3</v>
      </c>
      <c r="I893">
        <v>0</v>
      </c>
      <c r="J893">
        <v>8.5</v>
      </c>
      <c r="K893">
        <v>26</v>
      </c>
    </row>
    <row r="895" spans="1:11" x14ac:dyDescent="0.2">
      <c r="A895" s="12">
        <v>39737</v>
      </c>
      <c r="B895" t="s">
        <v>12130</v>
      </c>
      <c r="C895" t="s">
        <v>12111</v>
      </c>
      <c r="D895">
        <v>4</v>
      </c>
      <c r="E895">
        <v>150</v>
      </c>
      <c r="F895">
        <v>600</v>
      </c>
      <c r="G895" s="12">
        <v>39752</v>
      </c>
      <c r="H895">
        <v>600</v>
      </c>
      <c r="I895">
        <v>0</v>
      </c>
      <c r="J895">
        <v>9</v>
      </c>
      <c r="K895">
        <f>H895*J895</f>
        <v>5400</v>
      </c>
    </row>
    <row r="898" spans="1:11" x14ac:dyDescent="0.2">
      <c r="A898" s="12">
        <v>39737</v>
      </c>
      <c r="B898" t="s">
        <v>12044</v>
      </c>
      <c r="C898" t="s">
        <v>12112</v>
      </c>
      <c r="D898">
        <v>1</v>
      </c>
      <c r="E898">
        <v>152</v>
      </c>
      <c r="F898">
        <v>152</v>
      </c>
      <c r="G898" s="12">
        <v>39752</v>
      </c>
      <c r="H898">
        <v>150</v>
      </c>
      <c r="I898">
        <v>2</v>
      </c>
      <c r="J898">
        <v>9</v>
      </c>
      <c r="K898">
        <f>H898*J898</f>
        <v>1350</v>
      </c>
    </row>
    <row r="899" spans="1:11" x14ac:dyDescent="0.2">
      <c r="G899" t="s">
        <v>21253</v>
      </c>
      <c r="H899">
        <v>1</v>
      </c>
      <c r="I899">
        <v>1</v>
      </c>
      <c r="J899">
        <v>9</v>
      </c>
      <c r="K899">
        <v>9</v>
      </c>
    </row>
    <row r="900" spans="1:11" x14ac:dyDescent="0.2">
      <c r="G900" t="s">
        <v>21254</v>
      </c>
      <c r="H900">
        <v>1</v>
      </c>
      <c r="I900">
        <v>0</v>
      </c>
      <c r="J900">
        <v>9</v>
      </c>
      <c r="K900">
        <v>9</v>
      </c>
    </row>
    <row r="902" spans="1:11" x14ac:dyDescent="0.2">
      <c r="A902" s="12">
        <v>39739</v>
      </c>
      <c r="B902" t="s">
        <v>12124</v>
      </c>
      <c r="C902" t="s">
        <v>12076</v>
      </c>
      <c r="D902">
        <v>5</v>
      </c>
      <c r="E902">
        <v>152</v>
      </c>
      <c r="F902">
        <v>760</v>
      </c>
      <c r="G902" s="12">
        <v>39752</v>
      </c>
      <c r="H902">
        <v>757</v>
      </c>
      <c r="I902">
        <v>3</v>
      </c>
      <c r="J902">
        <v>9</v>
      </c>
      <c r="K902">
        <f>H902*J902</f>
        <v>6813</v>
      </c>
    </row>
    <row r="903" spans="1:11" x14ac:dyDescent="0.2">
      <c r="G903" t="s">
        <v>21254</v>
      </c>
      <c r="H903">
        <v>1</v>
      </c>
      <c r="I903">
        <v>2</v>
      </c>
      <c r="J903">
        <v>8.5</v>
      </c>
      <c r="K903">
        <v>8.5</v>
      </c>
    </row>
    <row r="904" spans="1:11" x14ac:dyDescent="0.2">
      <c r="G904" t="s">
        <v>20974</v>
      </c>
      <c r="H904">
        <v>2</v>
      </c>
      <c r="I904">
        <v>0</v>
      </c>
    </row>
    <row r="906" spans="1:11" x14ac:dyDescent="0.2">
      <c r="A906" s="12">
        <v>39739</v>
      </c>
      <c r="B906" t="s">
        <v>12115</v>
      </c>
      <c r="C906" t="s">
        <v>11566</v>
      </c>
      <c r="D906">
        <v>1.5</v>
      </c>
      <c r="E906">
        <v>170</v>
      </c>
      <c r="F906">
        <v>255</v>
      </c>
      <c r="G906" s="12">
        <v>39744</v>
      </c>
      <c r="H906">
        <v>255</v>
      </c>
      <c r="I906">
        <v>0</v>
      </c>
      <c r="J906">
        <v>10</v>
      </c>
      <c r="K906">
        <v>2550</v>
      </c>
    </row>
    <row r="909" spans="1:11" x14ac:dyDescent="0.2">
      <c r="A909" s="12">
        <v>39739</v>
      </c>
      <c r="B909" t="s">
        <v>12026</v>
      </c>
      <c r="C909" t="s">
        <v>11566</v>
      </c>
      <c r="D909">
        <v>2.5</v>
      </c>
      <c r="E909">
        <v>152</v>
      </c>
      <c r="F909">
        <v>380</v>
      </c>
      <c r="G909" s="12">
        <v>39744</v>
      </c>
      <c r="H909">
        <v>377</v>
      </c>
      <c r="I909">
        <v>3</v>
      </c>
      <c r="J909">
        <v>10</v>
      </c>
      <c r="K909">
        <v>3770</v>
      </c>
    </row>
    <row r="910" spans="1:11" x14ac:dyDescent="0.2">
      <c r="G910" t="s">
        <v>21109</v>
      </c>
      <c r="H910">
        <v>3</v>
      </c>
      <c r="I910">
        <v>0</v>
      </c>
    </row>
    <row r="912" spans="1:11" x14ac:dyDescent="0.2">
      <c r="A912" s="12">
        <v>39744</v>
      </c>
      <c r="B912" t="s">
        <v>12119</v>
      </c>
      <c r="C912" t="s">
        <v>12129</v>
      </c>
      <c r="D912">
        <v>1.5</v>
      </c>
      <c r="E912">
        <v>150</v>
      </c>
      <c r="F912">
        <v>225</v>
      </c>
      <c r="G912" s="12">
        <v>39758</v>
      </c>
      <c r="H912">
        <v>225</v>
      </c>
      <c r="I912">
        <v>0</v>
      </c>
      <c r="J912">
        <v>9</v>
      </c>
      <c r="K912">
        <f>H912*J912</f>
        <v>2025</v>
      </c>
    </row>
    <row r="915" spans="1:11" x14ac:dyDescent="0.2">
      <c r="A915" s="12">
        <v>39744</v>
      </c>
      <c r="B915" t="s">
        <v>12251</v>
      </c>
      <c r="C915" t="s">
        <v>12129</v>
      </c>
      <c r="D915">
        <v>2.5</v>
      </c>
      <c r="E915">
        <v>150</v>
      </c>
      <c r="F915">
        <v>375</v>
      </c>
      <c r="G915" s="12">
        <v>39758</v>
      </c>
      <c r="H915">
        <v>373</v>
      </c>
      <c r="I915">
        <v>2</v>
      </c>
      <c r="J915">
        <v>9</v>
      </c>
      <c r="K915">
        <f>H915*J915</f>
        <v>3357</v>
      </c>
    </row>
    <row r="916" spans="1:11" x14ac:dyDescent="0.2">
      <c r="G916" t="s">
        <v>20974</v>
      </c>
      <c r="H916">
        <v>2</v>
      </c>
      <c r="I916">
        <v>0</v>
      </c>
    </row>
    <row r="918" spans="1:11" x14ac:dyDescent="0.2">
      <c r="A918" s="12">
        <v>39744</v>
      </c>
      <c r="B918" t="s">
        <v>12120</v>
      </c>
      <c r="C918" t="s">
        <v>12121</v>
      </c>
      <c r="D918">
        <v>5</v>
      </c>
      <c r="E918">
        <v>150</v>
      </c>
      <c r="F918">
        <v>750</v>
      </c>
      <c r="G918" s="12">
        <v>39759</v>
      </c>
      <c r="H918">
        <v>749</v>
      </c>
      <c r="I918">
        <v>1</v>
      </c>
      <c r="J918">
        <v>10.5</v>
      </c>
      <c r="K918">
        <v>7864</v>
      </c>
    </row>
    <row r="919" spans="1:11" x14ac:dyDescent="0.2">
      <c r="G919" t="s">
        <v>21109</v>
      </c>
      <c r="H919">
        <v>1</v>
      </c>
      <c r="I919">
        <v>0</v>
      </c>
    </row>
    <row r="921" spans="1:11" x14ac:dyDescent="0.2">
      <c r="A921" s="12">
        <v>39751</v>
      </c>
      <c r="B921" t="s">
        <v>12204</v>
      </c>
      <c r="C921" t="s">
        <v>11542</v>
      </c>
      <c r="D921">
        <v>4</v>
      </c>
      <c r="E921">
        <v>153</v>
      </c>
      <c r="F921">
        <v>612</v>
      </c>
      <c r="G921" s="12">
        <v>39765</v>
      </c>
      <c r="H921">
        <v>612</v>
      </c>
      <c r="I921">
        <v>0</v>
      </c>
      <c r="J921">
        <v>11</v>
      </c>
      <c r="K921">
        <v>6732</v>
      </c>
    </row>
    <row r="924" spans="1:11" x14ac:dyDescent="0.2">
      <c r="A924" s="12">
        <v>39751</v>
      </c>
      <c r="B924" t="s">
        <v>12237</v>
      </c>
      <c r="C924" t="s">
        <v>12241</v>
      </c>
      <c r="D924">
        <v>2</v>
      </c>
      <c r="E924">
        <v>276</v>
      </c>
      <c r="F924">
        <v>552</v>
      </c>
      <c r="G924" s="12">
        <v>39778</v>
      </c>
      <c r="H924">
        <v>550</v>
      </c>
      <c r="I924">
        <v>2</v>
      </c>
      <c r="J924">
        <v>11</v>
      </c>
      <c r="K924">
        <f>H924*J924</f>
        <v>6050</v>
      </c>
    </row>
    <row r="925" spans="1:11" x14ac:dyDescent="0.2">
      <c r="G925" t="s">
        <v>20974</v>
      </c>
      <c r="H925">
        <v>1</v>
      </c>
      <c r="I925">
        <v>1</v>
      </c>
    </row>
    <row r="926" spans="1:11" x14ac:dyDescent="0.2">
      <c r="G926" s="12">
        <v>39821</v>
      </c>
      <c r="H926">
        <v>1</v>
      </c>
      <c r="I926">
        <v>0</v>
      </c>
      <c r="J926">
        <v>11</v>
      </c>
      <c r="K926">
        <v>11</v>
      </c>
    </row>
    <row r="928" spans="1:11" x14ac:dyDescent="0.2">
      <c r="A928" s="12">
        <v>39758</v>
      </c>
      <c r="B928" t="s">
        <v>12303</v>
      </c>
      <c r="C928" t="s">
        <v>12304</v>
      </c>
      <c r="D928">
        <v>5</v>
      </c>
      <c r="E928">
        <v>120</v>
      </c>
      <c r="F928">
        <v>600</v>
      </c>
      <c r="G928" s="12">
        <v>39765</v>
      </c>
      <c r="H928">
        <v>597</v>
      </c>
      <c r="I928">
        <v>3</v>
      </c>
      <c r="J928">
        <v>11.5</v>
      </c>
      <c r="K928">
        <v>6866</v>
      </c>
    </row>
    <row r="929" spans="1:11" x14ac:dyDescent="0.2">
      <c r="G929" s="12">
        <v>39821</v>
      </c>
      <c r="H929">
        <v>3</v>
      </c>
      <c r="I929">
        <v>0</v>
      </c>
      <c r="J929">
        <v>8.5</v>
      </c>
      <c r="K929">
        <v>26</v>
      </c>
    </row>
    <row r="931" spans="1:11" x14ac:dyDescent="0.2">
      <c r="A931" s="12">
        <v>39758</v>
      </c>
      <c r="B931" t="s">
        <v>12305</v>
      </c>
      <c r="C931" t="s">
        <v>12263</v>
      </c>
      <c r="D931">
        <v>1</v>
      </c>
      <c r="E931">
        <v>738</v>
      </c>
      <c r="F931">
        <v>738</v>
      </c>
      <c r="G931" s="12">
        <v>39773</v>
      </c>
      <c r="H931">
        <v>737</v>
      </c>
      <c r="I931">
        <v>1</v>
      </c>
      <c r="J931">
        <v>9</v>
      </c>
      <c r="K931">
        <f>H931*J931</f>
        <v>6633</v>
      </c>
    </row>
    <row r="932" spans="1:11" x14ac:dyDescent="0.2">
      <c r="G932" s="12">
        <v>39821</v>
      </c>
      <c r="H932">
        <v>1</v>
      </c>
      <c r="I932">
        <v>0</v>
      </c>
      <c r="J932">
        <v>8.5</v>
      </c>
      <c r="K932">
        <v>8.5</v>
      </c>
    </row>
    <row r="934" spans="1:11" x14ac:dyDescent="0.2">
      <c r="A934" s="12">
        <v>39765</v>
      </c>
      <c r="B934" t="s">
        <v>12337</v>
      </c>
      <c r="C934" t="s">
        <v>12424</v>
      </c>
      <c r="D934">
        <v>2</v>
      </c>
      <c r="E934">
        <v>298</v>
      </c>
      <c r="F934">
        <v>596</v>
      </c>
      <c r="G934" s="12">
        <v>39786</v>
      </c>
      <c r="H934">
        <v>595</v>
      </c>
      <c r="I934">
        <v>1</v>
      </c>
      <c r="J934">
        <v>9</v>
      </c>
      <c r="K934">
        <f>H934*J934</f>
        <v>5355</v>
      </c>
    </row>
    <row r="935" spans="1:11" x14ac:dyDescent="0.2">
      <c r="G935" s="12">
        <v>39821</v>
      </c>
      <c r="H935">
        <v>1</v>
      </c>
      <c r="I935">
        <v>0</v>
      </c>
      <c r="J935">
        <v>8.5</v>
      </c>
      <c r="K935">
        <v>8.5</v>
      </c>
    </row>
    <row r="937" spans="1:11" x14ac:dyDescent="0.2">
      <c r="A937" s="12">
        <v>39765</v>
      </c>
      <c r="B937" t="s">
        <v>12470</v>
      </c>
      <c r="C937" t="s">
        <v>12429</v>
      </c>
      <c r="D937">
        <v>2</v>
      </c>
      <c r="E937">
        <v>298</v>
      </c>
      <c r="F937">
        <v>596</v>
      </c>
      <c r="G937" s="12">
        <v>39779</v>
      </c>
      <c r="H937">
        <v>595</v>
      </c>
      <c r="I937">
        <v>1</v>
      </c>
      <c r="J937">
        <v>9</v>
      </c>
      <c r="K937">
        <f>H937*J937</f>
        <v>5355</v>
      </c>
    </row>
    <row r="938" spans="1:11" x14ac:dyDescent="0.2">
      <c r="G938" s="12">
        <v>39821</v>
      </c>
      <c r="H938">
        <v>1</v>
      </c>
      <c r="I938">
        <v>0</v>
      </c>
      <c r="J938">
        <v>9</v>
      </c>
      <c r="K938">
        <v>9</v>
      </c>
    </row>
    <row r="940" spans="1:11" x14ac:dyDescent="0.2">
      <c r="A940" s="12">
        <v>39765</v>
      </c>
      <c r="B940" t="s">
        <v>12382</v>
      </c>
      <c r="C940" t="s">
        <v>11951</v>
      </c>
      <c r="D940">
        <v>1.5</v>
      </c>
      <c r="E940">
        <v>298</v>
      </c>
      <c r="F940">
        <v>447</v>
      </c>
      <c r="G940" s="12">
        <v>39786</v>
      </c>
      <c r="H940">
        <v>447</v>
      </c>
      <c r="I940">
        <v>0</v>
      </c>
      <c r="J940">
        <v>9</v>
      </c>
      <c r="K940">
        <f>H940*J940</f>
        <v>4023</v>
      </c>
    </row>
    <row r="943" spans="1:11" x14ac:dyDescent="0.2">
      <c r="A943" s="12">
        <v>39767</v>
      </c>
      <c r="B943" t="s">
        <v>12582</v>
      </c>
      <c r="C943" t="s">
        <v>12520</v>
      </c>
      <c r="D943">
        <v>5</v>
      </c>
      <c r="E943">
        <v>150</v>
      </c>
      <c r="F943">
        <v>750</v>
      </c>
      <c r="G943" s="12">
        <v>39787</v>
      </c>
      <c r="H943">
        <v>748</v>
      </c>
      <c r="I943">
        <v>2</v>
      </c>
      <c r="J943">
        <v>9</v>
      </c>
      <c r="K943">
        <f>H943*J943</f>
        <v>6732</v>
      </c>
    </row>
    <row r="944" spans="1:11" x14ac:dyDescent="0.2">
      <c r="G944" s="12">
        <v>39835</v>
      </c>
      <c r="H944">
        <v>1</v>
      </c>
      <c r="I944">
        <v>0</v>
      </c>
      <c r="J944">
        <v>9</v>
      </c>
      <c r="K944">
        <v>18</v>
      </c>
    </row>
    <row r="945" spans="1:11" x14ac:dyDescent="0.2">
      <c r="G945" t="s">
        <v>13039</v>
      </c>
      <c r="H945">
        <v>1</v>
      </c>
      <c r="I945">
        <v>0</v>
      </c>
    </row>
    <row r="947" spans="1:11" x14ac:dyDescent="0.2">
      <c r="A947" s="12">
        <v>39767</v>
      </c>
      <c r="B947" t="s">
        <v>12431</v>
      </c>
      <c r="C947" t="s">
        <v>12432</v>
      </c>
      <c r="D947">
        <v>0.5</v>
      </c>
      <c r="E947">
        <v>350</v>
      </c>
      <c r="F947">
        <v>175</v>
      </c>
      <c r="G947" s="12">
        <v>39786</v>
      </c>
      <c r="H947">
        <v>168</v>
      </c>
      <c r="I947">
        <v>7</v>
      </c>
      <c r="J947">
        <v>9</v>
      </c>
      <c r="K947">
        <f>H947*J947</f>
        <v>1512</v>
      </c>
    </row>
    <row r="948" spans="1:11" x14ac:dyDescent="0.2">
      <c r="G948" s="12">
        <v>39821</v>
      </c>
      <c r="H948">
        <v>7</v>
      </c>
      <c r="I948">
        <v>0</v>
      </c>
      <c r="J948">
        <v>9</v>
      </c>
      <c r="K948">
        <v>63</v>
      </c>
    </row>
    <row r="950" spans="1:11" x14ac:dyDescent="0.2">
      <c r="A950" s="12">
        <v>39772</v>
      </c>
      <c r="B950" t="s">
        <v>12535</v>
      </c>
      <c r="C950" t="s">
        <v>11814</v>
      </c>
      <c r="D950">
        <v>5</v>
      </c>
      <c r="E950">
        <v>140</v>
      </c>
      <c r="F950">
        <v>700</v>
      </c>
      <c r="G950" s="12">
        <v>39791</v>
      </c>
      <c r="H950">
        <v>697</v>
      </c>
      <c r="I950">
        <v>3</v>
      </c>
      <c r="J950">
        <v>9</v>
      </c>
      <c r="K950">
        <f>H950*J950</f>
        <v>6273</v>
      </c>
    </row>
    <row r="951" spans="1:11" x14ac:dyDescent="0.2">
      <c r="G951" t="s">
        <v>21255</v>
      </c>
      <c r="H951">
        <v>3</v>
      </c>
      <c r="I951">
        <v>0</v>
      </c>
    </row>
    <row r="953" spans="1:11" x14ac:dyDescent="0.2">
      <c r="A953" s="12">
        <v>39772</v>
      </c>
      <c r="B953" t="s">
        <v>12441</v>
      </c>
      <c r="C953" t="s">
        <v>12442</v>
      </c>
      <c r="D953">
        <v>2</v>
      </c>
      <c r="E953">
        <v>350</v>
      </c>
      <c r="F953">
        <v>700</v>
      </c>
      <c r="G953" s="12">
        <v>39779</v>
      </c>
      <c r="H953">
        <v>700</v>
      </c>
      <c r="I953">
        <v>0</v>
      </c>
      <c r="J953">
        <v>9.5</v>
      </c>
      <c r="K953">
        <f>H953*J953</f>
        <v>6650</v>
      </c>
    </row>
    <row r="956" spans="1:11" x14ac:dyDescent="0.2">
      <c r="A956" s="12">
        <v>39778</v>
      </c>
      <c r="B956" t="s">
        <v>12552</v>
      </c>
      <c r="C956" t="s">
        <v>12553</v>
      </c>
      <c r="D956">
        <v>3</v>
      </c>
      <c r="E956">
        <v>200</v>
      </c>
      <c r="F956">
        <v>600</v>
      </c>
      <c r="G956" s="12">
        <v>39793</v>
      </c>
      <c r="H956">
        <v>600</v>
      </c>
      <c r="I956">
        <v>0</v>
      </c>
      <c r="J956">
        <v>11.5</v>
      </c>
      <c r="K956">
        <f>H956*J956</f>
        <v>6900</v>
      </c>
    </row>
    <row r="959" spans="1:11" x14ac:dyDescent="0.2">
      <c r="A959" s="12">
        <v>39778</v>
      </c>
      <c r="B959" t="s">
        <v>12584</v>
      </c>
      <c r="C959" t="s">
        <v>12550</v>
      </c>
      <c r="D959">
        <v>5</v>
      </c>
      <c r="E959">
        <v>120</v>
      </c>
      <c r="F959">
        <v>600</v>
      </c>
      <c r="G959" s="12">
        <v>39793</v>
      </c>
      <c r="H959">
        <v>595</v>
      </c>
      <c r="I959">
        <v>5</v>
      </c>
      <c r="J959">
        <v>11.5</v>
      </c>
      <c r="K959">
        <f>H959*J959</f>
        <v>6842.5</v>
      </c>
    </row>
    <row r="960" spans="1:11" x14ac:dyDescent="0.2">
      <c r="G960" s="12">
        <v>39821</v>
      </c>
      <c r="H960">
        <v>5</v>
      </c>
      <c r="I960">
        <v>0</v>
      </c>
      <c r="J960">
        <v>11.5</v>
      </c>
      <c r="K960">
        <f t="shared" ref="K960:K1027" si="0">H960*J960</f>
        <v>57.5</v>
      </c>
    </row>
    <row r="962" spans="1:11" x14ac:dyDescent="0.2">
      <c r="A962" s="12">
        <v>39786</v>
      </c>
      <c r="B962" t="s">
        <v>12634</v>
      </c>
      <c r="C962" t="s">
        <v>12635</v>
      </c>
      <c r="D962">
        <v>6</v>
      </c>
      <c r="E962">
        <v>91</v>
      </c>
      <c r="F962">
        <v>546</v>
      </c>
      <c r="G962" s="12">
        <v>39805</v>
      </c>
      <c r="H962">
        <v>545</v>
      </c>
      <c r="I962">
        <v>1</v>
      </c>
      <c r="J962">
        <v>9</v>
      </c>
      <c r="K962">
        <f t="shared" si="0"/>
        <v>4905</v>
      </c>
    </row>
    <row r="963" spans="1:11" x14ac:dyDescent="0.2">
      <c r="G963" t="s">
        <v>21255</v>
      </c>
      <c r="H963">
        <v>1</v>
      </c>
      <c r="I963">
        <v>0</v>
      </c>
      <c r="K963">
        <f t="shared" si="0"/>
        <v>0</v>
      </c>
    </row>
    <row r="965" spans="1:11" x14ac:dyDescent="0.2">
      <c r="A965" s="12">
        <v>39786</v>
      </c>
      <c r="B965" t="s">
        <v>12733</v>
      </c>
      <c r="C965" t="s">
        <v>12636</v>
      </c>
      <c r="D965">
        <v>2</v>
      </c>
      <c r="E965">
        <v>312</v>
      </c>
      <c r="F965">
        <v>624</v>
      </c>
      <c r="G965" s="12">
        <v>39801</v>
      </c>
      <c r="H965">
        <v>623</v>
      </c>
      <c r="I965">
        <v>1</v>
      </c>
      <c r="J965">
        <v>9</v>
      </c>
      <c r="K965">
        <f t="shared" si="0"/>
        <v>5607</v>
      </c>
    </row>
    <row r="966" spans="1:11" x14ac:dyDescent="0.2">
      <c r="G966" t="s">
        <v>21255</v>
      </c>
      <c r="H966">
        <v>1</v>
      </c>
      <c r="I966">
        <v>0</v>
      </c>
      <c r="K966">
        <f t="shared" si="0"/>
        <v>0</v>
      </c>
    </row>
    <row r="968" spans="1:11" x14ac:dyDescent="0.2">
      <c r="A968" s="12">
        <v>39786</v>
      </c>
      <c r="B968" t="s">
        <v>12694</v>
      </c>
      <c r="C968" t="s">
        <v>12747</v>
      </c>
      <c r="D968">
        <v>2</v>
      </c>
      <c r="E968">
        <v>312</v>
      </c>
      <c r="F968">
        <v>624</v>
      </c>
      <c r="G968" s="12">
        <v>39800</v>
      </c>
      <c r="H968">
        <v>624</v>
      </c>
      <c r="I968">
        <v>0</v>
      </c>
      <c r="J968">
        <v>9</v>
      </c>
      <c r="K968">
        <f t="shared" si="0"/>
        <v>5616</v>
      </c>
    </row>
    <row r="969" spans="1:11" x14ac:dyDescent="0.2">
      <c r="K969">
        <f t="shared" si="0"/>
        <v>0</v>
      </c>
    </row>
    <row r="971" spans="1:11" x14ac:dyDescent="0.2">
      <c r="A971" s="12">
        <v>39799</v>
      </c>
      <c r="B971" t="s">
        <v>12940</v>
      </c>
      <c r="C971" t="s">
        <v>12775</v>
      </c>
      <c r="D971">
        <v>2</v>
      </c>
      <c r="E971">
        <v>350</v>
      </c>
      <c r="F971">
        <v>700</v>
      </c>
      <c r="G971" s="12">
        <v>39831</v>
      </c>
      <c r="H971">
        <v>700</v>
      </c>
      <c r="I971">
        <v>0</v>
      </c>
      <c r="J971">
        <v>9</v>
      </c>
      <c r="K971">
        <f t="shared" si="0"/>
        <v>6300</v>
      </c>
    </row>
    <row r="972" spans="1:11" x14ac:dyDescent="0.2">
      <c r="K972">
        <f t="shared" si="0"/>
        <v>0</v>
      </c>
    </row>
    <row r="974" spans="1:11" x14ac:dyDescent="0.2">
      <c r="A974" s="12">
        <v>39799</v>
      </c>
      <c r="B974" t="s">
        <v>12860</v>
      </c>
      <c r="C974" t="s">
        <v>12797</v>
      </c>
      <c r="D974">
        <v>3</v>
      </c>
      <c r="E974">
        <v>200</v>
      </c>
      <c r="F974">
        <v>600</v>
      </c>
      <c r="G974" s="12">
        <v>39821</v>
      </c>
      <c r="H974">
        <v>599</v>
      </c>
      <c r="I974">
        <v>1</v>
      </c>
      <c r="J974">
        <v>10</v>
      </c>
      <c r="K974">
        <f t="shared" si="0"/>
        <v>5990</v>
      </c>
    </row>
    <row r="975" spans="1:11" x14ac:dyDescent="0.2">
      <c r="G975" t="s">
        <v>21255</v>
      </c>
      <c r="H975">
        <v>1</v>
      </c>
      <c r="I975">
        <v>0</v>
      </c>
      <c r="K975">
        <f t="shared" si="0"/>
        <v>0</v>
      </c>
    </row>
    <row r="976" spans="1:11" x14ac:dyDescent="0.2">
      <c r="K976">
        <f t="shared" si="0"/>
        <v>0</v>
      </c>
    </row>
    <row r="977" spans="1:11" x14ac:dyDescent="0.2">
      <c r="A977" s="12">
        <v>39799</v>
      </c>
      <c r="B977" t="s">
        <v>12754</v>
      </c>
      <c r="C977" t="s">
        <v>12849</v>
      </c>
      <c r="D977">
        <v>3</v>
      </c>
      <c r="E977">
        <v>200</v>
      </c>
      <c r="F977">
        <v>600</v>
      </c>
      <c r="G977" s="12">
        <v>39808</v>
      </c>
      <c r="H977">
        <v>600</v>
      </c>
      <c r="I977">
        <v>0</v>
      </c>
      <c r="J977">
        <v>10</v>
      </c>
      <c r="K977">
        <f t="shared" si="0"/>
        <v>6000</v>
      </c>
    </row>
    <row r="978" spans="1:11" x14ac:dyDescent="0.2">
      <c r="K978">
        <f t="shared" si="0"/>
        <v>0</v>
      </c>
    </row>
    <row r="979" spans="1:11" x14ac:dyDescent="0.2">
      <c r="K979">
        <f t="shared" si="0"/>
        <v>0</v>
      </c>
    </row>
    <row r="980" spans="1:11" x14ac:dyDescent="0.2">
      <c r="A980" s="12">
        <v>39812</v>
      </c>
      <c r="B980" t="s">
        <v>1415</v>
      </c>
      <c r="C980" t="s">
        <v>1416</v>
      </c>
      <c r="D980">
        <v>2</v>
      </c>
      <c r="E980">
        <v>301</v>
      </c>
      <c r="F980">
        <v>602</v>
      </c>
      <c r="G980" s="12">
        <v>39828</v>
      </c>
      <c r="H980">
        <v>599</v>
      </c>
      <c r="I980">
        <v>3</v>
      </c>
      <c r="J980">
        <v>9</v>
      </c>
      <c r="K980">
        <f t="shared" si="0"/>
        <v>5391</v>
      </c>
    </row>
    <row r="981" spans="1:11" x14ac:dyDescent="0.2">
      <c r="G981" t="s">
        <v>21255</v>
      </c>
      <c r="H981">
        <v>1</v>
      </c>
      <c r="I981">
        <v>2</v>
      </c>
      <c r="K981">
        <f t="shared" si="0"/>
        <v>0</v>
      </c>
    </row>
    <row r="982" spans="1:11" x14ac:dyDescent="0.2">
      <c r="G982" t="s">
        <v>21256</v>
      </c>
      <c r="H982">
        <v>2</v>
      </c>
      <c r="I982">
        <v>0</v>
      </c>
      <c r="K982">
        <f t="shared" si="0"/>
        <v>0</v>
      </c>
    </row>
    <row r="984" spans="1:11" x14ac:dyDescent="0.2">
      <c r="A984" s="12">
        <v>39812</v>
      </c>
      <c r="B984" t="s">
        <v>1539</v>
      </c>
      <c r="C984" t="s">
        <v>1540</v>
      </c>
      <c r="D984">
        <v>2</v>
      </c>
      <c r="E984">
        <v>299</v>
      </c>
      <c r="F984">
        <v>598</v>
      </c>
      <c r="G984" s="12">
        <v>39834</v>
      </c>
      <c r="H984">
        <v>595</v>
      </c>
      <c r="I984">
        <v>3</v>
      </c>
      <c r="J984">
        <v>13.5</v>
      </c>
      <c r="K984">
        <f t="shared" si="0"/>
        <v>8032.5</v>
      </c>
    </row>
    <row r="985" spans="1:11" x14ac:dyDescent="0.2">
      <c r="G985" t="s">
        <v>21257</v>
      </c>
      <c r="H985">
        <v>3</v>
      </c>
      <c r="I985">
        <v>0</v>
      </c>
      <c r="K985">
        <f t="shared" si="0"/>
        <v>0</v>
      </c>
    </row>
    <row r="987" spans="1:11" x14ac:dyDescent="0.2">
      <c r="A987" s="12">
        <v>39819</v>
      </c>
      <c r="B987" t="s">
        <v>1588</v>
      </c>
      <c r="C987" t="s">
        <v>1589</v>
      </c>
      <c r="D987">
        <v>3</v>
      </c>
      <c r="E987">
        <v>169</v>
      </c>
      <c r="F987">
        <v>579</v>
      </c>
      <c r="G987" s="12">
        <v>39830</v>
      </c>
      <c r="H987">
        <v>579</v>
      </c>
      <c r="I987">
        <v>0</v>
      </c>
      <c r="J987">
        <v>9</v>
      </c>
      <c r="K987">
        <f t="shared" si="0"/>
        <v>5211</v>
      </c>
    </row>
    <row r="990" spans="1:11" x14ac:dyDescent="0.2">
      <c r="A990" s="12">
        <v>39819</v>
      </c>
      <c r="B990" t="s">
        <v>13220</v>
      </c>
      <c r="C990" t="s">
        <v>13221</v>
      </c>
      <c r="D990">
        <v>3</v>
      </c>
      <c r="E990">
        <v>192</v>
      </c>
      <c r="F990">
        <v>577</v>
      </c>
      <c r="G990" s="12">
        <v>39847</v>
      </c>
      <c r="H990">
        <v>577</v>
      </c>
      <c r="I990">
        <v>0</v>
      </c>
      <c r="J990">
        <v>9.5</v>
      </c>
      <c r="K990">
        <v>5481</v>
      </c>
    </row>
    <row r="991" spans="1:11" x14ac:dyDescent="0.2">
      <c r="K991">
        <f t="shared" si="0"/>
        <v>0</v>
      </c>
    </row>
    <row r="993" spans="1:11" x14ac:dyDescent="0.2">
      <c r="A993" s="12">
        <v>39824</v>
      </c>
      <c r="B993" t="s">
        <v>1455</v>
      </c>
      <c r="C993" t="s">
        <v>1456</v>
      </c>
      <c r="D993">
        <v>2</v>
      </c>
      <c r="E993">
        <v>274</v>
      </c>
      <c r="F993">
        <v>548</v>
      </c>
      <c r="G993" s="12">
        <v>39835</v>
      </c>
      <c r="H993">
        <v>548</v>
      </c>
      <c r="I993">
        <v>0</v>
      </c>
      <c r="J993">
        <v>9.5</v>
      </c>
      <c r="K993">
        <f t="shared" si="0"/>
        <v>5206</v>
      </c>
    </row>
    <row r="994" spans="1:11" x14ac:dyDescent="0.2">
      <c r="K994">
        <f t="shared" si="0"/>
        <v>0</v>
      </c>
    </row>
    <row r="996" spans="1:11" x14ac:dyDescent="0.2">
      <c r="A996" s="12">
        <v>39828</v>
      </c>
      <c r="B996" t="s">
        <v>13109</v>
      </c>
      <c r="C996" t="s">
        <v>12937</v>
      </c>
      <c r="D996">
        <v>3</v>
      </c>
      <c r="E996">
        <v>200</v>
      </c>
      <c r="F996">
        <v>600</v>
      </c>
      <c r="G996" s="12">
        <v>39856</v>
      </c>
      <c r="H996">
        <v>599</v>
      </c>
      <c r="I996">
        <v>1</v>
      </c>
      <c r="J996">
        <v>9</v>
      </c>
      <c r="K996">
        <f t="shared" si="0"/>
        <v>5391</v>
      </c>
    </row>
    <row r="997" spans="1:11" x14ac:dyDescent="0.2">
      <c r="G997" t="s">
        <v>21256</v>
      </c>
      <c r="H997">
        <v>1</v>
      </c>
      <c r="I997">
        <v>0</v>
      </c>
      <c r="K997">
        <f t="shared" si="0"/>
        <v>0</v>
      </c>
    </row>
    <row r="999" spans="1:11" x14ac:dyDescent="0.2">
      <c r="A999" s="12">
        <v>39828</v>
      </c>
      <c r="B999" t="s">
        <v>13062</v>
      </c>
      <c r="C999" t="s">
        <v>12831</v>
      </c>
      <c r="D999">
        <v>3</v>
      </c>
      <c r="E999">
        <v>200</v>
      </c>
      <c r="F999">
        <v>600</v>
      </c>
      <c r="G999" s="12">
        <v>39842</v>
      </c>
      <c r="H999">
        <v>600</v>
      </c>
      <c r="I999">
        <v>0</v>
      </c>
      <c r="J999">
        <v>11</v>
      </c>
      <c r="K999">
        <f t="shared" si="0"/>
        <v>6600</v>
      </c>
    </row>
    <row r="1000" spans="1:11" x14ac:dyDescent="0.2">
      <c r="K1000">
        <f t="shared" si="0"/>
        <v>0</v>
      </c>
    </row>
    <row r="1002" spans="1:11" x14ac:dyDescent="0.2">
      <c r="A1002" s="12">
        <v>39834</v>
      </c>
      <c r="B1002" t="s">
        <v>13100</v>
      </c>
      <c r="C1002" t="s">
        <v>13101</v>
      </c>
      <c r="D1002">
        <v>3</v>
      </c>
      <c r="E1002">
        <v>236</v>
      </c>
      <c r="F1002">
        <v>708</v>
      </c>
      <c r="G1002" s="12">
        <v>39849</v>
      </c>
      <c r="H1002">
        <v>707</v>
      </c>
      <c r="I1002">
        <v>1</v>
      </c>
      <c r="J1002">
        <v>9</v>
      </c>
      <c r="K1002">
        <f t="shared" si="0"/>
        <v>6363</v>
      </c>
    </row>
    <row r="1003" spans="1:11" x14ac:dyDescent="0.2">
      <c r="G1003" t="s">
        <v>21256</v>
      </c>
      <c r="H1003">
        <v>1</v>
      </c>
      <c r="I1003">
        <v>0</v>
      </c>
      <c r="K1003">
        <f t="shared" si="0"/>
        <v>0</v>
      </c>
    </row>
    <row r="1005" spans="1:11" x14ac:dyDescent="0.2">
      <c r="A1005" s="12">
        <v>39834</v>
      </c>
      <c r="B1005" t="s">
        <v>12999</v>
      </c>
      <c r="C1005" t="s">
        <v>12907</v>
      </c>
      <c r="D1005">
        <v>1</v>
      </c>
      <c r="E1005">
        <v>583</v>
      </c>
      <c r="F1005">
        <v>583</v>
      </c>
      <c r="G1005" s="12">
        <v>39848</v>
      </c>
      <c r="H1005">
        <v>581</v>
      </c>
      <c r="I1005">
        <v>2</v>
      </c>
      <c r="J1005">
        <v>9.5</v>
      </c>
      <c r="K1005">
        <f t="shared" si="0"/>
        <v>5519.5</v>
      </c>
    </row>
    <row r="1006" spans="1:11" x14ac:dyDescent="0.2">
      <c r="G1006" t="s">
        <v>21587</v>
      </c>
      <c r="H1006">
        <v>2</v>
      </c>
      <c r="I1006">
        <v>0</v>
      </c>
      <c r="K1006">
        <f t="shared" si="0"/>
        <v>0</v>
      </c>
    </row>
    <row r="1008" spans="1:11" x14ac:dyDescent="0.2">
      <c r="A1008" s="12">
        <v>39837</v>
      </c>
      <c r="B1008" t="s">
        <v>13015</v>
      </c>
      <c r="C1008" t="s">
        <v>11543</v>
      </c>
      <c r="D1008">
        <v>2.5</v>
      </c>
      <c r="E1008">
        <v>294</v>
      </c>
      <c r="F1008">
        <v>735</v>
      </c>
      <c r="G1008" s="12">
        <v>39855</v>
      </c>
      <c r="H1008">
        <v>733</v>
      </c>
      <c r="I1008">
        <v>2</v>
      </c>
      <c r="J1008">
        <v>10</v>
      </c>
      <c r="K1008">
        <f t="shared" si="0"/>
        <v>7330</v>
      </c>
    </row>
    <row r="1009" spans="1:11" x14ac:dyDescent="0.2">
      <c r="G1009" t="s">
        <v>21588</v>
      </c>
      <c r="H1009">
        <v>2</v>
      </c>
      <c r="I1009">
        <v>0</v>
      </c>
      <c r="K1009">
        <f t="shared" si="0"/>
        <v>0</v>
      </c>
    </row>
    <row r="1011" spans="1:11" x14ac:dyDescent="0.2">
      <c r="A1011" s="12">
        <v>39841</v>
      </c>
      <c r="B1011" t="s">
        <v>13181</v>
      </c>
      <c r="C1011" t="s">
        <v>13095</v>
      </c>
      <c r="D1011">
        <v>4</v>
      </c>
      <c r="E1011">
        <v>175</v>
      </c>
      <c r="F1011">
        <f>D1011*E1011</f>
        <v>700</v>
      </c>
      <c r="G1011" s="12">
        <v>39851</v>
      </c>
      <c r="H1011">
        <v>700</v>
      </c>
      <c r="I1011">
        <v>0</v>
      </c>
      <c r="J1011">
        <v>10</v>
      </c>
      <c r="K1011">
        <f t="shared" si="0"/>
        <v>7000</v>
      </c>
    </row>
    <row r="1012" spans="1:11" x14ac:dyDescent="0.2">
      <c r="K1012">
        <f t="shared" si="0"/>
        <v>0</v>
      </c>
    </row>
    <row r="1013" spans="1:11" x14ac:dyDescent="0.2">
      <c r="A1013" s="18"/>
    </row>
    <row r="1014" spans="1:11" x14ac:dyDescent="0.2">
      <c r="A1014" s="12">
        <v>39841</v>
      </c>
      <c r="B1014" t="s">
        <v>13161</v>
      </c>
      <c r="C1014" t="s">
        <v>13091</v>
      </c>
      <c r="D1014">
        <v>4</v>
      </c>
      <c r="E1014">
        <v>175</v>
      </c>
      <c r="F1014">
        <f>D1014*E1014</f>
        <v>700</v>
      </c>
      <c r="G1014" s="12">
        <v>39862</v>
      </c>
      <c r="H1014">
        <v>698</v>
      </c>
      <c r="I1014">
        <v>2</v>
      </c>
      <c r="J1014">
        <v>9.5</v>
      </c>
      <c r="K1014">
        <f t="shared" si="0"/>
        <v>6631</v>
      </c>
    </row>
    <row r="1015" spans="1:11" x14ac:dyDescent="0.2">
      <c r="G1015" t="s">
        <v>21588</v>
      </c>
      <c r="H1015">
        <v>2</v>
      </c>
      <c r="I1015">
        <v>0</v>
      </c>
      <c r="K1015">
        <f t="shared" si="0"/>
        <v>0</v>
      </c>
    </row>
    <row r="1017" spans="1:11" x14ac:dyDescent="0.2">
      <c r="A1017" s="12">
        <v>39848</v>
      </c>
      <c r="B1017" t="s">
        <v>13242</v>
      </c>
      <c r="C1017" t="s">
        <v>13212</v>
      </c>
      <c r="D1017">
        <v>2</v>
      </c>
      <c r="E1017">
        <v>347</v>
      </c>
      <c r="F1017">
        <v>694</v>
      </c>
      <c r="G1017" s="12">
        <v>39863</v>
      </c>
      <c r="H1017">
        <v>693</v>
      </c>
      <c r="I1017">
        <v>1</v>
      </c>
      <c r="J1017">
        <v>9</v>
      </c>
      <c r="K1017">
        <f t="shared" si="0"/>
        <v>6237</v>
      </c>
    </row>
    <row r="1018" spans="1:11" x14ac:dyDescent="0.2">
      <c r="K1018">
        <f t="shared" si="0"/>
        <v>0</v>
      </c>
    </row>
    <row r="1020" spans="1:11" x14ac:dyDescent="0.2">
      <c r="A1020" s="12">
        <v>39848</v>
      </c>
      <c r="B1020" t="s">
        <v>13243</v>
      </c>
      <c r="C1020" t="s">
        <v>10345</v>
      </c>
      <c r="D1020">
        <v>2</v>
      </c>
      <c r="E1020">
        <v>347</v>
      </c>
      <c r="F1020">
        <f>D1020*E1020</f>
        <v>694</v>
      </c>
      <c r="G1020" s="12">
        <v>39863</v>
      </c>
      <c r="H1020">
        <v>691</v>
      </c>
      <c r="I1020">
        <v>3</v>
      </c>
      <c r="J1020">
        <v>9</v>
      </c>
      <c r="K1020">
        <f t="shared" si="0"/>
        <v>6219</v>
      </c>
    </row>
    <row r="1021" spans="1:11" x14ac:dyDescent="0.2">
      <c r="G1021" s="12">
        <v>39891</v>
      </c>
      <c r="H1021">
        <v>1</v>
      </c>
      <c r="I1021">
        <v>2</v>
      </c>
      <c r="J1021">
        <v>9</v>
      </c>
      <c r="K1021">
        <f t="shared" si="0"/>
        <v>9</v>
      </c>
    </row>
    <row r="1023" spans="1:11" x14ac:dyDescent="0.2">
      <c r="A1023" s="12">
        <v>39855</v>
      </c>
      <c r="B1023" t="s">
        <v>13410</v>
      </c>
      <c r="C1023" t="s">
        <v>13411</v>
      </c>
      <c r="D1023">
        <v>2</v>
      </c>
      <c r="E1023">
        <v>350</v>
      </c>
      <c r="F1023">
        <f>D1023*E1023</f>
        <v>700</v>
      </c>
      <c r="G1023" s="12">
        <v>39872</v>
      </c>
      <c r="H1023">
        <v>695</v>
      </c>
      <c r="I1023">
        <v>5</v>
      </c>
      <c r="J1023">
        <v>11.5</v>
      </c>
      <c r="K1023">
        <f t="shared" si="0"/>
        <v>7992.5</v>
      </c>
    </row>
    <row r="1024" spans="1:11" x14ac:dyDescent="0.2">
      <c r="G1024" t="s">
        <v>21589</v>
      </c>
      <c r="H1024">
        <v>5</v>
      </c>
      <c r="I1024">
        <v>0</v>
      </c>
      <c r="K1024">
        <f t="shared" si="0"/>
        <v>0</v>
      </c>
    </row>
    <row r="1026" spans="1:11" x14ac:dyDescent="0.2">
      <c r="A1026" s="12">
        <v>39862</v>
      </c>
      <c r="B1026" t="s">
        <v>13802</v>
      </c>
      <c r="C1026" t="s">
        <v>13473</v>
      </c>
      <c r="D1026">
        <v>1</v>
      </c>
      <c r="E1026">
        <v>600</v>
      </c>
      <c r="F1026">
        <f>D1026*E1026</f>
        <v>600</v>
      </c>
      <c r="G1026" s="12">
        <v>39877</v>
      </c>
      <c r="H1026">
        <v>600</v>
      </c>
      <c r="I1026">
        <v>0</v>
      </c>
      <c r="J1026">
        <v>10</v>
      </c>
      <c r="K1026">
        <f t="shared" si="0"/>
        <v>6000</v>
      </c>
    </row>
    <row r="1027" spans="1:11" x14ac:dyDescent="0.2">
      <c r="K1027">
        <f t="shared" si="0"/>
        <v>0</v>
      </c>
    </row>
    <row r="1029" spans="1:11" x14ac:dyDescent="0.2">
      <c r="A1029" s="12">
        <v>39862</v>
      </c>
      <c r="B1029" t="s">
        <v>13402</v>
      </c>
      <c r="C1029" t="s">
        <v>13403</v>
      </c>
      <c r="D1029">
        <v>1</v>
      </c>
      <c r="E1029">
        <v>600</v>
      </c>
      <c r="F1029">
        <f>D1029*E1029</f>
        <v>600</v>
      </c>
      <c r="G1029" s="12">
        <v>39872</v>
      </c>
      <c r="H1029">
        <v>600</v>
      </c>
      <c r="I1029">
        <f>F1029-H1029</f>
        <v>0</v>
      </c>
      <c r="J1029">
        <v>9.5</v>
      </c>
      <c r="K1029">
        <f t="shared" ref="K1029:K1070" si="1">H1029*J1029</f>
        <v>5700</v>
      </c>
    </row>
    <row r="1030" spans="1:11" x14ac:dyDescent="0.2">
      <c r="K1030">
        <f t="shared" si="1"/>
        <v>0</v>
      </c>
    </row>
    <row r="1032" spans="1:11" x14ac:dyDescent="0.2">
      <c r="A1032" s="12">
        <v>39868</v>
      </c>
      <c r="B1032" t="s">
        <v>13477</v>
      </c>
      <c r="C1032" t="s">
        <v>13478</v>
      </c>
      <c r="D1032">
        <v>3</v>
      </c>
      <c r="E1032">
        <v>224</v>
      </c>
      <c r="F1032">
        <f>D1032*E1032</f>
        <v>672</v>
      </c>
      <c r="G1032" s="12">
        <v>39891</v>
      </c>
      <c r="H1032">
        <v>670</v>
      </c>
      <c r="I1032">
        <f>F1032-H1032</f>
        <v>2</v>
      </c>
      <c r="J1032">
        <v>10.5</v>
      </c>
      <c r="K1032">
        <f t="shared" si="1"/>
        <v>7035</v>
      </c>
    </row>
    <row r="1033" spans="1:11" x14ac:dyDescent="0.2">
      <c r="K1033">
        <f t="shared" si="1"/>
        <v>0</v>
      </c>
    </row>
    <row r="1035" spans="1:11" x14ac:dyDescent="0.2">
      <c r="A1035" s="12">
        <v>39868</v>
      </c>
      <c r="B1035" t="s">
        <v>13517</v>
      </c>
      <c r="C1035" t="s">
        <v>13518</v>
      </c>
      <c r="D1035">
        <v>3</v>
      </c>
      <c r="E1035">
        <v>244</v>
      </c>
      <c r="F1035">
        <f>D1035*E1035</f>
        <v>732</v>
      </c>
      <c r="G1035" s="12">
        <v>39882</v>
      </c>
      <c r="H1035">
        <v>726</v>
      </c>
      <c r="I1035">
        <f>F1035-H1035</f>
        <v>6</v>
      </c>
      <c r="J1035">
        <v>9</v>
      </c>
      <c r="K1035">
        <f t="shared" si="1"/>
        <v>6534</v>
      </c>
    </row>
    <row r="1036" spans="1:11" x14ac:dyDescent="0.2">
      <c r="G1036" t="s">
        <v>21589</v>
      </c>
      <c r="H1036">
        <v>5</v>
      </c>
      <c r="I1036">
        <v>1</v>
      </c>
      <c r="K1036">
        <f t="shared" si="1"/>
        <v>0</v>
      </c>
    </row>
    <row r="1037" spans="1:11" x14ac:dyDescent="0.2">
      <c r="G1037" t="s">
        <v>21590</v>
      </c>
      <c r="H1037">
        <v>1</v>
      </c>
      <c r="I1037">
        <v>0</v>
      </c>
    </row>
    <row r="1039" spans="1:11" x14ac:dyDescent="0.2">
      <c r="A1039" s="12">
        <v>39873</v>
      </c>
      <c r="B1039" t="s">
        <v>13648</v>
      </c>
      <c r="C1039" t="s">
        <v>13649</v>
      </c>
      <c r="D1039">
        <v>2</v>
      </c>
      <c r="E1039">
        <v>332</v>
      </c>
      <c r="F1039">
        <f>D1039*E1039</f>
        <v>664</v>
      </c>
      <c r="G1039" s="12">
        <v>39892</v>
      </c>
      <c r="H1039">
        <v>662</v>
      </c>
      <c r="I1039">
        <f>F1039-H1039</f>
        <v>2</v>
      </c>
      <c r="J1039">
        <v>12</v>
      </c>
      <c r="K1039">
        <f t="shared" si="1"/>
        <v>7944</v>
      </c>
    </row>
    <row r="1040" spans="1:11" x14ac:dyDescent="0.2">
      <c r="K1040">
        <f t="shared" si="1"/>
        <v>0</v>
      </c>
    </row>
    <row r="1042" spans="1:11" x14ac:dyDescent="0.2">
      <c r="A1042" s="12">
        <v>39873</v>
      </c>
      <c r="B1042" t="s">
        <v>13613</v>
      </c>
      <c r="C1042" t="s">
        <v>13614</v>
      </c>
      <c r="D1042">
        <v>2</v>
      </c>
      <c r="E1042">
        <v>375</v>
      </c>
      <c r="F1042">
        <f>D1042*E1042</f>
        <v>750</v>
      </c>
      <c r="G1042" s="12">
        <v>39884</v>
      </c>
      <c r="H1042">
        <v>744</v>
      </c>
      <c r="I1042">
        <f>F1042-H1042</f>
        <v>6</v>
      </c>
      <c r="J1042">
        <v>8</v>
      </c>
      <c r="K1042">
        <f t="shared" si="1"/>
        <v>5952</v>
      </c>
    </row>
    <row r="1043" spans="1:11" x14ac:dyDescent="0.2">
      <c r="G1043" s="12">
        <v>39891</v>
      </c>
      <c r="H1043">
        <v>6</v>
      </c>
      <c r="I1043">
        <v>0</v>
      </c>
      <c r="J1043">
        <v>8</v>
      </c>
      <c r="K1043">
        <f t="shared" si="1"/>
        <v>48</v>
      </c>
    </row>
    <row r="1045" spans="1:11" x14ac:dyDescent="0.2">
      <c r="A1045" s="12">
        <v>39873</v>
      </c>
      <c r="B1045" t="s">
        <v>13615</v>
      </c>
      <c r="C1045" t="s">
        <v>13616</v>
      </c>
      <c r="D1045">
        <v>2</v>
      </c>
      <c r="E1045">
        <v>375</v>
      </c>
      <c r="F1045">
        <f>D1045*E1045</f>
        <v>750</v>
      </c>
      <c r="G1045" s="12">
        <v>39884</v>
      </c>
      <c r="H1045">
        <v>748</v>
      </c>
      <c r="I1045">
        <f>F1045-H1045</f>
        <v>2</v>
      </c>
      <c r="J1045">
        <v>8.5</v>
      </c>
      <c r="K1045">
        <f t="shared" si="1"/>
        <v>6358</v>
      </c>
    </row>
    <row r="1046" spans="1:11" x14ac:dyDescent="0.2">
      <c r="K1046">
        <f t="shared" si="1"/>
        <v>0</v>
      </c>
    </row>
    <row r="1048" spans="1:11" x14ac:dyDescent="0.2">
      <c r="A1048" s="12">
        <v>39880</v>
      </c>
      <c r="B1048" t="s">
        <v>13731</v>
      </c>
      <c r="C1048" t="s">
        <v>13769</v>
      </c>
      <c r="D1048">
        <v>1</v>
      </c>
      <c r="E1048">
        <v>596</v>
      </c>
      <c r="F1048">
        <f>D1048*E1048</f>
        <v>596</v>
      </c>
      <c r="G1048" s="12">
        <v>39905</v>
      </c>
      <c r="H1048">
        <v>596</v>
      </c>
      <c r="I1048">
        <f>F1048-H1048</f>
        <v>0</v>
      </c>
      <c r="J1048">
        <v>9.5</v>
      </c>
      <c r="K1048">
        <f t="shared" si="1"/>
        <v>5662</v>
      </c>
    </row>
    <row r="1049" spans="1:11" x14ac:dyDescent="0.2">
      <c r="K1049">
        <f t="shared" si="1"/>
        <v>0</v>
      </c>
    </row>
    <row r="1051" spans="1:11" x14ac:dyDescent="0.2">
      <c r="A1051" s="12">
        <v>39880</v>
      </c>
      <c r="B1051" t="s">
        <v>13732</v>
      </c>
      <c r="C1051" t="s">
        <v>13733</v>
      </c>
      <c r="D1051">
        <v>1</v>
      </c>
      <c r="E1051">
        <v>596</v>
      </c>
      <c r="F1051">
        <f>D1051*E1051</f>
        <v>596</v>
      </c>
      <c r="G1051" s="12">
        <v>39891</v>
      </c>
      <c r="H1051">
        <v>595</v>
      </c>
      <c r="I1051">
        <f>F1051-H1051</f>
        <v>1</v>
      </c>
      <c r="J1051">
        <v>10.5</v>
      </c>
      <c r="K1051">
        <f t="shared" si="1"/>
        <v>6247.5</v>
      </c>
    </row>
    <row r="1052" spans="1:11" x14ac:dyDescent="0.2">
      <c r="K1052">
        <f t="shared" si="1"/>
        <v>0</v>
      </c>
    </row>
    <row r="1054" spans="1:11" x14ac:dyDescent="0.2">
      <c r="A1054" s="12">
        <v>39884</v>
      </c>
      <c r="B1054" t="s">
        <v>13706</v>
      </c>
      <c r="C1054" t="s">
        <v>13707</v>
      </c>
      <c r="D1054">
        <v>2</v>
      </c>
      <c r="E1054">
        <v>375</v>
      </c>
      <c r="F1054">
        <f>D1054*E1054</f>
        <v>750</v>
      </c>
      <c r="G1054" s="12">
        <v>39898</v>
      </c>
      <c r="H1054">
        <v>750</v>
      </c>
      <c r="I1054">
        <f>F1054-H1054</f>
        <v>0</v>
      </c>
      <c r="J1054">
        <v>8.5</v>
      </c>
      <c r="K1054">
        <f t="shared" si="1"/>
        <v>6375</v>
      </c>
    </row>
    <row r="1055" spans="1:11" x14ac:dyDescent="0.2">
      <c r="K1055">
        <f t="shared" si="1"/>
        <v>0</v>
      </c>
    </row>
    <row r="1057" spans="1:11" x14ac:dyDescent="0.2">
      <c r="A1057" s="12">
        <v>39889</v>
      </c>
      <c r="B1057" t="s">
        <v>13775</v>
      </c>
      <c r="C1057" t="s">
        <v>13817</v>
      </c>
      <c r="D1057">
        <v>4</v>
      </c>
      <c r="E1057">
        <v>175</v>
      </c>
      <c r="F1057">
        <f>D1057*E1057</f>
        <v>700</v>
      </c>
      <c r="I1057">
        <f>F1057-H1057</f>
        <v>700</v>
      </c>
      <c r="K1057">
        <f t="shared" si="1"/>
        <v>0</v>
      </c>
    </row>
    <row r="1058" spans="1:11" x14ac:dyDescent="0.2">
      <c r="K1058">
        <f t="shared" si="1"/>
        <v>0</v>
      </c>
    </row>
    <row r="1060" spans="1:11" x14ac:dyDescent="0.2">
      <c r="A1060" s="12">
        <v>39889</v>
      </c>
      <c r="B1060" t="s">
        <v>13755</v>
      </c>
      <c r="C1060" t="s">
        <v>12933</v>
      </c>
      <c r="D1060">
        <v>3</v>
      </c>
      <c r="E1060">
        <v>175</v>
      </c>
      <c r="F1060">
        <f>D1060*E1060</f>
        <v>525</v>
      </c>
      <c r="I1060">
        <f>F1060-H1060</f>
        <v>525</v>
      </c>
      <c r="K1060">
        <f t="shared" si="1"/>
        <v>0</v>
      </c>
    </row>
    <row r="1061" spans="1:11" x14ac:dyDescent="0.2">
      <c r="K1061">
        <f t="shared" si="1"/>
        <v>0</v>
      </c>
    </row>
    <row r="1063" spans="1:11" x14ac:dyDescent="0.2">
      <c r="A1063" s="12">
        <v>39893</v>
      </c>
      <c r="B1063" t="s">
        <v>13773</v>
      </c>
      <c r="C1063" t="s">
        <v>13774</v>
      </c>
      <c r="D1063">
        <v>2</v>
      </c>
      <c r="E1063">
        <v>191</v>
      </c>
      <c r="F1063">
        <f>D1063*E1063</f>
        <v>382</v>
      </c>
      <c r="I1063">
        <f>F1063-H1063</f>
        <v>382</v>
      </c>
      <c r="K1063">
        <f t="shared" si="1"/>
        <v>0</v>
      </c>
    </row>
    <row r="1064" spans="1:11" x14ac:dyDescent="0.2">
      <c r="K1064">
        <f t="shared" si="1"/>
        <v>0</v>
      </c>
    </row>
    <row r="1066" spans="1:11" x14ac:dyDescent="0.2">
      <c r="A1066" s="12">
        <v>39893</v>
      </c>
      <c r="B1066" t="s">
        <v>13801</v>
      </c>
      <c r="C1066" t="s">
        <v>4573</v>
      </c>
      <c r="D1066">
        <v>3</v>
      </c>
      <c r="E1066">
        <v>191</v>
      </c>
      <c r="F1066">
        <f>D1066*E1066</f>
        <v>573</v>
      </c>
      <c r="G1066" s="12">
        <v>39905</v>
      </c>
      <c r="H1066">
        <v>573</v>
      </c>
      <c r="I1066">
        <f>F1066-H1066</f>
        <v>0</v>
      </c>
      <c r="J1066">
        <v>9</v>
      </c>
      <c r="K1066">
        <f t="shared" si="1"/>
        <v>5157</v>
      </c>
    </row>
    <row r="1067" spans="1:11" x14ac:dyDescent="0.2">
      <c r="K1067">
        <f t="shared" si="1"/>
        <v>0</v>
      </c>
    </row>
    <row r="1069" spans="1:11" x14ac:dyDescent="0.2">
      <c r="A1069" t="s">
        <v>21217</v>
      </c>
      <c r="B1069" t="s">
        <v>1241</v>
      </c>
      <c r="C1069" t="s">
        <v>1336</v>
      </c>
      <c r="D1069">
        <v>2</v>
      </c>
      <c r="E1069">
        <v>375</v>
      </c>
      <c r="F1069">
        <f>D1069*E1069</f>
        <v>750</v>
      </c>
      <c r="I1069">
        <f>F1069-H1069</f>
        <v>750</v>
      </c>
      <c r="K1069">
        <f t="shared" si="1"/>
        <v>0</v>
      </c>
    </row>
    <row r="1070" spans="1:11" x14ac:dyDescent="0.2">
      <c r="K1070">
        <f t="shared" si="1"/>
        <v>0</v>
      </c>
    </row>
    <row r="1072" spans="1:11" x14ac:dyDescent="0.2">
      <c r="A1072" t="s">
        <v>21217</v>
      </c>
      <c r="B1072" t="s">
        <v>1247</v>
      </c>
      <c r="C1072" t="s">
        <v>1248</v>
      </c>
      <c r="D1072">
        <v>2</v>
      </c>
      <c r="E1072">
        <v>302</v>
      </c>
      <c r="F1072">
        <v>604</v>
      </c>
    </row>
    <row r="1075" spans="1:11" x14ac:dyDescent="0.2">
      <c r="A1075" s="12">
        <v>39907</v>
      </c>
      <c r="B1075" t="s">
        <v>1289</v>
      </c>
      <c r="C1075" t="s">
        <v>1290</v>
      </c>
      <c r="D1075">
        <v>3</v>
      </c>
      <c r="E1075">
        <v>236</v>
      </c>
      <c r="F1075">
        <v>708</v>
      </c>
    </row>
    <row r="1078" spans="1:11" x14ac:dyDescent="0.2">
      <c r="A1078" s="12">
        <v>39907</v>
      </c>
      <c r="B1078" t="s">
        <v>1249</v>
      </c>
      <c r="C1078" t="s">
        <v>1250</v>
      </c>
      <c r="D1078">
        <v>2</v>
      </c>
      <c r="E1078">
        <v>310</v>
      </c>
      <c r="F1078">
        <v>620</v>
      </c>
    </row>
    <row r="1080" spans="1:11" x14ac:dyDescent="0.2">
      <c r="F1080">
        <f t="shared" ref="F1080:F1540" si="2">D1080*E1080</f>
        <v>0</v>
      </c>
      <c r="I1080">
        <f t="shared" ref="I1080:I1540" si="3">F1080-H1080</f>
        <v>0</v>
      </c>
      <c r="K1080">
        <f t="shared" ref="K1080:K1540" si="4">H1080*J1080</f>
        <v>0</v>
      </c>
    </row>
    <row r="1081" spans="1:11" x14ac:dyDescent="0.2">
      <c r="F1081">
        <f t="shared" si="2"/>
        <v>0</v>
      </c>
      <c r="I1081">
        <f t="shared" si="3"/>
        <v>0</v>
      </c>
      <c r="K1081">
        <f t="shared" si="4"/>
        <v>0</v>
      </c>
    </row>
    <row r="1082" spans="1:11" x14ac:dyDescent="0.2">
      <c r="F1082">
        <f t="shared" ref="F1082:F1124" si="5">D1082*E1082</f>
        <v>0</v>
      </c>
      <c r="I1082">
        <f t="shared" si="3"/>
        <v>0</v>
      </c>
      <c r="K1082">
        <f t="shared" ref="K1082:K1123" si="6">H1082*J1082</f>
        <v>0</v>
      </c>
    </row>
    <row r="1083" spans="1:11" x14ac:dyDescent="0.2">
      <c r="F1083">
        <f t="shared" si="5"/>
        <v>0</v>
      </c>
      <c r="I1083">
        <f t="shared" si="3"/>
        <v>0</v>
      </c>
      <c r="K1083">
        <f t="shared" si="6"/>
        <v>0</v>
      </c>
    </row>
    <row r="1084" spans="1:11" x14ac:dyDescent="0.2">
      <c r="F1084">
        <f t="shared" si="5"/>
        <v>0</v>
      </c>
      <c r="I1084">
        <f t="shared" si="3"/>
        <v>0</v>
      </c>
      <c r="K1084">
        <f t="shared" si="6"/>
        <v>0</v>
      </c>
    </row>
    <row r="1085" spans="1:11" x14ac:dyDescent="0.2">
      <c r="F1085">
        <f t="shared" si="5"/>
        <v>0</v>
      </c>
      <c r="I1085">
        <f t="shared" si="3"/>
        <v>0</v>
      </c>
      <c r="K1085">
        <f t="shared" si="6"/>
        <v>0</v>
      </c>
    </row>
    <row r="1086" spans="1:11" x14ac:dyDescent="0.2">
      <c r="F1086">
        <f t="shared" si="5"/>
        <v>0</v>
      </c>
      <c r="I1086">
        <f t="shared" si="3"/>
        <v>0</v>
      </c>
      <c r="K1086">
        <f t="shared" si="6"/>
        <v>0</v>
      </c>
    </row>
    <row r="1087" spans="1:11" x14ac:dyDescent="0.2">
      <c r="F1087">
        <f t="shared" si="5"/>
        <v>0</v>
      </c>
      <c r="I1087">
        <f t="shared" ref="I1087:I1102" si="7">F1087-H1087</f>
        <v>0</v>
      </c>
      <c r="K1087">
        <f t="shared" si="6"/>
        <v>0</v>
      </c>
    </row>
    <row r="1088" spans="1:11" x14ac:dyDescent="0.2">
      <c r="F1088">
        <f t="shared" si="5"/>
        <v>0</v>
      </c>
      <c r="I1088">
        <f t="shared" si="7"/>
        <v>0</v>
      </c>
      <c r="K1088">
        <f t="shared" si="6"/>
        <v>0</v>
      </c>
    </row>
    <row r="1089" spans="6:11" x14ac:dyDescent="0.2">
      <c r="F1089">
        <f t="shared" si="5"/>
        <v>0</v>
      </c>
      <c r="I1089">
        <f t="shared" si="7"/>
        <v>0</v>
      </c>
      <c r="K1089">
        <f t="shared" si="6"/>
        <v>0</v>
      </c>
    </row>
    <row r="1090" spans="6:11" x14ac:dyDescent="0.2">
      <c r="F1090">
        <f t="shared" si="5"/>
        <v>0</v>
      </c>
      <c r="I1090">
        <f t="shared" si="7"/>
        <v>0</v>
      </c>
      <c r="K1090">
        <f t="shared" si="6"/>
        <v>0</v>
      </c>
    </row>
    <row r="1091" spans="6:11" x14ac:dyDescent="0.2">
      <c r="F1091">
        <f t="shared" si="5"/>
        <v>0</v>
      </c>
      <c r="I1091">
        <f t="shared" si="7"/>
        <v>0</v>
      </c>
      <c r="K1091">
        <f t="shared" si="6"/>
        <v>0</v>
      </c>
    </row>
    <row r="1092" spans="6:11" x14ac:dyDescent="0.2">
      <c r="F1092">
        <f t="shared" si="5"/>
        <v>0</v>
      </c>
      <c r="I1092">
        <f t="shared" si="7"/>
        <v>0</v>
      </c>
      <c r="K1092">
        <f t="shared" si="6"/>
        <v>0</v>
      </c>
    </row>
    <row r="1093" spans="6:11" x14ac:dyDescent="0.2">
      <c r="F1093">
        <f t="shared" si="5"/>
        <v>0</v>
      </c>
      <c r="I1093">
        <f t="shared" si="7"/>
        <v>0</v>
      </c>
      <c r="K1093">
        <f t="shared" si="6"/>
        <v>0</v>
      </c>
    </row>
    <row r="1094" spans="6:11" x14ac:dyDescent="0.2">
      <c r="F1094">
        <f t="shared" si="5"/>
        <v>0</v>
      </c>
      <c r="I1094">
        <f t="shared" si="7"/>
        <v>0</v>
      </c>
      <c r="K1094">
        <f t="shared" si="6"/>
        <v>0</v>
      </c>
    </row>
    <row r="1095" spans="6:11" x14ac:dyDescent="0.2">
      <c r="F1095">
        <f t="shared" si="5"/>
        <v>0</v>
      </c>
      <c r="I1095">
        <f t="shared" si="7"/>
        <v>0</v>
      </c>
      <c r="K1095">
        <f t="shared" si="6"/>
        <v>0</v>
      </c>
    </row>
    <row r="1096" spans="6:11" x14ac:dyDescent="0.2">
      <c r="F1096">
        <f t="shared" si="5"/>
        <v>0</v>
      </c>
      <c r="I1096">
        <f t="shared" si="7"/>
        <v>0</v>
      </c>
      <c r="K1096">
        <f t="shared" si="6"/>
        <v>0</v>
      </c>
    </row>
    <row r="1097" spans="6:11" x14ac:dyDescent="0.2">
      <c r="F1097">
        <f t="shared" si="5"/>
        <v>0</v>
      </c>
      <c r="I1097">
        <f t="shared" si="7"/>
        <v>0</v>
      </c>
      <c r="K1097">
        <f t="shared" si="6"/>
        <v>0</v>
      </c>
    </row>
    <row r="1098" spans="6:11" x14ac:dyDescent="0.2">
      <c r="F1098">
        <f t="shared" si="5"/>
        <v>0</v>
      </c>
      <c r="I1098">
        <f t="shared" si="7"/>
        <v>0</v>
      </c>
      <c r="K1098">
        <f t="shared" si="6"/>
        <v>0</v>
      </c>
    </row>
    <row r="1099" spans="6:11" x14ac:dyDescent="0.2">
      <c r="F1099">
        <f t="shared" si="5"/>
        <v>0</v>
      </c>
      <c r="I1099">
        <f t="shared" si="7"/>
        <v>0</v>
      </c>
      <c r="K1099">
        <f t="shared" si="6"/>
        <v>0</v>
      </c>
    </row>
    <row r="1100" spans="6:11" x14ac:dyDescent="0.2">
      <c r="F1100">
        <f t="shared" si="5"/>
        <v>0</v>
      </c>
      <c r="I1100">
        <f t="shared" si="7"/>
        <v>0</v>
      </c>
      <c r="K1100">
        <f t="shared" si="6"/>
        <v>0</v>
      </c>
    </row>
    <row r="1101" spans="6:11" x14ac:dyDescent="0.2">
      <c r="F1101">
        <f t="shared" si="5"/>
        <v>0</v>
      </c>
      <c r="I1101">
        <f t="shared" si="7"/>
        <v>0</v>
      </c>
      <c r="K1101">
        <f t="shared" si="6"/>
        <v>0</v>
      </c>
    </row>
    <row r="1102" spans="6:11" x14ac:dyDescent="0.2">
      <c r="F1102">
        <f t="shared" si="5"/>
        <v>0</v>
      </c>
      <c r="I1102">
        <f t="shared" si="7"/>
        <v>0</v>
      </c>
      <c r="K1102">
        <f t="shared" si="6"/>
        <v>0</v>
      </c>
    </row>
    <row r="1103" spans="6:11" x14ac:dyDescent="0.2">
      <c r="F1103">
        <f t="shared" si="5"/>
        <v>0</v>
      </c>
      <c r="I1103">
        <f t="shared" ref="I1103:I1124" si="8">F1103-H1103</f>
        <v>0</v>
      </c>
      <c r="K1103">
        <f t="shared" si="6"/>
        <v>0</v>
      </c>
    </row>
    <row r="1104" spans="6:11" x14ac:dyDescent="0.2">
      <c r="F1104">
        <f t="shared" si="5"/>
        <v>0</v>
      </c>
      <c r="I1104">
        <f t="shared" si="8"/>
        <v>0</v>
      </c>
      <c r="K1104">
        <f t="shared" si="6"/>
        <v>0</v>
      </c>
    </row>
    <row r="1105" spans="1:11" x14ac:dyDescent="0.2">
      <c r="F1105">
        <f t="shared" si="5"/>
        <v>0</v>
      </c>
      <c r="I1105">
        <f t="shared" si="8"/>
        <v>0</v>
      </c>
      <c r="K1105">
        <f t="shared" si="6"/>
        <v>0</v>
      </c>
    </row>
    <row r="1106" spans="1:11" x14ac:dyDescent="0.2">
      <c r="A1106" s="12">
        <v>41044</v>
      </c>
      <c r="B1106" t="s">
        <v>18071</v>
      </c>
      <c r="C1106" t="s">
        <v>18072</v>
      </c>
      <c r="D1106">
        <v>2</v>
      </c>
      <c r="E1106">
        <v>200</v>
      </c>
      <c r="F1106">
        <f t="shared" si="5"/>
        <v>400</v>
      </c>
      <c r="I1106">
        <f t="shared" si="8"/>
        <v>400</v>
      </c>
      <c r="K1106">
        <f t="shared" si="6"/>
        <v>0</v>
      </c>
    </row>
    <row r="1107" spans="1:11" x14ac:dyDescent="0.2">
      <c r="F1107">
        <f t="shared" si="5"/>
        <v>0</v>
      </c>
      <c r="I1107">
        <f t="shared" si="8"/>
        <v>0</v>
      </c>
      <c r="K1107">
        <f t="shared" si="6"/>
        <v>0</v>
      </c>
    </row>
    <row r="1108" spans="1:11" x14ac:dyDescent="0.2">
      <c r="F1108">
        <f t="shared" si="5"/>
        <v>0</v>
      </c>
      <c r="I1108">
        <f t="shared" si="8"/>
        <v>0</v>
      </c>
      <c r="K1108">
        <f t="shared" si="6"/>
        <v>0</v>
      </c>
    </row>
    <row r="1109" spans="1:11" x14ac:dyDescent="0.2">
      <c r="A1109" s="12">
        <v>41047</v>
      </c>
      <c r="B1109" t="s">
        <v>18043</v>
      </c>
      <c r="C1109" t="s">
        <v>15612</v>
      </c>
      <c r="D1109">
        <v>1</v>
      </c>
      <c r="E1109">
        <v>470</v>
      </c>
      <c r="F1109">
        <f t="shared" si="5"/>
        <v>470</v>
      </c>
      <c r="I1109">
        <f t="shared" si="8"/>
        <v>470</v>
      </c>
      <c r="K1109">
        <f t="shared" si="6"/>
        <v>0</v>
      </c>
    </row>
    <row r="1110" spans="1:11" x14ac:dyDescent="0.2">
      <c r="F1110">
        <f t="shared" si="5"/>
        <v>0</v>
      </c>
      <c r="I1110">
        <f t="shared" si="8"/>
        <v>0</v>
      </c>
      <c r="K1110">
        <f t="shared" si="6"/>
        <v>0</v>
      </c>
    </row>
    <row r="1111" spans="1:11" x14ac:dyDescent="0.2">
      <c r="F1111">
        <f t="shared" si="5"/>
        <v>0</v>
      </c>
      <c r="I1111">
        <f t="shared" si="8"/>
        <v>0</v>
      </c>
      <c r="K1111">
        <f t="shared" si="6"/>
        <v>0</v>
      </c>
    </row>
    <row r="1112" spans="1:11" x14ac:dyDescent="0.2">
      <c r="A1112" s="12">
        <v>41051</v>
      </c>
      <c r="B1112" t="s">
        <v>18041</v>
      </c>
      <c r="C1112" t="s">
        <v>18042</v>
      </c>
      <c r="D1112">
        <v>2</v>
      </c>
      <c r="E1112">
        <v>250</v>
      </c>
      <c r="F1112">
        <f t="shared" si="5"/>
        <v>500</v>
      </c>
      <c r="I1112">
        <f t="shared" si="8"/>
        <v>500</v>
      </c>
      <c r="K1112">
        <f t="shared" si="6"/>
        <v>0</v>
      </c>
    </row>
    <row r="1113" spans="1:11" x14ac:dyDescent="0.2">
      <c r="F1113">
        <f t="shared" si="5"/>
        <v>0</v>
      </c>
      <c r="I1113">
        <f t="shared" si="8"/>
        <v>0</v>
      </c>
      <c r="K1113">
        <f t="shared" si="6"/>
        <v>0</v>
      </c>
    </row>
    <row r="1114" spans="1:11" x14ac:dyDescent="0.2">
      <c r="F1114">
        <f t="shared" si="5"/>
        <v>0</v>
      </c>
      <c r="I1114">
        <f t="shared" si="8"/>
        <v>0</v>
      </c>
      <c r="K1114">
        <f t="shared" si="6"/>
        <v>0</v>
      </c>
    </row>
    <row r="1115" spans="1:11" x14ac:dyDescent="0.2">
      <c r="A1115" s="12">
        <v>41061</v>
      </c>
      <c r="B1115" t="s">
        <v>17781</v>
      </c>
      <c r="C1115" t="s">
        <v>17782</v>
      </c>
      <c r="D1115">
        <v>4</v>
      </c>
      <c r="E1115">
        <v>185</v>
      </c>
      <c r="F1115">
        <f t="shared" si="5"/>
        <v>740</v>
      </c>
      <c r="I1115">
        <f t="shared" si="8"/>
        <v>740</v>
      </c>
      <c r="K1115">
        <f t="shared" si="6"/>
        <v>0</v>
      </c>
    </row>
    <row r="1116" spans="1:11" x14ac:dyDescent="0.2">
      <c r="F1116">
        <f t="shared" si="5"/>
        <v>0</v>
      </c>
      <c r="I1116">
        <f t="shared" si="8"/>
        <v>0</v>
      </c>
      <c r="K1116">
        <f t="shared" si="6"/>
        <v>0</v>
      </c>
    </row>
    <row r="1117" spans="1:11" x14ac:dyDescent="0.2">
      <c r="F1117">
        <f t="shared" si="5"/>
        <v>0</v>
      </c>
      <c r="I1117">
        <f t="shared" si="8"/>
        <v>0</v>
      </c>
      <c r="K1117">
        <f t="shared" si="6"/>
        <v>0</v>
      </c>
    </row>
    <row r="1118" spans="1:11" x14ac:dyDescent="0.2">
      <c r="A1118" s="12">
        <v>41059</v>
      </c>
      <c r="B1118" t="s">
        <v>17736</v>
      </c>
      <c r="C1118" t="s">
        <v>17737</v>
      </c>
      <c r="D1118">
        <v>2</v>
      </c>
      <c r="E1118">
        <v>250</v>
      </c>
      <c r="F1118">
        <f t="shared" si="5"/>
        <v>500</v>
      </c>
      <c r="I1118">
        <f t="shared" si="8"/>
        <v>500</v>
      </c>
      <c r="K1118">
        <f t="shared" si="6"/>
        <v>0</v>
      </c>
    </row>
    <row r="1119" spans="1:11" x14ac:dyDescent="0.2">
      <c r="F1119">
        <f t="shared" si="5"/>
        <v>0</v>
      </c>
      <c r="I1119">
        <f t="shared" si="8"/>
        <v>0</v>
      </c>
      <c r="K1119">
        <f t="shared" si="6"/>
        <v>0</v>
      </c>
    </row>
    <row r="1120" spans="1:11" x14ac:dyDescent="0.2">
      <c r="F1120">
        <f t="shared" si="5"/>
        <v>0</v>
      </c>
      <c r="I1120">
        <f t="shared" si="8"/>
        <v>0</v>
      </c>
      <c r="K1120">
        <f t="shared" si="6"/>
        <v>0</v>
      </c>
    </row>
    <row r="1121" spans="1:12" x14ac:dyDescent="0.2">
      <c r="A1121" s="12">
        <v>41054</v>
      </c>
      <c r="B1121" t="s">
        <v>17734</v>
      </c>
      <c r="C1121" t="s">
        <v>17735</v>
      </c>
      <c r="D1121">
        <v>1</v>
      </c>
      <c r="E1121">
        <v>511</v>
      </c>
      <c r="F1121">
        <f t="shared" si="5"/>
        <v>511</v>
      </c>
      <c r="I1121">
        <f t="shared" si="8"/>
        <v>511</v>
      </c>
      <c r="K1121">
        <f t="shared" si="6"/>
        <v>0</v>
      </c>
    </row>
    <row r="1122" spans="1:12" x14ac:dyDescent="0.2">
      <c r="F1122">
        <f t="shared" si="5"/>
        <v>0</v>
      </c>
      <c r="I1122">
        <f t="shared" si="8"/>
        <v>0</v>
      </c>
      <c r="K1122">
        <f t="shared" si="6"/>
        <v>0</v>
      </c>
    </row>
    <row r="1123" spans="1:12" x14ac:dyDescent="0.2">
      <c r="F1123">
        <f t="shared" si="5"/>
        <v>0</v>
      </c>
      <c r="I1123">
        <f t="shared" si="8"/>
        <v>0</v>
      </c>
      <c r="K1123">
        <f t="shared" si="6"/>
        <v>0</v>
      </c>
    </row>
    <row r="1124" spans="1:12" x14ac:dyDescent="0.2">
      <c r="A1124" s="154">
        <v>41067</v>
      </c>
      <c r="B1124" s="73" t="s">
        <v>15897</v>
      </c>
      <c r="C1124" s="73" t="s">
        <v>15898</v>
      </c>
      <c r="D1124" s="73">
        <v>1</v>
      </c>
      <c r="E1124">
        <v>515</v>
      </c>
      <c r="F1124">
        <f t="shared" si="5"/>
        <v>515</v>
      </c>
      <c r="G1124" s="12">
        <v>41080</v>
      </c>
      <c r="H1124">
        <v>515</v>
      </c>
      <c r="I1124">
        <f t="shared" si="8"/>
        <v>0</v>
      </c>
      <c r="J1124">
        <v>11.5</v>
      </c>
      <c r="K1124">
        <f t="shared" ref="K1124:K1160" si="9">H1124*J1124</f>
        <v>5922.5</v>
      </c>
      <c r="L1124" t="s">
        <v>16138</v>
      </c>
    </row>
    <row r="1125" spans="1:12" x14ac:dyDescent="0.2">
      <c r="F1125">
        <f t="shared" ref="F1125:F1159" si="10">D1125*E1125</f>
        <v>0</v>
      </c>
      <c r="I1125">
        <f t="shared" si="3"/>
        <v>0</v>
      </c>
      <c r="K1125">
        <f t="shared" si="9"/>
        <v>0</v>
      </c>
    </row>
    <row r="1126" spans="1:12" x14ac:dyDescent="0.2">
      <c r="F1126">
        <f t="shared" si="10"/>
        <v>0</v>
      </c>
      <c r="I1126">
        <f t="shared" si="3"/>
        <v>0</v>
      </c>
      <c r="K1126">
        <f t="shared" si="9"/>
        <v>0</v>
      </c>
    </row>
    <row r="1127" spans="1:12" x14ac:dyDescent="0.2">
      <c r="A1127" s="12">
        <v>41074</v>
      </c>
      <c r="B1127" t="s">
        <v>15778</v>
      </c>
      <c r="C1127" t="s">
        <v>15779</v>
      </c>
      <c r="D1127">
        <v>2</v>
      </c>
      <c r="E1127">
        <v>296</v>
      </c>
      <c r="F1127">
        <f t="shared" si="10"/>
        <v>592</v>
      </c>
      <c r="G1127" s="12">
        <v>41088</v>
      </c>
      <c r="H1127">
        <v>592</v>
      </c>
      <c r="I1127">
        <f t="shared" ref="I1127:I1159" si="11">F1127-H1127</f>
        <v>0</v>
      </c>
      <c r="J1127">
        <v>11</v>
      </c>
      <c r="K1127">
        <f t="shared" si="9"/>
        <v>6512</v>
      </c>
    </row>
    <row r="1128" spans="1:12" x14ac:dyDescent="0.2">
      <c r="F1128">
        <f t="shared" si="10"/>
        <v>0</v>
      </c>
      <c r="I1128">
        <f t="shared" si="11"/>
        <v>0</v>
      </c>
      <c r="K1128">
        <f t="shared" si="9"/>
        <v>0</v>
      </c>
    </row>
    <row r="1129" spans="1:12" x14ac:dyDescent="0.2">
      <c r="F1129">
        <f t="shared" si="10"/>
        <v>0</v>
      </c>
      <c r="I1129">
        <f t="shared" si="11"/>
        <v>0</v>
      </c>
      <c r="K1129">
        <f t="shared" si="9"/>
        <v>0</v>
      </c>
    </row>
    <row r="1130" spans="1:12" x14ac:dyDescent="0.2">
      <c r="A1130" s="12">
        <v>41069</v>
      </c>
      <c r="B1130" t="s">
        <v>15738</v>
      </c>
      <c r="C1130" t="s">
        <v>15739</v>
      </c>
      <c r="D1130">
        <v>2</v>
      </c>
      <c r="E1130">
        <v>240</v>
      </c>
      <c r="F1130">
        <f t="shared" si="10"/>
        <v>480</v>
      </c>
      <c r="G1130" s="12">
        <v>41081</v>
      </c>
      <c r="H1130">
        <v>471</v>
      </c>
      <c r="I1130">
        <f t="shared" si="11"/>
        <v>9</v>
      </c>
      <c r="J1130">
        <v>14.5</v>
      </c>
      <c r="K1130">
        <f t="shared" si="9"/>
        <v>6829.5</v>
      </c>
      <c r="L1130" t="s">
        <v>15867</v>
      </c>
    </row>
    <row r="1131" spans="1:12" x14ac:dyDescent="0.2">
      <c r="F1131">
        <f t="shared" si="10"/>
        <v>0</v>
      </c>
      <c r="G1131" s="12">
        <v>41088</v>
      </c>
      <c r="H1131">
        <v>9</v>
      </c>
      <c r="I1131">
        <f t="shared" si="11"/>
        <v>-9</v>
      </c>
      <c r="J1131">
        <v>14.5</v>
      </c>
      <c r="K1131">
        <f t="shared" si="9"/>
        <v>130.5</v>
      </c>
    </row>
    <row r="1132" spans="1:12" x14ac:dyDescent="0.2">
      <c r="F1132">
        <f t="shared" si="10"/>
        <v>0</v>
      </c>
      <c r="I1132">
        <f t="shared" si="11"/>
        <v>0</v>
      </c>
      <c r="K1132">
        <f t="shared" si="9"/>
        <v>0</v>
      </c>
    </row>
    <row r="1133" spans="1:12" x14ac:dyDescent="0.2">
      <c r="A1133" s="12">
        <v>41077</v>
      </c>
      <c r="B1133" t="s">
        <v>15684</v>
      </c>
      <c r="C1133" t="s">
        <v>15685</v>
      </c>
      <c r="D1133">
        <v>4</v>
      </c>
      <c r="E1133">
        <v>125</v>
      </c>
      <c r="F1133">
        <f t="shared" si="10"/>
        <v>500</v>
      </c>
      <c r="G1133" s="12">
        <v>41095</v>
      </c>
      <c r="H1133">
        <v>500</v>
      </c>
      <c r="I1133">
        <f t="shared" si="11"/>
        <v>0</v>
      </c>
      <c r="J1133">
        <v>11.5</v>
      </c>
      <c r="K1133">
        <f t="shared" si="9"/>
        <v>5750</v>
      </c>
    </row>
    <row r="1134" spans="1:12" x14ac:dyDescent="0.2">
      <c r="F1134">
        <f t="shared" si="10"/>
        <v>0</v>
      </c>
      <c r="I1134">
        <f t="shared" si="11"/>
        <v>0</v>
      </c>
      <c r="K1134">
        <f t="shared" si="9"/>
        <v>0</v>
      </c>
    </row>
    <row r="1135" spans="1:12" x14ac:dyDescent="0.2">
      <c r="F1135">
        <f t="shared" si="10"/>
        <v>0</v>
      </c>
      <c r="I1135">
        <f t="shared" si="11"/>
        <v>0</v>
      </c>
      <c r="K1135">
        <f t="shared" si="9"/>
        <v>0</v>
      </c>
    </row>
    <row r="1136" spans="1:12" x14ac:dyDescent="0.2">
      <c r="A1136" s="12">
        <v>41087</v>
      </c>
      <c r="B1136" t="s">
        <v>15641</v>
      </c>
      <c r="C1136" t="s">
        <v>15642</v>
      </c>
      <c r="D1136">
        <v>4</v>
      </c>
      <c r="E1136">
        <v>102</v>
      </c>
      <c r="F1136">
        <f t="shared" si="10"/>
        <v>408</v>
      </c>
      <c r="G1136" s="12">
        <v>41095</v>
      </c>
      <c r="H1136">
        <v>407</v>
      </c>
      <c r="I1136">
        <f t="shared" si="11"/>
        <v>1</v>
      </c>
      <c r="J1136">
        <v>12</v>
      </c>
      <c r="K1136">
        <f t="shared" si="9"/>
        <v>4884</v>
      </c>
      <c r="L1136" t="s">
        <v>16117</v>
      </c>
    </row>
    <row r="1137" spans="1:12" x14ac:dyDescent="0.2">
      <c r="F1137">
        <f t="shared" si="10"/>
        <v>0</v>
      </c>
      <c r="I1137">
        <f t="shared" si="11"/>
        <v>0</v>
      </c>
      <c r="K1137">
        <f t="shared" si="9"/>
        <v>0</v>
      </c>
    </row>
    <row r="1138" spans="1:12" x14ac:dyDescent="0.2">
      <c r="F1138">
        <f t="shared" si="10"/>
        <v>0</v>
      </c>
      <c r="I1138">
        <f t="shared" si="11"/>
        <v>0</v>
      </c>
      <c r="K1138">
        <f t="shared" si="9"/>
        <v>0</v>
      </c>
    </row>
    <row r="1139" spans="1:12" x14ac:dyDescent="0.2">
      <c r="A1139" s="12">
        <v>41081</v>
      </c>
      <c r="B1139" t="s">
        <v>21844</v>
      </c>
      <c r="C1139" t="s">
        <v>15639</v>
      </c>
      <c r="D1139">
        <v>2</v>
      </c>
      <c r="E1139">
        <v>250</v>
      </c>
      <c r="F1139">
        <f t="shared" si="10"/>
        <v>500</v>
      </c>
      <c r="G1139" s="12">
        <v>41094</v>
      </c>
      <c r="H1139">
        <v>498</v>
      </c>
      <c r="I1139">
        <f t="shared" si="11"/>
        <v>2</v>
      </c>
      <c r="J1139">
        <v>13</v>
      </c>
      <c r="K1139">
        <f t="shared" si="9"/>
        <v>6474</v>
      </c>
      <c r="L1139" t="s">
        <v>16116</v>
      </c>
    </row>
    <row r="1140" spans="1:12" x14ac:dyDescent="0.2">
      <c r="F1140">
        <f t="shared" si="10"/>
        <v>0</v>
      </c>
      <c r="G1140" s="12">
        <v>41095</v>
      </c>
      <c r="H1140">
        <v>2</v>
      </c>
      <c r="I1140">
        <v>0</v>
      </c>
      <c r="J1140">
        <v>12</v>
      </c>
      <c r="K1140">
        <f t="shared" si="9"/>
        <v>24</v>
      </c>
    </row>
    <row r="1141" spans="1:12" x14ac:dyDescent="0.2">
      <c r="F1141">
        <f t="shared" si="10"/>
        <v>0</v>
      </c>
      <c r="I1141">
        <f t="shared" si="11"/>
        <v>0</v>
      </c>
      <c r="K1141">
        <f t="shared" si="9"/>
        <v>0</v>
      </c>
    </row>
    <row r="1142" spans="1:12" x14ac:dyDescent="0.2">
      <c r="A1142" s="12">
        <v>41095</v>
      </c>
      <c r="B1142" t="s">
        <v>15590</v>
      </c>
      <c r="C1142" t="s">
        <v>15591</v>
      </c>
      <c r="D1142">
        <v>1</v>
      </c>
      <c r="E1142">
        <v>588</v>
      </c>
      <c r="F1142">
        <f t="shared" si="10"/>
        <v>588</v>
      </c>
      <c r="I1142">
        <f t="shared" si="11"/>
        <v>588</v>
      </c>
      <c r="K1142">
        <f t="shared" si="9"/>
        <v>0</v>
      </c>
    </row>
    <row r="1143" spans="1:12" x14ac:dyDescent="0.2">
      <c r="F1143">
        <f t="shared" si="10"/>
        <v>0</v>
      </c>
      <c r="I1143">
        <f t="shared" si="11"/>
        <v>0</v>
      </c>
      <c r="K1143">
        <f t="shared" si="9"/>
        <v>0</v>
      </c>
    </row>
    <row r="1144" spans="1:12" x14ac:dyDescent="0.2">
      <c r="F1144">
        <f t="shared" si="10"/>
        <v>0</v>
      </c>
      <c r="I1144">
        <f t="shared" si="11"/>
        <v>0</v>
      </c>
      <c r="K1144">
        <f t="shared" si="9"/>
        <v>0</v>
      </c>
    </row>
    <row r="1145" spans="1:12" x14ac:dyDescent="0.2">
      <c r="A1145" s="12">
        <v>41093</v>
      </c>
      <c r="B1145" t="s">
        <v>21845</v>
      </c>
      <c r="C1145" t="s">
        <v>3</v>
      </c>
      <c r="D1145">
        <v>2</v>
      </c>
      <c r="E1145">
        <v>250</v>
      </c>
      <c r="F1145">
        <f t="shared" si="10"/>
        <v>500</v>
      </c>
      <c r="I1145">
        <f t="shared" si="11"/>
        <v>500</v>
      </c>
      <c r="K1145">
        <f t="shared" si="9"/>
        <v>0</v>
      </c>
    </row>
    <row r="1146" spans="1:12" x14ac:dyDescent="0.2">
      <c r="F1146">
        <f t="shared" si="10"/>
        <v>0</v>
      </c>
      <c r="I1146">
        <f t="shared" si="11"/>
        <v>0</v>
      </c>
      <c r="K1146">
        <f t="shared" si="9"/>
        <v>0</v>
      </c>
    </row>
    <row r="1147" spans="1:12" x14ac:dyDescent="0.2">
      <c r="F1147">
        <f t="shared" si="10"/>
        <v>0</v>
      </c>
      <c r="I1147">
        <f t="shared" si="11"/>
        <v>0</v>
      </c>
      <c r="K1147">
        <f t="shared" si="9"/>
        <v>0</v>
      </c>
    </row>
    <row r="1148" spans="1:12" x14ac:dyDescent="0.2">
      <c r="A1148" s="12">
        <v>41090</v>
      </c>
      <c r="B1148" t="s">
        <v>2</v>
      </c>
      <c r="C1148" t="s">
        <v>47</v>
      </c>
      <c r="D1148">
        <v>4</v>
      </c>
      <c r="E1148">
        <v>119</v>
      </c>
      <c r="F1148">
        <f t="shared" si="10"/>
        <v>476</v>
      </c>
      <c r="G1148" s="12">
        <v>41101</v>
      </c>
      <c r="H1148">
        <v>475</v>
      </c>
      <c r="I1148">
        <f t="shared" si="11"/>
        <v>1</v>
      </c>
      <c r="J1148">
        <v>14</v>
      </c>
      <c r="K1148">
        <f t="shared" si="9"/>
        <v>6650</v>
      </c>
      <c r="L1148" t="s">
        <v>16104</v>
      </c>
    </row>
    <row r="1149" spans="1:12" x14ac:dyDescent="0.2">
      <c r="F1149">
        <f t="shared" si="10"/>
        <v>0</v>
      </c>
      <c r="I1149">
        <f t="shared" si="11"/>
        <v>0</v>
      </c>
      <c r="K1149">
        <f t="shared" si="9"/>
        <v>0</v>
      </c>
    </row>
    <row r="1150" spans="1:12" x14ac:dyDescent="0.2">
      <c r="F1150">
        <f t="shared" si="10"/>
        <v>0</v>
      </c>
      <c r="I1150">
        <f t="shared" si="11"/>
        <v>0</v>
      </c>
      <c r="K1150">
        <f t="shared" si="9"/>
        <v>0</v>
      </c>
    </row>
    <row r="1151" spans="1:12" x14ac:dyDescent="0.2">
      <c r="A1151" s="12">
        <v>41102</v>
      </c>
      <c r="B1151" t="s">
        <v>15535</v>
      </c>
      <c r="C1151" t="s">
        <v>15536</v>
      </c>
      <c r="D1151">
        <v>4</v>
      </c>
      <c r="E1151">
        <v>18</v>
      </c>
      <c r="F1151">
        <f t="shared" si="10"/>
        <v>72</v>
      </c>
      <c r="I1151">
        <f t="shared" si="11"/>
        <v>72</v>
      </c>
      <c r="K1151">
        <f t="shared" si="9"/>
        <v>0</v>
      </c>
    </row>
    <row r="1152" spans="1:12" x14ac:dyDescent="0.2">
      <c r="F1152">
        <f t="shared" si="10"/>
        <v>0</v>
      </c>
      <c r="I1152">
        <f t="shared" si="11"/>
        <v>0</v>
      </c>
      <c r="K1152">
        <f t="shared" si="9"/>
        <v>0</v>
      </c>
    </row>
    <row r="1153" spans="1:11" x14ac:dyDescent="0.2">
      <c r="F1153">
        <f t="shared" si="10"/>
        <v>0</v>
      </c>
      <c r="I1153">
        <f t="shared" si="11"/>
        <v>0</v>
      </c>
      <c r="K1153">
        <f t="shared" si="9"/>
        <v>0</v>
      </c>
    </row>
    <row r="1154" spans="1:11" x14ac:dyDescent="0.2">
      <c r="A1154" s="12">
        <v>41102</v>
      </c>
      <c r="B1154" t="s">
        <v>15533</v>
      </c>
      <c r="C1154" t="s">
        <v>15534</v>
      </c>
      <c r="D1154">
        <v>2</v>
      </c>
      <c r="E1154">
        <v>250</v>
      </c>
      <c r="F1154">
        <f t="shared" si="10"/>
        <v>500</v>
      </c>
      <c r="I1154">
        <f t="shared" si="11"/>
        <v>500</v>
      </c>
      <c r="K1154">
        <f t="shared" si="9"/>
        <v>0</v>
      </c>
    </row>
    <row r="1155" spans="1:11" x14ac:dyDescent="0.2">
      <c r="F1155">
        <f t="shared" si="10"/>
        <v>0</v>
      </c>
      <c r="I1155">
        <f t="shared" si="11"/>
        <v>0</v>
      </c>
      <c r="K1155">
        <f t="shared" si="9"/>
        <v>0</v>
      </c>
    </row>
    <row r="1156" spans="1:11" x14ac:dyDescent="0.2">
      <c r="F1156">
        <f t="shared" si="10"/>
        <v>0</v>
      </c>
      <c r="I1156">
        <f t="shared" si="11"/>
        <v>0</v>
      </c>
      <c r="K1156">
        <f t="shared" si="9"/>
        <v>0</v>
      </c>
    </row>
    <row r="1157" spans="1:11" x14ac:dyDescent="0.2">
      <c r="A1157" s="12">
        <v>41102</v>
      </c>
      <c r="B1157" t="s">
        <v>15531</v>
      </c>
      <c r="C1157" t="s">
        <v>15532</v>
      </c>
      <c r="D1157">
        <v>2</v>
      </c>
      <c r="E1157">
        <v>252</v>
      </c>
      <c r="F1157">
        <f t="shared" si="10"/>
        <v>504</v>
      </c>
      <c r="I1157">
        <f t="shared" si="11"/>
        <v>504</v>
      </c>
      <c r="K1157">
        <f t="shared" si="9"/>
        <v>0</v>
      </c>
    </row>
    <row r="1158" spans="1:11" x14ac:dyDescent="0.2">
      <c r="F1158">
        <f t="shared" si="10"/>
        <v>0</v>
      </c>
      <c r="I1158">
        <f t="shared" si="11"/>
        <v>0</v>
      </c>
      <c r="K1158">
        <f t="shared" si="9"/>
        <v>0</v>
      </c>
    </row>
    <row r="1159" spans="1:11" x14ac:dyDescent="0.2">
      <c r="F1159">
        <f t="shared" si="10"/>
        <v>0</v>
      </c>
      <c r="I1159">
        <f t="shared" si="11"/>
        <v>0</v>
      </c>
      <c r="K1159">
        <f t="shared" si="9"/>
        <v>0</v>
      </c>
    </row>
    <row r="1160" spans="1:11" x14ac:dyDescent="0.2">
      <c r="A1160" s="12">
        <v>41104</v>
      </c>
      <c r="B1160" t="s">
        <v>15494</v>
      </c>
      <c r="C1160" t="s">
        <v>15495</v>
      </c>
      <c r="D1160">
        <v>2</v>
      </c>
      <c r="E1160">
        <v>260</v>
      </c>
      <c r="F1160">
        <f t="shared" si="2"/>
        <v>520</v>
      </c>
      <c r="I1160">
        <f t="shared" si="3"/>
        <v>520</v>
      </c>
      <c r="K1160">
        <f t="shared" si="9"/>
        <v>0</v>
      </c>
    </row>
    <row r="1161" spans="1:11" x14ac:dyDescent="0.2">
      <c r="F1161">
        <f t="shared" ref="F1161:F1227" si="12">D1161*E1161</f>
        <v>0</v>
      </c>
      <c r="I1161">
        <f t="shared" si="3"/>
        <v>0</v>
      </c>
      <c r="K1161">
        <f t="shared" si="4"/>
        <v>0</v>
      </c>
    </row>
    <row r="1162" spans="1:11" x14ac:dyDescent="0.2">
      <c r="F1162">
        <f t="shared" si="12"/>
        <v>0</v>
      </c>
      <c r="I1162">
        <f t="shared" si="3"/>
        <v>0</v>
      </c>
      <c r="K1162">
        <f t="shared" ref="K1162:K1227" si="13">H1162*J1162</f>
        <v>0</v>
      </c>
    </row>
    <row r="1163" spans="1:11" x14ac:dyDescent="0.2">
      <c r="A1163" s="12">
        <v>41110</v>
      </c>
      <c r="B1163" t="s">
        <v>114</v>
      </c>
      <c r="C1163" t="s">
        <v>287</v>
      </c>
      <c r="D1163">
        <v>4</v>
      </c>
      <c r="E1163">
        <v>125</v>
      </c>
      <c r="F1163">
        <f t="shared" si="12"/>
        <v>500</v>
      </c>
      <c r="I1163">
        <f t="shared" ref="I1163:I1227" si="14">F1163-H1163</f>
        <v>500</v>
      </c>
      <c r="K1163">
        <f t="shared" si="13"/>
        <v>0</v>
      </c>
    </row>
    <row r="1164" spans="1:11" x14ac:dyDescent="0.2">
      <c r="F1164">
        <f t="shared" si="12"/>
        <v>0</v>
      </c>
      <c r="I1164">
        <f t="shared" si="14"/>
        <v>0</v>
      </c>
      <c r="K1164">
        <f t="shared" si="13"/>
        <v>0</v>
      </c>
    </row>
    <row r="1165" spans="1:11" x14ac:dyDescent="0.2">
      <c r="F1165">
        <f t="shared" si="12"/>
        <v>0</v>
      </c>
      <c r="I1165">
        <f t="shared" si="14"/>
        <v>0</v>
      </c>
      <c r="K1165">
        <f t="shared" si="13"/>
        <v>0</v>
      </c>
    </row>
    <row r="1166" spans="1:11" x14ac:dyDescent="0.2">
      <c r="A1166" s="12">
        <v>41123</v>
      </c>
      <c r="B1166" t="s">
        <v>143</v>
      </c>
      <c r="C1166" t="s">
        <v>275</v>
      </c>
      <c r="D1166">
        <v>1</v>
      </c>
      <c r="E1166">
        <v>700</v>
      </c>
      <c r="F1166">
        <f t="shared" si="12"/>
        <v>700</v>
      </c>
      <c r="G1166" s="12">
        <v>41515</v>
      </c>
      <c r="H1166">
        <v>700</v>
      </c>
      <c r="I1166">
        <f t="shared" si="14"/>
        <v>0</v>
      </c>
      <c r="J1166">
        <v>11</v>
      </c>
      <c r="K1166">
        <f t="shared" si="13"/>
        <v>7700</v>
      </c>
    </row>
    <row r="1167" spans="1:11" x14ac:dyDescent="0.2">
      <c r="F1167">
        <f t="shared" si="12"/>
        <v>0</v>
      </c>
      <c r="I1167">
        <f t="shared" si="14"/>
        <v>0</v>
      </c>
      <c r="K1167">
        <f t="shared" si="13"/>
        <v>0</v>
      </c>
    </row>
    <row r="1168" spans="1:11" x14ac:dyDescent="0.2">
      <c r="F1168">
        <f t="shared" si="12"/>
        <v>0</v>
      </c>
      <c r="I1168">
        <f t="shared" si="14"/>
        <v>0</v>
      </c>
      <c r="K1168">
        <f t="shared" si="13"/>
        <v>0</v>
      </c>
    </row>
    <row r="1169" spans="1:11" x14ac:dyDescent="0.2">
      <c r="A1169" s="12">
        <v>41123</v>
      </c>
      <c r="B1169" t="s">
        <v>105</v>
      </c>
      <c r="C1169" t="s">
        <v>106</v>
      </c>
      <c r="D1169">
        <v>2</v>
      </c>
      <c r="E1169">
        <v>275</v>
      </c>
      <c r="F1169">
        <f t="shared" si="12"/>
        <v>550</v>
      </c>
      <c r="I1169">
        <f t="shared" si="14"/>
        <v>550</v>
      </c>
      <c r="K1169">
        <f t="shared" si="13"/>
        <v>0</v>
      </c>
    </row>
    <row r="1170" spans="1:11" x14ac:dyDescent="0.2">
      <c r="F1170">
        <f t="shared" si="12"/>
        <v>0</v>
      </c>
      <c r="I1170">
        <f t="shared" si="14"/>
        <v>0</v>
      </c>
      <c r="K1170">
        <f t="shared" si="13"/>
        <v>0</v>
      </c>
    </row>
    <row r="1171" spans="1:11" x14ac:dyDescent="0.2">
      <c r="F1171">
        <f t="shared" si="12"/>
        <v>0</v>
      </c>
      <c r="I1171">
        <f t="shared" si="14"/>
        <v>0</v>
      </c>
      <c r="K1171">
        <f t="shared" si="13"/>
        <v>0</v>
      </c>
    </row>
    <row r="1172" spans="1:11" x14ac:dyDescent="0.2">
      <c r="A1172" s="12">
        <v>41123</v>
      </c>
      <c r="B1172" t="s">
        <v>103</v>
      </c>
      <c r="C1172" t="s">
        <v>104</v>
      </c>
      <c r="D1172">
        <v>8</v>
      </c>
      <c r="E1172">
        <v>75</v>
      </c>
      <c r="F1172">
        <f t="shared" si="12"/>
        <v>600</v>
      </c>
      <c r="I1172">
        <f t="shared" si="14"/>
        <v>600</v>
      </c>
      <c r="K1172">
        <f t="shared" si="13"/>
        <v>0</v>
      </c>
    </row>
    <row r="1173" spans="1:11" x14ac:dyDescent="0.2">
      <c r="F1173">
        <f t="shared" si="12"/>
        <v>0</v>
      </c>
      <c r="I1173">
        <f t="shared" si="14"/>
        <v>0</v>
      </c>
      <c r="K1173">
        <f t="shared" si="13"/>
        <v>0</v>
      </c>
    </row>
    <row r="1174" spans="1:11" x14ac:dyDescent="0.2">
      <c r="F1174">
        <f t="shared" si="12"/>
        <v>0</v>
      </c>
      <c r="I1174">
        <f t="shared" si="14"/>
        <v>0</v>
      </c>
      <c r="K1174">
        <f t="shared" si="13"/>
        <v>0</v>
      </c>
    </row>
    <row r="1175" spans="1:11" x14ac:dyDescent="0.2">
      <c r="A1175" s="12">
        <v>41119</v>
      </c>
      <c r="B1175" t="s">
        <v>167</v>
      </c>
      <c r="C1175" t="s">
        <v>168</v>
      </c>
      <c r="D1175">
        <v>1</v>
      </c>
      <c r="E1175">
        <v>510</v>
      </c>
      <c r="F1175">
        <f t="shared" si="12"/>
        <v>510</v>
      </c>
      <c r="I1175">
        <f t="shared" si="14"/>
        <v>510</v>
      </c>
      <c r="K1175">
        <f t="shared" si="13"/>
        <v>0</v>
      </c>
    </row>
    <row r="1176" spans="1:11" x14ac:dyDescent="0.2">
      <c r="F1176">
        <f t="shared" si="12"/>
        <v>0</v>
      </c>
      <c r="I1176">
        <f t="shared" si="14"/>
        <v>0</v>
      </c>
      <c r="K1176">
        <f t="shared" si="13"/>
        <v>0</v>
      </c>
    </row>
    <row r="1177" spans="1:11" x14ac:dyDescent="0.2">
      <c r="F1177">
        <f t="shared" si="12"/>
        <v>0</v>
      </c>
      <c r="I1177">
        <f t="shared" si="14"/>
        <v>0</v>
      </c>
      <c r="K1177">
        <f t="shared" si="13"/>
        <v>0</v>
      </c>
    </row>
    <row r="1178" spans="1:11" x14ac:dyDescent="0.2">
      <c r="A1178" s="12">
        <v>41119</v>
      </c>
      <c r="B1178" t="s">
        <v>130</v>
      </c>
      <c r="C1178" t="s">
        <v>131</v>
      </c>
      <c r="D1178">
        <v>1</v>
      </c>
      <c r="E1178">
        <v>600</v>
      </c>
      <c r="F1178">
        <f t="shared" si="12"/>
        <v>600</v>
      </c>
      <c r="I1178">
        <f t="shared" si="14"/>
        <v>600</v>
      </c>
      <c r="K1178">
        <f t="shared" si="13"/>
        <v>0</v>
      </c>
    </row>
    <row r="1179" spans="1:11" x14ac:dyDescent="0.2">
      <c r="F1179">
        <f t="shared" si="12"/>
        <v>0</v>
      </c>
      <c r="I1179">
        <f t="shared" si="14"/>
        <v>0</v>
      </c>
      <c r="K1179">
        <f t="shared" si="13"/>
        <v>0</v>
      </c>
    </row>
    <row r="1180" spans="1:11" x14ac:dyDescent="0.2">
      <c r="F1180">
        <f t="shared" si="12"/>
        <v>0</v>
      </c>
      <c r="I1180">
        <f t="shared" si="14"/>
        <v>0</v>
      </c>
      <c r="K1180">
        <f t="shared" si="13"/>
        <v>0</v>
      </c>
    </row>
    <row r="1181" spans="1:11" x14ac:dyDescent="0.2">
      <c r="A1181" s="12">
        <v>41131</v>
      </c>
      <c r="B1181" t="s">
        <v>221</v>
      </c>
      <c r="C1181" t="s">
        <v>222</v>
      </c>
      <c r="D1181">
        <v>2</v>
      </c>
      <c r="E1181">
        <v>200</v>
      </c>
      <c r="F1181">
        <f t="shared" si="12"/>
        <v>400</v>
      </c>
      <c r="G1181" s="12">
        <v>41151</v>
      </c>
      <c r="H1181">
        <v>400</v>
      </c>
      <c r="I1181">
        <f t="shared" si="14"/>
        <v>0</v>
      </c>
      <c r="J1181">
        <v>13</v>
      </c>
      <c r="K1181">
        <f t="shared" si="13"/>
        <v>5200</v>
      </c>
    </row>
    <row r="1182" spans="1:11" x14ac:dyDescent="0.2">
      <c r="F1182">
        <f t="shared" si="12"/>
        <v>0</v>
      </c>
      <c r="I1182">
        <f t="shared" si="14"/>
        <v>0</v>
      </c>
      <c r="K1182">
        <f t="shared" si="13"/>
        <v>0</v>
      </c>
    </row>
    <row r="1183" spans="1:11" x14ac:dyDescent="0.2">
      <c r="F1183">
        <f t="shared" si="12"/>
        <v>0</v>
      </c>
      <c r="I1183">
        <f t="shared" si="14"/>
        <v>0</v>
      </c>
      <c r="K1183">
        <f t="shared" si="13"/>
        <v>0</v>
      </c>
    </row>
    <row r="1184" spans="1:11" x14ac:dyDescent="0.2">
      <c r="A1184" s="12">
        <v>41131</v>
      </c>
      <c r="B1184" t="s">
        <v>240</v>
      </c>
      <c r="C1184" t="s">
        <v>241</v>
      </c>
      <c r="D1184">
        <v>2</v>
      </c>
      <c r="E1184">
        <v>200</v>
      </c>
      <c r="F1184">
        <f t="shared" si="12"/>
        <v>400</v>
      </c>
      <c r="I1184">
        <f t="shared" si="14"/>
        <v>400</v>
      </c>
      <c r="K1184">
        <f t="shared" si="13"/>
        <v>0</v>
      </c>
    </row>
    <row r="1185" spans="1:12" x14ac:dyDescent="0.2">
      <c r="F1185">
        <f t="shared" si="12"/>
        <v>0</v>
      </c>
      <c r="I1185">
        <f t="shared" si="14"/>
        <v>0</v>
      </c>
      <c r="K1185">
        <f t="shared" si="13"/>
        <v>0</v>
      </c>
    </row>
    <row r="1186" spans="1:12" x14ac:dyDescent="0.2">
      <c r="F1186">
        <f t="shared" si="12"/>
        <v>0</v>
      </c>
      <c r="I1186">
        <f t="shared" si="14"/>
        <v>0</v>
      </c>
      <c r="K1186">
        <f t="shared" si="13"/>
        <v>0</v>
      </c>
    </row>
    <row r="1187" spans="1:12" x14ac:dyDescent="0.2">
      <c r="A1187" s="12">
        <v>41126</v>
      </c>
      <c r="B1187" t="s">
        <v>235</v>
      </c>
      <c r="C1187" t="s">
        <v>14613</v>
      </c>
      <c r="D1187">
        <v>4</v>
      </c>
      <c r="E1187">
        <v>147</v>
      </c>
      <c r="F1187">
        <f t="shared" si="12"/>
        <v>588</v>
      </c>
      <c r="G1187" s="12">
        <v>41137</v>
      </c>
      <c r="H1187">
        <v>588</v>
      </c>
      <c r="I1187">
        <f t="shared" si="14"/>
        <v>0</v>
      </c>
      <c r="J1187">
        <v>12.5</v>
      </c>
      <c r="K1187">
        <f t="shared" si="13"/>
        <v>7350</v>
      </c>
      <c r="L1187" t="s">
        <v>15944</v>
      </c>
    </row>
    <row r="1188" spans="1:12" x14ac:dyDescent="0.2">
      <c r="F1188">
        <f t="shared" si="12"/>
        <v>0</v>
      </c>
      <c r="I1188">
        <f t="shared" si="14"/>
        <v>0</v>
      </c>
      <c r="K1188">
        <f t="shared" si="13"/>
        <v>0</v>
      </c>
    </row>
    <row r="1189" spans="1:12" x14ac:dyDescent="0.2">
      <c r="F1189">
        <f t="shared" si="12"/>
        <v>0</v>
      </c>
      <c r="I1189">
        <f t="shared" si="14"/>
        <v>0</v>
      </c>
      <c r="K1189">
        <f t="shared" si="13"/>
        <v>0</v>
      </c>
    </row>
    <row r="1190" spans="1:12" x14ac:dyDescent="0.2">
      <c r="A1190" s="12">
        <v>41126</v>
      </c>
      <c r="B1190" t="s">
        <v>286</v>
      </c>
      <c r="C1190" t="s">
        <v>287</v>
      </c>
      <c r="D1190">
        <v>4</v>
      </c>
      <c r="E1190">
        <v>146</v>
      </c>
      <c r="F1190">
        <f t="shared" si="12"/>
        <v>584</v>
      </c>
      <c r="G1190" s="12">
        <v>41144</v>
      </c>
      <c r="H1190">
        <v>584</v>
      </c>
      <c r="I1190">
        <f t="shared" si="14"/>
        <v>0</v>
      </c>
      <c r="J1190">
        <v>11</v>
      </c>
      <c r="K1190">
        <f t="shared" si="13"/>
        <v>6424</v>
      </c>
      <c r="L1190" t="s">
        <v>15947</v>
      </c>
    </row>
    <row r="1191" spans="1:12" x14ac:dyDescent="0.2">
      <c r="F1191">
        <f t="shared" si="12"/>
        <v>0</v>
      </c>
      <c r="I1191">
        <f t="shared" si="14"/>
        <v>0</v>
      </c>
      <c r="K1191">
        <f t="shared" si="13"/>
        <v>0</v>
      </c>
    </row>
    <row r="1192" spans="1:12" x14ac:dyDescent="0.2">
      <c r="F1192">
        <f t="shared" si="12"/>
        <v>0</v>
      </c>
      <c r="I1192">
        <f t="shared" si="14"/>
        <v>0</v>
      </c>
      <c r="K1192">
        <f t="shared" si="13"/>
        <v>0</v>
      </c>
    </row>
    <row r="1193" spans="1:12" x14ac:dyDescent="0.2">
      <c r="A1193" s="12">
        <v>41136</v>
      </c>
      <c r="B1193" t="s">
        <v>274</v>
      </c>
      <c r="C1193" t="s">
        <v>275</v>
      </c>
      <c r="D1193">
        <v>5</v>
      </c>
      <c r="E1193">
        <v>140</v>
      </c>
      <c r="F1193">
        <f t="shared" si="12"/>
        <v>700</v>
      </c>
      <c r="I1193">
        <f t="shared" si="14"/>
        <v>700</v>
      </c>
      <c r="K1193">
        <f t="shared" si="13"/>
        <v>0</v>
      </c>
    </row>
    <row r="1194" spans="1:12" x14ac:dyDescent="0.2">
      <c r="F1194">
        <f t="shared" si="12"/>
        <v>0</v>
      </c>
      <c r="I1194">
        <f t="shared" si="14"/>
        <v>0</v>
      </c>
      <c r="K1194">
        <f t="shared" si="13"/>
        <v>0</v>
      </c>
    </row>
    <row r="1195" spans="1:12" x14ac:dyDescent="0.2">
      <c r="F1195">
        <f t="shared" si="12"/>
        <v>0</v>
      </c>
      <c r="I1195">
        <f t="shared" si="14"/>
        <v>0</v>
      </c>
      <c r="K1195">
        <f t="shared" si="13"/>
        <v>0</v>
      </c>
    </row>
    <row r="1196" spans="1:12" x14ac:dyDescent="0.2">
      <c r="A1196" s="12">
        <v>41144</v>
      </c>
      <c r="B1196" t="s">
        <v>15349</v>
      </c>
      <c r="C1196" t="s">
        <v>15350</v>
      </c>
      <c r="D1196">
        <v>4</v>
      </c>
      <c r="E1196">
        <v>150</v>
      </c>
      <c r="F1196">
        <f t="shared" si="12"/>
        <v>600</v>
      </c>
      <c r="I1196">
        <f t="shared" si="14"/>
        <v>600</v>
      </c>
      <c r="K1196">
        <f t="shared" si="13"/>
        <v>0</v>
      </c>
    </row>
    <row r="1197" spans="1:12" x14ac:dyDescent="0.2">
      <c r="F1197">
        <f t="shared" si="12"/>
        <v>0</v>
      </c>
      <c r="I1197">
        <f t="shared" si="14"/>
        <v>0</v>
      </c>
      <c r="K1197">
        <f t="shared" si="13"/>
        <v>0</v>
      </c>
    </row>
    <row r="1198" spans="1:12" x14ac:dyDescent="0.2">
      <c r="F1198">
        <f t="shared" si="12"/>
        <v>0</v>
      </c>
      <c r="I1198">
        <f t="shared" si="14"/>
        <v>0</v>
      </c>
      <c r="K1198">
        <f t="shared" si="13"/>
        <v>0</v>
      </c>
    </row>
    <row r="1199" spans="1:12" x14ac:dyDescent="0.2">
      <c r="A1199" s="12">
        <v>41139</v>
      </c>
      <c r="B1199" t="s">
        <v>15386</v>
      </c>
      <c r="C1199" t="s">
        <v>14775</v>
      </c>
      <c r="D1199">
        <v>2</v>
      </c>
      <c r="E1199">
        <v>300</v>
      </c>
      <c r="F1199">
        <f t="shared" si="12"/>
        <v>600</v>
      </c>
      <c r="I1199">
        <f t="shared" si="14"/>
        <v>600</v>
      </c>
      <c r="K1199">
        <f t="shared" si="13"/>
        <v>0</v>
      </c>
    </row>
    <row r="1200" spans="1:12" x14ac:dyDescent="0.2">
      <c r="F1200">
        <f t="shared" si="12"/>
        <v>0</v>
      </c>
      <c r="G1200" s="12">
        <v>41186</v>
      </c>
      <c r="H1200">
        <v>2</v>
      </c>
      <c r="I1200">
        <f t="shared" si="14"/>
        <v>-2</v>
      </c>
      <c r="J1200">
        <v>11.5</v>
      </c>
      <c r="K1200">
        <f t="shared" si="13"/>
        <v>23</v>
      </c>
    </row>
    <row r="1201" spans="1:11" x14ac:dyDescent="0.2">
      <c r="F1201">
        <f t="shared" si="12"/>
        <v>0</v>
      </c>
      <c r="I1201">
        <f t="shared" si="14"/>
        <v>0</v>
      </c>
      <c r="K1201">
        <f t="shared" si="13"/>
        <v>0</v>
      </c>
    </row>
    <row r="1202" spans="1:11" x14ac:dyDescent="0.2">
      <c r="A1202" s="12">
        <v>41150</v>
      </c>
      <c r="B1202" t="s">
        <v>15297</v>
      </c>
      <c r="C1202" t="s">
        <v>15298</v>
      </c>
      <c r="D1202">
        <v>3</v>
      </c>
      <c r="E1202">
        <v>189</v>
      </c>
      <c r="F1202">
        <f t="shared" si="12"/>
        <v>567</v>
      </c>
      <c r="I1202">
        <f t="shared" si="14"/>
        <v>567</v>
      </c>
      <c r="K1202">
        <f t="shared" si="13"/>
        <v>0</v>
      </c>
    </row>
    <row r="1203" spans="1:11" x14ac:dyDescent="0.2">
      <c r="F1203">
        <f t="shared" si="12"/>
        <v>0</v>
      </c>
      <c r="I1203">
        <f t="shared" si="14"/>
        <v>0</v>
      </c>
      <c r="K1203">
        <f t="shared" si="13"/>
        <v>0</v>
      </c>
    </row>
    <row r="1204" spans="1:11" x14ac:dyDescent="0.2">
      <c r="F1204">
        <f t="shared" si="12"/>
        <v>0</v>
      </c>
      <c r="I1204">
        <f t="shared" si="14"/>
        <v>0</v>
      </c>
      <c r="K1204">
        <f t="shared" si="13"/>
        <v>0</v>
      </c>
    </row>
    <row r="1205" spans="1:11" x14ac:dyDescent="0.2">
      <c r="A1205" s="12">
        <v>41150</v>
      </c>
      <c r="B1205" t="s">
        <v>15316</v>
      </c>
      <c r="C1205" t="s">
        <v>15338</v>
      </c>
      <c r="D1205">
        <v>2</v>
      </c>
      <c r="E1205">
        <v>294</v>
      </c>
      <c r="F1205">
        <f t="shared" si="12"/>
        <v>588</v>
      </c>
      <c r="I1205">
        <f t="shared" si="14"/>
        <v>588</v>
      </c>
      <c r="K1205">
        <f t="shared" si="13"/>
        <v>0</v>
      </c>
    </row>
    <row r="1206" spans="1:11" x14ac:dyDescent="0.2">
      <c r="F1206">
        <f t="shared" si="12"/>
        <v>0</v>
      </c>
      <c r="I1206">
        <f t="shared" si="14"/>
        <v>0</v>
      </c>
      <c r="K1206">
        <f t="shared" si="13"/>
        <v>0</v>
      </c>
    </row>
    <row r="1207" spans="1:11" x14ac:dyDescent="0.2">
      <c r="F1207">
        <f t="shared" si="12"/>
        <v>0</v>
      </c>
      <c r="I1207">
        <f t="shared" si="14"/>
        <v>0</v>
      </c>
      <c r="K1207">
        <f t="shared" si="13"/>
        <v>0</v>
      </c>
    </row>
    <row r="1208" spans="1:11" x14ac:dyDescent="0.2">
      <c r="A1208" s="12">
        <v>41157</v>
      </c>
      <c r="B1208" t="s">
        <v>15265</v>
      </c>
      <c r="C1208" t="s">
        <v>15266</v>
      </c>
      <c r="D1208">
        <v>6</v>
      </c>
      <c r="E1208">
        <v>117</v>
      </c>
      <c r="F1208">
        <f t="shared" si="12"/>
        <v>702</v>
      </c>
      <c r="I1208">
        <f t="shared" si="14"/>
        <v>702</v>
      </c>
      <c r="K1208">
        <f t="shared" si="13"/>
        <v>0</v>
      </c>
    </row>
    <row r="1209" spans="1:11" x14ac:dyDescent="0.2">
      <c r="F1209">
        <f t="shared" si="12"/>
        <v>0</v>
      </c>
      <c r="I1209">
        <f t="shared" si="14"/>
        <v>0</v>
      </c>
      <c r="K1209">
        <f t="shared" si="13"/>
        <v>0</v>
      </c>
    </row>
    <row r="1210" spans="1:11" x14ac:dyDescent="0.2">
      <c r="F1210">
        <f t="shared" si="12"/>
        <v>0</v>
      </c>
      <c r="I1210">
        <f t="shared" si="14"/>
        <v>0</v>
      </c>
      <c r="K1210">
        <f t="shared" si="13"/>
        <v>0</v>
      </c>
    </row>
    <row r="1211" spans="1:11" x14ac:dyDescent="0.2">
      <c r="A1211" s="12">
        <v>41156</v>
      </c>
      <c r="B1211" t="s">
        <v>15269</v>
      </c>
      <c r="C1211" t="s">
        <v>1059</v>
      </c>
      <c r="D1211">
        <v>3</v>
      </c>
      <c r="E1211">
        <v>167</v>
      </c>
      <c r="F1211">
        <f t="shared" si="12"/>
        <v>501</v>
      </c>
      <c r="I1211">
        <f t="shared" si="14"/>
        <v>501</v>
      </c>
      <c r="K1211">
        <f t="shared" si="13"/>
        <v>0</v>
      </c>
    </row>
    <row r="1212" spans="1:11" x14ac:dyDescent="0.2">
      <c r="F1212">
        <f t="shared" si="12"/>
        <v>0</v>
      </c>
      <c r="I1212">
        <f t="shared" si="14"/>
        <v>0</v>
      </c>
      <c r="K1212">
        <f t="shared" si="13"/>
        <v>0</v>
      </c>
    </row>
    <row r="1213" spans="1:11" x14ac:dyDescent="0.2">
      <c r="F1213">
        <f t="shared" si="12"/>
        <v>0</v>
      </c>
      <c r="I1213">
        <f t="shared" si="14"/>
        <v>0</v>
      </c>
      <c r="K1213">
        <f t="shared" si="13"/>
        <v>0</v>
      </c>
    </row>
    <row r="1214" spans="1:11" x14ac:dyDescent="0.2">
      <c r="A1214" s="12">
        <v>41161</v>
      </c>
      <c r="B1214" t="s">
        <v>15206</v>
      </c>
      <c r="C1214" t="s">
        <v>15169</v>
      </c>
      <c r="D1214">
        <v>5</v>
      </c>
      <c r="E1214">
        <v>113</v>
      </c>
      <c r="F1214">
        <f t="shared" si="12"/>
        <v>565</v>
      </c>
      <c r="I1214">
        <f t="shared" si="14"/>
        <v>565</v>
      </c>
      <c r="K1214">
        <f t="shared" si="13"/>
        <v>0</v>
      </c>
    </row>
    <row r="1215" spans="1:11" x14ac:dyDescent="0.2">
      <c r="F1215">
        <f t="shared" si="12"/>
        <v>0</v>
      </c>
      <c r="I1215">
        <f t="shared" si="14"/>
        <v>0</v>
      </c>
      <c r="K1215">
        <f t="shared" si="13"/>
        <v>0</v>
      </c>
    </row>
    <row r="1216" spans="1:11" x14ac:dyDescent="0.2">
      <c r="F1216">
        <f t="shared" si="12"/>
        <v>0</v>
      </c>
      <c r="I1216">
        <f t="shared" si="14"/>
        <v>0</v>
      </c>
      <c r="K1216">
        <f t="shared" si="13"/>
        <v>0</v>
      </c>
    </row>
    <row r="1217" spans="1:12" x14ac:dyDescent="0.2">
      <c r="A1217" s="12">
        <v>41161</v>
      </c>
      <c r="B1217" t="s">
        <v>21846</v>
      </c>
      <c r="C1217" t="s">
        <v>15205</v>
      </c>
      <c r="D1217">
        <v>1</v>
      </c>
      <c r="E1217">
        <v>620</v>
      </c>
      <c r="F1217">
        <f t="shared" si="12"/>
        <v>620</v>
      </c>
      <c r="G1217" s="12">
        <v>41184</v>
      </c>
      <c r="H1217">
        <v>619</v>
      </c>
      <c r="I1217">
        <f t="shared" si="14"/>
        <v>1</v>
      </c>
      <c r="J1217">
        <v>13</v>
      </c>
      <c r="K1217">
        <f t="shared" si="13"/>
        <v>8047</v>
      </c>
      <c r="L1217" t="s">
        <v>276</v>
      </c>
    </row>
    <row r="1218" spans="1:12" x14ac:dyDescent="0.2">
      <c r="F1218">
        <f t="shared" si="12"/>
        <v>0</v>
      </c>
      <c r="I1218">
        <f t="shared" si="14"/>
        <v>0</v>
      </c>
      <c r="K1218">
        <f t="shared" si="13"/>
        <v>0</v>
      </c>
    </row>
    <row r="1219" spans="1:12" x14ac:dyDescent="0.2">
      <c r="F1219">
        <f t="shared" si="12"/>
        <v>0</v>
      </c>
      <c r="I1219">
        <f t="shared" si="14"/>
        <v>0</v>
      </c>
      <c r="K1219">
        <f t="shared" si="13"/>
        <v>0</v>
      </c>
    </row>
    <row r="1220" spans="1:12" x14ac:dyDescent="0.2">
      <c r="A1220" s="12">
        <v>41171</v>
      </c>
      <c r="B1220" t="s">
        <v>15147</v>
      </c>
      <c r="C1220" t="s">
        <v>15191</v>
      </c>
      <c r="D1220">
        <v>2</v>
      </c>
      <c r="E1220">
        <v>199</v>
      </c>
      <c r="F1220">
        <f t="shared" si="12"/>
        <v>398</v>
      </c>
      <c r="G1220" s="12">
        <v>41186</v>
      </c>
      <c r="H1220">
        <v>398</v>
      </c>
      <c r="I1220">
        <f t="shared" si="14"/>
        <v>0</v>
      </c>
      <c r="J1220">
        <v>10</v>
      </c>
      <c r="K1220">
        <f t="shared" si="13"/>
        <v>3980</v>
      </c>
    </row>
    <row r="1221" spans="1:12" x14ac:dyDescent="0.2">
      <c r="F1221">
        <f t="shared" si="12"/>
        <v>0</v>
      </c>
      <c r="I1221">
        <f t="shared" si="14"/>
        <v>0</v>
      </c>
      <c r="K1221">
        <f t="shared" si="13"/>
        <v>0</v>
      </c>
    </row>
    <row r="1222" spans="1:12" x14ac:dyDescent="0.2">
      <c r="F1222">
        <f t="shared" si="12"/>
        <v>0</v>
      </c>
      <c r="I1222">
        <f t="shared" si="14"/>
        <v>0</v>
      </c>
      <c r="K1222">
        <f t="shared" si="13"/>
        <v>0</v>
      </c>
    </row>
    <row r="1223" spans="1:12" x14ac:dyDescent="0.2">
      <c r="A1223" t="s">
        <v>21218</v>
      </c>
      <c r="B1223" t="s">
        <v>15145</v>
      </c>
      <c r="C1223" t="s">
        <v>15146</v>
      </c>
      <c r="D1223">
        <v>2</v>
      </c>
      <c r="E1223">
        <v>252</v>
      </c>
      <c r="F1223">
        <f t="shared" si="12"/>
        <v>504</v>
      </c>
      <c r="G1223" s="12">
        <v>41191</v>
      </c>
      <c r="H1223">
        <v>502</v>
      </c>
      <c r="I1223">
        <f t="shared" si="14"/>
        <v>2</v>
      </c>
      <c r="J1223">
        <v>13.5</v>
      </c>
      <c r="K1223">
        <f t="shared" si="13"/>
        <v>6777</v>
      </c>
      <c r="L1223" t="s">
        <v>15446</v>
      </c>
    </row>
    <row r="1224" spans="1:12" x14ac:dyDescent="0.2">
      <c r="F1224">
        <f t="shared" si="12"/>
        <v>0</v>
      </c>
      <c r="I1224">
        <f t="shared" si="14"/>
        <v>0</v>
      </c>
      <c r="K1224">
        <f t="shared" si="13"/>
        <v>0</v>
      </c>
    </row>
    <row r="1225" spans="1:12" x14ac:dyDescent="0.2">
      <c r="F1225">
        <f t="shared" si="12"/>
        <v>0</v>
      </c>
      <c r="I1225">
        <f t="shared" si="14"/>
        <v>0</v>
      </c>
      <c r="K1225">
        <f t="shared" si="13"/>
        <v>0</v>
      </c>
    </row>
    <row r="1226" spans="1:12" x14ac:dyDescent="0.2">
      <c r="A1226" s="12">
        <v>41179</v>
      </c>
      <c r="B1226" t="s">
        <v>612</v>
      </c>
      <c r="C1226" t="s">
        <v>613</v>
      </c>
      <c r="D1226">
        <v>4</v>
      </c>
      <c r="E1226">
        <v>126</v>
      </c>
      <c r="F1226">
        <f t="shared" si="12"/>
        <v>504</v>
      </c>
      <c r="G1226" s="12">
        <v>41196</v>
      </c>
      <c r="H1226">
        <v>504</v>
      </c>
      <c r="I1226">
        <f t="shared" si="14"/>
        <v>0</v>
      </c>
      <c r="J1226">
        <v>10</v>
      </c>
      <c r="K1226">
        <f t="shared" si="13"/>
        <v>5040</v>
      </c>
    </row>
    <row r="1227" spans="1:12" x14ac:dyDescent="0.2">
      <c r="F1227">
        <f t="shared" si="12"/>
        <v>0</v>
      </c>
      <c r="I1227">
        <f t="shared" si="14"/>
        <v>0</v>
      </c>
      <c r="K1227">
        <f t="shared" si="13"/>
        <v>0</v>
      </c>
    </row>
    <row r="1228" spans="1:12" x14ac:dyDescent="0.2">
      <c r="F1228">
        <f t="shared" si="2"/>
        <v>0</v>
      </c>
      <c r="I1228">
        <f t="shared" si="3"/>
        <v>0</v>
      </c>
      <c r="K1228">
        <f t="shared" ref="K1228:K1269" si="15">H1228*J1228</f>
        <v>0</v>
      </c>
    </row>
    <row r="1229" spans="1:12" x14ac:dyDescent="0.2">
      <c r="A1229" s="12">
        <v>41179</v>
      </c>
      <c r="B1229" t="s">
        <v>375</v>
      </c>
      <c r="C1229" t="s">
        <v>614</v>
      </c>
      <c r="D1229">
        <v>4</v>
      </c>
      <c r="E1229">
        <v>125</v>
      </c>
      <c r="F1229">
        <f t="shared" ref="F1229:F1269" si="16">D1229*E1229</f>
        <v>500</v>
      </c>
      <c r="G1229" s="12">
        <v>41224</v>
      </c>
      <c r="H1229">
        <v>500</v>
      </c>
      <c r="I1229">
        <f t="shared" si="3"/>
        <v>0</v>
      </c>
      <c r="J1229">
        <v>12.5</v>
      </c>
      <c r="K1229">
        <f t="shared" si="15"/>
        <v>6250</v>
      </c>
      <c r="L1229" t="s">
        <v>391</v>
      </c>
    </row>
    <row r="1230" spans="1:12" x14ac:dyDescent="0.2">
      <c r="F1230">
        <f t="shared" si="16"/>
        <v>0</v>
      </c>
      <c r="I1230">
        <f t="shared" si="3"/>
        <v>0</v>
      </c>
      <c r="K1230">
        <f t="shared" si="15"/>
        <v>0</v>
      </c>
    </row>
    <row r="1231" spans="1:12" x14ac:dyDescent="0.2">
      <c r="F1231">
        <f t="shared" si="16"/>
        <v>0</v>
      </c>
      <c r="I1231">
        <f t="shared" si="3"/>
        <v>0</v>
      </c>
      <c r="K1231">
        <f t="shared" si="15"/>
        <v>0</v>
      </c>
    </row>
    <row r="1232" spans="1:12" x14ac:dyDescent="0.2">
      <c r="A1232" s="12">
        <v>41185</v>
      </c>
      <c r="B1232" t="s">
        <v>650</v>
      </c>
      <c r="C1232" t="s">
        <v>651</v>
      </c>
      <c r="D1232">
        <v>4</v>
      </c>
      <c r="E1232">
        <v>126</v>
      </c>
      <c r="F1232">
        <f t="shared" si="16"/>
        <v>504</v>
      </c>
      <c r="G1232" s="12">
        <v>41207</v>
      </c>
      <c r="H1232">
        <v>503</v>
      </c>
      <c r="I1232">
        <f t="shared" si="3"/>
        <v>1</v>
      </c>
      <c r="J1232">
        <v>13</v>
      </c>
      <c r="K1232">
        <f t="shared" si="15"/>
        <v>6539</v>
      </c>
    </row>
    <row r="1233" spans="1:12" x14ac:dyDescent="0.2">
      <c r="F1233">
        <f t="shared" si="16"/>
        <v>0</v>
      </c>
      <c r="I1233">
        <f t="shared" si="3"/>
        <v>0</v>
      </c>
      <c r="K1233">
        <f t="shared" si="15"/>
        <v>0</v>
      </c>
    </row>
    <row r="1234" spans="1:12" x14ac:dyDescent="0.2">
      <c r="F1234">
        <f t="shared" si="16"/>
        <v>0</v>
      </c>
      <c r="I1234">
        <f t="shared" si="3"/>
        <v>0</v>
      </c>
      <c r="K1234">
        <f t="shared" si="15"/>
        <v>0</v>
      </c>
    </row>
    <row r="1235" spans="1:12" x14ac:dyDescent="0.2">
      <c r="A1235" s="12">
        <v>41185</v>
      </c>
      <c r="B1235" t="s">
        <v>379</v>
      </c>
      <c r="C1235" t="s">
        <v>608</v>
      </c>
      <c r="D1235">
        <v>4</v>
      </c>
      <c r="E1235">
        <v>126</v>
      </c>
      <c r="F1235">
        <f t="shared" si="16"/>
        <v>504</v>
      </c>
      <c r="G1235" s="12">
        <v>41200</v>
      </c>
      <c r="H1235">
        <v>503</v>
      </c>
      <c r="I1235">
        <f t="shared" ref="I1235:I1270" si="17">F1235-H1235</f>
        <v>1</v>
      </c>
      <c r="J1235">
        <v>11</v>
      </c>
      <c r="K1235">
        <f t="shared" si="15"/>
        <v>5533</v>
      </c>
    </row>
    <row r="1236" spans="1:12" x14ac:dyDescent="0.2">
      <c r="F1236">
        <f t="shared" si="16"/>
        <v>0</v>
      </c>
      <c r="I1236">
        <f t="shared" si="17"/>
        <v>0</v>
      </c>
      <c r="K1236">
        <f t="shared" si="15"/>
        <v>0</v>
      </c>
    </row>
    <row r="1237" spans="1:12" x14ac:dyDescent="0.2">
      <c r="F1237">
        <f t="shared" si="16"/>
        <v>0</v>
      </c>
      <c r="I1237">
        <f t="shared" si="17"/>
        <v>0</v>
      </c>
      <c r="K1237">
        <f t="shared" si="15"/>
        <v>0</v>
      </c>
    </row>
    <row r="1238" spans="1:12" x14ac:dyDescent="0.2">
      <c r="A1238" s="12">
        <v>41185</v>
      </c>
      <c r="B1238" t="s">
        <v>629</v>
      </c>
      <c r="C1238" t="s">
        <v>15062</v>
      </c>
      <c r="D1238">
        <v>4</v>
      </c>
      <c r="E1238">
        <v>126</v>
      </c>
      <c r="F1238">
        <f t="shared" si="16"/>
        <v>504</v>
      </c>
      <c r="G1238" s="12">
        <v>41200</v>
      </c>
      <c r="H1238">
        <v>504</v>
      </c>
      <c r="I1238">
        <f t="shared" si="17"/>
        <v>0</v>
      </c>
      <c r="J1238">
        <v>12</v>
      </c>
      <c r="K1238">
        <f t="shared" si="15"/>
        <v>6048</v>
      </c>
      <c r="L1238" t="s">
        <v>15397</v>
      </c>
    </row>
    <row r="1239" spans="1:12" x14ac:dyDescent="0.2">
      <c r="F1239">
        <f t="shared" si="16"/>
        <v>0</v>
      </c>
      <c r="I1239">
        <f t="shared" si="17"/>
        <v>0</v>
      </c>
      <c r="K1239">
        <f t="shared" si="15"/>
        <v>0</v>
      </c>
    </row>
    <row r="1240" spans="1:12" x14ac:dyDescent="0.2">
      <c r="F1240">
        <f t="shared" si="16"/>
        <v>0</v>
      </c>
      <c r="I1240">
        <f t="shared" si="17"/>
        <v>0</v>
      </c>
      <c r="K1240">
        <f t="shared" si="15"/>
        <v>0</v>
      </c>
    </row>
    <row r="1241" spans="1:12" x14ac:dyDescent="0.2">
      <c r="A1241" s="12">
        <v>41192</v>
      </c>
      <c r="B1241" t="s">
        <v>624</v>
      </c>
      <c r="C1241" t="s">
        <v>625</v>
      </c>
      <c r="D1241">
        <v>1</v>
      </c>
      <c r="E1241">
        <v>423</v>
      </c>
      <c r="F1241">
        <f t="shared" si="16"/>
        <v>423</v>
      </c>
      <c r="G1241" s="12">
        <v>41223</v>
      </c>
      <c r="H1241">
        <v>420</v>
      </c>
      <c r="I1241">
        <f t="shared" si="17"/>
        <v>3</v>
      </c>
      <c r="J1241">
        <v>13</v>
      </c>
      <c r="K1241">
        <f t="shared" si="15"/>
        <v>5460</v>
      </c>
    </row>
    <row r="1242" spans="1:12" x14ac:dyDescent="0.2">
      <c r="F1242">
        <f t="shared" si="16"/>
        <v>0</v>
      </c>
      <c r="I1242">
        <f t="shared" si="17"/>
        <v>0</v>
      </c>
      <c r="K1242">
        <f t="shared" si="15"/>
        <v>0</v>
      </c>
    </row>
    <row r="1243" spans="1:12" x14ac:dyDescent="0.2">
      <c r="F1243">
        <f t="shared" si="16"/>
        <v>0</v>
      </c>
      <c r="I1243">
        <f t="shared" si="17"/>
        <v>0</v>
      </c>
      <c r="K1243">
        <f t="shared" si="15"/>
        <v>0</v>
      </c>
    </row>
    <row r="1244" spans="1:12" x14ac:dyDescent="0.2">
      <c r="A1244" s="12">
        <v>41192</v>
      </c>
      <c r="B1244" t="s">
        <v>668</v>
      </c>
      <c r="C1244" t="s">
        <v>669</v>
      </c>
      <c r="D1244">
        <v>2</v>
      </c>
      <c r="E1244">
        <v>257</v>
      </c>
      <c r="F1244">
        <f t="shared" si="16"/>
        <v>514</v>
      </c>
      <c r="G1244" s="12">
        <v>41205</v>
      </c>
      <c r="H1244">
        <v>514</v>
      </c>
      <c r="I1244">
        <f t="shared" si="17"/>
        <v>0</v>
      </c>
      <c r="J1244">
        <v>10.5</v>
      </c>
      <c r="K1244">
        <f t="shared" si="15"/>
        <v>5397</v>
      </c>
    </row>
    <row r="1245" spans="1:12" x14ac:dyDescent="0.2">
      <c r="F1245">
        <f t="shared" si="16"/>
        <v>0</v>
      </c>
      <c r="I1245">
        <f t="shared" si="17"/>
        <v>0</v>
      </c>
      <c r="K1245">
        <f t="shared" si="15"/>
        <v>0</v>
      </c>
    </row>
    <row r="1246" spans="1:12" x14ac:dyDescent="0.2">
      <c r="F1246">
        <f t="shared" si="16"/>
        <v>0</v>
      </c>
      <c r="I1246">
        <f t="shared" si="17"/>
        <v>0</v>
      </c>
      <c r="K1246">
        <f t="shared" si="15"/>
        <v>0</v>
      </c>
    </row>
    <row r="1247" spans="1:12" x14ac:dyDescent="0.2">
      <c r="A1247" s="12">
        <v>41189</v>
      </c>
      <c r="B1247" t="s">
        <v>700</v>
      </c>
      <c r="C1247" t="s">
        <v>701</v>
      </c>
      <c r="D1247">
        <v>1</v>
      </c>
      <c r="E1247">
        <v>8</v>
      </c>
      <c r="F1247">
        <f t="shared" si="16"/>
        <v>8</v>
      </c>
      <c r="G1247" s="12">
        <v>41193</v>
      </c>
      <c r="H1247">
        <v>8</v>
      </c>
      <c r="I1247">
        <v>0</v>
      </c>
      <c r="J1247">
        <v>10</v>
      </c>
      <c r="K1247">
        <f t="shared" si="15"/>
        <v>80</v>
      </c>
    </row>
    <row r="1248" spans="1:12" x14ac:dyDescent="0.2">
      <c r="F1248">
        <f t="shared" si="16"/>
        <v>0</v>
      </c>
      <c r="I1248">
        <f t="shared" si="17"/>
        <v>0</v>
      </c>
      <c r="K1248">
        <f t="shared" si="15"/>
        <v>0</v>
      </c>
    </row>
    <row r="1249" spans="1:12" x14ac:dyDescent="0.2">
      <c r="F1249">
        <f t="shared" si="16"/>
        <v>0</v>
      </c>
      <c r="I1249">
        <f t="shared" si="17"/>
        <v>0</v>
      </c>
      <c r="K1249">
        <f t="shared" si="15"/>
        <v>0</v>
      </c>
    </row>
    <row r="1250" spans="1:12" x14ac:dyDescent="0.2">
      <c r="A1250" s="12">
        <v>41199</v>
      </c>
      <c r="B1250" t="s">
        <v>742</v>
      </c>
      <c r="C1250" t="s">
        <v>14775</v>
      </c>
      <c r="D1250">
        <v>2</v>
      </c>
      <c r="E1250">
        <v>250</v>
      </c>
      <c r="F1250">
        <f t="shared" si="16"/>
        <v>500</v>
      </c>
      <c r="G1250" s="12">
        <v>41231</v>
      </c>
      <c r="H1250">
        <v>498</v>
      </c>
      <c r="I1250">
        <f t="shared" si="17"/>
        <v>2</v>
      </c>
      <c r="J1250">
        <v>11.5</v>
      </c>
      <c r="K1250">
        <f t="shared" si="15"/>
        <v>5727</v>
      </c>
      <c r="L1250" t="s">
        <v>15398</v>
      </c>
    </row>
    <row r="1251" spans="1:12" x14ac:dyDescent="0.2">
      <c r="F1251">
        <f t="shared" si="16"/>
        <v>0</v>
      </c>
      <c r="I1251">
        <f t="shared" si="17"/>
        <v>0</v>
      </c>
      <c r="K1251">
        <f t="shared" si="15"/>
        <v>0</v>
      </c>
    </row>
    <row r="1252" spans="1:12" x14ac:dyDescent="0.2">
      <c r="F1252">
        <f t="shared" si="16"/>
        <v>0</v>
      </c>
      <c r="I1252">
        <f t="shared" si="17"/>
        <v>0</v>
      </c>
      <c r="K1252">
        <f t="shared" si="15"/>
        <v>0</v>
      </c>
    </row>
    <row r="1253" spans="1:12" x14ac:dyDescent="0.2">
      <c r="A1253" s="12">
        <v>41199</v>
      </c>
      <c r="B1253" t="s">
        <v>740</v>
      </c>
      <c r="C1253" t="s">
        <v>741</v>
      </c>
      <c r="D1253">
        <v>1</v>
      </c>
      <c r="E1253">
        <v>397</v>
      </c>
      <c r="F1253">
        <f t="shared" si="16"/>
        <v>397</v>
      </c>
      <c r="G1253" s="12">
        <v>41228</v>
      </c>
      <c r="H1253">
        <v>397</v>
      </c>
      <c r="I1253">
        <f t="shared" si="17"/>
        <v>0</v>
      </c>
      <c r="J1253">
        <v>13.5</v>
      </c>
      <c r="K1253">
        <f t="shared" si="15"/>
        <v>5359.5</v>
      </c>
      <c r="L1253" t="s">
        <v>494</v>
      </c>
    </row>
    <row r="1254" spans="1:12" x14ac:dyDescent="0.2">
      <c r="F1254">
        <f t="shared" si="16"/>
        <v>0</v>
      </c>
      <c r="I1254">
        <f t="shared" si="17"/>
        <v>0</v>
      </c>
      <c r="K1254">
        <f t="shared" si="15"/>
        <v>0</v>
      </c>
    </row>
    <row r="1255" spans="1:12" x14ac:dyDescent="0.2">
      <c r="F1255">
        <f t="shared" si="16"/>
        <v>0</v>
      </c>
      <c r="I1255">
        <f t="shared" si="17"/>
        <v>0</v>
      </c>
      <c r="K1255">
        <f t="shared" si="15"/>
        <v>0</v>
      </c>
    </row>
    <row r="1256" spans="1:12" x14ac:dyDescent="0.2">
      <c r="A1256" s="12">
        <v>41199</v>
      </c>
      <c r="B1256" t="s">
        <v>15094</v>
      </c>
      <c r="C1256" t="s">
        <v>15095</v>
      </c>
      <c r="D1256">
        <v>2</v>
      </c>
      <c r="E1256">
        <v>296</v>
      </c>
      <c r="F1256">
        <f t="shared" si="16"/>
        <v>592</v>
      </c>
      <c r="G1256" s="12">
        <v>41213</v>
      </c>
      <c r="H1256">
        <v>592</v>
      </c>
      <c r="I1256">
        <f t="shared" si="17"/>
        <v>0</v>
      </c>
      <c r="J1256">
        <v>11.5</v>
      </c>
      <c r="K1256">
        <f t="shared" si="15"/>
        <v>6808</v>
      </c>
    </row>
    <row r="1257" spans="1:12" x14ac:dyDescent="0.2">
      <c r="F1257">
        <f t="shared" si="16"/>
        <v>0</v>
      </c>
      <c r="I1257">
        <f t="shared" si="17"/>
        <v>0</v>
      </c>
      <c r="K1257">
        <f t="shared" si="15"/>
        <v>0</v>
      </c>
    </row>
    <row r="1258" spans="1:12" x14ac:dyDescent="0.2">
      <c r="F1258">
        <f t="shared" si="16"/>
        <v>0</v>
      </c>
      <c r="I1258">
        <f t="shared" si="17"/>
        <v>0</v>
      </c>
      <c r="K1258">
        <f t="shared" si="15"/>
        <v>0</v>
      </c>
    </row>
    <row r="1259" spans="1:12" x14ac:dyDescent="0.2">
      <c r="A1259" s="12">
        <v>41206</v>
      </c>
      <c r="B1259" t="s">
        <v>15068</v>
      </c>
      <c r="C1259" t="s">
        <v>15069</v>
      </c>
      <c r="D1259">
        <v>2</v>
      </c>
      <c r="E1259">
        <v>252</v>
      </c>
      <c r="F1259">
        <f t="shared" si="16"/>
        <v>504</v>
      </c>
      <c r="G1259" s="12">
        <v>41220</v>
      </c>
      <c r="H1259">
        <v>504</v>
      </c>
      <c r="I1259">
        <f t="shared" si="17"/>
        <v>0</v>
      </c>
      <c r="J1259">
        <v>11.5</v>
      </c>
      <c r="K1259">
        <f t="shared" si="15"/>
        <v>5796</v>
      </c>
    </row>
    <row r="1260" spans="1:12" x14ac:dyDescent="0.2">
      <c r="F1260">
        <f t="shared" si="16"/>
        <v>0</v>
      </c>
      <c r="I1260">
        <f t="shared" si="17"/>
        <v>0</v>
      </c>
      <c r="K1260">
        <f t="shared" si="15"/>
        <v>0</v>
      </c>
    </row>
    <row r="1261" spans="1:12" x14ac:dyDescent="0.2">
      <c r="F1261">
        <f t="shared" si="16"/>
        <v>0</v>
      </c>
      <c r="I1261">
        <f t="shared" si="17"/>
        <v>0</v>
      </c>
      <c r="K1261">
        <f t="shared" si="15"/>
        <v>0</v>
      </c>
    </row>
    <row r="1262" spans="1:12" x14ac:dyDescent="0.2">
      <c r="A1262" s="12">
        <v>41206</v>
      </c>
      <c r="B1262" t="s">
        <v>15025</v>
      </c>
      <c r="C1262" t="s">
        <v>15114</v>
      </c>
      <c r="D1262">
        <v>2</v>
      </c>
      <c r="E1262">
        <v>252</v>
      </c>
      <c r="F1262">
        <f t="shared" si="16"/>
        <v>504</v>
      </c>
      <c r="G1262" s="12">
        <v>41226</v>
      </c>
      <c r="H1262">
        <v>504</v>
      </c>
      <c r="I1262">
        <f t="shared" si="17"/>
        <v>0</v>
      </c>
      <c r="J1262">
        <v>11</v>
      </c>
      <c r="K1262">
        <f t="shared" si="15"/>
        <v>5544</v>
      </c>
      <c r="L1262" t="s">
        <v>457</v>
      </c>
    </row>
    <row r="1263" spans="1:12" x14ac:dyDescent="0.2">
      <c r="F1263">
        <f t="shared" si="16"/>
        <v>0</v>
      </c>
      <c r="I1263">
        <f t="shared" si="17"/>
        <v>0</v>
      </c>
      <c r="K1263">
        <f t="shared" si="15"/>
        <v>0</v>
      </c>
    </row>
    <row r="1264" spans="1:12" x14ac:dyDescent="0.2">
      <c r="F1264">
        <f t="shared" si="16"/>
        <v>0</v>
      </c>
      <c r="I1264">
        <f t="shared" si="17"/>
        <v>0</v>
      </c>
      <c r="K1264">
        <f t="shared" si="15"/>
        <v>0</v>
      </c>
    </row>
    <row r="1265" spans="1:12" x14ac:dyDescent="0.2">
      <c r="A1265" s="12">
        <v>41206</v>
      </c>
      <c r="B1265" t="s">
        <v>15023</v>
      </c>
      <c r="C1265" t="s">
        <v>15024</v>
      </c>
      <c r="D1265">
        <v>2</v>
      </c>
      <c r="E1265">
        <v>252</v>
      </c>
      <c r="F1265">
        <f t="shared" si="16"/>
        <v>504</v>
      </c>
      <c r="G1265" s="12">
        <v>41221</v>
      </c>
      <c r="H1265">
        <v>504</v>
      </c>
      <c r="I1265">
        <f t="shared" si="17"/>
        <v>0</v>
      </c>
      <c r="J1265">
        <v>13.5</v>
      </c>
      <c r="K1265">
        <f t="shared" si="15"/>
        <v>6804</v>
      </c>
      <c r="L1265" t="s">
        <v>15432</v>
      </c>
    </row>
    <row r="1266" spans="1:12" x14ac:dyDescent="0.2">
      <c r="F1266">
        <f t="shared" si="16"/>
        <v>0</v>
      </c>
      <c r="I1266">
        <f t="shared" si="17"/>
        <v>0</v>
      </c>
      <c r="K1266">
        <f t="shared" si="15"/>
        <v>0</v>
      </c>
    </row>
    <row r="1267" spans="1:12" x14ac:dyDescent="0.2">
      <c r="F1267">
        <f t="shared" si="16"/>
        <v>0</v>
      </c>
      <c r="I1267">
        <f t="shared" si="17"/>
        <v>0</v>
      </c>
      <c r="K1267">
        <f t="shared" si="15"/>
        <v>0</v>
      </c>
    </row>
    <row r="1268" spans="1:12" x14ac:dyDescent="0.2">
      <c r="A1268" s="12">
        <v>41578</v>
      </c>
      <c r="B1268" t="s">
        <v>15016</v>
      </c>
      <c r="C1268" t="s">
        <v>14282</v>
      </c>
      <c r="D1268">
        <v>3</v>
      </c>
      <c r="E1268">
        <v>200</v>
      </c>
      <c r="F1268">
        <f t="shared" si="16"/>
        <v>600</v>
      </c>
      <c r="G1268" s="12">
        <v>41235</v>
      </c>
      <c r="H1268">
        <v>600</v>
      </c>
      <c r="I1268">
        <f t="shared" si="17"/>
        <v>0</v>
      </c>
      <c r="J1268">
        <v>12</v>
      </c>
      <c r="K1268">
        <f t="shared" si="15"/>
        <v>7200</v>
      </c>
    </row>
    <row r="1269" spans="1:12" x14ac:dyDescent="0.2">
      <c r="F1269">
        <f t="shared" si="16"/>
        <v>0</v>
      </c>
      <c r="I1269">
        <f t="shared" si="17"/>
        <v>0</v>
      </c>
      <c r="K1269">
        <f t="shared" si="15"/>
        <v>0</v>
      </c>
    </row>
    <row r="1270" spans="1:12" x14ac:dyDescent="0.2">
      <c r="F1270">
        <f t="shared" si="2"/>
        <v>0</v>
      </c>
      <c r="I1270">
        <f t="shared" si="17"/>
        <v>0</v>
      </c>
      <c r="K1270">
        <f t="shared" si="4"/>
        <v>0</v>
      </c>
    </row>
    <row r="1271" spans="1:12" x14ac:dyDescent="0.2">
      <c r="A1271" s="12">
        <v>41578</v>
      </c>
      <c r="B1271" t="s">
        <v>15005</v>
      </c>
      <c r="C1271" t="s">
        <v>15015</v>
      </c>
      <c r="D1271">
        <v>2</v>
      </c>
      <c r="E1271">
        <v>301</v>
      </c>
      <c r="F1271">
        <f t="shared" si="2"/>
        <v>602</v>
      </c>
      <c r="G1271" s="12">
        <v>41233</v>
      </c>
      <c r="H1271">
        <v>606</v>
      </c>
      <c r="I1271">
        <f t="shared" si="3"/>
        <v>-4</v>
      </c>
      <c r="J1271">
        <v>11.5</v>
      </c>
      <c r="K1271">
        <f t="shared" si="4"/>
        <v>6969</v>
      </c>
    </row>
    <row r="1272" spans="1:12" x14ac:dyDescent="0.2">
      <c r="F1272">
        <f t="shared" si="2"/>
        <v>0</v>
      </c>
      <c r="I1272">
        <f t="shared" si="3"/>
        <v>0</v>
      </c>
      <c r="K1272">
        <f t="shared" si="4"/>
        <v>0</v>
      </c>
    </row>
    <row r="1273" spans="1:12" x14ac:dyDescent="0.2">
      <c r="F1273">
        <f t="shared" si="2"/>
        <v>0</v>
      </c>
      <c r="I1273">
        <f t="shared" si="3"/>
        <v>0</v>
      </c>
      <c r="K1273">
        <f t="shared" si="4"/>
        <v>0</v>
      </c>
    </row>
    <row r="1274" spans="1:12" x14ac:dyDescent="0.2">
      <c r="A1274" s="12">
        <v>41220</v>
      </c>
      <c r="B1274" t="s">
        <v>14887</v>
      </c>
      <c r="C1274" t="s">
        <v>14888</v>
      </c>
      <c r="D1274">
        <v>2</v>
      </c>
      <c r="E1274">
        <v>301</v>
      </c>
      <c r="F1274">
        <f t="shared" si="2"/>
        <v>602</v>
      </c>
      <c r="G1274" s="12">
        <v>41241</v>
      </c>
      <c r="H1274">
        <v>602</v>
      </c>
      <c r="I1274">
        <f t="shared" si="3"/>
        <v>0</v>
      </c>
      <c r="J1274">
        <v>12</v>
      </c>
      <c r="K1274">
        <f t="shared" si="4"/>
        <v>7224</v>
      </c>
    </row>
    <row r="1275" spans="1:12" x14ac:dyDescent="0.2">
      <c r="F1275">
        <f t="shared" si="2"/>
        <v>0</v>
      </c>
      <c r="I1275">
        <f t="shared" si="3"/>
        <v>0</v>
      </c>
      <c r="K1275">
        <f t="shared" si="4"/>
        <v>0</v>
      </c>
    </row>
    <row r="1276" spans="1:12" x14ac:dyDescent="0.2">
      <c r="F1276">
        <f t="shared" si="2"/>
        <v>0</v>
      </c>
      <c r="I1276">
        <f t="shared" si="3"/>
        <v>0</v>
      </c>
      <c r="K1276">
        <f t="shared" si="4"/>
        <v>0</v>
      </c>
    </row>
    <row r="1277" spans="1:12" x14ac:dyDescent="0.2">
      <c r="A1277" s="12">
        <v>41220</v>
      </c>
      <c r="B1277" t="s">
        <v>14886</v>
      </c>
      <c r="C1277" t="s">
        <v>1174</v>
      </c>
      <c r="D1277">
        <v>3</v>
      </c>
      <c r="E1277">
        <v>200</v>
      </c>
      <c r="F1277">
        <f t="shared" si="2"/>
        <v>600</v>
      </c>
      <c r="G1277" s="12">
        <v>41236</v>
      </c>
      <c r="H1277">
        <v>600</v>
      </c>
      <c r="I1277">
        <f t="shared" si="3"/>
        <v>0</v>
      </c>
      <c r="J1277">
        <v>11</v>
      </c>
      <c r="K1277">
        <f t="shared" si="4"/>
        <v>6600</v>
      </c>
    </row>
    <row r="1278" spans="1:12" x14ac:dyDescent="0.2">
      <c r="F1278">
        <f t="shared" si="2"/>
        <v>0</v>
      </c>
      <c r="I1278">
        <f t="shared" si="3"/>
        <v>0</v>
      </c>
      <c r="K1278">
        <f t="shared" si="4"/>
        <v>0</v>
      </c>
    </row>
    <row r="1279" spans="1:12" x14ac:dyDescent="0.2">
      <c r="F1279">
        <f t="shared" si="2"/>
        <v>0</v>
      </c>
      <c r="I1279">
        <f t="shared" si="3"/>
        <v>0</v>
      </c>
      <c r="K1279">
        <f t="shared" si="4"/>
        <v>0</v>
      </c>
    </row>
    <row r="1280" spans="1:12" x14ac:dyDescent="0.2">
      <c r="A1280" s="12">
        <v>41228</v>
      </c>
      <c r="B1280" t="s">
        <v>14784</v>
      </c>
      <c r="C1280" t="s">
        <v>14785</v>
      </c>
      <c r="D1280">
        <v>3</v>
      </c>
      <c r="E1280">
        <v>206</v>
      </c>
      <c r="F1280">
        <f t="shared" si="2"/>
        <v>618</v>
      </c>
      <c r="G1280" s="12">
        <v>41248</v>
      </c>
      <c r="H1280">
        <v>622</v>
      </c>
      <c r="I1280">
        <f t="shared" si="3"/>
        <v>-4</v>
      </c>
      <c r="J1280">
        <v>13.5</v>
      </c>
      <c r="K1280">
        <f t="shared" si="4"/>
        <v>8397</v>
      </c>
    </row>
    <row r="1281" spans="1:12" x14ac:dyDescent="0.2">
      <c r="F1281">
        <f t="shared" si="2"/>
        <v>0</v>
      </c>
      <c r="I1281">
        <f t="shared" si="3"/>
        <v>0</v>
      </c>
      <c r="K1281">
        <f t="shared" si="4"/>
        <v>0</v>
      </c>
    </row>
    <row r="1282" spans="1:12" x14ac:dyDescent="0.2">
      <c r="F1282">
        <f t="shared" si="2"/>
        <v>0</v>
      </c>
      <c r="I1282">
        <f t="shared" si="3"/>
        <v>0</v>
      </c>
      <c r="K1282">
        <f t="shared" si="4"/>
        <v>0</v>
      </c>
    </row>
    <row r="1283" spans="1:12" x14ac:dyDescent="0.2">
      <c r="A1283" s="12">
        <v>41228</v>
      </c>
      <c r="B1283" t="s">
        <v>14782</v>
      </c>
      <c r="C1283" t="s">
        <v>14783</v>
      </c>
      <c r="D1283">
        <v>1</v>
      </c>
      <c r="E1283">
        <v>258</v>
      </c>
      <c r="F1283">
        <f t="shared" si="2"/>
        <v>258</v>
      </c>
      <c r="G1283" s="12">
        <v>41242</v>
      </c>
      <c r="H1283">
        <v>258</v>
      </c>
      <c r="I1283">
        <f t="shared" si="3"/>
        <v>0</v>
      </c>
      <c r="J1283">
        <v>12</v>
      </c>
      <c r="K1283">
        <f t="shared" si="4"/>
        <v>3096</v>
      </c>
      <c r="L1283" t="s">
        <v>489</v>
      </c>
    </row>
    <row r="1284" spans="1:12" x14ac:dyDescent="0.2">
      <c r="F1284">
        <f t="shared" si="2"/>
        <v>0</v>
      </c>
      <c r="I1284">
        <f t="shared" si="3"/>
        <v>0</v>
      </c>
      <c r="K1284">
        <f t="shared" si="4"/>
        <v>0</v>
      </c>
    </row>
    <row r="1285" spans="1:12" x14ac:dyDescent="0.2">
      <c r="F1285">
        <f t="shared" si="2"/>
        <v>0</v>
      </c>
      <c r="I1285">
        <f t="shared" si="3"/>
        <v>0</v>
      </c>
      <c r="K1285">
        <f t="shared" si="4"/>
        <v>0</v>
      </c>
    </row>
    <row r="1286" spans="1:12" x14ac:dyDescent="0.2">
      <c r="A1286" s="12">
        <v>41599</v>
      </c>
      <c r="B1286" t="s">
        <v>17636</v>
      </c>
      <c r="C1286" t="s">
        <v>14836</v>
      </c>
      <c r="D1286">
        <v>3</v>
      </c>
      <c r="E1286">
        <v>200</v>
      </c>
      <c r="F1286">
        <f t="shared" si="2"/>
        <v>600</v>
      </c>
      <c r="G1286" s="12">
        <v>41256</v>
      </c>
      <c r="H1286">
        <v>596</v>
      </c>
      <c r="I1286">
        <f t="shared" si="3"/>
        <v>4</v>
      </c>
      <c r="J1286">
        <v>12</v>
      </c>
      <c r="K1286">
        <f t="shared" si="4"/>
        <v>7152</v>
      </c>
      <c r="L1286" t="s">
        <v>457</v>
      </c>
    </row>
    <row r="1287" spans="1:12" x14ac:dyDescent="0.2">
      <c r="F1287">
        <f t="shared" si="2"/>
        <v>0</v>
      </c>
      <c r="I1287">
        <f t="shared" si="3"/>
        <v>0</v>
      </c>
      <c r="K1287">
        <f t="shared" si="4"/>
        <v>0</v>
      </c>
    </row>
    <row r="1288" spans="1:12" x14ac:dyDescent="0.2">
      <c r="F1288">
        <f t="shared" si="2"/>
        <v>0</v>
      </c>
      <c r="I1288">
        <f t="shared" si="3"/>
        <v>0</v>
      </c>
      <c r="K1288">
        <f t="shared" si="4"/>
        <v>0</v>
      </c>
    </row>
    <row r="1289" spans="1:12" x14ac:dyDescent="0.2">
      <c r="A1289" s="12">
        <v>41234</v>
      </c>
      <c r="B1289" t="s">
        <v>17635</v>
      </c>
      <c r="C1289" t="s">
        <v>14835</v>
      </c>
      <c r="D1289">
        <v>1</v>
      </c>
      <c r="E1289">
        <v>624</v>
      </c>
      <c r="F1289">
        <f t="shared" si="2"/>
        <v>624</v>
      </c>
      <c r="G1289" s="12">
        <v>41249</v>
      </c>
      <c r="H1289">
        <v>624</v>
      </c>
      <c r="I1289">
        <f t="shared" si="3"/>
        <v>0</v>
      </c>
      <c r="J1289">
        <v>13.5</v>
      </c>
      <c r="K1289">
        <f t="shared" si="4"/>
        <v>8424</v>
      </c>
      <c r="L1289" t="s">
        <v>438</v>
      </c>
    </row>
    <row r="1290" spans="1:12" x14ac:dyDescent="0.2">
      <c r="F1290">
        <f t="shared" si="2"/>
        <v>0</v>
      </c>
      <c r="I1290">
        <f t="shared" si="3"/>
        <v>0</v>
      </c>
      <c r="K1290">
        <f t="shared" si="4"/>
        <v>0</v>
      </c>
    </row>
    <row r="1291" spans="1:12" x14ac:dyDescent="0.2">
      <c r="F1291">
        <f t="shared" si="2"/>
        <v>0</v>
      </c>
      <c r="I1291">
        <f t="shared" si="3"/>
        <v>0</v>
      </c>
      <c r="K1291">
        <f t="shared" si="4"/>
        <v>0</v>
      </c>
    </row>
    <row r="1292" spans="1:12" x14ac:dyDescent="0.2">
      <c r="A1292" s="12">
        <v>41241</v>
      </c>
      <c r="B1292" t="s">
        <v>17526</v>
      </c>
      <c r="C1292" t="s">
        <v>14855</v>
      </c>
      <c r="D1292">
        <v>1</v>
      </c>
      <c r="E1292">
        <v>221</v>
      </c>
      <c r="F1292">
        <f t="shared" si="2"/>
        <v>221</v>
      </c>
      <c r="G1292" s="12">
        <v>41252</v>
      </c>
      <c r="H1292">
        <v>221</v>
      </c>
      <c r="I1292">
        <f t="shared" si="3"/>
        <v>0</v>
      </c>
      <c r="J1292">
        <v>11</v>
      </c>
      <c r="K1292">
        <f t="shared" si="4"/>
        <v>2431</v>
      </c>
      <c r="L1292" t="s">
        <v>13928</v>
      </c>
    </row>
    <row r="1293" spans="1:12" x14ac:dyDescent="0.2">
      <c r="F1293">
        <f t="shared" si="2"/>
        <v>0</v>
      </c>
      <c r="I1293">
        <f t="shared" si="3"/>
        <v>0</v>
      </c>
      <c r="K1293">
        <f t="shared" si="4"/>
        <v>0</v>
      </c>
    </row>
    <row r="1294" spans="1:12" x14ac:dyDescent="0.2">
      <c r="F1294">
        <f t="shared" si="2"/>
        <v>0</v>
      </c>
      <c r="I1294">
        <f t="shared" si="3"/>
        <v>0</v>
      </c>
      <c r="K1294">
        <f t="shared" si="4"/>
        <v>0</v>
      </c>
    </row>
    <row r="1295" spans="1:12" x14ac:dyDescent="0.2">
      <c r="A1295" s="12">
        <v>41241</v>
      </c>
      <c r="B1295" t="s">
        <v>17525</v>
      </c>
      <c r="C1295" t="s">
        <v>14854</v>
      </c>
      <c r="D1295">
        <v>1</v>
      </c>
      <c r="E1295">
        <v>221</v>
      </c>
      <c r="F1295">
        <f t="shared" si="2"/>
        <v>221</v>
      </c>
      <c r="G1295" s="12">
        <v>41252</v>
      </c>
      <c r="H1295">
        <v>221</v>
      </c>
      <c r="I1295">
        <f t="shared" si="3"/>
        <v>0</v>
      </c>
      <c r="J1295">
        <v>12</v>
      </c>
      <c r="K1295">
        <f t="shared" si="4"/>
        <v>2652</v>
      </c>
      <c r="L1295" t="s">
        <v>458</v>
      </c>
    </row>
    <row r="1296" spans="1:12" x14ac:dyDescent="0.2">
      <c r="F1296">
        <f t="shared" si="2"/>
        <v>0</v>
      </c>
      <c r="I1296">
        <f t="shared" si="3"/>
        <v>0</v>
      </c>
      <c r="K1296">
        <f t="shared" si="4"/>
        <v>0</v>
      </c>
    </row>
    <row r="1297" spans="1:12" x14ac:dyDescent="0.2">
      <c r="F1297">
        <f t="shared" si="2"/>
        <v>0</v>
      </c>
      <c r="I1297">
        <f t="shared" si="3"/>
        <v>0</v>
      </c>
      <c r="K1297">
        <f t="shared" si="4"/>
        <v>0</v>
      </c>
    </row>
    <row r="1298" spans="1:12" x14ac:dyDescent="0.2">
      <c r="A1298" s="12">
        <v>41249</v>
      </c>
      <c r="B1298" t="s">
        <v>17517</v>
      </c>
      <c r="C1298" t="s">
        <v>14808</v>
      </c>
      <c r="D1298">
        <v>2</v>
      </c>
      <c r="E1298">
        <v>216</v>
      </c>
      <c r="F1298">
        <f t="shared" si="2"/>
        <v>432</v>
      </c>
      <c r="G1298" s="12">
        <v>41259</v>
      </c>
      <c r="H1298">
        <v>431</v>
      </c>
      <c r="I1298">
        <f t="shared" si="3"/>
        <v>1</v>
      </c>
      <c r="J1298">
        <v>14</v>
      </c>
      <c r="K1298">
        <f>H1298*J1298</f>
        <v>6034</v>
      </c>
    </row>
    <row r="1299" spans="1:12" x14ac:dyDescent="0.2">
      <c r="F1299">
        <f t="shared" si="2"/>
        <v>0</v>
      </c>
      <c r="I1299">
        <f t="shared" si="3"/>
        <v>0</v>
      </c>
      <c r="K1299">
        <f t="shared" si="4"/>
        <v>0</v>
      </c>
    </row>
    <row r="1300" spans="1:12" x14ac:dyDescent="0.2">
      <c r="F1300">
        <f t="shared" si="2"/>
        <v>0</v>
      </c>
      <c r="I1300">
        <f t="shared" si="3"/>
        <v>0</v>
      </c>
      <c r="K1300">
        <f t="shared" si="4"/>
        <v>0</v>
      </c>
    </row>
    <row r="1301" spans="1:12" x14ac:dyDescent="0.2">
      <c r="A1301" s="12">
        <v>41249</v>
      </c>
      <c r="B1301" t="s">
        <v>17516</v>
      </c>
      <c r="C1301" t="s">
        <v>14807</v>
      </c>
      <c r="D1301">
        <v>2</v>
      </c>
      <c r="E1301">
        <v>253</v>
      </c>
      <c r="F1301">
        <f t="shared" si="2"/>
        <v>506</v>
      </c>
      <c r="G1301" s="12">
        <v>41273</v>
      </c>
      <c r="H1301">
        <v>506</v>
      </c>
      <c r="I1301">
        <f t="shared" si="3"/>
        <v>0</v>
      </c>
      <c r="J1301">
        <v>14</v>
      </c>
      <c r="K1301">
        <f t="shared" si="4"/>
        <v>7084</v>
      </c>
      <c r="L1301" t="s">
        <v>15479</v>
      </c>
    </row>
    <row r="1302" spans="1:12" x14ac:dyDescent="0.2">
      <c r="F1302">
        <f t="shared" si="2"/>
        <v>0</v>
      </c>
      <c r="I1302">
        <f t="shared" si="3"/>
        <v>0</v>
      </c>
      <c r="K1302">
        <f t="shared" si="4"/>
        <v>0</v>
      </c>
    </row>
    <row r="1303" spans="1:12" x14ac:dyDescent="0.2">
      <c r="F1303">
        <f t="shared" si="2"/>
        <v>0</v>
      </c>
      <c r="I1303">
        <f t="shared" si="3"/>
        <v>0</v>
      </c>
      <c r="K1303">
        <f t="shared" si="4"/>
        <v>0</v>
      </c>
    </row>
    <row r="1304" spans="1:12" x14ac:dyDescent="0.2">
      <c r="A1304" s="12">
        <v>41248</v>
      </c>
      <c r="B1304" t="s">
        <v>17512</v>
      </c>
      <c r="C1304" t="s">
        <v>14704</v>
      </c>
      <c r="D1304">
        <v>3</v>
      </c>
      <c r="E1304">
        <v>179</v>
      </c>
      <c r="F1304">
        <f t="shared" si="2"/>
        <v>537</v>
      </c>
      <c r="G1304" s="12">
        <v>41262</v>
      </c>
      <c r="H1304">
        <v>537</v>
      </c>
      <c r="I1304">
        <f t="shared" si="3"/>
        <v>0</v>
      </c>
      <c r="J1304">
        <v>13</v>
      </c>
      <c r="K1304">
        <f t="shared" si="4"/>
        <v>6981</v>
      </c>
      <c r="L1304" t="s">
        <v>485</v>
      </c>
    </row>
    <row r="1305" spans="1:12" x14ac:dyDescent="0.2">
      <c r="F1305">
        <f t="shared" si="2"/>
        <v>0</v>
      </c>
      <c r="I1305">
        <f t="shared" si="3"/>
        <v>0</v>
      </c>
      <c r="K1305">
        <f t="shared" si="4"/>
        <v>0</v>
      </c>
    </row>
    <row r="1306" spans="1:12" x14ac:dyDescent="0.2">
      <c r="F1306">
        <f t="shared" si="2"/>
        <v>0</v>
      </c>
      <c r="I1306">
        <f t="shared" si="3"/>
        <v>0</v>
      </c>
      <c r="K1306">
        <f t="shared" si="4"/>
        <v>0</v>
      </c>
    </row>
    <row r="1307" spans="1:12" x14ac:dyDescent="0.2">
      <c r="A1307" s="12">
        <v>41252</v>
      </c>
      <c r="B1307" t="s">
        <v>17486</v>
      </c>
      <c r="C1307" t="s">
        <v>14776</v>
      </c>
      <c r="D1307">
        <v>2</v>
      </c>
      <c r="E1307">
        <v>300</v>
      </c>
      <c r="F1307">
        <f t="shared" si="2"/>
        <v>600</v>
      </c>
      <c r="G1307" s="12">
        <v>41635</v>
      </c>
      <c r="H1307">
        <v>600</v>
      </c>
      <c r="I1307">
        <f t="shared" si="3"/>
        <v>0</v>
      </c>
      <c r="J1307">
        <v>13</v>
      </c>
      <c r="K1307">
        <f t="shared" si="4"/>
        <v>7800</v>
      </c>
    </row>
    <row r="1308" spans="1:12" x14ac:dyDescent="0.2">
      <c r="F1308">
        <f t="shared" si="2"/>
        <v>0</v>
      </c>
      <c r="I1308">
        <f t="shared" si="3"/>
        <v>0</v>
      </c>
      <c r="K1308">
        <f t="shared" si="4"/>
        <v>0</v>
      </c>
    </row>
    <row r="1309" spans="1:12" x14ac:dyDescent="0.2">
      <c r="F1309">
        <f t="shared" si="2"/>
        <v>0</v>
      </c>
      <c r="I1309">
        <f t="shared" si="3"/>
        <v>0</v>
      </c>
      <c r="K1309">
        <f t="shared" si="4"/>
        <v>0</v>
      </c>
    </row>
    <row r="1310" spans="1:12" x14ac:dyDescent="0.2">
      <c r="A1310" s="12">
        <v>41252</v>
      </c>
      <c r="B1310" t="s">
        <v>17485</v>
      </c>
      <c r="C1310" t="s">
        <v>14775</v>
      </c>
      <c r="D1310">
        <v>2</v>
      </c>
      <c r="E1310">
        <v>253</v>
      </c>
      <c r="F1310">
        <f t="shared" si="2"/>
        <v>506</v>
      </c>
      <c r="G1310" s="12">
        <v>41294</v>
      </c>
      <c r="H1310">
        <v>504</v>
      </c>
      <c r="I1310">
        <f t="shared" si="3"/>
        <v>2</v>
      </c>
      <c r="J1310">
        <v>11.5</v>
      </c>
      <c r="K1310">
        <f t="shared" si="4"/>
        <v>5796</v>
      </c>
      <c r="L1310" t="s">
        <v>15398</v>
      </c>
    </row>
    <row r="1311" spans="1:12" x14ac:dyDescent="0.2">
      <c r="F1311">
        <f t="shared" si="2"/>
        <v>0</v>
      </c>
      <c r="G1311" s="12">
        <v>41312</v>
      </c>
      <c r="H1311">
        <v>1</v>
      </c>
      <c r="I1311">
        <v>1</v>
      </c>
      <c r="J1311">
        <v>11.5</v>
      </c>
      <c r="K1311">
        <f t="shared" si="4"/>
        <v>11.5</v>
      </c>
    </row>
    <row r="1312" spans="1:12" x14ac:dyDescent="0.2">
      <c r="G1312" s="12">
        <v>41249</v>
      </c>
      <c r="H1312">
        <v>1</v>
      </c>
      <c r="I1312">
        <v>0</v>
      </c>
      <c r="J1312">
        <v>11.5</v>
      </c>
      <c r="K1312">
        <f>H1312*J1312</f>
        <v>11.5</v>
      </c>
    </row>
    <row r="1313" spans="1:12" x14ac:dyDescent="0.2">
      <c r="F1313">
        <f t="shared" si="2"/>
        <v>0</v>
      </c>
      <c r="I1313">
        <f t="shared" si="3"/>
        <v>0</v>
      </c>
      <c r="K1313">
        <f t="shared" si="4"/>
        <v>0</v>
      </c>
    </row>
    <row r="1314" spans="1:12" x14ac:dyDescent="0.2">
      <c r="A1314" s="12">
        <v>41259</v>
      </c>
      <c r="B1314" t="s">
        <v>17470</v>
      </c>
      <c r="C1314" t="s">
        <v>14636</v>
      </c>
      <c r="D1314">
        <v>4</v>
      </c>
      <c r="E1314">
        <v>150</v>
      </c>
      <c r="F1314">
        <f t="shared" si="2"/>
        <v>600</v>
      </c>
      <c r="G1314" s="12">
        <v>41270</v>
      </c>
      <c r="H1314">
        <v>600</v>
      </c>
      <c r="I1314">
        <f t="shared" si="3"/>
        <v>0</v>
      </c>
      <c r="J1314">
        <v>11</v>
      </c>
      <c r="K1314">
        <f t="shared" si="4"/>
        <v>6600</v>
      </c>
      <c r="L1314" t="s">
        <v>784</v>
      </c>
    </row>
    <row r="1315" spans="1:12" x14ac:dyDescent="0.2">
      <c r="F1315">
        <f t="shared" si="2"/>
        <v>0</v>
      </c>
      <c r="I1315">
        <f t="shared" si="3"/>
        <v>0</v>
      </c>
      <c r="K1315">
        <f t="shared" si="4"/>
        <v>0</v>
      </c>
    </row>
    <row r="1316" spans="1:12" x14ac:dyDescent="0.2">
      <c r="F1316">
        <f t="shared" si="2"/>
        <v>0</v>
      </c>
      <c r="I1316">
        <f t="shared" si="3"/>
        <v>0</v>
      </c>
      <c r="K1316">
        <f t="shared" si="4"/>
        <v>0</v>
      </c>
    </row>
    <row r="1317" spans="1:12" x14ac:dyDescent="0.2">
      <c r="A1317" s="12">
        <v>41265</v>
      </c>
      <c r="B1317" t="s">
        <v>17412</v>
      </c>
      <c r="C1317" t="s">
        <v>14642</v>
      </c>
      <c r="D1317">
        <v>3</v>
      </c>
      <c r="E1317">
        <v>161</v>
      </c>
      <c r="F1317">
        <f t="shared" si="2"/>
        <v>483</v>
      </c>
      <c r="G1317" s="12">
        <v>41290</v>
      </c>
      <c r="H1317">
        <v>484</v>
      </c>
      <c r="I1317">
        <f t="shared" si="3"/>
        <v>-1</v>
      </c>
      <c r="J1317">
        <v>12.5</v>
      </c>
      <c r="K1317">
        <f t="shared" si="4"/>
        <v>6050</v>
      </c>
    </row>
    <row r="1318" spans="1:12" x14ac:dyDescent="0.2">
      <c r="F1318">
        <f t="shared" si="2"/>
        <v>0</v>
      </c>
      <c r="I1318">
        <f t="shared" si="3"/>
        <v>0</v>
      </c>
      <c r="K1318">
        <f t="shared" si="4"/>
        <v>0</v>
      </c>
    </row>
    <row r="1319" spans="1:12" x14ac:dyDescent="0.2">
      <c r="F1319">
        <f t="shared" si="2"/>
        <v>0</v>
      </c>
      <c r="I1319">
        <f t="shared" si="3"/>
        <v>0</v>
      </c>
      <c r="K1319">
        <f t="shared" si="4"/>
        <v>0</v>
      </c>
    </row>
    <row r="1320" spans="1:12" x14ac:dyDescent="0.2">
      <c r="A1320" s="12">
        <v>41269</v>
      </c>
      <c r="B1320" t="s">
        <v>17411</v>
      </c>
      <c r="C1320" t="s">
        <v>14641</v>
      </c>
      <c r="D1320">
        <v>4</v>
      </c>
      <c r="E1320">
        <v>123</v>
      </c>
      <c r="F1320">
        <f t="shared" si="2"/>
        <v>492</v>
      </c>
      <c r="G1320" s="12">
        <v>41298</v>
      </c>
      <c r="H1320">
        <v>488</v>
      </c>
      <c r="I1320">
        <f t="shared" si="3"/>
        <v>4</v>
      </c>
      <c r="J1320">
        <v>12</v>
      </c>
      <c r="K1320">
        <f t="shared" si="4"/>
        <v>5856</v>
      </c>
      <c r="L1320" t="s">
        <v>15397</v>
      </c>
    </row>
    <row r="1321" spans="1:12" x14ac:dyDescent="0.2">
      <c r="F1321">
        <f t="shared" si="2"/>
        <v>0</v>
      </c>
      <c r="I1321">
        <f t="shared" si="3"/>
        <v>0</v>
      </c>
      <c r="K1321">
        <f t="shared" si="4"/>
        <v>0</v>
      </c>
    </row>
    <row r="1322" spans="1:12" x14ac:dyDescent="0.2">
      <c r="F1322">
        <f t="shared" si="2"/>
        <v>0</v>
      </c>
      <c r="I1322">
        <f t="shared" si="3"/>
        <v>0</v>
      </c>
      <c r="K1322">
        <f t="shared" si="4"/>
        <v>0</v>
      </c>
    </row>
    <row r="1323" spans="1:12" x14ac:dyDescent="0.2">
      <c r="A1323" s="12">
        <v>41273</v>
      </c>
      <c r="B1323" t="s">
        <v>17390</v>
      </c>
      <c r="C1323" t="s">
        <v>14594</v>
      </c>
      <c r="D1323">
        <v>3</v>
      </c>
      <c r="E1323">
        <v>164</v>
      </c>
      <c r="F1323">
        <f t="shared" si="2"/>
        <v>492</v>
      </c>
      <c r="G1323" s="12">
        <v>41298</v>
      </c>
      <c r="H1323">
        <v>488</v>
      </c>
      <c r="I1323">
        <f t="shared" si="3"/>
        <v>4</v>
      </c>
      <c r="J1323">
        <v>12.5</v>
      </c>
      <c r="K1323">
        <f t="shared" si="4"/>
        <v>6100</v>
      </c>
      <c r="L1323" t="s">
        <v>15401</v>
      </c>
    </row>
    <row r="1324" spans="1:12" x14ac:dyDescent="0.2">
      <c r="F1324">
        <f t="shared" si="2"/>
        <v>0</v>
      </c>
      <c r="G1324" s="12">
        <v>41312</v>
      </c>
      <c r="H1324">
        <v>3</v>
      </c>
      <c r="I1324">
        <f t="shared" si="3"/>
        <v>-3</v>
      </c>
      <c r="J1324">
        <v>12.5</v>
      </c>
      <c r="K1324">
        <f t="shared" si="4"/>
        <v>37.5</v>
      </c>
    </row>
    <row r="1325" spans="1:12" x14ac:dyDescent="0.2">
      <c r="F1325">
        <f>D1325*E1325</f>
        <v>0</v>
      </c>
      <c r="I1325">
        <f>F1325-H1325</f>
        <v>0</v>
      </c>
      <c r="K1325">
        <f>H1325*J1325</f>
        <v>0</v>
      </c>
    </row>
    <row r="1326" spans="1:12" x14ac:dyDescent="0.2">
      <c r="A1326" s="12">
        <v>41275</v>
      </c>
      <c r="B1326" t="s">
        <v>17391</v>
      </c>
      <c r="C1326" t="s">
        <v>14593</v>
      </c>
      <c r="D1326">
        <v>1</v>
      </c>
      <c r="E1326">
        <v>500</v>
      </c>
      <c r="F1326">
        <f>D1326*E1326</f>
        <v>500</v>
      </c>
      <c r="G1326" s="12">
        <v>41286</v>
      </c>
      <c r="H1326">
        <v>499</v>
      </c>
      <c r="I1326">
        <f>F1326-H1326</f>
        <v>1</v>
      </c>
      <c r="J1326">
        <v>11</v>
      </c>
      <c r="K1326">
        <f t="shared" si="4"/>
        <v>5489</v>
      </c>
    </row>
    <row r="1327" spans="1:12" x14ac:dyDescent="0.2">
      <c r="F1327">
        <f t="shared" si="2"/>
        <v>0</v>
      </c>
      <c r="I1327">
        <f t="shared" si="3"/>
        <v>0</v>
      </c>
      <c r="K1327">
        <f t="shared" si="4"/>
        <v>0</v>
      </c>
    </row>
    <row r="1328" spans="1:12" x14ac:dyDescent="0.2">
      <c r="F1328">
        <f t="shared" si="2"/>
        <v>0</v>
      </c>
      <c r="I1328">
        <f t="shared" si="3"/>
        <v>0</v>
      </c>
      <c r="K1328">
        <f t="shared" si="4"/>
        <v>0</v>
      </c>
    </row>
    <row r="1329" spans="1:12" x14ac:dyDescent="0.2">
      <c r="A1329" s="12">
        <v>41284</v>
      </c>
      <c r="B1329" t="s">
        <v>17366</v>
      </c>
      <c r="C1329" t="s">
        <v>14736</v>
      </c>
      <c r="D1329">
        <v>2</v>
      </c>
      <c r="E1329">
        <v>252</v>
      </c>
      <c r="F1329">
        <f t="shared" si="2"/>
        <v>504</v>
      </c>
      <c r="G1329" s="12">
        <v>41291</v>
      </c>
      <c r="H1329">
        <v>502</v>
      </c>
      <c r="I1329">
        <f t="shared" si="3"/>
        <v>2</v>
      </c>
      <c r="J1329">
        <v>13</v>
      </c>
      <c r="K1329">
        <f t="shared" si="4"/>
        <v>6526</v>
      </c>
      <c r="L1329" t="s">
        <v>15439</v>
      </c>
    </row>
    <row r="1330" spans="1:12" x14ac:dyDescent="0.2">
      <c r="F1330">
        <f t="shared" si="2"/>
        <v>0</v>
      </c>
      <c r="G1330" s="12">
        <v>41333</v>
      </c>
      <c r="H1330">
        <v>1</v>
      </c>
      <c r="I1330">
        <f t="shared" si="3"/>
        <v>-1</v>
      </c>
      <c r="J1330">
        <v>13</v>
      </c>
      <c r="K1330">
        <f t="shared" si="4"/>
        <v>13</v>
      </c>
    </row>
    <row r="1331" spans="1:12" x14ac:dyDescent="0.2">
      <c r="F1331">
        <f t="shared" si="2"/>
        <v>0</v>
      </c>
      <c r="I1331">
        <f t="shared" si="3"/>
        <v>0</v>
      </c>
      <c r="K1331">
        <f t="shared" si="4"/>
        <v>0</v>
      </c>
    </row>
    <row r="1332" spans="1:12" x14ac:dyDescent="0.2">
      <c r="A1332" s="12">
        <v>41292</v>
      </c>
      <c r="B1332" t="s">
        <v>17361</v>
      </c>
      <c r="C1332" t="s">
        <v>14499</v>
      </c>
      <c r="D1332">
        <v>3</v>
      </c>
      <c r="E1332">
        <v>188</v>
      </c>
      <c r="F1332">
        <f t="shared" si="2"/>
        <v>564</v>
      </c>
      <c r="G1332" s="12">
        <v>41305</v>
      </c>
      <c r="H1332">
        <v>562</v>
      </c>
      <c r="I1332">
        <f t="shared" si="3"/>
        <v>2</v>
      </c>
      <c r="J1332">
        <v>13</v>
      </c>
      <c r="K1332">
        <f t="shared" si="4"/>
        <v>7306</v>
      </c>
    </row>
    <row r="1333" spans="1:12" x14ac:dyDescent="0.2">
      <c r="F1333">
        <f t="shared" si="2"/>
        <v>0</v>
      </c>
      <c r="I1333">
        <f t="shared" si="3"/>
        <v>0</v>
      </c>
      <c r="K1333">
        <f t="shared" si="4"/>
        <v>0</v>
      </c>
    </row>
    <row r="1334" spans="1:12" x14ac:dyDescent="0.2">
      <c r="F1334">
        <f t="shared" si="2"/>
        <v>0</v>
      </c>
      <c r="I1334">
        <f t="shared" si="3"/>
        <v>0</v>
      </c>
      <c r="K1334">
        <f t="shared" si="4"/>
        <v>0</v>
      </c>
    </row>
    <row r="1335" spans="1:12" x14ac:dyDescent="0.2">
      <c r="A1335" s="12">
        <v>41290</v>
      </c>
      <c r="B1335" t="s">
        <v>17350</v>
      </c>
      <c r="C1335" t="s">
        <v>14360</v>
      </c>
      <c r="D1335">
        <v>2</v>
      </c>
      <c r="E1335">
        <v>304</v>
      </c>
      <c r="F1335">
        <f t="shared" si="2"/>
        <v>608</v>
      </c>
      <c r="G1335" s="12">
        <v>41335</v>
      </c>
      <c r="H1335">
        <v>607</v>
      </c>
      <c r="I1335">
        <f t="shared" si="3"/>
        <v>1</v>
      </c>
      <c r="J1335">
        <v>17</v>
      </c>
      <c r="K1335">
        <f t="shared" si="4"/>
        <v>10319</v>
      </c>
      <c r="L1335" t="s">
        <v>755</v>
      </c>
    </row>
    <row r="1336" spans="1:12" x14ac:dyDescent="0.2">
      <c r="F1336">
        <f t="shared" si="2"/>
        <v>0</v>
      </c>
      <c r="G1336" s="12">
        <v>41354</v>
      </c>
      <c r="H1336">
        <v>1</v>
      </c>
      <c r="I1336">
        <v>0</v>
      </c>
      <c r="J1336">
        <v>17</v>
      </c>
      <c r="K1336">
        <f t="shared" si="4"/>
        <v>17</v>
      </c>
    </row>
    <row r="1337" spans="1:12" x14ac:dyDescent="0.2">
      <c r="F1337">
        <f t="shared" si="2"/>
        <v>0</v>
      </c>
      <c r="I1337">
        <f t="shared" si="3"/>
        <v>0</v>
      </c>
      <c r="K1337">
        <f t="shared" si="4"/>
        <v>0</v>
      </c>
    </row>
    <row r="1338" spans="1:12" x14ac:dyDescent="0.2">
      <c r="A1338" s="12">
        <v>41290</v>
      </c>
      <c r="B1338" t="s">
        <v>17349</v>
      </c>
      <c r="C1338" t="s">
        <v>14359</v>
      </c>
      <c r="D1338">
        <v>3</v>
      </c>
      <c r="E1338">
        <v>205</v>
      </c>
      <c r="F1338">
        <f t="shared" si="2"/>
        <v>615</v>
      </c>
      <c r="G1338" s="12">
        <v>41296</v>
      </c>
      <c r="H1338">
        <v>615</v>
      </c>
      <c r="I1338">
        <f t="shared" si="3"/>
        <v>0</v>
      </c>
      <c r="J1338">
        <v>10</v>
      </c>
      <c r="K1338">
        <f t="shared" si="4"/>
        <v>6150</v>
      </c>
      <c r="L1338" t="s">
        <v>15400</v>
      </c>
    </row>
    <row r="1339" spans="1:12" x14ac:dyDescent="0.2">
      <c r="F1339">
        <f t="shared" si="2"/>
        <v>0</v>
      </c>
      <c r="I1339">
        <f t="shared" si="3"/>
        <v>0</v>
      </c>
      <c r="K1339">
        <f t="shared" si="4"/>
        <v>0</v>
      </c>
    </row>
    <row r="1340" spans="1:12" x14ac:dyDescent="0.2">
      <c r="F1340">
        <f t="shared" si="2"/>
        <v>0</v>
      </c>
      <c r="I1340">
        <f t="shared" si="3"/>
        <v>0</v>
      </c>
      <c r="K1340">
        <f t="shared" si="4"/>
        <v>0</v>
      </c>
    </row>
    <row r="1341" spans="1:12" x14ac:dyDescent="0.2">
      <c r="A1341" s="12">
        <v>41298</v>
      </c>
      <c r="B1341" t="s">
        <v>17173</v>
      </c>
      <c r="C1341" t="s">
        <v>14456</v>
      </c>
      <c r="D1341">
        <v>2</v>
      </c>
      <c r="E1341">
        <v>300</v>
      </c>
      <c r="F1341">
        <f t="shared" si="2"/>
        <v>600</v>
      </c>
      <c r="G1341" s="12">
        <v>41305</v>
      </c>
      <c r="H1341">
        <v>595</v>
      </c>
      <c r="I1341">
        <f t="shared" si="3"/>
        <v>5</v>
      </c>
      <c r="J1341">
        <v>10.5</v>
      </c>
      <c r="K1341">
        <f t="shared" si="4"/>
        <v>6247.5</v>
      </c>
    </row>
    <row r="1342" spans="1:12" x14ac:dyDescent="0.2">
      <c r="F1342">
        <f t="shared" si="2"/>
        <v>0</v>
      </c>
      <c r="G1342" s="12">
        <v>41312</v>
      </c>
      <c r="H1342">
        <v>1</v>
      </c>
      <c r="I1342">
        <v>4</v>
      </c>
      <c r="J1342">
        <v>10.5</v>
      </c>
      <c r="K1342">
        <f t="shared" si="4"/>
        <v>10.5</v>
      </c>
    </row>
    <row r="1343" spans="1:12" x14ac:dyDescent="0.2">
      <c r="F1343">
        <f t="shared" si="2"/>
        <v>0</v>
      </c>
      <c r="I1343">
        <f t="shared" si="3"/>
        <v>0</v>
      </c>
      <c r="K1343">
        <f t="shared" si="4"/>
        <v>0</v>
      </c>
    </row>
    <row r="1344" spans="1:12" x14ac:dyDescent="0.2">
      <c r="A1344" s="12">
        <v>41305</v>
      </c>
      <c r="B1344" t="s">
        <v>17151</v>
      </c>
      <c r="C1344" t="s">
        <v>14398</v>
      </c>
      <c r="D1344">
        <v>4</v>
      </c>
      <c r="E1344">
        <v>150</v>
      </c>
      <c r="F1344">
        <f t="shared" si="2"/>
        <v>600</v>
      </c>
      <c r="G1344" s="12">
        <v>41318</v>
      </c>
      <c r="H1344">
        <v>600</v>
      </c>
      <c r="I1344">
        <f t="shared" si="3"/>
        <v>0</v>
      </c>
      <c r="J1344">
        <v>11</v>
      </c>
      <c r="K1344">
        <f t="shared" si="4"/>
        <v>6600</v>
      </c>
      <c r="L1344" t="s">
        <v>14951</v>
      </c>
    </row>
    <row r="1345" spans="1:12" x14ac:dyDescent="0.2">
      <c r="F1345">
        <f t="shared" si="2"/>
        <v>0</v>
      </c>
      <c r="I1345">
        <f t="shared" si="3"/>
        <v>0</v>
      </c>
      <c r="K1345">
        <f t="shared" si="4"/>
        <v>0</v>
      </c>
    </row>
    <row r="1346" spans="1:12" x14ac:dyDescent="0.2">
      <c r="F1346">
        <f t="shared" si="2"/>
        <v>0</v>
      </c>
      <c r="I1346">
        <f t="shared" si="3"/>
        <v>0</v>
      </c>
      <c r="K1346">
        <f t="shared" si="4"/>
        <v>0</v>
      </c>
    </row>
    <row r="1347" spans="1:12" x14ac:dyDescent="0.2">
      <c r="A1347" s="12">
        <v>41301</v>
      </c>
      <c r="B1347" t="s">
        <v>17141</v>
      </c>
      <c r="C1347" t="s">
        <v>14518</v>
      </c>
      <c r="D1347">
        <v>3</v>
      </c>
      <c r="E1347">
        <v>198</v>
      </c>
      <c r="F1347">
        <f t="shared" si="2"/>
        <v>594</v>
      </c>
      <c r="G1347" s="12">
        <v>41314</v>
      </c>
      <c r="H1347">
        <v>594</v>
      </c>
      <c r="I1347">
        <f t="shared" si="3"/>
        <v>0</v>
      </c>
      <c r="J1347">
        <v>11</v>
      </c>
      <c r="K1347">
        <f t="shared" si="4"/>
        <v>6534</v>
      </c>
    </row>
    <row r="1348" spans="1:12" x14ac:dyDescent="0.2">
      <c r="F1348">
        <f t="shared" si="2"/>
        <v>0</v>
      </c>
      <c r="I1348">
        <f t="shared" si="3"/>
        <v>0</v>
      </c>
      <c r="K1348">
        <f t="shared" si="4"/>
        <v>0</v>
      </c>
    </row>
    <row r="1349" spans="1:12" x14ac:dyDescent="0.2">
      <c r="F1349">
        <f t="shared" si="2"/>
        <v>0</v>
      </c>
      <c r="I1349">
        <f t="shared" si="3"/>
        <v>0</v>
      </c>
      <c r="K1349">
        <f t="shared" si="4"/>
        <v>0</v>
      </c>
    </row>
    <row r="1350" spans="1:12" x14ac:dyDescent="0.2">
      <c r="A1350" s="12">
        <v>41300</v>
      </c>
      <c r="B1350" t="s">
        <v>17140</v>
      </c>
      <c r="C1350" t="s">
        <v>14517</v>
      </c>
      <c r="D1350">
        <v>1</v>
      </c>
      <c r="E1350">
        <v>500</v>
      </c>
      <c r="F1350">
        <f t="shared" si="2"/>
        <v>500</v>
      </c>
      <c r="G1350" s="12">
        <v>41312</v>
      </c>
      <c r="H1350">
        <v>499</v>
      </c>
      <c r="I1350">
        <f t="shared" si="3"/>
        <v>1</v>
      </c>
      <c r="J1350">
        <v>15</v>
      </c>
      <c r="K1350">
        <f t="shared" si="4"/>
        <v>7485</v>
      </c>
      <c r="L1350" t="s">
        <v>808</v>
      </c>
    </row>
    <row r="1351" spans="1:12" x14ac:dyDescent="0.2">
      <c r="F1351">
        <f t="shared" si="2"/>
        <v>0</v>
      </c>
      <c r="G1351" s="12">
        <v>41354</v>
      </c>
      <c r="H1351">
        <v>1</v>
      </c>
      <c r="I1351">
        <v>0</v>
      </c>
      <c r="J1351">
        <v>15</v>
      </c>
      <c r="K1351">
        <f t="shared" si="4"/>
        <v>15</v>
      </c>
    </row>
    <row r="1352" spans="1:12" x14ac:dyDescent="0.2">
      <c r="F1352">
        <f>D1352*E1352</f>
        <v>0</v>
      </c>
      <c r="I1352">
        <f t="shared" si="3"/>
        <v>0</v>
      </c>
      <c r="K1352">
        <f>H1352*J1352</f>
        <v>0</v>
      </c>
    </row>
    <row r="1353" spans="1:12" x14ac:dyDescent="0.2">
      <c r="F1353">
        <f>D1353*E1353</f>
        <v>0</v>
      </c>
      <c r="I1353">
        <f t="shared" si="3"/>
        <v>0</v>
      </c>
      <c r="K1353">
        <f>H1353*J1353</f>
        <v>0</v>
      </c>
    </row>
    <row r="1354" spans="1:12" x14ac:dyDescent="0.2">
      <c r="A1354" s="12">
        <v>41307</v>
      </c>
      <c r="B1354" t="s">
        <v>17113</v>
      </c>
      <c r="C1354" t="s">
        <v>14072</v>
      </c>
      <c r="D1354">
        <v>2.5</v>
      </c>
      <c r="E1354">
        <v>203</v>
      </c>
      <c r="F1354">
        <f>D1354*E1354</f>
        <v>507.5</v>
      </c>
      <c r="G1354" s="12">
        <v>41347</v>
      </c>
      <c r="H1354">
        <v>507</v>
      </c>
      <c r="I1354">
        <v>0</v>
      </c>
      <c r="J1354">
        <v>12</v>
      </c>
      <c r="K1354">
        <v>6084</v>
      </c>
    </row>
    <row r="1355" spans="1:12" x14ac:dyDescent="0.2">
      <c r="F1355">
        <f>D1355*E1355</f>
        <v>0</v>
      </c>
    </row>
    <row r="1356" spans="1:12" x14ac:dyDescent="0.2">
      <c r="F1356">
        <f>D1356*E1356</f>
        <v>0</v>
      </c>
    </row>
    <row r="1357" spans="1:12" x14ac:dyDescent="0.2">
      <c r="A1357" s="12">
        <v>41307</v>
      </c>
      <c r="B1357" t="s">
        <v>17112</v>
      </c>
      <c r="C1357" t="s">
        <v>13976</v>
      </c>
      <c r="D1357">
        <v>2</v>
      </c>
      <c r="E1357">
        <v>201</v>
      </c>
      <c r="F1357">
        <f t="shared" si="2"/>
        <v>402</v>
      </c>
      <c r="G1357" s="12">
        <v>41333</v>
      </c>
      <c r="H1357">
        <v>402</v>
      </c>
      <c r="I1357">
        <f t="shared" si="3"/>
        <v>0</v>
      </c>
      <c r="J1357">
        <v>13</v>
      </c>
      <c r="K1357">
        <f t="shared" si="4"/>
        <v>5226</v>
      </c>
      <c r="L1357" t="s">
        <v>767</v>
      </c>
    </row>
    <row r="1358" spans="1:12" x14ac:dyDescent="0.2">
      <c r="F1358">
        <f>D1358*E1358</f>
        <v>0</v>
      </c>
    </row>
    <row r="1359" spans="1:12" x14ac:dyDescent="0.2">
      <c r="F1359">
        <f>D1359*E1359</f>
        <v>0</v>
      </c>
    </row>
    <row r="1360" spans="1:12" x14ac:dyDescent="0.2">
      <c r="A1360" s="12">
        <v>41313</v>
      </c>
      <c r="B1360" t="s">
        <v>17126</v>
      </c>
      <c r="C1360" t="s">
        <v>14143</v>
      </c>
      <c r="D1360">
        <v>1</v>
      </c>
      <c r="E1360">
        <v>500</v>
      </c>
      <c r="F1360">
        <f t="shared" si="2"/>
        <v>500</v>
      </c>
      <c r="G1360" s="12">
        <v>41326</v>
      </c>
      <c r="H1360">
        <v>500</v>
      </c>
      <c r="I1360">
        <f t="shared" si="3"/>
        <v>0</v>
      </c>
      <c r="J1360">
        <v>13</v>
      </c>
      <c r="K1360">
        <f t="shared" si="4"/>
        <v>6500</v>
      </c>
      <c r="L1360" t="s">
        <v>14954</v>
      </c>
    </row>
    <row r="1361" spans="1:12" x14ac:dyDescent="0.2">
      <c r="F1361">
        <f t="shared" si="2"/>
        <v>0</v>
      </c>
      <c r="I1361">
        <f t="shared" si="3"/>
        <v>0</v>
      </c>
      <c r="K1361">
        <f t="shared" si="4"/>
        <v>0</v>
      </c>
    </row>
    <row r="1362" spans="1:12" x14ac:dyDescent="0.2">
      <c r="F1362">
        <f t="shared" si="2"/>
        <v>0</v>
      </c>
      <c r="I1362">
        <f t="shared" si="3"/>
        <v>0</v>
      </c>
      <c r="K1362">
        <f t="shared" si="4"/>
        <v>0</v>
      </c>
    </row>
    <row r="1363" spans="1:12" x14ac:dyDescent="0.2">
      <c r="A1363" s="12">
        <v>41314</v>
      </c>
      <c r="B1363" t="s">
        <v>21847</v>
      </c>
      <c r="C1363" t="s">
        <v>14541</v>
      </c>
      <c r="D1363">
        <v>1</v>
      </c>
      <c r="E1363">
        <v>500</v>
      </c>
      <c r="F1363">
        <f t="shared" si="2"/>
        <v>500</v>
      </c>
      <c r="G1363" s="12">
        <v>41326</v>
      </c>
      <c r="H1363">
        <v>500</v>
      </c>
      <c r="I1363">
        <f t="shared" si="3"/>
        <v>0</v>
      </c>
      <c r="J1363">
        <v>13</v>
      </c>
      <c r="K1363">
        <f t="shared" si="4"/>
        <v>6500</v>
      </c>
      <c r="L1363" t="s">
        <v>14953</v>
      </c>
    </row>
    <row r="1364" spans="1:12" x14ac:dyDescent="0.2">
      <c r="F1364">
        <f t="shared" si="2"/>
        <v>0</v>
      </c>
      <c r="I1364">
        <f t="shared" si="3"/>
        <v>0</v>
      </c>
      <c r="K1364">
        <f t="shared" si="4"/>
        <v>0</v>
      </c>
    </row>
    <row r="1365" spans="1:12" x14ac:dyDescent="0.2">
      <c r="F1365">
        <f t="shared" si="2"/>
        <v>0</v>
      </c>
      <c r="I1365">
        <f t="shared" si="3"/>
        <v>0</v>
      </c>
      <c r="K1365">
        <f t="shared" si="4"/>
        <v>0</v>
      </c>
    </row>
    <row r="1366" spans="1:12" x14ac:dyDescent="0.2">
      <c r="A1366" s="12">
        <v>41319</v>
      </c>
      <c r="B1366" t="s">
        <v>17039</v>
      </c>
      <c r="C1366" t="s">
        <v>14430</v>
      </c>
      <c r="D1366">
        <v>3</v>
      </c>
      <c r="E1366">
        <v>234</v>
      </c>
      <c r="F1366">
        <f t="shared" si="2"/>
        <v>702</v>
      </c>
      <c r="G1366" s="12">
        <v>41333</v>
      </c>
      <c r="H1366">
        <v>702</v>
      </c>
      <c r="I1366">
        <f t="shared" si="3"/>
        <v>0</v>
      </c>
      <c r="J1366">
        <v>13</v>
      </c>
      <c r="K1366">
        <f t="shared" si="4"/>
        <v>9126</v>
      </c>
      <c r="L1366" t="s">
        <v>768</v>
      </c>
    </row>
    <row r="1367" spans="1:12" x14ac:dyDescent="0.2">
      <c r="F1367">
        <f t="shared" si="2"/>
        <v>0</v>
      </c>
      <c r="I1367">
        <f t="shared" si="3"/>
        <v>0</v>
      </c>
      <c r="K1367">
        <f t="shared" si="4"/>
        <v>0</v>
      </c>
    </row>
    <row r="1368" spans="1:12" x14ac:dyDescent="0.2">
      <c r="F1368">
        <f t="shared" si="2"/>
        <v>0</v>
      </c>
      <c r="I1368">
        <f t="shared" si="3"/>
        <v>0</v>
      </c>
      <c r="K1368">
        <f t="shared" si="4"/>
        <v>0</v>
      </c>
    </row>
    <row r="1369" spans="1:12" x14ac:dyDescent="0.2">
      <c r="A1369" s="12">
        <v>41326</v>
      </c>
      <c r="B1369" t="s">
        <v>17021</v>
      </c>
      <c r="C1369" t="s">
        <v>14476</v>
      </c>
      <c r="D1369">
        <v>3</v>
      </c>
      <c r="E1369">
        <v>234</v>
      </c>
      <c r="F1369">
        <f t="shared" si="2"/>
        <v>702</v>
      </c>
      <c r="G1369" s="12">
        <v>41340</v>
      </c>
      <c r="H1369">
        <v>702</v>
      </c>
      <c r="I1369">
        <f t="shared" si="3"/>
        <v>0</v>
      </c>
      <c r="J1369">
        <v>13.5</v>
      </c>
      <c r="K1369">
        <f t="shared" si="4"/>
        <v>9477</v>
      </c>
      <c r="L1369" t="s">
        <v>750</v>
      </c>
    </row>
    <row r="1370" spans="1:12" x14ac:dyDescent="0.2">
      <c r="F1370">
        <f t="shared" si="2"/>
        <v>0</v>
      </c>
      <c r="I1370">
        <f t="shared" si="3"/>
        <v>0</v>
      </c>
      <c r="K1370">
        <f t="shared" si="4"/>
        <v>0</v>
      </c>
    </row>
    <row r="1371" spans="1:12" x14ac:dyDescent="0.2">
      <c r="F1371">
        <f t="shared" si="2"/>
        <v>0</v>
      </c>
      <c r="I1371">
        <f t="shared" si="3"/>
        <v>0</v>
      </c>
      <c r="K1371">
        <f t="shared" si="4"/>
        <v>0</v>
      </c>
    </row>
    <row r="1372" spans="1:12" x14ac:dyDescent="0.2">
      <c r="A1372" s="12">
        <v>41322</v>
      </c>
      <c r="B1372" t="s">
        <v>17011</v>
      </c>
      <c r="C1372" t="s">
        <v>14366</v>
      </c>
      <c r="D1372">
        <v>1</v>
      </c>
      <c r="E1372">
        <v>500</v>
      </c>
      <c r="F1372">
        <f t="shared" si="2"/>
        <v>500</v>
      </c>
      <c r="G1372" s="12">
        <v>41340</v>
      </c>
      <c r="H1372">
        <v>500</v>
      </c>
      <c r="I1372">
        <f t="shared" si="3"/>
        <v>0</v>
      </c>
      <c r="J1372">
        <v>14</v>
      </c>
      <c r="K1372">
        <f t="shared" si="4"/>
        <v>7000</v>
      </c>
      <c r="L1372" t="s">
        <v>749</v>
      </c>
    </row>
    <row r="1373" spans="1:12" x14ac:dyDescent="0.2">
      <c r="F1373">
        <f t="shared" si="2"/>
        <v>0</v>
      </c>
      <c r="I1373">
        <f t="shared" si="3"/>
        <v>0</v>
      </c>
      <c r="K1373">
        <f t="shared" si="4"/>
        <v>0</v>
      </c>
    </row>
    <row r="1374" spans="1:12" x14ac:dyDescent="0.2">
      <c r="F1374">
        <f t="shared" si="2"/>
        <v>0</v>
      </c>
      <c r="I1374">
        <f t="shared" si="3"/>
        <v>0</v>
      </c>
      <c r="K1374">
        <f t="shared" si="4"/>
        <v>0</v>
      </c>
    </row>
    <row r="1375" spans="1:12" x14ac:dyDescent="0.2">
      <c r="A1375" s="12">
        <v>41322</v>
      </c>
      <c r="B1375" t="s">
        <v>17010</v>
      </c>
      <c r="C1375" t="s">
        <v>14367</v>
      </c>
      <c r="D1375">
        <v>1</v>
      </c>
      <c r="E1375">
        <v>332</v>
      </c>
      <c r="F1375">
        <f t="shared" si="2"/>
        <v>332</v>
      </c>
      <c r="G1375" s="12">
        <v>41347</v>
      </c>
      <c r="H1375">
        <v>332</v>
      </c>
      <c r="I1375">
        <f t="shared" si="3"/>
        <v>0</v>
      </c>
      <c r="J1375">
        <v>13</v>
      </c>
      <c r="K1375">
        <f t="shared" si="4"/>
        <v>4316</v>
      </c>
      <c r="L1375" t="s">
        <v>14940</v>
      </c>
    </row>
    <row r="1376" spans="1:12" x14ac:dyDescent="0.2">
      <c r="F1376">
        <f t="shared" si="2"/>
        <v>0</v>
      </c>
      <c r="I1376">
        <f t="shared" si="3"/>
        <v>0</v>
      </c>
      <c r="K1376">
        <f t="shared" si="4"/>
        <v>0</v>
      </c>
    </row>
    <row r="1377" spans="1:12" x14ac:dyDescent="0.2">
      <c r="F1377">
        <f t="shared" si="2"/>
        <v>0</v>
      </c>
      <c r="I1377">
        <f t="shared" si="3"/>
        <v>0</v>
      </c>
      <c r="K1377">
        <f t="shared" si="4"/>
        <v>0</v>
      </c>
    </row>
    <row r="1378" spans="1:12" x14ac:dyDescent="0.2">
      <c r="A1378" s="12">
        <v>41328</v>
      </c>
      <c r="B1378" t="s">
        <v>16985</v>
      </c>
      <c r="C1378" t="s">
        <v>14195</v>
      </c>
      <c r="D1378">
        <v>1</v>
      </c>
      <c r="E1378">
        <v>404</v>
      </c>
      <c r="F1378">
        <f t="shared" si="2"/>
        <v>404</v>
      </c>
      <c r="G1378" s="12">
        <v>41347</v>
      </c>
      <c r="H1378">
        <v>404</v>
      </c>
      <c r="I1378">
        <f t="shared" si="3"/>
        <v>0</v>
      </c>
      <c r="J1378">
        <v>14</v>
      </c>
      <c r="K1378">
        <f>H1378*J1378</f>
        <v>5656</v>
      </c>
      <c r="L1378" t="s">
        <v>14991</v>
      </c>
    </row>
    <row r="1379" spans="1:12" x14ac:dyDescent="0.2">
      <c r="F1379">
        <f t="shared" si="2"/>
        <v>0</v>
      </c>
      <c r="I1379">
        <f t="shared" si="3"/>
        <v>0</v>
      </c>
      <c r="K1379">
        <f t="shared" si="4"/>
        <v>0</v>
      </c>
    </row>
    <row r="1380" spans="1:12" x14ac:dyDescent="0.2">
      <c r="F1380">
        <f t="shared" si="2"/>
        <v>0</v>
      </c>
      <c r="I1380">
        <f t="shared" si="3"/>
        <v>0</v>
      </c>
      <c r="K1380">
        <f t="shared" si="4"/>
        <v>0</v>
      </c>
    </row>
    <row r="1381" spans="1:12" x14ac:dyDescent="0.2">
      <c r="A1381" s="12">
        <v>41328</v>
      </c>
      <c r="B1381" t="s">
        <v>16984</v>
      </c>
      <c r="C1381" t="s">
        <v>14194</v>
      </c>
      <c r="D1381">
        <v>1</v>
      </c>
      <c r="E1381">
        <v>638</v>
      </c>
      <c r="F1381">
        <f t="shared" si="2"/>
        <v>638</v>
      </c>
      <c r="G1381" s="12">
        <v>41361</v>
      </c>
      <c r="H1381">
        <v>636</v>
      </c>
      <c r="I1381">
        <f t="shared" si="3"/>
        <v>2</v>
      </c>
      <c r="J1381">
        <v>15</v>
      </c>
      <c r="K1381">
        <f t="shared" si="4"/>
        <v>9540</v>
      </c>
      <c r="L1381" t="s">
        <v>14656</v>
      </c>
    </row>
    <row r="1382" spans="1:12" x14ac:dyDescent="0.2">
      <c r="F1382">
        <f t="shared" si="2"/>
        <v>0</v>
      </c>
      <c r="I1382">
        <f t="shared" si="3"/>
        <v>0</v>
      </c>
      <c r="K1382">
        <f t="shared" si="4"/>
        <v>0</v>
      </c>
    </row>
    <row r="1383" spans="1:12" x14ac:dyDescent="0.2">
      <c r="F1383">
        <f t="shared" si="2"/>
        <v>0</v>
      </c>
      <c r="I1383">
        <f t="shared" si="3"/>
        <v>0</v>
      </c>
      <c r="K1383">
        <f t="shared" si="4"/>
        <v>0</v>
      </c>
    </row>
    <row r="1384" spans="1:12" x14ac:dyDescent="0.2">
      <c r="A1384" s="12">
        <v>41335</v>
      </c>
      <c r="B1384" t="s">
        <v>16954</v>
      </c>
      <c r="C1384" t="s">
        <v>14264</v>
      </c>
      <c r="D1384">
        <v>2</v>
      </c>
      <c r="E1384">
        <v>284</v>
      </c>
      <c r="F1384">
        <f t="shared" si="2"/>
        <v>568</v>
      </c>
      <c r="G1384" s="12">
        <v>41353</v>
      </c>
      <c r="H1384">
        <v>567</v>
      </c>
      <c r="I1384">
        <f t="shared" si="3"/>
        <v>1</v>
      </c>
      <c r="J1384">
        <v>11</v>
      </c>
      <c r="K1384">
        <f t="shared" si="4"/>
        <v>6237</v>
      </c>
      <c r="L1384" t="s">
        <v>14790</v>
      </c>
    </row>
    <row r="1385" spans="1:12" x14ac:dyDescent="0.2">
      <c r="F1385">
        <f t="shared" si="2"/>
        <v>0</v>
      </c>
      <c r="G1385" s="12">
        <v>41424</v>
      </c>
      <c r="H1385">
        <v>1</v>
      </c>
      <c r="I1385">
        <v>0</v>
      </c>
      <c r="J1385">
        <v>11</v>
      </c>
      <c r="K1385">
        <f t="shared" si="4"/>
        <v>11</v>
      </c>
    </row>
    <row r="1386" spans="1:12" x14ac:dyDescent="0.2">
      <c r="F1386">
        <f t="shared" si="2"/>
        <v>0</v>
      </c>
      <c r="I1386">
        <f t="shared" si="3"/>
        <v>0</v>
      </c>
      <c r="K1386">
        <f t="shared" si="4"/>
        <v>0</v>
      </c>
    </row>
    <row r="1387" spans="1:12" x14ac:dyDescent="0.2">
      <c r="A1387" s="12">
        <v>41335</v>
      </c>
      <c r="B1387" t="s">
        <v>16955</v>
      </c>
      <c r="C1387" t="s">
        <v>14243</v>
      </c>
      <c r="D1387">
        <v>2</v>
      </c>
      <c r="E1387">
        <v>284</v>
      </c>
      <c r="F1387">
        <f t="shared" si="2"/>
        <v>568</v>
      </c>
      <c r="G1387" s="12">
        <v>41384</v>
      </c>
      <c r="H1387">
        <v>567</v>
      </c>
      <c r="I1387">
        <f t="shared" si="3"/>
        <v>1</v>
      </c>
      <c r="J1387">
        <v>12.5</v>
      </c>
      <c r="K1387">
        <f t="shared" si="4"/>
        <v>7087.5</v>
      </c>
    </row>
    <row r="1388" spans="1:12" x14ac:dyDescent="0.2">
      <c r="F1388">
        <f t="shared" si="2"/>
        <v>0</v>
      </c>
      <c r="G1388" s="12">
        <v>41410</v>
      </c>
      <c r="H1388">
        <v>1</v>
      </c>
      <c r="I1388">
        <v>0</v>
      </c>
      <c r="J1388">
        <v>12.5</v>
      </c>
      <c r="K1388">
        <f t="shared" si="4"/>
        <v>12.5</v>
      </c>
    </row>
    <row r="1389" spans="1:12" x14ac:dyDescent="0.2">
      <c r="F1389">
        <f t="shared" si="2"/>
        <v>0</v>
      </c>
      <c r="I1389">
        <f t="shared" si="3"/>
        <v>0</v>
      </c>
      <c r="K1389">
        <f t="shared" si="4"/>
        <v>0</v>
      </c>
    </row>
    <row r="1390" spans="1:12" x14ac:dyDescent="0.2">
      <c r="A1390" s="12">
        <v>41339</v>
      </c>
      <c r="B1390" t="s">
        <v>16956</v>
      </c>
      <c r="C1390" t="s">
        <v>14242</v>
      </c>
      <c r="D1390">
        <v>1</v>
      </c>
      <c r="E1390">
        <v>706</v>
      </c>
      <c r="F1390">
        <f t="shared" si="2"/>
        <v>706</v>
      </c>
      <c r="G1390" s="12">
        <v>41361</v>
      </c>
      <c r="H1390">
        <v>706</v>
      </c>
      <c r="I1390">
        <f t="shared" si="3"/>
        <v>0</v>
      </c>
      <c r="J1390">
        <v>11</v>
      </c>
      <c r="K1390">
        <f t="shared" si="4"/>
        <v>7766</v>
      </c>
    </row>
    <row r="1391" spans="1:12" x14ac:dyDescent="0.2">
      <c r="F1391">
        <f t="shared" si="2"/>
        <v>0</v>
      </c>
      <c r="I1391">
        <f t="shared" si="3"/>
        <v>0</v>
      </c>
      <c r="K1391">
        <f t="shared" si="4"/>
        <v>0</v>
      </c>
    </row>
    <row r="1392" spans="1:12" x14ac:dyDescent="0.2">
      <c r="F1392">
        <f t="shared" si="2"/>
        <v>0</v>
      </c>
      <c r="I1392">
        <f t="shared" si="3"/>
        <v>0</v>
      </c>
      <c r="K1392">
        <f t="shared" si="4"/>
        <v>0</v>
      </c>
    </row>
    <row r="1393" spans="1:12" x14ac:dyDescent="0.2">
      <c r="A1393" s="12">
        <v>41339</v>
      </c>
      <c r="B1393" t="s">
        <v>21848</v>
      </c>
      <c r="C1393" t="s">
        <v>14241</v>
      </c>
      <c r="D1393">
        <v>1</v>
      </c>
      <c r="E1393">
        <v>600</v>
      </c>
      <c r="F1393">
        <f t="shared" si="2"/>
        <v>600</v>
      </c>
      <c r="G1393" s="12">
        <v>41381</v>
      </c>
      <c r="H1393">
        <v>599</v>
      </c>
      <c r="I1393">
        <v>1</v>
      </c>
      <c r="J1393">
        <v>12.5</v>
      </c>
      <c r="K1393">
        <f t="shared" si="4"/>
        <v>7487.5</v>
      </c>
      <c r="L1393" t="s">
        <v>14563</v>
      </c>
    </row>
    <row r="1394" spans="1:12" x14ac:dyDescent="0.2">
      <c r="F1394">
        <f t="shared" si="2"/>
        <v>0</v>
      </c>
      <c r="I1394">
        <f t="shared" si="3"/>
        <v>0</v>
      </c>
      <c r="K1394">
        <f t="shared" si="4"/>
        <v>0</v>
      </c>
    </row>
    <row r="1395" spans="1:12" x14ac:dyDescent="0.2">
      <c r="F1395">
        <f t="shared" si="2"/>
        <v>0</v>
      </c>
      <c r="I1395">
        <f t="shared" si="3"/>
        <v>0</v>
      </c>
      <c r="K1395">
        <f t="shared" si="4"/>
        <v>0</v>
      </c>
    </row>
    <row r="1396" spans="1:12" x14ac:dyDescent="0.2">
      <c r="A1396" s="12">
        <v>41339</v>
      </c>
      <c r="B1396" t="s">
        <v>16957</v>
      </c>
      <c r="C1396" t="s">
        <v>14240</v>
      </c>
      <c r="D1396">
        <v>2</v>
      </c>
      <c r="E1396">
        <v>202</v>
      </c>
      <c r="F1396">
        <f t="shared" si="2"/>
        <v>404</v>
      </c>
      <c r="G1396" s="12">
        <v>41361</v>
      </c>
      <c r="H1396">
        <v>404</v>
      </c>
      <c r="I1396">
        <f t="shared" si="3"/>
        <v>0</v>
      </c>
      <c r="J1396">
        <v>12</v>
      </c>
      <c r="K1396">
        <f t="shared" si="4"/>
        <v>4848</v>
      </c>
    </row>
    <row r="1397" spans="1:12" x14ac:dyDescent="0.2">
      <c r="F1397">
        <f t="shared" si="2"/>
        <v>0</v>
      </c>
      <c r="I1397">
        <f t="shared" si="3"/>
        <v>0</v>
      </c>
      <c r="K1397">
        <f t="shared" si="4"/>
        <v>0</v>
      </c>
    </row>
    <row r="1398" spans="1:12" x14ac:dyDescent="0.2">
      <c r="F1398">
        <f t="shared" si="2"/>
        <v>0</v>
      </c>
      <c r="I1398">
        <f t="shared" si="3"/>
        <v>0</v>
      </c>
      <c r="K1398">
        <f t="shared" si="4"/>
        <v>0</v>
      </c>
    </row>
    <row r="1399" spans="1:12" x14ac:dyDescent="0.2">
      <c r="A1399" s="12">
        <v>41353</v>
      </c>
      <c r="B1399" t="s">
        <v>16861</v>
      </c>
      <c r="C1399" t="s">
        <v>13989</v>
      </c>
      <c r="D1399">
        <v>2</v>
      </c>
      <c r="E1399">
        <v>350</v>
      </c>
      <c r="F1399">
        <f t="shared" si="2"/>
        <v>700</v>
      </c>
      <c r="G1399" s="12">
        <v>41375</v>
      </c>
      <c r="H1399">
        <v>700</v>
      </c>
      <c r="I1399">
        <f t="shared" si="3"/>
        <v>0</v>
      </c>
      <c r="J1399">
        <v>12</v>
      </c>
      <c r="K1399">
        <f t="shared" si="4"/>
        <v>8400</v>
      </c>
    </row>
    <row r="1400" spans="1:12" x14ac:dyDescent="0.2">
      <c r="F1400">
        <f t="shared" si="2"/>
        <v>0</v>
      </c>
      <c r="I1400">
        <f t="shared" si="3"/>
        <v>0</v>
      </c>
      <c r="K1400">
        <f t="shared" si="4"/>
        <v>0</v>
      </c>
    </row>
    <row r="1401" spans="1:12" x14ac:dyDescent="0.2">
      <c r="F1401">
        <f t="shared" si="2"/>
        <v>0</v>
      </c>
      <c r="I1401">
        <f t="shared" si="3"/>
        <v>0</v>
      </c>
      <c r="K1401">
        <f t="shared" si="4"/>
        <v>0</v>
      </c>
    </row>
    <row r="1402" spans="1:12" x14ac:dyDescent="0.2">
      <c r="A1402" s="12">
        <v>41354</v>
      </c>
      <c r="B1402" t="s">
        <v>16860</v>
      </c>
      <c r="C1402" t="s">
        <v>13988</v>
      </c>
      <c r="D1402">
        <v>2</v>
      </c>
      <c r="E1402">
        <v>350</v>
      </c>
      <c r="F1402">
        <f t="shared" si="2"/>
        <v>700</v>
      </c>
      <c r="G1402" s="12">
        <v>41391</v>
      </c>
      <c r="H1402">
        <v>697</v>
      </c>
      <c r="I1402">
        <f t="shared" si="3"/>
        <v>3</v>
      </c>
      <c r="J1402">
        <v>12</v>
      </c>
      <c r="K1402">
        <f t="shared" si="4"/>
        <v>8364</v>
      </c>
      <c r="L1402" t="s">
        <v>14650</v>
      </c>
    </row>
    <row r="1403" spans="1:12" x14ac:dyDescent="0.2">
      <c r="F1403">
        <f t="shared" si="2"/>
        <v>0</v>
      </c>
      <c r="I1403">
        <f t="shared" si="3"/>
        <v>0</v>
      </c>
      <c r="K1403">
        <f t="shared" si="4"/>
        <v>0</v>
      </c>
    </row>
    <row r="1404" spans="1:12" x14ac:dyDescent="0.2">
      <c r="F1404">
        <f t="shared" si="2"/>
        <v>0</v>
      </c>
      <c r="I1404">
        <f t="shared" si="3"/>
        <v>0</v>
      </c>
      <c r="K1404">
        <f t="shared" si="4"/>
        <v>0</v>
      </c>
    </row>
    <row r="1405" spans="1:12" x14ac:dyDescent="0.2">
      <c r="A1405" s="12">
        <v>41368</v>
      </c>
      <c r="B1405" t="s">
        <v>16824</v>
      </c>
      <c r="C1405" t="s">
        <v>14215</v>
      </c>
      <c r="D1405">
        <v>2</v>
      </c>
      <c r="E1405">
        <v>254</v>
      </c>
      <c r="F1405">
        <f t="shared" si="2"/>
        <v>508</v>
      </c>
      <c r="G1405" s="12">
        <v>41394</v>
      </c>
      <c r="H1405">
        <v>508</v>
      </c>
      <c r="I1405">
        <f t="shared" si="3"/>
        <v>0</v>
      </c>
      <c r="J1405">
        <v>15</v>
      </c>
      <c r="K1405">
        <f t="shared" si="4"/>
        <v>7620</v>
      </c>
      <c r="L1405" t="s">
        <v>14655</v>
      </c>
    </row>
    <row r="1406" spans="1:12" x14ac:dyDescent="0.2">
      <c r="F1406">
        <f t="shared" si="2"/>
        <v>0</v>
      </c>
      <c r="I1406">
        <f t="shared" si="3"/>
        <v>0</v>
      </c>
      <c r="K1406">
        <f t="shared" si="4"/>
        <v>0</v>
      </c>
    </row>
    <row r="1407" spans="1:12" x14ac:dyDescent="0.2">
      <c r="F1407">
        <f t="shared" si="2"/>
        <v>0</v>
      </c>
      <c r="I1407">
        <f t="shared" si="3"/>
        <v>0</v>
      </c>
      <c r="K1407">
        <f t="shared" si="4"/>
        <v>0</v>
      </c>
    </row>
    <row r="1408" spans="1:12" x14ac:dyDescent="0.2">
      <c r="A1408" s="12">
        <v>41368</v>
      </c>
      <c r="B1408" t="s">
        <v>16823</v>
      </c>
      <c r="C1408" t="s">
        <v>14214</v>
      </c>
      <c r="D1408">
        <v>2</v>
      </c>
      <c r="E1408">
        <v>239.5</v>
      </c>
      <c r="F1408">
        <f t="shared" si="2"/>
        <v>479</v>
      </c>
      <c r="G1408" s="12">
        <v>41389</v>
      </c>
      <c r="H1408">
        <v>480</v>
      </c>
      <c r="I1408">
        <f t="shared" si="3"/>
        <v>-1</v>
      </c>
      <c r="J1408">
        <v>11</v>
      </c>
      <c r="K1408">
        <f t="shared" si="4"/>
        <v>5280</v>
      </c>
      <c r="L1408" t="s">
        <v>1187</v>
      </c>
    </row>
    <row r="1409" spans="1:12" x14ac:dyDescent="0.2">
      <c r="F1409">
        <f t="shared" si="2"/>
        <v>0</v>
      </c>
      <c r="I1409">
        <f t="shared" si="3"/>
        <v>0</v>
      </c>
      <c r="K1409">
        <f t="shared" si="4"/>
        <v>0</v>
      </c>
    </row>
    <row r="1410" spans="1:12" x14ac:dyDescent="0.2">
      <c r="F1410">
        <f t="shared" si="2"/>
        <v>0</v>
      </c>
      <c r="I1410">
        <f t="shared" si="3"/>
        <v>0</v>
      </c>
      <c r="K1410">
        <f t="shared" si="4"/>
        <v>0</v>
      </c>
    </row>
    <row r="1411" spans="1:12" x14ac:dyDescent="0.2">
      <c r="A1411" s="12">
        <v>41368</v>
      </c>
      <c r="B1411" t="s">
        <v>16822</v>
      </c>
      <c r="C1411" t="s">
        <v>14213</v>
      </c>
      <c r="D1411">
        <v>2</v>
      </c>
      <c r="E1411">
        <v>239.5</v>
      </c>
      <c r="F1411">
        <f t="shared" si="2"/>
        <v>479</v>
      </c>
      <c r="G1411" s="12">
        <v>41382</v>
      </c>
      <c r="H1411">
        <v>478</v>
      </c>
      <c r="I1411">
        <f t="shared" si="3"/>
        <v>1</v>
      </c>
      <c r="J1411">
        <v>12</v>
      </c>
      <c r="K1411">
        <f t="shared" si="4"/>
        <v>5736</v>
      </c>
      <c r="L1411" t="s">
        <v>14572</v>
      </c>
    </row>
    <row r="1412" spans="1:12" x14ac:dyDescent="0.2">
      <c r="F1412">
        <f t="shared" si="2"/>
        <v>0</v>
      </c>
      <c r="I1412">
        <f t="shared" si="3"/>
        <v>0</v>
      </c>
      <c r="K1412">
        <f t="shared" si="4"/>
        <v>0</v>
      </c>
    </row>
    <row r="1413" spans="1:12" x14ac:dyDescent="0.2">
      <c r="F1413">
        <f t="shared" si="2"/>
        <v>0</v>
      </c>
      <c r="I1413">
        <f t="shared" si="3"/>
        <v>0</v>
      </c>
      <c r="K1413">
        <f t="shared" si="4"/>
        <v>0</v>
      </c>
    </row>
    <row r="1414" spans="1:12" x14ac:dyDescent="0.2">
      <c r="A1414" s="12">
        <v>41362</v>
      </c>
      <c r="B1414" t="s">
        <v>16814</v>
      </c>
      <c r="C1414" t="s">
        <v>14317</v>
      </c>
      <c r="D1414">
        <v>2</v>
      </c>
      <c r="E1414">
        <v>342</v>
      </c>
      <c r="F1414">
        <f t="shared" si="2"/>
        <v>684</v>
      </c>
      <c r="G1414" s="12">
        <v>41382</v>
      </c>
      <c r="H1414">
        <v>684</v>
      </c>
      <c r="I1414">
        <f t="shared" si="3"/>
        <v>0</v>
      </c>
      <c r="J1414">
        <v>12</v>
      </c>
      <c r="K1414">
        <f t="shared" si="4"/>
        <v>8208</v>
      </c>
      <c r="L1414" t="s">
        <v>860</v>
      </c>
    </row>
    <row r="1415" spans="1:12" x14ac:dyDescent="0.2">
      <c r="F1415">
        <f t="shared" si="2"/>
        <v>0</v>
      </c>
      <c r="I1415">
        <f t="shared" si="3"/>
        <v>0</v>
      </c>
      <c r="K1415">
        <f t="shared" si="4"/>
        <v>0</v>
      </c>
    </row>
    <row r="1416" spans="1:12" x14ac:dyDescent="0.2">
      <c r="F1416">
        <f t="shared" si="2"/>
        <v>0</v>
      </c>
      <c r="I1416">
        <f t="shared" si="3"/>
        <v>0</v>
      </c>
      <c r="K1416">
        <f t="shared" si="4"/>
        <v>0</v>
      </c>
    </row>
    <row r="1417" spans="1:12" x14ac:dyDescent="0.2">
      <c r="A1417" s="12">
        <v>41362</v>
      </c>
      <c r="B1417" t="s">
        <v>16813</v>
      </c>
      <c r="C1417" t="s">
        <v>14316</v>
      </c>
      <c r="D1417">
        <v>2</v>
      </c>
      <c r="E1417">
        <v>342</v>
      </c>
      <c r="F1417">
        <f t="shared" si="2"/>
        <v>684</v>
      </c>
      <c r="G1417" s="12">
        <v>41375</v>
      </c>
      <c r="H1417">
        <v>684</v>
      </c>
      <c r="I1417">
        <f t="shared" si="3"/>
        <v>0</v>
      </c>
      <c r="J1417">
        <v>13</v>
      </c>
      <c r="K1417">
        <f t="shared" si="4"/>
        <v>8892</v>
      </c>
    </row>
    <row r="1418" spans="1:12" x14ac:dyDescent="0.2">
      <c r="F1418">
        <f t="shared" si="2"/>
        <v>0</v>
      </c>
      <c r="I1418">
        <f t="shared" si="3"/>
        <v>0</v>
      </c>
      <c r="K1418">
        <f t="shared" si="4"/>
        <v>0</v>
      </c>
    </row>
    <row r="1419" spans="1:12" x14ac:dyDescent="0.2">
      <c r="F1419">
        <f t="shared" si="2"/>
        <v>0</v>
      </c>
      <c r="I1419">
        <f t="shared" si="3"/>
        <v>0</v>
      </c>
      <c r="K1419">
        <f t="shared" si="4"/>
        <v>0</v>
      </c>
    </row>
    <row r="1420" spans="1:12" x14ac:dyDescent="0.2">
      <c r="A1420" s="12">
        <v>41381</v>
      </c>
      <c r="B1420" t="s">
        <v>16695</v>
      </c>
      <c r="C1420" t="s">
        <v>14045</v>
      </c>
      <c r="D1420">
        <v>1</v>
      </c>
      <c r="E1420">
        <v>701</v>
      </c>
      <c r="F1420">
        <f t="shared" si="2"/>
        <v>701</v>
      </c>
      <c r="G1420" s="12">
        <v>41402</v>
      </c>
      <c r="H1420">
        <v>701</v>
      </c>
      <c r="I1420">
        <f t="shared" si="3"/>
        <v>0</v>
      </c>
      <c r="J1420">
        <v>13</v>
      </c>
      <c r="K1420">
        <f t="shared" si="4"/>
        <v>9113</v>
      </c>
    </row>
    <row r="1421" spans="1:12" x14ac:dyDescent="0.2">
      <c r="F1421">
        <f t="shared" si="2"/>
        <v>0</v>
      </c>
      <c r="I1421">
        <f t="shared" si="3"/>
        <v>0</v>
      </c>
      <c r="K1421">
        <f t="shared" si="4"/>
        <v>0</v>
      </c>
    </row>
    <row r="1422" spans="1:12" x14ac:dyDescent="0.2">
      <c r="F1422">
        <f t="shared" si="2"/>
        <v>0</v>
      </c>
      <c r="I1422">
        <f t="shared" si="3"/>
        <v>0</v>
      </c>
      <c r="K1422">
        <f t="shared" si="4"/>
        <v>0</v>
      </c>
    </row>
    <row r="1423" spans="1:12" x14ac:dyDescent="0.2">
      <c r="A1423" s="12">
        <v>41381</v>
      </c>
      <c r="B1423" t="s">
        <v>16694</v>
      </c>
      <c r="C1423" t="s">
        <v>14043</v>
      </c>
      <c r="D1423">
        <v>2</v>
      </c>
      <c r="E1423">
        <v>250</v>
      </c>
      <c r="F1423">
        <f t="shared" si="2"/>
        <v>500</v>
      </c>
      <c r="G1423" s="12">
        <v>41389</v>
      </c>
      <c r="H1423">
        <v>499</v>
      </c>
      <c r="I1423">
        <f t="shared" si="3"/>
        <v>1</v>
      </c>
      <c r="J1423">
        <v>15</v>
      </c>
      <c r="K1423">
        <f t="shared" si="4"/>
        <v>7485</v>
      </c>
      <c r="L1423" t="s">
        <v>14377</v>
      </c>
    </row>
    <row r="1424" spans="1:12" x14ac:dyDescent="0.2">
      <c r="F1424">
        <f t="shared" si="2"/>
        <v>0</v>
      </c>
      <c r="G1424" s="12">
        <v>41410</v>
      </c>
      <c r="H1424">
        <v>1</v>
      </c>
      <c r="I1424">
        <v>0</v>
      </c>
      <c r="J1424">
        <v>15</v>
      </c>
      <c r="K1424">
        <f t="shared" si="4"/>
        <v>15</v>
      </c>
    </row>
    <row r="1425" spans="1:12" x14ac:dyDescent="0.2">
      <c r="F1425">
        <f t="shared" si="2"/>
        <v>0</v>
      </c>
      <c r="I1425">
        <f t="shared" si="3"/>
        <v>0</v>
      </c>
      <c r="K1425">
        <f t="shared" si="4"/>
        <v>0</v>
      </c>
    </row>
    <row r="1426" spans="1:12" x14ac:dyDescent="0.2">
      <c r="A1426" s="12">
        <v>41384</v>
      </c>
      <c r="B1426" t="s">
        <v>16666</v>
      </c>
      <c r="C1426" t="s">
        <v>14012</v>
      </c>
      <c r="D1426">
        <v>2</v>
      </c>
      <c r="E1426">
        <v>305</v>
      </c>
      <c r="F1426">
        <f t="shared" si="2"/>
        <v>610</v>
      </c>
      <c r="G1426" s="12">
        <v>41396</v>
      </c>
      <c r="H1426">
        <v>609</v>
      </c>
      <c r="I1426">
        <f t="shared" si="3"/>
        <v>1</v>
      </c>
      <c r="J1426">
        <v>10</v>
      </c>
      <c r="K1426">
        <f t="shared" si="4"/>
        <v>6090</v>
      </c>
      <c r="L1426" t="s">
        <v>1187</v>
      </c>
    </row>
    <row r="1427" spans="1:12" x14ac:dyDescent="0.2">
      <c r="F1427">
        <f t="shared" si="2"/>
        <v>0</v>
      </c>
      <c r="I1427">
        <f t="shared" si="3"/>
        <v>0</v>
      </c>
      <c r="K1427">
        <f t="shared" si="4"/>
        <v>0</v>
      </c>
    </row>
    <row r="1428" spans="1:12" x14ac:dyDescent="0.2">
      <c r="F1428">
        <f t="shared" si="2"/>
        <v>0</v>
      </c>
      <c r="I1428">
        <f t="shared" si="3"/>
        <v>0</v>
      </c>
      <c r="K1428">
        <f t="shared" si="4"/>
        <v>0</v>
      </c>
    </row>
    <row r="1429" spans="1:12" x14ac:dyDescent="0.2">
      <c r="A1429" s="12">
        <v>41388</v>
      </c>
      <c r="B1429" t="s">
        <v>16667</v>
      </c>
      <c r="C1429" t="s">
        <v>14011</v>
      </c>
      <c r="D1429">
        <v>2</v>
      </c>
      <c r="E1429">
        <v>250</v>
      </c>
      <c r="F1429">
        <f t="shared" si="2"/>
        <v>500</v>
      </c>
      <c r="G1429" s="12">
        <v>41403</v>
      </c>
      <c r="H1429">
        <v>500</v>
      </c>
      <c r="I1429">
        <f t="shared" si="3"/>
        <v>0</v>
      </c>
      <c r="J1429">
        <v>14</v>
      </c>
      <c r="K1429">
        <f t="shared" si="4"/>
        <v>7000</v>
      </c>
      <c r="L1429" t="s">
        <v>14532</v>
      </c>
    </row>
    <row r="1430" spans="1:12" x14ac:dyDescent="0.2">
      <c r="F1430">
        <f t="shared" si="2"/>
        <v>0</v>
      </c>
      <c r="I1430">
        <f t="shared" si="3"/>
        <v>0</v>
      </c>
      <c r="K1430">
        <f t="shared" si="4"/>
        <v>0</v>
      </c>
    </row>
    <row r="1431" spans="1:12" x14ac:dyDescent="0.2">
      <c r="F1431">
        <f t="shared" si="2"/>
        <v>0</v>
      </c>
      <c r="I1431">
        <f t="shared" si="3"/>
        <v>0</v>
      </c>
      <c r="K1431">
        <f t="shared" si="4"/>
        <v>0</v>
      </c>
    </row>
    <row r="1432" spans="1:12" x14ac:dyDescent="0.2">
      <c r="A1432" s="12">
        <v>41388</v>
      </c>
      <c r="B1432" t="s">
        <v>16668</v>
      </c>
      <c r="C1432" t="s">
        <v>13914</v>
      </c>
      <c r="D1432">
        <v>1</v>
      </c>
      <c r="E1432">
        <v>500</v>
      </c>
      <c r="F1432">
        <f t="shared" si="2"/>
        <v>500</v>
      </c>
      <c r="G1432" s="12">
        <v>41417</v>
      </c>
      <c r="H1432">
        <v>500</v>
      </c>
      <c r="I1432">
        <f t="shared" si="3"/>
        <v>0</v>
      </c>
      <c r="J1432">
        <v>17</v>
      </c>
      <c r="K1432">
        <f t="shared" si="4"/>
        <v>8500</v>
      </c>
      <c r="L1432" t="s">
        <v>898</v>
      </c>
    </row>
    <row r="1433" spans="1:12" x14ac:dyDescent="0.2">
      <c r="F1433">
        <f t="shared" si="2"/>
        <v>0</v>
      </c>
      <c r="I1433">
        <f t="shared" si="3"/>
        <v>0</v>
      </c>
      <c r="K1433">
        <f t="shared" si="4"/>
        <v>0</v>
      </c>
    </row>
    <row r="1434" spans="1:12" x14ac:dyDescent="0.2">
      <c r="F1434">
        <f t="shared" si="2"/>
        <v>0</v>
      </c>
      <c r="I1434">
        <f t="shared" si="3"/>
        <v>0</v>
      </c>
      <c r="K1434">
        <f t="shared" si="4"/>
        <v>0</v>
      </c>
    </row>
    <row r="1435" spans="1:12" x14ac:dyDescent="0.2">
      <c r="A1435" s="12">
        <v>41391</v>
      </c>
      <c r="B1435" t="s">
        <v>16570</v>
      </c>
      <c r="C1435" t="s">
        <v>14168</v>
      </c>
      <c r="D1435">
        <v>2</v>
      </c>
      <c r="E1435">
        <v>349</v>
      </c>
      <c r="F1435">
        <f t="shared" si="2"/>
        <v>698</v>
      </c>
      <c r="G1435" s="12">
        <v>41441</v>
      </c>
      <c r="H1435">
        <v>698</v>
      </c>
      <c r="I1435">
        <f t="shared" si="3"/>
        <v>0</v>
      </c>
      <c r="J1435">
        <v>11</v>
      </c>
      <c r="K1435">
        <f t="shared" si="4"/>
        <v>7678</v>
      </c>
      <c r="L1435" t="s">
        <v>1187</v>
      </c>
    </row>
    <row r="1436" spans="1:12" x14ac:dyDescent="0.2">
      <c r="F1436">
        <f t="shared" si="2"/>
        <v>0</v>
      </c>
      <c r="I1436">
        <f t="shared" si="3"/>
        <v>0</v>
      </c>
      <c r="K1436">
        <f t="shared" si="4"/>
        <v>0</v>
      </c>
    </row>
    <row r="1437" spans="1:12" x14ac:dyDescent="0.2">
      <c r="F1437">
        <f t="shared" si="2"/>
        <v>0</v>
      </c>
      <c r="I1437">
        <f t="shared" si="3"/>
        <v>0</v>
      </c>
      <c r="K1437">
        <f t="shared" si="4"/>
        <v>0</v>
      </c>
    </row>
    <row r="1438" spans="1:12" x14ac:dyDescent="0.2">
      <c r="A1438" s="12">
        <v>41391</v>
      </c>
      <c r="B1438" t="s">
        <v>16569</v>
      </c>
      <c r="C1438" t="s">
        <v>14167</v>
      </c>
      <c r="D1438">
        <v>1</v>
      </c>
      <c r="E1438">
        <v>500</v>
      </c>
      <c r="F1438">
        <f t="shared" si="2"/>
        <v>500</v>
      </c>
      <c r="G1438" s="12">
        <v>41439</v>
      </c>
      <c r="H1438">
        <v>500</v>
      </c>
      <c r="I1438">
        <f t="shared" si="3"/>
        <v>0</v>
      </c>
      <c r="J1438">
        <v>12</v>
      </c>
      <c r="K1438">
        <f t="shared" si="4"/>
        <v>6000</v>
      </c>
      <c r="L1438" t="s">
        <v>1187</v>
      </c>
    </row>
    <row r="1439" spans="1:12" x14ac:dyDescent="0.2">
      <c r="F1439">
        <f t="shared" si="2"/>
        <v>0</v>
      </c>
      <c r="I1439">
        <f t="shared" si="3"/>
        <v>0</v>
      </c>
      <c r="K1439">
        <f t="shared" si="4"/>
        <v>0</v>
      </c>
    </row>
    <row r="1440" spans="1:12" x14ac:dyDescent="0.2">
      <c r="F1440">
        <f t="shared" si="2"/>
        <v>0</v>
      </c>
      <c r="I1440">
        <f t="shared" si="3"/>
        <v>0</v>
      </c>
      <c r="K1440">
        <f t="shared" si="4"/>
        <v>0</v>
      </c>
    </row>
    <row r="1441" spans="1:12" x14ac:dyDescent="0.2">
      <c r="A1441" s="12">
        <v>41402</v>
      </c>
      <c r="B1441" t="s">
        <v>16545</v>
      </c>
      <c r="C1441" t="s">
        <v>861</v>
      </c>
      <c r="D1441">
        <v>4</v>
      </c>
      <c r="E1441">
        <v>175</v>
      </c>
      <c r="F1441">
        <f t="shared" si="2"/>
        <v>700</v>
      </c>
      <c r="G1441" s="12">
        <v>41424</v>
      </c>
      <c r="H1441">
        <v>700</v>
      </c>
      <c r="I1441">
        <f t="shared" si="3"/>
        <v>0</v>
      </c>
      <c r="J1441">
        <v>11.5</v>
      </c>
      <c r="K1441">
        <f t="shared" si="4"/>
        <v>8050</v>
      </c>
      <c r="L1441" t="s">
        <v>13906</v>
      </c>
    </row>
    <row r="1442" spans="1:12" x14ac:dyDescent="0.2">
      <c r="F1442">
        <f t="shared" si="2"/>
        <v>0</v>
      </c>
      <c r="I1442">
        <f t="shared" si="3"/>
        <v>0</v>
      </c>
      <c r="K1442">
        <f t="shared" si="4"/>
        <v>0</v>
      </c>
    </row>
    <row r="1443" spans="1:12" x14ac:dyDescent="0.2">
      <c r="F1443">
        <f t="shared" si="2"/>
        <v>0</v>
      </c>
      <c r="I1443">
        <f t="shared" si="3"/>
        <v>0</v>
      </c>
      <c r="K1443">
        <f t="shared" si="4"/>
        <v>0</v>
      </c>
    </row>
    <row r="1444" spans="1:12" x14ac:dyDescent="0.2">
      <c r="A1444" s="12">
        <v>41402</v>
      </c>
      <c r="B1444" t="s">
        <v>16544</v>
      </c>
      <c r="C1444" t="s">
        <v>954</v>
      </c>
      <c r="D1444">
        <v>4</v>
      </c>
      <c r="E1444">
        <v>175</v>
      </c>
      <c r="F1444">
        <f t="shared" si="2"/>
        <v>700</v>
      </c>
      <c r="G1444" s="12">
        <v>41412</v>
      </c>
      <c r="H1444">
        <v>700</v>
      </c>
      <c r="I1444">
        <f t="shared" si="3"/>
        <v>0</v>
      </c>
      <c r="J1444">
        <v>13</v>
      </c>
      <c r="K1444">
        <f t="shared" si="4"/>
        <v>9100</v>
      </c>
      <c r="L1444" t="s">
        <v>13906</v>
      </c>
    </row>
    <row r="1445" spans="1:12" x14ac:dyDescent="0.2">
      <c r="F1445">
        <f t="shared" si="2"/>
        <v>0</v>
      </c>
      <c r="I1445">
        <f t="shared" si="3"/>
        <v>0</v>
      </c>
      <c r="K1445">
        <f t="shared" si="4"/>
        <v>0</v>
      </c>
    </row>
    <row r="1446" spans="1:12" x14ac:dyDescent="0.2">
      <c r="F1446">
        <f t="shared" si="2"/>
        <v>0</v>
      </c>
      <c r="I1446">
        <f t="shared" si="3"/>
        <v>0</v>
      </c>
      <c r="K1446">
        <f t="shared" si="4"/>
        <v>0</v>
      </c>
    </row>
    <row r="1447" spans="1:12" x14ac:dyDescent="0.2">
      <c r="A1447" s="12">
        <v>41408</v>
      </c>
      <c r="B1447" t="s">
        <v>16513</v>
      </c>
      <c r="C1447" t="s">
        <v>1128</v>
      </c>
      <c r="D1447">
        <v>2</v>
      </c>
      <c r="E1447">
        <v>350</v>
      </c>
      <c r="F1447">
        <f t="shared" si="2"/>
        <v>700</v>
      </c>
      <c r="G1447" s="12">
        <v>41437</v>
      </c>
      <c r="H1447">
        <v>699</v>
      </c>
      <c r="I1447">
        <f t="shared" si="3"/>
        <v>1</v>
      </c>
      <c r="J1447">
        <v>12.5</v>
      </c>
      <c r="K1447">
        <f t="shared" si="4"/>
        <v>8737.5</v>
      </c>
    </row>
    <row r="1448" spans="1:12" x14ac:dyDescent="0.2">
      <c r="F1448">
        <f t="shared" si="2"/>
        <v>0</v>
      </c>
      <c r="G1448" s="12">
        <v>41445</v>
      </c>
      <c r="H1448">
        <v>1</v>
      </c>
      <c r="I1448">
        <v>0</v>
      </c>
      <c r="J1448">
        <v>12</v>
      </c>
      <c r="K1448">
        <f t="shared" si="4"/>
        <v>12</v>
      </c>
    </row>
    <row r="1449" spans="1:12" x14ac:dyDescent="0.2">
      <c r="F1449">
        <f t="shared" si="2"/>
        <v>0</v>
      </c>
      <c r="I1449">
        <f t="shared" si="3"/>
        <v>0</v>
      </c>
      <c r="K1449">
        <f t="shared" si="4"/>
        <v>0</v>
      </c>
    </row>
    <row r="1450" spans="1:12" x14ac:dyDescent="0.2">
      <c r="A1450" s="12">
        <v>41408</v>
      </c>
      <c r="B1450" t="s">
        <v>16512</v>
      </c>
      <c r="C1450" t="s">
        <v>983</v>
      </c>
      <c r="D1450">
        <v>2</v>
      </c>
      <c r="E1450">
        <v>355</v>
      </c>
      <c r="F1450">
        <f t="shared" si="2"/>
        <v>710</v>
      </c>
      <c r="G1450" s="12">
        <v>41426</v>
      </c>
      <c r="H1450">
        <v>709</v>
      </c>
      <c r="I1450">
        <f t="shared" si="3"/>
        <v>1</v>
      </c>
      <c r="J1450">
        <v>10</v>
      </c>
      <c r="K1450">
        <f t="shared" si="4"/>
        <v>7090</v>
      </c>
    </row>
    <row r="1451" spans="1:12" x14ac:dyDescent="0.2">
      <c r="F1451">
        <f t="shared" si="2"/>
        <v>0</v>
      </c>
      <c r="I1451">
        <f t="shared" si="3"/>
        <v>0</v>
      </c>
      <c r="K1451">
        <f t="shared" si="4"/>
        <v>0</v>
      </c>
    </row>
    <row r="1452" spans="1:12" x14ac:dyDescent="0.2">
      <c r="F1452">
        <f t="shared" si="2"/>
        <v>0</v>
      </c>
      <c r="I1452">
        <f t="shared" si="3"/>
        <v>0</v>
      </c>
      <c r="K1452">
        <f t="shared" si="4"/>
        <v>0</v>
      </c>
    </row>
    <row r="1453" spans="1:12" x14ac:dyDescent="0.2">
      <c r="A1453" s="12">
        <v>41412</v>
      </c>
      <c r="B1453" t="s">
        <v>16479</v>
      </c>
      <c r="C1453" t="s">
        <v>1220</v>
      </c>
      <c r="D1453">
        <v>5</v>
      </c>
      <c r="E1453">
        <v>120</v>
      </c>
      <c r="F1453">
        <f t="shared" si="2"/>
        <v>600</v>
      </c>
      <c r="G1453" s="12">
        <v>41452</v>
      </c>
      <c r="H1453">
        <v>597</v>
      </c>
      <c r="I1453" s="39">
        <f t="shared" si="3"/>
        <v>3</v>
      </c>
      <c r="J1453">
        <v>12</v>
      </c>
      <c r="K1453">
        <f t="shared" si="4"/>
        <v>7164</v>
      </c>
    </row>
    <row r="1454" spans="1:12" x14ac:dyDescent="0.2">
      <c r="F1454">
        <f t="shared" si="2"/>
        <v>0</v>
      </c>
      <c r="G1454" t="s">
        <v>21258</v>
      </c>
      <c r="H1454">
        <v>3</v>
      </c>
      <c r="I1454">
        <v>0</v>
      </c>
      <c r="K1454">
        <f t="shared" si="4"/>
        <v>0</v>
      </c>
    </row>
    <row r="1455" spans="1:12" x14ac:dyDescent="0.2">
      <c r="F1455">
        <f t="shared" si="2"/>
        <v>0</v>
      </c>
      <c r="I1455">
        <f t="shared" si="3"/>
        <v>0</v>
      </c>
      <c r="K1455">
        <f t="shared" si="4"/>
        <v>0</v>
      </c>
    </row>
    <row r="1456" spans="1:12" x14ac:dyDescent="0.2">
      <c r="A1456" s="12">
        <v>41412</v>
      </c>
      <c r="B1456" t="s">
        <v>16478</v>
      </c>
      <c r="C1456" t="s">
        <v>1121</v>
      </c>
      <c r="D1456">
        <v>5</v>
      </c>
      <c r="E1456">
        <v>120</v>
      </c>
      <c r="F1456">
        <f t="shared" si="2"/>
        <v>600</v>
      </c>
      <c r="G1456" s="12">
        <v>41438</v>
      </c>
      <c r="H1456">
        <v>600</v>
      </c>
      <c r="I1456">
        <f t="shared" si="3"/>
        <v>0</v>
      </c>
      <c r="J1456">
        <v>13</v>
      </c>
      <c r="K1456">
        <f t="shared" si="4"/>
        <v>7800</v>
      </c>
      <c r="L1456" t="s">
        <v>14411</v>
      </c>
    </row>
    <row r="1457" spans="1:12" x14ac:dyDescent="0.2">
      <c r="F1457">
        <f t="shared" si="2"/>
        <v>0</v>
      </c>
      <c r="I1457">
        <f t="shared" si="3"/>
        <v>0</v>
      </c>
      <c r="K1457">
        <f t="shared" si="4"/>
        <v>0</v>
      </c>
    </row>
    <row r="1458" spans="1:12" x14ac:dyDescent="0.2">
      <c r="F1458">
        <f t="shared" si="2"/>
        <v>0</v>
      </c>
      <c r="I1458">
        <f t="shared" si="3"/>
        <v>0</v>
      </c>
      <c r="K1458">
        <f t="shared" si="4"/>
        <v>0</v>
      </c>
    </row>
    <row r="1459" spans="1:12" x14ac:dyDescent="0.2">
      <c r="A1459" s="12">
        <v>41419</v>
      </c>
      <c r="B1459" t="s">
        <v>16367</v>
      </c>
      <c r="C1459" t="s">
        <v>1021</v>
      </c>
      <c r="D1459">
        <v>3</v>
      </c>
      <c r="E1459">
        <v>200</v>
      </c>
      <c r="F1459">
        <f t="shared" si="2"/>
        <v>600</v>
      </c>
      <c r="G1459" s="12">
        <v>41443</v>
      </c>
      <c r="H1459">
        <v>591</v>
      </c>
      <c r="I1459">
        <f t="shared" si="3"/>
        <v>9</v>
      </c>
      <c r="J1459">
        <v>13</v>
      </c>
      <c r="K1459">
        <f t="shared" si="4"/>
        <v>7683</v>
      </c>
      <c r="L1459" t="s">
        <v>14060</v>
      </c>
    </row>
    <row r="1460" spans="1:12" x14ac:dyDescent="0.2">
      <c r="F1460">
        <f t="shared" si="2"/>
        <v>0</v>
      </c>
      <c r="I1460" s="39">
        <v>1</v>
      </c>
      <c r="K1460">
        <f t="shared" si="4"/>
        <v>0</v>
      </c>
    </row>
    <row r="1461" spans="1:12" x14ac:dyDescent="0.2">
      <c r="G1461" s="12">
        <v>41515</v>
      </c>
      <c r="H1461">
        <v>1</v>
      </c>
      <c r="I1461" s="23">
        <v>0</v>
      </c>
      <c r="J1461">
        <v>13</v>
      </c>
      <c r="K1461">
        <v>13</v>
      </c>
    </row>
    <row r="1462" spans="1:12" x14ac:dyDescent="0.2">
      <c r="F1462">
        <f t="shared" si="2"/>
        <v>0</v>
      </c>
      <c r="K1462">
        <f t="shared" si="4"/>
        <v>0</v>
      </c>
    </row>
    <row r="1463" spans="1:12" x14ac:dyDescent="0.2">
      <c r="A1463" s="12">
        <v>41419</v>
      </c>
      <c r="B1463" t="s">
        <v>16368</v>
      </c>
      <c r="C1463" t="s">
        <v>1020</v>
      </c>
      <c r="D1463">
        <v>5</v>
      </c>
      <c r="E1463">
        <v>118</v>
      </c>
      <c r="F1463">
        <f t="shared" si="2"/>
        <v>590</v>
      </c>
      <c r="G1463" s="12">
        <v>41452</v>
      </c>
      <c r="H1463">
        <v>590</v>
      </c>
      <c r="I1463">
        <f t="shared" si="3"/>
        <v>0</v>
      </c>
      <c r="J1463">
        <v>10.5</v>
      </c>
      <c r="K1463">
        <f t="shared" si="4"/>
        <v>6195</v>
      </c>
    </row>
    <row r="1464" spans="1:12" x14ac:dyDescent="0.2">
      <c r="F1464">
        <f t="shared" si="2"/>
        <v>0</v>
      </c>
      <c r="I1464">
        <f t="shared" si="3"/>
        <v>0</v>
      </c>
      <c r="K1464">
        <f t="shared" si="4"/>
        <v>0</v>
      </c>
    </row>
    <row r="1465" spans="1:12" x14ac:dyDescent="0.2">
      <c r="F1465">
        <f t="shared" si="2"/>
        <v>0</v>
      </c>
      <c r="I1465">
        <f t="shared" si="3"/>
        <v>0</v>
      </c>
      <c r="K1465">
        <f t="shared" si="4"/>
        <v>0</v>
      </c>
    </row>
    <row r="1466" spans="1:12" x14ac:dyDescent="0.2">
      <c r="A1466" s="12">
        <v>41423</v>
      </c>
      <c r="B1466" t="s">
        <v>16370</v>
      </c>
      <c r="C1466" t="s">
        <v>1024</v>
      </c>
      <c r="D1466">
        <v>2</v>
      </c>
      <c r="E1466">
        <v>351</v>
      </c>
      <c r="F1466">
        <f t="shared" si="2"/>
        <v>702</v>
      </c>
      <c r="G1466" s="12">
        <v>41472</v>
      </c>
      <c r="H1466">
        <v>702</v>
      </c>
      <c r="I1466">
        <f t="shared" si="3"/>
        <v>0</v>
      </c>
      <c r="J1466">
        <v>12</v>
      </c>
      <c r="K1466">
        <f t="shared" si="4"/>
        <v>8424</v>
      </c>
    </row>
    <row r="1467" spans="1:12" x14ac:dyDescent="0.2">
      <c r="F1467">
        <f t="shared" si="2"/>
        <v>0</v>
      </c>
      <c r="I1467">
        <f t="shared" si="3"/>
        <v>0</v>
      </c>
      <c r="K1467">
        <f t="shared" si="4"/>
        <v>0</v>
      </c>
    </row>
    <row r="1468" spans="1:12" x14ac:dyDescent="0.2">
      <c r="F1468">
        <f t="shared" si="2"/>
        <v>0</v>
      </c>
      <c r="I1468">
        <f t="shared" si="3"/>
        <v>0</v>
      </c>
      <c r="K1468">
        <f t="shared" si="4"/>
        <v>0</v>
      </c>
    </row>
    <row r="1469" spans="1:12" x14ac:dyDescent="0.2">
      <c r="A1469" s="12">
        <v>41423</v>
      </c>
      <c r="B1469" t="s">
        <v>16369</v>
      </c>
      <c r="C1469" t="s">
        <v>1246</v>
      </c>
      <c r="D1469">
        <v>2</v>
      </c>
      <c r="E1469">
        <v>351</v>
      </c>
      <c r="F1469">
        <f t="shared" si="2"/>
        <v>702</v>
      </c>
      <c r="G1469" s="12">
        <v>41472</v>
      </c>
      <c r="H1469">
        <v>702</v>
      </c>
      <c r="I1469">
        <f t="shared" si="3"/>
        <v>0</v>
      </c>
      <c r="J1469">
        <v>12.5</v>
      </c>
      <c r="K1469">
        <f t="shared" si="4"/>
        <v>8775</v>
      </c>
    </row>
    <row r="1470" spans="1:12" x14ac:dyDescent="0.2">
      <c r="F1470">
        <f t="shared" si="2"/>
        <v>0</v>
      </c>
      <c r="I1470">
        <f t="shared" si="3"/>
        <v>0</v>
      </c>
      <c r="K1470">
        <f t="shared" si="4"/>
        <v>0</v>
      </c>
    </row>
    <row r="1471" spans="1:12" x14ac:dyDescent="0.2">
      <c r="F1471">
        <f t="shared" si="2"/>
        <v>0</v>
      </c>
      <c r="I1471">
        <f t="shared" si="3"/>
        <v>0</v>
      </c>
      <c r="K1471">
        <f t="shared" si="4"/>
        <v>0</v>
      </c>
    </row>
    <row r="1472" spans="1:12" x14ac:dyDescent="0.2">
      <c r="A1472" s="12">
        <v>41431</v>
      </c>
      <c r="B1472" t="s">
        <v>16356</v>
      </c>
      <c r="C1472" t="s">
        <v>1243</v>
      </c>
      <c r="D1472">
        <v>1</v>
      </c>
      <c r="E1472">
        <v>501</v>
      </c>
      <c r="F1472">
        <f t="shared" si="2"/>
        <v>501</v>
      </c>
      <c r="G1472" s="12">
        <v>41445</v>
      </c>
      <c r="H1472">
        <v>501</v>
      </c>
      <c r="I1472">
        <f t="shared" si="3"/>
        <v>0</v>
      </c>
      <c r="J1472">
        <v>12.5</v>
      </c>
      <c r="K1472">
        <f t="shared" si="4"/>
        <v>6262.5</v>
      </c>
      <c r="L1472" t="s">
        <v>14411</v>
      </c>
    </row>
    <row r="1473" spans="1:12" x14ac:dyDescent="0.2">
      <c r="F1473">
        <f t="shared" si="2"/>
        <v>0</v>
      </c>
      <c r="I1473">
        <f t="shared" si="3"/>
        <v>0</v>
      </c>
      <c r="K1473">
        <f t="shared" si="4"/>
        <v>0</v>
      </c>
    </row>
    <row r="1474" spans="1:12" x14ac:dyDescent="0.2">
      <c r="F1474">
        <f t="shared" si="2"/>
        <v>0</v>
      </c>
      <c r="I1474">
        <f t="shared" si="3"/>
        <v>0</v>
      </c>
      <c r="K1474">
        <f t="shared" si="4"/>
        <v>0</v>
      </c>
    </row>
    <row r="1475" spans="1:12" x14ac:dyDescent="0.2">
      <c r="A1475" s="12">
        <v>41432</v>
      </c>
      <c r="B1475" t="s">
        <v>16359</v>
      </c>
      <c r="C1475" t="s">
        <v>976</v>
      </c>
      <c r="D1475">
        <v>1</v>
      </c>
      <c r="E1475">
        <v>600</v>
      </c>
      <c r="F1475">
        <f t="shared" si="2"/>
        <v>600</v>
      </c>
      <c r="G1475" s="12">
        <v>41486</v>
      </c>
      <c r="H1475">
        <v>600</v>
      </c>
      <c r="I1475">
        <f t="shared" si="3"/>
        <v>0</v>
      </c>
      <c r="J1475">
        <v>14</v>
      </c>
      <c r="K1475">
        <f t="shared" si="4"/>
        <v>8400</v>
      </c>
      <c r="L1475" t="s">
        <v>14078</v>
      </c>
    </row>
    <row r="1476" spans="1:12" x14ac:dyDescent="0.2">
      <c r="F1476">
        <f t="shared" si="2"/>
        <v>0</v>
      </c>
      <c r="I1476">
        <f t="shared" si="3"/>
        <v>0</v>
      </c>
      <c r="K1476">
        <f t="shared" si="4"/>
        <v>0</v>
      </c>
    </row>
    <row r="1477" spans="1:12" x14ac:dyDescent="0.2">
      <c r="F1477">
        <f t="shared" si="2"/>
        <v>0</v>
      </c>
      <c r="I1477">
        <f t="shared" si="3"/>
        <v>0</v>
      </c>
      <c r="K1477">
        <f t="shared" si="4"/>
        <v>0</v>
      </c>
    </row>
    <row r="1478" spans="1:12" x14ac:dyDescent="0.2">
      <c r="A1478" s="12">
        <v>41438</v>
      </c>
      <c r="B1478" t="s">
        <v>16330</v>
      </c>
      <c r="C1478" t="s">
        <v>1122</v>
      </c>
      <c r="D1478">
        <v>3</v>
      </c>
      <c r="E1478">
        <v>210</v>
      </c>
      <c r="F1478">
        <f t="shared" si="2"/>
        <v>630</v>
      </c>
      <c r="G1478" s="12">
        <v>41452</v>
      </c>
      <c r="H1478">
        <v>630</v>
      </c>
      <c r="I1478">
        <f t="shared" si="3"/>
        <v>0</v>
      </c>
      <c r="J1478">
        <v>12</v>
      </c>
      <c r="K1478">
        <f t="shared" si="4"/>
        <v>7560</v>
      </c>
    </row>
    <row r="1479" spans="1:12" x14ac:dyDescent="0.2">
      <c r="F1479">
        <f t="shared" si="2"/>
        <v>0</v>
      </c>
      <c r="I1479">
        <f t="shared" si="3"/>
        <v>0</v>
      </c>
      <c r="K1479">
        <f t="shared" si="4"/>
        <v>0</v>
      </c>
    </row>
    <row r="1480" spans="1:12" x14ac:dyDescent="0.2">
      <c r="F1480">
        <f t="shared" si="2"/>
        <v>0</v>
      </c>
      <c r="I1480">
        <f t="shared" si="3"/>
        <v>0</v>
      </c>
      <c r="K1480">
        <f t="shared" si="4"/>
        <v>0</v>
      </c>
    </row>
    <row r="1481" spans="1:12" x14ac:dyDescent="0.2">
      <c r="A1481" s="12">
        <v>41446</v>
      </c>
      <c r="B1481" t="s">
        <v>16313</v>
      </c>
      <c r="C1481" t="s">
        <v>1176</v>
      </c>
      <c r="D1481">
        <v>7</v>
      </c>
      <c r="E1481">
        <v>71</v>
      </c>
      <c r="F1481">
        <f t="shared" si="2"/>
        <v>497</v>
      </c>
      <c r="G1481" s="12">
        <v>41464</v>
      </c>
      <c r="H1481">
        <v>496</v>
      </c>
      <c r="I1481" s="39">
        <f t="shared" si="3"/>
        <v>1</v>
      </c>
      <c r="J1481">
        <v>13</v>
      </c>
      <c r="K1481">
        <f t="shared" si="4"/>
        <v>6448</v>
      </c>
      <c r="L1481" t="s">
        <v>1079</v>
      </c>
    </row>
    <row r="1482" spans="1:12" x14ac:dyDescent="0.2">
      <c r="F1482">
        <f t="shared" si="2"/>
        <v>0</v>
      </c>
      <c r="G1482" s="12">
        <v>41508</v>
      </c>
      <c r="H1482">
        <v>1</v>
      </c>
      <c r="I1482">
        <v>0</v>
      </c>
      <c r="J1482">
        <v>13</v>
      </c>
      <c r="K1482">
        <f t="shared" si="4"/>
        <v>13</v>
      </c>
    </row>
    <row r="1483" spans="1:12" x14ac:dyDescent="0.2">
      <c r="G1483" s="12">
        <v>41515</v>
      </c>
      <c r="H1483">
        <v>1</v>
      </c>
      <c r="I1483">
        <v>0</v>
      </c>
      <c r="J1483">
        <v>13</v>
      </c>
      <c r="K1483">
        <f t="shared" si="4"/>
        <v>13</v>
      </c>
    </row>
    <row r="1484" spans="1:12" x14ac:dyDescent="0.2">
      <c r="G1484" t="s">
        <v>21259</v>
      </c>
      <c r="H1484">
        <v>1</v>
      </c>
      <c r="I1484">
        <v>0</v>
      </c>
    </row>
    <row r="1485" spans="1:12" x14ac:dyDescent="0.2">
      <c r="F1485">
        <f t="shared" si="2"/>
        <v>0</v>
      </c>
      <c r="I1485">
        <f t="shared" si="3"/>
        <v>0</v>
      </c>
      <c r="K1485">
        <f t="shared" si="4"/>
        <v>0</v>
      </c>
    </row>
    <row r="1486" spans="1:12" x14ac:dyDescent="0.2">
      <c r="A1486" s="12">
        <v>41445</v>
      </c>
      <c r="B1486" t="s">
        <v>16301</v>
      </c>
      <c r="C1486" t="s">
        <v>945</v>
      </c>
      <c r="D1486">
        <v>1</v>
      </c>
      <c r="E1486">
        <v>600</v>
      </c>
      <c r="F1486">
        <f t="shared" si="2"/>
        <v>600</v>
      </c>
      <c r="G1486" s="12">
        <v>41459</v>
      </c>
      <c r="H1486">
        <v>600</v>
      </c>
      <c r="I1486">
        <f t="shared" si="3"/>
        <v>0</v>
      </c>
      <c r="J1486">
        <v>13</v>
      </c>
      <c r="K1486">
        <f t="shared" si="4"/>
        <v>7800</v>
      </c>
      <c r="L1486" t="s">
        <v>1049</v>
      </c>
    </row>
    <row r="1487" spans="1:12" x14ac:dyDescent="0.2">
      <c r="F1487">
        <f t="shared" si="2"/>
        <v>0</v>
      </c>
      <c r="I1487">
        <f t="shared" si="3"/>
        <v>0</v>
      </c>
      <c r="K1487">
        <f t="shared" si="4"/>
        <v>0</v>
      </c>
    </row>
    <row r="1488" spans="1:12" x14ac:dyDescent="0.2">
      <c r="F1488">
        <f t="shared" si="2"/>
        <v>0</v>
      </c>
      <c r="I1488">
        <f t="shared" si="3"/>
        <v>0</v>
      </c>
      <c r="K1488">
        <f t="shared" si="4"/>
        <v>0</v>
      </c>
    </row>
    <row r="1489" spans="1:12" x14ac:dyDescent="0.2">
      <c r="A1489" s="12">
        <v>41450</v>
      </c>
      <c r="B1489" t="s">
        <v>16286</v>
      </c>
      <c r="C1489" t="s">
        <v>993</v>
      </c>
      <c r="D1489">
        <v>1</v>
      </c>
      <c r="E1489">
        <v>712</v>
      </c>
      <c r="F1489">
        <f t="shared" si="2"/>
        <v>712</v>
      </c>
      <c r="G1489" s="12">
        <v>41466</v>
      </c>
      <c r="H1489">
        <v>704</v>
      </c>
      <c r="I1489">
        <f t="shared" si="3"/>
        <v>8</v>
      </c>
      <c r="J1489">
        <v>11.5</v>
      </c>
      <c r="K1489">
        <f t="shared" si="4"/>
        <v>8096</v>
      </c>
    </row>
    <row r="1490" spans="1:12" x14ac:dyDescent="0.2">
      <c r="F1490">
        <f t="shared" si="2"/>
        <v>0</v>
      </c>
      <c r="G1490" s="12">
        <v>41480</v>
      </c>
      <c r="H1490">
        <v>8</v>
      </c>
      <c r="I1490">
        <v>0</v>
      </c>
      <c r="J1490">
        <v>11.5</v>
      </c>
      <c r="K1490">
        <f t="shared" si="4"/>
        <v>92</v>
      </c>
    </row>
    <row r="1491" spans="1:12" x14ac:dyDescent="0.2">
      <c r="A1491" s="37"/>
      <c r="F1491">
        <f t="shared" si="2"/>
        <v>0</v>
      </c>
      <c r="I1491">
        <f t="shared" si="3"/>
        <v>0</v>
      </c>
      <c r="K1491">
        <f t="shared" si="4"/>
        <v>0</v>
      </c>
    </row>
    <row r="1492" spans="1:12" x14ac:dyDescent="0.2">
      <c r="A1492" s="12">
        <v>41450</v>
      </c>
      <c r="B1492" t="s">
        <v>16285</v>
      </c>
      <c r="C1492" t="s">
        <v>992</v>
      </c>
      <c r="D1492">
        <v>1</v>
      </c>
      <c r="E1492">
        <v>712</v>
      </c>
      <c r="F1492">
        <f t="shared" si="2"/>
        <v>712</v>
      </c>
      <c r="G1492" s="12">
        <v>41473</v>
      </c>
      <c r="H1492">
        <v>704</v>
      </c>
      <c r="I1492">
        <f t="shared" si="3"/>
        <v>8</v>
      </c>
      <c r="J1492">
        <v>13</v>
      </c>
      <c r="K1492">
        <f t="shared" si="4"/>
        <v>9152</v>
      </c>
    </row>
    <row r="1493" spans="1:12" x14ac:dyDescent="0.2">
      <c r="F1493">
        <f t="shared" si="2"/>
        <v>0</v>
      </c>
      <c r="G1493" s="12">
        <v>41480</v>
      </c>
      <c r="H1493">
        <v>8</v>
      </c>
      <c r="I1493">
        <v>0</v>
      </c>
      <c r="J1493">
        <v>13</v>
      </c>
      <c r="K1493">
        <f t="shared" si="4"/>
        <v>104</v>
      </c>
    </row>
    <row r="1494" spans="1:12" x14ac:dyDescent="0.2">
      <c r="F1494">
        <f t="shared" si="2"/>
        <v>0</v>
      </c>
      <c r="I1494">
        <f t="shared" si="3"/>
        <v>0</v>
      </c>
      <c r="K1494">
        <f t="shared" si="4"/>
        <v>0</v>
      </c>
    </row>
    <row r="1495" spans="1:12" x14ac:dyDescent="0.2">
      <c r="A1495" s="12">
        <v>41459</v>
      </c>
      <c r="B1495" t="s">
        <v>16263</v>
      </c>
      <c r="C1495" t="s">
        <v>16264</v>
      </c>
      <c r="D1495">
        <v>2</v>
      </c>
      <c r="E1495">
        <v>250</v>
      </c>
      <c r="F1495">
        <f t="shared" si="2"/>
        <v>500</v>
      </c>
      <c r="G1495" s="12">
        <v>41473</v>
      </c>
      <c r="H1495">
        <v>500</v>
      </c>
      <c r="I1495">
        <f t="shared" si="3"/>
        <v>0</v>
      </c>
      <c r="J1495">
        <v>14.5</v>
      </c>
      <c r="K1495">
        <f t="shared" si="4"/>
        <v>7250</v>
      </c>
    </row>
    <row r="1496" spans="1:12" x14ac:dyDescent="0.2">
      <c r="F1496">
        <f t="shared" si="2"/>
        <v>0</v>
      </c>
      <c r="I1496">
        <f t="shared" si="3"/>
        <v>0</v>
      </c>
      <c r="K1496">
        <f t="shared" si="4"/>
        <v>0</v>
      </c>
    </row>
    <row r="1497" spans="1:12" x14ac:dyDescent="0.2">
      <c r="F1497">
        <f t="shared" si="2"/>
        <v>0</v>
      </c>
      <c r="I1497">
        <f t="shared" si="3"/>
        <v>0</v>
      </c>
      <c r="K1497">
        <f t="shared" si="4"/>
        <v>0</v>
      </c>
    </row>
    <row r="1498" spans="1:12" x14ac:dyDescent="0.2">
      <c r="A1498" s="12">
        <v>41459</v>
      </c>
      <c r="B1498" t="s">
        <v>16262</v>
      </c>
      <c r="C1498" t="s">
        <v>1087</v>
      </c>
      <c r="D1498">
        <v>4</v>
      </c>
      <c r="E1498">
        <v>150</v>
      </c>
      <c r="F1498">
        <f t="shared" si="2"/>
        <v>600</v>
      </c>
      <c r="G1498" s="12">
        <v>41480</v>
      </c>
      <c r="H1498">
        <v>600</v>
      </c>
      <c r="I1498">
        <f t="shared" si="3"/>
        <v>0</v>
      </c>
      <c r="J1498">
        <v>15</v>
      </c>
      <c r="K1498">
        <f t="shared" si="4"/>
        <v>9000</v>
      </c>
      <c r="L1498" t="s">
        <v>14668</v>
      </c>
    </row>
    <row r="1499" spans="1:12" x14ac:dyDescent="0.2">
      <c r="F1499">
        <f t="shared" si="2"/>
        <v>0</v>
      </c>
      <c r="I1499">
        <f t="shared" si="3"/>
        <v>0</v>
      </c>
      <c r="K1499">
        <f t="shared" si="4"/>
        <v>0</v>
      </c>
    </row>
    <row r="1500" spans="1:12" x14ac:dyDescent="0.2">
      <c r="F1500">
        <f t="shared" si="2"/>
        <v>0</v>
      </c>
      <c r="I1500">
        <f t="shared" si="3"/>
        <v>0</v>
      </c>
      <c r="K1500">
        <f t="shared" si="4"/>
        <v>0</v>
      </c>
    </row>
    <row r="1501" spans="1:12" x14ac:dyDescent="0.2">
      <c r="A1501" s="12">
        <v>41464</v>
      </c>
      <c r="B1501" t="s">
        <v>16230</v>
      </c>
      <c r="C1501" t="s">
        <v>1158</v>
      </c>
      <c r="D1501">
        <v>2</v>
      </c>
      <c r="E1501">
        <v>251</v>
      </c>
      <c r="F1501">
        <f t="shared" si="2"/>
        <v>502</v>
      </c>
      <c r="G1501" s="12">
        <v>41480</v>
      </c>
      <c r="H1501">
        <v>502</v>
      </c>
      <c r="I1501">
        <f t="shared" si="3"/>
        <v>0</v>
      </c>
      <c r="J1501">
        <v>12</v>
      </c>
      <c r="K1501">
        <f t="shared" si="4"/>
        <v>6024</v>
      </c>
      <c r="L1501" t="s">
        <v>14394</v>
      </c>
    </row>
    <row r="1502" spans="1:12" x14ac:dyDescent="0.2">
      <c r="F1502">
        <f t="shared" si="2"/>
        <v>0</v>
      </c>
      <c r="I1502">
        <f t="shared" si="3"/>
        <v>0</v>
      </c>
      <c r="K1502">
        <f t="shared" si="4"/>
        <v>0</v>
      </c>
    </row>
    <row r="1503" spans="1:12" x14ac:dyDescent="0.2">
      <c r="F1503">
        <f t="shared" si="2"/>
        <v>0</v>
      </c>
      <c r="I1503">
        <f t="shared" si="3"/>
        <v>0</v>
      </c>
      <c r="K1503">
        <f t="shared" si="4"/>
        <v>0</v>
      </c>
    </row>
    <row r="1504" spans="1:12" x14ac:dyDescent="0.2">
      <c r="A1504" s="12">
        <v>41464</v>
      </c>
      <c r="B1504" t="s">
        <v>16231</v>
      </c>
      <c r="C1504" t="s">
        <v>1157</v>
      </c>
      <c r="D1504">
        <v>4</v>
      </c>
      <c r="E1504">
        <v>111</v>
      </c>
      <c r="F1504">
        <f t="shared" si="2"/>
        <v>444</v>
      </c>
      <c r="G1504" s="12">
        <v>41486</v>
      </c>
      <c r="H1504">
        <v>440</v>
      </c>
      <c r="I1504">
        <f t="shared" si="3"/>
        <v>4</v>
      </c>
      <c r="J1504">
        <v>13.5</v>
      </c>
      <c r="K1504">
        <f t="shared" si="4"/>
        <v>5940</v>
      </c>
      <c r="L1504" t="s">
        <v>14117</v>
      </c>
    </row>
    <row r="1505" spans="1:12" x14ac:dyDescent="0.2">
      <c r="F1505">
        <f t="shared" si="2"/>
        <v>0</v>
      </c>
      <c r="G1505" t="s">
        <v>21260</v>
      </c>
      <c r="H1505">
        <v>4</v>
      </c>
      <c r="I1505">
        <v>0</v>
      </c>
      <c r="K1505">
        <f t="shared" si="4"/>
        <v>0</v>
      </c>
    </row>
    <row r="1506" spans="1:12" x14ac:dyDescent="0.2">
      <c r="F1506">
        <f t="shared" si="2"/>
        <v>0</v>
      </c>
      <c r="I1506">
        <f t="shared" si="3"/>
        <v>0</v>
      </c>
      <c r="K1506">
        <f t="shared" si="4"/>
        <v>0</v>
      </c>
    </row>
    <row r="1507" spans="1:12" x14ac:dyDescent="0.2">
      <c r="A1507" s="12">
        <v>41472</v>
      </c>
      <c r="B1507" t="s">
        <v>13921</v>
      </c>
      <c r="C1507" t="s">
        <v>13922</v>
      </c>
      <c r="D1507">
        <v>3</v>
      </c>
      <c r="E1507">
        <v>168</v>
      </c>
      <c r="F1507">
        <f t="shared" si="2"/>
        <v>504</v>
      </c>
      <c r="G1507" s="12">
        <v>41487</v>
      </c>
      <c r="H1507">
        <v>504</v>
      </c>
      <c r="I1507">
        <f t="shared" si="3"/>
        <v>0</v>
      </c>
      <c r="J1507">
        <v>13</v>
      </c>
      <c r="K1507">
        <f t="shared" si="4"/>
        <v>6552</v>
      </c>
      <c r="L1507" t="s">
        <v>1049</v>
      </c>
    </row>
    <row r="1508" spans="1:12" x14ac:dyDescent="0.2">
      <c r="F1508">
        <f t="shared" si="2"/>
        <v>0</v>
      </c>
      <c r="I1508">
        <f t="shared" si="3"/>
        <v>0</v>
      </c>
      <c r="K1508">
        <f t="shared" si="4"/>
        <v>0</v>
      </c>
    </row>
    <row r="1509" spans="1:12" x14ac:dyDescent="0.2">
      <c r="F1509">
        <f t="shared" si="2"/>
        <v>0</v>
      </c>
      <c r="I1509">
        <f t="shared" si="3"/>
        <v>0</v>
      </c>
      <c r="K1509">
        <f t="shared" si="4"/>
        <v>0</v>
      </c>
    </row>
    <row r="1510" spans="1:12" x14ac:dyDescent="0.2">
      <c r="A1510" s="12">
        <v>41472</v>
      </c>
      <c r="B1510" t="s">
        <v>13890</v>
      </c>
      <c r="C1510" t="s">
        <v>13891</v>
      </c>
      <c r="D1510">
        <v>3</v>
      </c>
      <c r="E1510">
        <v>163</v>
      </c>
      <c r="F1510">
        <f t="shared" si="2"/>
        <v>489</v>
      </c>
      <c r="G1510" s="12">
        <v>41487</v>
      </c>
      <c r="H1510">
        <v>488</v>
      </c>
      <c r="I1510">
        <f t="shared" si="3"/>
        <v>1</v>
      </c>
      <c r="J1510">
        <v>12.5</v>
      </c>
      <c r="K1510">
        <f t="shared" si="4"/>
        <v>6100</v>
      </c>
    </row>
    <row r="1511" spans="1:12" x14ac:dyDescent="0.2">
      <c r="F1511">
        <f t="shared" si="2"/>
        <v>0</v>
      </c>
      <c r="G1511" t="s">
        <v>21260</v>
      </c>
      <c r="H1511">
        <v>1</v>
      </c>
      <c r="I1511">
        <v>0</v>
      </c>
      <c r="K1511">
        <f t="shared" si="4"/>
        <v>0</v>
      </c>
    </row>
    <row r="1512" spans="1:12" x14ac:dyDescent="0.2">
      <c r="F1512">
        <f t="shared" si="2"/>
        <v>0</v>
      </c>
      <c r="I1512">
        <f t="shared" si="3"/>
        <v>0</v>
      </c>
      <c r="K1512">
        <f t="shared" si="4"/>
        <v>0</v>
      </c>
    </row>
    <row r="1513" spans="1:12" x14ac:dyDescent="0.2">
      <c r="A1513" s="12">
        <v>41479</v>
      </c>
      <c r="B1513" t="s">
        <v>17273</v>
      </c>
      <c r="C1513" t="s">
        <v>14424</v>
      </c>
      <c r="D1513">
        <v>1</v>
      </c>
      <c r="E1513">
        <v>620</v>
      </c>
      <c r="F1513">
        <f t="shared" si="2"/>
        <v>620</v>
      </c>
      <c r="G1513" s="12">
        <v>41494</v>
      </c>
      <c r="H1513">
        <v>620</v>
      </c>
      <c r="I1513">
        <f t="shared" si="3"/>
        <v>0</v>
      </c>
      <c r="J1513">
        <v>11.5</v>
      </c>
      <c r="K1513">
        <f t="shared" si="4"/>
        <v>7130</v>
      </c>
      <c r="L1513" t="s">
        <v>537</v>
      </c>
    </row>
    <row r="1514" spans="1:12" x14ac:dyDescent="0.2">
      <c r="F1514">
        <f t="shared" si="2"/>
        <v>0</v>
      </c>
      <c r="I1514">
        <f t="shared" si="3"/>
        <v>0</v>
      </c>
      <c r="K1514">
        <f t="shared" si="4"/>
        <v>0</v>
      </c>
    </row>
    <row r="1515" spans="1:12" x14ac:dyDescent="0.2">
      <c r="F1515">
        <f t="shared" si="2"/>
        <v>0</v>
      </c>
      <c r="I1515">
        <f t="shared" si="3"/>
        <v>0</v>
      </c>
      <c r="K1515">
        <f t="shared" si="4"/>
        <v>0</v>
      </c>
    </row>
    <row r="1516" spans="1:12" x14ac:dyDescent="0.2">
      <c r="A1516" s="12">
        <v>41479</v>
      </c>
      <c r="B1516" t="s">
        <v>16452</v>
      </c>
      <c r="C1516" t="s">
        <v>14564</v>
      </c>
      <c r="D1516">
        <v>1</v>
      </c>
      <c r="E1516">
        <v>504</v>
      </c>
      <c r="F1516">
        <f t="shared" si="2"/>
        <v>504</v>
      </c>
      <c r="G1516" s="12">
        <v>41489</v>
      </c>
      <c r="H1516">
        <v>504</v>
      </c>
      <c r="I1516">
        <f t="shared" si="3"/>
        <v>0</v>
      </c>
      <c r="J1516">
        <v>10</v>
      </c>
      <c r="K1516">
        <f t="shared" si="4"/>
        <v>5040</v>
      </c>
      <c r="L1516" t="s">
        <v>537</v>
      </c>
    </row>
    <row r="1517" spans="1:12" x14ac:dyDescent="0.2">
      <c r="F1517">
        <f t="shared" si="2"/>
        <v>0</v>
      </c>
      <c r="I1517">
        <f t="shared" si="3"/>
        <v>0</v>
      </c>
      <c r="K1517">
        <f t="shared" si="4"/>
        <v>0</v>
      </c>
    </row>
    <row r="1518" spans="1:12" x14ac:dyDescent="0.2">
      <c r="F1518">
        <f t="shared" si="2"/>
        <v>0</v>
      </c>
      <c r="I1518">
        <f t="shared" si="3"/>
        <v>0</v>
      </c>
      <c r="K1518">
        <f t="shared" si="4"/>
        <v>0</v>
      </c>
    </row>
    <row r="1519" spans="1:12" x14ac:dyDescent="0.2">
      <c r="A1519" s="12">
        <v>41486</v>
      </c>
      <c r="B1519" t="s">
        <v>847</v>
      </c>
      <c r="C1519" t="s">
        <v>848</v>
      </c>
      <c r="D1519">
        <v>4</v>
      </c>
      <c r="E1519">
        <v>150</v>
      </c>
      <c r="F1519">
        <f t="shared" si="2"/>
        <v>600</v>
      </c>
      <c r="G1519" s="12">
        <v>41499</v>
      </c>
      <c r="H1519">
        <v>597</v>
      </c>
      <c r="I1519">
        <f t="shared" si="3"/>
        <v>3</v>
      </c>
      <c r="J1519">
        <v>12</v>
      </c>
      <c r="K1519">
        <f t="shared" si="4"/>
        <v>7164</v>
      </c>
    </row>
    <row r="1520" spans="1:12" x14ac:dyDescent="0.2">
      <c r="F1520">
        <f t="shared" si="2"/>
        <v>0</v>
      </c>
      <c r="G1520" s="12">
        <v>41508</v>
      </c>
      <c r="H1520">
        <v>1</v>
      </c>
      <c r="I1520">
        <v>2</v>
      </c>
      <c r="J1520">
        <v>12</v>
      </c>
      <c r="K1520">
        <f t="shared" si="4"/>
        <v>12</v>
      </c>
    </row>
    <row r="1521" spans="1:12" x14ac:dyDescent="0.2">
      <c r="G1521" s="73" t="s">
        <v>21261</v>
      </c>
      <c r="H1521">
        <v>3</v>
      </c>
      <c r="I1521">
        <v>0</v>
      </c>
      <c r="J1521">
        <v>12</v>
      </c>
      <c r="K1521">
        <f>H1521*J1521</f>
        <v>36</v>
      </c>
    </row>
    <row r="1522" spans="1:12" x14ac:dyDescent="0.2">
      <c r="F1522">
        <f t="shared" si="2"/>
        <v>0</v>
      </c>
      <c r="I1522">
        <f t="shared" si="3"/>
        <v>0</v>
      </c>
      <c r="K1522">
        <f t="shared" si="4"/>
        <v>0</v>
      </c>
    </row>
    <row r="1523" spans="1:12" x14ac:dyDescent="0.2">
      <c r="A1523" s="12">
        <v>41488</v>
      </c>
      <c r="B1523" t="s">
        <v>516</v>
      </c>
      <c r="C1523" s="82" t="s">
        <v>517</v>
      </c>
      <c r="D1523">
        <v>2</v>
      </c>
      <c r="E1523">
        <v>237</v>
      </c>
      <c r="F1523">
        <f t="shared" si="2"/>
        <v>474</v>
      </c>
      <c r="G1523" s="12">
        <v>41500</v>
      </c>
      <c r="H1523">
        <v>473</v>
      </c>
      <c r="I1523">
        <f t="shared" si="3"/>
        <v>1</v>
      </c>
      <c r="J1523">
        <v>12</v>
      </c>
      <c r="K1523">
        <f t="shared" si="4"/>
        <v>5676</v>
      </c>
      <c r="L1523" t="s">
        <v>376</v>
      </c>
    </row>
    <row r="1524" spans="1:12" x14ac:dyDescent="0.2">
      <c r="F1524">
        <f t="shared" si="2"/>
        <v>0</v>
      </c>
      <c r="G1524" t="s">
        <v>20986</v>
      </c>
      <c r="H1524">
        <v>1</v>
      </c>
      <c r="I1524">
        <v>0</v>
      </c>
      <c r="J1524">
        <v>100</v>
      </c>
      <c r="K1524">
        <f t="shared" si="4"/>
        <v>100</v>
      </c>
    </row>
    <row r="1525" spans="1:12" x14ac:dyDescent="0.2">
      <c r="F1525">
        <f t="shared" si="2"/>
        <v>0</v>
      </c>
      <c r="I1525">
        <f t="shared" si="3"/>
        <v>0</v>
      </c>
      <c r="K1525">
        <f t="shared" si="4"/>
        <v>0</v>
      </c>
    </row>
    <row r="1526" spans="1:12" x14ac:dyDescent="0.2">
      <c r="A1526" s="12">
        <v>41492</v>
      </c>
      <c r="B1526" t="s">
        <v>21849</v>
      </c>
      <c r="C1526" t="s">
        <v>466</v>
      </c>
      <c r="D1526">
        <v>1</v>
      </c>
      <c r="E1526">
        <v>620</v>
      </c>
      <c r="F1526">
        <f>D1526*E1526</f>
        <v>620</v>
      </c>
      <c r="G1526" s="12">
        <v>41501</v>
      </c>
      <c r="H1526">
        <v>620</v>
      </c>
      <c r="I1526">
        <f t="shared" si="3"/>
        <v>0</v>
      </c>
      <c r="J1526">
        <v>12</v>
      </c>
      <c r="K1526">
        <f t="shared" si="4"/>
        <v>7440</v>
      </c>
      <c r="L1526" t="s">
        <v>15397</v>
      </c>
    </row>
    <row r="1527" spans="1:12" x14ac:dyDescent="0.2">
      <c r="F1527">
        <f>D1527*E1527</f>
        <v>0</v>
      </c>
      <c r="I1527">
        <f t="shared" si="3"/>
        <v>0</v>
      </c>
      <c r="K1527">
        <f>H1527*J1527</f>
        <v>0</v>
      </c>
    </row>
    <row r="1528" spans="1:12" x14ac:dyDescent="0.2">
      <c r="F1528">
        <f>D1528*E1528</f>
        <v>0</v>
      </c>
      <c r="I1528">
        <f t="shared" si="3"/>
        <v>0</v>
      </c>
      <c r="K1528">
        <f>H1528*J1528</f>
        <v>0</v>
      </c>
    </row>
    <row r="1529" spans="1:12" x14ac:dyDescent="0.2">
      <c r="A1529" s="12">
        <v>41495</v>
      </c>
      <c r="B1529" t="s">
        <v>422</v>
      </c>
      <c r="C1529" t="s">
        <v>423</v>
      </c>
      <c r="D1529">
        <v>2</v>
      </c>
      <c r="E1529">
        <v>293</v>
      </c>
      <c r="F1529">
        <f t="shared" si="2"/>
        <v>586</v>
      </c>
      <c r="G1529" s="12">
        <v>41513</v>
      </c>
      <c r="H1529">
        <v>586</v>
      </c>
      <c r="I1529">
        <f t="shared" si="3"/>
        <v>0</v>
      </c>
      <c r="J1529">
        <v>12</v>
      </c>
      <c r="K1529">
        <f t="shared" si="4"/>
        <v>7032</v>
      </c>
    </row>
    <row r="1530" spans="1:12" x14ac:dyDescent="0.2">
      <c r="F1530">
        <f t="shared" si="2"/>
        <v>0</v>
      </c>
      <c r="I1530">
        <f t="shared" si="3"/>
        <v>0</v>
      </c>
      <c r="K1530">
        <f t="shared" si="4"/>
        <v>0</v>
      </c>
    </row>
    <row r="1531" spans="1:12" x14ac:dyDescent="0.2">
      <c r="F1531">
        <f t="shared" si="2"/>
        <v>0</v>
      </c>
      <c r="I1531">
        <f t="shared" si="3"/>
        <v>0</v>
      </c>
      <c r="K1531">
        <f t="shared" si="4"/>
        <v>0</v>
      </c>
    </row>
    <row r="1532" spans="1:12" x14ac:dyDescent="0.2">
      <c r="A1532" s="12">
        <v>41495</v>
      </c>
      <c r="B1532" t="s">
        <v>16455</v>
      </c>
      <c r="C1532" t="s">
        <v>475</v>
      </c>
      <c r="D1532">
        <v>2</v>
      </c>
      <c r="E1532">
        <v>280</v>
      </c>
      <c r="F1532">
        <f>D1532*E1532</f>
        <v>560</v>
      </c>
      <c r="G1532" s="12">
        <v>41508</v>
      </c>
      <c r="H1532">
        <v>556</v>
      </c>
      <c r="I1532">
        <f t="shared" si="3"/>
        <v>4</v>
      </c>
      <c r="J1532">
        <v>12</v>
      </c>
      <c r="K1532">
        <f>H1532*J1532</f>
        <v>6672</v>
      </c>
      <c r="L1532" t="s">
        <v>490</v>
      </c>
    </row>
    <row r="1533" spans="1:12" x14ac:dyDescent="0.2">
      <c r="F1533">
        <f>D1533*E1533</f>
        <v>0</v>
      </c>
      <c r="G1533" s="12">
        <v>41522</v>
      </c>
      <c r="H1533">
        <v>4</v>
      </c>
      <c r="I1533">
        <v>0</v>
      </c>
      <c r="J1533">
        <v>12</v>
      </c>
      <c r="K1533">
        <f>H1533*J1533</f>
        <v>48</v>
      </c>
    </row>
    <row r="1534" spans="1:12" x14ac:dyDescent="0.2">
      <c r="F1534">
        <f>D1534*E1534</f>
        <v>0</v>
      </c>
      <c r="I1534">
        <f t="shared" si="3"/>
        <v>0</v>
      </c>
      <c r="K1534">
        <f>H1534*J1534</f>
        <v>0</v>
      </c>
    </row>
    <row r="1535" spans="1:12" x14ac:dyDescent="0.2">
      <c r="A1535" s="12">
        <v>41499</v>
      </c>
      <c r="B1535" t="s">
        <v>424</v>
      </c>
      <c r="C1535" t="s">
        <v>425</v>
      </c>
      <c r="D1535">
        <v>2</v>
      </c>
      <c r="E1535">
        <v>280</v>
      </c>
      <c r="F1535">
        <f t="shared" si="2"/>
        <v>560</v>
      </c>
      <c r="G1535" s="12">
        <v>41508</v>
      </c>
      <c r="H1535">
        <v>559</v>
      </c>
      <c r="I1535">
        <f t="shared" si="3"/>
        <v>1</v>
      </c>
      <c r="J1535">
        <v>13</v>
      </c>
      <c r="K1535">
        <f t="shared" si="4"/>
        <v>7267</v>
      </c>
      <c r="L1535" t="s">
        <v>13923</v>
      </c>
    </row>
    <row r="1536" spans="1:12" x14ac:dyDescent="0.2">
      <c r="F1536">
        <f t="shared" si="2"/>
        <v>0</v>
      </c>
      <c r="G1536" t="s">
        <v>21259</v>
      </c>
      <c r="H1536">
        <v>1</v>
      </c>
      <c r="I1536">
        <v>0</v>
      </c>
      <c r="K1536">
        <f t="shared" si="4"/>
        <v>0</v>
      </c>
    </row>
    <row r="1537" spans="1:12" x14ac:dyDescent="0.2">
      <c r="F1537">
        <f t="shared" si="2"/>
        <v>0</v>
      </c>
      <c r="I1537">
        <f t="shared" si="3"/>
        <v>0</v>
      </c>
      <c r="K1537">
        <f t="shared" si="4"/>
        <v>0</v>
      </c>
    </row>
    <row r="1538" spans="1:12" x14ac:dyDescent="0.2">
      <c r="A1538" s="12">
        <v>41504</v>
      </c>
      <c r="B1538" t="s">
        <v>341</v>
      </c>
      <c r="C1538" t="s">
        <v>342</v>
      </c>
      <c r="D1538">
        <v>1</v>
      </c>
      <c r="E1538">
        <v>468</v>
      </c>
      <c r="F1538">
        <f t="shared" si="2"/>
        <v>468</v>
      </c>
      <c r="G1538" s="12">
        <v>41521</v>
      </c>
      <c r="H1538">
        <v>465</v>
      </c>
      <c r="I1538">
        <f t="shared" si="3"/>
        <v>3</v>
      </c>
      <c r="J1538">
        <v>13</v>
      </c>
      <c r="K1538">
        <f t="shared" si="4"/>
        <v>6045</v>
      </c>
    </row>
    <row r="1539" spans="1:12" x14ac:dyDescent="0.2">
      <c r="F1539">
        <f t="shared" si="2"/>
        <v>0</v>
      </c>
      <c r="G1539" s="73" t="s">
        <v>20982</v>
      </c>
      <c r="H1539">
        <v>3</v>
      </c>
      <c r="I1539">
        <v>0</v>
      </c>
      <c r="K1539">
        <f t="shared" si="4"/>
        <v>0</v>
      </c>
    </row>
    <row r="1540" spans="1:12" x14ac:dyDescent="0.2">
      <c r="F1540">
        <f t="shared" si="2"/>
        <v>0</v>
      </c>
      <c r="I1540">
        <f t="shared" si="3"/>
        <v>0</v>
      </c>
      <c r="K1540">
        <f t="shared" si="4"/>
        <v>0</v>
      </c>
    </row>
    <row r="1541" spans="1:12" x14ac:dyDescent="0.2">
      <c r="A1541" s="12">
        <v>41506</v>
      </c>
      <c r="B1541" t="s">
        <v>306</v>
      </c>
      <c r="C1541" t="s">
        <v>307</v>
      </c>
      <c r="D1541">
        <v>1</v>
      </c>
      <c r="E1541">
        <v>468</v>
      </c>
      <c r="F1541">
        <f t="shared" ref="F1541:F1605" si="18">D1541*E1541</f>
        <v>468</v>
      </c>
      <c r="G1541" s="12">
        <v>41515</v>
      </c>
      <c r="H1541">
        <v>468</v>
      </c>
      <c r="I1541">
        <f t="shared" ref="I1541:I1605" si="19">F1541-H1541</f>
        <v>0</v>
      </c>
      <c r="J1541">
        <v>12.5</v>
      </c>
      <c r="K1541">
        <f t="shared" ref="K1541:K1605" si="20">H1541*J1541</f>
        <v>5850</v>
      </c>
    </row>
    <row r="1542" spans="1:12" x14ac:dyDescent="0.2">
      <c r="F1542">
        <f t="shared" si="18"/>
        <v>0</v>
      </c>
      <c r="I1542">
        <f t="shared" si="19"/>
        <v>0</v>
      </c>
      <c r="K1542">
        <f t="shared" si="20"/>
        <v>0</v>
      </c>
    </row>
    <row r="1543" spans="1:12" x14ac:dyDescent="0.2">
      <c r="F1543">
        <f t="shared" si="18"/>
        <v>0</v>
      </c>
      <c r="I1543">
        <f t="shared" si="19"/>
        <v>0</v>
      </c>
      <c r="K1543">
        <f t="shared" si="20"/>
        <v>0</v>
      </c>
    </row>
    <row r="1544" spans="1:12" x14ac:dyDescent="0.2">
      <c r="A1544" s="12">
        <v>41511</v>
      </c>
      <c r="B1544" t="s">
        <v>42</v>
      </c>
      <c r="C1544" t="s">
        <v>43</v>
      </c>
      <c r="D1544">
        <v>1</v>
      </c>
      <c r="E1544">
        <v>506</v>
      </c>
      <c r="F1544">
        <f t="shared" si="18"/>
        <v>506</v>
      </c>
      <c r="G1544" s="12">
        <v>41522</v>
      </c>
      <c r="H1544">
        <v>506</v>
      </c>
      <c r="I1544">
        <f t="shared" si="19"/>
        <v>0</v>
      </c>
      <c r="J1544">
        <v>15</v>
      </c>
      <c r="K1544">
        <f t="shared" si="20"/>
        <v>7590</v>
      </c>
      <c r="L1544" t="s">
        <v>15865</v>
      </c>
    </row>
    <row r="1545" spans="1:12" x14ac:dyDescent="0.2">
      <c r="F1545">
        <f t="shared" si="18"/>
        <v>0</v>
      </c>
      <c r="I1545">
        <f t="shared" si="19"/>
        <v>0</v>
      </c>
      <c r="K1545">
        <f t="shared" si="20"/>
        <v>0</v>
      </c>
    </row>
    <row r="1546" spans="1:12" x14ac:dyDescent="0.2">
      <c r="F1546">
        <f t="shared" si="18"/>
        <v>0</v>
      </c>
      <c r="I1546">
        <f t="shared" si="19"/>
        <v>0</v>
      </c>
      <c r="K1546">
        <f t="shared" si="20"/>
        <v>0</v>
      </c>
    </row>
    <row r="1547" spans="1:12" x14ac:dyDescent="0.2">
      <c r="A1547" s="12">
        <v>41513</v>
      </c>
      <c r="B1547" t="s">
        <v>44</v>
      </c>
      <c r="C1547" t="s">
        <v>45</v>
      </c>
      <c r="D1547">
        <v>2</v>
      </c>
      <c r="E1547">
        <v>298</v>
      </c>
      <c r="F1547">
        <f t="shared" si="18"/>
        <v>596</v>
      </c>
      <c r="G1547" s="12">
        <v>41527</v>
      </c>
      <c r="H1547">
        <v>596</v>
      </c>
      <c r="I1547">
        <f t="shared" si="19"/>
        <v>0</v>
      </c>
      <c r="J1547">
        <v>14</v>
      </c>
      <c r="K1547">
        <f t="shared" si="20"/>
        <v>8344</v>
      </c>
      <c r="L1547" t="s">
        <v>16026</v>
      </c>
    </row>
    <row r="1548" spans="1:12" x14ac:dyDescent="0.2">
      <c r="F1548">
        <f t="shared" si="18"/>
        <v>0</v>
      </c>
      <c r="I1548">
        <f t="shared" si="19"/>
        <v>0</v>
      </c>
      <c r="K1548">
        <f t="shared" si="20"/>
        <v>0</v>
      </c>
    </row>
    <row r="1549" spans="1:12" x14ac:dyDescent="0.2">
      <c r="F1549">
        <f t="shared" si="18"/>
        <v>0</v>
      </c>
      <c r="I1549">
        <f t="shared" si="19"/>
        <v>0</v>
      </c>
      <c r="K1549">
        <f t="shared" si="20"/>
        <v>0</v>
      </c>
    </row>
    <row r="1550" spans="1:12" x14ac:dyDescent="0.2">
      <c r="A1550" s="12">
        <v>41516</v>
      </c>
      <c r="B1550" t="s">
        <v>15833</v>
      </c>
      <c r="C1550" t="s">
        <v>15834</v>
      </c>
      <c r="D1550">
        <v>3</v>
      </c>
      <c r="E1550">
        <v>203</v>
      </c>
      <c r="F1550">
        <f t="shared" si="18"/>
        <v>609</v>
      </c>
      <c r="G1550" s="12">
        <v>41529</v>
      </c>
      <c r="H1550">
        <v>609</v>
      </c>
      <c r="I1550">
        <f t="shared" si="19"/>
        <v>0</v>
      </c>
      <c r="J1550">
        <v>13</v>
      </c>
      <c r="K1550">
        <f t="shared" si="20"/>
        <v>7917</v>
      </c>
      <c r="L1550" t="s">
        <v>16027</v>
      </c>
    </row>
    <row r="1551" spans="1:12" x14ac:dyDescent="0.2">
      <c r="F1551">
        <f t="shared" si="18"/>
        <v>0</v>
      </c>
      <c r="I1551">
        <f t="shared" si="19"/>
        <v>0</v>
      </c>
      <c r="K1551">
        <f t="shared" si="20"/>
        <v>0</v>
      </c>
    </row>
    <row r="1552" spans="1:12" x14ac:dyDescent="0.2">
      <c r="F1552">
        <f t="shared" si="18"/>
        <v>0</v>
      </c>
      <c r="I1552">
        <f t="shared" si="19"/>
        <v>0</v>
      </c>
      <c r="K1552">
        <f t="shared" si="20"/>
        <v>0</v>
      </c>
    </row>
    <row r="1553" spans="1:12" x14ac:dyDescent="0.2">
      <c r="A1553" s="12">
        <v>41522</v>
      </c>
      <c r="B1553" t="s">
        <v>15835</v>
      </c>
      <c r="C1553" t="s">
        <v>15836</v>
      </c>
      <c r="D1553">
        <v>2</v>
      </c>
      <c r="E1553">
        <v>274</v>
      </c>
      <c r="F1553">
        <f t="shared" si="18"/>
        <v>548</v>
      </c>
      <c r="G1553" s="12">
        <v>41549</v>
      </c>
      <c r="H1553">
        <v>548</v>
      </c>
      <c r="I1553">
        <f t="shared" si="19"/>
        <v>0</v>
      </c>
      <c r="J1553">
        <v>14</v>
      </c>
      <c r="K1553">
        <f t="shared" si="20"/>
        <v>7672</v>
      </c>
      <c r="L1553" t="s">
        <v>16465</v>
      </c>
    </row>
    <row r="1554" spans="1:12" x14ac:dyDescent="0.2">
      <c r="F1554">
        <f t="shared" si="18"/>
        <v>0</v>
      </c>
      <c r="I1554">
        <f t="shared" si="19"/>
        <v>0</v>
      </c>
      <c r="K1554">
        <f t="shared" si="20"/>
        <v>0</v>
      </c>
    </row>
    <row r="1555" spans="1:12" x14ac:dyDescent="0.2">
      <c r="F1555">
        <f t="shared" si="18"/>
        <v>0</v>
      </c>
      <c r="I1555">
        <f t="shared" si="19"/>
        <v>0</v>
      </c>
      <c r="K1555">
        <f t="shared" si="20"/>
        <v>0</v>
      </c>
    </row>
    <row r="1556" spans="1:12" x14ac:dyDescent="0.2">
      <c r="A1556" s="154">
        <v>41527</v>
      </c>
      <c r="B1556" s="73" t="s">
        <v>16001</v>
      </c>
      <c r="C1556" s="73" t="s">
        <v>16002</v>
      </c>
      <c r="D1556">
        <v>1</v>
      </c>
      <c r="E1556">
        <v>391</v>
      </c>
      <c r="F1556">
        <f t="shared" si="18"/>
        <v>391</v>
      </c>
      <c r="G1556" s="12">
        <v>41534</v>
      </c>
      <c r="H1556">
        <v>391</v>
      </c>
      <c r="I1556">
        <f t="shared" si="19"/>
        <v>0</v>
      </c>
      <c r="J1556">
        <v>11</v>
      </c>
      <c r="K1556">
        <f t="shared" si="20"/>
        <v>4301</v>
      </c>
      <c r="L1556" t="s">
        <v>16080</v>
      </c>
    </row>
    <row r="1557" spans="1:12" x14ac:dyDescent="0.2">
      <c r="F1557">
        <f t="shared" si="18"/>
        <v>0</v>
      </c>
      <c r="I1557">
        <f t="shared" si="19"/>
        <v>0</v>
      </c>
      <c r="K1557">
        <f t="shared" si="20"/>
        <v>0</v>
      </c>
    </row>
    <row r="1558" spans="1:12" x14ac:dyDescent="0.2">
      <c r="F1558">
        <f t="shared" si="18"/>
        <v>0</v>
      </c>
      <c r="I1558">
        <f t="shared" si="19"/>
        <v>0</v>
      </c>
      <c r="K1558">
        <f t="shared" si="20"/>
        <v>0</v>
      </c>
    </row>
    <row r="1559" spans="1:12" x14ac:dyDescent="0.2">
      <c r="A1559" s="12">
        <v>41531</v>
      </c>
      <c r="B1559" t="s">
        <v>16063</v>
      </c>
      <c r="C1559" t="s">
        <v>16064</v>
      </c>
      <c r="D1559">
        <v>4</v>
      </c>
      <c r="E1559">
        <v>149</v>
      </c>
      <c r="F1559">
        <f t="shared" si="18"/>
        <v>596</v>
      </c>
      <c r="G1559" s="12">
        <v>41536</v>
      </c>
      <c r="H1559">
        <v>594</v>
      </c>
      <c r="I1559">
        <f t="shared" si="19"/>
        <v>2</v>
      </c>
      <c r="J1559">
        <v>13</v>
      </c>
      <c r="K1559">
        <f t="shared" si="20"/>
        <v>7722</v>
      </c>
      <c r="L1559" t="s">
        <v>16081</v>
      </c>
    </row>
    <row r="1560" spans="1:12" x14ac:dyDescent="0.2">
      <c r="F1560">
        <f t="shared" si="18"/>
        <v>0</v>
      </c>
      <c r="G1560" t="s">
        <v>21059</v>
      </c>
      <c r="H1560">
        <v>2</v>
      </c>
      <c r="I1560">
        <v>0</v>
      </c>
      <c r="K1560">
        <f t="shared" si="20"/>
        <v>0</v>
      </c>
    </row>
    <row r="1561" spans="1:12" x14ac:dyDescent="0.2">
      <c r="F1561">
        <f t="shared" si="18"/>
        <v>0</v>
      </c>
      <c r="I1561">
        <f t="shared" si="19"/>
        <v>0</v>
      </c>
      <c r="K1561">
        <f t="shared" si="20"/>
        <v>0</v>
      </c>
    </row>
    <row r="1562" spans="1:12" x14ac:dyDescent="0.2">
      <c r="A1562" s="12">
        <v>41535</v>
      </c>
      <c r="B1562" t="s">
        <v>16065</v>
      </c>
      <c r="C1562" t="s">
        <v>16066</v>
      </c>
      <c r="D1562">
        <v>4</v>
      </c>
      <c r="E1562">
        <v>126</v>
      </c>
      <c r="F1562">
        <f t="shared" si="18"/>
        <v>504</v>
      </c>
      <c r="G1562" s="12">
        <v>41542</v>
      </c>
      <c r="H1562">
        <v>504</v>
      </c>
      <c r="I1562">
        <f t="shared" si="19"/>
        <v>0</v>
      </c>
      <c r="J1562">
        <v>12</v>
      </c>
      <c r="K1562">
        <f t="shared" si="20"/>
        <v>6048</v>
      </c>
      <c r="L1562" t="s">
        <v>16210</v>
      </c>
    </row>
    <row r="1563" spans="1:12" x14ac:dyDescent="0.2">
      <c r="F1563">
        <f t="shared" si="18"/>
        <v>0</v>
      </c>
      <c r="I1563">
        <f t="shared" si="19"/>
        <v>0</v>
      </c>
      <c r="K1563">
        <f t="shared" si="20"/>
        <v>0</v>
      </c>
    </row>
    <row r="1564" spans="1:12" x14ac:dyDescent="0.2">
      <c r="F1564">
        <f t="shared" si="18"/>
        <v>0</v>
      </c>
      <c r="I1564">
        <f t="shared" si="19"/>
        <v>0</v>
      </c>
      <c r="K1564">
        <f t="shared" si="20"/>
        <v>0</v>
      </c>
    </row>
    <row r="1565" spans="1:12" x14ac:dyDescent="0.2">
      <c r="A1565" s="12">
        <v>41538</v>
      </c>
      <c r="B1565" t="s">
        <v>16184</v>
      </c>
      <c r="C1565" t="s">
        <v>16185</v>
      </c>
      <c r="D1565">
        <v>1</v>
      </c>
      <c r="E1565">
        <v>543</v>
      </c>
      <c r="F1565">
        <f t="shared" si="18"/>
        <v>543</v>
      </c>
      <c r="G1565" s="12">
        <v>41543</v>
      </c>
      <c r="H1565">
        <v>543</v>
      </c>
      <c r="I1565">
        <f t="shared" si="19"/>
        <v>0</v>
      </c>
      <c r="J1565">
        <v>11</v>
      </c>
      <c r="K1565">
        <f t="shared" si="20"/>
        <v>5973</v>
      </c>
      <c r="L1565" t="s">
        <v>16211</v>
      </c>
    </row>
    <row r="1566" spans="1:12" x14ac:dyDescent="0.2">
      <c r="F1566">
        <f t="shared" si="18"/>
        <v>0</v>
      </c>
      <c r="I1566">
        <f t="shared" si="19"/>
        <v>0</v>
      </c>
      <c r="K1566">
        <f t="shared" si="20"/>
        <v>0</v>
      </c>
    </row>
    <row r="1567" spans="1:12" x14ac:dyDescent="0.2">
      <c r="F1567">
        <f t="shared" si="18"/>
        <v>0</v>
      </c>
      <c r="I1567">
        <f t="shared" si="19"/>
        <v>0</v>
      </c>
      <c r="K1567">
        <f t="shared" si="20"/>
        <v>0</v>
      </c>
    </row>
    <row r="1568" spans="1:12" x14ac:dyDescent="0.2">
      <c r="A1568" s="12">
        <v>41543</v>
      </c>
      <c r="B1568" t="s">
        <v>16186</v>
      </c>
      <c r="C1568" t="s">
        <v>15602</v>
      </c>
      <c r="D1568">
        <v>2</v>
      </c>
      <c r="E1568">
        <v>300</v>
      </c>
      <c r="F1568">
        <f t="shared" si="18"/>
        <v>600</v>
      </c>
      <c r="G1568" s="12">
        <v>41549</v>
      </c>
      <c r="H1568">
        <v>600</v>
      </c>
      <c r="I1568">
        <f t="shared" si="19"/>
        <v>0</v>
      </c>
      <c r="J1568">
        <v>11.5</v>
      </c>
      <c r="K1568">
        <f t="shared" si="20"/>
        <v>6900</v>
      </c>
      <c r="L1568" t="s">
        <v>16464</v>
      </c>
    </row>
    <row r="1569" spans="1:12" x14ac:dyDescent="0.2">
      <c r="F1569">
        <f t="shared" si="18"/>
        <v>0</v>
      </c>
      <c r="I1569">
        <f t="shared" si="19"/>
        <v>0</v>
      </c>
      <c r="K1569">
        <f t="shared" si="20"/>
        <v>0</v>
      </c>
    </row>
    <row r="1570" spans="1:12" x14ac:dyDescent="0.2">
      <c r="F1570">
        <f t="shared" si="18"/>
        <v>0</v>
      </c>
      <c r="I1570">
        <f t="shared" si="19"/>
        <v>0</v>
      </c>
      <c r="K1570">
        <f t="shared" si="20"/>
        <v>0</v>
      </c>
    </row>
    <row r="1571" spans="1:12" x14ac:dyDescent="0.2">
      <c r="A1571" s="12">
        <v>41546</v>
      </c>
      <c r="B1571" t="s">
        <v>16428</v>
      </c>
      <c r="C1571" t="s">
        <v>16429</v>
      </c>
      <c r="D1571">
        <v>2</v>
      </c>
      <c r="E1571">
        <v>250</v>
      </c>
      <c r="F1571">
        <f t="shared" si="18"/>
        <v>500</v>
      </c>
      <c r="G1571" s="12">
        <v>41556</v>
      </c>
      <c r="H1571">
        <v>500</v>
      </c>
      <c r="I1571">
        <f t="shared" si="19"/>
        <v>0</v>
      </c>
      <c r="J1571">
        <v>11</v>
      </c>
      <c r="K1571">
        <f t="shared" si="20"/>
        <v>5500</v>
      </c>
      <c r="L1571" t="s">
        <v>16033</v>
      </c>
    </row>
    <row r="1572" spans="1:12" x14ac:dyDescent="0.2">
      <c r="F1572">
        <f t="shared" si="18"/>
        <v>0</v>
      </c>
      <c r="I1572">
        <f t="shared" si="19"/>
        <v>0</v>
      </c>
      <c r="K1572">
        <f t="shared" si="20"/>
        <v>0</v>
      </c>
    </row>
    <row r="1573" spans="1:12" x14ac:dyDescent="0.2">
      <c r="F1573">
        <f t="shared" si="18"/>
        <v>0</v>
      </c>
      <c r="I1573">
        <f t="shared" si="19"/>
        <v>0</v>
      </c>
      <c r="K1573">
        <f t="shared" si="20"/>
        <v>0</v>
      </c>
    </row>
    <row r="1574" spans="1:12" x14ac:dyDescent="0.2">
      <c r="A1574" s="12">
        <v>41549</v>
      </c>
      <c r="B1574" t="s">
        <v>16430</v>
      </c>
      <c r="C1574" t="s">
        <v>16431</v>
      </c>
      <c r="D1574">
        <v>1</v>
      </c>
      <c r="E1574">
        <v>580</v>
      </c>
      <c r="F1574">
        <f t="shared" si="18"/>
        <v>580</v>
      </c>
      <c r="G1574" s="12">
        <v>41556</v>
      </c>
      <c r="H1574">
        <v>580</v>
      </c>
      <c r="I1574">
        <f t="shared" si="19"/>
        <v>0</v>
      </c>
      <c r="J1574">
        <v>11.5</v>
      </c>
      <c r="K1574">
        <f t="shared" si="20"/>
        <v>6670</v>
      </c>
    </row>
    <row r="1575" spans="1:12" x14ac:dyDescent="0.2">
      <c r="F1575">
        <f t="shared" si="18"/>
        <v>0</v>
      </c>
      <c r="I1575">
        <f t="shared" si="19"/>
        <v>0</v>
      </c>
      <c r="K1575">
        <f t="shared" si="20"/>
        <v>0</v>
      </c>
    </row>
    <row r="1576" spans="1:12" x14ac:dyDescent="0.2">
      <c r="F1576">
        <f t="shared" si="18"/>
        <v>0</v>
      </c>
      <c r="I1576">
        <f t="shared" si="19"/>
        <v>0</v>
      </c>
      <c r="K1576">
        <f t="shared" si="20"/>
        <v>0</v>
      </c>
    </row>
    <row r="1577" spans="1:12" x14ac:dyDescent="0.2">
      <c r="A1577" s="12">
        <v>41551</v>
      </c>
      <c r="B1577" t="s">
        <v>16616</v>
      </c>
      <c r="C1577" t="s">
        <v>16617</v>
      </c>
      <c r="D1577">
        <v>1</v>
      </c>
      <c r="E1577">
        <v>504</v>
      </c>
      <c r="F1577">
        <f t="shared" si="18"/>
        <v>504</v>
      </c>
      <c r="G1577" s="12">
        <v>41557</v>
      </c>
      <c r="H1577">
        <v>500</v>
      </c>
      <c r="I1577">
        <f t="shared" si="19"/>
        <v>4</v>
      </c>
      <c r="J1577">
        <v>12.5</v>
      </c>
      <c r="K1577">
        <f t="shared" si="20"/>
        <v>6250</v>
      </c>
    </row>
    <row r="1578" spans="1:12" x14ac:dyDescent="0.2">
      <c r="F1578">
        <f t="shared" si="18"/>
        <v>0</v>
      </c>
      <c r="G1578" s="12">
        <v>41564</v>
      </c>
      <c r="H1578">
        <v>4</v>
      </c>
      <c r="I1578">
        <v>0</v>
      </c>
      <c r="J1578">
        <v>12.5</v>
      </c>
      <c r="K1578">
        <f t="shared" si="20"/>
        <v>50</v>
      </c>
    </row>
    <row r="1579" spans="1:12" x14ac:dyDescent="0.2">
      <c r="F1579">
        <f t="shared" si="18"/>
        <v>0</v>
      </c>
      <c r="I1579">
        <f t="shared" si="19"/>
        <v>0</v>
      </c>
      <c r="K1579">
        <f t="shared" si="20"/>
        <v>0</v>
      </c>
    </row>
    <row r="1580" spans="1:12" x14ac:dyDescent="0.2">
      <c r="A1580" s="12">
        <v>41552</v>
      </c>
      <c r="B1580" t="s">
        <v>16618</v>
      </c>
      <c r="C1580" t="s">
        <v>16619</v>
      </c>
      <c r="D1580">
        <v>4</v>
      </c>
      <c r="E1580">
        <v>150</v>
      </c>
      <c r="F1580">
        <f t="shared" si="18"/>
        <v>600</v>
      </c>
      <c r="G1580" s="12">
        <v>41563</v>
      </c>
      <c r="H1580">
        <v>594</v>
      </c>
      <c r="I1580">
        <f t="shared" si="19"/>
        <v>6</v>
      </c>
      <c r="J1580">
        <v>12</v>
      </c>
      <c r="K1580">
        <f t="shared" si="20"/>
        <v>7128</v>
      </c>
    </row>
    <row r="1581" spans="1:12" x14ac:dyDescent="0.2">
      <c r="F1581">
        <f t="shared" si="18"/>
        <v>0</v>
      </c>
      <c r="G1581" s="12">
        <v>41571</v>
      </c>
      <c r="H1581">
        <v>3</v>
      </c>
      <c r="I1581">
        <v>3</v>
      </c>
      <c r="J1581">
        <v>12</v>
      </c>
      <c r="K1581">
        <f t="shared" si="20"/>
        <v>36</v>
      </c>
    </row>
    <row r="1582" spans="1:12" x14ac:dyDescent="0.2">
      <c r="G1582" s="30">
        <v>41586</v>
      </c>
      <c r="H1582">
        <v>3</v>
      </c>
      <c r="I1582">
        <v>0</v>
      </c>
    </row>
    <row r="1583" spans="1:12" x14ac:dyDescent="0.2">
      <c r="F1583">
        <f t="shared" si="18"/>
        <v>0</v>
      </c>
      <c r="I1583">
        <f t="shared" si="19"/>
        <v>0</v>
      </c>
      <c r="K1583">
        <f t="shared" si="20"/>
        <v>0</v>
      </c>
    </row>
    <row r="1584" spans="1:12" x14ac:dyDescent="0.2">
      <c r="A1584" s="12">
        <v>41557</v>
      </c>
      <c r="B1584" t="s">
        <v>16620</v>
      </c>
      <c r="C1584" t="s">
        <v>16171</v>
      </c>
      <c r="D1584">
        <v>1</v>
      </c>
      <c r="E1584">
        <v>554</v>
      </c>
      <c r="F1584">
        <f t="shared" si="18"/>
        <v>554</v>
      </c>
      <c r="G1584" s="12">
        <v>41564</v>
      </c>
      <c r="H1584">
        <v>554</v>
      </c>
      <c r="I1584">
        <f t="shared" si="19"/>
        <v>0</v>
      </c>
      <c r="J1584">
        <v>12.5</v>
      </c>
      <c r="K1584">
        <f t="shared" si="20"/>
        <v>6925</v>
      </c>
    </row>
    <row r="1585" spans="1:12" x14ac:dyDescent="0.2">
      <c r="F1585">
        <f t="shared" si="18"/>
        <v>0</v>
      </c>
      <c r="I1585">
        <f t="shared" si="19"/>
        <v>0</v>
      </c>
      <c r="K1585">
        <f t="shared" si="20"/>
        <v>0</v>
      </c>
    </row>
    <row r="1586" spans="1:12" x14ac:dyDescent="0.2">
      <c r="F1586">
        <f t="shared" si="18"/>
        <v>0</v>
      </c>
      <c r="I1586">
        <f t="shared" si="19"/>
        <v>0</v>
      </c>
      <c r="K1586">
        <f t="shared" si="20"/>
        <v>0</v>
      </c>
    </row>
    <row r="1587" spans="1:12" x14ac:dyDescent="0.2">
      <c r="A1587" s="12">
        <v>41560</v>
      </c>
      <c r="B1587" t="s">
        <v>16785</v>
      </c>
      <c r="C1587" t="s">
        <v>16786</v>
      </c>
      <c r="D1587">
        <v>4</v>
      </c>
      <c r="E1587">
        <v>104</v>
      </c>
      <c r="F1587">
        <f t="shared" si="18"/>
        <v>416</v>
      </c>
      <c r="G1587" s="12">
        <v>41569</v>
      </c>
      <c r="H1587">
        <v>416</v>
      </c>
      <c r="I1587">
        <f t="shared" si="19"/>
        <v>0</v>
      </c>
      <c r="J1587">
        <v>14</v>
      </c>
      <c r="K1587">
        <f t="shared" si="20"/>
        <v>5824</v>
      </c>
      <c r="L1587" t="s">
        <v>16942</v>
      </c>
    </row>
    <row r="1588" spans="1:12" x14ac:dyDescent="0.2">
      <c r="F1588">
        <f t="shared" si="18"/>
        <v>0</v>
      </c>
      <c r="I1588">
        <f t="shared" si="19"/>
        <v>0</v>
      </c>
      <c r="K1588">
        <f t="shared" si="20"/>
        <v>0</v>
      </c>
    </row>
    <row r="1589" spans="1:12" x14ac:dyDescent="0.2">
      <c r="F1589">
        <f t="shared" si="18"/>
        <v>0</v>
      </c>
      <c r="I1589">
        <f t="shared" si="19"/>
        <v>0</v>
      </c>
      <c r="K1589">
        <f t="shared" si="20"/>
        <v>0</v>
      </c>
    </row>
    <row r="1590" spans="1:12" x14ac:dyDescent="0.2">
      <c r="A1590" s="12">
        <v>41564</v>
      </c>
      <c r="B1590" t="s">
        <v>16787</v>
      </c>
      <c r="C1590" t="s">
        <v>16788</v>
      </c>
      <c r="D1590">
        <v>1</v>
      </c>
      <c r="E1590">
        <v>554</v>
      </c>
      <c r="F1590">
        <f t="shared" si="18"/>
        <v>554</v>
      </c>
      <c r="G1590" s="12">
        <v>41571</v>
      </c>
      <c r="H1590">
        <v>554</v>
      </c>
      <c r="I1590">
        <f t="shared" si="19"/>
        <v>0</v>
      </c>
      <c r="J1590">
        <v>13</v>
      </c>
      <c r="K1590">
        <f t="shared" si="20"/>
        <v>7202</v>
      </c>
    </row>
    <row r="1591" spans="1:12" x14ac:dyDescent="0.2">
      <c r="F1591">
        <f t="shared" si="18"/>
        <v>0</v>
      </c>
      <c r="I1591">
        <f t="shared" si="19"/>
        <v>0</v>
      </c>
      <c r="K1591">
        <f t="shared" si="20"/>
        <v>0</v>
      </c>
    </row>
    <row r="1592" spans="1:12" x14ac:dyDescent="0.2">
      <c r="F1592">
        <f t="shared" si="18"/>
        <v>0</v>
      </c>
      <c r="I1592">
        <f t="shared" si="19"/>
        <v>0</v>
      </c>
      <c r="K1592">
        <f t="shared" si="20"/>
        <v>0</v>
      </c>
    </row>
    <row r="1593" spans="1:12" x14ac:dyDescent="0.2">
      <c r="A1593" s="12">
        <v>41565</v>
      </c>
      <c r="B1593" t="s">
        <v>16893</v>
      </c>
      <c r="C1593" t="s">
        <v>16894</v>
      </c>
      <c r="D1593">
        <v>1</v>
      </c>
      <c r="E1593">
        <v>525</v>
      </c>
      <c r="F1593">
        <f t="shared" si="18"/>
        <v>525</v>
      </c>
      <c r="G1593" s="12">
        <v>41583</v>
      </c>
      <c r="H1593">
        <v>527</v>
      </c>
      <c r="I1593">
        <f t="shared" si="19"/>
        <v>-2</v>
      </c>
      <c r="J1593">
        <v>12</v>
      </c>
      <c r="K1593">
        <f t="shared" si="20"/>
        <v>6324</v>
      </c>
      <c r="L1593" t="s">
        <v>15862</v>
      </c>
    </row>
    <row r="1594" spans="1:12" x14ac:dyDescent="0.2">
      <c r="F1594">
        <f t="shared" si="18"/>
        <v>0</v>
      </c>
      <c r="I1594">
        <f t="shared" si="19"/>
        <v>0</v>
      </c>
      <c r="K1594">
        <f t="shared" si="20"/>
        <v>0</v>
      </c>
    </row>
    <row r="1595" spans="1:12" x14ac:dyDescent="0.2">
      <c r="F1595">
        <f t="shared" si="18"/>
        <v>0</v>
      </c>
      <c r="I1595">
        <f t="shared" si="19"/>
        <v>0</v>
      </c>
      <c r="K1595">
        <f t="shared" si="20"/>
        <v>0</v>
      </c>
    </row>
    <row r="1596" spans="1:12" x14ac:dyDescent="0.2">
      <c r="A1596" s="12">
        <v>41570</v>
      </c>
      <c r="B1596" t="s">
        <v>16895</v>
      </c>
      <c r="C1596" t="s">
        <v>16896</v>
      </c>
      <c r="D1596">
        <v>1</v>
      </c>
      <c r="E1596">
        <v>504</v>
      </c>
      <c r="F1596">
        <f t="shared" si="18"/>
        <v>504</v>
      </c>
      <c r="G1596" s="12">
        <v>41577</v>
      </c>
      <c r="H1596">
        <v>504</v>
      </c>
      <c r="I1596">
        <f t="shared" si="19"/>
        <v>0</v>
      </c>
      <c r="J1596">
        <v>11.5</v>
      </c>
      <c r="K1596">
        <f t="shared" si="20"/>
        <v>5796</v>
      </c>
      <c r="L1596" t="s">
        <v>15862</v>
      </c>
    </row>
    <row r="1597" spans="1:12" x14ac:dyDescent="0.2">
      <c r="F1597">
        <f t="shared" si="18"/>
        <v>0</v>
      </c>
      <c r="I1597">
        <f t="shared" si="19"/>
        <v>0</v>
      </c>
      <c r="K1597">
        <f t="shared" si="20"/>
        <v>0</v>
      </c>
    </row>
    <row r="1598" spans="1:12" x14ac:dyDescent="0.2">
      <c r="F1598">
        <f t="shared" si="18"/>
        <v>0</v>
      </c>
      <c r="I1598">
        <f t="shared" si="19"/>
        <v>0</v>
      </c>
      <c r="K1598">
        <f t="shared" si="20"/>
        <v>0</v>
      </c>
    </row>
    <row r="1599" spans="1:12" x14ac:dyDescent="0.2">
      <c r="A1599" s="12">
        <v>41574</v>
      </c>
      <c r="B1599" t="s">
        <v>17079</v>
      </c>
      <c r="C1599" t="s">
        <v>16072</v>
      </c>
      <c r="D1599">
        <v>3</v>
      </c>
      <c r="E1599">
        <v>109</v>
      </c>
      <c r="F1599">
        <f t="shared" si="18"/>
        <v>327</v>
      </c>
      <c r="G1599" s="12">
        <v>41578</v>
      </c>
      <c r="H1599">
        <v>327</v>
      </c>
      <c r="I1599">
        <f t="shared" si="19"/>
        <v>0</v>
      </c>
      <c r="J1599">
        <v>11.5</v>
      </c>
      <c r="K1599">
        <f t="shared" si="20"/>
        <v>3760.5</v>
      </c>
      <c r="L1599" t="s">
        <v>16808</v>
      </c>
    </row>
    <row r="1600" spans="1:12" x14ac:dyDescent="0.2">
      <c r="F1600">
        <f t="shared" si="18"/>
        <v>0</v>
      </c>
      <c r="I1600">
        <f t="shared" si="19"/>
        <v>0</v>
      </c>
      <c r="K1600">
        <f t="shared" si="20"/>
        <v>0</v>
      </c>
    </row>
    <row r="1601" spans="1:12" x14ac:dyDescent="0.2">
      <c r="F1601">
        <f t="shared" si="18"/>
        <v>0</v>
      </c>
      <c r="I1601">
        <f t="shared" si="19"/>
        <v>0</v>
      </c>
      <c r="K1601">
        <f t="shared" si="20"/>
        <v>0</v>
      </c>
    </row>
    <row r="1602" spans="1:12" x14ac:dyDescent="0.2">
      <c r="A1602" s="12">
        <v>41574</v>
      </c>
      <c r="B1602" t="s">
        <v>17080</v>
      </c>
      <c r="C1602" t="s">
        <v>17081</v>
      </c>
      <c r="D1602">
        <v>2</v>
      </c>
      <c r="E1602">
        <v>300</v>
      </c>
      <c r="F1602">
        <f t="shared" si="18"/>
        <v>600</v>
      </c>
      <c r="G1602" s="12">
        <v>41602</v>
      </c>
      <c r="H1602">
        <v>594</v>
      </c>
      <c r="I1602">
        <f t="shared" si="19"/>
        <v>6</v>
      </c>
      <c r="J1602">
        <v>11.5</v>
      </c>
      <c r="K1602">
        <f t="shared" si="20"/>
        <v>6831</v>
      </c>
    </row>
    <row r="1603" spans="1:12" x14ac:dyDescent="0.2">
      <c r="F1603">
        <f t="shared" si="18"/>
        <v>0</v>
      </c>
      <c r="G1603" s="12">
        <v>41606</v>
      </c>
      <c r="H1603">
        <v>6</v>
      </c>
      <c r="I1603">
        <v>0</v>
      </c>
      <c r="J1603">
        <v>11.5</v>
      </c>
      <c r="K1603">
        <f t="shared" si="20"/>
        <v>69</v>
      </c>
    </row>
    <row r="1604" spans="1:12" x14ac:dyDescent="0.2">
      <c r="F1604">
        <f t="shared" si="18"/>
        <v>0</v>
      </c>
      <c r="I1604">
        <f t="shared" si="19"/>
        <v>0</v>
      </c>
      <c r="K1604">
        <f t="shared" si="20"/>
        <v>0</v>
      </c>
    </row>
    <row r="1605" spans="1:12" x14ac:dyDescent="0.2">
      <c r="A1605" s="12">
        <v>41579</v>
      </c>
      <c r="B1605" t="s">
        <v>17205</v>
      </c>
      <c r="C1605" t="s">
        <v>15834</v>
      </c>
      <c r="D1605">
        <v>1</v>
      </c>
      <c r="E1605">
        <v>596</v>
      </c>
      <c r="F1605">
        <f t="shared" si="18"/>
        <v>596</v>
      </c>
      <c r="G1605" s="12">
        <v>41585</v>
      </c>
      <c r="H1605">
        <v>596</v>
      </c>
      <c r="I1605">
        <f t="shared" si="19"/>
        <v>0</v>
      </c>
      <c r="J1605">
        <v>13</v>
      </c>
      <c r="K1605">
        <f t="shared" si="20"/>
        <v>7748</v>
      </c>
      <c r="L1605" t="s">
        <v>17230</v>
      </c>
    </row>
    <row r="1606" spans="1:12" x14ac:dyDescent="0.2">
      <c r="F1606">
        <f t="shared" ref="F1606:F1674" si="21">D1606*E1606</f>
        <v>0</v>
      </c>
      <c r="I1606">
        <f t="shared" ref="I1606:I1674" si="22">F1606-H1606</f>
        <v>0</v>
      </c>
      <c r="K1606">
        <f t="shared" ref="K1606:K1674" si="23">H1606*J1606</f>
        <v>0</v>
      </c>
    </row>
    <row r="1607" spans="1:12" x14ac:dyDescent="0.2">
      <c r="F1607">
        <f t="shared" si="21"/>
        <v>0</v>
      </c>
      <c r="I1607">
        <f t="shared" si="22"/>
        <v>0</v>
      </c>
      <c r="K1607">
        <f t="shared" si="23"/>
        <v>0</v>
      </c>
    </row>
    <row r="1608" spans="1:12" x14ac:dyDescent="0.2">
      <c r="A1608" s="12">
        <v>41581</v>
      </c>
      <c r="B1608" t="s">
        <v>17206</v>
      </c>
      <c r="C1608" t="s">
        <v>17207</v>
      </c>
      <c r="D1608">
        <v>2</v>
      </c>
      <c r="E1608">
        <v>217</v>
      </c>
      <c r="F1608">
        <f t="shared" si="21"/>
        <v>434</v>
      </c>
      <c r="G1608" s="12">
        <v>41590</v>
      </c>
      <c r="H1608">
        <v>434</v>
      </c>
      <c r="I1608">
        <f t="shared" si="22"/>
        <v>0</v>
      </c>
      <c r="J1608">
        <v>12</v>
      </c>
      <c r="K1608">
        <f t="shared" si="23"/>
        <v>5208</v>
      </c>
    </row>
    <row r="1609" spans="1:12" x14ac:dyDescent="0.2">
      <c r="F1609">
        <f t="shared" si="21"/>
        <v>0</v>
      </c>
      <c r="I1609">
        <f t="shared" si="22"/>
        <v>0</v>
      </c>
      <c r="K1609">
        <f t="shared" si="23"/>
        <v>0</v>
      </c>
    </row>
    <row r="1610" spans="1:12" x14ac:dyDescent="0.2">
      <c r="F1610">
        <f t="shared" si="21"/>
        <v>0</v>
      </c>
      <c r="I1610">
        <f t="shared" si="22"/>
        <v>0</v>
      </c>
      <c r="K1610">
        <f t="shared" si="23"/>
        <v>0</v>
      </c>
    </row>
    <row r="1611" spans="1:12" x14ac:dyDescent="0.2">
      <c r="A1611" s="12">
        <v>41584</v>
      </c>
      <c r="B1611" t="s">
        <v>17208</v>
      </c>
      <c r="C1611" t="s">
        <v>15806</v>
      </c>
      <c r="D1611">
        <v>2</v>
      </c>
      <c r="E1611">
        <v>173</v>
      </c>
      <c r="F1611">
        <f t="shared" si="21"/>
        <v>346</v>
      </c>
      <c r="G1611" s="12">
        <v>41587</v>
      </c>
      <c r="H1611">
        <v>346</v>
      </c>
      <c r="I1611">
        <f t="shared" si="22"/>
        <v>0</v>
      </c>
      <c r="J1611">
        <v>13.5</v>
      </c>
      <c r="K1611">
        <f t="shared" si="23"/>
        <v>4671</v>
      </c>
      <c r="L1611" t="s">
        <v>17280</v>
      </c>
    </row>
    <row r="1612" spans="1:12" x14ac:dyDescent="0.2">
      <c r="F1612">
        <f t="shared" si="21"/>
        <v>0</v>
      </c>
      <c r="I1612">
        <f t="shared" si="22"/>
        <v>0</v>
      </c>
      <c r="K1612">
        <f t="shared" si="23"/>
        <v>0</v>
      </c>
    </row>
    <row r="1613" spans="1:12" x14ac:dyDescent="0.2">
      <c r="F1613">
        <f t="shared" si="21"/>
        <v>0</v>
      </c>
      <c r="I1613">
        <f t="shared" si="22"/>
        <v>0</v>
      </c>
      <c r="K1613">
        <f t="shared" si="23"/>
        <v>0</v>
      </c>
    </row>
    <row r="1614" spans="1:12" x14ac:dyDescent="0.2">
      <c r="A1614" s="12">
        <v>41587</v>
      </c>
      <c r="B1614" t="s">
        <v>17259</v>
      </c>
      <c r="C1614" t="s">
        <v>17260</v>
      </c>
      <c r="D1614">
        <v>3</v>
      </c>
      <c r="E1614">
        <v>203</v>
      </c>
      <c r="F1614">
        <f t="shared" si="21"/>
        <v>609</v>
      </c>
      <c r="G1614" s="12">
        <v>41594</v>
      </c>
      <c r="H1614">
        <v>609</v>
      </c>
      <c r="I1614">
        <f t="shared" si="22"/>
        <v>0</v>
      </c>
      <c r="J1614">
        <v>12</v>
      </c>
      <c r="K1614">
        <f t="shared" si="23"/>
        <v>7308</v>
      </c>
      <c r="L1614" t="s">
        <v>15862</v>
      </c>
    </row>
    <row r="1615" spans="1:12" x14ac:dyDescent="0.2">
      <c r="F1615">
        <f t="shared" si="21"/>
        <v>0</v>
      </c>
      <c r="I1615">
        <f t="shared" si="22"/>
        <v>0</v>
      </c>
      <c r="K1615">
        <f t="shared" si="23"/>
        <v>0</v>
      </c>
    </row>
    <row r="1616" spans="1:12" x14ac:dyDescent="0.2">
      <c r="F1616">
        <f t="shared" si="21"/>
        <v>0</v>
      </c>
      <c r="I1616">
        <f t="shared" si="22"/>
        <v>0</v>
      </c>
      <c r="K1616">
        <f t="shared" si="23"/>
        <v>0</v>
      </c>
    </row>
    <row r="1617" spans="1:12" x14ac:dyDescent="0.2">
      <c r="A1617" s="12">
        <v>41588</v>
      </c>
      <c r="B1617" t="s">
        <v>17261</v>
      </c>
      <c r="C1617" t="s">
        <v>17262</v>
      </c>
      <c r="D1617">
        <v>4</v>
      </c>
      <c r="E1617">
        <v>125</v>
      </c>
      <c r="F1617">
        <f t="shared" si="21"/>
        <v>500</v>
      </c>
      <c r="G1617" s="12">
        <v>41597</v>
      </c>
      <c r="H1617">
        <v>500</v>
      </c>
      <c r="I1617">
        <f t="shared" si="22"/>
        <v>0</v>
      </c>
      <c r="J1617">
        <v>13</v>
      </c>
      <c r="K1617">
        <f t="shared" si="23"/>
        <v>6500</v>
      </c>
      <c r="L1617" t="s">
        <v>17333</v>
      </c>
    </row>
    <row r="1618" spans="1:12" x14ac:dyDescent="0.2">
      <c r="F1618">
        <f t="shared" si="21"/>
        <v>0</v>
      </c>
      <c r="I1618">
        <f t="shared" si="22"/>
        <v>0</v>
      </c>
      <c r="K1618">
        <f t="shared" si="23"/>
        <v>0</v>
      </c>
    </row>
    <row r="1619" spans="1:12" x14ac:dyDescent="0.2">
      <c r="C1619" s="82"/>
      <c r="F1619">
        <f t="shared" si="21"/>
        <v>0</v>
      </c>
      <c r="I1619">
        <f t="shared" si="22"/>
        <v>0</v>
      </c>
      <c r="K1619">
        <f t="shared" si="23"/>
        <v>0</v>
      </c>
    </row>
    <row r="1620" spans="1:12" x14ac:dyDescent="0.2">
      <c r="A1620" s="12">
        <v>41591</v>
      </c>
      <c r="B1620" t="s">
        <v>17263</v>
      </c>
      <c r="C1620" t="s">
        <v>17264</v>
      </c>
      <c r="D1620">
        <v>2</v>
      </c>
      <c r="E1620">
        <v>286</v>
      </c>
      <c r="F1620">
        <f t="shared" si="21"/>
        <v>572</v>
      </c>
      <c r="G1620" s="12">
        <v>41609</v>
      </c>
      <c r="H1620">
        <v>571</v>
      </c>
      <c r="I1620">
        <f t="shared" si="22"/>
        <v>1</v>
      </c>
      <c r="J1620">
        <v>11</v>
      </c>
      <c r="K1620">
        <f t="shared" si="23"/>
        <v>6281</v>
      </c>
    </row>
    <row r="1621" spans="1:12" x14ac:dyDescent="0.2">
      <c r="F1621">
        <f t="shared" si="21"/>
        <v>0</v>
      </c>
      <c r="G1621" t="s">
        <v>20992</v>
      </c>
      <c r="H1621">
        <v>1</v>
      </c>
      <c r="I1621">
        <v>0</v>
      </c>
      <c r="K1621">
        <f t="shared" si="23"/>
        <v>0</v>
      </c>
    </row>
    <row r="1622" spans="1:12" x14ac:dyDescent="0.2">
      <c r="F1622">
        <f t="shared" si="21"/>
        <v>0</v>
      </c>
      <c r="I1622">
        <f t="shared" si="22"/>
        <v>0</v>
      </c>
      <c r="K1622">
        <f t="shared" si="23"/>
        <v>0</v>
      </c>
    </row>
    <row r="1623" spans="1:12" x14ac:dyDescent="0.2">
      <c r="A1623" s="12">
        <v>41593</v>
      </c>
      <c r="B1623" t="s">
        <v>17295</v>
      </c>
      <c r="C1623" t="s">
        <v>15834</v>
      </c>
      <c r="D1623">
        <v>2</v>
      </c>
      <c r="E1623">
        <v>305</v>
      </c>
      <c r="F1623">
        <f t="shared" si="21"/>
        <v>610</v>
      </c>
      <c r="G1623" s="12">
        <v>41605</v>
      </c>
      <c r="H1623">
        <v>610</v>
      </c>
      <c r="I1623">
        <f t="shared" si="22"/>
        <v>0</v>
      </c>
      <c r="J1623">
        <v>13</v>
      </c>
      <c r="K1623">
        <f t="shared" si="23"/>
        <v>7930</v>
      </c>
      <c r="L1623" t="s">
        <v>17456</v>
      </c>
    </row>
    <row r="1624" spans="1:12" x14ac:dyDescent="0.2">
      <c r="F1624">
        <f t="shared" si="21"/>
        <v>0</v>
      </c>
      <c r="I1624">
        <f t="shared" si="22"/>
        <v>0</v>
      </c>
      <c r="K1624">
        <f t="shared" si="23"/>
        <v>0</v>
      </c>
    </row>
    <row r="1625" spans="1:12" x14ac:dyDescent="0.2">
      <c r="F1625">
        <f t="shared" si="21"/>
        <v>0</v>
      </c>
      <c r="I1625">
        <f t="shared" si="22"/>
        <v>0</v>
      </c>
      <c r="K1625">
        <f t="shared" si="23"/>
        <v>0</v>
      </c>
    </row>
    <row r="1626" spans="1:12" x14ac:dyDescent="0.2">
      <c r="A1626" s="12">
        <v>41594</v>
      </c>
      <c r="B1626" t="s">
        <v>17322</v>
      </c>
      <c r="C1626" t="s">
        <v>16788</v>
      </c>
      <c r="D1626">
        <v>4</v>
      </c>
      <c r="E1626">
        <v>125</v>
      </c>
      <c r="F1626">
        <f t="shared" si="21"/>
        <v>500</v>
      </c>
      <c r="G1626" s="12">
        <v>41613</v>
      </c>
      <c r="H1626">
        <v>500</v>
      </c>
      <c r="I1626">
        <f t="shared" si="22"/>
        <v>0</v>
      </c>
      <c r="J1626">
        <v>13</v>
      </c>
      <c r="K1626">
        <f t="shared" si="23"/>
        <v>6500</v>
      </c>
    </row>
    <row r="1627" spans="1:12" x14ac:dyDescent="0.2">
      <c r="F1627">
        <f t="shared" si="21"/>
        <v>0</v>
      </c>
      <c r="I1627">
        <f t="shared" si="22"/>
        <v>0</v>
      </c>
      <c r="K1627">
        <f t="shared" si="23"/>
        <v>0</v>
      </c>
    </row>
    <row r="1628" spans="1:12" x14ac:dyDescent="0.2">
      <c r="F1628">
        <f t="shared" si="21"/>
        <v>0</v>
      </c>
      <c r="I1628">
        <f t="shared" si="22"/>
        <v>0</v>
      </c>
      <c r="K1628">
        <f t="shared" si="23"/>
        <v>0</v>
      </c>
    </row>
    <row r="1629" spans="1:12" x14ac:dyDescent="0.2">
      <c r="A1629" s="12">
        <v>41597</v>
      </c>
      <c r="B1629" t="s">
        <v>17323</v>
      </c>
      <c r="C1629" t="s">
        <v>15834</v>
      </c>
      <c r="D1629">
        <v>2</v>
      </c>
      <c r="E1629">
        <v>305</v>
      </c>
      <c r="F1629">
        <f t="shared" si="21"/>
        <v>610</v>
      </c>
      <c r="G1629" s="12">
        <v>41612</v>
      </c>
      <c r="H1629">
        <v>610</v>
      </c>
      <c r="I1629">
        <f t="shared" si="22"/>
        <v>0</v>
      </c>
      <c r="J1629">
        <v>13</v>
      </c>
      <c r="K1629">
        <f t="shared" si="23"/>
        <v>7930</v>
      </c>
      <c r="L1629" t="s">
        <v>17230</v>
      </c>
    </row>
    <row r="1630" spans="1:12" x14ac:dyDescent="0.2">
      <c r="F1630">
        <f t="shared" si="21"/>
        <v>0</v>
      </c>
      <c r="I1630">
        <f t="shared" si="22"/>
        <v>0</v>
      </c>
      <c r="K1630">
        <f t="shared" si="23"/>
        <v>0</v>
      </c>
    </row>
    <row r="1631" spans="1:12" x14ac:dyDescent="0.2">
      <c r="F1631">
        <f t="shared" si="21"/>
        <v>0</v>
      </c>
      <c r="I1631">
        <f t="shared" si="22"/>
        <v>0</v>
      </c>
      <c r="K1631">
        <f t="shared" si="23"/>
        <v>0</v>
      </c>
    </row>
    <row r="1632" spans="1:12" x14ac:dyDescent="0.2">
      <c r="A1632" s="12">
        <v>41601</v>
      </c>
      <c r="B1632" t="s">
        <v>17438</v>
      </c>
      <c r="C1632" t="s">
        <v>17439</v>
      </c>
      <c r="D1632">
        <v>6</v>
      </c>
      <c r="E1632">
        <v>100</v>
      </c>
      <c r="F1632">
        <f t="shared" si="21"/>
        <v>600</v>
      </c>
      <c r="G1632" s="12">
        <v>41613</v>
      </c>
      <c r="H1632">
        <v>599</v>
      </c>
      <c r="I1632">
        <f t="shared" si="22"/>
        <v>1</v>
      </c>
      <c r="J1632">
        <v>13</v>
      </c>
      <c r="K1632">
        <f t="shared" si="23"/>
        <v>7787</v>
      </c>
      <c r="L1632" t="s">
        <v>16033</v>
      </c>
    </row>
    <row r="1633" spans="1:12" x14ac:dyDescent="0.2">
      <c r="F1633">
        <f t="shared" si="21"/>
        <v>0</v>
      </c>
      <c r="G1633" t="s">
        <v>20992</v>
      </c>
      <c r="H1633">
        <v>1</v>
      </c>
      <c r="I1633">
        <v>0</v>
      </c>
      <c r="K1633">
        <f t="shared" si="23"/>
        <v>0</v>
      </c>
    </row>
    <row r="1634" spans="1:12" x14ac:dyDescent="0.2">
      <c r="F1634">
        <f t="shared" si="21"/>
        <v>0</v>
      </c>
      <c r="I1634">
        <f t="shared" si="22"/>
        <v>0</v>
      </c>
      <c r="K1634">
        <f t="shared" si="23"/>
        <v>0</v>
      </c>
    </row>
    <row r="1635" spans="1:12" x14ac:dyDescent="0.2">
      <c r="A1635" s="12">
        <v>41607</v>
      </c>
      <c r="B1635" t="s">
        <v>17583</v>
      </c>
      <c r="C1635" t="s">
        <v>17584</v>
      </c>
      <c r="D1635">
        <v>2</v>
      </c>
      <c r="E1635">
        <v>302</v>
      </c>
      <c r="F1635">
        <f t="shared" si="21"/>
        <v>604</v>
      </c>
      <c r="G1635" s="12">
        <v>41618</v>
      </c>
      <c r="H1635">
        <v>604</v>
      </c>
      <c r="I1635">
        <f t="shared" si="22"/>
        <v>0</v>
      </c>
      <c r="J1635">
        <v>11.5</v>
      </c>
      <c r="K1635">
        <f t="shared" si="23"/>
        <v>6946</v>
      </c>
      <c r="L1635" t="s">
        <v>15862</v>
      </c>
    </row>
    <row r="1636" spans="1:12" x14ac:dyDescent="0.2">
      <c r="F1636">
        <f t="shared" si="21"/>
        <v>0</v>
      </c>
      <c r="I1636">
        <f t="shared" si="22"/>
        <v>0</v>
      </c>
      <c r="K1636">
        <f t="shared" si="23"/>
        <v>0</v>
      </c>
    </row>
    <row r="1637" spans="1:12" x14ac:dyDescent="0.2">
      <c r="F1637">
        <f t="shared" si="21"/>
        <v>0</v>
      </c>
      <c r="I1637">
        <f t="shared" si="22"/>
        <v>0</v>
      </c>
      <c r="K1637">
        <f t="shared" si="23"/>
        <v>0</v>
      </c>
    </row>
    <row r="1638" spans="1:12" x14ac:dyDescent="0.2">
      <c r="A1638" s="12">
        <v>41608</v>
      </c>
      <c r="B1638" t="s">
        <v>17585</v>
      </c>
      <c r="C1638" t="s">
        <v>17586</v>
      </c>
      <c r="D1638">
        <v>2</v>
      </c>
      <c r="E1638">
        <v>310</v>
      </c>
      <c r="F1638">
        <f t="shared" si="21"/>
        <v>620</v>
      </c>
      <c r="G1638" s="12">
        <v>41620</v>
      </c>
      <c r="H1638">
        <v>611</v>
      </c>
      <c r="I1638">
        <f t="shared" si="22"/>
        <v>9</v>
      </c>
      <c r="J1638">
        <v>12</v>
      </c>
      <c r="K1638">
        <f t="shared" si="23"/>
        <v>7332</v>
      </c>
      <c r="L1638" t="s">
        <v>17693</v>
      </c>
    </row>
    <row r="1639" spans="1:12" x14ac:dyDescent="0.2">
      <c r="G1639" s="12">
        <v>41662</v>
      </c>
      <c r="H1639">
        <v>8</v>
      </c>
      <c r="I1639">
        <v>1</v>
      </c>
      <c r="J1639">
        <v>12</v>
      </c>
      <c r="K1639">
        <v>96</v>
      </c>
    </row>
    <row r="1640" spans="1:12" x14ac:dyDescent="0.2">
      <c r="G1640" t="s">
        <v>20994</v>
      </c>
      <c r="H1640">
        <v>1</v>
      </c>
      <c r="I1640">
        <v>0</v>
      </c>
    </row>
    <row r="1641" spans="1:12" x14ac:dyDescent="0.2">
      <c r="F1641">
        <f t="shared" si="21"/>
        <v>0</v>
      </c>
      <c r="I1641">
        <f t="shared" si="22"/>
        <v>0</v>
      </c>
      <c r="K1641">
        <f t="shared" si="23"/>
        <v>0</v>
      </c>
    </row>
    <row r="1642" spans="1:12" x14ac:dyDescent="0.2">
      <c r="A1642" s="12">
        <v>41608</v>
      </c>
      <c r="B1642" t="s">
        <v>17587</v>
      </c>
      <c r="C1642" t="s">
        <v>15834</v>
      </c>
      <c r="D1642">
        <v>3</v>
      </c>
      <c r="E1642">
        <v>195</v>
      </c>
      <c r="F1642">
        <f t="shared" si="21"/>
        <v>585</v>
      </c>
      <c r="G1642" s="12">
        <v>41625</v>
      </c>
      <c r="H1642">
        <v>585</v>
      </c>
      <c r="I1642">
        <f t="shared" si="22"/>
        <v>0</v>
      </c>
      <c r="J1642">
        <v>13</v>
      </c>
      <c r="K1642">
        <f t="shared" si="23"/>
        <v>7605</v>
      </c>
      <c r="L1642" t="s">
        <v>17230</v>
      </c>
    </row>
    <row r="1643" spans="1:12" x14ac:dyDescent="0.2">
      <c r="F1643">
        <f t="shared" si="21"/>
        <v>0</v>
      </c>
      <c r="I1643">
        <f t="shared" si="22"/>
        <v>0</v>
      </c>
      <c r="K1643">
        <f t="shared" si="23"/>
        <v>0</v>
      </c>
    </row>
    <row r="1644" spans="1:12" x14ac:dyDescent="0.2">
      <c r="F1644">
        <f t="shared" si="21"/>
        <v>0</v>
      </c>
      <c r="I1644">
        <f t="shared" si="22"/>
        <v>0</v>
      </c>
      <c r="K1644">
        <f t="shared" si="23"/>
        <v>0</v>
      </c>
    </row>
    <row r="1645" spans="1:12" x14ac:dyDescent="0.2">
      <c r="A1645" s="12">
        <v>41614</v>
      </c>
      <c r="B1645" t="s">
        <v>21850</v>
      </c>
      <c r="C1645" t="s">
        <v>16788</v>
      </c>
      <c r="D1645">
        <v>2</v>
      </c>
      <c r="E1645">
        <v>300</v>
      </c>
      <c r="F1645">
        <f t="shared" si="21"/>
        <v>600</v>
      </c>
      <c r="G1645" s="12">
        <v>41627</v>
      </c>
      <c r="H1645">
        <v>600</v>
      </c>
      <c r="I1645">
        <f t="shared" si="22"/>
        <v>0</v>
      </c>
      <c r="J1645">
        <v>13</v>
      </c>
      <c r="K1645">
        <f t="shared" si="23"/>
        <v>7800</v>
      </c>
    </row>
    <row r="1646" spans="1:12" x14ac:dyDescent="0.2">
      <c r="F1646">
        <f t="shared" si="21"/>
        <v>0</v>
      </c>
      <c r="I1646">
        <f t="shared" si="22"/>
        <v>0</v>
      </c>
      <c r="K1646">
        <f t="shared" si="23"/>
        <v>0</v>
      </c>
    </row>
    <row r="1647" spans="1:12" x14ac:dyDescent="0.2">
      <c r="F1647">
        <f t="shared" si="21"/>
        <v>0</v>
      </c>
      <c r="I1647">
        <f t="shared" si="22"/>
        <v>0</v>
      </c>
      <c r="K1647">
        <f t="shared" si="23"/>
        <v>0</v>
      </c>
    </row>
    <row r="1648" spans="1:12" x14ac:dyDescent="0.2">
      <c r="A1648" s="12">
        <v>41615</v>
      </c>
      <c r="B1648" t="s">
        <v>17675</v>
      </c>
      <c r="C1648" t="s">
        <v>15834</v>
      </c>
      <c r="D1648">
        <v>3</v>
      </c>
      <c r="E1648">
        <v>234</v>
      </c>
      <c r="F1648">
        <f t="shared" si="21"/>
        <v>702</v>
      </c>
      <c r="G1648" s="12">
        <v>41634</v>
      </c>
      <c r="H1648">
        <v>702</v>
      </c>
      <c r="I1648">
        <f t="shared" si="22"/>
        <v>0</v>
      </c>
      <c r="J1648">
        <v>13</v>
      </c>
      <c r="K1648">
        <f t="shared" si="23"/>
        <v>9126</v>
      </c>
      <c r="L1648" t="s">
        <v>17230</v>
      </c>
    </row>
    <row r="1650" spans="1:12" x14ac:dyDescent="0.2">
      <c r="K1650">
        <f t="shared" si="23"/>
        <v>0</v>
      </c>
    </row>
    <row r="1651" spans="1:12" x14ac:dyDescent="0.2">
      <c r="A1651" s="12">
        <v>41622</v>
      </c>
      <c r="B1651" t="s">
        <v>17804</v>
      </c>
      <c r="C1651" t="s">
        <v>15834</v>
      </c>
      <c r="D1651">
        <v>3</v>
      </c>
      <c r="E1651">
        <v>234</v>
      </c>
      <c r="F1651">
        <f>D1651*E1651</f>
        <v>702</v>
      </c>
      <c r="G1651" s="12">
        <v>41641</v>
      </c>
      <c r="H1651">
        <v>702</v>
      </c>
      <c r="I1651">
        <f>F1651-H1651</f>
        <v>0</v>
      </c>
      <c r="J1651">
        <v>13</v>
      </c>
      <c r="K1651">
        <f t="shared" si="23"/>
        <v>9126</v>
      </c>
      <c r="L1651" t="s">
        <v>17957</v>
      </c>
    </row>
    <row r="1652" spans="1:12" x14ac:dyDescent="0.2">
      <c r="F1652">
        <f t="shared" si="21"/>
        <v>0</v>
      </c>
      <c r="I1652">
        <f t="shared" si="22"/>
        <v>0</v>
      </c>
      <c r="K1652">
        <f t="shared" si="23"/>
        <v>0</v>
      </c>
    </row>
    <row r="1653" spans="1:12" x14ac:dyDescent="0.2">
      <c r="F1653">
        <f t="shared" si="21"/>
        <v>0</v>
      </c>
      <c r="I1653">
        <f t="shared" si="22"/>
        <v>0</v>
      </c>
      <c r="K1653">
        <f t="shared" si="23"/>
        <v>0</v>
      </c>
    </row>
    <row r="1654" spans="1:12" x14ac:dyDescent="0.2">
      <c r="A1654" s="12">
        <v>41628</v>
      </c>
      <c r="B1654" t="s">
        <v>17822</v>
      </c>
      <c r="C1654" t="s">
        <v>17260</v>
      </c>
      <c r="D1654">
        <v>2</v>
      </c>
      <c r="E1654">
        <v>206</v>
      </c>
      <c r="F1654">
        <f t="shared" si="21"/>
        <v>412</v>
      </c>
      <c r="G1654" s="12">
        <v>41643</v>
      </c>
      <c r="H1654">
        <v>411</v>
      </c>
      <c r="I1654">
        <f t="shared" si="22"/>
        <v>1</v>
      </c>
      <c r="J1654">
        <v>12</v>
      </c>
      <c r="K1654">
        <f t="shared" si="23"/>
        <v>4932</v>
      </c>
      <c r="L1654" t="s">
        <v>15862</v>
      </c>
    </row>
    <row r="1655" spans="1:12" x14ac:dyDescent="0.2">
      <c r="F1655">
        <f t="shared" si="21"/>
        <v>0</v>
      </c>
      <c r="G1655" t="s">
        <v>20993</v>
      </c>
      <c r="H1655">
        <v>1</v>
      </c>
      <c r="I1655">
        <v>0</v>
      </c>
      <c r="K1655">
        <f t="shared" si="23"/>
        <v>0</v>
      </c>
    </row>
    <row r="1656" spans="1:12" x14ac:dyDescent="0.2">
      <c r="F1656">
        <f t="shared" si="21"/>
        <v>0</v>
      </c>
      <c r="I1656">
        <f t="shared" si="22"/>
        <v>0</v>
      </c>
      <c r="K1656">
        <f t="shared" si="23"/>
        <v>0</v>
      </c>
    </row>
    <row r="1657" spans="1:12" x14ac:dyDescent="0.2">
      <c r="A1657" s="12">
        <v>41635</v>
      </c>
      <c r="B1657" t="s">
        <v>17862</v>
      </c>
      <c r="C1657" t="s">
        <v>17260</v>
      </c>
      <c r="D1657">
        <v>4</v>
      </c>
      <c r="E1657">
        <v>150</v>
      </c>
      <c r="F1657">
        <f t="shared" si="21"/>
        <v>600</v>
      </c>
      <c r="G1657" s="12">
        <v>41650</v>
      </c>
      <c r="H1657">
        <v>599</v>
      </c>
      <c r="I1657">
        <f t="shared" si="22"/>
        <v>1</v>
      </c>
      <c r="J1657">
        <v>15</v>
      </c>
      <c r="K1657">
        <f t="shared" si="23"/>
        <v>8985</v>
      </c>
      <c r="L1657" t="s">
        <v>17968</v>
      </c>
    </row>
    <row r="1658" spans="1:12" x14ac:dyDescent="0.2">
      <c r="F1658">
        <f t="shared" si="21"/>
        <v>0</v>
      </c>
      <c r="G1658" t="s">
        <v>20993</v>
      </c>
      <c r="H1658">
        <v>1</v>
      </c>
      <c r="I1658">
        <v>0</v>
      </c>
      <c r="K1658">
        <f t="shared" si="23"/>
        <v>0</v>
      </c>
    </row>
    <row r="1659" spans="1:12" x14ac:dyDescent="0.2">
      <c r="F1659">
        <f t="shared" si="21"/>
        <v>0</v>
      </c>
      <c r="I1659">
        <f t="shared" si="22"/>
        <v>0</v>
      </c>
      <c r="K1659">
        <f t="shared" si="23"/>
        <v>0</v>
      </c>
    </row>
    <row r="1660" spans="1:12" x14ac:dyDescent="0.2">
      <c r="A1660" s="12">
        <v>41641</v>
      </c>
      <c r="B1660" t="s">
        <v>17898</v>
      </c>
      <c r="C1660" t="s">
        <v>17899</v>
      </c>
      <c r="D1660">
        <v>1</v>
      </c>
      <c r="E1660">
        <v>416</v>
      </c>
      <c r="F1660">
        <f t="shared" si="21"/>
        <v>416</v>
      </c>
      <c r="G1660" s="12">
        <v>41654</v>
      </c>
      <c r="H1660">
        <v>416</v>
      </c>
      <c r="I1660">
        <f t="shared" si="22"/>
        <v>0</v>
      </c>
      <c r="J1660">
        <v>11.5</v>
      </c>
      <c r="K1660">
        <f t="shared" si="23"/>
        <v>4784</v>
      </c>
      <c r="L1660" t="s">
        <v>15862</v>
      </c>
    </row>
    <row r="1661" spans="1:12" x14ac:dyDescent="0.2">
      <c r="F1661">
        <f t="shared" si="21"/>
        <v>0</v>
      </c>
      <c r="I1661">
        <f t="shared" si="22"/>
        <v>0</v>
      </c>
      <c r="K1661">
        <f t="shared" si="23"/>
        <v>0</v>
      </c>
    </row>
    <row r="1662" spans="1:12" x14ac:dyDescent="0.2">
      <c r="F1662">
        <f t="shared" si="21"/>
        <v>0</v>
      </c>
      <c r="I1662">
        <f t="shared" si="22"/>
        <v>0</v>
      </c>
      <c r="K1662">
        <f t="shared" si="23"/>
        <v>0</v>
      </c>
    </row>
    <row r="1663" spans="1:12" x14ac:dyDescent="0.2">
      <c r="A1663" s="12">
        <v>41647</v>
      </c>
      <c r="B1663" t="s">
        <v>17900</v>
      </c>
      <c r="C1663" t="s">
        <v>17429</v>
      </c>
      <c r="D1663">
        <v>3</v>
      </c>
      <c r="E1663">
        <v>167</v>
      </c>
      <c r="F1663">
        <f t="shared" si="21"/>
        <v>501</v>
      </c>
      <c r="G1663" s="12">
        <v>41657</v>
      </c>
      <c r="H1663">
        <v>501</v>
      </c>
      <c r="I1663">
        <f t="shared" si="22"/>
        <v>0</v>
      </c>
      <c r="J1663">
        <v>13</v>
      </c>
      <c r="K1663">
        <f t="shared" si="23"/>
        <v>6513</v>
      </c>
    </row>
    <row r="1664" spans="1:12" x14ac:dyDescent="0.2">
      <c r="F1664">
        <f t="shared" si="21"/>
        <v>0</v>
      </c>
      <c r="I1664">
        <f t="shared" si="22"/>
        <v>0</v>
      </c>
      <c r="K1664">
        <f t="shared" si="23"/>
        <v>0</v>
      </c>
    </row>
    <row r="1665" spans="1:12" x14ac:dyDescent="0.2">
      <c r="F1665">
        <f t="shared" si="21"/>
        <v>0</v>
      </c>
      <c r="I1665">
        <f t="shared" si="22"/>
        <v>0</v>
      </c>
      <c r="K1665">
        <f t="shared" si="23"/>
        <v>0</v>
      </c>
    </row>
    <row r="1666" spans="1:12" x14ac:dyDescent="0.2">
      <c r="A1666" s="12">
        <v>41653</v>
      </c>
      <c r="B1666" t="s">
        <v>17936</v>
      </c>
      <c r="C1666" t="s">
        <v>17937</v>
      </c>
      <c r="D1666">
        <v>2</v>
      </c>
      <c r="E1666">
        <v>229</v>
      </c>
      <c r="F1666">
        <f t="shared" si="21"/>
        <v>458</v>
      </c>
      <c r="G1666" s="12">
        <v>41658</v>
      </c>
      <c r="H1666">
        <v>458</v>
      </c>
      <c r="I1666">
        <f t="shared" si="22"/>
        <v>0</v>
      </c>
      <c r="J1666">
        <v>11</v>
      </c>
      <c r="K1666">
        <f t="shared" si="23"/>
        <v>5038</v>
      </c>
      <c r="L1666" t="s">
        <v>15862</v>
      </c>
    </row>
    <row r="1667" spans="1:12" x14ac:dyDescent="0.2">
      <c r="F1667">
        <f t="shared" si="21"/>
        <v>0</v>
      </c>
      <c r="I1667">
        <f t="shared" si="22"/>
        <v>0</v>
      </c>
      <c r="K1667">
        <f t="shared" si="23"/>
        <v>0</v>
      </c>
    </row>
    <row r="1668" spans="1:12" x14ac:dyDescent="0.2">
      <c r="F1668">
        <f t="shared" si="21"/>
        <v>0</v>
      </c>
      <c r="I1668">
        <f t="shared" si="22"/>
        <v>0</v>
      </c>
      <c r="K1668">
        <f t="shared" si="23"/>
        <v>0</v>
      </c>
    </row>
    <row r="1669" spans="1:12" x14ac:dyDescent="0.2">
      <c r="A1669" s="12">
        <v>41658</v>
      </c>
      <c r="B1669" t="s">
        <v>17999</v>
      </c>
      <c r="C1669" t="s">
        <v>18000</v>
      </c>
      <c r="D1669">
        <v>2</v>
      </c>
      <c r="E1669">
        <v>254</v>
      </c>
      <c r="F1669">
        <f t="shared" si="21"/>
        <v>508</v>
      </c>
      <c r="G1669" s="12">
        <v>41668</v>
      </c>
      <c r="H1669">
        <v>507</v>
      </c>
      <c r="I1669">
        <f t="shared" si="22"/>
        <v>1</v>
      </c>
      <c r="J1669">
        <v>12</v>
      </c>
      <c r="K1669">
        <f t="shared" si="23"/>
        <v>6084</v>
      </c>
    </row>
    <row r="1670" spans="1:12" x14ac:dyDescent="0.2">
      <c r="F1670">
        <f t="shared" si="21"/>
        <v>0</v>
      </c>
      <c r="G1670" t="s">
        <v>20994</v>
      </c>
      <c r="H1670">
        <v>1</v>
      </c>
      <c r="I1670">
        <v>0</v>
      </c>
      <c r="K1670">
        <f t="shared" si="23"/>
        <v>0</v>
      </c>
    </row>
    <row r="1671" spans="1:12" x14ac:dyDescent="0.2">
      <c r="F1671">
        <f t="shared" si="21"/>
        <v>0</v>
      </c>
      <c r="I1671">
        <f t="shared" si="22"/>
        <v>0</v>
      </c>
      <c r="K1671">
        <f t="shared" si="23"/>
        <v>0</v>
      </c>
    </row>
    <row r="1672" spans="1:12" x14ac:dyDescent="0.2">
      <c r="A1672" s="12">
        <v>41662</v>
      </c>
      <c r="B1672" t="s">
        <v>18001</v>
      </c>
      <c r="C1672" t="s">
        <v>17599</v>
      </c>
      <c r="D1672">
        <v>2</v>
      </c>
      <c r="E1672">
        <v>294</v>
      </c>
      <c r="F1672">
        <f t="shared" si="21"/>
        <v>588</v>
      </c>
      <c r="G1672" s="12">
        <v>41676</v>
      </c>
      <c r="H1672">
        <v>587</v>
      </c>
      <c r="I1672">
        <f t="shared" si="22"/>
        <v>1</v>
      </c>
      <c r="J1672">
        <v>12</v>
      </c>
      <c r="K1672">
        <f t="shared" si="23"/>
        <v>7044</v>
      </c>
      <c r="L1672" t="s">
        <v>15862</v>
      </c>
    </row>
    <row r="1673" spans="1:12" x14ac:dyDescent="0.2">
      <c r="F1673">
        <f t="shared" si="21"/>
        <v>0</v>
      </c>
      <c r="G1673" t="s">
        <v>20994</v>
      </c>
      <c r="H1673">
        <v>1</v>
      </c>
      <c r="I1673">
        <v>0</v>
      </c>
      <c r="K1673">
        <f t="shared" si="23"/>
        <v>0</v>
      </c>
    </row>
    <row r="1674" spans="1:12" x14ac:dyDescent="0.2">
      <c r="F1674">
        <f t="shared" si="21"/>
        <v>0</v>
      </c>
      <c r="I1674">
        <f t="shared" si="22"/>
        <v>0</v>
      </c>
      <c r="K1674">
        <f t="shared" si="23"/>
        <v>0</v>
      </c>
    </row>
    <row r="1675" spans="1:12" x14ac:dyDescent="0.2">
      <c r="A1675" s="12">
        <v>41668</v>
      </c>
      <c r="B1675" t="s">
        <v>18100</v>
      </c>
      <c r="C1675" t="s">
        <v>17308</v>
      </c>
      <c r="D1675">
        <v>8</v>
      </c>
      <c r="E1675">
        <v>63</v>
      </c>
      <c r="F1675">
        <f t="shared" ref="F1675:F1739" si="24">D1675*E1675</f>
        <v>504</v>
      </c>
      <c r="G1675" s="12">
        <v>41676</v>
      </c>
      <c r="H1675">
        <v>504</v>
      </c>
      <c r="I1675">
        <f t="shared" ref="I1675:I1739" si="25">F1675-H1675</f>
        <v>0</v>
      </c>
      <c r="J1675">
        <v>12.5</v>
      </c>
      <c r="K1675">
        <f t="shared" ref="K1675:K1739" si="26">H1675*J1675</f>
        <v>6300</v>
      </c>
      <c r="L1675" t="s">
        <v>18182</v>
      </c>
    </row>
    <row r="1676" spans="1:12" x14ac:dyDescent="0.2">
      <c r="F1676">
        <f t="shared" si="24"/>
        <v>0</v>
      </c>
      <c r="I1676">
        <f t="shared" si="25"/>
        <v>0</v>
      </c>
      <c r="K1676">
        <f t="shared" si="26"/>
        <v>0</v>
      </c>
    </row>
    <row r="1677" spans="1:12" x14ac:dyDescent="0.2">
      <c r="F1677">
        <f t="shared" si="24"/>
        <v>0</v>
      </c>
      <c r="I1677">
        <f t="shared" si="25"/>
        <v>0</v>
      </c>
      <c r="K1677">
        <f t="shared" si="26"/>
        <v>0</v>
      </c>
    </row>
    <row r="1678" spans="1:12" x14ac:dyDescent="0.2">
      <c r="A1678" s="12">
        <v>41668</v>
      </c>
      <c r="B1678" t="s">
        <v>18101</v>
      </c>
      <c r="C1678" t="s">
        <v>17327</v>
      </c>
      <c r="D1678">
        <v>8</v>
      </c>
      <c r="E1678">
        <v>63</v>
      </c>
      <c r="F1678">
        <f t="shared" si="24"/>
        <v>504</v>
      </c>
      <c r="G1678" s="12">
        <v>41683</v>
      </c>
      <c r="H1678">
        <v>504</v>
      </c>
      <c r="I1678">
        <f t="shared" si="25"/>
        <v>0</v>
      </c>
      <c r="J1678">
        <v>11</v>
      </c>
      <c r="K1678">
        <f t="shared" si="26"/>
        <v>5544</v>
      </c>
      <c r="L1678" t="s">
        <v>15862</v>
      </c>
    </row>
    <row r="1679" spans="1:12" x14ac:dyDescent="0.2">
      <c r="F1679">
        <f t="shared" si="24"/>
        <v>0</v>
      </c>
      <c r="I1679">
        <f t="shared" si="25"/>
        <v>0</v>
      </c>
      <c r="K1679">
        <f t="shared" si="26"/>
        <v>0</v>
      </c>
    </row>
    <row r="1680" spans="1:12" x14ac:dyDescent="0.2">
      <c r="F1680">
        <f t="shared" si="24"/>
        <v>0</v>
      </c>
      <c r="I1680">
        <f t="shared" si="25"/>
        <v>0</v>
      </c>
      <c r="K1680">
        <f t="shared" si="26"/>
        <v>0</v>
      </c>
    </row>
    <row r="1681" spans="1:12" x14ac:dyDescent="0.2">
      <c r="A1681" s="12">
        <v>41672</v>
      </c>
      <c r="B1681" t="s">
        <v>18153</v>
      </c>
      <c r="C1681" t="s">
        <v>15834</v>
      </c>
      <c r="D1681">
        <v>2</v>
      </c>
      <c r="E1681">
        <v>315</v>
      </c>
      <c r="F1681">
        <f t="shared" si="24"/>
        <v>630</v>
      </c>
      <c r="G1681" s="12">
        <v>41683</v>
      </c>
      <c r="H1681">
        <v>630</v>
      </c>
      <c r="I1681">
        <f t="shared" si="25"/>
        <v>0</v>
      </c>
      <c r="J1681">
        <v>13</v>
      </c>
      <c r="K1681">
        <f t="shared" si="26"/>
        <v>8190</v>
      </c>
      <c r="L1681" t="s">
        <v>17230</v>
      </c>
    </row>
    <row r="1682" spans="1:12" x14ac:dyDescent="0.2">
      <c r="F1682">
        <f t="shared" si="24"/>
        <v>0</v>
      </c>
      <c r="I1682">
        <f t="shared" si="25"/>
        <v>0</v>
      </c>
      <c r="K1682">
        <f t="shared" si="26"/>
        <v>0</v>
      </c>
    </row>
    <row r="1683" spans="1:12" x14ac:dyDescent="0.2">
      <c r="F1683">
        <f t="shared" si="24"/>
        <v>0</v>
      </c>
      <c r="I1683">
        <f t="shared" si="25"/>
        <v>0</v>
      </c>
      <c r="K1683">
        <f t="shared" si="26"/>
        <v>0</v>
      </c>
    </row>
    <row r="1684" spans="1:12" x14ac:dyDescent="0.2">
      <c r="A1684" s="12">
        <v>41676</v>
      </c>
      <c r="B1684" t="s">
        <v>18154</v>
      </c>
      <c r="C1684" t="s">
        <v>16771</v>
      </c>
      <c r="D1684">
        <v>1</v>
      </c>
      <c r="E1684">
        <v>615</v>
      </c>
      <c r="F1684">
        <f t="shared" si="24"/>
        <v>615</v>
      </c>
      <c r="G1684" s="12">
        <v>41689</v>
      </c>
      <c r="H1684">
        <v>615</v>
      </c>
      <c r="I1684">
        <f t="shared" si="25"/>
        <v>0</v>
      </c>
      <c r="J1684">
        <v>13.5</v>
      </c>
      <c r="K1684">
        <f t="shared" si="26"/>
        <v>8302.5</v>
      </c>
      <c r="L1684" t="s">
        <v>15941</v>
      </c>
    </row>
    <row r="1685" spans="1:12" x14ac:dyDescent="0.2">
      <c r="F1685">
        <f t="shared" si="24"/>
        <v>0</v>
      </c>
      <c r="I1685">
        <f t="shared" si="25"/>
        <v>0</v>
      </c>
      <c r="K1685">
        <f t="shared" si="26"/>
        <v>0</v>
      </c>
    </row>
    <row r="1686" spans="1:12" x14ac:dyDescent="0.2">
      <c r="F1686">
        <f t="shared" si="24"/>
        <v>0</v>
      </c>
      <c r="I1686">
        <f t="shared" si="25"/>
        <v>0</v>
      </c>
      <c r="K1686">
        <f t="shared" si="26"/>
        <v>0</v>
      </c>
    </row>
    <row r="1687" spans="1:12" x14ac:dyDescent="0.2">
      <c r="A1687" s="12">
        <v>41678</v>
      </c>
      <c r="B1687" t="s">
        <v>18220</v>
      </c>
      <c r="C1687" t="s">
        <v>18221</v>
      </c>
      <c r="D1687">
        <v>1</v>
      </c>
      <c r="E1687">
        <v>555</v>
      </c>
      <c r="F1687">
        <f t="shared" si="24"/>
        <v>555</v>
      </c>
      <c r="G1687" s="12">
        <v>41690</v>
      </c>
      <c r="H1687">
        <v>555</v>
      </c>
      <c r="I1687">
        <f t="shared" si="25"/>
        <v>0</v>
      </c>
      <c r="J1687">
        <v>13</v>
      </c>
      <c r="K1687">
        <f t="shared" si="26"/>
        <v>7215</v>
      </c>
    </row>
    <row r="1688" spans="1:12" x14ac:dyDescent="0.2">
      <c r="F1688">
        <f t="shared" si="24"/>
        <v>0</v>
      </c>
      <c r="I1688">
        <f t="shared" si="25"/>
        <v>0</v>
      </c>
      <c r="K1688">
        <f t="shared" si="26"/>
        <v>0</v>
      </c>
    </row>
    <row r="1689" spans="1:12" x14ac:dyDescent="0.2">
      <c r="F1689">
        <f t="shared" si="24"/>
        <v>0</v>
      </c>
      <c r="I1689">
        <f t="shared" si="25"/>
        <v>0</v>
      </c>
      <c r="K1689">
        <f t="shared" si="26"/>
        <v>0</v>
      </c>
    </row>
    <row r="1690" spans="1:12" x14ac:dyDescent="0.2">
      <c r="A1690" s="12">
        <v>41682</v>
      </c>
      <c r="B1690" t="s">
        <v>18223</v>
      </c>
      <c r="C1690" t="s">
        <v>17243</v>
      </c>
      <c r="D1690">
        <v>2</v>
      </c>
      <c r="E1690">
        <v>259</v>
      </c>
      <c r="F1690">
        <f t="shared" si="24"/>
        <v>518</v>
      </c>
      <c r="G1690" s="12">
        <v>41697</v>
      </c>
      <c r="H1690">
        <v>518</v>
      </c>
      <c r="I1690">
        <f t="shared" si="25"/>
        <v>0</v>
      </c>
      <c r="J1690">
        <v>12.5</v>
      </c>
      <c r="K1690">
        <f t="shared" si="26"/>
        <v>6475</v>
      </c>
      <c r="L1690" t="s">
        <v>15862</v>
      </c>
    </row>
    <row r="1691" spans="1:12" x14ac:dyDescent="0.2">
      <c r="F1691">
        <f t="shared" si="24"/>
        <v>0</v>
      </c>
      <c r="I1691">
        <f t="shared" si="25"/>
        <v>0</v>
      </c>
      <c r="K1691">
        <f t="shared" si="26"/>
        <v>0</v>
      </c>
    </row>
    <row r="1692" spans="1:12" x14ac:dyDescent="0.2">
      <c r="F1692">
        <f t="shared" si="24"/>
        <v>0</v>
      </c>
      <c r="I1692">
        <f t="shared" si="25"/>
        <v>0</v>
      </c>
      <c r="K1692">
        <f t="shared" si="26"/>
        <v>0</v>
      </c>
    </row>
    <row r="1693" spans="1:12" x14ac:dyDescent="0.2">
      <c r="A1693" s="12">
        <v>41684</v>
      </c>
      <c r="B1693" t="s">
        <v>18342</v>
      </c>
      <c r="C1693" t="s">
        <v>15836</v>
      </c>
      <c r="D1693">
        <v>2</v>
      </c>
      <c r="E1693">
        <v>330</v>
      </c>
      <c r="F1693">
        <f t="shared" si="24"/>
        <v>660</v>
      </c>
      <c r="G1693" s="12">
        <v>41718</v>
      </c>
      <c r="H1693">
        <v>660</v>
      </c>
      <c r="I1693">
        <f t="shared" si="25"/>
        <v>0</v>
      </c>
      <c r="J1693">
        <v>14</v>
      </c>
      <c r="K1693">
        <f t="shared" si="26"/>
        <v>9240</v>
      </c>
      <c r="L1693" t="s">
        <v>18635</v>
      </c>
    </row>
    <row r="1694" spans="1:12" x14ac:dyDescent="0.2">
      <c r="F1694">
        <f t="shared" si="24"/>
        <v>0</v>
      </c>
      <c r="I1694">
        <f t="shared" si="25"/>
        <v>0</v>
      </c>
      <c r="K1694">
        <f t="shared" si="26"/>
        <v>0</v>
      </c>
    </row>
    <row r="1695" spans="1:12" x14ac:dyDescent="0.2">
      <c r="F1695">
        <f t="shared" si="24"/>
        <v>0</v>
      </c>
      <c r="I1695">
        <f t="shared" si="25"/>
        <v>0</v>
      </c>
      <c r="K1695">
        <f t="shared" si="26"/>
        <v>0</v>
      </c>
    </row>
    <row r="1696" spans="1:12" x14ac:dyDescent="0.2">
      <c r="A1696" s="12">
        <v>41689</v>
      </c>
      <c r="B1696" t="s">
        <v>18343</v>
      </c>
      <c r="C1696" s="82" t="s">
        <v>18344</v>
      </c>
      <c r="D1696">
        <v>1</v>
      </c>
      <c r="E1696">
        <v>632</v>
      </c>
      <c r="F1696">
        <f t="shared" si="24"/>
        <v>632</v>
      </c>
      <c r="G1696" s="12">
        <v>41704</v>
      </c>
      <c r="H1696">
        <v>628</v>
      </c>
      <c r="I1696">
        <f t="shared" si="25"/>
        <v>4</v>
      </c>
      <c r="J1696">
        <v>12</v>
      </c>
      <c r="K1696">
        <f t="shared" si="26"/>
        <v>7536</v>
      </c>
      <c r="L1696" t="s">
        <v>15862</v>
      </c>
    </row>
    <row r="1697" spans="1:12" x14ac:dyDescent="0.2">
      <c r="F1697">
        <f t="shared" si="24"/>
        <v>0</v>
      </c>
      <c r="G1697" s="12">
        <v>41732</v>
      </c>
      <c r="H1697">
        <v>4</v>
      </c>
      <c r="I1697">
        <v>0</v>
      </c>
      <c r="J1697">
        <v>12</v>
      </c>
      <c r="K1697">
        <f t="shared" si="26"/>
        <v>48</v>
      </c>
    </row>
    <row r="1698" spans="1:12" x14ac:dyDescent="0.2">
      <c r="F1698">
        <f t="shared" si="24"/>
        <v>0</v>
      </c>
      <c r="I1698">
        <f t="shared" si="25"/>
        <v>0</v>
      </c>
      <c r="K1698">
        <f t="shared" si="26"/>
        <v>0</v>
      </c>
    </row>
    <row r="1699" spans="1:12" x14ac:dyDescent="0.2">
      <c r="A1699" s="12">
        <v>41692</v>
      </c>
      <c r="B1699" t="s">
        <v>18409</v>
      </c>
      <c r="C1699" t="s">
        <v>18410</v>
      </c>
      <c r="D1699">
        <v>2</v>
      </c>
      <c r="E1699">
        <v>300</v>
      </c>
      <c r="F1699">
        <f t="shared" si="24"/>
        <v>600</v>
      </c>
      <c r="G1699" s="12">
        <v>41704</v>
      </c>
      <c r="H1699">
        <v>600</v>
      </c>
      <c r="I1699">
        <f t="shared" si="25"/>
        <v>0</v>
      </c>
      <c r="J1699">
        <v>11</v>
      </c>
      <c r="K1699">
        <f t="shared" si="26"/>
        <v>6600</v>
      </c>
      <c r="L1699" t="s">
        <v>16943</v>
      </c>
    </row>
    <row r="1700" spans="1:12" x14ac:dyDescent="0.2">
      <c r="F1700">
        <f t="shared" si="24"/>
        <v>0</v>
      </c>
      <c r="I1700">
        <f t="shared" si="25"/>
        <v>0</v>
      </c>
      <c r="K1700">
        <f t="shared" si="26"/>
        <v>0</v>
      </c>
    </row>
    <row r="1701" spans="1:12" x14ac:dyDescent="0.2">
      <c r="F1701">
        <f t="shared" si="24"/>
        <v>0</v>
      </c>
      <c r="I1701">
        <f t="shared" si="25"/>
        <v>0</v>
      </c>
      <c r="K1701">
        <f t="shared" si="26"/>
        <v>0</v>
      </c>
    </row>
    <row r="1702" spans="1:12" x14ac:dyDescent="0.2">
      <c r="A1702" s="12">
        <v>41698</v>
      </c>
      <c r="B1702" t="s">
        <v>18438</v>
      </c>
      <c r="C1702" t="s">
        <v>18439</v>
      </c>
      <c r="D1702">
        <v>2</v>
      </c>
      <c r="E1702">
        <v>274</v>
      </c>
      <c r="F1702">
        <f t="shared" si="24"/>
        <v>548</v>
      </c>
      <c r="G1702" s="12">
        <v>41711</v>
      </c>
      <c r="H1702">
        <v>548</v>
      </c>
      <c r="I1702">
        <f t="shared" si="25"/>
        <v>0</v>
      </c>
      <c r="J1702">
        <v>11</v>
      </c>
      <c r="K1702">
        <f t="shared" si="26"/>
        <v>6028</v>
      </c>
      <c r="L1702" t="s">
        <v>15862</v>
      </c>
    </row>
    <row r="1703" spans="1:12" x14ac:dyDescent="0.2">
      <c r="F1703">
        <f t="shared" si="24"/>
        <v>0</v>
      </c>
      <c r="I1703">
        <f t="shared" si="25"/>
        <v>0</v>
      </c>
      <c r="K1703">
        <f t="shared" si="26"/>
        <v>0</v>
      </c>
    </row>
    <row r="1704" spans="1:12" x14ac:dyDescent="0.2">
      <c r="F1704">
        <f t="shared" si="24"/>
        <v>0</v>
      </c>
      <c r="I1704">
        <f t="shared" si="25"/>
        <v>0</v>
      </c>
      <c r="K1704">
        <f t="shared" si="26"/>
        <v>0</v>
      </c>
    </row>
    <row r="1705" spans="1:12" x14ac:dyDescent="0.2">
      <c r="A1705" s="12">
        <v>41700</v>
      </c>
      <c r="B1705" t="s">
        <v>18467</v>
      </c>
      <c r="C1705" t="s">
        <v>17091</v>
      </c>
      <c r="D1705">
        <v>2</v>
      </c>
      <c r="E1705">
        <v>274</v>
      </c>
      <c r="F1705">
        <f t="shared" si="24"/>
        <v>548</v>
      </c>
      <c r="G1705" s="12">
        <v>41711</v>
      </c>
      <c r="H1705">
        <v>547</v>
      </c>
      <c r="I1705">
        <f t="shared" si="25"/>
        <v>1</v>
      </c>
      <c r="J1705">
        <v>11.5</v>
      </c>
      <c r="K1705">
        <f t="shared" si="26"/>
        <v>6290.5</v>
      </c>
    </row>
    <row r="1706" spans="1:12" x14ac:dyDescent="0.2">
      <c r="F1706">
        <f t="shared" si="24"/>
        <v>0</v>
      </c>
      <c r="G1706" t="s">
        <v>21063</v>
      </c>
      <c r="H1706">
        <v>1</v>
      </c>
      <c r="I1706">
        <v>0</v>
      </c>
      <c r="K1706">
        <f t="shared" si="26"/>
        <v>0</v>
      </c>
    </row>
    <row r="1707" spans="1:12" x14ac:dyDescent="0.2">
      <c r="F1707">
        <f t="shared" si="24"/>
        <v>0</v>
      </c>
      <c r="I1707">
        <f t="shared" si="25"/>
        <v>0</v>
      </c>
      <c r="K1707">
        <f t="shared" si="26"/>
        <v>0</v>
      </c>
    </row>
    <row r="1708" spans="1:12" x14ac:dyDescent="0.2">
      <c r="A1708" s="12">
        <v>41705</v>
      </c>
      <c r="B1708" t="s">
        <v>18488</v>
      </c>
      <c r="C1708" t="s">
        <v>18489</v>
      </c>
      <c r="D1708">
        <v>2</v>
      </c>
      <c r="E1708">
        <v>308</v>
      </c>
      <c r="F1708">
        <f t="shared" si="24"/>
        <v>616</v>
      </c>
      <c r="G1708" s="12">
        <v>41718</v>
      </c>
      <c r="H1708">
        <v>617</v>
      </c>
      <c r="I1708">
        <f t="shared" si="25"/>
        <v>-1</v>
      </c>
      <c r="J1708">
        <v>11.5</v>
      </c>
      <c r="K1708">
        <f t="shared" si="26"/>
        <v>7095.5</v>
      </c>
      <c r="L1708" t="s">
        <v>15862</v>
      </c>
    </row>
    <row r="1709" spans="1:12" x14ac:dyDescent="0.2">
      <c r="F1709">
        <f t="shared" si="24"/>
        <v>0</v>
      </c>
      <c r="I1709">
        <f t="shared" si="25"/>
        <v>0</v>
      </c>
      <c r="K1709">
        <f t="shared" si="26"/>
        <v>0</v>
      </c>
    </row>
    <row r="1710" spans="1:12" x14ac:dyDescent="0.2">
      <c r="F1710">
        <f t="shared" si="24"/>
        <v>0</v>
      </c>
      <c r="I1710">
        <f t="shared" si="25"/>
        <v>0</v>
      </c>
      <c r="K1710">
        <f t="shared" si="26"/>
        <v>0</v>
      </c>
    </row>
    <row r="1711" spans="1:12" x14ac:dyDescent="0.2">
      <c r="A1711" s="12">
        <v>41710</v>
      </c>
      <c r="B1711" t="s">
        <v>18525</v>
      </c>
      <c r="C1711" t="s">
        <v>18526</v>
      </c>
      <c r="D1711">
        <v>3</v>
      </c>
      <c r="E1711">
        <v>233</v>
      </c>
      <c r="F1711">
        <f t="shared" si="24"/>
        <v>699</v>
      </c>
      <c r="G1711" s="12">
        <v>41725</v>
      </c>
      <c r="H1711">
        <v>699</v>
      </c>
      <c r="I1711">
        <f t="shared" si="25"/>
        <v>0</v>
      </c>
      <c r="J1711">
        <v>15</v>
      </c>
      <c r="K1711">
        <f t="shared" si="26"/>
        <v>10485</v>
      </c>
      <c r="L1711" t="s">
        <v>17968</v>
      </c>
    </row>
    <row r="1712" spans="1:12" x14ac:dyDescent="0.2">
      <c r="F1712">
        <f t="shared" si="24"/>
        <v>0</v>
      </c>
      <c r="I1712">
        <f t="shared" si="25"/>
        <v>0</v>
      </c>
      <c r="K1712">
        <f t="shared" si="26"/>
        <v>0</v>
      </c>
    </row>
    <row r="1713" spans="1:12" x14ac:dyDescent="0.2">
      <c r="C1713" s="82"/>
      <c r="F1713">
        <f t="shared" si="24"/>
        <v>0</v>
      </c>
      <c r="I1713">
        <f t="shared" si="25"/>
        <v>0</v>
      </c>
      <c r="K1713">
        <f t="shared" si="26"/>
        <v>0</v>
      </c>
    </row>
    <row r="1714" spans="1:12" x14ac:dyDescent="0.2">
      <c r="A1714" s="12">
        <v>41713</v>
      </c>
      <c r="B1714" t="s">
        <v>18621</v>
      </c>
      <c r="C1714" t="s">
        <v>17875</v>
      </c>
      <c r="D1714">
        <v>2</v>
      </c>
      <c r="E1714">
        <v>225</v>
      </c>
      <c r="F1714">
        <f t="shared" si="24"/>
        <v>450</v>
      </c>
      <c r="G1714" s="12">
        <v>41737</v>
      </c>
      <c r="H1714">
        <v>449</v>
      </c>
      <c r="I1714">
        <f t="shared" si="25"/>
        <v>1</v>
      </c>
      <c r="J1714">
        <v>11.5</v>
      </c>
      <c r="K1714">
        <f t="shared" si="26"/>
        <v>5163.5</v>
      </c>
      <c r="L1714" t="s">
        <v>18857</v>
      </c>
    </row>
    <row r="1715" spans="1:12" x14ac:dyDescent="0.2">
      <c r="F1715">
        <f t="shared" si="24"/>
        <v>0</v>
      </c>
      <c r="G1715" t="s">
        <v>21262</v>
      </c>
      <c r="H1715">
        <v>1</v>
      </c>
      <c r="I1715">
        <v>0</v>
      </c>
      <c r="K1715">
        <f t="shared" si="26"/>
        <v>0</v>
      </c>
    </row>
    <row r="1716" spans="1:12" x14ac:dyDescent="0.2">
      <c r="F1716">
        <f t="shared" si="24"/>
        <v>0</v>
      </c>
      <c r="I1716">
        <f t="shared" si="25"/>
        <v>0</v>
      </c>
      <c r="K1716">
        <f t="shared" si="26"/>
        <v>0</v>
      </c>
    </row>
    <row r="1717" spans="1:12" x14ac:dyDescent="0.2">
      <c r="A1717" s="12">
        <v>41717</v>
      </c>
      <c r="B1717" t="s">
        <v>18658</v>
      </c>
      <c r="C1717" t="s">
        <v>18659</v>
      </c>
      <c r="D1717">
        <v>2</v>
      </c>
      <c r="E1717">
        <v>278</v>
      </c>
      <c r="F1717">
        <f t="shared" si="24"/>
        <v>556</v>
      </c>
      <c r="G1717" s="12">
        <v>41730</v>
      </c>
      <c r="H1717">
        <v>555</v>
      </c>
      <c r="I1717">
        <f t="shared" si="25"/>
        <v>1</v>
      </c>
      <c r="J1717">
        <v>12</v>
      </c>
      <c r="K1717">
        <f t="shared" si="26"/>
        <v>6660</v>
      </c>
      <c r="L1717" t="s">
        <v>18770</v>
      </c>
    </row>
    <row r="1718" spans="1:12" x14ac:dyDescent="0.2">
      <c r="F1718">
        <f t="shared" si="24"/>
        <v>0</v>
      </c>
      <c r="G1718" t="s">
        <v>21063</v>
      </c>
      <c r="H1718">
        <v>1</v>
      </c>
      <c r="I1718">
        <v>0</v>
      </c>
      <c r="K1718">
        <f t="shared" si="26"/>
        <v>0</v>
      </c>
    </row>
    <row r="1719" spans="1:12" x14ac:dyDescent="0.2">
      <c r="F1719">
        <f t="shared" si="24"/>
        <v>0</v>
      </c>
      <c r="I1719">
        <f t="shared" si="25"/>
        <v>0</v>
      </c>
      <c r="K1719">
        <f t="shared" si="26"/>
        <v>0</v>
      </c>
    </row>
    <row r="1720" spans="1:12" x14ac:dyDescent="0.2">
      <c r="A1720" s="12">
        <v>41719</v>
      </c>
      <c r="B1720" t="s">
        <v>18660</v>
      </c>
      <c r="C1720" t="s">
        <v>18344</v>
      </c>
      <c r="D1720">
        <v>3</v>
      </c>
      <c r="E1720">
        <v>200</v>
      </c>
      <c r="F1720">
        <f t="shared" si="24"/>
        <v>600</v>
      </c>
      <c r="G1720" s="12">
        <v>41732</v>
      </c>
      <c r="H1720">
        <v>600</v>
      </c>
      <c r="I1720">
        <f t="shared" si="25"/>
        <v>0</v>
      </c>
      <c r="J1720">
        <v>12</v>
      </c>
      <c r="K1720">
        <f t="shared" si="26"/>
        <v>7200</v>
      </c>
      <c r="L1720" t="s">
        <v>15862</v>
      </c>
    </row>
    <row r="1721" spans="1:12" x14ac:dyDescent="0.2">
      <c r="F1721">
        <f t="shared" si="24"/>
        <v>0</v>
      </c>
      <c r="I1721">
        <f t="shared" si="25"/>
        <v>0</v>
      </c>
      <c r="K1721">
        <f t="shared" si="26"/>
        <v>0</v>
      </c>
    </row>
    <row r="1722" spans="1:12" x14ac:dyDescent="0.2">
      <c r="F1722">
        <f t="shared" si="24"/>
        <v>0</v>
      </c>
      <c r="I1722">
        <f t="shared" si="25"/>
        <v>0</v>
      </c>
      <c r="K1722">
        <f t="shared" si="26"/>
        <v>0</v>
      </c>
    </row>
    <row r="1723" spans="1:12" x14ac:dyDescent="0.2">
      <c r="A1723" s="12">
        <v>41723</v>
      </c>
      <c r="B1723" t="s">
        <v>18704</v>
      </c>
      <c r="C1723" t="s">
        <v>18705</v>
      </c>
      <c r="D1723">
        <v>2</v>
      </c>
      <c r="E1723">
        <v>227</v>
      </c>
      <c r="F1723">
        <f t="shared" si="24"/>
        <v>454</v>
      </c>
      <c r="G1723" s="12">
        <v>41737</v>
      </c>
      <c r="H1723">
        <v>452</v>
      </c>
      <c r="I1723">
        <f t="shared" si="25"/>
        <v>2</v>
      </c>
      <c r="J1723">
        <v>11</v>
      </c>
      <c r="K1723">
        <f t="shared" si="26"/>
        <v>4972</v>
      </c>
      <c r="L1723" t="s">
        <v>15862</v>
      </c>
    </row>
    <row r="1724" spans="1:12" x14ac:dyDescent="0.2">
      <c r="F1724">
        <f t="shared" si="24"/>
        <v>0</v>
      </c>
      <c r="G1724" s="12">
        <v>41789</v>
      </c>
      <c r="H1724">
        <v>2</v>
      </c>
      <c r="I1724">
        <v>0</v>
      </c>
      <c r="J1724">
        <v>11</v>
      </c>
      <c r="K1724">
        <f t="shared" si="26"/>
        <v>22</v>
      </c>
    </row>
    <row r="1725" spans="1:12" x14ac:dyDescent="0.2">
      <c r="F1725">
        <f t="shared" si="24"/>
        <v>0</v>
      </c>
      <c r="I1725">
        <f t="shared" si="25"/>
        <v>0</v>
      </c>
      <c r="K1725">
        <f t="shared" si="26"/>
        <v>0</v>
      </c>
    </row>
    <row r="1726" spans="1:12" x14ac:dyDescent="0.2">
      <c r="A1726" s="12">
        <v>41725</v>
      </c>
      <c r="B1726" t="s">
        <v>18706</v>
      </c>
      <c r="C1726" t="s">
        <v>18707</v>
      </c>
      <c r="D1726">
        <v>1</v>
      </c>
      <c r="E1726">
        <v>411</v>
      </c>
      <c r="F1726">
        <f t="shared" si="24"/>
        <v>411</v>
      </c>
      <c r="G1726" s="12">
        <v>41739</v>
      </c>
      <c r="H1726">
        <v>411</v>
      </c>
      <c r="I1726">
        <f t="shared" si="25"/>
        <v>0</v>
      </c>
      <c r="J1726">
        <v>13.5</v>
      </c>
      <c r="K1726">
        <f t="shared" si="26"/>
        <v>5548.5</v>
      </c>
      <c r="L1726" t="s">
        <v>15862</v>
      </c>
    </row>
    <row r="1727" spans="1:12" x14ac:dyDescent="0.2">
      <c r="F1727">
        <f t="shared" si="24"/>
        <v>0</v>
      </c>
      <c r="I1727">
        <f t="shared" si="25"/>
        <v>0</v>
      </c>
      <c r="K1727">
        <f t="shared" si="26"/>
        <v>0</v>
      </c>
    </row>
    <row r="1728" spans="1:12" x14ac:dyDescent="0.2">
      <c r="C1728" s="82"/>
      <c r="F1728">
        <f t="shared" si="24"/>
        <v>0</v>
      </c>
      <c r="I1728">
        <f t="shared" si="25"/>
        <v>0</v>
      </c>
      <c r="K1728">
        <f t="shared" si="26"/>
        <v>0</v>
      </c>
    </row>
    <row r="1729" spans="1:12" x14ac:dyDescent="0.2">
      <c r="A1729" t="s">
        <v>21591</v>
      </c>
      <c r="B1729" t="s">
        <v>18736</v>
      </c>
      <c r="C1729" t="s">
        <v>18737</v>
      </c>
      <c r="D1729">
        <v>1</v>
      </c>
      <c r="E1729">
        <v>589</v>
      </c>
      <c r="F1729">
        <f t="shared" si="24"/>
        <v>589</v>
      </c>
      <c r="G1729" s="12">
        <v>41746</v>
      </c>
      <c r="H1729">
        <v>584</v>
      </c>
      <c r="I1729">
        <f t="shared" si="25"/>
        <v>5</v>
      </c>
      <c r="J1729">
        <v>12</v>
      </c>
      <c r="K1729">
        <f t="shared" si="26"/>
        <v>7008</v>
      </c>
      <c r="L1729" t="s">
        <v>15862</v>
      </c>
    </row>
    <row r="1730" spans="1:12" x14ac:dyDescent="0.2">
      <c r="F1730">
        <f t="shared" si="24"/>
        <v>0</v>
      </c>
      <c r="G1730" t="s">
        <v>21036</v>
      </c>
      <c r="H1730">
        <v>4</v>
      </c>
      <c r="I1730">
        <v>1</v>
      </c>
      <c r="K1730">
        <f t="shared" si="26"/>
        <v>0</v>
      </c>
    </row>
    <row r="1731" spans="1:12" x14ac:dyDescent="0.2">
      <c r="G1731" t="s">
        <v>21207</v>
      </c>
      <c r="H1731">
        <v>1</v>
      </c>
      <c r="I1731">
        <v>0</v>
      </c>
      <c r="J1731">
        <v>100</v>
      </c>
      <c r="K1731">
        <f t="shared" si="26"/>
        <v>100</v>
      </c>
    </row>
    <row r="1732" spans="1:12" x14ac:dyDescent="0.2">
      <c r="F1732">
        <f t="shared" si="24"/>
        <v>0</v>
      </c>
      <c r="I1732">
        <f t="shared" si="25"/>
        <v>0</v>
      </c>
      <c r="K1732">
        <f t="shared" si="26"/>
        <v>0</v>
      </c>
    </row>
    <row r="1733" spans="1:12" x14ac:dyDescent="0.2">
      <c r="A1733" s="12">
        <v>41732</v>
      </c>
      <c r="B1733" t="s">
        <v>18738</v>
      </c>
      <c r="C1733" t="s">
        <v>18410</v>
      </c>
      <c r="D1733">
        <v>4</v>
      </c>
      <c r="E1733">
        <v>189</v>
      </c>
      <c r="F1733">
        <f t="shared" si="24"/>
        <v>756</v>
      </c>
      <c r="G1733" s="12">
        <v>41746</v>
      </c>
      <c r="H1733">
        <v>756</v>
      </c>
      <c r="I1733">
        <f t="shared" si="25"/>
        <v>0</v>
      </c>
      <c r="J1733">
        <v>11.5</v>
      </c>
      <c r="K1733">
        <f t="shared" si="26"/>
        <v>8694</v>
      </c>
      <c r="L1733" t="s">
        <v>16808</v>
      </c>
    </row>
    <row r="1734" spans="1:12" x14ac:dyDescent="0.2">
      <c r="F1734">
        <f t="shared" si="24"/>
        <v>0</v>
      </c>
      <c r="I1734">
        <f t="shared" si="25"/>
        <v>0</v>
      </c>
      <c r="K1734">
        <f t="shared" si="26"/>
        <v>0</v>
      </c>
    </row>
    <row r="1735" spans="1:12" x14ac:dyDescent="0.2">
      <c r="F1735">
        <f t="shared" si="24"/>
        <v>0</v>
      </c>
      <c r="I1735">
        <f t="shared" si="25"/>
        <v>0</v>
      </c>
      <c r="K1735">
        <f t="shared" si="26"/>
        <v>0</v>
      </c>
    </row>
    <row r="1736" spans="1:12" x14ac:dyDescent="0.2">
      <c r="A1736" s="12">
        <v>41738</v>
      </c>
      <c r="B1736" t="s">
        <v>18812</v>
      </c>
      <c r="C1736" t="s">
        <v>18813</v>
      </c>
      <c r="D1736">
        <v>2</v>
      </c>
      <c r="E1736">
        <v>321</v>
      </c>
      <c r="F1736">
        <f t="shared" si="24"/>
        <v>642</v>
      </c>
      <c r="G1736" s="12">
        <v>41758</v>
      </c>
      <c r="H1736">
        <v>642</v>
      </c>
      <c r="I1736">
        <f t="shared" si="25"/>
        <v>0</v>
      </c>
      <c r="J1736">
        <v>12</v>
      </c>
      <c r="K1736">
        <f t="shared" si="26"/>
        <v>7704</v>
      </c>
      <c r="L1736" t="s">
        <v>15862</v>
      </c>
    </row>
    <row r="1737" spans="1:12" x14ac:dyDescent="0.2">
      <c r="F1737">
        <f t="shared" si="24"/>
        <v>0</v>
      </c>
      <c r="I1737">
        <f t="shared" si="25"/>
        <v>0</v>
      </c>
      <c r="K1737">
        <f t="shared" si="26"/>
        <v>0</v>
      </c>
    </row>
    <row r="1738" spans="1:12" x14ac:dyDescent="0.2">
      <c r="F1738">
        <f t="shared" si="24"/>
        <v>0</v>
      </c>
      <c r="I1738">
        <f t="shared" si="25"/>
        <v>0</v>
      </c>
      <c r="K1738">
        <f t="shared" si="26"/>
        <v>0</v>
      </c>
    </row>
    <row r="1739" spans="1:12" x14ac:dyDescent="0.2">
      <c r="A1739" s="12">
        <v>41741</v>
      </c>
      <c r="B1739" t="s">
        <v>18914</v>
      </c>
      <c r="C1739" t="s">
        <v>17586</v>
      </c>
      <c r="D1739">
        <v>2</v>
      </c>
      <c r="E1739">
        <v>330</v>
      </c>
      <c r="F1739">
        <f t="shared" si="24"/>
        <v>660</v>
      </c>
      <c r="G1739" s="12">
        <v>41753</v>
      </c>
      <c r="H1739">
        <v>659</v>
      </c>
      <c r="I1739">
        <f t="shared" si="25"/>
        <v>1</v>
      </c>
      <c r="J1739">
        <v>12</v>
      </c>
      <c r="K1739">
        <f t="shared" si="26"/>
        <v>7908</v>
      </c>
      <c r="L1739" t="s">
        <v>15862</v>
      </c>
    </row>
    <row r="1740" spans="1:12" x14ac:dyDescent="0.2">
      <c r="F1740">
        <f t="shared" ref="F1740:F1803" si="27">D1740*E1740</f>
        <v>0</v>
      </c>
      <c r="G1740" t="s">
        <v>21263</v>
      </c>
      <c r="H1740">
        <v>1</v>
      </c>
      <c r="I1740">
        <v>0</v>
      </c>
      <c r="K1740">
        <f t="shared" ref="K1740:K1804" si="28">H1740*J1740</f>
        <v>0</v>
      </c>
    </row>
    <row r="1741" spans="1:12" x14ac:dyDescent="0.2">
      <c r="F1741">
        <f t="shared" si="27"/>
        <v>0</v>
      </c>
      <c r="I1741">
        <f t="shared" ref="I1741:I1802" si="29">F1741-H1741</f>
        <v>0</v>
      </c>
      <c r="K1741">
        <f t="shared" si="28"/>
        <v>0</v>
      </c>
    </row>
    <row r="1742" spans="1:12" x14ac:dyDescent="0.2">
      <c r="A1742" s="12">
        <v>41747</v>
      </c>
      <c r="B1742" t="s">
        <v>18957</v>
      </c>
      <c r="C1742" t="s">
        <v>18958</v>
      </c>
      <c r="D1742">
        <v>4</v>
      </c>
      <c r="E1742">
        <v>150</v>
      </c>
      <c r="F1742">
        <f t="shared" si="27"/>
        <v>600</v>
      </c>
      <c r="G1742" s="12">
        <v>41759</v>
      </c>
      <c r="H1742">
        <v>599</v>
      </c>
      <c r="I1742">
        <f t="shared" si="29"/>
        <v>1</v>
      </c>
      <c r="J1742">
        <v>11</v>
      </c>
      <c r="K1742">
        <f t="shared" si="28"/>
        <v>6589</v>
      </c>
      <c r="L1742" t="s">
        <v>16808</v>
      </c>
    </row>
    <row r="1743" spans="1:12" x14ac:dyDescent="0.2">
      <c r="F1743">
        <f t="shared" si="27"/>
        <v>0</v>
      </c>
      <c r="G1743" t="s">
        <v>20997</v>
      </c>
      <c r="H1743">
        <v>1</v>
      </c>
      <c r="I1743">
        <v>0</v>
      </c>
      <c r="K1743">
        <f t="shared" si="28"/>
        <v>0</v>
      </c>
    </row>
    <row r="1744" spans="1:12" x14ac:dyDescent="0.2">
      <c r="F1744">
        <f t="shared" si="27"/>
        <v>0</v>
      </c>
      <c r="I1744">
        <f t="shared" si="29"/>
        <v>0</v>
      </c>
      <c r="K1744">
        <f t="shared" si="28"/>
        <v>0</v>
      </c>
    </row>
    <row r="1745" spans="1:12" x14ac:dyDescent="0.2">
      <c r="A1745" s="12">
        <v>41751</v>
      </c>
      <c r="B1745" t="s">
        <v>18974</v>
      </c>
      <c r="C1745" t="s">
        <v>18975</v>
      </c>
      <c r="D1745">
        <v>2</v>
      </c>
      <c r="E1745">
        <v>302</v>
      </c>
      <c r="F1745">
        <f t="shared" si="27"/>
        <v>604</v>
      </c>
      <c r="G1745" s="12">
        <v>41767</v>
      </c>
      <c r="H1745">
        <v>597</v>
      </c>
      <c r="I1745">
        <f t="shared" si="29"/>
        <v>7</v>
      </c>
      <c r="J1745">
        <v>13</v>
      </c>
      <c r="K1745">
        <f t="shared" si="28"/>
        <v>7761</v>
      </c>
      <c r="L1745" t="s">
        <v>19109</v>
      </c>
    </row>
    <row r="1746" spans="1:12" x14ac:dyDescent="0.2">
      <c r="F1746">
        <f t="shared" si="27"/>
        <v>0</v>
      </c>
      <c r="G1746" s="12">
        <v>41774</v>
      </c>
      <c r="H1746">
        <v>7</v>
      </c>
      <c r="I1746">
        <v>0</v>
      </c>
      <c r="J1746">
        <v>13</v>
      </c>
      <c r="K1746">
        <f t="shared" si="28"/>
        <v>91</v>
      </c>
    </row>
    <row r="1747" spans="1:12" x14ac:dyDescent="0.2">
      <c r="F1747">
        <f t="shared" si="27"/>
        <v>0</v>
      </c>
      <c r="I1747">
        <f t="shared" si="29"/>
        <v>0</v>
      </c>
      <c r="K1747">
        <f t="shared" si="28"/>
        <v>0</v>
      </c>
    </row>
    <row r="1748" spans="1:12" x14ac:dyDescent="0.2">
      <c r="A1748" s="12">
        <v>41758</v>
      </c>
      <c r="B1748" t="s">
        <v>19040</v>
      </c>
      <c r="C1748" t="s">
        <v>19041</v>
      </c>
      <c r="D1748">
        <v>1</v>
      </c>
      <c r="E1748">
        <v>671</v>
      </c>
      <c r="F1748">
        <f t="shared" si="27"/>
        <v>671</v>
      </c>
      <c r="G1748" s="12">
        <v>41772</v>
      </c>
      <c r="H1748">
        <v>670</v>
      </c>
      <c r="I1748">
        <f t="shared" si="29"/>
        <v>1</v>
      </c>
      <c r="J1748">
        <v>12</v>
      </c>
      <c r="K1748">
        <f t="shared" si="28"/>
        <v>8040</v>
      </c>
      <c r="L1748" t="s">
        <v>15862</v>
      </c>
    </row>
    <row r="1749" spans="1:12" x14ac:dyDescent="0.2">
      <c r="F1749">
        <f t="shared" si="27"/>
        <v>0</v>
      </c>
      <c r="G1749" t="s">
        <v>20997</v>
      </c>
      <c r="H1749">
        <v>1</v>
      </c>
      <c r="I1749">
        <v>0</v>
      </c>
      <c r="K1749">
        <f t="shared" si="28"/>
        <v>0</v>
      </c>
    </row>
    <row r="1750" spans="1:12" x14ac:dyDescent="0.2">
      <c r="F1750">
        <f t="shared" si="27"/>
        <v>0</v>
      </c>
      <c r="I1750">
        <f t="shared" si="29"/>
        <v>0</v>
      </c>
      <c r="K1750">
        <f t="shared" si="28"/>
        <v>0</v>
      </c>
    </row>
    <row r="1751" spans="1:12" x14ac:dyDescent="0.2">
      <c r="A1751" s="12">
        <v>41768</v>
      </c>
      <c r="B1751" t="s">
        <v>19118</v>
      </c>
      <c r="C1751" t="s">
        <v>18348</v>
      </c>
      <c r="D1751">
        <v>3</v>
      </c>
      <c r="E1751">
        <v>134</v>
      </c>
      <c r="F1751">
        <f t="shared" si="27"/>
        <v>402</v>
      </c>
      <c r="G1751" s="12">
        <v>41780</v>
      </c>
      <c r="H1751">
        <v>402</v>
      </c>
      <c r="I1751">
        <f t="shared" si="29"/>
        <v>0</v>
      </c>
      <c r="J1751">
        <v>12</v>
      </c>
      <c r="K1751">
        <f t="shared" si="28"/>
        <v>4824</v>
      </c>
      <c r="L1751" t="s">
        <v>15862</v>
      </c>
    </row>
    <row r="1752" spans="1:12" x14ac:dyDescent="0.2">
      <c r="F1752">
        <f t="shared" si="27"/>
        <v>0</v>
      </c>
      <c r="I1752">
        <f t="shared" si="29"/>
        <v>0</v>
      </c>
      <c r="K1752">
        <f t="shared" si="28"/>
        <v>0</v>
      </c>
    </row>
    <row r="1753" spans="1:12" x14ac:dyDescent="0.2">
      <c r="F1753">
        <f t="shared" si="27"/>
        <v>0</v>
      </c>
      <c r="I1753">
        <f t="shared" si="29"/>
        <v>0</v>
      </c>
      <c r="K1753">
        <f t="shared" si="28"/>
        <v>0</v>
      </c>
    </row>
    <row r="1754" spans="1:12" x14ac:dyDescent="0.2">
      <c r="A1754" s="12">
        <v>41768</v>
      </c>
      <c r="B1754" t="s">
        <v>19119</v>
      </c>
      <c r="C1754" t="s">
        <v>18372</v>
      </c>
      <c r="D1754">
        <v>3</v>
      </c>
      <c r="E1754">
        <v>134</v>
      </c>
      <c r="F1754">
        <f t="shared" si="27"/>
        <v>402</v>
      </c>
      <c r="G1754" s="12">
        <v>41774</v>
      </c>
      <c r="H1754">
        <v>402</v>
      </c>
      <c r="I1754">
        <f t="shared" si="29"/>
        <v>0</v>
      </c>
      <c r="J1754">
        <v>11.5</v>
      </c>
      <c r="K1754">
        <f t="shared" si="28"/>
        <v>4623</v>
      </c>
      <c r="L1754" t="s">
        <v>15862</v>
      </c>
    </row>
    <row r="1755" spans="1:12" x14ac:dyDescent="0.2">
      <c r="F1755">
        <f t="shared" si="27"/>
        <v>0</v>
      </c>
      <c r="I1755">
        <f t="shared" si="29"/>
        <v>0</v>
      </c>
      <c r="K1755">
        <f t="shared" si="28"/>
        <v>0</v>
      </c>
    </row>
    <row r="1756" spans="1:12" x14ac:dyDescent="0.2">
      <c r="F1756">
        <f t="shared" si="27"/>
        <v>0</v>
      </c>
      <c r="I1756">
        <f t="shared" si="29"/>
        <v>0</v>
      </c>
      <c r="K1756">
        <f t="shared" si="28"/>
        <v>0</v>
      </c>
    </row>
    <row r="1757" spans="1:12" x14ac:dyDescent="0.2">
      <c r="A1757" s="12">
        <v>41770</v>
      </c>
      <c r="B1757" t="s">
        <v>19133</v>
      </c>
      <c r="C1757" t="s">
        <v>18408</v>
      </c>
      <c r="D1757">
        <v>2</v>
      </c>
      <c r="E1757">
        <v>261</v>
      </c>
      <c r="F1757">
        <f t="shared" si="27"/>
        <v>522</v>
      </c>
      <c r="G1757" s="12">
        <v>41781</v>
      </c>
      <c r="H1757">
        <v>522</v>
      </c>
      <c r="I1757">
        <f t="shared" si="29"/>
        <v>0</v>
      </c>
      <c r="J1757">
        <v>14</v>
      </c>
      <c r="K1757">
        <f t="shared" si="28"/>
        <v>7308</v>
      </c>
      <c r="L1757" t="s">
        <v>19216</v>
      </c>
    </row>
    <row r="1758" spans="1:12" x14ac:dyDescent="0.2">
      <c r="F1758">
        <f t="shared" si="27"/>
        <v>0</v>
      </c>
      <c r="I1758">
        <f t="shared" si="29"/>
        <v>0</v>
      </c>
      <c r="K1758">
        <f t="shared" si="28"/>
        <v>0</v>
      </c>
    </row>
    <row r="1759" spans="1:12" x14ac:dyDescent="0.2">
      <c r="F1759">
        <f t="shared" si="27"/>
        <v>0</v>
      </c>
      <c r="I1759">
        <f t="shared" si="29"/>
        <v>0</v>
      </c>
      <c r="K1759">
        <f t="shared" si="28"/>
        <v>0</v>
      </c>
    </row>
    <row r="1760" spans="1:12" x14ac:dyDescent="0.2">
      <c r="A1760" s="12">
        <v>41773</v>
      </c>
      <c r="B1760" t="s">
        <v>19134</v>
      </c>
      <c r="C1760" t="s">
        <v>18780</v>
      </c>
      <c r="D1760">
        <v>2</v>
      </c>
      <c r="E1760">
        <v>235</v>
      </c>
      <c r="F1760">
        <f t="shared" si="27"/>
        <v>470</v>
      </c>
      <c r="G1760" s="12">
        <v>41787</v>
      </c>
      <c r="H1760">
        <v>470</v>
      </c>
      <c r="I1760">
        <f t="shared" si="29"/>
        <v>0</v>
      </c>
      <c r="J1760">
        <v>11</v>
      </c>
      <c r="K1760">
        <f t="shared" si="28"/>
        <v>5170</v>
      </c>
      <c r="L1760" t="s">
        <v>19280</v>
      </c>
    </row>
    <row r="1761" spans="1:12" x14ac:dyDescent="0.2">
      <c r="F1761">
        <f t="shared" si="27"/>
        <v>0</v>
      </c>
      <c r="I1761">
        <f t="shared" si="29"/>
        <v>0</v>
      </c>
      <c r="K1761">
        <f t="shared" si="28"/>
        <v>0</v>
      </c>
    </row>
    <row r="1762" spans="1:12" x14ac:dyDescent="0.2">
      <c r="F1762">
        <f t="shared" si="27"/>
        <v>0</v>
      </c>
      <c r="I1762">
        <f t="shared" si="29"/>
        <v>0</v>
      </c>
      <c r="K1762">
        <f t="shared" si="28"/>
        <v>0</v>
      </c>
    </row>
    <row r="1763" spans="1:12" x14ac:dyDescent="0.2">
      <c r="A1763" s="12">
        <v>41775</v>
      </c>
      <c r="B1763" t="s">
        <v>19165</v>
      </c>
      <c r="C1763" t="s">
        <v>19166</v>
      </c>
      <c r="D1763">
        <v>2</v>
      </c>
      <c r="E1763">
        <v>329</v>
      </c>
      <c r="F1763">
        <f t="shared" si="27"/>
        <v>658</v>
      </c>
      <c r="G1763" s="12">
        <v>41788</v>
      </c>
      <c r="H1763">
        <v>658</v>
      </c>
      <c r="I1763">
        <f t="shared" si="29"/>
        <v>0</v>
      </c>
      <c r="J1763">
        <v>11</v>
      </c>
      <c r="K1763">
        <f t="shared" si="28"/>
        <v>7238</v>
      </c>
      <c r="L1763" t="s">
        <v>15862</v>
      </c>
    </row>
    <row r="1764" spans="1:12" x14ac:dyDescent="0.2">
      <c r="F1764">
        <f t="shared" si="27"/>
        <v>0</v>
      </c>
      <c r="I1764">
        <f t="shared" si="29"/>
        <v>0</v>
      </c>
      <c r="K1764">
        <f t="shared" si="28"/>
        <v>0</v>
      </c>
    </row>
    <row r="1765" spans="1:12" x14ac:dyDescent="0.2">
      <c r="F1765">
        <f t="shared" si="27"/>
        <v>0</v>
      </c>
      <c r="I1765">
        <f t="shared" si="29"/>
        <v>0</v>
      </c>
      <c r="K1765">
        <f t="shared" si="28"/>
        <v>0</v>
      </c>
    </row>
    <row r="1766" spans="1:12" x14ac:dyDescent="0.2">
      <c r="A1766" s="12">
        <v>41776</v>
      </c>
      <c r="B1766" t="s">
        <v>19201</v>
      </c>
      <c r="C1766" t="s">
        <v>19202</v>
      </c>
      <c r="D1766">
        <v>1</v>
      </c>
      <c r="E1766">
        <v>720</v>
      </c>
      <c r="F1766">
        <f t="shared" si="27"/>
        <v>720</v>
      </c>
      <c r="G1766" s="12">
        <v>41794</v>
      </c>
      <c r="H1766">
        <v>717</v>
      </c>
      <c r="I1766">
        <f t="shared" si="29"/>
        <v>3</v>
      </c>
      <c r="J1766">
        <v>11</v>
      </c>
      <c r="K1766">
        <f t="shared" si="28"/>
        <v>7887</v>
      </c>
      <c r="L1766" t="s">
        <v>15862</v>
      </c>
    </row>
    <row r="1767" spans="1:12" x14ac:dyDescent="0.2">
      <c r="F1767">
        <f t="shared" si="27"/>
        <v>0</v>
      </c>
      <c r="G1767" t="s">
        <v>21010</v>
      </c>
      <c r="H1767">
        <v>3</v>
      </c>
      <c r="I1767">
        <v>0</v>
      </c>
      <c r="K1767">
        <f t="shared" si="28"/>
        <v>0</v>
      </c>
    </row>
    <row r="1768" spans="1:12" x14ac:dyDescent="0.2">
      <c r="F1768">
        <f t="shared" si="27"/>
        <v>0</v>
      </c>
      <c r="I1768">
        <f t="shared" si="29"/>
        <v>0</v>
      </c>
      <c r="K1768">
        <f t="shared" si="28"/>
        <v>0</v>
      </c>
    </row>
    <row r="1769" spans="1:12" x14ac:dyDescent="0.2">
      <c r="A1769" s="12">
        <v>41781</v>
      </c>
      <c r="B1769" t="s">
        <v>19203</v>
      </c>
      <c r="C1769" t="s">
        <v>19204</v>
      </c>
      <c r="D1769">
        <v>2</v>
      </c>
      <c r="E1769">
        <v>262</v>
      </c>
      <c r="F1769">
        <f t="shared" si="27"/>
        <v>524</v>
      </c>
      <c r="G1769" s="12">
        <v>41795</v>
      </c>
      <c r="H1769">
        <v>524</v>
      </c>
      <c r="I1769">
        <f t="shared" si="29"/>
        <v>0</v>
      </c>
      <c r="J1769">
        <v>12</v>
      </c>
      <c r="K1769">
        <f t="shared" si="28"/>
        <v>6288</v>
      </c>
      <c r="L1769" t="s">
        <v>15862</v>
      </c>
    </row>
    <row r="1770" spans="1:12" x14ac:dyDescent="0.2">
      <c r="F1770">
        <f t="shared" si="27"/>
        <v>0</v>
      </c>
      <c r="I1770">
        <f t="shared" si="29"/>
        <v>0</v>
      </c>
      <c r="K1770">
        <f t="shared" si="28"/>
        <v>0</v>
      </c>
    </row>
    <row r="1771" spans="1:12" x14ac:dyDescent="0.2">
      <c r="F1771">
        <f t="shared" si="27"/>
        <v>0</v>
      </c>
      <c r="I1771">
        <f t="shared" si="29"/>
        <v>0</v>
      </c>
      <c r="K1771">
        <f t="shared" si="28"/>
        <v>0</v>
      </c>
    </row>
    <row r="1772" spans="1:12" x14ac:dyDescent="0.2">
      <c r="A1772" s="12">
        <v>41788</v>
      </c>
      <c r="B1772" t="s">
        <v>19269</v>
      </c>
      <c r="C1772" t="s">
        <v>19270</v>
      </c>
      <c r="D1772">
        <v>2</v>
      </c>
      <c r="E1772">
        <v>150</v>
      </c>
      <c r="F1772">
        <f t="shared" si="27"/>
        <v>300</v>
      </c>
      <c r="G1772" s="12">
        <v>41802</v>
      </c>
      <c r="H1772">
        <v>300</v>
      </c>
      <c r="I1772">
        <v>0</v>
      </c>
      <c r="J1772">
        <v>13</v>
      </c>
      <c r="K1772">
        <f t="shared" si="28"/>
        <v>3900</v>
      </c>
      <c r="L1772" t="s">
        <v>19395</v>
      </c>
    </row>
    <row r="1773" spans="1:12" x14ac:dyDescent="0.2">
      <c r="F1773">
        <f t="shared" si="27"/>
        <v>0</v>
      </c>
      <c r="I1773">
        <f t="shared" si="29"/>
        <v>0</v>
      </c>
      <c r="K1773">
        <f t="shared" si="28"/>
        <v>0</v>
      </c>
    </row>
    <row r="1774" spans="1:12" x14ac:dyDescent="0.2">
      <c r="F1774">
        <f t="shared" si="27"/>
        <v>0</v>
      </c>
      <c r="I1774">
        <f t="shared" si="29"/>
        <v>0</v>
      </c>
      <c r="K1774">
        <f t="shared" si="28"/>
        <v>0</v>
      </c>
    </row>
    <row r="1775" spans="1:12" x14ac:dyDescent="0.2">
      <c r="A1775" s="12">
        <v>41791</v>
      </c>
      <c r="B1775" t="s">
        <v>19393</v>
      </c>
      <c r="C1775" t="s">
        <v>17586</v>
      </c>
      <c r="D1775">
        <v>1</v>
      </c>
      <c r="E1775">
        <v>584</v>
      </c>
      <c r="F1775">
        <f t="shared" si="27"/>
        <v>584</v>
      </c>
      <c r="G1775" s="12">
        <v>41791</v>
      </c>
      <c r="H1775">
        <v>584</v>
      </c>
      <c r="I1775">
        <f t="shared" si="29"/>
        <v>0</v>
      </c>
      <c r="J1775">
        <v>12</v>
      </c>
      <c r="K1775">
        <f t="shared" si="28"/>
        <v>7008</v>
      </c>
      <c r="L1775" t="s">
        <v>15862</v>
      </c>
    </row>
    <row r="1776" spans="1:12" x14ac:dyDescent="0.2">
      <c r="F1776">
        <f t="shared" si="27"/>
        <v>0</v>
      </c>
      <c r="I1776">
        <f t="shared" si="29"/>
        <v>0</v>
      </c>
      <c r="K1776">
        <f t="shared" si="28"/>
        <v>0</v>
      </c>
    </row>
    <row r="1777" spans="1:12" x14ac:dyDescent="0.2">
      <c r="F1777">
        <f t="shared" si="27"/>
        <v>0</v>
      </c>
      <c r="I1777">
        <f t="shared" si="29"/>
        <v>0</v>
      </c>
      <c r="K1777">
        <f t="shared" si="28"/>
        <v>0</v>
      </c>
    </row>
    <row r="1778" spans="1:12" x14ac:dyDescent="0.2">
      <c r="A1778" s="12">
        <v>41798</v>
      </c>
      <c r="B1778" t="s">
        <v>19385</v>
      </c>
      <c r="C1778" t="s">
        <v>15789</v>
      </c>
      <c r="D1778">
        <v>2</v>
      </c>
      <c r="E1778">
        <v>298</v>
      </c>
      <c r="F1778">
        <f t="shared" si="27"/>
        <v>596</v>
      </c>
      <c r="G1778" s="12">
        <v>41809</v>
      </c>
      <c r="H1778">
        <v>596</v>
      </c>
      <c r="I1778">
        <f t="shared" si="29"/>
        <v>0</v>
      </c>
      <c r="J1778">
        <v>12</v>
      </c>
      <c r="K1778">
        <f t="shared" si="28"/>
        <v>7152</v>
      </c>
      <c r="L1778" t="s">
        <v>19463</v>
      </c>
    </row>
    <row r="1779" spans="1:12" x14ac:dyDescent="0.2">
      <c r="F1779">
        <f t="shared" si="27"/>
        <v>0</v>
      </c>
      <c r="I1779">
        <f t="shared" si="29"/>
        <v>0</v>
      </c>
      <c r="K1779">
        <f t="shared" si="28"/>
        <v>0</v>
      </c>
    </row>
    <row r="1780" spans="1:12" x14ac:dyDescent="0.2">
      <c r="F1780">
        <f t="shared" si="27"/>
        <v>0</v>
      </c>
      <c r="I1780">
        <f t="shared" si="29"/>
        <v>0</v>
      </c>
      <c r="K1780">
        <f t="shared" si="28"/>
        <v>0</v>
      </c>
    </row>
    <row r="1781" spans="1:12" x14ac:dyDescent="0.2">
      <c r="A1781" s="12">
        <v>41803</v>
      </c>
      <c r="B1781" t="s">
        <v>19406</v>
      </c>
      <c r="C1781" t="s">
        <v>18785</v>
      </c>
      <c r="D1781">
        <v>1</v>
      </c>
      <c r="E1781">
        <v>651</v>
      </c>
      <c r="F1781">
        <f t="shared" si="27"/>
        <v>651</v>
      </c>
      <c r="G1781" s="12">
        <v>41816</v>
      </c>
      <c r="H1781">
        <v>651</v>
      </c>
      <c r="I1781">
        <f t="shared" si="29"/>
        <v>0</v>
      </c>
      <c r="J1781">
        <v>12</v>
      </c>
      <c r="K1781">
        <f t="shared" si="28"/>
        <v>7812</v>
      </c>
      <c r="L1781" t="s">
        <v>15862</v>
      </c>
    </row>
    <row r="1782" spans="1:12" x14ac:dyDescent="0.2">
      <c r="F1782">
        <f t="shared" si="27"/>
        <v>0</v>
      </c>
      <c r="I1782">
        <f t="shared" si="29"/>
        <v>0</v>
      </c>
      <c r="K1782">
        <f t="shared" si="28"/>
        <v>0</v>
      </c>
    </row>
    <row r="1783" spans="1:12" x14ac:dyDescent="0.2">
      <c r="C1783" s="82"/>
      <c r="F1783">
        <f t="shared" si="27"/>
        <v>0</v>
      </c>
      <c r="I1783">
        <f t="shared" si="29"/>
        <v>0</v>
      </c>
      <c r="K1783">
        <f t="shared" si="28"/>
        <v>0</v>
      </c>
    </row>
    <row r="1784" spans="1:12" x14ac:dyDescent="0.2">
      <c r="A1784" s="12">
        <v>41807</v>
      </c>
      <c r="B1784" t="s">
        <v>19447</v>
      </c>
      <c r="C1784" t="s">
        <v>18611</v>
      </c>
      <c r="D1784">
        <v>2</v>
      </c>
      <c r="E1784">
        <v>258</v>
      </c>
      <c r="F1784">
        <f t="shared" si="27"/>
        <v>516</v>
      </c>
      <c r="G1784" s="12">
        <v>41830</v>
      </c>
      <c r="H1784">
        <v>514</v>
      </c>
      <c r="I1784">
        <f t="shared" si="29"/>
        <v>2</v>
      </c>
      <c r="J1784">
        <v>13</v>
      </c>
      <c r="K1784">
        <f t="shared" si="28"/>
        <v>6682</v>
      </c>
      <c r="L1784" t="s">
        <v>19696</v>
      </c>
    </row>
    <row r="1785" spans="1:12" x14ac:dyDescent="0.2">
      <c r="F1785">
        <f t="shared" si="27"/>
        <v>0</v>
      </c>
      <c r="G1785" t="s">
        <v>21264</v>
      </c>
      <c r="H1785">
        <v>2</v>
      </c>
      <c r="I1785">
        <v>0</v>
      </c>
      <c r="K1785">
        <f t="shared" si="28"/>
        <v>0</v>
      </c>
    </row>
    <row r="1786" spans="1:12" x14ac:dyDescent="0.2">
      <c r="F1786">
        <f t="shared" si="27"/>
        <v>0</v>
      </c>
      <c r="I1786">
        <f t="shared" si="29"/>
        <v>0</v>
      </c>
      <c r="K1786">
        <f t="shared" si="28"/>
        <v>0</v>
      </c>
    </row>
    <row r="1787" spans="1:12" x14ac:dyDescent="0.2">
      <c r="A1787" s="12">
        <v>41810</v>
      </c>
      <c r="B1787" t="s">
        <v>19481</v>
      </c>
      <c r="C1787" t="s">
        <v>15834</v>
      </c>
      <c r="D1787">
        <v>1</v>
      </c>
      <c r="E1787">
        <v>584</v>
      </c>
      <c r="F1787">
        <f t="shared" si="27"/>
        <v>584</v>
      </c>
      <c r="G1787" s="12">
        <v>41823</v>
      </c>
      <c r="H1787">
        <v>584</v>
      </c>
      <c r="I1787">
        <f t="shared" si="29"/>
        <v>0</v>
      </c>
      <c r="J1787">
        <v>13</v>
      </c>
      <c r="K1787">
        <f t="shared" si="28"/>
        <v>7592</v>
      </c>
      <c r="L1787" t="s">
        <v>17230</v>
      </c>
    </row>
    <row r="1788" spans="1:12" x14ac:dyDescent="0.2">
      <c r="F1788">
        <f t="shared" si="27"/>
        <v>0</v>
      </c>
      <c r="I1788">
        <f t="shared" si="29"/>
        <v>0</v>
      </c>
      <c r="K1788">
        <f t="shared" si="28"/>
        <v>0</v>
      </c>
    </row>
    <row r="1789" spans="1:12" x14ac:dyDescent="0.2">
      <c r="F1789">
        <f t="shared" si="27"/>
        <v>0</v>
      </c>
      <c r="I1789">
        <f t="shared" si="29"/>
        <v>0</v>
      </c>
      <c r="K1789">
        <f t="shared" si="28"/>
        <v>0</v>
      </c>
    </row>
    <row r="1790" spans="1:12" x14ac:dyDescent="0.2">
      <c r="A1790" s="12">
        <v>41816</v>
      </c>
      <c r="B1790" t="s">
        <v>19643</v>
      </c>
      <c r="C1790" t="s">
        <v>19538</v>
      </c>
      <c r="D1790">
        <v>1</v>
      </c>
      <c r="E1790">
        <v>703</v>
      </c>
      <c r="F1790">
        <f t="shared" si="27"/>
        <v>703</v>
      </c>
      <c r="G1790" s="12">
        <v>41830</v>
      </c>
      <c r="H1790">
        <v>703</v>
      </c>
      <c r="I1790">
        <f t="shared" si="29"/>
        <v>0</v>
      </c>
      <c r="J1790">
        <v>12</v>
      </c>
      <c r="K1790">
        <f t="shared" si="28"/>
        <v>8436</v>
      </c>
      <c r="L1790" t="s">
        <v>15862</v>
      </c>
    </row>
    <row r="1791" spans="1:12" x14ac:dyDescent="0.2">
      <c r="F1791">
        <f t="shared" si="27"/>
        <v>0</v>
      </c>
      <c r="I1791">
        <f t="shared" si="29"/>
        <v>0</v>
      </c>
      <c r="K1791">
        <f t="shared" si="28"/>
        <v>0</v>
      </c>
    </row>
    <row r="1792" spans="1:12" x14ac:dyDescent="0.2">
      <c r="F1792">
        <f t="shared" si="27"/>
        <v>0</v>
      </c>
      <c r="I1792">
        <f t="shared" si="29"/>
        <v>0</v>
      </c>
      <c r="K1792">
        <f t="shared" si="28"/>
        <v>0</v>
      </c>
    </row>
    <row r="1793" spans="1:12" x14ac:dyDescent="0.2">
      <c r="A1793" s="12">
        <v>41823</v>
      </c>
      <c r="B1793" t="s">
        <v>19600</v>
      </c>
      <c r="C1793" t="s">
        <v>18876</v>
      </c>
      <c r="D1793">
        <v>1</v>
      </c>
      <c r="E1793">
        <v>691</v>
      </c>
      <c r="F1793">
        <f t="shared" si="27"/>
        <v>691</v>
      </c>
      <c r="G1793" s="12">
        <v>41837</v>
      </c>
      <c r="H1793">
        <v>688</v>
      </c>
      <c r="I1793">
        <f t="shared" si="29"/>
        <v>3</v>
      </c>
      <c r="J1793">
        <v>14.5</v>
      </c>
      <c r="K1793">
        <f t="shared" si="28"/>
        <v>9976</v>
      </c>
      <c r="L1793" t="s">
        <v>19703</v>
      </c>
    </row>
    <row r="1794" spans="1:12" x14ac:dyDescent="0.2">
      <c r="F1794">
        <f t="shared" si="27"/>
        <v>0</v>
      </c>
      <c r="G1794" s="12">
        <v>41865</v>
      </c>
      <c r="H1794">
        <v>3</v>
      </c>
      <c r="I1794">
        <v>0</v>
      </c>
      <c r="J1794">
        <v>14.5</v>
      </c>
      <c r="K1794">
        <f t="shared" si="28"/>
        <v>43.5</v>
      </c>
    </row>
    <row r="1795" spans="1:12" x14ac:dyDescent="0.2">
      <c r="F1795">
        <f t="shared" si="27"/>
        <v>0</v>
      </c>
      <c r="I1795">
        <f t="shared" si="29"/>
        <v>0</v>
      </c>
      <c r="K1795">
        <f t="shared" si="28"/>
        <v>0</v>
      </c>
    </row>
    <row r="1796" spans="1:12" x14ac:dyDescent="0.2">
      <c r="A1796" s="12">
        <v>41825</v>
      </c>
      <c r="B1796" t="s">
        <v>19631</v>
      </c>
      <c r="C1796" t="s">
        <v>18798</v>
      </c>
      <c r="D1796">
        <v>2</v>
      </c>
      <c r="E1796">
        <v>279</v>
      </c>
      <c r="F1796">
        <f t="shared" si="27"/>
        <v>558</v>
      </c>
      <c r="G1796" t="s">
        <v>21265</v>
      </c>
      <c r="H1796">
        <v>555</v>
      </c>
      <c r="I1796">
        <f t="shared" si="29"/>
        <v>3</v>
      </c>
      <c r="J1796">
        <v>12.5</v>
      </c>
      <c r="K1796">
        <f t="shared" si="28"/>
        <v>6937.5</v>
      </c>
      <c r="L1796" t="s">
        <v>16808</v>
      </c>
    </row>
    <row r="1797" spans="1:12" x14ac:dyDescent="0.2">
      <c r="F1797">
        <f t="shared" si="27"/>
        <v>0</v>
      </c>
      <c r="G1797" s="12">
        <v>41865</v>
      </c>
      <c r="H1797">
        <v>3</v>
      </c>
      <c r="I1797">
        <v>0</v>
      </c>
      <c r="J1797">
        <v>12.5</v>
      </c>
      <c r="K1797">
        <f t="shared" si="28"/>
        <v>37.5</v>
      </c>
    </row>
    <row r="1798" spans="1:12" x14ac:dyDescent="0.2">
      <c r="F1798">
        <f t="shared" si="27"/>
        <v>0</v>
      </c>
      <c r="I1798">
        <f t="shared" si="29"/>
        <v>0</v>
      </c>
      <c r="K1798">
        <f t="shared" si="28"/>
        <v>0</v>
      </c>
    </row>
    <row r="1799" spans="1:12" x14ac:dyDescent="0.2">
      <c r="A1799" s="12">
        <v>41831</v>
      </c>
      <c r="B1799" t="s">
        <v>19651</v>
      </c>
      <c r="C1799" t="s">
        <v>16907</v>
      </c>
      <c r="D1799">
        <v>1</v>
      </c>
      <c r="E1799">
        <v>676</v>
      </c>
      <c r="F1799">
        <f t="shared" si="27"/>
        <v>676</v>
      </c>
      <c r="G1799" s="12">
        <v>41851</v>
      </c>
      <c r="H1799">
        <v>676</v>
      </c>
      <c r="I1799">
        <f t="shared" si="29"/>
        <v>0</v>
      </c>
      <c r="J1799">
        <v>14</v>
      </c>
      <c r="K1799">
        <f t="shared" si="28"/>
        <v>9464</v>
      </c>
      <c r="L1799" t="s">
        <v>19889</v>
      </c>
    </row>
    <row r="1800" spans="1:12" x14ac:dyDescent="0.2">
      <c r="F1800">
        <f t="shared" si="27"/>
        <v>0</v>
      </c>
      <c r="I1800">
        <f t="shared" si="29"/>
        <v>0</v>
      </c>
      <c r="K1800">
        <f t="shared" si="28"/>
        <v>0</v>
      </c>
    </row>
    <row r="1801" spans="1:12" x14ac:dyDescent="0.2">
      <c r="C1801" s="82"/>
      <c r="F1801">
        <f t="shared" si="27"/>
        <v>0</v>
      </c>
      <c r="I1801">
        <f t="shared" si="29"/>
        <v>0</v>
      </c>
      <c r="K1801">
        <f t="shared" si="28"/>
        <v>0</v>
      </c>
    </row>
    <row r="1802" spans="1:12" x14ac:dyDescent="0.2">
      <c r="A1802" s="12">
        <v>41833</v>
      </c>
      <c r="B1802" t="s">
        <v>19681</v>
      </c>
      <c r="C1802" t="s">
        <v>19682</v>
      </c>
      <c r="D1802">
        <v>1</v>
      </c>
      <c r="E1802">
        <v>753</v>
      </c>
      <c r="F1802">
        <f t="shared" si="27"/>
        <v>753</v>
      </c>
      <c r="G1802" s="12">
        <v>41858</v>
      </c>
      <c r="H1802">
        <v>748</v>
      </c>
      <c r="I1802">
        <f t="shared" si="29"/>
        <v>5</v>
      </c>
      <c r="J1802">
        <v>11.5</v>
      </c>
      <c r="K1802">
        <f t="shared" si="28"/>
        <v>8602</v>
      </c>
      <c r="L1802" t="s">
        <v>15862</v>
      </c>
    </row>
    <row r="1803" spans="1:12" x14ac:dyDescent="0.2">
      <c r="F1803">
        <f t="shared" si="27"/>
        <v>0</v>
      </c>
      <c r="G1803" t="s">
        <v>21040</v>
      </c>
      <c r="H1803">
        <v>4</v>
      </c>
      <c r="I1803">
        <v>1</v>
      </c>
      <c r="K1803">
        <f t="shared" si="28"/>
        <v>0</v>
      </c>
    </row>
    <row r="1804" spans="1:12" x14ac:dyDescent="0.2">
      <c r="G1804" s="12">
        <v>41880</v>
      </c>
      <c r="H1804">
        <v>1</v>
      </c>
      <c r="I1804">
        <v>0</v>
      </c>
      <c r="K1804">
        <f t="shared" si="28"/>
        <v>0</v>
      </c>
    </row>
    <row r="1805" spans="1:12" x14ac:dyDescent="0.2">
      <c r="F1805">
        <f t="shared" ref="F1805:F1868" si="30">D1805*E1805</f>
        <v>0</v>
      </c>
      <c r="I1805">
        <f t="shared" ref="I1805:I1868" si="31">F1805-H1805</f>
        <v>0</v>
      </c>
      <c r="K1805">
        <f t="shared" ref="K1805:K1868" si="32">H1805*J1805</f>
        <v>0</v>
      </c>
    </row>
    <row r="1806" spans="1:12" x14ac:dyDescent="0.2">
      <c r="A1806" s="12">
        <v>41838</v>
      </c>
      <c r="B1806" t="s">
        <v>19717</v>
      </c>
      <c r="C1806" t="s">
        <v>16171</v>
      </c>
      <c r="D1806">
        <v>1</v>
      </c>
      <c r="E1806">
        <v>676</v>
      </c>
      <c r="F1806">
        <f t="shared" si="30"/>
        <v>676</v>
      </c>
      <c r="G1806" s="12">
        <v>41844</v>
      </c>
      <c r="H1806">
        <v>673</v>
      </c>
      <c r="I1806">
        <f t="shared" si="31"/>
        <v>3</v>
      </c>
      <c r="J1806">
        <v>12</v>
      </c>
      <c r="K1806">
        <f t="shared" si="32"/>
        <v>8076</v>
      </c>
      <c r="L1806" t="s">
        <v>18184</v>
      </c>
    </row>
    <row r="1807" spans="1:12" x14ac:dyDescent="0.2">
      <c r="F1807">
        <f t="shared" si="30"/>
        <v>0</v>
      </c>
      <c r="G1807" s="12">
        <v>41865</v>
      </c>
      <c r="H1807">
        <v>3</v>
      </c>
      <c r="I1807">
        <v>0</v>
      </c>
      <c r="J1807">
        <v>12</v>
      </c>
      <c r="K1807">
        <f t="shared" si="32"/>
        <v>36</v>
      </c>
    </row>
    <row r="1808" spans="1:12" x14ac:dyDescent="0.2">
      <c r="F1808">
        <f t="shared" si="30"/>
        <v>0</v>
      </c>
      <c r="I1808">
        <f t="shared" si="31"/>
        <v>0</v>
      </c>
      <c r="K1808">
        <f t="shared" si="32"/>
        <v>0</v>
      </c>
    </row>
    <row r="1809" spans="1:12" x14ac:dyDescent="0.2">
      <c r="A1809" s="12">
        <v>41845</v>
      </c>
      <c r="B1809" t="s">
        <v>19826</v>
      </c>
      <c r="C1809" t="s">
        <v>19177</v>
      </c>
      <c r="D1809">
        <v>2</v>
      </c>
      <c r="E1809">
        <v>173</v>
      </c>
      <c r="F1809">
        <f t="shared" si="30"/>
        <v>346</v>
      </c>
      <c r="G1809" s="12">
        <v>41865</v>
      </c>
      <c r="H1809">
        <v>346</v>
      </c>
      <c r="I1809">
        <f t="shared" si="31"/>
        <v>0</v>
      </c>
      <c r="J1809">
        <v>11.5</v>
      </c>
      <c r="K1809">
        <f t="shared" si="32"/>
        <v>3979</v>
      </c>
      <c r="L1809" t="s">
        <v>15862</v>
      </c>
    </row>
    <row r="1810" spans="1:12" x14ac:dyDescent="0.2">
      <c r="F1810">
        <f t="shared" si="30"/>
        <v>0</v>
      </c>
      <c r="I1810">
        <f t="shared" si="31"/>
        <v>0</v>
      </c>
      <c r="K1810">
        <f t="shared" si="32"/>
        <v>0</v>
      </c>
    </row>
    <row r="1811" spans="1:12" x14ac:dyDescent="0.2">
      <c r="F1811">
        <f t="shared" si="30"/>
        <v>0</v>
      </c>
      <c r="I1811">
        <f t="shared" si="31"/>
        <v>0</v>
      </c>
      <c r="K1811">
        <f t="shared" si="32"/>
        <v>0</v>
      </c>
    </row>
    <row r="1812" spans="1:12" x14ac:dyDescent="0.2">
      <c r="A1812" s="12">
        <v>41845</v>
      </c>
      <c r="B1812" t="s">
        <v>19827</v>
      </c>
      <c r="C1812" t="s">
        <v>19263</v>
      </c>
      <c r="D1812">
        <v>2</v>
      </c>
      <c r="E1812">
        <v>173</v>
      </c>
      <c r="F1812">
        <f t="shared" si="30"/>
        <v>346</v>
      </c>
      <c r="G1812" s="12">
        <v>41858</v>
      </c>
      <c r="H1812">
        <v>346</v>
      </c>
      <c r="I1812">
        <f t="shared" si="31"/>
        <v>0</v>
      </c>
      <c r="J1812">
        <v>12</v>
      </c>
      <c r="K1812">
        <f t="shared" si="32"/>
        <v>4152</v>
      </c>
      <c r="L1812" t="s">
        <v>15862</v>
      </c>
    </row>
    <row r="1813" spans="1:12" x14ac:dyDescent="0.2">
      <c r="F1813">
        <f t="shared" si="30"/>
        <v>0</v>
      </c>
      <c r="I1813">
        <f t="shared" si="31"/>
        <v>0</v>
      </c>
      <c r="K1813">
        <f t="shared" si="32"/>
        <v>0</v>
      </c>
    </row>
    <row r="1814" spans="1:12" x14ac:dyDescent="0.2">
      <c r="F1814">
        <f t="shared" si="30"/>
        <v>0</v>
      </c>
      <c r="I1814">
        <f t="shared" si="31"/>
        <v>0</v>
      </c>
      <c r="K1814">
        <f t="shared" si="32"/>
        <v>0</v>
      </c>
    </row>
    <row r="1815" spans="1:12" x14ac:dyDescent="0.2">
      <c r="A1815" s="12">
        <v>41847</v>
      </c>
      <c r="B1815" t="s">
        <v>19860</v>
      </c>
      <c r="C1815" t="s">
        <v>19861</v>
      </c>
      <c r="D1815">
        <v>4</v>
      </c>
      <c r="E1815">
        <v>175</v>
      </c>
      <c r="F1815">
        <f t="shared" si="30"/>
        <v>700</v>
      </c>
      <c r="G1815" s="12">
        <v>41886</v>
      </c>
      <c r="H1815">
        <v>696</v>
      </c>
      <c r="I1815">
        <f t="shared" si="31"/>
        <v>4</v>
      </c>
      <c r="J1815">
        <v>13</v>
      </c>
      <c r="K1815">
        <f t="shared" si="32"/>
        <v>9048</v>
      </c>
      <c r="L1815" t="s">
        <v>20287</v>
      </c>
    </row>
    <row r="1816" spans="1:12" x14ac:dyDescent="0.2">
      <c r="F1816">
        <f t="shared" si="30"/>
        <v>0</v>
      </c>
      <c r="G1816" s="12">
        <v>41901</v>
      </c>
      <c r="H1816">
        <v>4</v>
      </c>
      <c r="I1816">
        <v>0</v>
      </c>
      <c r="K1816">
        <f t="shared" si="32"/>
        <v>0</v>
      </c>
    </row>
    <row r="1817" spans="1:12" x14ac:dyDescent="0.2">
      <c r="F1817">
        <f t="shared" si="30"/>
        <v>0</v>
      </c>
      <c r="I1817">
        <f t="shared" si="31"/>
        <v>0</v>
      </c>
      <c r="K1817">
        <f t="shared" si="32"/>
        <v>0</v>
      </c>
    </row>
    <row r="1818" spans="1:12" x14ac:dyDescent="0.2">
      <c r="A1818" s="12">
        <v>41851</v>
      </c>
      <c r="B1818" t="s">
        <v>19862</v>
      </c>
      <c r="C1818" t="s">
        <v>19863</v>
      </c>
      <c r="D1818">
        <v>1</v>
      </c>
      <c r="E1818">
        <v>541</v>
      </c>
      <c r="F1818">
        <f t="shared" si="30"/>
        <v>541</v>
      </c>
      <c r="G1818" s="12">
        <v>41872</v>
      </c>
      <c r="H1818">
        <v>541</v>
      </c>
      <c r="I1818">
        <f t="shared" si="31"/>
        <v>0</v>
      </c>
      <c r="J1818">
        <v>13.5</v>
      </c>
      <c r="K1818">
        <f t="shared" si="32"/>
        <v>7303.5</v>
      </c>
    </row>
    <row r="1819" spans="1:12" x14ac:dyDescent="0.2">
      <c r="F1819">
        <f t="shared" si="30"/>
        <v>0</v>
      </c>
      <c r="I1819">
        <f t="shared" si="31"/>
        <v>0</v>
      </c>
      <c r="K1819">
        <f t="shared" si="32"/>
        <v>0</v>
      </c>
    </row>
    <row r="1820" spans="1:12" x14ac:dyDescent="0.2">
      <c r="F1820">
        <f t="shared" si="30"/>
        <v>0</v>
      </c>
      <c r="I1820">
        <f t="shared" si="31"/>
        <v>0</v>
      </c>
      <c r="K1820">
        <f t="shared" si="32"/>
        <v>0</v>
      </c>
    </row>
    <row r="1821" spans="1:12" x14ac:dyDescent="0.2">
      <c r="A1821" s="12">
        <v>41859</v>
      </c>
      <c r="B1821" t="s">
        <v>19977</v>
      </c>
      <c r="C1821" t="s">
        <v>19978</v>
      </c>
      <c r="D1821">
        <v>1</v>
      </c>
      <c r="E1821">
        <v>596</v>
      </c>
      <c r="F1821">
        <f t="shared" si="30"/>
        <v>596</v>
      </c>
      <c r="G1821" s="12">
        <v>41892</v>
      </c>
      <c r="H1821">
        <v>590</v>
      </c>
      <c r="I1821">
        <f t="shared" si="31"/>
        <v>6</v>
      </c>
      <c r="J1821">
        <v>13</v>
      </c>
      <c r="K1821">
        <f t="shared" si="32"/>
        <v>7670</v>
      </c>
      <c r="L1821" t="s">
        <v>17274</v>
      </c>
    </row>
    <row r="1822" spans="1:12" x14ac:dyDescent="0.2">
      <c r="F1822">
        <f t="shared" si="30"/>
        <v>0</v>
      </c>
      <c r="G1822" s="12">
        <v>41900</v>
      </c>
      <c r="H1822">
        <v>6</v>
      </c>
      <c r="I1822">
        <v>0</v>
      </c>
      <c r="J1822">
        <v>13</v>
      </c>
      <c r="K1822">
        <f t="shared" si="32"/>
        <v>78</v>
      </c>
    </row>
    <row r="1823" spans="1:12" x14ac:dyDescent="0.2">
      <c r="F1823">
        <f t="shared" si="30"/>
        <v>0</v>
      </c>
      <c r="I1823">
        <f t="shared" si="31"/>
        <v>0</v>
      </c>
      <c r="K1823">
        <f t="shared" si="32"/>
        <v>0</v>
      </c>
    </row>
    <row r="1824" spans="1:12" x14ac:dyDescent="0.2">
      <c r="A1824" s="12">
        <v>41860</v>
      </c>
      <c r="B1824" t="s">
        <v>20048</v>
      </c>
      <c r="C1824" t="s">
        <v>17586</v>
      </c>
      <c r="D1824">
        <v>1</v>
      </c>
      <c r="E1824">
        <v>724</v>
      </c>
      <c r="F1824">
        <f t="shared" si="30"/>
        <v>724</v>
      </c>
      <c r="G1824" s="12">
        <v>41872</v>
      </c>
      <c r="H1824">
        <v>724</v>
      </c>
      <c r="I1824">
        <f t="shared" si="31"/>
        <v>0</v>
      </c>
      <c r="J1824">
        <v>12</v>
      </c>
      <c r="K1824">
        <f t="shared" si="32"/>
        <v>8688</v>
      </c>
      <c r="L1824" t="s">
        <v>15862</v>
      </c>
    </row>
    <row r="1825" spans="1:12" x14ac:dyDescent="0.2">
      <c r="F1825">
        <f t="shared" si="30"/>
        <v>0</v>
      </c>
      <c r="I1825">
        <f t="shared" si="31"/>
        <v>0</v>
      </c>
      <c r="K1825">
        <f t="shared" si="32"/>
        <v>0</v>
      </c>
    </row>
    <row r="1826" spans="1:12" x14ac:dyDescent="0.2">
      <c r="F1826">
        <f t="shared" si="30"/>
        <v>0</v>
      </c>
      <c r="I1826">
        <f t="shared" si="31"/>
        <v>0</v>
      </c>
      <c r="K1826">
        <f t="shared" si="32"/>
        <v>0</v>
      </c>
    </row>
    <row r="1827" spans="1:12" x14ac:dyDescent="0.2">
      <c r="A1827" s="12">
        <v>41865</v>
      </c>
      <c r="B1827" t="s">
        <v>20089</v>
      </c>
      <c r="C1827" t="s">
        <v>20090</v>
      </c>
      <c r="D1827">
        <v>1</v>
      </c>
      <c r="E1827">
        <v>540</v>
      </c>
      <c r="F1827">
        <f t="shared" si="30"/>
        <v>540</v>
      </c>
      <c r="G1827" s="12">
        <v>41886</v>
      </c>
      <c r="H1827">
        <v>540</v>
      </c>
      <c r="I1827">
        <f t="shared" si="31"/>
        <v>0</v>
      </c>
      <c r="J1827">
        <v>13</v>
      </c>
      <c r="K1827">
        <f t="shared" si="32"/>
        <v>7020</v>
      </c>
      <c r="L1827" t="s">
        <v>20286</v>
      </c>
    </row>
    <row r="1828" spans="1:12" x14ac:dyDescent="0.2">
      <c r="F1828">
        <f t="shared" si="30"/>
        <v>0</v>
      </c>
      <c r="I1828">
        <f t="shared" si="31"/>
        <v>0</v>
      </c>
      <c r="K1828">
        <f t="shared" si="32"/>
        <v>0</v>
      </c>
    </row>
    <row r="1829" spans="1:12" x14ac:dyDescent="0.2">
      <c r="F1829">
        <f t="shared" si="30"/>
        <v>0</v>
      </c>
      <c r="I1829">
        <f t="shared" si="31"/>
        <v>0</v>
      </c>
      <c r="K1829">
        <f t="shared" si="32"/>
        <v>0</v>
      </c>
    </row>
    <row r="1830" spans="1:12" x14ac:dyDescent="0.2">
      <c r="A1830" s="12">
        <v>41866</v>
      </c>
      <c r="B1830" t="s">
        <v>20091</v>
      </c>
      <c r="C1830" t="s">
        <v>15834</v>
      </c>
      <c r="D1830">
        <v>2</v>
      </c>
      <c r="E1830">
        <v>350</v>
      </c>
      <c r="F1830">
        <f t="shared" si="30"/>
        <v>700</v>
      </c>
      <c r="G1830" s="12">
        <v>41879</v>
      </c>
      <c r="H1830">
        <v>700</v>
      </c>
      <c r="I1830">
        <f t="shared" si="31"/>
        <v>0</v>
      </c>
      <c r="J1830">
        <v>13</v>
      </c>
      <c r="K1830">
        <f>H1830*J1830</f>
        <v>9100</v>
      </c>
      <c r="L1830" t="s">
        <v>20234</v>
      </c>
    </row>
    <row r="1831" spans="1:12" x14ac:dyDescent="0.2">
      <c r="F1831">
        <f t="shared" si="30"/>
        <v>0</v>
      </c>
      <c r="I1831">
        <f t="shared" si="31"/>
        <v>0</v>
      </c>
      <c r="K1831">
        <f t="shared" si="32"/>
        <v>0</v>
      </c>
    </row>
    <row r="1832" spans="1:12" x14ac:dyDescent="0.2">
      <c r="F1832">
        <f t="shared" si="30"/>
        <v>0</v>
      </c>
      <c r="I1832">
        <f t="shared" si="31"/>
        <v>0</v>
      </c>
      <c r="K1832">
        <f t="shared" si="32"/>
        <v>0</v>
      </c>
    </row>
    <row r="1833" spans="1:12" x14ac:dyDescent="0.2">
      <c r="A1833" s="12">
        <v>41872</v>
      </c>
      <c r="B1833" t="s">
        <v>20127</v>
      </c>
      <c r="C1833" t="s">
        <v>20128</v>
      </c>
      <c r="D1833">
        <v>2</v>
      </c>
      <c r="E1833">
        <v>330</v>
      </c>
      <c r="F1833">
        <f t="shared" si="30"/>
        <v>660</v>
      </c>
      <c r="G1833" s="12">
        <v>41900</v>
      </c>
      <c r="H1833">
        <v>659</v>
      </c>
      <c r="I1833">
        <f t="shared" si="31"/>
        <v>1</v>
      </c>
      <c r="J1833">
        <v>13.5</v>
      </c>
      <c r="K1833">
        <f t="shared" si="32"/>
        <v>8896.5</v>
      </c>
      <c r="L1833" t="s">
        <v>20476</v>
      </c>
    </row>
    <row r="1834" spans="1:12" x14ac:dyDescent="0.2">
      <c r="F1834">
        <f t="shared" si="30"/>
        <v>0</v>
      </c>
      <c r="G1834" s="12">
        <v>41914</v>
      </c>
      <c r="H1834">
        <v>1</v>
      </c>
      <c r="I1834">
        <v>0</v>
      </c>
      <c r="J1834">
        <v>13.5</v>
      </c>
      <c r="K1834">
        <f t="shared" si="32"/>
        <v>13.5</v>
      </c>
    </row>
    <row r="1835" spans="1:12" x14ac:dyDescent="0.2">
      <c r="F1835">
        <f t="shared" si="30"/>
        <v>0</v>
      </c>
      <c r="I1835">
        <f t="shared" si="31"/>
        <v>0</v>
      </c>
      <c r="K1835">
        <f t="shared" si="32"/>
        <v>0</v>
      </c>
    </row>
    <row r="1836" spans="1:12" x14ac:dyDescent="0.2">
      <c r="A1836" s="12">
        <v>41880</v>
      </c>
      <c r="B1836" t="s">
        <v>20246</v>
      </c>
      <c r="C1836" t="s">
        <v>15834</v>
      </c>
      <c r="D1836">
        <v>3</v>
      </c>
      <c r="E1836">
        <v>135</v>
      </c>
      <c r="F1836">
        <f t="shared" si="30"/>
        <v>405</v>
      </c>
      <c r="G1836" s="12">
        <v>41886</v>
      </c>
      <c r="H1836">
        <v>405</v>
      </c>
      <c r="I1836">
        <f t="shared" si="31"/>
        <v>0</v>
      </c>
      <c r="J1836">
        <v>13</v>
      </c>
      <c r="K1836">
        <f t="shared" si="32"/>
        <v>5265</v>
      </c>
      <c r="L1836" t="s">
        <v>20288</v>
      </c>
    </row>
    <row r="1837" spans="1:12" x14ac:dyDescent="0.2">
      <c r="F1837">
        <f t="shared" si="30"/>
        <v>0</v>
      </c>
      <c r="I1837">
        <f t="shared" si="31"/>
        <v>0</v>
      </c>
      <c r="K1837">
        <f t="shared" si="32"/>
        <v>0</v>
      </c>
    </row>
    <row r="1838" spans="1:12" x14ac:dyDescent="0.2">
      <c r="F1838">
        <f t="shared" si="30"/>
        <v>0</v>
      </c>
      <c r="I1838">
        <f t="shared" si="31"/>
        <v>0</v>
      </c>
      <c r="K1838">
        <f t="shared" si="32"/>
        <v>0</v>
      </c>
    </row>
    <row r="1839" spans="1:12" x14ac:dyDescent="0.2">
      <c r="A1839" s="12">
        <v>41879</v>
      </c>
      <c r="B1839" t="s">
        <v>20267</v>
      </c>
      <c r="C1839" t="s">
        <v>18213</v>
      </c>
      <c r="D1839">
        <v>1</v>
      </c>
      <c r="E1839">
        <v>724</v>
      </c>
      <c r="F1839">
        <f t="shared" si="30"/>
        <v>724</v>
      </c>
      <c r="G1839" s="12">
        <v>41893</v>
      </c>
      <c r="H1839">
        <v>724</v>
      </c>
      <c r="I1839">
        <f t="shared" si="31"/>
        <v>0</v>
      </c>
      <c r="J1839">
        <v>13</v>
      </c>
      <c r="K1839">
        <f t="shared" si="32"/>
        <v>9412</v>
      </c>
      <c r="L1839" t="s">
        <v>20403</v>
      </c>
    </row>
    <row r="1840" spans="1:12" x14ac:dyDescent="0.2">
      <c r="F1840">
        <f t="shared" si="30"/>
        <v>0</v>
      </c>
      <c r="I1840">
        <f t="shared" si="31"/>
        <v>0</v>
      </c>
      <c r="K1840">
        <f t="shared" si="32"/>
        <v>0</v>
      </c>
    </row>
    <row r="1841" spans="1:12" x14ac:dyDescent="0.2">
      <c r="F1841">
        <f t="shared" si="30"/>
        <v>0</v>
      </c>
      <c r="I1841">
        <f t="shared" si="31"/>
        <v>0</v>
      </c>
      <c r="K1841">
        <f t="shared" si="32"/>
        <v>0</v>
      </c>
    </row>
    <row r="1842" spans="1:12" x14ac:dyDescent="0.2">
      <c r="A1842" s="12">
        <v>41886</v>
      </c>
      <c r="B1842" t="s">
        <v>20304</v>
      </c>
      <c r="C1842" t="s">
        <v>20305</v>
      </c>
      <c r="D1842">
        <v>2</v>
      </c>
      <c r="E1842">
        <v>298</v>
      </c>
      <c r="F1842">
        <f t="shared" si="30"/>
        <v>596</v>
      </c>
      <c r="G1842" s="12">
        <v>41914</v>
      </c>
      <c r="H1842">
        <v>596</v>
      </c>
      <c r="I1842">
        <f t="shared" si="31"/>
        <v>0</v>
      </c>
      <c r="J1842">
        <v>13.5</v>
      </c>
      <c r="K1842">
        <f t="shared" si="32"/>
        <v>8046</v>
      </c>
      <c r="L1842" t="s">
        <v>20617</v>
      </c>
    </row>
    <row r="1843" spans="1:12" x14ac:dyDescent="0.2">
      <c r="F1843">
        <f t="shared" si="30"/>
        <v>0</v>
      </c>
      <c r="I1843">
        <f t="shared" si="31"/>
        <v>0</v>
      </c>
      <c r="K1843">
        <f t="shared" si="32"/>
        <v>0</v>
      </c>
    </row>
    <row r="1844" spans="1:12" x14ac:dyDescent="0.2">
      <c r="C1844" s="82"/>
      <c r="F1844">
        <f t="shared" si="30"/>
        <v>0</v>
      </c>
      <c r="I1844">
        <f t="shared" si="31"/>
        <v>0</v>
      </c>
      <c r="K1844">
        <f t="shared" si="32"/>
        <v>0</v>
      </c>
    </row>
    <row r="1845" spans="1:12" x14ac:dyDescent="0.2">
      <c r="A1845" s="12">
        <v>41886</v>
      </c>
      <c r="B1845" t="s">
        <v>20306</v>
      </c>
      <c r="C1845" t="s">
        <v>20307</v>
      </c>
      <c r="D1845">
        <v>1</v>
      </c>
      <c r="E1845">
        <v>409</v>
      </c>
      <c r="F1845">
        <f t="shared" si="30"/>
        <v>409</v>
      </c>
      <c r="G1845" s="12">
        <v>41900</v>
      </c>
      <c r="H1845">
        <v>406</v>
      </c>
      <c r="I1845">
        <f t="shared" si="31"/>
        <v>3</v>
      </c>
      <c r="J1845">
        <v>13.5</v>
      </c>
      <c r="K1845">
        <f t="shared" si="32"/>
        <v>5481</v>
      </c>
      <c r="L1845" t="s">
        <v>20477</v>
      </c>
    </row>
    <row r="1846" spans="1:12" x14ac:dyDescent="0.2">
      <c r="F1846">
        <f t="shared" si="30"/>
        <v>0</v>
      </c>
      <c r="G1846" s="12">
        <v>41921</v>
      </c>
      <c r="H1846">
        <v>3</v>
      </c>
      <c r="I1846">
        <v>0</v>
      </c>
      <c r="J1846">
        <v>13.5</v>
      </c>
      <c r="K1846">
        <f t="shared" si="32"/>
        <v>40.5</v>
      </c>
    </row>
    <row r="1847" spans="1:12" x14ac:dyDescent="0.2">
      <c r="F1847">
        <f t="shared" si="30"/>
        <v>0</v>
      </c>
      <c r="I1847">
        <f t="shared" si="31"/>
        <v>0</v>
      </c>
      <c r="K1847">
        <f t="shared" si="32"/>
        <v>0</v>
      </c>
    </row>
    <row r="1848" spans="1:12" x14ac:dyDescent="0.2">
      <c r="A1848" s="12">
        <v>41892</v>
      </c>
      <c r="B1848" t="s">
        <v>20362</v>
      </c>
      <c r="C1848" t="s">
        <v>20363</v>
      </c>
      <c r="D1848">
        <v>4</v>
      </c>
      <c r="E1848">
        <v>202</v>
      </c>
      <c r="F1848">
        <f t="shared" si="30"/>
        <v>808</v>
      </c>
      <c r="G1848" s="12">
        <v>41907</v>
      </c>
      <c r="H1848">
        <v>805</v>
      </c>
      <c r="I1848">
        <f t="shared" si="31"/>
        <v>3</v>
      </c>
      <c r="J1848">
        <v>14</v>
      </c>
      <c r="K1848">
        <f t="shared" si="32"/>
        <v>11270</v>
      </c>
      <c r="L1848" t="s">
        <v>20554</v>
      </c>
    </row>
    <row r="1849" spans="1:12" x14ac:dyDescent="0.2">
      <c r="F1849">
        <f t="shared" si="30"/>
        <v>0</v>
      </c>
      <c r="G1849" s="12">
        <v>41914</v>
      </c>
      <c r="H1849">
        <v>3</v>
      </c>
      <c r="I1849">
        <v>0</v>
      </c>
      <c r="J1849">
        <v>14</v>
      </c>
      <c r="K1849">
        <f t="shared" si="32"/>
        <v>42</v>
      </c>
    </row>
    <row r="1850" spans="1:12" x14ac:dyDescent="0.2">
      <c r="F1850">
        <f t="shared" si="30"/>
        <v>0</v>
      </c>
      <c r="I1850">
        <f t="shared" si="31"/>
        <v>0</v>
      </c>
      <c r="K1850">
        <f t="shared" si="32"/>
        <v>0</v>
      </c>
    </row>
    <row r="1851" spans="1:12" x14ac:dyDescent="0.2">
      <c r="A1851" s="12">
        <v>41896</v>
      </c>
      <c r="B1851" t="s">
        <v>20452</v>
      </c>
      <c r="C1851" t="s">
        <v>19107</v>
      </c>
      <c r="D1851">
        <v>2</v>
      </c>
      <c r="E1851">
        <v>271</v>
      </c>
      <c r="F1851">
        <f t="shared" si="30"/>
        <v>542</v>
      </c>
      <c r="G1851" s="12">
        <v>41921</v>
      </c>
      <c r="H1851">
        <v>539</v>
      </c>
      <c r="I1851">
        <f t="shared" si="31"/>
        <v>3</v>
      </c>
      <c r="J1851">
        <v>12</v>
      </c>
      <c r="K1851">
        <f t="shared" si="32"/>
        <v>6468</v>
      </c>
      <c r="L1851" t="s">
        <v>15862</v>
      </c>
    </row>
    <row r="1852" spans="1:12" x14ac:dyDescent="0.2">
      <c r="F1852">
        <f t="shared" si="30"/>
        <v>0</v>
      </c>
      <c r="G1852" s="12">
        <v>41942</v>
      </c>
      <c r="H1852">
        <v>1</v>
      </c>
      <c r="I1852">
        <v>2</v>
      </c>
      <c r="J1852">
        <v>12</v>
      </c>
      <c r="K1852">
        <f t="shared" si="32"/>
        <v>12</v>
      </c>
    </row>
    <row r="1853" spans="1:12" x14ac:dyDescent="0.2">
      <c r="F1853">
        <f t="shared" si="30"/>
        <v>0</v>
      </c>
      <c r="I1853">
        <f t="shared" si="31"/>
        <v>0</v>
      </c>
      <c r="K1853">
        <f t="shared" si="32"/>
        <v>0</v>
      </c>
    </row>
    <row r="1854" spans="1:12" x14ac:dyDescent="0.2">
      <c r="A1854" s="12">
        <v>41896</v>
      </c>
      <c r="B1854" t="s">
        <v>20453</v>
      </c>
      <c r="C1854" t="s">
        <v>20454</v>
      </c>
      <c r="D1854">
        <v>2</v>
      </c>
      <c r="E1854">
        <v>275</v>
      </c>
      <c r="F1854">
        <f t="shared" si="30"/>
        <v>550</v>
      </c>
      <c r="G1854" s="12">
        <v>41928</v>
      </c>
      <c r="H1854">
        <v>548</v>
      </c>
      <c r="I1854">
        <f t="shared" si="31"/>
        <v>2</v>
      </c>
      <c r="J1854">
        <v>12.5</v>
      </c>
      <c r="K1854">
        <f t="shared" si="32"/>
        <v>6850</v>
      </c>
      <c r="L1854" t="s">
        <v>17274</v>
      </c>
    </row>
    <row r="1855" spans="1:12" x14ac:dyDescent="0.2">
      <c r="F1855">
        <f t="shared" si="30"/>
        <v>0</v>
      </c>
      <c r="G1855" s="12">
        <v>41942</v>
      </c>
      <c r="H1855">
        <v>2</v>
      </c>
      <c r="I1855">
        <v>0</v>
      </c>
      <c r="J1855">
        <v>12.5</v>
      </c>
      <c r="K1855">
        <f t="shared" si="32"/>
        <v>25</v>
      </c>
    </row>
    <row r="1856" spans="1:12" x14ac:dyDescent="0.2">
      <c r="F1856">
        <f t="shared" si="30"/>
        <v>0</v>
      </c>
      <c r="I1856">
        <f t="shared" si="31"/>
        <v>0</v>
      </c>
      <c r="K1856">
        <f t="shared" si="32"/>
        <v>0</v>
      </c>
    </row>
    <row r="1857" spans="1:12" x14ac:dyDescent="0.2">
      <c r="A1857" s="12">
        <v>41896</v>
      </c>
      <c r="B1857" t="s">
        <v>20455</v>
      </c>
      <c r="C1857" t="s">
        <v>20456</v>
      </c>
      <c r="D1857">
        <v>2</v>
      </c>
      <c r="E1857">
        <v>275</v>
      </c>
      <c r="F1857">
        <f t="shared" si="30"/>
        <v>550</v>
      </c>
      <c r="G1857" s="12">
        <v>41914</v>
      </c>
      <c r="H1857">
        <v>550</v>
      </c>
      <c r="I1857">
        <f t="shared" si="31"/>
        <v>0</v>
      </c>
      <c r="J1857">
        <v>12</v>
      </c>
      <c r="K1857">
        <f t="shared" si="32"/>
        <v>6600</v>
      </c>
      <c r="L1857" t="s">
        <v>15941</v>
      </c>
    </row>
    <row r="1858" spans="1:12" x14ac:dyDescent="0.2">
      <c r="F1858">
        <f t="shared" si="30"/>
        <v>0</v>
      </c>
      <c r="I1858">
        <f t="shared" si="31"/>
        <v>0</v>
      </c>
      <c r="K1858">
        <f t="shared" si="32"/>
        <v>0</v>
      </c>
    </row>
    <row r="1859" spans="1:12" x14ac:dyDescent="0.2">
      <c r="F1859">
        <f t="shared" si="30"/>
        <v>0</v>
      </c>
      <c r="I1859">
        <f t="shared" si="31"/>
        <v>0</v>
      </c>
      <c r="K1859">
        <f t="shared" si="32"/>
        <v>0</v>
      </c>
    </row>
    <row r="1860" spans="1:12" x14ac:dyDescent="0.2">
      <c r="A1860" s="12">
        <v>41907</v>
      </c>
      <c r="B1860" t="s">
        <v>20530</v>
      </c>
      <c r="C1860" t="s">
        <v>19305</v>
      </c>
      <c r="D1860">
        <v>1</v>
      </c>
      <c r="E1860">
        <v>632</v>
      </c>
      <c r="F1860">
        <f t="shared" si="30"/>
        <v>632</v>
      </c>
      <c r="G1860" s="12">
        <v>41942</v>
      </c>
      <c r="H1860">
        <v>632</v>
      </c>
      <c r="I1860">
        <f t="shared" si="31"/>
        <v>0</v>
      </c>
      <c r="K1860">
        <f t="shared" si="32"/>
        <v>0</v>
      </c>
    </row>
    <row r="1861" spans="1:12" x14ac:dyDescent="0.2">
      <c r="F1861">
        <f t="shared" si="30"/>
        <v>0</v>
      </c>
      <c r="I1861">
        <f t="shared" si="31"/>
        <v>0</v>
      </c>
      <c r="K1861">
        <f t="shared" si="32"/>
        <v>0</v>
      </c>
    </row>
    <row r="1862" spans="1:12" x14ac:dyDescent="0.2">
      <c r="F1862">
        <f t="shared" si="30"/>
        <v>0</v>
      </c>
      <c r="I1862">
        <f t="shared" si="31"/>
        <v>0</v>
      </c>
      <c r="K1862">
        <f t="shared" si="32"/>
        <v>0</v>
      </c>
    </row>
    <row r="1863" spans="1:12" x14ac:dyDescent="0.2">
      <c r="A1863" s="12">
        <v>41907</v>
      </c>
      <c r="B1863" t="s">
        <v>20531</v>
      </c>
      <c r="C1863" t="s">
        <v>20532</v>
      </c>
      <c r="D1863">
        <v>1</v>
      </c>
      <c r="E1863">
        <v>571</v>
      </c>
      <c r="F1863">
        <f t="shared" si="30"/>
        <v>571</v>
      </c>
      <c r="G1863" s="12">
        <v>41920</v>
      </c>
      <c r="H1863">
        <v>568</v>
      </c>
      <c r="I1863">
        <f t="shared" si="31"/>
        <v>3</v>
      </c>
      <c r="J1863">
        <v>13.5</v>
      </c>
      <c r="K1863">
        <f t="shared" si="32"/>
        <v>7668</v>
      </c>
      <c r="L1863" t="s">
        <v>17100</v>
      </c>
    </row>
    <row r="1864" spans="1:12" x14ac:dyDescent="0.2">
      <c r="F1864">
        <f t="shared" si="30"/>
        <v>0</v>
      </c>
      <c r="G1864" s="12">
        <v>41928</v>
      </c>
      <c r="H1864">
        <v>3</v>
      </c>
      <c r="I1864">
        <v>0</v>
      </c>
      <c r="J1864">
        <v>13.5</v>
      </c>
      <c r="K1864">
        <f t="shared" si="32"/>
        <v>40.5</v>
      </c>
    </row>
    <row r="1865" spans="1:12" x14ac:dyDescent="0.2">
      <c r="F1865">
        <f t="shared" si="30"/>
        <v>0</v>
      </c>
      <c r="I1865">
        <f t="shared" si="31"/>
        <v>0</v>
      </c>
      <c r="K1865">
        <f t="shared" si="32"/>
        <v>0</v>
      </c>
    </row>
    <row r="1866" spans="1:12" x14ac:dyDescent="0.2">
      <c r="A1866" s="12">
        <v>41914</v>
      </c>
      <c r="B1866" t="s">
        <v>20641</v>
      </c>
      <c r="C1866" t="s">
        <v>15814</v>
      </c>
      <c r="D1866">
        <v>2</v>
      </c>
      <c r="E1866">
        <v>350</v>
      </c>
      <c r="F1866">
        <f t="shared" si="30"/>
        <v>700</v>
      </c>
      <c r="G1866" s="12">
        <v>41931</v>
      </c>
      <c r="H1866">
        <v>700</v>
      </c>
      <c r="I1866">
        <f t="shared" si="31"/>
        <v>0</v>
      </c>
      <c r="J1866">
        <v>12.5</v>
      </c>
      <c r="K1866">
        <f t="shared" si="32"/>
        <v>8750</v>
      </c>
      <c r="L1866" t="s">
        <v>20862</v>
      </c>
    </row>
    <row r="1867" spans="1:12" x14ac:dyDescent="0.2">
      <c r="F1867">
        <f t="shared" si="30"/>
        <v>0</v>
      </c>
      <c r="I1867">
        <f t="shared" si="31"/>
        <v>0</v>
      </c>
      <c r="K1867">
        <f t="shared" si="32"/>
        <v>0</v>
      </c>
    </row>
    <row r="1868" spans="1:12" x14ac:dyDescent="0.2">
      <c r="F1868">
        <f t="shared" si="30"/>
        <v>0</v>
      </c>
      <c r="I1868">
        <f t="shared" si="31"/>
        <v>0</v>
      </c>
      <c r="K1868">
        <f t="shared" si="32"/>
        <v>0</v>
      </c>
    </row>
    <row r="1869" spans="1:12" x14ac:dyDescent="0.2">
      <c r="A1869" s="12">
        <v>41914</v>
      </c>
      <c r="B1869" t="s">
        <v>20642</v>
      </c>
      <c r="C1869" t="s">
        <v>20643</v>
      </c>
      <c r="D1869">
        <v>2</v>
      </c>
      <c r="E1869">
        <v>350</v>
      </c>
      <c r="F1869">
        <f t="shared" ref="F1869:F1909" si="33">D1869*E1869</f>
        <v>700</v>
      </c>
      <c r="I1869">
        <f t="shared" ref="I1869:I1910" si="34">F1869-H1869</f>
        <v>700</v>
      </c>
      <c r="K1869">
        <f t="shared" ref="K1869:K1909" si="35">H1869*J1869</f>
        <v>0</v>
      </c>
    </row>
    <row r="1870" spans="1:12" x14ac:dyDescent="0.2">
      <c r="F1870">
        <f t="shared" si="33"/>
        <v>0</v>
      </c>
      <c r="I1870">
        <f t="shared" si="34"/>
        <v>0</v>
      </c>
      <c r="K1870">
        <f t="shared" si="35"/>
        <v>0</v>
      </c>
    </row>
    <row r="1871" spans="1:12" x14ac:dyDescent="0.2">
      <c r="F1871">
        <f t="shared" si="33"/>
        <v>0</v>
      </c>
      <c r="I1871">
        <f t="shared" si="34"/>
        <v>0</v>
      </c>
      <c r="K1871">
        <f t="shared" si="35"/>
        <v>0</v>
      </c>
    </row>
    <row r="1872" spans="1:12" x14ac:dyDescent="0.2">
      <c r="A1872" s="12">
        <v>41920</v>
      </c>
      <c r="B1872" t="s">
        <v>20683</v>
      </c>
      <c r="C1872" t="s">
        <v>17243</v>
      </c>
      <c r="D1872">
        <v>2</v>
      </c>
      <c r="E1872">
        <v>350</v>
      </c>
      <c r="F1872">
        <f t="shared" si="33"/>
        <v>700</v>
      </c>
      <c r="G1872" s="12">
        <v>41937</v>
      </c>
      <c r="H1872">
        <v>700</v>
      </c>
      <c r="I1872">
        <f t="shared" si="34"/>
        <v>0</v>
      </c>
      <c r="K1872">
        <f t="shared" si="35"/>
        <v>0</v>
      </c>
    </row>
    <row r="1873" spans="1:11" x14ac:dyDescent="0.2">
      <c r="F1873">
        <f t="shared" si="33"/>
        <v>0</v>
      </c>
      <c r="I1873">
        <f t="shared" si="34"/>
        <v>0</v>
      </c>
      <c r="K1873">
        <f t="shared" si="35"/>
        <v>0</v>
      </c>
    </row>
    <row r="1874" spans="1:11" x14ac:dyDescent="0.2">
      <c r="F1874">
        <f t="shared" si="33"/>
        <v>0</v>
      </c>
      <c r="I1874">
        <f t="shared" si="34"/>
        <v>0</v>
      </c>
      <c r="K1874">
        <f t="shared" si="35"/>
        <v>0</v>
      </c>
    </row>
    <row r="1875" spans="1:11" x14ac:dyDescent="0.2">
      <c r="A1875" s="12">
        <v>41928</v>
      </c>
      <c r="B1875" t="s">
        <v>20782</v>
      </c>
      <c r="C1875" t="s">
        <v>20783</v>
      </c>
      <c r="D1875">
        <v>5</v>
      </c>
      <c r="E1875">
        <v>120</v>
      </c>
      <c r="F1875">
        <f t="shared" si="33"/>
        <v>600</v>
      </c>
      <c r="I1875">
        <f t="shared" si="34"/>
        <v>600</v>
      </c>
      <c r="K1875">
        <f t="shared" si="35"/>
        <v>0</v>
      </c>
    </row>
    <row r="1876" spans="1:11" x14ac:dyDescent="0.2">
      <c r="F1876">
        <f t="shared" si="33"/>
        <v>0</v>
      </c>
      <c r="I1876">
        <f t="shared" si="34"/>
        <v>0</v>
      </c>
      <c r="K1876">
        <f t="shared" si="35"/>
        <v>0</v>
      </c>
    </row>
    <row r="1877" spans="1:11" x14ac:dyDescent="0.2">
      <c r="F1877">
        <f t="shared" si="33"/>
        <v>0</v>
      </c>
      <c r="I1877">
        <f t="shared" si="34"/>
        <v>0</v>
      </c>
      <c r="K1877">
        <f t="shared" si="35"/>
        <v>0</v>
      </c>
    </row>
    <row r="1878" spans="1:11" x14ac:dyDescent="0.2">
      <c r="A1878" s="12">
        <v>41937</v>
      </c>
      <c r="B1878" t="s">
        <v>20936</v>
      </c>
      <c r="C1878" t="s">
        <v>20153</v>
      </c>
      <c r="D1878">
        <v>2</v>
      </c>
      <c r="E1878">
        <v>330</v>
      </c>
      <c r="F1878">
        <f t="shared" si="33"/>
        <v>660</v>
      </c>
      <c r="I1878">
        <f t="shared" si="34"/>
        <v>660</v>
      </c>
      <c r="K1878">
        <f t="shared" si="35"/>
        <v>0</v>
      </c>
    </row>
    <row r="1879" spans="1:11" x14ac:dyDescent="0.2">
      <c r="F1879">
        <f t="shared" si="33"/>
        <v>0</v>
      </c>
      <c r="I1879">
        <f t="shared" si="34"/>
        <v>0</v>
      </c>
      <c r="K1879">
        <f t="shared" si="35"/>
        <v>0</v>
      </c>
    </row>
    <row r="1880" spans="1:11" x14ac:dyDescent="0.2">
      <c r="F1880">
        <f t="shared" si="33"/>
        <v>0</v>
      </c>
      <c r="I1880">
        <f t="shared" si="34"/>
        <v>0</v>
      </c>
      <c r="K1880">
        <f t="shared" si="35"/>
        <v>0</v>
      </c>
    </row>
    <row r="1881" spans="1:11" x14ac:dyDescent="0.2">
      <c r="A1881" s="12">
        <v>41937</v>
      </c>
      <c r="B1881" t="s">
        <v>20937</v>
      </c>
      <c r="C1881" t="s">
        <v>20938</v>
      </c>
      <c r="D1881">
        <v>2</v>
      </c>
      <c r="E1881">
        <v>250</v>
      </c>
      <c r="F1881">
        <f t="shared" si="33"/>
        <v>500</v>
      </c>
      <c r="I1881">
        <f t="shared" si="34"/>
        <v>500</v>
      </c>
      <c r="K1881">
        <f t="shared" si="35"/>
        <v>0</v>
      </c>
    </row>
    <row r="1882" spans="1:11" x14ac:dyDescent="0.2">
      <c r="F1882">
        <f t="shared" si="33"/>
        <v>0</v>
      </c>
      <c r="I1882">
        <f t="shared" si="34"/>
        <v>0</v>
      </c>
      <c r="K1882">
        <f t="shared" si="35"/>
        <v>0</v>
      </c>
    </row>
    <row r="1883" spans="1:11" x14ac:dyDescent="0.2">
      <c r="F1883">
        <f t="shared" si="33"/>
        <v>0</v>
      </c>
      <c r="I1883">
        <f t="shared" si="34"/>
        <v>0</v>
      </c>
      <c r="K1883">
        <f t="shared" si="35"/>
        <v>0</v>
      </c>
    </row>
    <row r="1884" spans="1:11" x14ac:dyDescent="0.2">
      <c r="A1884" s="12">
        <v>41942</v>
      </c>
      <c r="B1884" t="s">
        <v>20939</v>
      </c>
      <c r="C1884" t="s">
        <v>20940</v>
      </c>
      <c r="D1884">
        <v>4</v>
      </c>
      <c r="E1884">
        <v>150</v>
      </c>
      <c r="F1884">
        <f t="shared" si="33"/>
        <v>600</v>
      </c>
      <c r="I1884">
        <f t="shared" si="34"/>
        <v>600</v>
      </c>
      <c r="K1884">
        <f t="shared" si="35"/>
        <v>0</v>
      </c>
    </row>
    <row r="1885" spans="1:11" x14ac:dyDescent="0.2">
      <c r="F1885">
        <f t="shared" si="33"/>
        <v>0</v>
      </c>
      <c r="I1885">
        <f t="shared" si="34"/>
        <v>0</v>
      </c>
      <c r="K1885">
        <f t="shared" si="35"/>
        <v>0</v>
      </c>
    </row>
    <row r="1886" spans="1:11" x14ac:dyDescent="0.2">
      <c r="F1886">
        <f t="shared" si="33"/>
        <v>0</v>
      </c>
      <c r="I1886">
        <f t="shared" si="34"/>
        <v>0</v>
      </c>
      <c r="K1886">
        <f t="shared" si="35"/>
        <v>0</v>
      </c>
    </row>
    <row r="1887" spans="1:11" x14ac:dyDescent="0.2">
      <c r="F1887">
        <f t="shared" si="33"/>
        <v>0</v>
      </c>
      <c r="I1887">
        <f t="shared" si="34"/>
        <v>0</v>
      </c>
      <c r="K1887">
        <f t="shared" si="35"/>
        <v>0</v>
      </c>
    </row>
    <row r="1888" spans="1:11" x14ac:dyDescent="0.2">
      <c r="F1888">
        <f t="shared" si="33"/>
        <v>0</v>
      </c>
      <c r="I1888">
        <f t="shared" si="34"/>
        <v>0</v>
      </c>
      <c r="K1888">
        <f t="shared" si="35"/>
        <v>0</v>
      </c>
    </row>
    <row r="1889" spans="6:11" x14ac:dyDescent="0.2">
      <c r="F1889">
        <f t="shared" si="33"/>
        <v>0</v>
      </c>
      <c r="I1889">
        <f t="shared" si="34"/>
        <v>0</v>
      </c>
      <c r="K1889">
        <f t="shared" si="35"/>
        <v>0</v>
      </c>
    </row>
    <row r="1890" spans="6:11" x14ac:dyDescent="0.2">
      <c r="F1890">
        <f t="shared" si="33"/>
        <v>0</v>
      </c>
      <c r="I1890">
        <f t="shared" si="34"/>
        <v>0</v>
      </c>
      <c r="K1890">
        <f t="shared" si="35"/>
        <v>0</v>
      </c>
    </row>
    <row r="1891" spans="6:11" x14ac:dyDescent="0.2">
      <c r="F1891">
        <f t="shared" si="33"/>
        <v>0</v>
      </c>
      <c r="I1891">
        <f t="shared" si="34"/>
        <v>0</v>
      </c>
      <c r="K1891">
        <f t="shared" si="35"/>
        <v>0</v>
      </c>
    </row>
    <row r="1892" spans="6:11" x14ac:dyDescent="0.2">
      <c r="F1892">
        <f t="shared" si="33"/>
        <v>0</v>
      </c>
      <c r="I1892">
        <f t="shared" si="34"/>
        <v>0</v>
      </c>
      <c r="K1892">
        <f t="shared" si="35"/>
        <v>0</v>
      </c>
    </row>
    <row r="1893" spans="6:11" x14ac:dyDescent="0.2">
      <c r="F1893">
        <f t="shared" si="33"/>
        <v>0</v>
      </c>
      <c r="I1893">
        <f t="shared" si="34"/>
        <v>0</v>
      </c>
      <c r="K1893">
        <f t="shared" si="35"/>
        <v>0</v>
      </c>
    </row>
    <row r="1894" spans="6:11" x14ac:dyDescent="0.2">
      <c r="F1894">
        <f t="shared" si="33"/>
        <v>0</v>
      </c>
      <c r="I1894">
        <f t="shared" si="34"/>
        <v>0</v>
      </c>
      <c r="K1894">
        <f t="shared" si="35"/>
        <v>0</v>
      </c>
    </row>
    <row r="1895" spans="6:11" x14ac:dyDescent="0.2">
      <c r="F1895">
        <f t="shared" si="33"/>
        <v>0</v>
      </c>
      <c r="I1895">
        <f t="shared" si="34"/>
        <v>0</v>
      </c>
      <c r="K1895">
        <f t="shared" si="35"/>
        <v>0</v>
      </c>
    </row>
    <row r="1896" spans="6:11" x14ac:dyDescent="0.2">
      <c r="F1896">
        <f t="shared" si="33"/>
        <v>0</v>
      </c>
      <c r="I1896">
        <f t="shared" si="34"/>
        <v>0</v>
      </c>
      <c r="K1896">
        <f t="shared" si="35"/>
        <v>0</v>
      </c>
    </row>
    <row r="1897" spans="6:11" x14ac:dyDescent="0.2">
      <c r="F1897">
        <f t="shared" si="33"/>
        <v>0</v>
      </c>
      <c r="I1897">
        <f t="shared" si="34"/>
        <v>0</v>
      </c>
      <c r="K1897">
        <f t="shared" si="35"/>
        <v>0</v>
      </c>
    </row>
    <row r="1898" spans="6:11" x14ac:dyDescent="0.2">
      <c r="F1898">
        <f t="shared" si="33"/>
        <v>0</v>
      </c>
      <c r="I1898">
        <f t="shared" si="34"/>
        <v>0</v>
      </c>
      <c r="K1898">
        <f t="shared" si="35"/>
        <v>0</v>
      </c>
    </row>
    <row r="1899" spans="6:11" x14ac:dyDescent="0.2">
      <c r="F1899">
        <f t="shared" si="33"/>
        <v>0</v>
      </c>
      <c r="I1899">
        <f t="shared" si="34"/>
        <v>0</v>
      </c>
      <c r="K1899">
        <f t="shared" si="35"/>
        <v>0</v>
      </c>
    </row>
    <row r="1900" spans="6:11" x14ac:dyDescent="0.2">
      <c r="F1900">
        <f t="shared" si="33"/>
        <v>0</v>
      </c>
      <c r="I1900">
        <f t="shared" si="34"/>
        <v>0</v>
      </c>
      <c r="K1900">
        <f t="shared" si="35"/>
        <v>0</v>
      </c>
    </row>
    <row r="1901" spans="6:11" x14ac:dyDescent="0.2">
      <c r="F1901">
        <f t="shared" si="33"/>
        <v>0</v>
      </c>
      <c r="I1901">
        <f t="shared" si="34"/>
        <v>0</v>
      </c>
      <c r="K1901">
        <f t="shared" si="35"/>
        <v>0</v>
      </c>
    </row>
    <row r="1902" spans="6:11" x14ac:dyDescent="0.2">
      <c r="F1902">
        <f t="shared" si="33"/>
        <v>0</v>
      </c>
      <c r="I1902">
        <f t="shared" si="34"/>
        <v>0</v>
      </c>
      <c r="K1902">
        <f t="shared" si="35"/>
        <v>0</v>
      </c>
    </row>
    <row r="1903" spans="6:11" x14ac:dyDescent="0.2">
      <c r="F1903">
        <f t="shared" si="33"/>
        <v>0</v>
      </c>
      <c r="I1903">
        <f t="shared" si="34"/>
        <v>0</v>
      </c>
      <c r="K1903">
        <f t="shared" si="35"/>
        <v>0</v>
      </c>
    </row>
    <row r="1904" spans="6:11" x14ac:dyDescent="0.2">
      <c r="F1904">
        <f t="shared" si="33"/>
        <v>0</v>
      </c>
      <c r="I1904">
        <f t="shared" si="34"/>
        <v>0</v>
      </c>
      <c r="K1904">
        <f t="shared" si="35"/>
        <v>0</v>
      </c>
    </row>
    <row r="1905" spans="6:11" x14ac:dyDescent="0.2">
      <c r="F1905">
        <f t="shared" si="33"/>
        <v>0</v>
      </c>
      <c r="I1905">
        <f t="shared" si="34"/>
        <v>0</v>
      </c>
      <c r="K1905">
        <f t="shared" si="35"/>
        <v>0</v>
      </c>
    </row>
    <row r="1906" spans="6:11" x14ac:dyDescent="0.2">
      <c r="F1906">
        <f t="shared" si="33"/>
        <v>0</v>
      </c>
      <c r="I1906">
        <f t="shared" si="34"/>
        <v>0</v>
      </c>
      <c r="K1906">
        <f t="shared" si="35"/>
        <v>0</v>
      </c>
    </row>
    <row r="1907" spans="6:11" x14ac:dyDescent="0.2">
      <c r="F1907">
        <f t="shared" si="33"/>
        <v>0</v>
      </c>
      <c r="I1907">
        <f t="shared" si="34"/>
        <v>0</v>
      </c>
      <c r="K1907">
        <f t="shared" si="35"/>
        <v>0</v>
      </c>
    </row>
    <row r="1908" spans="6:11" x14ac:dyDescent="0.2">
      <c r="F1908">
        <f t="shared" si="33"/>
        <v>0</v>
      </c>
      <c r="I1908">
        <f t="shared" si="34"/>
        <v>0</v>
      </c>
      <c r="K1908">
        <f t="shared" si="35"/>
        <v>0</v>
      </c>
    </row>
    <row r="1909" spans="6:11" x14ac:dyDescent="0.2">
      <c r="F1909">
        <f t="shared" si="33"/>
        <v>0</v>
      </c>
      <c r="I1909">
        <f t="shared" si="34"/>
        <v>0</v>
      </c>
      <c r="K1909">
        <f t="shared" si="35"/>
        <v>0</v>
      </c>
    </row>
    <row r="1910" spans="6:11" x14ac:dyDescent="0.2">
      <c r="I1910">
        <f t="shared" si="34"/>
        <v>0</v>
      </c>
    </row>
  </sheetData>
  <phoneticPr fontId="13" type="noConversion"/>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O1826"/>
  <sheetViews>
    <sheetView zoomScale="126" zoomScaleNormal="113" workbookViewId="0">
      <selection activeCell="G1" sqref="G1:G1048576"/>
    </sheetView>
  </sheetViews>
  <sheetFormatPr baseColWidth="10" defaultRowHeight="12.75" x14ac:dyDescent="0.2"/>
  <cols>
    <col min="1" max="1" width="13" customWidth="1"/>
    <col min="2" max="2" width="10.375" customWidth="1"/>
    <col min="3" max="4" width="12.625" customWidth="1"/>
    <col min="5" max="5" width="12.125" customWidth="1"/>
    <col min="7" max="7" width="19.125" customWidth="1"/>
    <col min="8" max="8" width="17.875" customWidth="1"/>
    <col min="9" max="9" width="16" customWidth="1"/>
    <col min="11" max="12" width="14.875" customWidth="1"/>
  </cols>
  <sheetData>
    <row r="1" spans="1:15" ht="18.75" thickBot="1" x14ac:dyDescent="0.3">
      <c r="A1" s="3" t="s">
        <v>20957</v>
      </c>
      <c r="B1" s="3" t="s">
        <v>20956</v>
      </c>
      <c r="C1" s="3" t="s">
        <v>20958</v>
      </c>
      <c r="D1" s="3" t="s">
        <v>20959</v>
      </c>
      <c r="E1" s="3" t="s">
        <v>20960</v>
      </c>
      <c r="F1" s="4" t="s">
        <v>20961</v>
      </c>
      <c r="G1" s="3" t="s">
        <v>20962</v>
      </c>
      <c r="H1" s="3" t="s">
        <v>20963</v>
      </c>
      <c r="I1" s="3" t="s">
        <v>20964</v>
      </c>
      <c r="J1" s="3" t="s">
        <v>20965</v>
      </c>
      <c r="K1" s="4" t="s">
        <v>20966</v>
      </c>
      <c r="L1" s="6"/>
      <c r="M1" s="136"/>
      <c r="N1" s="137"/>
      <c r="O1" s="137"/>
    </row>
    <row r="3" spans="1:15" x14ac:dyDescent="0.2">
      <c r="B3" t="s">
        <v>6496</v>
      </c>
      <c r="C3" t="s">
        <v>6061</v>
      </c>
      <c r="D3">
        <v>2</v>
      </c>
      <c r="E3">
        <v>322</v>
      </c>
      <c r="F3">
        <v>644</v>
      </c>
      <c r="G3" s="5">
        <v>38827</v>
      </c>
      <c r="H3">
        <v>643</v>
      </c>
      <c r="I3">
        <v>1</v>
      </c>
      <c r="J3">
        <v>11</v>
      </c>
      <c r="K3">
        <f>H3*J3</f>
        <v>7073</v>
      </c>
    </row>
    <row r="4" spans="1:15" x14ac:dyDescent="0.2">
      <c r="G4" t="s">
        <v>6380</v>
      </c>
      <c r="H4">
        <v>1</v>
      </c>
      <c r="I4">
        <v>0</v>
      </c>
    </row>
    <row r="6" spans="1:15" x14ac:dyDescent="0.2">
      <c r="A6" s="5">
        <v>38834</v>
      </c>
      <c r="B6" t="s">
        <v>6811</v>
      </c>
      <c r="C6" t="s">
        <v>7015</v>
      </c>
      <c r="D6">
        <v>2</v>
      </c>
      <c r="E6">
        <v>312</v>
      </c>
      <c r="F6">
        <v>624</v>
      </c>
      <c r="G6" s="5">
        <v>38841</v>
      </c>
      <c r="H6">
        <v>620</v>
      </c>
      <c r="I6">
        <v>4</v>
      </c>
      <c r="J6">
        <v>8.5</v>
      </c>
      <c r="K6">
        <f>H6*J6</f>
        <v>5270</v>
      </c>
    </row>
    <row r="7" spans="1:15" x14ac:dyDescent="0.2">
      <c r="G7" s="5">
        <v>38876</v>
      </c>
      <c r="H7">
        <v>3</v>
      </c>
      <c r="I7">
        <v>1</v>
      </c>
      <c r="K7">
        <f>H7*J6</f>
        <v>25.5</v>
      </c>
    </row>
    <row r="8" spans="1:15" x14ac:dyDescent="0.2">
      <c r="G8" t="s">
        <v>6380</v>
      </c>
      <c r="H8">
        <v>1</v>
      </c>
      <c r="I8">
        <v>0</v>
      </c>
    </row>
    <row r="10" spans="1:15" x14ac:dyDescent="0.2">
      <c r="B10" t="s">
        <v>6773</v>
      </c>
      <c r="C10" t="s">
        <v>6474</v>
      </c>
      <c r="D10">
        <v>2</v>
      </c>
      <c r="E10">
        <v>260</v>
      </c>
      <c r="F10">
        <v>520</v>
      </c>
      <c r="G10" t="s">
        <v>7009</v>
      </c>
      <c r="H10">
        <v>2</v>
      </c>
      <c r="I10">
        <v>518</v>
      </c>
    </row>
    <row r="11" spans="1:15" x14ac:dyDescent="0.2">
      <c r="G11" s="5">
        <v>38846</v>
      </c>
      <c r="H11">
        <v>517</v>
      </c>
      <c r="I11">
        <v>1</v>
      </c>
      <c r="J11">
        <v>7.5</v>
      </c>
      <c r="K11">
        <f>H11*J11</f>
        <v>3877.5</v>
      </c>
    </row>
    <row r="12" spans="1:15" x14ac:dyDescent="0.2">
      <c r="G12" s="5" t="s">
        <v>5938</v>
      </c>
      <c r="H12">
        <v>1</v>
      </c>
      <c r="I12">
        <v>0</v>
      </c>
    </row>
    <row r="14" spans="1:15" x14ac:dyDescent="0.2">
      <c r="B14" t="s">
        <v>6203</v>
      </c>
      <c r="C14" t="s">
        <v>7309</v>
      </c>
      <c r="D14">
        <v>2</v>
      </c>
      <c r="E14">
        <v>350</v>
      </c>
      <c r="F14">
        <v>700</v>
      </c>
      <c r="G14" s="5">
        <v>38869</v>
      </c>
      <c r="H14">
        <v>698</v>
      </c>
      <c r="I14">
        <v>2</v>
      </c>
      <c r="J14">
        <v>10</v>
      </c>
      <c r="K14">
        <f>H14*J14</f>
        <v>6980</v>
      </c>
    </row>
    <row r="15" spans="1:15" x14ac:dyDescent="0.2">
      <c r="G15" t="s">
        <v>6963</v>
      </c>
      <c r="H15">
        <v>1</v>
      </c>
      <c r="I15">
        <v>1</v>
      </c>
    </row>
    <row r="16" spans="1:15" x14ac:dyDescent="0.2">
      <c r="G16" t="s">
        <v>5692</v>
      </c>
      <c r="H16">
        <v>1</v>
      </c>
      <c r="I16">
        <v>0</v>
      </c>
    </row>
    <row r="18" spans="1:11" x14ac:dyDescent="0.2">
      <c r="B18" t="s">
        <v>5676</v>
      </c>
      <c r="C18" t="s">
        <v>5853</v>
      </c>
      <c r="D18">
        <v>2</v>
      </c>
      <c r="E18">
        <v>310</v>
      </c>
      <c r="F18">
        <v>620</v>
      </c>
      <c r="G18" s="5">
        <v>38862</v>
      </c>
      <c r="H18">
        <v>619</v>
      </c>
      <c r="I18">
        <v>1</v>
      </c>
      <c r="J18">
        <v>8.5</v>
      </c>
      <c r="K18">
        <f>H18*J18</f>
        <v>5261.5</v>
      </c>
    </row>
    <row r="19" spans="1:11" x14ac:dyDescent="0.2">
      <c r="G19" s="5">
        <v>38876</v>
      </c>
      <c r="H19">
        <v>1</v>
      </c>
      <c r="I19">
        <v>0</v>
      </c>
      <c r="K19">
        <v>8.5</v>
      </c>
    </row>
    <row r="22" spans="1:11" x14ac:dyDescent="0.2">
      <c r="B22" t="s">
        <v>5716</v>
      </c>
      <c r="C22" t="s">
        <v>6293</v>
      </c>
      <c r="D22">
        <v>1</v>
      </c>
      <c r="E22">
        <v>442</v>
      </c>
      <c r="F22">
        <v>442</v>
      </c>
      <c r="G22" s="5">
        <v>38890</v>
      </c>
      <c r="H22">
        <v>442</v>
      </c>
      <c r="I22">
        <v>0</v>
      </c>
      <c r="J22">
        <v>12</v>
      </c>
      <c r="K22">
        <f>H22*J22</f>
        <v>5304</v>
      </c>
    </row>
    <row r="24" spans="1:11" x14ac:dyDescent="0.2">
      <c r="A24" s="5">
        <v>38883</v>
      </c>
      <c r="B24" t="s">
        <v>6651</v>
      </c>
      <c r="C24" t="s">
        <v>6311</v>
      </c>
      <c r="D24">
        <v>0.5</v>
      </c>
      <c r="E24">
        <v>302</v>
      </c>
      <c r="F24">
        <v>151</v>
      </c>
      <c r="G24" s="5">
        <v>38891</v>
      </c>
      <c r="H24">
        <v>150</v>
      </c>
      <c r="I24">
        <v>1</v>
      </c>
      <c r="J24">
        <v>8.5</v>
      </c>
      <c r="K24">
        <f>H24*J24</f>
        <v>1275</v>
      </c>
    </row>
    <row r="25" spans="1:11" x14ac:dyDescent="0.2">
      <c r="A25" s="5"/>
      <c r="G25" s="5" t="s">
        <v>7063</v>
      </c>
      <c r="H25">
        <v>1</v>
      </c>
      <c r="I25">
        <v>0</v>
      </c>
    </row>
    <row r="27" spans="1:11" x14ac:dyDescent="0.2">
      <c r="B27" t="s">
        <v>6267</v>
      </c>
      <c r="C27" t="s">
        <v>6532</v>
      </c>
      <c r="D27">
        <v>2</v>
      </c>
      <c r="E27">
        <v>318</v>
      </c>
      <c r="F27">
        <v>636</v>
      </c>
      <c r="G27" s="5">
        <v>38897</v>
      </c>
      <c r="H27">
        <v>635</v>
      </c>
      <c r="I27">
        <v>1</v>
      </c>
      <c r="J27">
        <v>8.5</v>
      </c>
      <c r="K27">
        <f>H27*J27</f>
        <v>5397.5</v>
      </c>
    </row>
    <row r="28" spans="1:11" x14ac:dyDescent="0.2">
      <c r="G28" s="5" t="s">
        <v>7063</v>
      </c>
      <c r="H28">
        <v>1</v>
      </c>
      <c r="I28">
        <v>0</v>
      </c>
    </row>
    <row r="30" spans="1:11" x14ac:dyDescent="0.2">
      <c r="B30" t="s">
        <v>6288</v>
      </c>
      <c r="C30" t="s">
        <v>6311</v>
      </c>
      <c r="D30">
        <v>2</v>
      </c>
      <c r="E30">
        <v>302</v>
      </c>
      <c r="F30">
        <v>604</v>
      </c>
      <c r="G30" s="5">
        <v>38891</v>
      </c>
      <c r="H30">
        <v>604</v>
      </c>
      <c r="I30">
        <v>0</v>
      </c>
      <c r="J30">
        <v>8.5</v>
      </c>
      <c r="K30">
        <f>H30*J30</f>
        <v>5134</v>
      </c>
    </row>
    <row r="32" spans="1:11" x14ac:dyDescent="0.2">
      <c r="A32" s="5">
        <v>38890</v>
      </c>
      <c r="B32" t="s">
        <v>6445</v>
      </c>
      <c r="C32" t="s">
        <v>6446</v>
      </c>
      <c r="D32">
        <v>2</v>
      </c>
      <c r="E32">
        <v>305</v>
      </c>
      <c r="F32">
        <v>610</v>
      </c>
      <c r="G32" s="5">
        <v>38904</v>
      </c>
      <c r="H32">
        <v>610</v>
      </c>
      <c r="I32">
        <v>0</v>
      </c>
      <c r="J32">
        <v>8.5</v>
      </c>
      <c r="K32">
        <f>H32*J32</f>
        <v>5185</v>
      </c>
    </row>
    <row r="34" spans="1:11" x14ac:dyDescent="0.2">
      <c r="B34" t="s">
        <v>6739</v>
      </c>
      <c r="C34" t="s">
        <v>6816</v>
      </c>
      <c r="D34">
        <v>2</v>
      </c>
      <c r="E34">
        <v>305</v>
      </c>
      <c r="F34">
        <v>610</v>
      </c>
      <c r="G34" s="5">
        <v>38904</v>
      </c>
      <c r="H34">
        <v>610</v>
      </c>
      <c r="I34">
        <v>0</v>
      </c>
      <c r="J34">
        <v>7.5</v>
      </c>
      <c r="K34">
        <f>H34*J34</f>
        <v>4575</v>
      </c>
    </row>
    <row r="36" spans="1:11" x14ac:dyDescent="0.2">
      <c r="A36" s="5">
        <v>38897</v>
      </c>
      <c r="B36" t="s">
        <v>6588</v>
      </c>
      <c r="C36" t="s">
        <v>6696</v>
      </c>
      <c r="D36">
        <v>2</v>
      </c>
      <c r="E36">
        <v>294</v>
      </c>
      <c r="F36">
        <v>588</v>
      </c>
      <c r="G36" s="5">
        <v>38911</v>
      </c>
      <c r="H36">
        <v>588</v>
      </c>
      <c r="I36">
        <v>0</v>
      </c>
      <c r="J36">
        <v>11</v>
      </c>
      <c r="K36">
        <f>H36*J36</f>
        <v>6468</v>
      </c>
    </row>
    <row r="38" spans="1:11" x14ac:dyDescent="0.2">
      <c r="B38" t="s">
        <v>6603</v>
      </c>
      <c r="C38" t="s">
        <v>6815</v>
      </c>
      <c r="D38">
        <v>2</v>
      </c>
      <c r="E38">
        <v>309</v>
      </c>
      <c r="F38">
        <v>618</v>
      </c>
      <c r="G38" s="5">
        <v>38911</v>
      </c>
      <c r="H38">
        <v>615</v>
      </c>
      <c r="I38">
        <v>3</v>
      </c>
      <c r="J38">
        <v>7.5</v>
      </c>
      <c r="K38">
        <f>H38*J38</f>
        <v>4612.5</v>
      </c>
    </row>
    <row r="39" spans="1:11" x14ac:dyDescent="0.2">
      <c r="G39" t="s">
        <v>6043</v>
      </c>
      <c r="H39">
        <v>1</v>
      </c>
      <c r="I39">
        <v>2</v>
      </c>
      <c r="K39">
        <v>7.5</v>
      </c>
    </row>
    <row r="40" spans="1:11" x14ac:dyDescent="0.2">
      <c r="G40" s="5">
        <v>38918</v>
      </c>
      <c r="H40">
        <v>2</v>
      </c>
      <c r="I40">
        <v>0</v>
      </c>
      <c r="K40">
        <v>15</v>
      </c>
    </row>
    <row r="42" spans="1:11" x14ac:dyDescent="0.2">
      <c r="A42" s="5">
        <v>38904</v>
      </c>
      <c r="B42" t="s">
        <v>5922</v>
      </c>
      <c r="C42" t="s">
        <v>5528</v>
      </c>
      <c r="D42">
        <v>2</v>
      </c>
      <c r="E42">
        <v>312</v>
      </c>
      <c r="F42">
        <v>624</v>
      </c>
      <c r="G42" s="5">
        <v>38925</v>
      </c>
      <c r="H42">
        <v>624</v>
      </c>
      <c r="I42">
        <v>0</v>
      </c>
      <c r="J42">
        <v>9</v>
      </c>
      <c r="K42">
        <f>H42*J42</f>
        <v>5616</v>
      </c>
    </row>
    <row r="44" spans="1:11" x14ac:dyDescent="0.2">
      <c r="A44" s="5">
        <v>38904</v>
      </c>
      <c r="B44" t="s">
        <v>6382</v>
      </c>
      <c r="C44" t="s">
        <v>6289</v>
      </c>
      <c r="D44">
        <v>2</v>
      </c>
      <c r="E44">
        <v>309</v>
      </c>
      <c r="F44">
        <v>618</v>
      </c>
      <c r="G44" s="5">
        <v>38918</v>
      </c>
      <c r="H44">
        <v>614</v>
      </c>
      <c r="I44">
        <v>4</v>
      </c>
      <c r="J44">
        <v>7.5</v>
      </c>
      <c r="K44">
        <f>H44*J44</f>
        <v>4605</v>
      </c>
    </row>
    <row r="45" spans="1:11" x14ac:dyDescent="0.2">
      <c r="G45" t="s">
        <v>21139</v>
      </c>
      <c r="H45">
        <v>4</v>
      </c>
      <c r="I45">
        <v>0</v>
      </c>
    </row>
    <row r="47" spans="1:11" x14ac:dyDescent="0.2">
      <c r="A47" s="5">
        <v>38911</v>
      </c>
      <c r="B47" t="s">
        <v>6492</v>
      </c>
      <c r="C47" t="s">
        <v>6347</v>
      </c>
      <c r="D47">
        <v>2</v>
      </c>
      <c r="E47">
        <v>309</v>
      </c>
      <c r="F47">
        <v>618</v>
      </c>
      <c r="G47" s="5">
        <v>38918</v>
      </c>
      <c r="H47">
        <v>613</v>
      </c>
      <c r="I47">
        <v>5</v>
      </c>
      <c r="J47">
        <v>9.6999999999999993</v>
      </c>
      <c r="K47">
        <f>H47*J47</f>
        <v>5946.0999999999995</v>
      </c>
    </row>
    <row r="48" spans="1:11" x14ac:dyDescent="0.2">
      <c r="A48" s="5"/>
      <c r="G48" s="5">
        <v>38939</v>
      </c>
      <c r="H48">
        <v>4</v>
      </c>
      <c r="I48">
        <v>1</v>
      </c>
    </row>
    <row r="49" spans="1:11" x14ac:dyDescent="0.2">
      <c r="A49" s="5"/>
      <c r="G49" s="5" t="s">
        <v>5848</v>
      </c>
      <c r="H49">
        <v>1</v>
      </c>
      <c r="I49">
        <v>0</v>
      </c>
    </row>
    <row r="51" spans="1:11" x14ac:dyDescent="0.2">
      <c r="A51" s="5">
        <v>38918</v>
      </c>
      <c r="B51" t="s">
        <v>6788</v>
      </c>
      <c r="C51" t="s">
        <v>6510</v>
      </c>
      <c r="D51">
        <v>2.5</v>
      </c>
      <c r="E51">
        <v>178</v>
      </c>
      <c r="F51">
        <v>445</v>
      </c>
      <c r="G51" s="5">
        <v>38925</v>
      </c>
      <c r="H51">
        <v>443</v>
      </c>
      <c r="I51">
        <v>2</v>
      </c>
      <c r="J51">
        <v>8.5</v>
      </c>
      <c r="K51">
        <f>H51*J51</f>
        <v>3765.5</v>
      </c>
    </row>
    <row r="52" spans="1:11" x14ac:dyDescent="0.2">
      <c r="G52" t="s">
        <v>7097</v>
      </c>
      <c r="H52">
        <v>2</v>
      </c>
      <c r="I52">
        <v>0</v>
      </c>
    </row>
    <row r="54" spans="1:11" x14ac:dyDescent="0.2">
      <c r="B54" t="s">
        <v>6936</v>
      </c>
      <c r="C54" t="s">
        <v>6343</v>
      </c>
      <c r="D54">
        <v>3</v>
      </c>
      <c r="E54">
        <v>225</v>
      </c>
      <c r="F54">
        <v>675</v>
      </c>
      <c r="G54" s="5">
        <v>38939</v>
      </c>
      <c r="H54">
        <v>673</v>
      </c>
      <c r="I54">
        <v>2</v>
      </c>
      <c r="J54">
        <v>8</v>
      </c>
      <c r="K54">
        <f>H54*J54</f>
        <v>5384</v>
      </c>
    </row>
    <row r="55" spans="1:11" x14ac:dyDescent="0.2">
      <c r="G55" s="5">
        <v>38946</v>
      </c>
      <c r="H55">
        <v>1</v>
      </c>
      <c r="I55">
        <v>1</v>
      </c>
    </row>
    <row r="56" spans="1:11" x14ac:dyDescent="0.2">
      <c r="G56" s="5" t="s">
        <v>6051</v>
      </c>
      <c r="H56">
        <v>1</v>
      </c>
      <c r="I56">
        <v>0</v>
      </c>
    </row>
    <row r="57" spans="1:11" x14ac:dyDescent="0.2">
      <c r="G57" s="5"/>
    </row>
    <row r="58" spans="1:11" x14ac:dyDescent="0.2">
      <c r="B58" t="s">
        <v>6596</v>
      </c>
      <c r="C58" t="s">
        <v>6095</v>
      </c>
      <c r="D58">
        <v>2</v>
      </c>
      <c r="E58">
        <v>301</v>
      </c>
      <c r="F58">
        <v>602</v>
      </c>
      <c r="G58" s="5">
        <v>38925</v>
      </c>
      <c r="H58">
        <v>602</v>
      </c>
      <c r="I58">
        <v>0</v>
      </c>
      <c r="J58">
        <v>8.5</v>
      </c>
      <c r="K58">
        <f>H58*J58</f>
        <v>5117</v>
      </c>
    </row>
    <row r="59" spans="1:11" x14ac:dyDescent="0.2">
      <c r="B59" t="s">
        <v>5730</v>
      </c>
    </row>
    <row r="60" spans="1:11" x14ac:dyDescent="0.2">
      <c r="A60" s="5">
        <v>38925</v>
      </c>
      <c r="B60" t="s">
        <v>5942</v>
      </c>
      <c r="C60">
        <v>8890</v>
      </c>
      <c r="D60">
        <v>2</v>
      </c>
      <c r="E60">
        <v>320</v>
      </c>
      <c r="F60">
        <v>640</v>
      </c>
      <c r="G60" s="5">
        <v>38932</v>
      </c>
      <c r="H60">
        <v>637</v>
      </c>
      <c r="I60">
        <v>3</v>
      </c>
      <c r="J60">
        <v>8.5</v>
      </c>
      <c r="K60">
        <f>H60*J60</f>
        <v>5414.5</v>
      </c>
    </row>
    <row r="61" spans="1:11" x14ac:dyDescent="0.2">
      <c r="A61" s="5"/>
      <c r="G61" s="5">
        <v>38932</v>
      </c>
      <c r="H61">
        <v>2</v>
      </c>
      <c r="I61">
        <v>1</v>
      </c>
    </row>
    <row r="62" spans="1:11" x14ac:dyDescent="0.2">
      <c r="A62" s="5"/>
      <c r="G62" s="5">
        <v>38939</v>
      </c>
      <c r="H62">
        <v>1</v>
      </c>
      <c r="I62">
        <v>0</v>
      </c>
    </row>
    <row r="64" spans="1:11" x14ac:dyDescent="0.2">
      <c r="B64" t="s">
        <v>6220</v>
      </c>
      <c r="C64" t="s">
        <v>6134</v>
      </c>
      <c r="D64">
        <v>2</v>
      </c>
      <c r="E64">
        <v>289</v>
      </c>
      <c r="F64">
        <v>578</v>
      </c>
      <c r="G64" s="5">
        <v>38939</v>
      </c>
      <c r="H64">
        <v>578</v>
      </c>
      <c r="I64">
        <v>0</v>
      </c>
      <c r="J64">
        <v>11</v>
      </c>
      <c r="K64">
        <f>H64*J64</f>
        <v>6358</v>
      </c>
    </row>
    <row r="66" spans="1:11" x14ac:dyDescent="0.2">
      <c r="B66" t="s">
        <v>5481</v>
      </c>
      <c r="C66" t="s">
        <v>5485</v>
      </c>
      <c r="D66">
        <v>1</v>
      </c>
      <c r="E66">
        <v>417</v>
      </c>
      <c r="F66">
        <v>417</v>
      </c>
      <c r="G66" s="5">
        <v>38932</v>
      </c>
      <c r="H66">
        <v>416</v>
      </c>
      <c r="I66">
        <v>1</v>
      </c>
      <c r="J66">
        <v>8.5</v>
      </c>
      <c r="K66">
        <f>H66*J66</f>
        <v>3536</v>
      </c>
    </row>
    <row r="67" spans="1:11" x14ac:dyDescent="0.2">
      <c r="G67" s="5" t="s">
        <v>5848</v>
      </c>
      <c r="H67">
        <v>1</v>
      </c>
      <c r="I67">
        <v>0</v>
      </c>
    </row>
    <row r="69" spans="1:11" x14ac:dyDescent="0.2">
      <c r="A69" s="5">
        <v>38932</v>
      </c>
      <c r="B69" t="s">
        <v>5825</v>
      </c>
      <c r="C69" t="s">
        <v>5828</v>
      </c>
      <c r="D69">
        <v>3</v>
      </c>
      <c r="E69">
        <v>175</v>
      </c>
      <c r="F69">
        <v>525</v>
      </c>
      <c r="G69" s="5">
        <v>38939</v>
      </c>
      <c r="H69">
        <v>526</v>
      </c>
      <c r="I69">
        <v>0</v>
      </c>
      <c r="J69">
        <v>8</v>
      </c>
      <c r="K69">
        <f>H69*J69</f>
        <v>4208</v>
      </c>
    </row>
    <row r="71" spans="1:11" x14ac:dyDescent="0.2">
      <c r="B71" t="s">
        <v>6052</v>
      </c>
      <c r="C71" t="s">
        <v>5963</v>
      </c>
      <c r="D71">
        <v>3</v>
      </c>
      <c r="E71">
        <v>175</v>
      </c>
      <c r="F71">
        <v>525</v>
      </c>
      <c r="G71" s="5">
        <v>38946</v>
      </c>
      <c r="H71">
        <v>523</v>
      </c>
      <c r="I71">
        <v>2</v>
      </c>
      <c r="J71">
        <v>9</v>
      </c>
      <c r="K71">
        <f>H71*J71</f>
        <v>4707</v>
      </c>
    </row>
    <row r="72" spans="1:11" x14ac:dyDescent="0.2">
      <c r="G72" s="5" t="s">
        <v>6051</v>
      </c>
      <c r="H72">
        <v>2</v>
      </c>
      <c r="I72">
        <v>0</v>
      </c>
    </row>
    <row r="74" spans="1:11" x14ac:dyDescent="0.2">
      <c r="B74" t="s">
        <v>5975</v>
      </c>
      <c r="C74" t="s">
        <v>6048</v>
      </c>
      <c r="D74">
        <v>2</v>
      </c>
      <c r="E74">
        <v>270</v>
      </c>
      <c r="F74">
        <v>540</v>
      </c>
      <c r="G74" s="5">
        <v>38946</v>
      </c>
      <c r="H74">
        <v>540</v>
      </c>
      <c r="I74">
        <v>0</v>
      </c>
      <c r="J74">
        <v>8.5</v>
      </c>
      <c r="K74">
        <f>H74*J74</f>
        <v>4590</v>
      </c>
    </row>
    <row r="76" spans="1:11" x14ac:dyDescent="0.2">
      <c r="B76" t="s">
        <v>5202</v>
      </c>
      <c r="C76" t="s">
        <v>5203</v>
      </c>
      <c r="D76">
        <v>2</v>
      </c>
      <c r="E76">
        <v>358</v>
      </c>
      <c r="F76">
        <v>716</v>
      </c>
      <c r="G76" s="5">
        <v>38953</v>
      </c>
      <c r="H76">
        <v>712</v>
      </c>
      <c r="I76">
        <v>4</v>
      </c>
      <c r="J76">
        <v>10</v>
      </c>
      <c r="K76">
        <f>H76*J76</f>
        <v>7120</v>
      </c>
    </row>
    <row r="77" spans="1:11" x14ac:dyDescent="0.2">
      <c r="G77" s="5">
        <v>38981</v>
      </c>
      <c r="H77">
        <v>4</v>
      </c>
      <c r="I77">
        <v>0</v>
      </c>
    </row>
    <row r="79" spans="1:11" x14ac:dyDescent="0.2">
      <c r="B79" t="s">
        <v>5459</v>
      </c>
      <c r="C79" t="s">
        <v>5204</v>
      </c>
      <c r="D79">
        <v>1</v>
      </c>
      <c r="E79">
        <v>667</v>
      </c>
      <c r="F79">
        <v>667</v>
      </c>
      <c r="G79" s="5">
        <v>38946</v>
      </c>
      <c r="H79">
        <v>663</v>
      </c>
      <c r="I79">
        <v>4</v>
      </c>
      <c r="J79">
        <v>8.5</v>
      </c>
      <c r="K79">
        <f>H79*J79</f>
        <v>5635.5</v>
      </c>
    </row>
    <row r="80" spans="1:11" x14ac:dyDescent="0.2">
      <c r="G80" t="s">
        <v>6462</v>
      </c>
      <c r="H80">
        <v>4</v>
      </c>
      <c r="I80">
        <v>0</v>
      </c>
    </row>
    <row r="82" spans="1:11" x14ac:dyDescent="0.2">
      <c r="A82" s="5">
        <v>38946</v>
      </c>
      <c r="B82" t="s">
        <v>6296</v>
      </c>
      <c r="C82" t="s">
        <v>6500</v>
      </c>
      <c r="D82">
        <v>2</v>
      </c>
      <c r="E82">
        <v>322</v>
      </c>
      <c r="F82">
        <v>644</v>
      </c>
      <c r="G82" s="5">
        <v>38960</v>
      </c>
      <c r="H82">
        <v>644</v>
      </c>
      <c r="I82">
        <v>0</v>
      </c>
      <c r="J82">
        <v>8</v>
      </c>
      <c r="K82">
        <f>H82*J82</f>
        <v>5152</v>
      </c>
    </row>
    <row r="83" spans="1:11" x14ac:dyDescent="0.2">
      <c r="G83" s="5">
        <v>38960</v>
      </c>
      <c r="H83">
        <v>2</v>
      </c>
      <c r="I83">
        <v>0</v>
      </c>
    </row>
    <row r="85" spans="1:11" x14ac:dyDescent="0.2">
      <c r="B85" t="s">
        <v>6509</v>
      </c>
      <c r="C85" t="s">
        <v>5929</v>
      </c>
      <c r="D85">
        <v>2</v>
      </c>
      <c r="E85">
        <v>310</v>
      </c>
      <c r="F85">
        <v>620</v>
      </c>
      <c r="G85" s="5">
        <v>38954</v>
      </c>
      <c r="H85">
        <v>613</v>
      </c>
      <c r="I85">
        <v>7</v>
      </c>
      <c r="J85">
        <v>8.5</v>
      </c>
      <c r="K85">
        <f>H85*J85</f>
        <v>5210.5</v>
      </c>
    </row>
    <row r="86" spans="1:11" x14ac:dyDescent="0.2">
      <c r="G86" t="s">
        <v>6043</v>
      </c>
      <c r="H86">
        <v>1</v>
      </c>
      <c r="I86">
        <v>6</v>
      </c>
    </row>
    <row r="87" spans="1:11" x14ac:dyDescent="0.2">
      <c r="G87" s="5">
        <v>38960</v>
      </c>
      <c r="H87">
        <v>1</v>
      </c>
      <c r="I87">
        <v>5</v>
      </c>
    </row>
    <row r="88" spans="1:11" x14ac:dyDescent="0.2">
      <c r="G88" s="5" t="s">
        <v>21270</v>
      </c>
      <c r="H88">
        <v>5</v>
      </c>
      <c r="I88">
        <v>0</v>
      </c>
    </row>
    <row r="89" spans="1:11" x14ac:dyDescent="0.2">
      <c r="G89" s="5"/>
    </row>
    <row r="90" spans="1:11" x14ac:dyDescent="0.2">
      <c r="B90" t="s">
        <v>6451</v>
      </c>
      <c r="C90" t="s">
        <v>6625</v>
      </c>
      <c r="D90">
        <v>2</v>
      </c>
      <c r="E90">
        <v>257</v>
      </c>
      <c r="F90">
        <v>514</v>
      </c>
      <c r="G90" s="5">
        <v>38960</v>
      </c>
      <c r="H90">
        <v>514</v>
      </c>
      <c r="I90">
        <v>0</v>
      </c>
      <c r="J90">
        <v>9</v>
      </c>
      <c r="K90">
        <f>H90*J90</f>
        <v>4626</v>
      </c>
    </row>
    <row r="93" spans="1:11" x14ac:dyDescent="0.2">
      <c r="A93" s="5">
        <v>38953</v>
      </c>
      <c r="B93" t="s">
        <v>5443</v>
      </c>
      <c r="C93" t="s">
        <v>5913</v>
      </c>
      <c r="D93">
        <v>2</v>
      </c>
      <c r="E93">
        <v>249</v>
      </c>
      <c r="F93">
        <v>498</v>
      </c>
      <c r="G93" s="5">
        <v>38960</v>
      </c>
      <c r="H93">
        <v>496</v>
      </c>
      <c r="I93">
        <v>2</v>
      </c>
      <c r="J93">
        <v>10</v>
      </c>
      <c r="K93">
        <f>H93*J93</f>
        <v>4960</v>
      </c>
    </row>
    <row r="94" spans="1:11" x14ac:dyDescent="0.2">
      <c r="G94" s="5">
        <v>38967</v>
      </c>
      <c r="H94">
        <v>2</v>
      </c>
      <c r="I94">
        <v>0</v>
      </c>
      <c r="K94">
        <v>20</v>
      </c>
    </row>
    <row r="96" spans="1:11" x14ac:dyDescent="0.2">
      <c r="B96" t="s">
        <v>5989</v>
      </c>
      <c r="C96" t="s">
        <v>5991</v>
      </c>
      <c r="D96">
        <v>6</v>
      </c>
      <c r="E96">
        <v>117</v>
      </c>
      <c r="F96">
        <v>702</v>
      </c>
      <c r="G96" s="5">
        <v>38967</v>
      </c>
      <c r="H96">
        <v>701</v>
      </c>
      <c r="I96">
        <v>1</v>
      </c>
      <c r="J96">
        <v>8</v>
      </c>
      <c r="K96">
        <f>H96*J96</f>
        <v>5608</v>
      </c>
    </row>
    <row r="97" spans="1:11" x14ac:dyDescent="0.2">
      <c r="G97" s="5">
        <v>38981</v>
      </c>
      <c r="H97">
        <v>1</v>
      </c>
      <c r="I97">
        <v>0</v>
      </c>
    </row>
    <row r="98" spans="1:11" x14ac:dyDescent="0.2">
      <c r="G98" s="5" t="s">
        <v>6631</v>
      </c>
      <c r="H98">
        <v>1</v>
      </c>
      <c r="I98">
        <v>0</v>
      </c>
    </row>
    <row r="100" spans="1:11" x14ac:dyDescent="0.2">
      <c r="A100" s="5">
        <v>38960</v>
      </c>
      <c r="B100" t="s">
        <v>6942</v>
      </c>
      <c r="C100" t="s">
        <v>6966</v>
      </c>
      <c r="D100">
        <v>4</v>
      </c>
      <c r="E100">
        <v>149</v>
      </c>
      <c r="F100">
        <v>596</v>
      </c>
      <c r="G100" s="5">
        <v>38967</v>
      </c>
      <c r="H100">
        <v>594</v>
      </c>
      <c r="I100">
        <v>2</v>
      </c>
      <c r="J100">
        <v>8.5</v>
      </c>
      <c r="K100">
        <f>H100*J100</f>
        <v>5049</v>
      </c>
    </row>
    <row r="101" spans="1:11" x14ac:dyDescent="0.2">
      <c r="A101" s="5"/>
      <c r="G101" s="5" t="s">
        <v>6631</v>
      </c>
      <c r="H101">
        <v>2</v>
      </c>
      <c r="I101">
        <v>0</v>
      </c>
    </row>
    <row r="103" spans="1:11" x14ac:dyDescent="0.2">
      <c r="B103" t="s">
        <v>6291</v>
      </c>
      <c r="C103">
        <v>8890</v>
      </c>
      <c r="D103">
        <v>2</v>
      </c>
      <c r="E103">
        <v>328</v>
      </c>
      <c r="F103">
        <v>656</v>
      </c>
      <c r="G103" s="5">
        <v>38967</v>
      </c>
      <c r="H103">
        <v>656</v>
      </c>
      <c r="I103">
        <v>0</v>
      </c>
      <c r="J103">
        <v>8.5</v>
      </c>
      <c r="K103">
        <f>H103*J103</f>
        <v>5576</v>
      </c>
    </row>
    <row r="105" spans="1:11" x14ac:dyDescent="0.2">
      <c r="B105" t="s">
        <v>6508</v>
      </c>
      <c r="C105" t="s">
        <v>6426</v>
      </c>
      <c r="D105">
        <v>4</v>
      </c>
      <c r="E105">
        <v>120</v>
      </c>
      <c r="F105">
        <v>514</v>
      </c>
      <c r="G105" s="5">
        <v>38974</v>
      </c>
      <c r="H105">
        <v>514</v>
      </c>
      <c r="I105">
        <v>0</v>
      </c>
      <c r="J105">
        <v>9</v>
      </c>
      <c r="K105">
        <f>H105*J105</f>
        <v>4626</v>
      </c>
    </row>
    <row r="109" spans="1:11" x14ac:dyDescent="0.2">
      <c r="A109" s="5">
        <v>38967</v>
      </c>
      <c r="B109" t="s">
        <v>5488</v>
      </c>
      <c r="C109" t="s">
        <v>5870</v>
      </c>
      <c r="D109">
        <v>3</v>
      </c>
      <c r="E109">
        <v>266</v>
      </c>
      <c r="F109">
        <v>798</v>
      </c>
      <c r="G109" s="5">
        <v>38988</v>
      </c>
      <c r="H109">
        <v>794</v>
      </c>
      <c r="I109">
        <v>4</v>
      </c>
      <c r="J109">
        <v>8.5</v>
      </c>
      <c r="K109">
        <f>H109*J109</f>
        <v>6749</v>
      </c>
    </row>
    <row r="110" spans="1:11" x14ac:dyDescent="0.2">
      <c r="G110" s="5">
        <v>41917</v>
      </c>
      <c r="H110">
        <v>3</v>
      </c>
      <c r="I110">
        <v>1</v>
      </c>
      <c r="J110">
        <v>8</v>
      </c>
      <c r="K110">
        <v>24</v>
      </c>
    </row>
    <row r="111" spans="1:11" x14ac:dyDescent="0.2">
      <c r="G111" t="s">
        <v>21271</v>
      </c>
      <c r="H111">
        <v>1</v>
      </c>
      <c r="I111">
        <v>0</v>
      </c>
    </row>
    <row r="113" spans="1:11" x14ac:dyDescent="0.2">
      <c r="B113" t="s">
        <v>6228</v>
      </c>
      <c r="C113" t="s">
        <v>6225</v>
      </c>
      <c r="D113">
        <v>4</v>
      </c>
      <c r="E113">
        <v>155</v>
      </c>
      <c r="F113">
        <v>620</v>
      </c>
      <c r="G113" s="5">
        <v>38981</v>
      </c>
      <c r="H113">
        <v>619</v>
      </c>
      <c r="I113">
        <v>1</v>
      </c>
      <c r="J113">
        <v>8</v>
      </c>
      <c r="K113">
        <f>H113*J113</f>
        <v>4952</v>
      </c>
    </row>
    <row r="114" spans="1:11" x14ac:dyDescent="0.2">
      <c r="G114" s="5" t="s">
        <v>6631</v>
      </c>
      <c r="H114">
        <v>1</v>
      </c>
      <c r="I114">
        <v>0</v>
      </c>
    </row>
    <row r="116" spans="1:11" x14ac:dyDescent="0.2">
      <c r="B116" t="s">
        <v>6329</v>
      </c>
      <c r="C116" t="s">
        <v>5735</v>
      </c>
      <c r="D116">
        <v>3</v>
      </c>
      <c r="E116">
        <v>244</v>
      </c>
      <c r="F116">
        <v>732</v>
      </c>
      <c r="G116" s="5">
        <v>38981</v>
      </c>
      <c r="H116">
        <v>725</v>
      </c>
      <c r="I116">
        <v>7</v>
      </c>
      <c r="J116">
        <v>8</v>
      </c>
      <c r="K116">
        <f>H116*J116</f>
        <v>5800</v>
      </c>
    </row>
    <row r="117" spans="1:11" x14ac:dyDescent="0.2">
      <c r="G117" s="5">
        <v>38981</v>
      </c>
      <c r="H117">
        <v>4</v>
      </c>
      <c r="I117">
        <v>3</v>
      </c>
      <c r="J117">
        <v>8</v>
      </c>
      <c r="K117">
        <f>H117*J117</f>
        <v>32</v>
      </c>
    </row>
    <row r="118" spans="1:11" x14ac:dyDescent="0.2">
      <c r="G118" s="5" t="s">
        <v>6631</v>
      </c>
      <c r="H118">
        <v>3</v>
      </c>
      <c r="I118">
        <v>0</v>
      </c>
    </row>
    <row r="120" spans="1:11" x14ac:dyDescent="0.2">
      <c r="A120" s="5">
        <v>38974</v>
      </c>
      <c r="B120" t="s">
        <v>6797</v>
      </c>
      <c r="C120" t="s">
        <v>6335</v>
      </c>
      <c r="D120">
        <v>2</v>
      </c>
      <c r="E120">
        <v>321</v>
      </c>
      <c r="F120">
        <v>642</v>
      </c>
      <c r="G120" s="5">
        <v>38981</v>
      </c>
      <c r="H120">
        <v>642</v>
      </c>
      <c r="I120">
        <v>0</v>
      </c>
      <c r="J120">
        <v>8.5</v>
      </c>
      <c r="K120">
        <f>H120*J120</f>
        <v>5457</v>
      </c>
    </row>
    <row r="123" spans="1:11" x14ac:dyDescent="0.2">
      <c r="A123" s="5">
        <v>38981</v>
      </c>
      <c r="B123" t="s">
        <v>5670</v>
      </c>
      <c r="C123" t="s">
        <v>5846</v>
      </c>
      <c r="D123">
        <v>2</v>
      </c>
      <c r="E123">
        <v>327</v>
      </c>
      <c r="F123">
        <v>654</v>
      </c>
      <c r="G123" s="5">
        <v>38995</v>
      </c>
      <c r="H123">
        <v>647</v>
      </c>
      <c r="I123">
        <v>7</v>
      </c>
      <c r="J123">
        <v>8.5</v>
      </c>
      <c r="K123">
        <v>5500</v>
      </c>
    </row>
    <row r="124" spans="1:11" x14ac:dyDescent="0.2">
      <c r="G124" t="s">
        <v>21271</v>
      </c>
      <c r="H124">
        <v>7</v>
      </c>
      <c r="I124">
        <v>0</v>
      </c>
    </row>
    <row r="126" spans="1:11" x14ac:dyDescent="0.2">
      <c r="B126" t="s">
        <v>5523</v>
      </c>
      <c r="C126" t="s">
        <v>5524</v>
      </c>
      <c r="D126">
        <v>4</v>
      </c>
      <c r="E126">
        <v>169</v>
      </c>
      <c r="F126">
        <v>676</v>
      </c>
      <c r="G126" s="5">
        <v>38995</v>
      </c>
      <c r="H126">
        <v>676</v>
      </c>
      <c r="I126">
        <v>0</v>
      </c>
      <c r="J126">
        <v>9</v>
      </c>
      <c r="K126">
        <v>6084</v>
      </c>
    </row>
    <row r="129" spans="1:11" x14ac:dyDescent="0.2">
      <c r="A129" s="5">
        <v>38988</v>
      </c>
      <c r="B129" t="s">
        <v>6127</v>
      </c>
      <c r="C129" t="s">
        <v>5947</v>
      </c>
      <c r="D129">
        <v>2</v>
      </c>
      <c r="E129">
        <v>317</v>
      </c>
      <c r="F129">
        <v>634</v>
      </c>
      <c r="G129" s="5">
        <v>39002</v>
      </c>
      <c r="H129">
        <v>631</v>
      </c>
      <c r="I129">
        <v>3</v>
      </c>
      <c r="J129">
        <v>10</v>
      </c>
      <c r="K129">
        <v>6310</v>
      </c>
    </row>
    <row r="130" spans="1:11" x14ac:dyDescent="0.2">
      <c r="G130" t="s">
        <v>5363</v>
      </c>
      <c r="H130">
        <v>3</v>
      </c>
      <c r="I130">
        <v>0</v>
      </c>
    </row>
    <row r="132" spans="1:11" x14ac:dyDescent="0.2">
      <c r="B132" t="s">
        <v>6147</v>
      </c>
      <c r="C132">
        <v>8890</v>
      </c>
      <c r="D132">
        <v>3</v>
      </c>
      <c r="E132">
        <v>306</v>
      </c>
      <c r="F132">
        <v>918</v>
      </c>
      <c r="G132" s="5">
        <v>38995</v>
      </c>
      <c r="H132">
        <v>919</v>
      </c>
      <c r="I132">
        <v>0</v>
      </c>
      <c r="J132">
        <v>8.5</v>
      </c>
      <c r="K132">
        <v>7812</v>
      </c>
    </row>
    <row r="134" spans="1:11" x14ac:dyDescent="0.2">
      <c r="A134" s="5">
        <v>38995</v>
      </c>
      <c r="B134" t="s">
        <v>7043</v>
      </c>
      <c r="C134" t="s">
        <v>7050</v>
      </c>
      <c r="D134">
        <v>2</v>
      </c>
      <c r="E134">
        <v>305</v>
      </c>
      <c r="F134">
        <v>610</v>
      </c>
      <c r="G134" s="5">
        <v>39016</v>
      </c>
      <c r="H134">
        <v>606</v>
      </c>
      <c r="I134">
        <v>4</v>
      </c>
      <c r="J134">
        <v>8.5</v>
      </c>
      <c r="K134">
        <v>5151</v>
      </c>
    </row>
    <row r="135" spans="1:11" x14ac:dyDescent="0.2">
      <c r="G135" t="s">
        <v>21270</v>
      </c>
      <c r="H135">
        <v>4</v>
      </c>
      <c r="I135">
        <v>0</v>
      </c>
    </row>
    <row r="137" spans="1:11" x14ac:dyDescent="0.2">
      <c r="A137" s="5">
        <v>38995</v>
      </c>
      <c r="B137" t="s">
        <v>7024</v>
      </c>
      <c r="C137" t="s">
        <v>6857</v>
      </c>
      <c r="D137">
        <v>4</v>
      </c>
      <c r="E137">
        <v>144</v>
      </c>
      <c r="F137">
        <v>576</v>
      </c>
      <c r="G137" s="5">
        <v>39023</v>
      </c>
      <c r="H137">
        <v>576</v>
      </c>
      <c r="I137">
        <v>0</v>
      </c>
      <c r="J137">
        <v>9.5</v>
      </c>
      <c r="K137">
        <v>5472</v>
      </c>
    </row>
    <row r="139" spans="1:11" x14ac:dyDescent="0.2">
      <c r="A139" s="5">
        <v>38995</v>
      </c>
      <c r="B139" t="s">
        <v>7306</v>
      </c>
      <c r="C139" t="s">
        <v>7307</v>
      </c>
      <c r="D139">
        <v>2</v>
      </c>
      <c r="E139">
        <v>305</v>
      </c>
      <c r="F139">
        <v>610</v>
      </c>
      <c r="G139" s="5">
        <v>39002</v>
      </c>
      <c r="H139">
        <v>605</v>
      </c>
      <c r="I139">
        <v>5</v>
      </c>
      <c r="J139">
        <v>8.5</v>
      </c>
      <c r="K139">
        <v>5143</v>
      </c>
    </row>
    <row r="140" spans="1:11" x14ac:dyDescent="0.2">
      <c r="G140" t="s">
        <v>21270</v>
      </c>
      <c r="H140">
        <v>5</v>
      </c>
      <c r="I140">
        <v>0</v>
      </c>
    </row>
    <row r="142" spans="1:11" x14ac:dyDescent="0.2">
      <c r="A142" s="5">
        <v>39002</v>
      </c>
      <c r="B142" t="s">
        <v>7192</v>
      </c>
      <c r="C142" t="s">
        <v>7348</v>
      </c>
      <c r="D142">
        <v>5</v>
      </c>
      <c r="E142">
        <v>149</v>
      </c>
      <c r="F142">
        <v>745</v>
      </c>
      <c r="G142" s="5">
        <v>39009</v>
      </c>
      <c r="H142">
        <v>734</v>
      </c>
      <c r="I142">
        <v>11</v>
      </c>
      <c r="J142">
        <v>9.5</v>
      </c>
      <c r="K142">
        <v>6973</v>
      </c>
    </row>
    <row r="143" spans="1:11" x14ac:dyDescent="0.2">
      <c r="G143" s="5">
        <v>39016</v>
      </c>
      <c r="H143">
        <v>5</v>
      </c>
      <c r="I143">
        <v>6</v>
      </c>
      <c r="J143">
        <v>9.5</v>
      </c>
      <c r="K143">
        <v>48</v>
      </c>
    </row>
    <row r="144" spans="1:11" x14ac:dyDescent="0.2">
      <c r="G144" t="s">
        <v>21270</v>
      </c>
      <c r="H144">
        <v>6</v>
      </c>
      <c r="I144">
        <v>0</v>
      </c>
    </row>
    <row r="146" spans="1:11" x14ac:dyDescent="0.2">
      <c r="A146" s="5">
        <v>39009</v>
      </c>
      <c r="B146" t="s">
        <v>6314</v>
      </c>
      <c r="C146" t="s">
        <v>6315</v>
      </c>
      <c r="D146">
        <v>3</v>
      </c>
      <c r="E146">
        <v>201</v>
      </c>
      <c r="F146">
        <v>603</v>
      </c>
      <c r="G146" s="5">
        <v>39016</v>
      </c>
      <c r="H146">
        <v>603</v>
      </c>
      <c r="I146">
        <v>0</v>
      </c>
      <c r="J146">
        <v>8.5</v>
      </c>
      <c r="K146">
        <v>5126</v>
      </c>
    </row>
    <row r="148" spans="1:11" x14ac:dyDescent="0.2">
      <c r="A148" s="5">
        <v>39016</v>
      </c>
      <c r="B148" t="s">
        <v>6953</v>
      </c>
      <c r="C148" t="s">
        <v>7279</v>
      </c>
      <c r="D148">
        <v>4</v>
      </c>
      <c r="E148">
        <v>154</v>
      </c>
      <c r="F148">
        <v>616</v>
      </c>
      <c r="G148" s="5">
        <v>39030</v>
      </c>
      <c r="H148">
        <v>615</v>
      </c>
      <c r="I148">
        <v>1</v>
      </c>
      <c r="J148">
        <v>8.5</v>
      </c>
      <c r="K148">
        <v>5228</v>
      </c>
    </row>
    <row r="149" spans="1:11" x14ac:dyDescent="0.2">
      <c r="G149" t="s">
        <v>21147</v>
      </c>
      <c r="H149">
        <v>1</v>
      </c>
      <c r="I149">
        <v>0</v>
      </c>
    </row>
    <row r="151" spans="1:11" x14ac:dyDescent="0.2">
      <c r="A151" s="5">
        <v>39016</v>
      </c>
      <c r="B151" t="s">
        <v>7182</v>
      </c>
      <c r="C151" t="s">
        <v>6824</v>
      </c>
      <c r="D151">
        <v>2</v>
      </c>
      <c r="E151">
        <v>307</v>
      </c>
      <c r="F151">
        <v>614</v>
      </c>
      <c r="G151" s="5">
        <v>39030</v>
      </c>
      <c r="H151">
        <v>614</v>
      </c>
      <c r="I151">
        <v>0</v>
      </c>
      <c r="J151">
        <v>10</v>
      </c>
      <c r="K151">
        <v>6140</v>
      </c>
    </row>
    <row r="153" spans="1:11" x14ac:dyDescent="0.2">
      <c r="A153" s="5">
        <v>39023</v>
      </c>
      <c r="B153" t="s">
        <v>5997</v>
      </c>
      <c r="C153" t="s">
        <v>6084</v>
      </c>
      <c r="D153">
        <v>2</v>
      </c>
      <c r="E153">
        <v>314</v>
      </c>
      <c r="F153">
        <v>628</v>
      </c>
      <c r="G153" s="5">
        <v>39030</v>
      </c>
      <c r="H153">
        <v>627</v>
      </c>
      <c r="I153">
        <v>1</v>
      </c>
      <c r="J153">
        <v>9</v>
      </c>
      <c r="K153">
        <v>5643</v>
      </c>
    </row>
    <row r="154" spans="1:11" x14ac:dyDescent="0.2">
      <c r="G154" s="5">
        <v>39051</v>
      </c>
      <c r="H154">
        <v>1</v>
      </c>
      <c r="I154">
        <v>0</v>
      </c>
      <c r="J154">
        <v>9</v>
      </c>
      <c r="K154">
        <v>9</v>
      </c>
    </row>
    <row r="156" spans="1:11" x14ac:dyDescent="0.2">
      <c r="A156" s="5">
        <v>39030</v>
      </c>
      <c r="B156" t="s">
        <v>6912</v>
      </c>
      <c r="C156" t="s">
        <v>6913</v>
      </c>
      <c r="D156">
        <v>4</v>
      </c>
      <c r="E156">
        <v>131</v>
      </c>
      <c r="F156">
        <v>524</v>
      </c>
      <c r="G156" s="5">
        <v>39037</v>
      </c>
      <c r="H156">
        <v>524</v>
      </c>
      <c r="I156">
        <v>0</v>
      </c>
      <c r="J156">
        <v>9</v>
      </c>
      <c r="K156">
        <v>4716</v>
      </c>
    </row>
    <row r="158" spans="1:11" x14ac:dyDescent="0.2">
      <c r="A158" s="5">
        <v>39030</v>
      </c>
      <c r="B158" t="s">
        <v>6837</v>
      </c>
      <c r="C158" t="s">
        <v>7005</v>
      </c>
      <c r="D158">
        <v>2</v>
      </c>
      <c r="E158">
        <v>252</v>
      </c>
      <c r="F158">
        <v>504</v>
      </c>
      <c r="G158" s="5">
        <v>39038</v>
      </c>
      <c r="H158">
        <v>500</v>
      </c>
      <c r="I158">
        <v>4</v>
      </c>
      <c r="J158">
        <v>9</v>
      </c>
      <c r="K158">
        <v>4500</v>
      </c>
    </row>
    <row r="159" spans="1:11" x14ac:dyDescent="0.2">
      <c r="G159" t="s">
        <v>21272</v>
      </c>
      <c r="H159">
        <v>4</v>
      </c>
      <c r="I159">
        <v>0</v>
      </c>
    </row>
    <row r="161" spans="1:11" x14ac:dyDescent="0.2">
      <c r="A161" s="5">
        <v>39030</v>
      </c>
      <c r="B161" t="s">
        <v>7402</v>
      </c>
      <c r="C161" t="s">
        <v>6848</v>
      </c>
      <c r="D161">
        <v>2</v>
      </c>
      <c r="E161">
        <v>313</v>
      </c>
      <c r="F161">
        <v>626</v>
      </c>
      <c r="G161" s="5">
        <v>39037</v>
      </c>
      <c r="H161">
        <v>624</v>
      </c>
      <c r="I161">
        <v>2</v>
      </c>
      <c r="J161">
        <v>9.5</v>
      </c>
      <c r="K161">
        <v>5928</v>
      </c>
    </row>
    <row r="162" spans="1:11" x14ac:dyDescent="0.2">
      <c r="G162" s="5">
        <v>39038</v>
      </c>
      <c r="H162">
        <v>2</v>
      </c>
      <c r="I162">
        <v>0</v>
      </c>
      <c r="J162">
        <v>9.5</v>
      </c>
      <c r="K162">
        <v>19</v>
      </c>
    </row>
    <row r="163" spans="1:11" x14ac:dyDescent="0.2">
      <c r="G163" s="5"/>
    </row>
    <row r="164" spans="1:11" x14ac:dyDescent="0.2">
      <c r="A164" s="5">
        <v>39037</v>
      </c>
      <c r="B164" t="s">
        <v>5619</v>
      </c>
      <c r="C164" t="s">
        <v>5620</v>
      </c>
      <c r="D164">
        <v>2</v>
      </c>
      <c r="E164">
        <v>306</v>
      </c>
      <c r="F164">
        <v>612</v>
      </c>
      <c r="G164" s="5">
        <v>39044</v>
      </c>
      <c r="H164">
        <v>613</v>
      </c>
      <c r="I164">
        <v>0</v>
      </c>
      <c r="J164">
        <v>9</v>
      </c>
      <c r="K164">
        <v>5517</v>
      </c>
    </row>
    <row r="166" spans="1:11" x14ac:dyDescent="0.2">
      <c r="A166" s="5">
        <v>39037</v>
      </c>
      <c r="B166" t="s">
        <v>5225</v>
      </c>
      <c r="C166" t="s">
        <v>5992</v>
      </c>
      <c r="D166">
        <v>1</v>
      </c>
      <c r="E166">
        <v>894</v>
      </c>
      <c r="F166">
        <v>894</v>
      </c>
      <c r="G166" s="5">
        <v>39044</v>
      </c>
      <c r="H166">
        <v>894</v>
      </c>
      <c r="I166">
        <v>0</v>
      </c>
      <c r="J166">
        <v>10</v>
      </c>
      <c r="K166">
        <v>8940</v>
      </c>
    </row>
    <row r="168" spans="1:11" x14ac:dyDescent="0.2">
      <c r="A168" s="5">
        <v>39044</v>
      </c>
      <c r="B168" t="s">
        <v>5143</v>
      </c>
      <c r="C168" t="s">
        <v>5639</v>
      </c>
      <c r="D168">
        <v>1</v>
      </c>
      <c r="E168">
        <v>337</v>
      </c>
      <c r="F168">
        <v>337</v>
      </c>
      <c r="G168" s="5">
        <v>39051</v>
      </c>
      <c r="H168">
        <v>335</v>
      </c>
      <c r="I168">
        <v>2</v>
      </c>
      <c r="J168">
        <v>9</v>
      </c>
      <c r="K168">
        <v>3015</v>
      </c>
    </row>
    <row r="169" spans="1:11" x14ac:dyDescent="0.2">
      <c r="G169" t="s">
        <v>21272</v>
      </c>
      <c r="H169">
        <v>2</v>
      </c>
      <c r="I169">
        <v>0</v>
      </c>
    </row>
    <row r="171" spans="1:11" x14ac:dyDescent="0.2">
      <c r="A171" s="5">
        <v>39044</v>
      </c>
      <c r="B171" t="s">
        <v>5719</v>
      </c>
      <c r="C171" t="s">
        <v>5954</v>
      </c>
      <c r="D171">
        <v>2</v>
      </c>
      <c r="E171">
        <v>303</v>
      </c>
      <c r="F171">
        <v>606</v>
      </c>
      <c r="G171" s="5">
        <v>39051</v>
      </c>
      <c r="H171">
        <v>606</v>
      </c>
      <c r="I171">
        <v>0</v>
      </c>
      <c r="J171">
        <v>8</v>
      </c>
      <c r="K171">
        <v>4848</v>
      </c>
    </row>
    <row r="173" spans="1:11" x14ac:dyDescent="0.2">
      <c r="A173" s="5">
        <v>39044</v>
      </c>
      <c r="B173" t="s">
        <v>7054</v>
      </c>
      <c r="C173" t="s">
        <v>5955</v>
      </c>
      <c r="D173">
        <v>1.5</v>
      </c>
      <c r="E173">
        <v>305</v>
      </c>
      <c r="F173">
        <v>457</v>
      </c>
      <c r="G173" s="5">
        <v>39051</v>
      </c>
      <c r="H173">
        <v>451</v>
      </c>
      <c r="I173">
        <v>6</v>
      </c>
      <c r="J173">
        <v>10</v>
      </c>
      <c r="K173">
        <v>4510</v>
      </c>
    </row>
    <row r="174" spans="1:11" x14ac:dyDescent="0.2">
      <c r="G174" s="5">
        <v>39051</v>
      </c>
      <c r="H174">
        <v>2</v>
      </c>
      <c r="I174">
        <v>4</v>
      </c>
      <c r="J174">
        <v>10</v>
      </c>
      <c r="K174">
        <v>20</v>
      </c>
    </row>
    <row r="175" spans="1:11" x14ac:dyDescent="0.2">
      <c r="G175" s="5" t="s">
        <v>21272</v>
      </c>
      <c r="H175">
        <v>4</v>
      </c>
      <c r="I175">
        <v>0</v>
      </c>
    </row>
    <row r="176" spans="1:11" x14ac:dyDescent="0.2">
      <c r="G176" s="5"/>
    </row>
    <row r="177" spans="1:11" x14ac:dyDescent="0.2">
      <c r="A177" s="5">
        <v>39051</v>
      </c>
      <c r="B177" t="s">
        <v>6085</v>
      </c>
      <c r="C177" t="s">
        <v>5234</v>
      </c>
      <c r="D177">
        <v>2</v>
      </c>
      <c r="E177">
        <v>313</v>
      </c>
      <c r="F177">
        <v>626</v>
      </c>
      <c r="G177" s="5">
        <v>39065</v>
      </c>
      <c r="H177">
        <v>626</v>
      </c>
      <c r="I177">
        <v>0</v>
      </c>
      <c r="J177">
        <v>8.5</v>
      </c>
      <c r="K177">
        <v>5321</v>
      </c>
    </row>
    <row r="179" spans="1:11" x14ac:dyDescent="0.2">
      <c r="A179" s="5">
        <v>39051</v>
      </c>
      <c r="B179" t="s">
        <v>5408</v>
      </c>
      <c r="C179" t="s">
        <v>5409</v>
      </c>
      <c r="D179">
        <v>2</v>
      </c>
      <c r="E179">
        <v>311</v>
      </c>
      <c r="F179">
        <v>622</v>
      </c>
      <c r="G179" s="5">
        <v>39058</v>
      </c>
      <c r="H179">
        <v>621</v>
      </c>
      <c r="I179">
        <v>1</v>
      </c>
      <c r="J179">
        <v>8.5</v>
      </c>
      <c r="K179">
        <v>5279</v>
      </c>
    </row>
    <row r="180" spans="1:11" x14ac:dyDescent="0.2">
      <c r="G180" t="s">
        <v>21273</v>
      </c>
      <c r="H180">
        <v>1</v>
      </c>
      <c r="I180">
        <v>0</v>
      </c>
      <c r="J180">
        <v>85</v>
      </c>
      <c r="K180">
        <v>8.5</v>
      </c>
    </row>
    <row r="182" spans="1:11" x14ac:dyDescent="0.2">
      <c r="A182" s="5">
        <v>39051</v>
      </c>
      <c r="B182" t="s">
        <v>4872</v>
      </c>
      <c r="C182" t="s">
        <v>4873</v>
      </c>
      <c r="D182">
        <v>2</v>
      </c>
      <c r="E182">
        <v>302</v>
      </c>
      <c r="F182">
        <v>604</v>
      </c>
      <c r="G182" s="5">
        <v>39058</v>
      </c>
      <c r="H182">
        <v>604</v>
      </c>
      <c r="I182">
        <v>0</v>
      </c>
      <c r="J182">
        <v>10</v>
      </c>
      <c r="K182">
        <v>6040</v>
      </c>
    </row>
    <row r="184" spans="1:11" x14ac:dyDescent="0.2">
      <c r="A184" s="5">
        <v>39058</v>
      </c>
      <c r="B184" t="s">
        <v>5412</v>
      </c>
      <c r="C184" t="s">
        <v>5396</v>
      </c>
      <c r="D184">
        <v>2</v>
      </c>
      <c r="E184">
        <v>303</v>
      </c>
      <c r="F184">
        <v>606</v>
      </c>
      <c r="G184" s="5">
        <v>39065</v>
      </c>
      <c r="H184">
        <v>604</v>
      </c>
      <c r="I184">
        <v>2</v>
      </c>
      <c r="J184">
        <v>10</v>
      </c>
      <c r="K184">
        <v>6040</v>
      </c>
    </row>
    <row r="185" spans="1:11" x14ac:dyDescent="0.2">
      <c r="G185" t="s">
        <v>21147</v>
      </c>
      <c r="H185">
        <v>2</v>
      </c>
      <c r="I185">
        <v>0</v>
      </c>
    </row>
    <row r="187" spans="1:11" x14ac:dyDescent="0.2">
      <c r="A187" s="5">
        <v>39058</v>
      </c>
      <c r="B187" t="s">
        <v>6986</v>
      </c>
      <c r="C187" t="s">
        <v>7078</v>
      </c>
      <c r="D187">
        <v>2</v>
      </c>
      <c r="E187">
        <v>305</v>
      </c>
      <c r="F187">
        <v>610</v>
      </c>
      <c r="G187" s="5">
        <v>39070</v>
      </c>
      <c r="H187">
        <v>606</v>
      </c>
      <c r="I187">
        <v>4</v>
      </c>
      <c r="J187">
        <v>8.5</v>
      </c>
      <c r="K187">
        <v>5151</v>
      </c>
    </row>
    <row r="188" spans="1:11" x14ac:dyDescent="0.2">
      <c r="G188" t="s">
        <v>21147</v>
      </c>
      <c r="H188">
        <v>4</v>
      </c>
      <c r="I188">
        <v>0</v>
      </c>
    </row>
    <row r="190" spans="1:11" x14ac:dyDescent="0.2">
      <c r="A190" s="5">
        <v>39065</v>
      </c>
      <c r="B190" t="s">
        <v>7216</v>
      </c>
      <c r="C190" t="s">
        <v>7297</v>
      </c>
      <c r="D190">
        <v>1</v>
      </c>
      <c r="E190">
        <v>695</v>
      </c>
      <c r="F190">
        <v>695</v>
      </c>
      <c r="G190" s="5">
        <v>39072</v>
      </c>
      <c r="H190">
        <v>696</v>
      </c>
      <c r="I190">
        <v>0</v>
      </c>
      <c r="J190">
        <v>9</v>
      </c>
      <c r="K190">
        <v>6264</v>
      </c>
    </row>
    <row r="192" spans="1:11" x14ac:dyDescent="0.2">
      <c r="A192" s="5">
        <v>39065</v>
      </c>
      <c r="B192" t="s">
        <v>7509</v>
      </c>
      <c r="C192" t="s">
        <v>7580</v>
      </c>
      <c r="D192">
        <v>1</v>
      </c>
      <c r="E192">
        <v>695</v>
      </c>
      <c r="F192">
        <v>695</v>
      </c>
      <c r="G192" s="5">
        <v>39072</v>
      </c>
      <c r="H192">
        <v>694</v>
      </c>
      <c r="I192">
        <v>1</v>
      </c>
      <c r="J192">
        <v>8.5</v>
      </c>
      <c r="K192">
        <v>5899</v>
      </c>
    </row>
    <row r="193" spans="1:11" x14ac:dyDescent="0.2">
      <c r="G193" s="5">
        <v>39072</v>
      </c>
      <c r="H193" t="s">
        <v>5215</v>
      </c>
      <c r="I193">
        <v>0</v>
      </c>
      <c r="K193">
        <v>8.5</v>
      </c>
    </row>
    <row r="195" spans="1:11" x14ac:dyDescent="0.2">
      <c r="A195" s="5">
        <v>39072</v>
      </c>
      <c r="B195" t="s">
        <v>5359</v>
      </c>
      <c r="C195" t="s">
        <v>5360</v>
      </c>
      <c r="D195">
        <v>2</v>
      </c>
      <c r="E195">
        <v>303</v>
      </c>
      <c r="F195">
        <v>606</v>
      </c>
      <c r="G195" s="5">
        <v>39079</v>
      </c>
      <c r="H195">
        <v>602</v>
      </c>
      <c r="I195">
        <v>4</v>
      </c>
      <c r="J195">
        <v>9</v>
      </c>
      <c r="K195">
        <v>5418</v>
      </c>
    </row>
    <row r="196" spans="1:11" x14ac:dyDescent="0.2">
      <c r="G196" t="s">
        <v>21274</v>
      </c>
      <c r="H196">
        <v>4</v>
      </c>
      <c r="I196">
        <v>0</v>
      </c>
    </row>
    <row r="198" spans="1:11" x14ac:dyDescent="0.2">
      <c r="A198" s="5">
        <v>39072</v>
      </c>
      <c r="B198" t="s">
        <v>5091</v>
      </c>
      <c r="C198" t="s">
        <v>5281</v>
      </c>
      <c r="D198">
        <v>2</v>
      </c>
      <c r="E198">
        <v>255</v>
      </c>
      <c r="F198">
        <v>510</v>
      </c>
      <c r="G198" s="5">
        <v>39079</v>
      </c>
      <c r="H198">
        <v>509</v>
      </c>
      <c r="I198">
        <v>1</v>
      </c>
      <c r="J198">
        <v>9.5</v>
      </c>
      <c r="K198">
        <v>4836</v>
      </c>
    </row>
    <row r="199" spans="1:11" x14ac:dyDescent="0.2">
      <c r="G199" t="s">
        <v>21274</v>
      </c>
      <c r="H199">
        <v>1</v>
      </c>
      <c r="I199">
        <v>0</v>
      </c>
    </row>
    <row r="201" spans="1:11" x14ac:dyDescent="0.2">
      <c r="A201" s="5">
        <v>39079</v>
      </c>
      <c r="B201" t="s">
        <v>7304</v>
      </c>
      <c r="C201" t="s">
        <v>7305</v>
      </c>
      <c r="D201">
        <v>2</v>
      </c>
      <c r="E201">
        <v>223</v>
      </c>
      <c r="F201">
        <v>446</v>
      </c>
      <c r="G201" s="5">
        <v>39100</v>
      </c>
      <c r="H201">
        <v>446</v>
      </c>
      <c r="I201">
        <v>0</v>
      </c>
      <c r="J201">
        <v>9</v>
      </c>
      <c r="K201">
        <v>4014</v>
      </c>
    </row>
    <row r="203" spans="1:11" x14ac:dyDescent="0.2">
      <c r="A203" s="5">
        <v>39079</v>
      </c>
      <c r="B203" t="s">
        <v>7310</v>
      </c>
      <c r="C203" t="s">
        <v>7139</v>
      </c>
      <c r="D203">
        <v>2</v>
      </c>
      <c r="E203">
        <v>255</v>
      </c>
      <c r="F203">
        <v>510</v>
      </c>
      <c r="G203" s="5">
        <v>39093</v>
      </c>
      <c r="H203">
        <v>508</v>
      </c>
      <c r="I203">
        <v>2</v>
      </c>
      <c r="J203">
        <v>11</v>
      </c>
      <c r="K203">
        <v>5588</v>
      </c>
    </row>
    <row r="204" spans="1:11" x14ac:dyDescent="0.2">
      <c r="G204" t="s">
        <v>21275</v>
      </c>
      <c r="H204">
        <v>2</v>
      </c>
      <c r="I204">
        <v>0</v>
      </c>
    </row>
    <row r="206" spans="1:11" x14ac:dyDescent="0.2">
      <c r="A206" s="5">
        <v>39079</v>
      </c>
      <c r="B206" t="s">
        <v>6664</v>
      </c>
      <c r="C206" t="s">
        <v>7363</v>
      </c>
      <c r="D206">
        <v>2</v>
      </c>
      <c r="E206">
        <v>316</v>
      </c>
      <c r="F206">
        <v>632</v>
      </c>
      <c r="G206" s="5">
        <v>39086</v>
      </c>
      <c r="H206">
        <v>631</v>
      </c>
      <c r="I206">
        <v>1</v>
      </c>
      <c r="J206">
        <v>8.5</v>
      </c>
      <c r="K206">
        <f>H206*J206</f>
        <v>5363.5</v>
      </c>
    </row>
    <row r="207" spans="1:11" x14ac:dyDescent="0.2">
      <c r="G207" t="s">
        <v>21274</v>
      </c>
      <c r="H207">
        <v>1</v>
      </c>
      <c r="I207">
        <v>0</v>
      </c>
    </row>
    <row r="209" spans="1:11" x14ac:dyDescent="0.2">
      <c r="A209" s="5">
        <v>39086</v>
      </c>
      <c r="B209" t="s">
        <v>7621</v>
      </c>
      <c r="C209" t="s">
        <v>7242</v>
      </c>
      <c r="D209">
        <v>2</v>
      </c>
      <c r="E209">
        <v>293</v>
      </c>
      <c r="F209">
        <f>E209*D209</f>
        <v>586</v>
      </c>
      <c r="G209" s="5">
        <v>39093</v>
      </c>
      <c r="H209">
        <v>581</v>
      </c>
      <c r="I209">
        <v>5</v>
      </c>
      <c r="J209">
        <v>8.5</v>
      </c>
      <c r="K209">
        <v>4939</v>
      </c>
    </row>
    <row r="210" spans="1:11" x14ac:dyDescent="0.2">
      <c r="G210" s="5">
        <v>39093</v>
      </c>
      <c r="H210" t="s">
        <v>7487</v>
      </c>
      <c r="I210">
        <v>4</v>
      </c>
      <c r="J210">
        <v>8.5</v>
      </c>
      <c r="K210">
        <v>8.5</v>
      </c>
    </row>
    <row r="211" spans="1:11" x14ac:dyDescent="0.2">
      <c r="G211" s="5" t="s">
        <v>21223</v>
      </c>
      <c r="H211">
        <v>4</v>
      </c>
      <c r="I211">
        <v>0</v>
      </c>
    </row>
    <row r="212" spans="1:11" x14ac:dyDescent="0.2">
      <c r="G212" s="5"/>
    </row>
    <row r="213" spans="1:11" x14ac:dyDescent="0.2">
      <c r="A213" s="5">
        <v>39093</v>
      </c>
      <c r="B213" t="s">
        <v>7564</v>
      </c>
      <c r="C213" t="s">
        <v>7625</v>
      </c>
      <c r="D213">
        <v>2</v>
      </c>
      <c r="E213">
        <v>290</v>
      </c>
      <c r="F213">
        <v>580</v>
      </c>
      <c r="G213" s="5">
        <v>39100</v>
      </c>
      <c r="H213">
        <v>580</v>
      </c>
      <c r="I213">
        <v>0</v>
      </c>
      <c r="J213">
        <v>8.5</v>
      </c>
      <c r="K213">
        <v>4930</v>
      </c>
    </row>
    <row r="215" spans="1:11" x14ac:dyDescent="0.2">
      <c r="A215" s="5">
        <v>39093</v>
      </c>
      <c r="B215" t="s">
        <v>7548</v>
      </c>
      <c r="C215" t="s">
        <v>7549</v>
      </c>
      <c r="D215">
        <v>2</v>
      </c>
      <c r="E215">
        <v>290</v>
      </c>
      <c r="F215">
        <v>580</v>
      </c>
      <c r="G215" s="5">
        <v>39100</v>
      </c>
      <c r="H215">
        <v>580</v>
      </c>
      <c r="I215">
        <v>0</v>
      </c>
      <c r="J215">
        <v>8.5</v>
      </c>
      <c r="K215">
        <v>4930</v>
      </c>
    </row>
    <row r="217" spans="1:11" x14ac:dyDescent="0.2">
      <c r="A217" s="5">
        <v>39093</v>
      </c>
      <c r="B217" t="s">
        <v>6983</v>
      </c>
      <c r="C217" t="s">
        <v>5958</v>
      </c>
      <c r="D217">
        <v>2</v>
      </c>
      <c r="E217">
        <v>310</v>
      </c>
      <c r="F217">
        <v>620</v>
      </c>
      <c r="G217" s="5">
        <v>39135</v>
      </c>
      <c r="H217">
        <v>620</v>
      </c>
      <c r="I217">
        <v>0</v>
      </c>
      <c r="J217">
        <v>8.5</v>
      </c>
      <c r="K217">
        <v>5270</v>
      </c>
    </row>
    <row r="219" spans="1:11" x14ac:dyDescent="0.2">
      <c r="A219" s="5">
        <v>39100</v>
      </c>
      <c r="B219" t="s">
        <v>5590</v>
      </c>
      <c r="C219" t="s">
        <v>5591</v>
      </c>
      <c r="D219">
        <v>2</v>
      </c>
      <c r="E219">
        <v>296</v>
      </c>
      <c r="F219">
        <v>592</v>
      </c>
      <c r="G219" s="5">
        <v>39107</v>
      </c>
      <c r="H219">
        <v>590</v>
      </c>
      <c r="I219">
        <v>2</v>
      </c>
      <c r="J219">
        <v>10</v>
      </c>
      <c r="K219">
        <v>5900</v>
      </c>
    </row>
    <row r="220" spans="1:11" x14ac:dyDescent="0.2">
      <c r="G220" t="s">
        <v>21223</v>
      </c>
      <c r="H220">
        <v>2</v>
      </c>
      <c r="I220">
        <v>0</v>
      </c>
    </row>
    <row r="222" spans="1:11" x14ac:dyDescent="0.2">
      <c r="A222" s="5">
        <v>39100</v>
      </c>
      <c r="B222" t="s">
        <v>5464</v>
      </c>
      <c r="C222" t="s">
        <v>5411</v>
      </c>
      <c r="D222">
        <v>4</v>
      </c>
      <c r="E222">
        <v>199</v>
      </c>
      <c r="F222">
        <v>796</v>
      </c>
      <c r="G222" s="5">
        <v>39114</v>
      </c>
      <c r="H222">
        <v>793</v>
      </c>
      <c r="I222">
        <v>3</v>
      </c>
      <c r="J222">
        <v>8.5</v>
      </c>
      <c r="K222">
        <v>6740</v>
      </c>
    </row>
    <row r="223" spans="1:11" x14ac:dyDescent="0.2">
      <c r="G223" t="s">
        <v>21276</v>
      </c>
      <c r="H223">
        <v>3</v>
      </c>
      <c r="I223">
        <v>0</v>
      </c>
    </row>
    <row r="225" spans="1:11" x14ac:dyDescent="0.2">
      <c r="A225" s="5">
        <v>39107</v>
      </c>
      <c r="B225" t="s">
        <v>7641</v>
      </c>
      <c r="C225" t="s">
        <v>7527</v>
      </c>
      <c r="D225">
        <v>2</v>
      </c>
      <c r="E225">
        <v>375</v>
      </c>
      <c r="F225">
        <v>750</v>
      </c>
      <c r="G225" s="5">
        <v>39114</v>
      </c>
      <c r="H225">
        <v>747</v>
      </c>
      <c r="I225">
        <v>3</v>
      </c>
      <c r="J225">
        <v>8.5</v>
      </c>
      <c r="K225">
        <v>6350</v>
      </c>
    </row>
    <row r="226" spans="1:11" x14ac:dyDescent="0.2">
      <c r="G226" t="s">
        <v>21277</v>
      </c>
      <c r="H226">
        <v>3</v>
      </c>
      <c r="I226">
        <v>0</v>
      </c>
    </row>
    <row r="228" spans="1:11" x14ac:dyDescent="0.2">
      <c r="A228" s="5">
        <v>39107</v>
      </c>
      <c r="B228" t="s">
        <v>7483</v>
      </c>
      <c r="C228" t="s">
        <v>7484</v>
      </c>
      <c r="D228" s="11">
        <v>2.5</v>
      </c>
      <c r="E228">
        <v>303</v>
      </c>
      <c r="F228">
        <v>757</v>
      </c>
      <c r="G228" s="5">
        <v>39121</v>
      </c>
      <c r="H228">
        <v>752</v>
      </c>
      <c r="I228">
        <v>5</v>
      </c>
      <c r="J228">
        <v>9.5</v>
      </c>
      <c r="K228">
        <v>7144</v>
      </c>
    </row>
    <row r="229" spans="1:11" x14ac:dyDescent="0.2">
      <c r="G229" t="s">
        <v>21277</v>
      </c>
      <c r="H229">
        <v>5</v>
      </c>
      <c r="I229">
        <v>0</v>
      </c>
    </row>
    <row r="231" spans="1:11" x14ac:dyDescent="0.2">
      <c r="A231" s="5">
        <v>39114</v>
      </c>
      <c r="B231" t="s">
        <v>7511</v>
      </c>
      <c r="C231" t="s">
        <v>7335</v>
      </c>
      <c r="D231">
        <v>2</v>
      </c>
      <c r="E231">
        <v>306</v>
      </c>
      <c r="F231">
        <v>612</v>
      </c>
      <c r="G231" s="5">
        <v>39128</v>
      </c>
      <c r="H231">
        <v>612</v>
      </c>
      <c r="I231">
        <v>0</v>
      </c>
      <c r="J231">
        <v>10</v>
      </c>
      <c r="K231">
        <v>6120</v>
      </c>
    </row>
    <row r="234" spans="1:11" x14ac:dyDescent="0.2">
      <c r="A234" s="5">
        <v>39114</v>
      </c>
      <c r="B234" t="s">
        <v>7415</v>
      </c>
      <c r="C234" t="s">
        <v>7537</v>
      </c>
      <c r="D234">
        <v>2</v>
      </c>
      <c r="E234">
        <v>297</v>
      </c>
      <c r="F234">
        <v>594</v>
      </c>
      <c r="G234" s="5">
        <v>39121</v>
      </c>
      <c r="H234">
        <v>591</v>
      </c>
      <c r="I234">
        <v>3</v>
      </c>
      <c r="J234">
        <v>10</v>
      </c>
      <c r="K234">
        <v>5910</v>
      </c>
    </row>
    <row r="235" spans="1:11" x14ac:dyDescent="0.2">
      <c r="G235" s="5">
        <v>39128</v>
      </c>
      <c r="H235">
        <v>3</v>
      </c>
      <c r="I235">
        <v>0</v>
      </c>
      <c r="J235">
        <v>10</v>
      </c>
      <c r="K235">
        <v>30</v>
      </c>
    </row>
    <row r="237" spans="1:11" x14ac:dyDescent="0.2">
      <c r="A237" s="5">
        <v>39121</v>
      </c>
      <c r="B237" t="s">
        <v>5207</v>
      </c>
      <c r="C237" t="s">
        <v>5210</v>
      </c>
      <c r="D237">
        <v>2</v>
      </c>
      <c r="E237">
        <v>288</v>
      </c>
      <c r="F237">
        <v>576</v>
      </c>
      <c r="G237" s="5">
        <v>39135</v>
      </c>
      <c r="H237">
        <v>576</v>
      </c>
      <c r="I237">
        <v>0</v>
      </c>
      <c r="J237">
        <v>9</v>
      </c>
      <c r="K237">
        <v>5184</v>
      </c>
    </row>
    <row r="239" spans="1:11" x14ac:dyDescent="0.2">
      <c r="A239" s="5">
        <v>39121</v>
      </c>
      <c r="B239" t="s">
        <v>4759</v>
      </c>
      <c r="C239" t="s">
        <v>5469</v>
      </c>
      <c r="D239">
        <v>2</v>
      </c>
      <c r="E239">
        <v>288</v>
      </c>
      <c r="F239">
        <v>576</v>
      </c>
      <c r="G239" s="5">
        <v>39128</v>
      </c>
      <c r="H239">
        <v>576</v>
      </c>
      <c r="I239">
        <v>0</v>
      </c>
      <c r="J239">
        <v>9</v>
      </c>
      <c r="K239">
        <v>5184</v>
      </c>
    </row>
    <row r="241" spans="1:11" x14ac:dyDescent="0.2">
      <c r="A241" s="5">
        <v>39128</v>
      </c>
      <c r="B241" t="s">
        <v>5075</v>
      </c>
      <c r="C241" t="s">
        <v>4939</v>
      </c>
      <c r="D241">
        <v>2</v>
      </c>
      <c r="E241">
        <v>306</v>
      </c>
      <c r="F241">
        <v>612</v>
      </c>
      <c r="G241" s="5">
        <v>39142</v>
      </c>
      <c r="H241">
        <v>611</v>
      </c>
      <c r="I241">
        <v>1</v>
      </c>
      <c r="J241">
        <v>10</v>
      </c>
      <c r="K241">
        <v>6110</v>
      </c>
    </row>
    <row r="242" spans="1:11" x14ac:dyDescent="0.2">
      <c r="A242" s="5"/>
      <c r="G242" s="5" t="s">
        <v>21592</v>
      </c>
      <c r="H242">
        <v>1</v>
      </c>
      <c r="I242">
        <v>0</v>
      </c>
    </row>
    <row r="244" spans="1:11" x14ac:dyDescent="0.2">
      <c r="A244" s="5">
        <v>39135</v>
      </c>
      <c r="B244" t="s">
        <v>5127</v>
      </c>
      <c r="C244" t="s">
        <v>5060</v>
      </c>
      <c r="D244">
        <v>2</v>
      </c>
      <c r="E244">
        <v>318</v>
      </c>
      <c r="F244">
        <v>636</v>
      </c>
      <c r="G244" s="5">
        <v>39156</v>
      </c>
      <c r="H244">
        <v>629</v>
      </c>
      <c r="I244">
        <v>7</v>
      </c>
      <c r="J244">
        <v>9.5</v>
      </c>
      <c r="K244">
        <v>5976</v>
      </c>
    </row>
    <row r="245" spans="1:11" x14ac:dyDescent="0.2">
      <c r="A245" s="5"/>
      <c r="G245" s="5">
        <v>39156</v>
      </c>
      <c r="H245">
        <v>7</v>
      </c>
      <c r="I245">
        <v>0</v>
      </c>
      <c r="J245">
        <v>9.5</v>
      </c>
      <c r="K245">
        <v>66</v>
      </c>
    </row>
    <row r="247" spans="1:11" x14ac:dyDescent="0.2">
      <c r="A247" s="5">
        <v>39135</v>
      </c>
      <c r="B247" t="s">
        <v>4972</v>
      </c>
      <c r="C247" t="s">
        <v>4848</v>
      </c>
      <c r="D247">
        <v>2</v>
      </c>
      <c r="E247">
        <v>318</v>
      </c>
      <c r="F247">
        <v>636</v>
      </c>
      <c r="G247" s="5">
        <v>39142</v>
      </c>
      <c r="H247">
        <v>635</v>
      </c>
      <c r="I247">
        <v>1</v>
      </c>
      <c r="J247">
        <v>8.5</v>
      </c>
      <c r="K247">
        <v>5398</v>
      </c>
    </row>
    <row r="248" spans="1:11" x14ac:dyDescent="0.2">
      <c r="A248" s="5"/>
      <c r="G248" s="5" t="s">
        <v>21593</v>
      </c>
      <c r="H248">
        <v>1</v>
      </c>
      <c r="I248">
        <v>0</v>
      </c>
    </row>
    <row r="250" spans="1:11" x14ac:dyDescent="0.2">
      <c r="A250" s="5">
        <v>39135</v>
      </c>
      <c r="B250" t="s">
        <v>4820</v>
      </c>
      <c r="C250" t="s">
        <v>5003</v>
      </c>
      <c r="D250">
        <v>2</v>
      </c>
      <c r="E250">
        <v>298</v>
      </c>
      <c r="F250">
        <v>596</v>
      </c>
      <c r="G250" s="5">
        <v>39142</v>
      </c>
      <c r="H250">
        <v>594</v>
      </c>
      <c r="I250">
        <v>2</v>
      </c>
      <c r="J250">
        <v>8.5</v>
      </c>
      <c r="K250">
        <v>5049</v>
      </c>
    </row>
    <row r="251" spans="1:11" x14ac:dyDescent="0.2">
      <c r="A251" s="5"/>
      <c r="G251" s="5" t="s">
        <v>21592</v>
      </c>
      <c r="H251">
        <v>2</v>
      </c>
      <c r="I251">
        <v>0</v>
      </c>
    </row>
    <row r="253" spans="1:11" x14ac:dyDescent="0.2">
      <c r="A253" s="5">
        <v>39142</v>
      </c>
      <c r="B253" t="s">
        <v>7485</v>
      </c>
      <c r="C253" t="s">
        <v>7605</v>
      </c>
      <c r="D253">
        <v>2</v>
      </c>
      <c r="E253">
        <v>322</v>
      </c>
      <c r="F253">
        <v>644</v>
      </c>
      <c r="G253" s="5">
        <v>39149</v>
      </c>
      <c r="H253">
        <v>641</v>
      </c>
      <c r="I253">
        <v>3</v>
      </c>
      <c r="J253">
        <v>10</v>
      </c>
      <c r="K253">
        <v>6410</v>
      </c>
    </row>
    <row r="254" spans="1:11" x14ac:dyDescent="0.2">
      <c r="A254" s="5"/>
      <c r="G254" s="5">
        <v>39156</v>
      </c>
      <c r="H254">
        <v>1</v>
      </c>
      <c r="I254">
        <v>2</v>
      </c>
      <c r="J254">
        <v>10</v>
      </c>
      <c r="K254">
        <v>10</v>
      </c>
    </row>
    <row r="255" spans="1:11" x14ac:dyDescent="0.2">
      <c r="A255" s="5"/>
      <c r="G255" s="5" t="s">
        <v>21593</v>
      </c>
      <c r="H255">
        <v>2</v>
      </c>
      <c r="I255">
        <v>0</v>
      </c>
    </row>
    <row r="257" spans="1:11" x14ac:dyDescent="0.2">
      <c r="A257" s="5">
        <v>39142</v>
      </c>
      <c r="B257" t="s">
        <v>7732</v>
      </c>
      <c r="C257" t="s">
        <v>7680</v>
      </c>
      <c r="D257">
        <v>3</v>
      </c>
      <c r="E257">
        <v>208</v>
      </c>
      <c r="F257">
        <v>624</v>
      </c>
      <c r="G257" s="5">
        <v>39173</v>
      </c>
      <c r="H257">
        <v>623</v>
      </c>
      <c r="I257">
        <v>1</v>
      </c>
      <c r="J257">
        <v>8.5</v>
      </c>
      <c r="K257">
        <v>5296</v>
      </c>
    </row>
    <row r="258" spans="1:11" x14ac:dyDescent="0.2">
      <c r="A258" s="5"/>
      <c r="G258" s="5" t="s">
        <v>21278</v>
      </c>
      <c r="H258">
        <v>1</v>
      </c>
      <c r="I258">
        <v>0</v>
      </c>
    </row>
    <row r="260" spans="1:11" x14ac:dyDescent="0.2">
      <c r="A260" s="5">
        <v>39142</v>
      </c>
      <c r="B260" t="s">
        <v>7917</v>
      </c>
      <c r="C260" t="s">
        <v>7143</v>
      </c>
      <c r="D260">
        <v>1</v>
      </c>
      <c r="E260">
        <v>614</v>
      </c>
      <c r="F260">
        <v>614</v>
      </c>
      <c r="G260" s="5">
        <v>39156</v>
      </c>
      <c r="H260">
        <v>608</v>
      </c>
      <c r="I260">
        <v>6</v>
      </c>
      <c r="J260">
        <v>8.5</v>
      </c>
      <c r="K260">
        <v>5168</v>
      </c>
    </row>
    <row r="261" spans="1:11" x14ac:dyDescent="0.2">
      <c r="A261" s="5"/>
      <c r="G261" s="5" t="s">
        <v>21592</v>
      </c>
      <c r="H261">
        <v>6</v>
      </c>
      <c r="I261">
        <v>0</v>
      </c>
    </row>
    <row r="263" spans="1:11" x14ac:dyDescent="0.2">
      <c r="A263" s="5">
        <v>39147</v>
      </c>
      <c r="B263" t="s">
        <v>7892</v>
      </c>
      <c r="C263" t="s">
        <v>7893</v>
      </c>
      <c r="D263">
        <v>3</v>
      </c>
      <c r="E263">
        <v>180</v>
      </c>
      <c r="F263">
        <v>540</v>
      </c>
      <c r="G263" s="5">
        <v>39156</v>
      </c>
      <c r="H263">
        <v>539</v>
      </c>
      <c r="I263">
        <v>1</v>
      </c>
      <c r="J263">
        <v>9</v>
      </c>
      <c r="K263">
        <v>4851</v>
      </c>
    </row>
    <row r="264" spans="1:11" x14ac:dyDescent="0.2">
      <c r="A264" s="5"/>
      <c r="G264" s="5" t="s">
        <v>21593</v>
      </c>
      <c r="H264">
        <v>1</v>
      </c>
      <c r="I264">
        <v>0</v>
      </c>
    </row>
    <row r="266" spans="1:11" x14ac:dyDescent="0.2">
      <c r="A266" s="5">
        <v>39156</v>
      </c>
      <c r="B266" t="s">
        <v>7927</v>
      </c>
      <c r="C266" t="s">
        <v>7765</v>
      </c>
      <c r="D266">
        <v>2</v>
      </c>
      <c r="E266">
        <v>263</v>
      </c>
      <c r="F266">
        <v>526</v>
      </c>
      <c r="G266" s="5">
        <v>39163</v>
      </c>
      <c r="H266">
        <v>526</v>
      </c>
      <c r="I266">
        <v>0</v>
      </c>
      <c r="J266">
        <v>9</v>
      </c>
      <c r="K266">
        <v>4734</v>
      </c>
    </row>
    <row r="268" spans="1:11" x14ac:dyDescent="0.2">
      <c r="A268" s="5">
        <v>39156</v>
      </c>
      <c r="B268" t="s">
        <v>7879</v>
      </c>
      <c r="C268" t="s">
        <v>7798</v>
      </c>
      <c r="D268">
        <v>2</v>
      </c>
      <c r="E268">
        <v>305</v>
      </c>
      <c r="F268">
        <v>610</v>
      </c>
      <c r="G268" s="5">
        <v>39170</v>
      </c>
      <c r="H268">
        <v>603</v>
      </c>
      <c r="I268">
        <v>7</v>
      </c>
      <c r="J268">
        <v>9</v>
      </c>
      <c r="K268">
        <v>5427</v>
      </c>
    </row>
    <row r="269" spans="1:11" x14ac:dyDescent="0.2">
      <c r="A269" s="5"/>
      <c r="G269" s="5">
        <v>39170</v>
      </c>
      <c r="H269" t="s">
        <v>5089</v>
      </c>
      <c r="I269">
        <v>6</v>
      </c>
      <c r="J269">
        <v>9</v>
      </c>
      <c r="K269">
        <v>9</v>
      </c>
    </row>
    <row r="270" spans="1:11" x14ac:dyDescent="0.2">
      <c r="A270" s="5"/>
      <c r="G270" s="5" t="s">
        <v>8134</v>
      </c>
      <c r="H270">
        <v>6</v>
      </c>
      <c r="I270">
        <v>0</v>
      </c>
    </row>
    <row r="271" spans="1:11" x14ac:dyDescent="0.2">
      <c r="C271" s="5"/>
    </row>
    <row r="272" spans="1:11" x14ac:dyDescent="0.2">
      <c r="A272" s="5">
        <v>39156</v>
      </c>
      <c r="B272" t="s">
        <v>8289</v>
      </c>
      <c r="C272" t="s">
        <v>8005</v>
      </c>
      <c r="D272">
        <v>4</v>
      </c>
      <c r="E272">
        <v>160</v>
      </c>
      <c r="F272">
        <v>640</v>
      </c>
      <c r="G272" s="5">
        <v>39163</v>
      </c>
      <c r="H272">
        <v>647</v>
      </c>
      <c r="I272">
        <v>0</v>
      </c>
      <c r="J272">
        <v>9.5</v>
      </c>
      <c r="K272">
        <v>6146</v>
      </c>
    </row>
    <row r="274" spans="1:11" x14ac:dyDescent="0.2">
      <c r="A274" s="5">
        <v>39163</v>
      </c>
      <c r="B274" t="s">
        <v>7889</v>
      </c>
      <c r="C274" t="s">
        <v>5307</v>
      </c>
      <c r="D274">
        <v>2</v>
      </c>
      <c r="E274">
        <v>301</v>
      </c>
      <c r="F274">
        <v>602</v>
      </c>
      <c r="G274" s="5">
        <v>39170</v>
      </c>
      <c r="H274">
        <v>602</v>
      </c>
      <c r="I274">
        <v>0</v>
      </c>
      <c r="J274">
        <v>9</v>
      </c>
      <c r="K274">
        <v>5418</v>
      </c>
    </row>
    <row r="276" spans="1:11" x14ac:dyDescent="0.2">
      <c r="A276" s="5">
        <v>39163</v>
      </c>
      <c r="B276" t="s">
        <v>7797</v>
      </c>
      <c r="C276" t="s">
        <v>7837</v>
      </c>
      <c r="D276">
        <v>2</v>
      </c>
      <c r="E276">
        <v>301</v>
      </c>
      <c r="F276">
        <v>602</v>
      </c>
      <c r="G276" s="5">
        <v>39233</v>
      </c>
      <c r="H276">
        <v>612</v>
      </c>
      <c r="I276">
        <v>0</v>
      </c>
      <c r="J276">
        <v>11</v>
      </c>
      <c r="K276">
        <v>6732</v>
      </c>
    </row>
    <row r="278" spans="1:11" x14ac:dyDescent="0.2">
      <c r="A278" s="5">
        <v>39170</v>
      </c>
      <c r="B278" t="s">
        <v>7400</v>
      </c>
      <c r="C278" t="s">
        <v>7637</v>
      </c>
      <c r="D278">
        <v>2</v>
      </c>
      <c r="E278">
        <v>315</v>
      </c>
      <c r="F278">
        <v>630</v>
      </c>
      <c r="G278" s="5">
        <v>39184</v>
      </c>
      <c r="H278">
        <v>630</v>
      </c>
      <c r="I278">
        <v>0</v>
      </c>
      <c r="J278">
        <v>10</v>
      </c>
      <c r="K278">
        <v>6300</v>
      </c>
    </row>
    <row r="280" spans="1:11" x14ac:dyDescent="0.2">
      <c r="A280" s="5">
        <v>39171</v>
      </c>
      <c r="B280" t="s">
        <v>4613</v>
      </c>
      <c r="C280" t="s">
        <v>4874</v>
      </c>
      <c r="D280">
        <v>1</v>
      </c>
      <c r="E280">
        <v>529</v>
      </c>
      <c r="F280">
        <v>529</v>
      </c>
      <c r="G280" s="5">
        <v>39177</v>
      </c>
      <c r="H280">
        <v>528</v>
      </c>
      <c r="I280">
        <v>1</v>
      </c>
      <c r="J280">
        <v>10</v>
      </c>
      <c r="K280">
        <v>5280</v>
      </c>
    </row>
    <row r="281" spans="1:11" x14ac:dyDescent="0.2">
      <c r="A281" s="5"/>
      <c r="G281" s="5" t="s">
        <v>8290</v>
      </c>
      <c r="H281">
        <v>1</v>
      </c>
      <c r="I281">
        <v>0</v>
      </c>
    </row>
    <row r="283" spans="1:11" x14ac:dyDescent="0.2">
      <c r="A283" s="5">
        <v>39177</v>
      </c>
      <c r="B283" t="s">
        <v>7830</v>
      </c>
      <c r="C283" t="s">
        <v>7895</v>
      </c>
      <c r="D283">
        <v>1</v>
      </c>
      <c r="E283">
        <v>295</v>
      </c>
      <c r="F283">
        <v>295</v>
      </c>
      <c r="G283" s="5">
        <v>39184</v>
      </c>
      <c r="H283">
        <v>295</v>
      </c>
      <c r="I283">
        <v>0</v>
      </c>
      <c r="J283">
        <v>9</v>
      </c>
      <c r="K283">
        <v>2655</v>
      </c>
    </row>
    <row r="285" spans="1:11" x14ac:dyDescent="0.2">
      <c r="A285" s="5">
        <v>39177</v>
      </c>
      <c r="B285" t="s">
        <v>7928</v>
      </c>
      <c r="C285" t="s">
        <v>7847</v>
      </c>
      <c r="D285">
        <v>2</v>
      </c>
      <c r="E285">
        <v>295</v>
      </c>
      <c r="F285">
        <v>590</v>
      </c>
      <c r="G285" s="5">
        <v>39184</v>
      </c>
      <c r="H285">
        <v>590</v>
      </c>
      <c r="I285">
        <v>0</v>
      </c>
      <c r="J285">
        <v>8.5</v>
      </c>
      <c r="K285">
        <v>5015</v>
      </c>
    </row>
    <row r="287" spans="1:11" x14ac:dyDescent="0.2">
      <c r="A287" s="5">
        <v>39184</v>
      </c>
      <c r="B287" t="s">
        <v>4514</v>
      </c>
      <c r="C287" t="s">
        <v>4567</v>
      </c>
      <c r="D287">
        <v>6</v>
      </c>
      <c r="E287">
        <v>103</v>
      </c>
      <c r="F287">
        <v>618</v>
      </c>
      <c r="G287" s="5">
        <v>39191</v>
      </c>
      <c r="H287">
        <v>613</v>
      </c>
      <c r="I287">
        <v>5</v>
      </c>
      <c r="J287">
        <v>9</v>
      </c>
      <c r="K287">
        <v>5517</v>
      </c>
    </row>
    <row r="288" spans="1:11" x14ac:dyDescent="0.2">
      <c r="A288" s="5"/>
      <c r="G288" s="5" t="s">
        <v>8290</v>
      </c>
      <c r="H288">
        <v>5</v>
      </c>
      <c r="I288">
        <v>0</v>
      </c>
    </row>
    <row r="290" spans="1:11" x14ac:dyDescent="0.2">
      <c r="A290" s="5">
        <v>39184</v>
      </c>
      <c r="B290" t="s">
        <v>5087</v>
      </c>
      <c r="C290" t="s">
        <v>4874</v>
      </c>
      <c r="D290">
        <v>1</v>
      </c>
      <c r="E290">
        <v>635</v>
      </c>
      <c r="F290">
        <v>635</v>
      </c>
      <c r="G290" s="5">
        <v>39191</v>
      </c>
      <c r="H290">
        <v>634</v>
      </c>
      <c r="I290">
        <v>1</v>
      </c>
      <c r="J290">
        <v>10</v>
      </c>
      <c r="K290">
        <v>6340</v>
      </c>
    </row>
    <row r="291" spans="1:11" x14ac:dyDescent="0.2">
      <c r="G291" s="5">
        <v>39191</v>
      </c>
      <c r="H291" t="s">
        <v>5058</v>
      </c>
      <c r="I291">
        <v>0</v>
      </c>
      <c r="J291">
        <v>10</v>
      </c>
      <c r="K291">
        <v>10</v>
      </c>
    </row>
    <row r="293" spans="1:11" x14ac:dyDescent="0.2">
      <c r="A293" s="5">
        <v>39191</v>
      </c>
      <c r="B293" t="s">
        <v>4553</v>
      </c>
      <c r="C293" t="s">
        <v>7202</v>
      </c>
      <c r="D293">
        <v>1</v>
      </c>
      <c r="E293">
        <v>307</v>
      </c>
      <c r="F293">
        <v>307</v>
      </c>
      <c r="G293" s="5">
        <v>39212</v>
      </c>
      <c r="H293">
        <v>307</v>
      </c>
      <c r="I293">
        <v>0</v>
      </c>
      <c r="J293">
        <v>9</v>
      </c>
      <c r="K293">
        <v>2763</v>
      </c>
    </row>
    <row r="295" spans="1:11" x14ac:dyDescent="0.2">
      <c r="A295" s="5">
        <v>39191</v>
      </c>
      <c r="B295" t="s">
        <v>4754</v>
      </c>
      <c r="C295" t="s">
        <v>4858</v>
      </c>
      <c r="D295">
        <v>1</v>
      </c>
      <c r="E295">
        <v>563</v>
      </c>
      <c r="F295">
        <v>563</v>
      </c>
      <c r="G295" s="5">
        <v>39205</v>
      </c>
      <c r="H295">
        <v>555</v>
      </c>
      <c r="I295">
        <v>8</v>
      </c>
      <c r="J295">
        <v>9.5</v>
      </c>
      <c r="K295">
        <v>5273</v>
      </c>
    </row>
    <row r="296" spans="1:11" x14ac:dyDescent="0.2">
      <c r="A296" s="5"/>
      <c r="G296" s="5" t="s">
        <v>8290</v>
      </c>
      <c r="H296">
        <v>8</v>
      </c>
      <c r="I296">
        <v>0</v>
      </c>
    </row>
    <row r="298" spans="1:11" x14ac:dyDescent="0.2">
      <c r="A298" s="5">
        <v>39199</v>
      </c>
      <c r="B298" t="s">
        <v>4552</v>
      </c>
      <c r="C298" t="s">
        <v>4453</v>
      </c>
      <c r="D298">
        <v>2</v>
      </c>
      <c r="E298">
        <v>253</v>
      </c>
      <c r="F298">
        <v>506</v>
      </c>
      <c r="G298" s="5">
        <v>39210</v>
      </c>
      <c r="H298">
        <v>506</v>
      </c>
      <c r="I298">
        <v>0</v>
      </c>
      <c r="J298">
        <v>10</v>
      </c>
      <c r="K298">
        <v>5060</v>
      </c>
    </row>
    <row r="299" spans="1:11" ht="15" customHeight="1" x14ac:dyDescent="0.2"/>
    <row r="300" spans="1:11" ht="15" customHeight="1" x14ac:dyDescent="0.2">
      <c r="A300" s="5">
        <v>39199</v>
      </c>
      <c r="B300" t="s">
        <v>8010</v>
      </c>
      <c r="C300" t="s">
        <v>8011</v>
      </c>
      <c r="D300">
        <v>1</v>
      </c>
      <c r="E300">
        <v>611</v>
      </c>
      <c r="F300">
        <v>611</v>
      </c>
      <c r="G300" s="5">
        <v>39205</v>
      </c>
      <c r="H300">
        <v>605</v>
      </c>
      <c r="I300">
        <v>6</v>
      </c>
      <c r="J300">
        <v>10</v>
      </c>
      <c r="K300">
        <v>6050</v>
      </c>
    </row>
    <row r="301" spans="1:11" ht="15" customHeight="1" x14ac:dyDescent="0.2">
      <c r="A301" s="5"/>
      <c r="G301" s="5" t="s">
        <v>8012</v>
      </c>
      <c r="H301">
        <v>6</v>
      </c>
      <c r="I301">
        <v>0</v>
      </c>
    </row>
    <row r="303" spans="1:11" x14ac:dyDescent="0.2">
      <c r="A303" s="5">
        <v>39205</v>
      </c>
      <c r="B303" t="s">
        <v>7933</v>
      </c>
      <c r="C303" t="s">
        <v>4489</v>
      </c>
      <c r="D303">
        <v>1</v>
      </c>
      <c r="E303">
        <v>680</v>
      </c>
      <c r="F303">
        <v>680</v>
      </c>
      <c r="G303" s="5">
        <v>39219</v>
      </c>
      <c r="H303">
        <v>675</v>
      </c>
      <c r="I303">
        <v>5</v>
      </c>
      <c r="J303">
        <v>9</v>
      </c>
      <c r="K303">
        <v>6075</v>
      </c>
    </row>
    <row r="304" spans="1:11" x14ac:dyDescent="0.2">
      <c r="G304" t="s">
        <v>21279</v>
      </c>
      <c r="H304">
        <v>5</v>
      </c>
      <c r="I304">
        <v>0</v>
      </c>
    </row>
    <row r="306" spans="1:11" x14ac:dyDescent="0.2">
      <c r="A306" s="5">
        <v>39205</v>
      </c>
      <c r="B306" t="s">
        <v>8053</v>
      </c>
      <c r="C306" t="s">
        <v>4720</v>
      </c>
      <c r="D306">
        <v>1</v>
      </c>
      <c r="E306">
        <v>680</v>
      </c>
      <c r="F306">
        <v>680</v>
      </c>
      <c r="G306" s="5">
        <v>39212</v>
      </c>
      <c r="H306">
        <v>460</v>
      </c>
      <c r="I306">
        <v>220</v>
      </c>
      <c r="J306">
        <v>10</v>
      </c>
      <c r="K306">
        <v>4600</v>
      </c>
    </row>
    <row r="307" spans="1:11" x14ac:dyDescent="0.2">
      <c r="A307" s="5"/>
      <c r="G307" s="5">
        <v>39213</v>
      </c>
      <c r="H307">
        <v>217</v>
      </c>
      <c r="I307">
        <v>3</v>
      </c>
      <c r="J307">
        <v>10</v>
      </c>
      <c r="K307">
        <v>2170</v>
      </c>
    </row>
    <row r="308" spans="1:11" x14ac:dyDescent="0.2">
      <c r="G308" s="5">
        <v>39219</v>
      </c>
      <c r="H308">
        <v>1</v>
      </c>
      <c r="I308">
        <v>2</v>
      </c>
      <c r="J308">
        <v>10</v>
      </c>
      <c r="K308">
        <v>10</v>
      </c>
    </row>
    <row r="309" spans="1:11" x14ac:dyDescent="0.2">
      <c r="G309" s="5" t="s">
        <v>8135</v>
      </c>
      <c r="H309">
        <v>2</v>
      </c>
      <c r="I309">
        <v>0</v>
      </c>
    </row>
    <row r="311" spans="1:11" x14ac:dyDescent="0.2">
      <c r="A311" s="5">
        <v>39212</v>
      </c>
      <c r="B311" t="s">
        <v>8106</v>
      </c>
      <c r="C311" t="s">
        <v>7895</v>
      </c>
      <c r="D311">
        <v>1</v>
      </c>
      <c r="E311">
        <v>295</v>
      </c>
      <c r="F311">
        <v>295</v>
      </c>
      <c r="G311" s="5">
        <v>39219</v>
      </c>
      <c r="H311">
        <v>295</v>
      </c>
      <c r="I311">
        <v>0</v>
      </c>
      <c r="J311">
        <v>9</v>
      </c>
      <c r="K311">
        <v>2655</v>
      </c>
    </row>
    <row r="314" spans="1:11" x14ac:dyDescent="0.2">
      <c r="A314" s="5">
        <v>39212</v>
      </c>
      <c r="B314" t="s">
        <v>7939</v>
      </c>
      <c r="C314" t="s">
        <v>7940</v>
      </c>
      <c r="D314">
        <v>1</v>
      </c>
      <c r="E314">
        <v>491</v>
      </c>
      <c r="F314">
        <v>491</v>
      </c>
      <c r="G314" s="5">
        <v>39219</v>
      </c>
      <c r="H314">
        <v>492</v>
      </c>
      <c r="I314">
        <v>0</v>
      </c>
      <c r="J314">
        <v>9.5</v>
      </c>
      <c r="K314">
        <v>4674</v>
      </c>
    </row>
    <row r="317" spans="1:11" x14ac:dyDescent="0.2">
      <c r="A317" s="5">
        <v>39219</v>
      </c>
      <c r="B317" t="s">
        <v>4619</v>
      </c>
      <c r="C317" t="s">
        <v>4620</v>
      </c>
      <c r="D317">
        <v>2</v>
      </c>
      <c r="E317">
        <v>369</v>
      </c>
      <c r="F317">
        <v>738</v>
      </c>
      <c r="G317" s="5">
        <v>39226</v>
      </c>
      <c r="H317">
        <v>734</v>
      </c>
      <c r="I317">
        <v>4</v>
      </c>
      <c r="J317">
        <v>9</v>
      </c>
      <c r="K317">
        <v>6606</v>
      </c>
    </row>
    <row r="318" spans="1:11" x14ac:dyDescent="0.2">
      <c r="G318" t="s">
        <v>21280</v>
      </c>
      <c r="H318">
        <v>4</v>
      </c>
      <c r="I318">
        <v>0</v>
      </c>
    </row>
    <row r="320" spans="1:11" x14ac:dyDescent="0.2">
      <c r="A320" s="5">
        <v>39219</v>
      </c>
      <c r="B320" t="s">
        <v>4614</v>
      </c>
      <c r="C320" t="s">
        <v>4785</v>
      </c>
      <c r="D320">
        <v>1</v>
      </c>
      <c r="E320">
        <v>553</v>
      </c>
      <c r="F320">
        <v>553</v>
      </c>
      <c r="G320" s="5">
        <v>39228</v>
      </c>
      <c r="H320">
        <v>552</v>
      </c>
      <c r="I320">
        <v>1</v>
      </c>
      <c r="J320">
        <v>9</v>
      </c>
      <c r="K320">
        <v>4968</v>
      </c>
    </row>
    <row r="321" spans="1:11" x14ac:dyDescent="0.2">
      <c r="G321" t="s">
        <v>21280</v>
      </c>
      <c r="H321">
        <v>1</v>
      </c>
      <c r="I321">
        <v>0</v>
      </c>
    </row>
    <row r="323" spans="1:11" x14ac:dyDescent="0.2">
      <c r="A323" s="5">
        <v>39219</v>
      </c>
      <c r="B323" t="s">
        <v>4636</v>
      </c>
      <c r="C323" t="s">
        <v>4708</v>
      </c>
      <c r="D323">
        <v>1</v>
      </c>
      <c r="E323">
        <v>369</v>
      </c>
      <c r="F323">
        <v>369</v>
      </c>
      <c r="G323" s="5">
        <v>39254</v>
      </c>
      <c r="H323">
        <v>369</v>
      </c>
      <c r="I323">
        <v>0</v>
      </c>
      <c r="J323">
        <v>9</v>
      </c>
      <c r="K323">
        <v>3321</v>
      </c>
    </row>
    <row r="326" spans="1:11" x14ac:dyDescent="0.2">
      <c r="A326" s="5">
        <v>39226</v>
      </c>
      <c r="B326" t="s">
        <v>4752</v>
      </c>
      <c r="C326" t="s">
        <v>4788</v>
      </c>
      <c r="D326">
        <v>2</v>
      </c>
      <c r="E326">
        <v>302</v>
      </c>
      <c r="F326">
        <v>604</v>
      </c>
      <c r="G326" s="5">
        <v>39233</v>
      </c>
      <c r="H326">
        <v>603</v>
      </c>
      <c r="I326">
        <v>1</v>
      </c>
      <c r="J326">
        <v>10</v>
      </c>
      <c r="K326">
        <v>6030</v>
      </c>
    </row>
    <row r="327" spans="1:11" x14ac:dyDescent="0.2">
      <c r="G327" s="5">
        <v>39233</v>
      </c>
      <c r="H327" t="s">
        <v>4875</v>
      </c>
      <c r="I327">
        <v>0</v>
      </c>
      <c r="J327">
        <v>10</v>
      </c>
      <c r="K327">
        <v>10</v>
      </c>
    </row>
    <row r="330" spans="1:11" x14ac:dyDescent="0.2">
      <c r="A330" s="5">
        <v>39228</v>
      </c>
      <c r="B330" t="s">
        <v>8242</v>
      </c>
      <c r="C330" t="s">
        <v>4858</v>
      </c>
      <c r="D330">
        <v>1</v>
      </c>
      <c r="E330">
        <v>614</v>
      </c>
      <c r="F330">
        <v>614</v>
      </c>
      <c r="G330" s="5">
        <v>39240</v>
      </c>
      <c r="H330">
        <v>607</v>
      </c>
      <c r="I330">
        <v>7</v>
      </c>
      <c r="J330">
        <v>9.5</v>
      </c>
      <c r="K330">
        <v>5767</v>
      </c>
    </row>
    <row r="331" spans="1:11" x14ac:dyDescent="0.2">
      <c r="G331" t="s">
        <v>21281</v>
      </c>
      <c r="H331">
        <v>7</v>
      </c>
      <c r="I331">
        <v>0</v>
      </c>
    </row>
    <row r="333" spans="1:11" x14ac:dyDescent="0.2">
      <c r="A333" s="5">
        <v>39233</v>
      </c>
      <c r="B333" t="s">
        <v>8031</v>
      </c>
      <c r="C333" t="s">
        <v>8238</v>
      </c>
      <c r="D333">
        <v>1</v>
      </c>
      <c r="E333">
        <v>561</v>
      </c>
      <c r="F333">
        <v>561</v>
      </c>
      <c r="G333" s="5">
        <v>39246</v>
      </c>
      <c r="H333">
        <v>556</v>
      </c>
      <c r="I333">
        <v>5</v>
      </c>
      <c r="J333">
        <v>9</v>
      </c>
      <c r="K333">
        <v>5004</v>
      </c>
    </row>
    <row r="334" spans="1:11" x14ac:dyDescent="0.2">
      <c r="G334" s="5">
        <v>39275</v>
      </c>
      <c r="H334">
        <v>1</v>
      </c>
      <c r="I334">
        <v>4</v>
      </c>
      <c r="J334">
        <v>9</v>
      </c>
      <c r="K334">
        <v>9</v>
      </c>
    </row>
    <row r="335" spans="1:11" x14ac:dyDescent="0.2">
      <c r="G335" s="5" t="s">
        <v>8422</v>
      </c>
      <c r="H335">
        <v>4</v>
      </c>
      <c r="I335">
        <v>0</v>
      </c>
    </row>
    <row r="337" spans="1:11" x14ac:dyDescent="0.2">
      <c r="A337" s="5">
        <v>39233</v>
      </c>
      <c r="B337" t="s">
        <v>8139</v>
      </c>
      <c r="C337" t="s">
        <v>5296</v>
      </c>
      <c r="D337">
        <v>2</v>
      </c>
      <c r="E337">
        <v>268</v>
      </c>
      <c r="F337">
        <v>536</v>
      </c>
      <c r="G337" s="5">
        <v>39240</v>
      </c>
      <c r="H337">
        <v>536</v>
      </c>
      <c r="I337">
        <v>0</v>
      </c>
      <c r="J337">
        <v>9</v>
      </c>
      <c r="K337">
        <v>4824</v>
      </c>
    </row>
    <row r="340" spans="1:11" x14ac:dyDescent="0.2">
      <c r="A340" s="5">
        <v>39240</v>
      </c>
      <c r="B340" t="s">
        <v>8327</v>
      </c>
      <c r="C340" t="s">
        <v>8319</v>
      </c>
      <c r="D340">
        <v>1</v>
      </c>
      <c r="E340">
        <v>530</v>
      </c>
      <c r="F340">
        <v>530</v>
      </c>
      <c r="G340" s="5">
        <v>39247</v>
      </c>
      <c r="H340">
        <v>529</v>
      </c>
      <c r="I340">
        <v>1</v>
      </c>
      <c r="J340">
        <v>11</v>
      </c>
      <c r="K340">
        <v>5819</v>
      </c>
    </row>
    <row r="341" spans="1:11" x14ac:dyDescent="0.2">
      <c r="G341" t="s">
        <v>8419</v>
      </c>
      <c r="H341">
        <v>1</v>
      </c>
      <c r="I341">
        <v>0</v>
      </c>
    </row>
    <row r="343" spans="1:11" x14ac:dyDescent="0.2">
      <c r="A343" s="5">
        <v>39240</v>
      </c>
      <c r="B343" t="s">
        <v>8126</v>
      </c>
      <c r="C343" t="s">
        <v>8080</v>
      </c>
      <c r="D343">
        <v>1</v>
      </c>
      <c r="E343">
        <v>589</v>
      </c>
      <c r="F343">
        <v>589</v>
      </c>
      <c r="G343" s="5">
        <v>39254</v>
      </c>
      <c r="H343">
        <v>589</v>
      </c>
      <c r="I343">
        <v>0</v>
      </c>
      <c r="J343">
        <v>10</v>
      </c>
      <c r="K343">
        <v>5890</v>
      </c>
    </row>
    <row r="346" spans="1:11" x14ac:dyDescent="0.2">
      <c r="A346" s="5">
        <v>39240</v>
      </c>
      <c r="B346" t="s">
        <v>8132</v>
      </c>
      <c r="C346" t="s">
        <v>8133</v>
      </c>
      <c r="D346">
        <v>1</v>
      </c>
      <c r="E346">
        <v>633</v>
      </c>
      <c r="F346">
        <v>633</v>
      </c>
      <c r="G346" s="5">
        <v>39247</v>
      </c>
      <c r="H346">
        <v>630</v>
      </c>
      <c r="I346">
        <v>3</v>
      </c>
      <c r="J346">
        <v>9.5</v>
      </c>
      <c r="K346">
        <v>5985</v>
      </c>
    </row>
    <row r="347" spans="1:11" x14ac:dyDescent="0.2">
      <c r="G347" t="s">
        <v>8422</v>
      </c>
      <c r="H347">
        <v>4</v>
      </c>
      <c r="I347">
        <v>0</v>
      </c>
    </row>
    <row r="349" spans="1:11" x14ac:dyDescent="0.2">
      <c r="A349" s="5">
        <v>39246</v>
      </c>
      <c r="B349" t="s">
        <v>8285</v>
      </c>
      <c r="C349" t="s">
        <v>7137</v>
      </c>
      <c r="D349">
        <v>2</v>
      </c>
      <c r="E349">
        <v>329</v>
      </c>
      <c r="F349">
        <v>658</v>
      </c>
      <c r="G349" s="5">
        <v>39254</v>
      </c>
      <c r="H349">
        <v>654</v>
      </c>
      <c r="I349">
        <v>4</v>
      </c>
      <c r="J349">
        <v>9</v>
      </c>
      <c r="K349">
        <v>5886</v>
      </c>
    </row>
    <row r="350" spans="1:11" x14ac:dyDescent="0.2">
      <c r="G350" s="12">
        <v>39324</v>
      </c>
      <c r="H350">
        <v>2</v>
      </c>
      <c r="I350">
        <v>2</v>
      </c>
      <c r="J350">
        <v>9</v>
      </c>
      <c r="K350">
        <v>18</v>
      </c>
    </row>
    <row r="351" spans="1:11" x14ac:dyDescent="0.2">
      <c r="G351" t="s">
        <v>21282</v>
      </c>
      <c r="H351">
        <v>4</v>
      </c>
      <c r="I351">
        <v>0</v>
      </c>
    </row>
    <row r="353" spans="1:11" x14ac:dyDescent="0.2">
      <c r="A353" s="5">
        <v>39246</v>
      </c>
      <c r="B353" t="s">
        <v>8176</v>
      </c>
      <c r="C353" t="s">
        <v>8177</v>
      </c>
      <c r="D353">
        <v>1</v>
      </c>
      <c r="E353">
        <v>290</v>
      </c>
      <c r="F353">
        <v>290</v>
      </c>
      <c r="G353" s="5">
        <v>39261</v>
      </c>
      <c r="H353">
        <v>290</v>
      </c>
      <c r="I353">
        <v>0</v>
      </c>
      <c r="J353">
        <v>9</v>
      </c>
      <c r="K353">
        <v>2610</v>
      </c>
    </row>
    <row r="356" spans="1:11" x14ac:dyDescent="0.2">
      <c r="A356" s="5">
        <v>39246</v>
      </c>
      <c r="B356" t="s">
        <v>8293</v>
      </c>
      <c r="C356" t="s">
        <v>4957</v>
      </c>
      <c r="D356">
        <v>1</v>
      </c>
      <c r="E356">
        <v>101</v>
      </c>
      <c r="F356">
        <v>101</v>
      </c>
      <c r="G356" s="5">
        <v>39261</v>
      </c>
      <c r="H356">
        <v>100</v>
      </c>
      <c r="I356">
        <v>1</v>
      </c>
      <c r="J356">
        <v>9</v>
      </c>
      <c r="K356">
        <v>900</v>
      </c>
    </row>
    <row r="357" spans="1:11" x14ac:dyDescent="0.2">
      <c r="G357" s="5">
        <v>39261</v>
      </c>
      <c r="H357">
        <v>1</v>
      </c>
      <c r="I357">
        <v>0</v>
      </c>
      <c r="J357">
        <v>9</v>
      </c>
      <c r="K357">
        <v>9</v>
      </c>
    </row>
    <row r="358" spans="1:11" x14ac:dyDescent="0.2">
      <c r="G358" s="5"/>
    </row>
    <row r="359" spans="1:11" x14ac:dyDescent="0.2">
      <c r="A359" s="5">
        <v>39246</v>
      </c>
      <c r="B359" t="s">
        <v>4319</v>
      </c>
      <c r="C359" t="s">
        <v>4320</v>
      </c>
      <c r="D359">
        <v>1</v>
      </c>
      <c r="E359">
        <v>611</v>
      </c>
      <c r="F359">
        <v>611</v>
      </c>
      <c r="G359" s="5">
        <v>39275</v>
      </c>
      <c r="H359">
        <v>595</v>
      </c>
      <c r="I359">
        <v>16</v>
      </c>
      <c r="J359">
        <v>10</v>
      </c>
      <c r="K359">
        <v>5950</v>
      </c>
    </row>
    <row r="360" spans="1:11" x14ac:dyDescent="0.2">
      <c r="A360" s="5"/>
      <c r="G360" s="5">
        <v>39290</v>
      </c>
      <c r="H360">
        <v>1</v>
      </c>
      <c r="I360">
        <v>15</v>
      </c>
    </row>
    <row r="361" spans="1:11" x14ac:dyDescent="0.2">
      <c r="A361" s="5"/>
      <c r="G361" s="5" t="s">
        <v>8422</v>
      </c>
      <c r="H361">
        <v>15</v>
      </c>
      <c r="I361">
        <v>0</v>
      </c>
    </row>
    <row r="363" spans="1:11" x14ac:dyDescent="0.2">
      <c r="A363" s="5">
        <v>39254</v>
      </c>
      <c r="B363" t="s">
        <v>4608</v>
      </c>
      <c r="C363" t="s">
        <v>4644</v>
      </c>
      <c r="D363">
        <v>1.5</v>
      </c>
      <c r="E363">
        <v>304</v>
      </c>
      <c r="F363">
        <v>456</v>
      </c>
      <c r="G363" s="5">
        <v>39268</v>
      </c>
      <c r="H363">
        <v>451</v>
      </c>
      <c r="I363">
        <v>5</v>
      </c>
      <c r="J363">
        <v>9</v>
      </c>
      <c r="K363">
        <v>4059</v>
      </c>
    </row>
    <row r="364" spans="1:11" x14ac:dyDescent="0.2">
      <c r="A364" s="5"/>
      <c r="G364" s="5">
        <v>39275</v>
      </c>
      <c r="H364">
        <v>1</v>
      </c>
      <c r="I364">
        <v>4</v>
      </c>
      <c r="J364">
        <v>9</v>
      </c>
      <c r="K364">
        <v>9</v>
      </c>
    </row>
    <row r="365" spans="1:11" x14ac:dyDescent="0.2">
      <c r="G365" t="s">
        <v>21162</v>
      </c>
      <c r="H365">
        <v>4</v>
      </c>
      <c r="I365">
        <v>0</v>
      </c>
    </row>
    <row r="367" spans="1:11" x14ac:dyDescent="0.2">
      <c r="A367" s="5">
        <v>39254</v>
      </c>
      <c r="B367" t="s">
        <v>4509</v>
      </c>
      <c r="C367" t="s">
        <v>4451</v>
      </c>
      <c r="D367">
        <v>2</v>
      </c>
      <c r="E367">
        <v>325</v>
      </c>
      <c r="F367">
        <v>650</v>
      </c>
      <c r="G367" s="5">
        <v>39261</v>
      </c>
      <c r="H367">
        <v>650</v>
      </c>
      <c r="I367">
        <v>0</v>
      </c>
      <c r="J367">
        <v>9.5</v>
      </c>
      <c r="K367">
        <v>6175</v>
      </c>
    </row>
    <row r="370" spans="1:11" x14ac:dyDescent="0.2">
      <c r="A370" s="5">
        <v>39259</v>
      </c>
      <c r="B370" t="s">
        <v>8317</v>
      </c>
      <c r="C370" t="s">
        <v>8247</v>
      </c>
      <c r="D370">
        <v>2</v>
      </c>
      <c r="E370">
        <v>331</v>
      </c>
      <c r="F370">
        <v>662</v>
      </c>
      <c r="G370" s="5">
        <v>39268</v>
      </c>
      <c r="H370">
        <v>661</v>
      </c>
      <c r="I370">
        <v>1</v>
      </c>
      <c r="J370">
        <v>10.5</v>
      </c>
      <c r="K370">
        <f>H370*J370</f>
        <v>6940.5</v>
      </c>
    </row>
    <row r="371" spans="1:11" x14ac:dyDescent="0.2">
      <c r="G371" t="s">
        <v>21283</v>
      </c>
      <c r="H371">
        <v>1</v>
      </c>
      <c r="I371">
        <v>0</v>
      </c>
    </row>
    <row r="373" spans="1:11" x14ac:dyDescent="0.2">
      <c r="A373" s="5">
        <v>39259</v>
      </c>
      <c r="B373" t="s">
        <v>8197</v>
      </c>
      <c r="C373" t="s">
        <v>8198</v>
      </c>
      <c r="D373">
        <v>2.5</v>
      </c>
      <c r="E373">
        <v>289</v>
      </c>
      <c r="F373">
        <v>723</v>
      </c>
      <c r="G373" s="5">
        <v>39282</v>
      </c>
      <c r="H373">
        <v>724</v>
      </c>
      <c r="I373">
        <v>0</v>
      </c>
      <c r="J373">
        <v>11</v>
      </c>
      <c r="K373">
        <v>7964</v>
      </c>
    </row>
    <row r="375" spans="1:11" x14ac:dyDescent="0.2">
      <c r="A375" s="23"/>
    </row>
    <row r="376" spans="1:11" x14ac:dyDescent="0.2">
      <c r="A376" s="5">
        <v>39267</v>
      </c>
      <c r="B376" t="s">
        <v>8409</v>
      </c>
      <c r="C376" t="s">
        <v>8410</v>
      </c>
      <c r="D376">
        <v>2</v>
      </c>
      <c r="E376">
        <v>303</v>
      </c>
      <c r="F376">
        <v>606</v>
      </c>
      <c r="G376" s="5">
        <v>39282</v>
      </c>
      <c r="H376">
        <v>601</v>
      </c>
      <c r="I376">
        <v>5</v>
      </c>
      <c r="J376">
        <v>9</v>
      </c>
      <c r="K376">
        <v>5409</v>
      </c>
    </row>
    <row r="377" spans="1:11" x14ac:dyDescent="0.2">
      <c r="G377" s="5">
        <v>39282</v>
      </c>
      <c r="H377" t="s">
        <v>4903</v>
      </c>
      <c r="I377">
        <v>4</v>
      </c>
      <c r="J377">
        <v>9</v>
      </c>
      <c r="K377">
        <v>9</v>
      </c>
    </row>
    <row r="378" spans="1:11" x14ac:dyDescent="0.2">
      <c r="G378" s="5" t="s">
        <v>21283</v>
      </c>
      <c r="H378">
        <v>4</v>
      </c>
      <c r="I378">
        <v>0</v>
      </c>
    </row>
    <row r="380" spans="1:11" x14ac:dyDescent="0.2">
      <c r="A380" s="5">
        <v>39275</v>
      </c>
      <c r="B380" t="s">
        <v>8527</v>
      </c>
      <c r="C380" t="s">
        <v>8528</v>
      </c>
      <c r="D380">
        <v>2</v>
      </c>
      <c r="E380">
        <v>300</v>
      </c>
      <c r="F380">
        <v>600</v>
      </c>
      <c r="G380" s="5">
        <v>39303</v>
      </c>
      <c r="H380">
        <v>599</v>
      </c>
      <c r="I380">
        <v>1</v>
      </c>
      <c r="J380">
        <v>10</v>
      </c>
      <c r="K380">
        <v>5990</v>
      </c>
    </row>
    <row r="381" spans="1:11" x14ac:dyDescent="0.2">
      <c r="G381" t="s">
        <v>5405</v>
      </c>
      <c r="H381">
        <v>1</v>
      </c>
      <c r="I381">
        <v>0</v>
      </c>
    </row>
    <row r="383" spans="1:11" x14ac:dyDescent="0.2">
      <c r="A383" s="5">
        <v>39275</v>
      </c>
      <c r="B383" t="s">
        <v>8321</v>
      </c>
      <c r="C383" t="s">
        <v>8286</v>
      </c>
      <c r="D383">
        <v>2</v>
      </c>
      <c r="E383">
        <v>419</v>
      </c>
      <c r="F383">
        <v>838</v>
      </c>
      <c r="G383" s="5">
        <v>39282</v>
      </c>
      <c r="H383">
        <v>835</v>
      </c>
      <c r="I383">
        <v>3</v>
      </c>
      <c r="J383">
        <v>9.5</v>
      </c>
      <c r="K383">
        <v>7932</v>
      </c>
    </row>
    <row r="384" spans="1:11" x14ac:dyDescent="0.2">
      <c r="G384" t="s">
        <v>21284</v>
      </c>
      <c r="H384">
        <v>3</v>
      </c>
      <c r="I384">
        <v>0</v>
      </c>
    </row>
    <row r="386" spans="1:11" x14ac:dyDescent="0.2">
      <c r="A386" s="5">
        <v>39282</v>
      </c>
      <c r="B386" t="s">
        <v>4173</v>
      </c>
      <c r="C386" t="s">
        <v>8111</v>
      </c>
      <c r="D386">
        <v>1.5</v>
      </c>
      <c r="E386">
        <v>672</v>
      </c>
      <c r="F386">
        <v>1008</v>
      </c>
      <c r="G386" s="5">
        <v>39289</v>
      </c>
      <c r="H386">
        <v>997</v>
      </c>
      <c r="I386">
        <v>11</v>
      </c>
      <c r="J386">
        <v>11</v>
      </c>
      <c r="K386">
        <v>10967</v>
      </c>
    </row>
    <row r="387" spans="1:11" x14ac:dyDescent="0.2">
      <c r="G387" s="5">
        <v>39290</v>
      </c>
      <c r="H387">
        <v>8</v>
      </c>
      <c r="I387">
        <v>3</v>
      </c>
    </row>
    <row r="388" spans="1:11" x14ac:dyDescent="0.2">
      <c r="G388" s="5" t="s">
        <v>8422</v>
      </c>
      <c r="H388">
        <v>3</v>
      </c>
      <c r="I388">
        <v>0</v>
      </c>
    </row>
    <row r="390" spans="1:11" x14ac:dyDescent="0.2">
      <c r="A390" s="5">
        <v>39282</v>
      </c>
      <c r="B390" t="s">
        <v>4458</v>
      </c>
      <c r="C390" t="s">
        <v>8301</v>
      </c>
      <c r="D390">
        <v>4</v>
      </c>
      <c r="E390">
        <v>185</v>
      </c>
      <c r="F390">
        <v>740</v>
      </c>
      <c r="G390" s="5">
        <v>39303</v>
      </c>
      <c r="H390">
        <v>737</v>
      </c>
      <c r="I390">
        <v>3</v>
      </c>
      <c r="J390">
        <v>9.5</v>
      </c>
      <c r="K390">
        <v>7002</v>
      </c>
    </row>
    <row r="391" spans="1:11" x14ac:dyDescent="0.2">
      <c r="G391" t="s">
        <v>8419</v>
      </c>
      <c r="H391">
        <v>3</v>
      </c>
      <c r="I391">
        <v>0</v>
      </c>
    </row>
    <row r="393" spans="1:11" x14ac:dyDescent="0.2">
      <c r="A393" s="5">
        <v>39289</v>
      </c>
      <c r="B393" t="s">
        <v>4461</v>
      </c>
      <c r="C393" t="s">
        <v>4462</v>
      </c>
      <c r="D393">
        <v>2</v>
      </c>
      <c r="E393">
        <v>317</v>
      </c>
      <c r="F393">
        <v>634</v>
      </c>
      <c r="G393" s="5">
        <v>39304</v>
      </c>
      <c r="H393">
        <v>632</v>
      </c>
      <c r="I393">
        <v>2</v>
      </c>
      <c r="J393">
        <v>9</v>
      </c>
      <c r="K393">
        <f>H393*J393</f>
        <v>5688</v>
      </c>
    </row>
    <row r="394" spans="1:11" x14ac:dyDescent="0.2">
      <c r="A394" s="17"/>
      <c r="G394" s="5" t="s">
        <v>8421</v>
      </c>
      <c r="H394">
        <v>2</v>
      </c>
      <c r="I394">
        <v>0</v>
      </c>
    </row>
    <row r="396" spans="1:11" x14ac:dyDescent="0.2">
      <c r="A396" s="5">
        <v>39289</v>
      </c>
      <c r="B396" t="s">
        <v>4113</v>
      </c>
      <c r="C396" t="s">
        <v>4172</v>
      </c>
      <c r="D396">
        <v>2</v>
      </c>
      <c r="E396">
        <v>417</v>
      </c>
      <c r="F396">
        <v>834</v>
      </c>
      <c r="G396" s="5">
        <v>39296</v>
      </c>
      <c r="H396">
        <v>830</v>
      </c>
      <c r="I396">
        <v>4</v>
      </c>
      <c r="J396">
        <v>9.5</v>
      </c>
      <c r="K396">
        <f>H396*J396</f>
        <v>7885</v>
      </c>
    </row>
    <row r="397" spans="1:11" x14ac:dyDescent="0.2">
      <c r="G397" s="12">
        <v>39471</v>
      </c>
      <c r="H397">
        <v>4</v>
      </c>
      <c r="I397">
        <v>0</v>
      </c>
      <c r="J397">
        <v>9.5</v>
      </c>
      <c r="K397">
        <v>38</v>
      </c>
    </row>
    <row r="399" spans="1:11" x14ac:dyDescent="0.2">
      <c r="A399" s="5">
        <v>39297</v>
      </c>
      <c r="B399" t="s">
        <v>4291</v>
      </c>
      <c r="C399" t="s">
        <v>4174</v>
      </c>
      <c r="D399">
        <v>1</v>
      </c>
      <c r="E399">
        <v>527</v>
      </c>
      <c r="F399">
        <v>527</v>
      </c>
      <c r="G399" s="5">
        <v>39311</v>
      </c>
      <c r="H399">
        <v>522</v>
      </c>
      <c r="I399">
        <v>5</v>
      </c>
      <c r="J399">
        <v>11</v>
      </c>
      <c r="K399">
        <f>H399*J399</f>
        <v>5742</v>
      </c>
    </row>
    <row r="400" spans="1:11" x14ac:dyDescent="0.2">
      <c r="A400" s="5"/>
      <c r="G400" s="12">
        <v>39324</v>
      </c>
      <c r="H400">
        <v>6</v>
      </c>
      <c r="I400">
        <v>0</v>
      </c>
      <c r="J400">
        <v>11</v>
      </c>
      <c r="K400">
        <v>66</v>
      </c>
    </row>
    <row r="401" spans="1:11" x14ac:dyDescent="0.2">
      <c r="A401" s="5"/>
    </row>
    <row r="402" spans="1:11" x14ac:dyDescent="0.2">
      <c r="A402" s="5">
        <v>39296</v>
      </c>
      <c r="B402" t="s">
        <v>4299</v>
      </c>
      <c r="C402" t="s">
        <v>4084</v>
      </c>
      <c r="D402">
        <v>2</v>
      </c>
      <c r="E402">
        <v>404</v>
      </c>
      <c r="F402">
        <v>808</v>
      </c>
      <c r="G402" s="12">
        <v>39317</v>
      </c>
      <c r="H402">
        <v>807</v>
      </c>
      <c r="I402">
        <v>1</v>
      </c>
      <c r="J402">
        <v>9.5</v>
      </c>
      <c r="K402">
        <v>7666</v>
      </c>
    </row>
    <row r="403" spans="1:11" x14ac:dyDescent="0.2">
      <c r="A403" s="5"/>
      <c r="G403" s="12">
        <v>39318</v>
      </c>
      <c r="H403">
        <v>1</v>
      </c>
      <c r="I403">
        <v>0</v>
      </c>
    </row>
    <row r="404" spans="1:11" x14ac:dyDescent="0.2">
      <c r="G404" t="s">
        <v>21164</v>
      </c>
      <c r="H404">
        <v>1</v>
      </c>
      <c r="I404">
        <v>0</v>
      </c>
    </row>
    <row r="406" spans="1:11" x14ac:dyDescent="0.2">
      <c r="A406" s="5">
        <v>39303</v>
      </c>
      <c r="B406" t="s">
        <v>4073</v>
      </c>
      <c r="C406" t="s">
        <v>4163</v>
      </c>
      <c r="D406">
        <v>2</v>
      </c>
      <c r="E406">
        <v>414</v>
      </c>
      <c r="F406">
        <v>828</v>
      </c>
      <c r="G406" s="5">
        <v>39310</v>
      </c>
      <c r="H406">
        <v>923</v>
      </c>
      <c r="I406">
        <v>4</v>
      </c>
      <c r="J406">
        <v>9</v>
      </c>
      <c r="K406">
        <f>H406*J406</f>
        <v>8307</v>
      </c>
    </row>
    <row r="407" spans="1:11" x14ac:dyDescent="0.2">
      <c r="D407" t="s">
        <v>4020</v>
      </c>
      <c r="E407">
        <v>99</v>
      </c>
      <c r="F407">
        <v>99</v>
      </c>
      <c r="G407" s="12">
        <v>39311</v>
      </c>
      <c r="H407">
        <v>2</v>
      </c>
      <c r="I407">
        <v>2</v>
      </c>
      <c r="J407">
        <v>9</v>
      </c>
      <c r="K407">
        <v>18</v>
      </c>
    </row>
    <row r="408" spans="1:11" x14ac:dyDescent="0.2">
      <c r="G408" t="s">
        <v>21282</v>
      </c>
      <c r="H408">
        <v>2</v>
      </c>
      <c r="I408">
        <v>0</v>
      </c>
    </row>
    <row r="410" spans="1:11" x14ac:dyDescent="0.2">
      <c r="A410" s="5">
        <v>39303</v>
      </c>
      <c r="B410" t="s">
        <v>4041</v>
      </c>
      <c r="C410" t="s">
        <v>5139</v>
      </c>
      <c r="D410">
        <v>2</v>
      </c>
      <c r="E410">
        <v>350</v>
      </c>
      <c r="F410">
        <v>700</v>
      </c>
      <c r="G410" s="12">
        <v>39338</v>
      </c>
      <c r="H410">
        <v>700</v>
      </c>
      <c r="I410">
        <v>0</v>
      </c>
      <c r="J410">
        <v>13</v>
      </c>
      <c r="K410">
        <v>9100</v>
      </c>
    </row>
    <row r="411" spans="1:11" x14ac:dyDescent="0.2">
      <c r="D411" t="s">
        <v>4020</v>
      </c>
      <c r="E411">
        <v>96</v>
      </c>
      <c r="F411">
        <v>96</v>
      </c>
      <c r="G411" s="12">
        <v>39338</v>
      </c>
      <c r="H411">
        <v>93</v>
      </c>
      <c r="I411">
        <v>3</v>
      </c>
      <c r="J411">
        <v>13</v>
      </c>
      <c r="K411">
        <v>1209</v>
      </c>
    </row>
    <row r="412" spans="1:11" x14ac:dyDescent="0.2">
      <c r="G412" t="s">
        <v>21285</v>
      </c>
      <c r="H412">
        <v>3</v>
      </c>
      <c r="I412">
        <v>0</v>
      </c>
    </row>
    <row r="413" spans="1:11" x14ac:dyDescent="0.2">
      <c r="A413" s="5"/>
    </row>
    <row r="414" spans="1:11" x14ac:dyDescent="0.2">
      <c r="A414" s="12">
        <v>39310</v>
      </c>
      <c r="B414" t="s">
        <v>4125</v>
      </c>
      <c r="C414" t="s">
        <v>4126</v>
      </c>
      <c r="D414">
        <v>4</v>
      </c>
      <c r="E414">
        <v>149</v>
      </c>
      <c r="F414">
        <v>596</v>
      </c>
      <c r="G414" s="12">
        <v>39317</v>
      </c>
      <c r="H414">
        <v>559</v>
      </c>
      <c r="I414">
        <v>37</v>
      </c>
      <c r="J414">
        <v>11</v>
      </c>
      <c r="K414">
        <v>6149</v>
      </c>
    </row>
    <row r="415" spans="1:11" x14ac:dyDescent="0.2">
      <c r="G415" s="12">
        <v>39394</v>
      </c>
      <c r="H415">
        <v>37</v>
      </c>
      <c r="I415">
        <v>0</v>
      </c>
      <c r="J415">
        <v>11</v>
      </c>
      <c r="K415">
        <v>407</v>
      </c>
    </row>
    <row r="416" spans="1:11" x14ac:dyDescent="0.2">
      <c r="A416" s="5"/>
    </row>
    <row r="418" spans="1:11" x14ac:dyDescent="0.2">
      <c r="A418" s="12">
        <v>39317</v>
      </c>
      <c r="B418" t="s">
        <v>4206</v>
      </c>
      <c r="C418" t="s">
        <v>4007</v>
      </c>
      <c r="D418">
        <v>3</v>
      </c>
      <c r="E418">
        <v>265</v>
      </c>
      <c r="F418">
        <v>795</v>
      </c>
      <c r="G418" s="12">
        <v>39324</v>
      </c>
      <c r="H418">
        <v>790</v>
      </c>
      <c r="I418">
        <v>5</v>
      </c>
      <c r="J418">
        <v>9</v>
      </c>
      <c r="K418">
        <v>7110</v>
      </c>
    </row>
    <row r="419" spans="1:11" x14ac:dyDescent="0.2">
      <c r="G419" s="12">
        <v>39331</v>
      </c>
      <c r="H419">
        <v>3</v>
      </c>
      <c r="I419">
        <v>2</v>
      </c>
      <c r="J419">
        <v>9</v>
      </c>
      <c r="K419">
        <v>27</v>
      </c>
    </row>
    <row r="420" spans="1:11" x14ac:dyDescent="0.2">
      <c r="G420" t="s">
        <v>21284</v>
      </c>
      <c r="H420">
        <v>2</v>
      </c>
      <c r="I420">
        <v>0</v>
      </c>
    </row>
    <row r="422" spans="1:11" x14ac:dyDescent="0.2">
      <c r="A422" s="12">
        <v>39317</v>
      </c>
      <c r="B422" t="s">
        <v>4095</v>
      </c>
      <c r="C422" t="s">
        <v>4150</v>
      </c>
      <c r="D422">
        <v>1</v>
      </c>
      <c r="E422">
        <v>593</v>
      </c>
      <c r="F422">
        <v>593</v>
      </c>
      <c r="G422" s="12">
        <v>39324</v>
      </c>
      <c r="H422">
        <v>593</v>
      </c>
      <c r="I422">
        <v>0</v>
      </c>
      <c r="J422">
        <v>10.5</v>
      </c>
      <c r="K422">
        <v>6226</v>
      </c>
    </row>
    <row r="425" spans="1:11" x14ac:dyDescent="0.2">
      <c r="A425" s="12">
        <v>39317</v>
      </c>
      <c r="B425" t="s">
        <v>4026</v>
      </c>
      <c r="C425" t="s">
        <v>4027</v>
      </c>
      <c r="D425">
        <v>1</v>
      </c>
      <c r="E425">
        <v>912</v>
      </c>
      <c r="F425">
        <v>912</v>
      </c>
      <c r="G425" s="12">
        <v>39331</v>
      </c>
      <c r="H425">
        <v>911</v>
      </c>
      <c r="I425">
        <v>1</v>
      </c>
      <c r="J425">
        <v>11</v>
      </c>
      <c r="K425">
        <v>10021</v>
      </c>
    </row>
    <row r="426" spans="1:11" x14ac:dyDescent="0.2">
      <c r="G426" t="s">
        <v>21284</v>
      </c>
      <c r="H426">
        <v>1</v>
      </c>
      <c r="I426">
        <v>0</v>
      </c>
    </row>
    <row r="428" spans="1:11" x14ac:dyDescent="0.2">
      <c r="A428" s="12">
        <v>39324</v>
      </c>
      <c r="B428" t="s">
        <v>3754</v>
      </c>
      <c r="C428" t="s">
        <v>5123</v>
      </c>
      <c r="D428">
        <v>3</v>
      </c>
      <c r="E428">
        <v>243</v>
      </c>
      <c r="F428">
        <v>729</v>
      </c>
      <c r="G428" s="12">
        <v>39345</v>
      </c>
      <c r="H428">
        <v>728</v>
      </c>
      <c r="I428">
        <v>1</v>
      </c>
      <c r="J428">
        <v>9.5</v>
      </c>
      <c r="K428">
        <v>6916</v>
      </c>
    </row>
    <row r="429" spans="1:11" x14ac:dyDescent="0.2">
      <c r="G429" s="12">
        <v>39352</v>
      </c>
      <c r="H429">
        <v>1</v>
      </c>
      <c r="I429">
        <v>0</v>
      </c>
      <c r="J429">
        <v>9.5</v>
      </c>
      <c r="K429">
        <v>9.5</v>
      </c>
    </row>
    <row r="431" spans="1:11" x14ac:dyDescent="0.2">
      <c r="A431" s="12">
        <v>39324</v>
      </c>
      <c r="B431" t="s">
        <v>4035</v>
      </c>
      <c r="C431" t="s">
        <v>5154</v>
      </c>
      <c r="D431">
        <v>2</v>
      </c>
      <c r="E431">
        <v>237</v>
      </c>
      <c r="F431">
        <v>474</v>
      </c>
      <c r="G431" s="12">
        <v>39331</v>
      </c>
      <c r="H431">
        <v>474</v>
      </c>
      <c r="I431">
        <v>0</v>
      </c>
      <c r="J431">
        <v>9</v>
      </c>
      <c r="K431">
        <v>4266</v>
      </c>
    </row>
    <row r="434" spans="1:11" x14ac:dyDescent="0.2">
      <c r="A434" s="12">
        <v>39331</v>
      </c>
      <c r="B434" t="s">
        <v>3748</v>
      </c>
      <c r="C434" t="s">
        <v>3749</v>
      </c>
      <c r="D434">
        <v>1</v>
      </c>
      <c r="E434">
        <v>604</v>
      </c>
      <c r="F434">
        <v>604</v>
      </c>
      <c r="G434" s="12">
        <v>39338</v>
      </c>
      <c r="H434">
        <v>603</v>
      </c>
      <c r="I434">
        <v>1</v>
      </c>
      <c r="J434">
        <v>10</v>
      </c>
      <c r="K434">
        <v>6030</v>
      </c>
    </row>
    <row r="435" spans="1:11" x14ac:dyDescent="0.2">
      <c r="G435" t="s">
        <v>21286</v>
      </c>
      <c r="H435">
        <v>1</v>
      </c>
      <c r="I435">
        <v>0</v>
      </c>
    </row>
    <row r="437" spans="1:11" x14ac:dyDescent="0.2">
      <c r="A437" s="12">
        <v>39331</v>
      </c>
      <c r="B437" t="s">
        <v>3835</v>
      </c>
      <c r="C437" t="s">
        <v>3836</v>
      </c>
      <c r="D437">
        <v>1</v>
      </c>
      <c r="E437">
        <v>521</v>
      </c>
      <c r="F437">
        <v>521</v>
      </c>
      <c r="G437" s="12">
        <v>39338</v>
      </c>
      <c r="H437">
        <v>520</v>
      </c>
      <c r="I437">
        <v>1</v>
      </c>
      <c r="J437">
        <v>10</v>
      </c>
      <c r="K437">
        <v>5200</v>
      </c>
    </row>
    <row r="438" spans="1:11" x14ac:dyDescent="0.2">
      <c r="G438" s="12">
        <v>39401</v>
      </c>
      <c r="H438">
        <v>1</v>
      </c>
      <c r="I438">
        <v>0</v>
      </c>
      <c r="J438">
        <v>10</v>
      </c>
      <c r="K438">
        <v>10</v>
      </c>
    </row>
    <row r="440" spans="1:11" x14ac:dyDescent="0.2">
      <c r="A440" s="12">
        <v>39338</v>
      </c>
      <c r="B440" t="s">
        <v>3871</v>
      </c>
      <c r="C440" t="s">
        <v>3916</v>
      </c>
      <c r="D440">
        <v>3</v>
      </c>
      <c r="E440">
        <v>203</v>
      </c>
      <c r="F440">
        <v>609</v>
      </c>
      <c r="G440" s="12">
        <v>39352</v>
      </c>
      <c r="H440">
        <v>609</v>
      </c>
      <c r="I440">
        <v>0</v>
      </c>
      <c r="J440">
        <v>10.5</v>
      </c>
      <c r="K440">
        <v>6395</v>
      </c>
    </row>
    <row r="443" spans="1:11" x14ac:dyDescent="0.2">
      <c r="A443" s="12">
        <v>39338</v>
      </c>
      <c r="B443" t="s">
        <v>3926</v>
      </c>
      <c r="C443" t="s">
        <v>3927</v>
      </c>
      <c r="D443">
        <v>3</v>
      </c>
      <c r="E443">
        <v>203</v>
      </c>
      <c r="F443">
        <v>609</v>
      </c>
      <c r="G443" s="12">
        <v>39352</v>
      </c>
      <c r="H443">
        <v>609</v>
      </c>
      <c r="I443">
        <v>0</v>
      </c>
      <c r="J443">
        <v>9</v>
      </c>
      <c r="K443">
        <v>5481</v>
      </c>
    </row>
    <row r="446" spans="1:11" x14ac:dyDescent="0.2">
      <c r="A446" s="12">
        <v>39338</v>
      </c>
      <c r="B446" t="s">
        <v>3652</v>
      </c>
      <c r="C446" t="s">
        <v>3923</v>
      </c>
      <c r="D446">
        <v>1</v>
      </c>
      <c r="E446">
        <v>465</v>
      </c>
      <c r="F446">
        <v>465</v>
      </c>
      <c r="G446" s="12">
        <v>39345</v>
      </c>
      <c r="H446">
        <v>460</v>
      </c>
      <c r="I446">
        <v>5</v>
      </c>
      <c r="J446">
        <v>9</v>
      </c>
      <c r="K446">
        <v>4140</v>
      </c>
    </row>
    <row r="447" spans="1:11" x14ac:dyDescent="0.2">
      <c r="G447" t="s">
        <v>21164</v>
      </c>
      <c r="H447">
        <v>5</v>
      </c>
      <c r="I447">
        <v>0</v>
      </c>
    </row>
    <row r="449" spans="1:11" x14ac:dyDescent="0.2">
      <c r="A449" s="12">
        <v>39345</v>
      </c>
      <c r="B449" t="s">
        <v>3644</v>
      </c>
      <c r="C449" t="s">
        <v>3645</v>
      </c>
      <c r="D449">
        <v>1</v>
      </c>
      <c r="E449">
        <v>632</v>
      </c>
      <c r="F449">
        <v>632</v>
      </c>
      <c r="G449" s="12">
        <v>39352</v>
      </c>
      <c r="H449">
        <v>632</v>
      </c>
      <c r="I449">
        <v>0</v>
      </c>
      <c r="J449">
        <v>10</v>
      </c>
      <c r="K449">
        <v>6320</v>
      </c>
    </row>
    <row r="452" spans="1:11" x14ac:dyDescent="0.2">
      <c r="A452" s="12">
        <v>39345</v>
      </c>
      <c r="B452" t="s">
        <v>3493</v>
      </c>
      <c r="C452" t="s">
        <v>3494</v>
      </c>
      <c r="D452">
        <v>2</v>
      </c>
      <c r="E452">
        <v>268</v>
      </c>
      <c r="F452">
        <v>536</v>
      </c>
      <c r="G452" s="12">
        <v>39359</v>
      </c>
      <c r="H452">
        <v>532</v>
      </c>
      <c r="I452">
        <v>4</v>
      </c>
      <c r="J452">
        <v>9</v>
      </c>
      <c r="K452">
        <v>4788</v>
      </c>
    </row>
    <row r="453" spans="1:11" x14ac:dyDescent="0.2">
      <c r="G453" t="s">
        <v>21164</v>
      </c>
      <c r="H453">
        <v>4</v>
      </c>
      <c r="I453">
        <v>0</v>
      </c>
    </row>
    <row r="455" spans="1:11" x14ac:dyDescent="0.2">
      <c r="A455" s="12">
        <v>39352</v>
      </c>
      <c r="B455" t="s">
        <v>3551</v>
      </c>
      <c r="C455" t="s">
        <v>3552</v>
      </c>
      <c r="D455">
        <v>1</v>
      </c>
      <c r="E455">
        <v>134</v>
      </c>
      <c r="F455">
        <v>134</v>
      </c>
      <c r="G455" s="12">
        <v>39359</v>
      </c>
      <c r="H455">
        <v>134</v>
      </c>
      <c r="I455">
        <v>0</v>
      </c>
      <c r="J455">
        <v>10.5</v>
      </c>
      <c r="K455">
        <v>1407</v>
      </c>
    </row>
    <row r="458" spans="1:11" x14ac:dyDescent="0.2">
      <c r="A458" s="12">
        <v>39352</v>
      </c>
      <c r="B458" t="s">
        <v>3498</v>
      </c>
      <c r="C458" t="s">
        <v>3461</v>
      </c>
      <c r="D458">
        <v>1</v>
      </c>
      <c r="E458">
        <v>550</v>
      </c>
      <c r="F458">
        <v>550</v>
      </c>
      <c r="G458" s="12">
        <v>39366</v>
      </c>
      <c r="H458">
        <v>550</v>
      </c>
      <c r="I458">
        <v>0</v>
      </c>
      <c r="J458">
        <v>10</v>
      </c>
      <c r="K458">
        <v>5500</v>
      </c>
    </row>
    <row r="461" spans="1:11" x14ac:dyDescent="0.2">
      <c r="A461" s="12">
        <v>39352</v>
      </c>
      <c r="B461" t="s">
        <v>3482</v>
      </c>
      <c r="C461" t="s">
        <v>3552</v>
      </c>
      <c r="D461">
        <v>1.5</v>
      </c>
      <c r="E461">
        <v>198</v>
      </c>
      <c r="F461">
        <v>297</v>
      </c>
      <c r="G461" s="12">
        <v>39359</v>
      </c>
      <c r="H461">
        <v>297</v>
      </c>
      <c r="I461">
        <v>0</v>
      </c>
      <c r="J461">
        <v>10.5</v>
      </c>
      <c r="K461">
        <v>3118</v>
      </c>
    </row>
    <row r="464" spans="1:11" x14ac:dyDescent="0.2">
      <c r="A464" s="12">
        <v>39352</v>
      </c>
      <c r="B464" t="s">
        <v>3595</v>
      </c>
      <c r="C464" t="s">
        <v>3596</v>
      </c>
      <c r="D464">
        <v>1</v>
      </c>
      <c r="E464">
        <v>282</v>
      </c>
      <c r="F464">
        <v>282</v>
      </c>
      <c r="G464" s="12">
        <v>39359</v>
      </c>
      <c r="H464">
        <v>286</v>
      </c>
      <c r="I464">
        <v>0</v>
      </c>
      <c r="J464">
        <v>10.5</v>
      </c>
      <c r="K464">
        <v>3003</v>
      </c>
    </row>
    <row r="467" spans="1:11" x14ac:dyDescent="0.2">
      <c r="A467" s="12">
        <v>39359</v>
      </c>
      <c r="B467" t="s">
        <v>3463</v>
      </c>
      <c r="C467" t="s">
        <v>3458</v>
      </c>
      <c r="D467">
        <v>2</v>
      </c>
      <c r="E467">
        <v>310</v>
      </c>
      <c r="F467">
        <v>620</v>
      </c>
      <c r="G467" s="12">
        <v>39373</v>
      </c>
      <c r="H467">
        <v>619</v>
      </c>
      <c r="I467">
        <v>1</v>
      </c>
      <c r="J467">
        <v>11</v>
      </c>
      <c r="K467">
        <v>6809</v>
      </c>
    </row>
    <row r="468" spans="1:11" x14ac:dyDescent="0.2">
      <c r="G468" s="12">
        <v>39401</v>
      </c>
      <c r="H468">
        <v>1</v>
      </c>
      <c r="I468">
        <v>0</v>
      </c>
      <c r="J468">
        <v>11</v>
      </c>
      <c r="K468">
        <v>11</v>
      </c>
    </row>
    <row r="470" spans="1:11" x14ac:dyDescent="0.2">
      <c r="A470" s="12">
        <v>39359</v>
      </c>
      <c r="B470" t="s">
        <v>3459</v>
      </c>
      <c r="C470" t="s">
        <v>3460</v>
      </c>
      <c r="D470">
        <v>2</v>
      </c>
      <c r="E470">
        <v>310</v>
      </c>
      <c r="F470">
        <v>620</v>
      </c>
      <c r="G470" s="12">
        <v>39366</v>
      </c>
      <c r="H470">
        <v>620</v>
      </c>
      <c r="I470">
        <v>0</v>
      </c>
      <c r="J470">
        <v>9.5</v>
      </c>
      <c r="K470">
        <v>5890</v>
      </c>
    </row>
    <row r="473" spans="1:11" x14ac:dyDescent="0.2">
      <c r="A473" s="12">
        <v>39359</v>
      </c>
      <c r="B473" t="s">
        <v>3464</v>
      </c>
      <c r="C473" t="s">
        <v>3383</v>
      </c>
      <c r="D473">
        <v>1</v>
      </c>
      <c r="E473">
        <v>411</v>
      </c>
      <c r="F473">
        <v>411</v>
      </c>
      <c r="G473" s="12">
        <v>39373</v>
      </c>
      <c r="H473">
        <v>408</v>
      </c>
      <c r="I473">
        <v>3</v>
      </c>
      <c r="J473">
        <v>10</v>
      </c>
      <c r="K473">
        <v>4080</v>
      </c>
    </row>
    <row r="474" spans="1:11" x14ac:dyDescent="0.2">
      <c r="G474" t="s">
        <v>21285</v>
      </c>
      <c r="H474">
        <v>3</v>
      </c>
      <c r="I474">
        <v>0</v>
      </c>
    </row>
    <row r="477" spans="1:11" x14ac:dyDescent="0.2">
      <c r="A477" s="12">
        <v>39366</v>
      </c>
      <c r="B477" t="s">
        <v>8472</v>
      </c>
      <c r="C477" t="s">
        <v>8473</v>
      </c>
      <c r="D477">
        <v>3</v>
      </c>
      <c r="E477">
        <v>182</v>
      </c>
      <c r="F477">
        <v>546</v>
      </c>
      <c r="G477" s="12">
        <v>39381</v>
      </c>
      <c r="H477">
        <v>547</v>
      </c>
      <c r="I477">
        <v>0</v>
      </c>
      <c r="J477">
        <v>10</v>
      </c>
      <c r="K477">
        <v>5470</v>
      </c>
    </row>
    <row r="480" spans="1:11" x14ac:dyDescent="0.2">
      <c r="A480" s="12">
        <v>39366</v>
      </c>
      <c r="B480" t="s">
        <v>8447</v>
      </c>
      <c r="C480" t="s">
        <v>8448</v>
      </c>
      <c r="D480">
        <v>4</v>
      </c>
      <c r="E480">
        <v>170</v>
      </c>
      <c r="F480">
        <v>680</v>
      </c>
      <c r="G480" s="12">
        <v>39380</v>
      </c>
      <c r="H480">
        <v>673</v>
      </c>
      <c r="I480">
        <v>7</v>
      </c>
      <c r="J480">
        <v>9.5</v>
      </c>
      <c r="K480">
        <v>6394</v>
      </c>
    </row>
    <row r="481" spans="1:11" x14ac:dyDescent="0.2">
      <c r="G481" t="s">
        <v>21287</v>
      </c>
      <c r="H481">
        <v>7</v>
      </c>
      <c r="I481">
        <v>0</v>
      </c>
    </row>
    <row r="483" spans="1:11" x14ac:dyDescent="0.2">
      <c r="A483" s="12">
        <v>39366</v>
      </c>
      <c r="B483" t="s">
        <v>8597</v>
      </c>
      <c r="C483" t="s">
        <v>8598</v>
      </c>
      <c r="D483">
        <v>4</v>
      </c>
      <c r="E483">
        <v>170</v>
      </c>
      <c r="F483">
        <v>680</v>
      </c>
      <c r="G483" s="12">
        <v>39374</v>
      </c>
      <c r="H483">
        <v>679</v>
      </c>
      <c r="I483">
        <v>1</v>
      </c>
      <c r="J483">
        <v>9</v>
      </c>
      <c r="K483">
        <v>6111</v>
      </c>
    </row>
    <row r="484" spans="1:11" x14ac:dyDescent="0.2">
      <c r="G484" s="12">
        <v>39381</v>
      </c>
      <c r="H484">
        <v>1</v>
      </c>
      <c r="I484">
        <v>0</v>
      </c>
      <c r="J484">
        <v>9</v>
      </c>
      <c r="K484">
        <v>9</v>
      </c>
    </row>
    <row r="486" spans="1:11" x14ac:dyDescent="0.2">
      <c r="A486" s="12">
        <v>39373</v>
      </c>
      <c r="B486" t="s">
        <v>8677</v>
      </c>
      <c r="C486" t="s">
        <v>8678</v>
      </c>
      <c r="D486">
        <v>4</v>
      </c>
      <c r="E486">
        <v>171</v>
      </c>
      <c r="F486">
        <v>684</v>
      </c>
      <c r="G486" s="12">
        <v>39381</v>
      </c>
      <c r="H486">
        <v>673</v>
      </c>
      <c r="I486">
        <v>11</v>
      </c>
      <c r="J486">
        <v>10.5</v>
      </c>
      <c r="K486">
        <v>7067</v>
      </c>
    </row>
    <row r="487" spans="1:11" x14ac:dyDescent="0.2">
      <c r="G487" s="12">
        <v>39394</v>
      </c>
      <c r="H487">
        <v>3</v>
      </c>
      <c r="I487">
        <v>8</v>
      </c>
      <c r="J487">
        <v>10.5</v>
      </c>
      <c r="K487">
        <v>32</v>
      </c>
    </row>
    <row r="488" spans="1:11" x14ac:dyDescent="0.2">
      <c r="G488" t="s">
        <v>21288</v>
      </c>
      <c r="H488">
        <v>8</v>
      </c>
      <c r="I488">
        <v>0</v>
      </c>
    </row>
    <row r="490" spans="1:11" x14ac:dyDescent="0.2">
      <c r="A490" s="12">
        <v>39373</v>
      </c>
      <c r="B490" t="s">
        <v>8674</v>
      </c>
      <c r="C490" t="s">
        <v>8675</v>
      </c>
      <c r="D490">
        <v>6</v>
      </c>
      <c r="E490">
        <v>110</v>
      </c>
      <c r="F490">
        <v>660</v>
      </c>
      <c r="G490" s="12">
        <v>39380</v>
      </c>
      <c r="H490">
        <v>665</v>
      </c>
      <c r="I490">
        <v>0</v>
      </c>
      <c r="J490">
        <v>9</v>
      </c>
      <c r="K490">
        <v>5985</v>
      </c>
    </row>
    <row r="493" spans="1:11" x14ac:dyDescent="0.2">
      <c r="A493" s="12">
        <v>39380</v>
      </c>
      <c r="B493" t="s">
        <v>8569</v>
      </c>
      <c r="C493" t="s">
        <v>8505</v>
      </c>
      <c r="D493">
        <v>2</v>
      </c>
      <c r="E493">
        <v>301</v>
      </c>
      <c r="F493">
        <v>602</v>
      </c>
      <c r="G493" s="12">
        <v>39387</v>
      </c>
      <c r="H493">
        <v>602</v>
      </c>
      <c r="I493">
        <v>0</v>
      </c>
      <c r="J493">
        <v>10</v>
      </c>
      <c r="K493">
        <v>6020</v>
      </c>
    </row>
    <row r="496" spans="1:11" x14ac:dyDescent="0.2">
      <c r="A496" s="12">
        <v>39380</v>
      </c>
      <c r="B496" t="s">
        <v>8809</v>
      </c>
      <c r="C496" t="s">
        <v>8754</v>
      </c>
      <c r="D496">
        <v>4</v>
      </c>
      <c r="E496">
        <v>153</v>
      </c>
      <c r="F496">
        <v>612</v>
      </c>
      <c r="G496" s="12">
        <v>39387</v>
      </c>
      <c r="H496">
        <v>610</v>
      </c>
      <c r="I496">
        <v>2</v>
      </c>
      <c r="J496">
        <v>9</v>
      </c>
      <c r="K496">
        <v>5490</v>
      </c>
    </row>
    <row r="497" spans="1:11" x14ac:dyDescent="0.2">
      <c r="G497" s="12">
        <v>39387</v>
      </c>
      <c r="H497">
        <v>2</v>
      </c>
      <c r="I497">
        <v>0</v>
      </c>
      <c r="J497">
        <v>9</v>
      </c>
      <c r="K497">
        <v>18</v>
      </c>
    </row>
    <row r="499" spans="1:11" x14ac:dyDescent="0.2">
      <c r="A499" s="12">
        <v>39380</v>
      </c>
      <c r="B499" t="s">
        <v>8864</v>
      </c>
      <c r="C499" t="s">
        <v>8865</v>
      </c>
      <c r="D499">
        <v>4</v>
      </c>
      <c r="E499">
        <v>153</v>
      </c>
      <c r="F499">
        <v>612</v>
      </c>
      <c r="G499" s="12">
        <v>39394</v>
      </c>
      <c r="H499">
        <v>605</v>
      </c>
      <c r="I499">
        <v>7</v>
      </c>
      <c r="J499">
        <v>10.5</v>
      </c>
      <c r="K499">
        <v>6352</v>
      </c>
    </row>
    <row r="500" spans="1:11" x14ac:dyDescent="0.2">
      <c r="G500" s="12">
        <v>39394</v>
      </c>
      <c r="H500">
        <v>3</v>
      </c>
      <c r="I500">
        <v>4</v>
      </c>
      <c r="J500">
        <v>10.5</v>
      </c>
      <c r="K500">
        <v>32</v>
      </c>
    </row>
    <row r="501" spans="1:11" x14ac:dyDescent="0.2">
      <c r="G501" t="s">
        <v>21289</v>
      </c>
      <c r="H501">
        <v>4</v>
      </c>
      <c r="I501">
        <v>0</v>
      </c>
    </row>
    <row r="503" spans="1:11" x14ac:dyDescent="0.2">
      <c r="A503" s="12">
        <v>39386</v>
      </c>
      <c r="B503" t="s">
        <v>8741</v>
      </c>
      <c r="C503" t="s">
        <v>8793</v>
      </c>
      <c r="D503">
        <v>5</v>
      </c>
      <c r="E503">
        <v>121</v>
      </c>
      <c r="F503">
        <v>605</v>
      </c>
      <c r="G503" s="12">
        <v>39394</v>
      </c>
      <c r="H503">
        <v>605</v>
      </c>
      <c r="I503">
        <v>0</v>
      </c>
      <c r="J503">
        <v>9</v>
      </c>
      <c r="K503">
        <v>5445</v>
      </c>
    </row>
    <row r="506" spans="1:11" x14ac:dyDescent="0.2">
      <c r="A506" s="12">
        <v>39386</v>
      </c>
      <c r="B506" t="s">
        <v>8654</v>
      </c>
      <c r="C506" t="s">
        <v>8655</v>
      </c>
      <c r="D506">
        <v>1</v>
      </c>
      <c r="E506">
        <v>601</v>
      </c>
      <c r="F506">
        <v>601</v>
      </c>
      <c r="G506" s="12">
        <v>39401</v>
      </c>
      <c r="H506">
        <v>597</v>
      </c>
      <c r="I506">
        <v>4</v>
      </c>
      <c r="J506">
        <v>10</v>
      </c>
      <c r="K506">
        <v>5970</v>
      </c>
    </row>
    <row r="507" spans="1:11" x14ac:dyDescent="0.2">
      <c r="G507" s="12">
        <v>39401</v>
      </c>
      <c r="H507">
        <v>2</v>
      </c>
      <c r="I507">
        <v>2</v>
      </c>
      <c r="J507">
        <v>10</v>
      </c>
      <c r="K507">
        <v>20</v>
      </c>
    </row>
    <row r="508" spans="1:11" x14ac:dyDescent="0.2">
      <c r="G508" s="12">
        <v>39471</v>
      </c>
      <c r="H508">
        <v>1</v>
      </c>
      <c r="I508">
        <v>1</v>
      </c>
      <c r="J508">
        <v>10</v>
      </c>
      <c r="K508">
        <v>10</v>
      </c>
    </row>
    <row r="509" spans="1:11" x14ac:dyDescent="0.2">
      <c r="G509" t="s">
        <v>21238</v>
      </c>
      <c r="H509">
        <v>1</v>
      </c>
      <c r="I509">
        <v>0</v>
      </c>
    </row>
    <row r="511" spans="1:11" x14ac:dyDescent="0.2">
      <c r="A511" s="12">
        <v>39394</v>
      </c>
      <c r="B511" t="s">
        <v>3206</v>
      </c>
      <c r="C511" t="s">
        <v>3207</v>
      </c>
      <c r="D511">
        <v>2</v>
      </c>
      <c r="E511">
        <v>306</v>
      </c>
      <c r="F511">
        <v>612</v>
      </c>
      <c r="G511" s="12">
        <v>39402</v>
      </c>
      <c r="H511">
        <v>611</v>
      </c>
      <c r="I511">
        <v>1</v>
      </c>
      <c r="J511">
        <v>9</v>
      </c>
      <c r="K511">
        <v>5499</v>
      </c>
    </row>
    <row r="512" spans="1:11" x14ac:dyDescent="0.2">
      <c r="G512" t="s">
        <v>21176</v>
      </c>
      <c r="H512">
        <v>1</v>
      </c>
      <c r="I512">
        <v>0</v>
      </c>
    </row>
    <row r="514" spans="1:11" x14ac:dyDescent="0.2">
      <c r="A514" s="12">
        <v>39394</v>
      </c>
      <c r="B514" t="s">
        <v>3295</v>
      </c>
      <c r="C514" t="s">
        <v>3296</v>
      </c>
      <c r="D514">
        <v>2</v>
      </c>
      <c r="E514">
        <v>316</v>
      </c>
      <c r="F514">
        <v>632</v>
      </c>
      <c r="G514" s="12">
        <v>39409</v>
      </c>
      <c r="H514">
        <v>628</v>
      </c>
      <c r="I514">
        <v>4</v>
      </c>
      <c r="J514">
        <v>10.5</v>
      </c>
      <c r="K514">
        <v>6594</v>
      </c>
    </row>
    <row r="515" spans="1:11" x14ac:dyDescent="0.2">
      <c r="G515" s="12">
        <v>39423</v>
      </c>
      <c r="H515">
        <v>3</v>
      </c>
      <c r="I515">
        <v>1</v>
      </c>
      <c r="J515">
        <v>10.5</v>
      </c>
    </row>
    <row r="516" spans="1:11" x14ac:dyDescent="0.2">
      <c r="G516" t="s">
        <v>21176</v>
      </c>
      <c r="H516">
        <v>1</v>
      </c>
      <c r="I516">
        <v>0</v>
      </c>
    </row>
    <row r="518" spans="1:11" x14ac:dyDescent="0.2">
      <c r="A518" s="12">
        <v>39394</v>
      </c>
      <c r="B518" t="s">
        <v>3379</v>
      </c>
      <c r="C518" t="s">
        <v>3375</v>
      </c>
      <c r="D518">
        <v>5</v>
      </c>
      <c r="E518">
        <v>141</v>
      </c>
      <c r="F518">
        <v>705</v>
      </c>
      <c r="G518" s="12">
        <v>39401</v>
      </c>
      <c r="H518">
        <v>705</v>
      </c>
      <c r="I518">
        <v>0</v>
      </c>
      <c r="J518">
        <v>9.5</v>
      </c>
      <c r="K518">
        <v>6698</v>
      </c>
    </row>
    <row r="521" spans="1:11" x14ac:dyDescent="0.2">
      <c r="A521" s="12">
        <v>39401</v>
      </c>
      <c r="B521" t="s">
        <v>3298</v>
      </c>
      <c r="C521" t="s">
        <v>3212</v>
      </c>
      <c r="D521">
        <v>1</v>
      </c>
      <c r="E521">
        <v>193</v>
      </c>
      <c r="F521">
        <v>193</v>
      </c>
      <c r="G521" s="12">
        <v>39415</v>
      </c>
      <c r="H521">
        <v>193</v>
      </c>
      <c r="I521">
        <v>0</v>
      </c>
      <c r="J521">
        <v>12.5</v>
      </c>
      <c r="K521">
        <v>2413</v>
      </c>
    </row>
    <row r="524" spans="1:11" x14ac:dyDescent="0.2">
      <c r="A524" s="12">
        <v>39401</v>
      </c>
      <c r="B524" t="s">
        <v>3249</v>
      </c>
      <c r="C524" t="s">
        <v>3212</v>
      </c>
      <c r="D524">
        <v>2.5</v>
      </c>
      <c r="E524">
        <v>205</v>
      </c>
      <c r="F524">
        <v>512</v>
      </c>
      <c r="G524" s="12">
        <v>39415</v>
      </c>
      <c r="H524">
        <v>497</v>
      </c>
      <c r="I524">
        <v>15</v>
      </c>
      <c r="J524">
        <v>12.5</v>
      </c>
      <c r="K524">
        <v>6213</v>
      </c>
    </row>
    <row r="525" spans="1:11" x14ac:dyDescent="0.2">
      <c r="G525" s="12">
        <v>39423</v>
      </c>
      <c r="H525">
        <v>15</v>
      </c>
      <c r="I525">
        <v>0</v>
      </c>
      <c r="J525">
        <v>12.5</v>
      </c>
      <c r="K525">
        <v>188</v>
      </c>
    </row>
    <row r="528" spans="1:11" x14ac:dyDescent="0.2">
      <c r="A528" s="12">
        <v>39401</v>
      </c>
      <c r="B528" t="s">
        <v>3221</v>
      </c>
      <c r="C528" t="s">
        <v>3222</v>
      </c>
      <c r="D528">
        <v>1</v>
      </c>
      <c r="E528">
        <v>606</v>
      </c>
      <c r="F528">
        <v>606</v>
      </c>
      <c r="G528" s="12">
        <v>39416</v>
      </c>
      <c r="H528">
        <v>605</v>
      </c>
      <c r="I528">
        <v>1</v>
      </c>
      <c r="J528">
        <v>10</v>
      </c>
      <c r="K528">
        <v>6050</v>
      </c>
    </row>
    <row r="529" spans="1:11" x14ac:dyDescent="0.2">
      <c r="G529" s="12">
        <v>39423</v>
      </c>
      <c r="H529">
        <v>1</v>
      </c>
      <c r="I529">
        <v>0</v>
      </c>
      <c r="J529">
        <v>10</v>
      </c>
      <c r="K529">
        <v>10</v>
      </c>
    </row>
    <row r="531" spans="1:11" x14ac:dyDescent="0.2">
      <c r="A531" s="12">
        <v>39401</v>
      </c>
      <c r="B531" t="s">
        <v>3149</v>
      </c>
      <c r="C531" t="s">
        <v>3240</v>
      </c>
      <c r="D531">
        <v>2</v>
      </c>
      <c r="E531">
        <v>331</v>
      </c>
      <c r="F531">
        <v>662</v>
      </c>
      <c r="G531" s="12">
        <v>39422</v>
      </c>
      <c r="H531">
        <v>662</v>
      </c>
      <c r="I531">
        <v>0</v>
      </c>
      <c r="J531">
        <v>10</v>
      </c>
      <c r="K531">
        <v>6620</v>
      </c>
    </row>
    <row r="534" spans="1:11" x14ac:dyDescent="0.2">
      <c r="A534" s="12">
        <v>39410</v>
      </c>
      <c r="B534" t="s">
        <v>8899</v>
      </c>
      <c r="C534" t="s">
        <v>8784</v>
      </c>
      <c r="D534">
        <v>1</v>
      </c>
      <c r="E534">
        <v>513</v>
      </c>
      <c r="F534">
        <v>513</v>
      </c>
      <c r="G534" s="12">
        <v>39423</v>
      </c>
      <c r="H534">
        <v>511</v>
      </c>
      <c r="I534">
        <v>2</v>
      </c>
      <c r="J534">
        <v>12</v>
      </c>
      <c r="K534">
        <v>6132</v>
      </c>
    </row>
    <row r="535" spans="1:11" x14ac:dyDescent="0.2">
      <c r="G535" s="12">
        <v>39471</v>
      </c>
      <c r="H535">
        <v>2</v>
      </c>
      <c r="I535">
        <v>0</v>
      </c>
      <c r="J535">
        <v>12</v>
      </c>
      <c r="K535">
        <v>24</v>
      </c>
    </row>
    <row r="537" spans="1:11" x14ac:dyDescent="0.2">
      <c r="A537" s="12">
        <v>39410</v>
      </c>
      <c r="B537" t="s">
        <v>9036</v>
      </c>
      <c r="C537" t="s">
        <v>8989</v>
      </c>
      <c r="D537">
        <v>3</v>
      </c>
      <c r="E537">
        <v>200</v>
      </c>
      <c r="F537">
        <v>600</v>
      </c>
      <c r="G537" s="12">
        <v>39429</v>
      </c>
      <c r="H537">
        <v>594</v>
      </c>
      <c r="I537">
        <v>6</v>
      </c>
      <c r="J537">
        <v>10</v>
      </c>
      <c r="K537">
        <v>5940</v>
      </c>
    </row>
    <row r="538" spans="1:11" x14ac:dyDescent="0.2">
      <c r="G538" s="12">
        <v>39471</v>
      </c>
      <c r="H538">
        <v>3</v>
      </c>
      <c r="I538">
        <v>3</v>
      </c>
      <c r="J538">
        <v>10</v>
      </c>
      <c r="K538">
        <v>30</v>
      </c>
    </row>
    <row r="539" spans="1:11" x14ac:dyDescent="0.2">
      <c r="G539" t="s">
        <v>21594</v>
      </c>
      <c r="H539">
        <v>3</v>
      </c>
      <c r="I539">
        <v>0</v>
      </c>
    </row>
    <row r="541" spans="1:11" x14ac:dyDescent="0.2">
      <c r="A541" s="12">
        <v>39415</v>
      </c>
      <c r="B541" t="s">
        <v>9059</v>
      </c>
      <c r="C541" t="s">
        <v>9060</v>
      </c>
      <c r="D541">
        <v>2</v>
      </c>
      <c r="E541">
        <v>314</v>
      </c>
      <c r="F541">
        <v>628</v>
      </c>
      <c r="G541" s="12">
        <v>39430</v>
      </c>
      <c r="H541">
        <v>628</v>
      </c>
      <c r="I541">
        <v>0</v>
      </c>
      <c r="J541">
        <v>9.5</v>
      </c>
      <c r="K541">
        <v>5966</v>
      </c>
    </row>
    <row r="544" spans="1:11" x14ac:dyDescent="0.2">
      <c r="A544" s="12">
        <v>39415</v>
      </c>
      <c r="B544" t="s">
        <v>9452</v>
      </c>
      <c r="C544" t="s">
        <v>9061</v>
      </c>
      <c r="D544">
        <v>2</v>
      </c>
      <c r="E544">
        <v>314</v>
      </c>
      <c r="F544">
        <v>628</v>
      </c>
      <c r="G544" s="12">
        <v>39423</v>
      </c>
      <c r="H544">
        <v>625</v>
      </c>
      <c r="I544">
        <v>3</v>
      </c>
      <c r="J544">
        <v>10</v>
      </c>
      <c r="K544">
        <v>6250</v>
      </c>
    </row>
    <row r="545" spans="1:11" x14ac:dyDescent="0.2">
      <c r="G545" s="12">
        <v>39471</v>
      </c>
      <c r="H545">
        <v>1</v>
      </c>
      <c r="I545">
        <v>2</v>
      </c>
      <c r="J545">
        <v>10</v>
      </c>
      <c r="K545">
        <v>10</v>
      </c>
    </row>
    <row r="546" spans="1:11" x14ac:dyDescent="0.2">
      <c r="G546" t="s">
        <v>21175</v>
      </c>
      <c r="H546">
        <v>2</v>
      </c>
      <c r="I546">
        <v>0</v>
      </c>
    </row>
    <row r="548" spans="1:11" x14ac:dyDescent="0.2">
      <c r="A548" s="12">
        <v>39422</v>
      </c>
      <c r="B548" t="s">
        <v>9065</v>
      </c>
      <c r="C548" t="s">
        <v>9066</v>
      </c>
      <c r="D548">
        <v>2.5</v>
      </c>
      <c r="E548">
        <v>153</v>
      </c>
      <c r="F548">
        <v>382</v>
      </c>
      <c r="G548" s="12">
        <v>39430</v>
      </c>
      <c r="H548">
        <v>382</v>
      </c>
      <c r="I548">
        <v>0</v>
      </c>
      <c r="J548">
        <v>10.5</v>
      </c>
      <c r="K548">
        <v>4011</v>
      </c>
    </row>
    <row r="551" spans="1:11" x14ac:dyDescent="0.2">
      <c r="A551" s="12">
        <v>39422</v>
      </c>
      <c r="B551" t="s">
        <v>9113</v>
      </c>
      <c r="C551" t="s">
        <v>9066</v>
      </c>
      <c r="D551">
        <v>2</v>
      </c>
      <c r="E551">
        <v>141</v>
      </c>
      <c r="F551">
        <v>282</v>
      </c>
      <c r="G551" s="12">
        <v>39430</v>
      </c>
      <c r="H551">
        <v>282</v>
      </c>
      <c r="I551">
        <v>0</v>
      </c>
      <c r="J551">
        <v>10.5</v>
      </c>
      <c r="K551">
        <v>2961</v>
      </c>
    </row>
    <row r="554" spans="1:11" x14ac:dyDescent="0.2">
      <c r="A554" s="12">
        <v>39422</v>
      </c>
      <c r="B554" t="s">
        <v>9179</v>
      </c>
      <c r="C554" t="s">
        <v>9236</v>
      </c>
      <c r="D554">
        <v>4</v>
      </c>
      <c r="E554">
        <v>156</v>
      </c>
      <c r="F554">
        <v>624</v>
      </c>
      <c r="G554" s="12">
        <v>39436</v>
      </c>
      <c r="H554">
        <v>623</v>
      </c>
      <c r="I554">
        <v>1</v>
      </c>
      <c r="J554">
        <v>10.5</v>
      </c>
      <c r="K554">
        <v>6542</v>
      </c>
    </row>
    <row r="555" spans="1:11" x14ac:dyDescent="0.2">
      <c r="G555" s="12">
        <v>39437</v>
      </c>
      <c r="H555">
        <v>1</v>
      </c>
      <c r="I555">
        <v>0</v>
      </c>
      <c r="J555">
        <v>8.5</v>
      </c>
      <c r="K555">
        <v>8.5</v>
      </c>
    </row>
    <row r="557" spans="1:11" x14ac:dyDescent="0.2">
      <c r="A557" s="12">
        <v>39436</v>
      </c>
      <c r="B557" t="s">
        <v>9244</v>
      </c>
      <c r="C557" t="s">
        <v>9245</v>
      </c>
      <c r="D557">
        <v>2</v>
      </c>
      <c r="E557">
        <v>307</v>
      </c>
      <c r="F557">
        <v>614</v>
      </c>
      <c r="G557" t="s">
        <v>21290</v>
      </c>
      <c r="H557">
        <v>612</v>
      </c>
      <c r="I557">
        <v>2</v>
      </c>
      <c r="J557">
        <v>9.5</v>
      </c>
      <c r="K557">
        <v>5814</v>
      </c>
    </row>
    <row r="558" spans="1:11" x14ac:dyDescent="0.2">
      <c r="G558" s="12">
        <v>39471</v>
      </c>
      <c r="H558">
        <v>2</v>
      </c>
      <c r="I558">
        <v>0</v>
      </c>
      <c r="J558">
        <v>9.5</v>
      </c>
      <c r="K558">
        <v>19</v>
      </c>
    </row>
    <row r="560" spans="1:11" x14ac:dyDescent="0.2">
      <c r="A560" s="12">
        <v>39436</v>
      </c>
      <c r="B560" t="s">
        <v>9142</v>
      </c>
      <c r="C560" t="s">
        <v>9143</v>
      </c>
      <c r="D560">
        <v>4</v>
      </c>
      <c r="E560">
        <v>119</v>
      </c>
      <c r="F560">
        <v>476</v>
      </c>
      <c r="G560" s="12">
        <v>39450</v>
      </c>
      <c r="H560">
        <v>470</v>
      </c>
      <c r="I560">
        <v>6</v>
      </c>
      <c r="J560">
        <v>9</v>
      </c>
      <c r="K560">
        <v>4230</v>
      </c>
    </row>
    <row r="561" spans="1:11" x14ac:dyDescent="0.2">
      <c r="G561" t="s">
        <v>9863</v>
      </c>
      <c r="H561">
        <v>6</v>
      </c>
      <c r="I561">
        <v>0</v>
      </c>
    </row>
    <row r="563" spans="1:11" x14ac:dyDescent="0.2">
      <c r="A563" s="12">
        <v>39436</v>
      </c>
      <c r="B563" t="s">
        <v>9265</v>
      </c>
      <c r="C563" t="s">
        <v>8844</v>
      </c>
      <c r="D563">
        <v>4</v>
      </c>
      <c r="E563">
        <v>119</v>
      </c>
      <c r="F563">
        <v>476</v>
      </c>
      <c r="G563" s="12">
        <v>39457</v>
      </c>
      <c r="H563">
        <v>476</v>
      </c>
      <c r="I563">
        <v>0</v>
      </c>
      <c r="J563">
        <v>9.5</v>
      </c>
      <c r="K563">
        <v>4522</v>
      </c>
    </row>
    <row r="566" spans="1:11" x14ac:dyDescent="0.2">
      <c r="A566" s="12">
        <v>39429</v>
      </c>
      <c r="B566" t="s">
        <v>9327</v>
      </c>
      <c r="C566" t="s">
        <v>9176</v>
      </c>
      <c r="D566">
        <v>2</v>
      </c>
      <c r="E566">
        <v>303</v>
      </c>
      <c r="F566">
        <v>606</v>
      </c>
      <c r="G566" s="12">
        <v>39437</v>
      </c>
      <c r="H566">
        <v>605</v>
      </c>
      <c r="I566">
        <v>1</v>
      </c>
      <c r="J566">
        <v>8.5</v>
      </c>
      <c r="K566">
        <v>5143</v>
      </c>
    </row>
    <row r="567" spans="1:11" x14ac:dyDescent="0.2">
      <c r="G567" t="s">
        <v>21176</v>
      </c>
      <c r="H567">
        <v>1</v>
      </c>
      <c r="I567">
        <v>0</v>
      </c>
    </row>
    <row r="569" spans="1:11" x14ac:dyDescent="0.2">
      <c r="A569" s="12">
        <v>39429</v>
      </c>
      <c r="B569" t="s">
        <v>9172</v>
      </c>
      <c r="C569" t="s">
        <v>9173</v>
      </c>
      <c r="D569">
        <v>4</v>
      </c>
      <c r="E569">
        <v>163</v>
      </c>
      <c r="F569">
        <v>652</v>
      </c>
      <c r="G569" t="s">
        <v>21291</v>
      </c>
      <c r="H569">
        <v>650</v>
      </c>
      <c r="I569">
        <v>2</v>
      </c>
      <c r="J569">
        <v>9</v>
      </c>
      <c r="K569">
        <v>5850</v>
      </c>
    </row>
    <row r="570" spans="1:11" x14ac:dyDescent="0.2">
      <c r="G570" t="s">
        <v>21594</v>
      </c>
      <c r="H570">
        <v>2</v>
      </c>
      <c r="I570">
        <v>0</v>
      </c>
    </row>
    <row r="572" spans="1:11" x14ac:dyDescent="0.2">
      <c r="A572" s="12">
        <v>39443</v>
      </c>
      <c r="B572" t="s">
        <v>9339</v>
      </c>
      <c r="C572" t="s">
        <v>9340</v>
      </c>
      <c r="D572">
        <v>2</v>
      </c>
      <c r="E572">
        <v>305</v>
      </c>
      <c r="F572">
        <v>610</v>
      </c>
      <c r="G572" s="12">
        <v>39458</v>
      </c>
      <c r="H572">
        <v>608</v>
      </c>
      <c r="I572">
        <v>2</v>
      </c>
      <c r="J572">
        <v>9</v>
      </c>
      <c r="K572">
        <v>5472</v>
      </c>
    </row>
    <row r="573" spans="1:11" x14ac:dyDescent="0.2">
      <c r="G573" s="12">
        <v>39520</v>
      </c>
      <c r="H573">
        <v>2</v>
      </c>
      <c r="I573">
        <v>0</v>
      </c>
      <c r="J573">
        <v>9</v>
      </c>
      <c r="K573">
        <v>18</v>
      </c>
    </row>
    <row r="575" spans="1:11" x14ac:dyDescent="0.2">
      <c r="A575" s="12">
        <v>39450</v>
      </c>
      <c r="B575" t="s">
        <v>3062</v>
      </c>
      <c r="C575" t="s">
        <v>3063</v>
      </c>
      <c r="D575">
        <v>2</v>
      </c>
      <c r="E575">
        <v>309</v>
      </c>
      <c r="F575">
        <v>618</v>
      </c>
      <c r="G575" s="12">
        <v>39471</v>
      </c>
      <c r="H575">
        <v>618</v>
      </c>
      <c r="I575">
        <v>0</v>
      </c>
      <c r="J575">
        <v>9.5</v>
      </c>
      <c r="K575">
        <f>H575*J575</f>
        <v>5871</v>
      </c>
    </row>
    <row r="578" spans="1:11" x14ac:dyDescent="0.2">
      <c r="A578" s="12">
        <v>39457</v>
      </c>
      <c r="B578" t="s">
        <v>2799</v>
      </c>
      <c r="C578" t="s">
        <v>2800</v>
      </c>
      <c r="D578">
        <v>1</v>
      </c>
      <c r="E578">
        <v>359</v>
      </c>
      <c r="F578">
        <v>359</v>
      </c>
      <c r="G578" s="12">
        <v>39464</v>
      </c>
      <c r="H578">
        <v>359</v>
      </c>
      <c r="I578">
        <v>0</v>
      </c>
      <c r="J578">
        <v>9</v>
      </c>
      <c r="K578">
        <v>3231</v>
      </c>
    </row>
    <row r="581" spans="1:11" x14ac:dyDescent="0.2">
      <c r="A581" s="12">
        <v>39457</v>
      </c>
      <c r="B581" t="s">
        <v>3002</v>
      </c>
      <c r="C581" t="s">
        <v>3003</v>
      </c>
      <c r="D581">
        <v>2</v>
      </c>
      <c r="E581">
        <v>279.5</v>
      </c>
      <c r="F581">
        <v>559</v>
      </c>
      <c r="G581" s="12">
        <v>39464</v>
      </c>
      <c r="H581">
        <v>558</v>
      </c>
      <c r="I581">
        <v>1</v>
      </c>
      <c r="J581">
        <v>9</v>
      </c>
      <c r="K581">
        <v>5022</v>
      </c>
    </row>
    <row r="582" spans="1:11" x14ac:dyDescent="0.2">
      <c r="G582" t="s">
        <v>21241</v>
      </c>
      <c r="H582">
        <v>1</v>
      </c>
      <c r="I582">
        <v>0</v>
      </c>
    </row>
    <row r="584" spans="1:11" x14ac:dyDescent="0.2">
      <c r="A584" s="12">
        <v>39470</v>
      </c>
      <c r="B584" t="s">
        <v>2915</v>
      </c>
      <c r="C584" t="s">
        <v>2857</v>
      </c>
      <c r="D584">
        <v>4</v>
      </c>
      <c r="E584">
        <v>160</v>
      </c>
      <c r="F584">
        <v>640</v>
      </c>
      <c r="G584" s="12">
        <v>39478</v>
      </c>
      <c r="H584">
        <v>635</v>
      </c>
      <c r="I584">
        <v>5</v>
      </c>
      <c r="J584">
        <v>9</v>
      </c>
      <c r="K584">
        <v>5715</v>
      </c>
    </row>
    <row r="585" spans="1:11" x14ac:dyDescent="0.2">
      <c r="G585" s="12">
        <v>39478</v>
      </c>
      <c r="H585" t="s">
        <v>9453</v>
      </c>
      <c r="I585">
        <v>4</v>
      </c>
      <c r="J585">
        <v>9</v>
      </c>
      <c r="K585">
        <v>9</v>
      </c>
    </row>
    <row r="586" spans="1:11" x14ac:dyDescent="0.2">
      <c r="G586" t="s">
        <v>9862</v>
      </c>
      <c r="H586">
        <v>4</v>
      </c>
      <c r="I586">
        <v>0</v>
      </c>
    </row>
    <row r="588" spans="1:11" x14ac:dyDescent="0.2">
      <c r="A588" s="12">
        <v>39470</v>
      </c>
      <c r="B588" t="s">
        <v>2856</v>
      </c>
      <c r="C588" t="s">
        <v>2858</v>
      </c>
      <c r="D588">
        <v>2</v>
      </c>
      <c r="E588">
        <v>201</v>
      </c>
      <c r="F588">
        <v>402</v>
      </c>
      <c r="G588" s="12">
        <v>39478</v>
      </c>
      <c r="H588">
        <v>401</v>
      </c>
      <c r="I588">
        <v>1</v>
      </c>
      <c r="J588">
        <v>8.5</v>
      </c>
      <c r="K588">
        <v>3409</v>
      </c>
    </row>
    <row r="589" spans="1:11" x14ac:dyDescent="0.2">
      <c r="G589" t="s">
        <v>21176</v>
      </c>
      <c r="H589">
        <v>1</v>
      </c>
      <c r="I589">
        <v>0</v>
      </c>
    </row>
    <row r="591" spans="1:11" x14ac:dyDescent="0.2">
      <c r="A591" s="12">
        <v>39476</v>
      </c>
      <c r="B591" t="s">
        <v>2772</v>
      </c>
      <c r="C591" t="s">
        <v>2775</v>
      </c>
      <c r="D591">
        <v>1</v>
      </c>
      <c r="E591">
        <v>519</v>
      </c>
      <c r="F591">
        <v>519</v>
      </c>
      <c r="G591" s="12">
        <v>39485</v>
      </c>
      <c r="H591">
        <v>517</v>
      </c>
      <c r="I591">
        <v>2</v>
      </c>
      <c r="J591">
        <v>11</v>
      </c>
      <c r="K591">
        <v>5687</v>
      </c>
    </row>
    <row r="592" spans="1:11" x14ac:dyDescent="0.2">
      <c r="G592" t="s">
        <v>21241</v>
      </c>
      <c r="H592">
        <v>2</v>
      </c>
      <c r="I592">
        <v>0</v>
      </c>
    </row>
    <row r="594" spans="1:11" x14ac:dyDescent="0.2">
      <c r="A594" s="12">
        <v>39479</v>
      </c>
      <c r="B594" t="s">
        <v>9419</v>
      </c>
      <c r="C594" t="s">
        <v>9420</v>
      </c>
      <c r="D594">
        <v>1.5</v>
      </c>
      <c r="E594">
        <v>469</v>
      </c>
      <c r="F594">
        <v>703.5</v>
      </c>
      <c r="G594" s="12">
        <v>39485</v>
      </c>
      <c r="H594">
        <v>692</v>
      </c>
      <c r="I594">
        <v>11</v>
      </c>
      <c r="J594">
        <v>9</v>
      </c>
      <c r="K594">
        <v>6228</v>
      </c>
    </row>
    <row r="595" spans="1:11" x14ac:dyDescent="0.2">
      <c r="G595" s="12">
        <v>39520</v>
      </c>
      <c r="H595">
        <v>10</v>
      </c>
      <c r="I595">
        <v>1</v>
      </c>
      <c r="J595">
        <v>9</v>
      </c>
      <c r="K595">
        <v>90</v>
      </c>
    </row>
    <row r="596" spans="1:11" x14ac:dyDescent="0.2">
      <c r="G596" s="12">
        <v>39696</v>
      </c>
      <c r="H596">
        <v>1</v>
      </c>
      <c r="I596">
        <v>0</v>
      </c>
      <c r="J596">
        <v>9</v>
      </c>
      <c r="K596">
        <v>9</v>
      </c>
    </row>
    <row r="598" spans="1:11" x14ac:dyDescent="0.2">
      <c r="A598" s="12">
        <v>39479</v>
      </c>
      <c r="B598" t="s">
        <v>9355</v>
      </c>
      <c r="C598" t="s">
        <v>9356</v>
      </c>
      <c r="D598">
        <v>0.5</v>
      </c>
      <c r="E598">
        <v>198</v>
      </c>
      <c r="F598">
        <v>198</v>
      </c>
      <c r="G598" s="12">
        <v>39492</v>
      </c>
      <c r="H598">
        <v>198</v>
      </c>
      <c r="I598">
        <v>0</v>
      </c>
      <c r="J598">
        <v>9</v>
      </c>
      <c r="K598">
        <v>1782</v>
      </c>
    </row>
    <row r="601" spans="1:11" x14ac:dyDescent="0.2">
      <c r="A601" s="12">
        <v>39479</v>
      </c>
      <c r="B601" t="s">
        <v>9428</v>
      </c>
      <c r="C601" t="s">
        <v>4085</v>
      </c>
      <c r="D601">
        <v>1.5</v>
      </c>
      <c r="E601">
        <v>304</v>
      </c>
      <c r="F601">
        <v>455.5</v>
      </c>
      <c r="G601" s="12">
        <v>39492</v>
      </c>
      <c r="H601">
        <v>440</v>
      </c>
      <c r="I601">
        <v>15</v>
      </c>
      <c r="J601">
        <v>9</v>
      </c>
      <c r="K601">
        <v>3960</v>
      </c>
    </row>
    <row r="602" spans="1:11" x14ac:dyDescent="0.2">
      <c r="G602" s="12">
        <v>39520</v>
      </c>
      <c r="H602">
        <v>15</v>
      </c>
      <c r="I602">
        <v>0</v>
      </c>
      <c r="J602">
        <v>9</v>
      </c>
    </row>
    <row r="604" spans="1:11" x14ac:dyDescent="0.2">
      <c r="A604" s="12">
        <v>39485</v>
      </c>
      <c r="B604" t="s">
        <v>9435</v>
      </c>
      <c r="C604" t="s">
        <v>9436</v>
      </c>
      <c r="D604">
        <v>1</v>
      </c>
      <c r="E604">
        <v>629</v>
      </c>
      <c r="F604">
        <v>629</v>
      </c>
      <c r="G604" s="12">
        <v>39499</v>
      </c>
      <c r="H604">
        <v>627</v>
      </c>
      <c r="I604">
        <v>2</v>
      </c>
      <c r="J604">
        <v>10</v>
      </c>
      <c r="K604">
        <v>6270</v>
      </c>
    </row>
    <row r="605" spans="1:11" x14ac:dyDescent="0.2">
      <c r="G605" s="12">
        <v>39520</v>
      </c>
      <c r="H605">
        <v>2</v>
      </c>
      <c r="I605">
        <v>0</v>
      </c>
      <c r="J605">
        <v>10</v>
      </c>
      <c r="K605">
        <v>20</v>
      </c>
    </row>
    <row r="607" spans="1:11" x14ac:dyDescent="0.2">
      <c r="A607" s="12">
        <v>39485</v>
      </c>
      <c r="B607" t="s">
        <v>9397</v>
      </c>
      <c r="C607" t="s">
        <v>9398</v>
      </c>
      <c r="D607">
        <v>2</v>
      </c>
      <c r="E607">
        <v>179</v>
      </c>
      <c r="F607">
        <f>179*2</f>
        <v>358</v>
      </c>
      <c r="G607" s="12">
        <v>39504</v>
      </c>
      <c r="H607">
        <v>354</v>
      </c>
      <c r="I607">
        <v>4</v>
      </c>
      <c r="J607">
        <v>9</v>
      </c>
      <c r="K607">
        <v>3186</v>
      </c>
    </row>
    <row r="608" spans="1:11" x14ac:dyDescent="0.2">
      <c r="G608" s="12">
        <v>39506</v>
      </c>
      <c r="H608">
        <v>4</v>
      </c>
      <c r="I608">
        <v>0</v>
      </c>
      <c r="J608">
        <v>9</v>
      </c>
      <c r="K608">
        <v>36</v>
      </c>
    </row>
    <row r="611" spans="1:11" x14ac:dyDescent="0.2">
      <c r="A611" s="12">
        <v>39493</v>
      </c>
      <c r="B611" t="s">
        <v>9673</v>
      </c>
      <c r="C611" t="s">
        <v>9674</v>
      </c>
      <c r="D611">
        <v>2</v>
      </c>
      <c r="E611">
        <v>258</v>
      </c>
      <c r="F611">
        <v>516</v>
      </c>
      <c r="G611" s="12">
        <v>39499</v>
      </c>
      <c r="H611">
        <v>511</v>
      </c>
      <c r="I611">
        <v>5</v>
      </c>
      <c r="J611">
        <v>9</v>
      </c>
      <c r="K611">
        <v>4599</v>
      </c>
    </row>
    <row r="612" spans="1:11" x14ac:dyDescent="0.2">
      <c r="G612" t="s">
        <v>21595</v>
      </c>
      <c r="H612">
        <v>5</v>
      </c>
      <c r="I612">
        <v>0</v>
      </c>
    </row>
    <row r="614" spans="1:11" x14ac:dyDescent="0.2">
      <c r="A614" s="12">
        <v>39493</v>
      </c>
      <c r="B614" t="s">
        <v>9606</v>
      </c>
      <c r="C614" t="s">
        <v>9570</v>
      </c>
      <c r="D614">
        <v>2</v>
      </c>
      <c r="E614">
        <v>251</v>
      </c>
      <c r="F614">
        <v>502</v>
      </c>
      <c r="G614" s="12">
        <v>39506</v>
      </c>
      <c r="H614">
        <v>496</v>
      </c>
      <c r="I614">
        <v>6</v>
      </c>
      <c r="J614">
        <v>9</v>
      </c>
      <c r="K614">
        <v>4464</v>
      </c>
    </row>
    <row r="615" spans="1:11" x14ac:dyDescent="0.2">
      <c r="G615" s="12">
        <v>39534</v>
      </c>
      <c r="H615">
        <v>3</v>
      </c>
      <c r="I615">
        <v>3</v>
      </c>
      <c r="J615">
        <v>9</v>
      </c>
      <c r="K615">
        <v>27</v>
      </c>
    </row>
    <row r="616" spans="1:11" x14ac:dyDescent="0.2">
      <c r="G616" t="s">
        <v>21586</v>
      </c>
      <c r="H616">
        <v>3</v>
      </c>
      <c r="I616">
        <v>0</v>
      </c>
    </row>
    <row r="618" spans="1:11" x14ac:dyDescent="0.2">
      <c r="A618" s="12">
        <v>39504</v>
      </c>
      <c r="B618" t="s">
        <v>9796</v>
      </c>
      <c r="C618" t="s">
        <v>9797</v>
      </c>
      <c r="D618">
        <v>3</v>
      </c>
      <c r="E618">
        <v>191</v>
      </c>
      <c r="F618">
        <v>573</v>
      </c>
      <c r="G618" s="12">
        <v>39513</v>
      </c>
      <c r="H618">
        <v>573</v>
      </c>
      <c r="I618">
        <v>0</v>
      </c>
      <c r="J618">
        <v>9</v>
      </c>
      <c r="K618">
        <v>5157</v>
      </c>
    </row>
    <row r="621" spans="1:11" x14ac:dyDescent="0.2">
      <c r="A621" s="12">
        <v>39504</v>
      </c>
      <c r="B621" t="s">
        <v>9802</v>
      </c>
      <c r="C621" t="s">
        <v>9803</v>
      </c>
      <c r="D621">
        <v>3</v>
      </c>
      <c r="E621">
        <v>227</v>
      </c>
      <c r="F621">
        <v>681</v>
      </c>
      <c r="G621" s="12">
        <v>39513</v>
      </c>
      <c r="H621">
        <v>679</v>
      </c>
      <c r="I621">
        <v>2</v>
      </c>
      <c r="J621">
        <v>9</v>
      </c>
      <c r="K621">
        <v>6111</v>
      </c>
    </row>
    <row r="622" spans="1:11" x14ac:dyDescent="0.2">
      <c r="G622" s="12">
        <v>39520</v>
      </c>
      <c r="H622">
        <v>2</v>
      </c>
      <c r="I622">
        <v>0</v>
      </c>
      <c r="J622">
        <v>9</v>
      </c>
      <c r="K622">
        <v>18</v>
      </c>
    </row>
    <row r="624" spans="1:11" x14ac:dyDescent="0.2">
      <c r="A624" s="12">
        <v>39506</v>
      </c>
      <c r="B624" t="s">
        <v>9708</v>
      </c>
      <c r="C624" t="s">
        <v>9709</v>
      </c>
      <c r="D624">
        <v>3</v>
      </c>
      <c r="E624">
        <v>208</v>
      </c>
      <c r="F624">
        <v>624</v>
      </c>
      <c r="G624" s="12">
        <v>39513</v>
      </c>
      <c r="H624">
        <v>612</v>
      </c>
      <c r="I624">
        <v>12</v>
      </c>
      <c r="J624">
        <v>9.5</v>
      </c>
      <c r="K624">
        <v>5814</v>
      </c>
    </row>
    <row r="625" spans="1:11" x14ac:dyDescent="0.2">
      <c r="G625" s="12">
        <v>39555</v>
      </c>
      <c r="H625">
        <v>2</v>
      </c>
      <c r="I625">
        <v>10</v>
      </c>
      <c r="J625">
        <v>8.5</v>
      </c>
      <c r="K625">
        <v>17</v>
      </c>
    </row>
    <row r="626" spans="1:11" x14ac:dyDescent="0.2">
      <c r="G626" s="12">
        <v>39695</v>
      </c>
      <c r="H626">
        <v>10</v>
      </c>
      <c r="I626">
        <v>0</v>
      </c>
      <c r="J626">
        <v>8.5</v>
      </c>
      <c r="K626">
        <v>85</v>
      </c>
    </row>
    <row r="628" spans="1:11" x14ac:dyDescent="0.2">
      <c r="A628" s="12">
        <v>39513</v>
      </c>
      <c r="B628" t="s">
        <v>9963</v>
      </c>
      <c r="C628" t="s">
        <v>9964</v>
      </c>
      <c r="D628">
        <v>2</v>
      </c>
      <c r="E628">
        <v>302</v>
      </c>
      <c r="F628">
        <v>604</v>
      </c>
      <c r="G628" s="12">
        <v>39520</v>
      </c>
      <c r="H628">
        <v>595</v>
      </c>
      <c r="I628">
        <v>9</v>
      </c>
      <c r="J628">
        <v>11</v>
      </c>
      <c r="K628">
        <v>6545</v>
      </c>
    </row>
    <row r="629" spans="1:11" x14ac:dyDescent="0.2">
      <c r="G629" s="12">
        <v>39520</v>
      </c>
      <c r="H629">
        <v>5</v>
      </c>
      <c r="I629">
        <v>4</v>
      </c>
      <c r="J629">
        <v>11</v>
      </c>
      <c r="K629">
        <v>55</v>
      </c>
    </row>
    <row r="630" spans="1:11" x14ac:dyDescent="0.2">
      <c r="G630" t="s">
        <v>21586</v>
      </c>
      <c r="H630">
        <v>2</v>
      </c>
      <c r="I630">
        <v>2</v>
      </c>
    </row>
    <row r="631" spans="1:11" x14ac:dyDescent="0.2">
      <c r="G631" s="12">
        <v>39696</v>
      </c>
      <c r="H631">
        <v>2</v>
      </c>
      <c r="I631">
        <v>0</v>
      </c>
      <c r="J631">
        <v>11</v>
      </c>
      <c r="K631">
        <v>22</v>
      </c>
    </row>
    <row r="633" spans="1:11" x14ac:dyDescent="0.2">
      <c r="A633" s="12">
        <v>39513</v>
      </c>
      <c r="B633" t="s">
        <v>9826</v>
      </c>
      <c r="C633" t="s">
        <v>9827</v>
      </c>
      <c r="D633">
        <v>2</v>
      </c>
      <c r="E633">
        <v>186</v>
      </c>
      <c r="F633">
        <v>372</v>
      </c>
      <c r="G633" s="12">
        <v>39520</v>
      </c>
      <c r="H633">
        <v>367</v>
      </c>
      <c r="I633">
        <v>5</v>
      </c>
      <c r="J633">
        <v>9</v>
      </c>
      <c r="K633">
        <v>3303</v>
      </c>
    </row>
    <row r="634" spans="1:11" x14ac:dyDescent="0.2">
      <c r="G634" s="12">
        <v>39520</v>
      </c>
      <c r="H634">
        <v>2</v>
      </c>
      <c r="I634">
        <v>3</v>
      </c>
      <c r="J634">
        <v>9</v>
      </c>
      <c r="K634">
        <v>18</v>
      </c>
    </row>
    <row r="635" spans="1:11" x14ac:dyDescent="0.2">
      <c r="G635" t="s">
        <v>21586</v>
      </c>
      <c r="H635">
        <v>3</v>
      </c>
      <c r="I635">
        <v>0</v>
      </c>
    </row>
    <row r="637" spans="1:11" x14ac:dyDescent="0.2">
      <c r="A637" t="s">
        <v>21596</v>
      </c>
      <c r="B637" t="s">
        <v>10033</v>
      </c>
      <c r="C637" t="s">
        <v>10034</v>
      </c>
      <c r="D637">
        <v>2</v>
      </c>
      <c r="E637">
        <v>251</v>
      </c>
      <c r="F637">
        <v>502</v>
      </c>
      <c r="G637" s="12">
        <v>39520</v>
      </c>
      <c r="H637">
        <v>502</v>
      </c>
      <c r="I637">
        <v>0</v>
      </c>
      <c r="J637">
        <v>9</v>
      </c>
      <c r="K637">
        <v>4518</v>
      </c>
    </row>
    <row r="640" spans="1:11" x14ac:dyDescent="0.2">
      <c r="A640" s="12">
        <v>39515</v>
      </c>
      <c r="B640" t="s">
        <v>10060</v>
      </c>
      <c r="C640" t="s">
        <v>10061</v>
      </c>
      <c r="D640">
        <v>2</v>
      </c>
      <c r="E640">
        <v>233</v>
      </c>
      <c r="F640">
        <v>466</v>
      </c>
      <c r="G640" s="12">
        <v>39526</v>
      </c>
      <c r="H640">
        <v>466</v>
      </c>
      <c r="I640">
        <v>0</v>
      </c>
      <c r="J640">
        <v>8.5</v>
      </c>
      <c r="K640">
        <v>3961</v>
      </c>
    </row>
    <row r="643" spans="1:11" x14ac:dyDescent="0.2">
      <c r="A643" s="12">
        <v>39520</v>
      </c>
      <c r="B643" t="s">
        <v>2754</v>
      </c>
      <c r="C643" t="s">
        <v>2755</v>
      </c>
      <c r="D643">
        <v>2</v>
      </c>
      <c r="E643">
        <v>224</v>
      </c>
      <c r="F643">
        <v>448</v>
      </c>
      <c r="G643" s="12">
        <v>39527</v>
      </c>
      <c r="H643">
        <v>448</v>
      </c>
      <c r="I643">
        <v>0</v>
      </c>
      <c r="J643">
        <v>9</v>
      </c>
      <c r="K643">
        <v>4032</v>
      </c>
    </row>
    <row r="646" spans="1:11" x14ac:dyDescent="0.2">
      <c r="A646" s="12">
        <v>39520</v>
      </c>
      <c r="B646" t="s">
        <v>2666</v>
      </c>
      <c r="C646" t="s">
        <v>2700</v>
      </c>
      <c r="D646">
        <v>4</v>
      </c>
      <c r="E646">
        <v>124</v>
      </c>
      <c r="F646">
        <v>496</v>
      </c>
      <c r="G646" s="12">
        <v>39527</v>
      </c>
      <c r="H646">
        <v>496</v>
      </c>
      <c r="I646">
        <v>0</v>
      </c>
      <c r="J646">
        <v>9</v>
      </c>
      <c r="K646">
        <v>4464</v>
      </c>
    </row>
    <row r="649" spans="1:11" x14ac:dyDescent="0.2">
      <c r="A649" s="12">
        <v>39520</v>
      </c>
      <c r="B649" t="s">
        <v>2663</v>
      </c>
      <c r="C649" t="s">
        <v>2756</v>
      </c>
      <c r="D649">
        <v>2</v>
      </c>
      <c r="E649">
        <v>314</v>
      </c>
      <c r="F649">
        <v>628</v>
      </c>
      <c r="G649" s="12">
        <v>39527</v>
      </c>
      <c r="H649">
        <v>628</v>
      </c>
      <c r="I649">
        <v>0</v>
      </c>
      <c r="J649">
        <v>9</v>
      </c>
      <c r="K649">
        <v>5652</v>
      </c>
    </row>
    <row r="651" spans="1:11" x14ac:dyDescent="0.2">
      <c r="G651" t="s">
        <v>2583</v>
      </c>
    </row>
    <row r="652" spans="1:11" x14ac:dyDescent="0.2">
      <c r="A652" s="12">
        <v>39527</v>
      </c>
      <c r="B652" t="s">
        <v>2682</v>
      </c>
      <c r="C652" t="s">
        <v>2653</v>
      </c>
      <c r="D652">
        <v>1</v>
      </c>
      <c r="E652">
        <v>220</v>
      </c>
      <c r="F652">
        <v>220</v>
      </c>
      <c r="G652" s="12">
        <v>39532</v>
      </c>
      <c r="H652">
        <v>218</v>
      </c>
      <c r="I652">
        <v>2</v>
      </c>
      <c r="J652">
        <v>10</v>
      </c>
      <c r="K652">
        <v>2180</v>
      </c>
    </row>
    <row r="653" spans="1:11" x14ac:dyDescent="0.2">
      <c r="G653" t="s">
        <v>21586</v>
      </c>
      <c r="H653">
        <v>2</v>
      </c>
      <c r="I653">
        <v>0</v>
      </c>
    </row>
    <row r="655" spans="1:11" x14ac:dyDescent="0.2">
      <c r="A655" s="12">
        <v>39527</v>
      </c>
      <c r="B655" t="s">
        <v>2533</v>
      </c>
      <c r="C655" t="s">
        <v>2534</v>
      </c>
      <c r="D655">
        <v>1</v>
      </c>
      <c r="E655">
        <v>220</v>
      </c>
      <c r="F655">
        <v>220</v>
      </c>
      <c r="G655" s="12">
        <v>39532</v>
      </c>
      <c r="H655">
        <v>220</v>
      </c>
      <c r="I655">
        <v>0</v>
      </c>
      <c r="J655">
        <v>9.5</v>
      </c>
      <c r="K655">
        <v>2090</v>
      </c>
    </row>
    <row r="658" spans="1:11" x14ac:dyDescent="0.2">
      <c r="A658" s="12">
        <v>39528</v>
      </c>
      <c r="B658" t="s">
        <v>2498</v>
      </c>
      <c r="C658" t="s">
        <v>2641</v>
      </c>
      <c r="D658">
        <v>2</v>
      </c>
      <c r="E658">
        <v>272</v>
      </c>
      <c r="F658">
        <v>544</v>
      </c>
      <c r="G658" s="12">
        <v>39534</v>
      </c>
      <c r="H658">
        <v>540</v>
      </c>
      <c r="I658">
        <v>4</v>
      </c>
      <c r="J658">
        <v>9</v>
      </c>
      <c r="K658">
        <v>4860</v>
      </c>
    </row>
    <row r="659" spans="1:11" x14ac:dyDescent="0.2">
      <c r="G659" s="12">
        <v>39534</v>
      </c>
      <c r="H659">
        <v>4</v>
      </c>
      <c r="I659">
        <v>0</v>
      </c>
      <c r="J659">
        <v>9</v>
      </c>
      <c r="K659">
        <v>36</v>
      </c>
    </row>
    <row r="661" spans="1:11" x14ac:dyDescent="0.2">
      <c r="A661" s="12">
        <v>39530</v>
      </c>
      <c r="B661" t="s">
        <v>2600</v>
      </c>
      <c r="C661" t="s">
        <v>2601</v>
      </c>
      <c r="D661">
        <v>2</v>
      </c>
      <c r="E661">
        <v>251</v>
      </c>
      <c r="F661">
        <v>502</v>
      </c>
      <c r="G661" s="12">
        <v>39534</v>
      </c>
      <c r="H661">
        <v>485</v>
      </c>
      <c r="I661">
        <v>17</v>
      </c>
      <c r="J661">
        <v>9</v>
      </c>
      <c r="K661">
        <v>4365</v>
      </c>
    </row>
    <row r="662" spans="1:11" x14ac:dyDescent="0.2">
      <c r="G662" s="12">
        <v>39535</v>
      </c>
      <c r="H662">
        <v>17</v>
      </c>
      <c r="I662">
        <v>0</v>
      </c>
      <c r="J662">
        <v>9</v>
      </c>
      <c r="K662">
        <v>153</v>
      </c>
    </row>
    <row r="664" spans="1:11" x14ac:dyDescent="0.2">
      <c r="A664" s="12">
        <v>39533</v>
      </c>
      <c r="B664" t="s">
        <v>2510</v>
      </c>
      <c r="C664" t="s">
        <v>2511</v>
      </c>
      <c r="D664">
        <v>2</v>
      </c>
      <c r="E664">
        <v>270</v>
      </c>
      <c r="F664">
        <v>540</v>
      </c>
      <c r="G664" s="12">
        <v>39539</v>
      </c>
      <c r="H664">
        <v>540</v>
      </c>
      <c r="I664">
        <v>0</v>
      </c>
      <c r="J664">
        <v>9</v>
      </c>
      <c r="K664">
        <v>4860</v>
      </c>
    </row>
    <row r="666" spans="1:11" x14ac:dyDescent="0.2">
      <c r="A666" s="18"/>
    </row>
    <row r="667" spans="1:11" x14ac:dyDescent="0.2">
      <c r="A667" s="12">
        <v>39533</v>
      </c>
      <c r="B667" t="s">
        <v>2471</v>
      </c>
      <c r="C667" t="s">
        <v>2472</v>
      </c>
      <c r="D667">
        <v>2</v>
      </c>
      <c r="E667">
        <v>270</v>
      </c>
      <c r="F667">
        <v>540</v>
      </c>
      <c r="G667" s="12">
        <v>39541</v>
      </c>
      <c r="H667">
        <v>539</v>
      </c>
      <c r="I667">
        <v>1</v>
      </c>
      <c r="J667">
        <v>9.5</v>
      </c>
      <c r="K667">
        <v>5120</v>
      </c>
    </row>
    <row r="668" spans="1:11" x14ac:dyDescent="0.2">
      <c r="G668" s="12">
        <v>39800</v>
      </c>
      <c r="H668">
        <v>1</v>
      </c>
      <c r="I668">
        <v>0</v>
      </c>
      <c r="J668">
        <v>9.5</v>
      </c>
      <c r="K668">
        <v>9.5</v>
      </c>
    </row>
    <row r="670" spans="1:11" x14ac:dyDescent="0.2">
      <c r="A670" s="12">
        <v>39540</v>
      </c>
      <c r="B670" t="s">
        <v>2483</v>
      </c>
      <c r="C670" t="s">
        <v>2722</v>
      </c>
      <c r="D670">
        <v>1</v>
      </c>
      <c r="E670">
        <v>294</v>
      </c>
      <c r="F670">
        <v>294</v>
      </c>
      <c r="G670" s="12">
        <v>39555</v>
      </c>
      <c r="H670">
        <v>292</v>
      </c>
      <c r="I670">
        <v>2</v>
      </c>
      <c r="J670">
        <v>9</v>
      </c>
      <c r="K670">
        <v>2628</v>
      </c>
    </row>
    <row r="671" spans="1:11" x14ac:dyDescent="0.2">
      <c r="G671" t="s">
        <v>21292</v>
      </c>
      <c r="H671">
        <v>2</v>
      </c>
      <c r="I671">
        <v>0</v>
      </c>
    </row>
    <row r="673" spans="1:11" x14ac:dyDescent="0.2">
      <c r="A673" s="12">
        <v>39540</v>
      </c>
      <c r="B673" t="s">
        <v>2499</v>
      </c>
      <c r="C673" t="s">
        <v>2451</v>
      </c>
      <c r="D673">
        <v>2</v>
      </c>
      <c r="E673">
        <v>253</v>
      </c>
      <c r="F673">
        <v>506</v>
      </c>
      <c r="G673" s="12">
        <v>39548</v>
      </c>
      <c r="H673">
        <v>505</v>
      </c>
      <c r="I673">
        <v>1</v>
      </c>
      <c r="J673">
        <v>10.5</v>
      </c>
      <c r="K673">
        <v>5302</v>
      </c>
    </row>
    <row r="674" spans="1:11" x14ac:dyDescent="0.2">
      <c r="G674" t="s">
        <v>21242</v>
      </c>
      <c r="H674">
        <v>1</v>
      </c>
      <c r="I674">
        <v>0</v>
      </c>
    </row>
    <row r="676" spans="1:11" x14ac:dyDescent="0.2">
      <c r="A676" s="12">
        <v>39540</v>
      </c>
      <c r="B676" t="s">
        <v>2531</v>
      </c>
      <c r="C676" t="s">
        <v>2532</v>
      </c>
      <c r="D676">
        <v>2</v>
      </c>
      <c r="E676">
        <v>279</v>
      </c>
      <c r="F676">
        <v>558</v>
      </c>
      <c r="G676" s="12">
        <v>39548</v>
      </c>
      <c r="H676">
        <v>552</v>
      </c>
      <c r="I676">
        <v>6</v>
      </c>
      <c r="J676">
        <v>10</v>
      </c>
      <c r="K676">
        <v>5520</v>
      </c>
    </row>
    <row r="677" spans="1:11" x14ac:dyDescent="0.2">
      <c r="G677" t="s">
        <v>11315</v>
      </c>
      <c r="H677">
        <v>6</v>
      </c>
      <c r="I677">
        <v>0</v>
      </c>
    </row>
    <row r="679" spans="1:11" x14ac:dyDescent="0.2">
      <c r="A679" s="12">
        <v>39536</v>
      </c>
      <c r="B679" t="s">
        <v>2363</v>
      </c>
      <c r="C679" t="s">
        <v>2364</v>
      </c>
      <c r="D679">
        <v>2</v>
      </c>
      <c r="E679">
        <v>224</v>
      </c>
      <c r="F679">
        <v>448</v>
      </c>
      <c r="G679" s="12">
        <v>39541</v>
      </c>
      <c r="H679">
        <v>443</v>
      </c>
      <c r="I679">
        <v>5</v>
      </c>
      <c r="J679">
        <v>9</v>
      </c>
      <c r="K679">
        <v>3987</v>
      </c>
    </row>
    <row r="680" spans="1:11" x14ac:dyDescent="0.2">
      <c r="G680" t="s">
        <v>10080</v>
      </c>
      <c r="H680">
        <v>5</v>
      </c>
      <c r="I680">
        <v>0</v>
      </c>
    </row>
    <row r="682" spans="1:11" x14ac:dyDescent="0.2">
      <c r="A682" s="12">
        <v>39547</v>
      </c>
      <c r="B682" t="s">
        <v>2359</v>
      </c>
      <c r="C682" t="s">
        <v>2308</v>
      </c>
      <c r="D682">
        <v>2</v>
      </c>
      <c r="E682">
        <v>299</v>
      </c>
      <c r="F682">
        <v>598</v>
      </c>
      <c r="G682" s="12">
        <v>39555</v>
      </c>
      <c r="H682">
        <v>599</v>
      </c>
      <c r="I682">
        <v>0</v>
      </c>
      <c r="J682">
        <v>9</v>
      </c>
      <c r="K682">
        <v>5391</v>
      </c>
    </row>
    <row r="685" spans="1:11" x14ac:dyDescent="0.2">
      <c r="A685" s="12">
        <v>39550</v>
      </c>
      <c r="B685" t="s">
        <v>9894</v>
      </c>
      <c r="C685" t="s">
        <v>9895</v>
      </c>
      <c r="D685">
        <v>2</v>
      </c>
      <c r="E685">
        <v>333</v>
      </c>
      <c r="F685">
        <v>666</v>
      </c>
      <c r="G685" s="12">
        <v>39562</v>
      </c>
      <c r="H685">
        <v>667</v>
      </c>
      <c r="I685">
        <v>0</v>
      </c>
      <c r="J685">
        <v>9</v>
      </c>
      <c r="K685">
        <v>6003</v>
      </c>
    </row>
    <row r="688" spans="1:11" x14ac:dyDescent="0.2">
      <c r="A688" s="12">
        <v>39550</v>
      </c>
      <c r="B688" t="s">
        <v>9977</v>
      </c>
      <c r="C688" t="s">
        <v>2636</v>
      </c>
      <c r="D688">
        <v>2</v>
      </c>
      <c r="E688">
        <v>333</v>
      </c>
      <c r="F688">
        <v>666</v>
      </c>
      <c r="G688" s="12">
        <v>39555</v>
      </c>
      <c r="H688">
        <v>668</v>
      </c>
      <c r="I688">
        <v>0</v>
      </c>
      <c r="J688">
        <v>9</v>
      </c>
      <c r="K688">
        <v>6012</v>
      </c>
    </row>
    <row r="691" spans="1:11" x14ac:dyDescent="0.2">
      <c r="A691" s="12">
        <v>39555</v>
      </c>
      <c r="B691" t="s">
        <v>10120</v>
      </c>
      <c r="C691" t="s">
        <v>10163</v>
      </c>
      <c r="D691">
        <v>2</v>
      </c>
      <c r="E691">
        <v>271</v>
      </c>
      <c r="F691">
        <v>542</v>
      </c>
      <c r="G691" s="12">
        <v>39562</v>
      </c>
      <c r="H691">
        <v>541</v>
      </c>
      <c r="I691">
        <v>1</v>
      </c>
      <c r="J691">
        <v>9</v>
      </c>
      <c r="K691">
        <v>4869</v>
      </c>
    </row>
    <row r="692" spans="1:11" x14ac:dyDescent="0.2">
      <c r="G692" t="s">
        <v>21293</v>
      </c>
      <c r="H692">
        <v>1</v>
      </c>
      <c r="I692">
        <v>0</v>
      </c>
    </row>
    <row r="694" spans="1:11" x14ac:dyDescent="0.2">
      <c r="A694" s="12">
        <v>39555</v>
      </c>
      <c r="B694" t="s">
        <v>10164</v>
      </c>
      <c r="C694" t="s">
        <v>10165</v>
      </c>
      <c r="D694">
        <v>2</v>
      </c>
      <c r="E694">
        <v>303</v>
      </c>
      <c r="F694">
        <v>606</v>
      </c>
      <c r="G694" s="12">
        <v>39562</v>
      </c>
      <c r="H694">
        <v>604</v>
      </c>
      <c r="I694">
        <v>2</v>
      </c>
      <c r="J694">
        <v>9</v>
      </c>
      <c r="K694">
        <v>5436</v>
      </c>
    </row>
    <row r="695" spans="1:11" x14ac:dyDescent="0.2">
      <c r="G695" t="s">
        <v>21293</v>
      </c>
      <c r="H695">
        <v>2</v>
      </c>
      <c r="I695">
        <v>0</v>
      </c>
    </row>
    <row r="697" spans="1:11" x14ac:dyDescent="0.2">
      <c r="A697" s="12">
        <v>39562</v>
      </c>
      <c r="B697" t="s">
        <v>10170</v>
      </c>
      <c r="C697" t="s">
        <v>10171</v>
      </c>
      <c r="D697">
        <v>2.5</v>
      </c>
      <c r="E697">
        <v>229</v>
      </c>
      <c r="F697">
        <v>572.5</v>
      </c>
      <c r="G697" s="12">
        <v>39569</v>
      </c>
      <c r="H697">
        <v>570</v>
      </c>
      <c r="I697">
        <v>2</v>
      </c>
      <c r="J697">
        <v>9</v>
      </c>
      <c r="K697">
        <v>5130</v>
      </c>
    </row>
    <row r="698" spans="1:11" x14ac:dyDescent="0.2">
      <c r="G698" t="s">
        <v>21293</v>
      </c>
      <c r="H698">
        <v>2</v>
      </c>
      <c r="I698">
        <v>0</v>
      </c>
    </row>
    <row r="700" spans="1:11" x14ac:dyDescent="0.2">
      <c r="A700" s="12">
        <v>39562</v>
      </c>
      <c r="B700" t="s">
        <v>10045</v>
      </c>
      <c r="C700" t="s">
        <v>10046</v>
      </c>
      <c r="D700">
        <v>1</v>
      </c>
      <c r="E700">
        <v>540</v>
      </c>
      <c r="F700">
        <v>540</v>
      </c>
      <c r="G700" t="s">
        <v>21294</v>
      </c>
      <c r="H700">
        <v>541</v>
      </c>
      <c r="I700">
        <v>0</v>
      </c>
      <c r="J700">
        <v>10</v>
      </c>
      <c r="K700">
        <v>5410</v>
      </c>
    </row>
    <row r="702" spans="1:11" x14ac:dyDescent="0.2">
      <c r="A702" s="18"/>
    </row>
    <row r="703" spans="1:11" x14ac:dyDescent="0.2">
      <c r="A703" s="12">
        <v>39562</v>
      </c>
      <c r="B703" t="s">
        <v>10160</v>
      </c>
      <c r="C703" t="s">
        <v>10161</v>
      </c>
      <c r="D703">
        <v>3</v>
      </c>
      <c r="E703">
        <v>191</v>
      </c>
      <c r="F703">
        <v>573</v>
      </c>
      <c r="G703" s="12">
        <v>39569</v>
      </c>
      <c r="H703">
        <v>575</v>
      </c>
      <c r="I703">
        <v>0</v>
      </c>
      <c r="J703">
        <v>11</v>
      </c>
      <c r="K703">
        <v>6325</v>
      </c>
    </row>
    <row r="706" spans="1:11" x14ac:dyDescent="0.2">
      <c r="A706" s="12">
        <v>39569</v>
      </c>
      <c r="B706" t="s">
        <v>10176</v>
      </c>
      <c r="C706" t="s">
        <v>10177</v>
      </c>
      <c r="D706">
        <v>2.5</v>
      </c>
      <c r="E706">
        <v>258</v>
      </c>
      <c r="F706">
        <v>645</v>
      </c>
      <c r="G706" s="12">
        <v>39576</v>
      </c>
      <c r="H706">
        <v>642</v>
      </c>
      <c r="I706">
        <v>3</v>
      </c>
      <c r="J706">
        <v>11</v>
      </c>
      <c r="K706">
        <v>7062</v>
      </c>
    </row>
    <row r="707" spans="1:11" x14ac:dyDescent="0.2">
      <c r="G707" t="s">
        <v>21293</v>
      </c>
      <c r="H707">
        <v>3</v>
      </c>
      <c r="I707">
        <v>0</v>
      </c>
    </row>
    <row r="709" spans="1:11" x14ac:dyDescent="0.2">
      <c r="A709" s="12">
        <v>39569</v>
      </c>
      <c r="B709" t="s">
        <v>10299</v>
      </c>
      <c r="C709" t="s">
        <v>10178</v>
      </c>
      <c r="D709">
        <v>2</v>
      </c>
      <c r="E709">
        <v>306</v>
      </c>
      <c r="F709">
        <v>612</v>
      </c>
      <c r="G709" t="s">
        <v>21295</v>
      </c>
      <c r="H709">
        <v>610</v>
      </c>
      <c r="I709">
        <v>2</v>
      </c>
      <c r="J709">
        <v>8.5</v>
      </c>
      <c r="K709">
        <v>5185</v>
      </c>
    </row>
    <row r="710" spans="1:11" x14ac:dyDescent="0.2">
      <c r="G710" t="s">
        <v>21293</v>
      </c>
      <c r="H710">
        <v>2</v>
      </c>
      <c r="I710">
        <v>0</v>
      </c>
    </row>
    <row r="712" spans="1:11" x14ac:dyDescent="0.2">
      <c r="A712" s="12">
        <v>39576</v>
      </c>
      <c r="B712" t="s">
        <v>10309</v>
      </c>
      <c r="C712" t="s">
        <v>10311</v>
      </c>
      <c r="D712">
        <v>2</v>
      </c>
      <c r="E712">
        <v>212</v>
      </c>
      <c r="F712">
        <v>424</v>
      </c>
      <c r="G712" s="12">
        <v>39583</v>
      </c>
      <c r="H712">
        <v>422</v>
      </c>
      <c r="I712">
        <v>2</v>
      </c>
      <c r="J712">
        <v>9</v>
      </c>
      <c r="K712">
        <v>3798</v>
      </c>
    </row>
    <row r="713" spans="1:11" x14ac:dyDescent="0.2">
      <c r="G713" t="s">
        <v>21293</v>
      </c>
      <c r="H713">
        <v>2</v>
      </c>
      <c r="I713">
        <v>0</v>
      </c>
    </row>
    <row r="715" spans="1:11" x14ac:dyDescent="0.2">
      <c r="A715" s="12">
        <v>39574</v>
      </c>
      <c r="B715" t="s">
        <v>10445</v>
      </c>
      <c r="C715" t="s">
        <v>10446</v>
      </c>
      <c r="D715">
        <v>22</v>
      </c>
      <c r="E715">
        <v>300</v>
      </c>
      <c r="F715">
        <v>600</v>
      </c>
      <c r="G715" s="12">
        <v>39583</v>
      </c>
      <c r="H715">
        <v>598</v>
      </c>
      <c r="I715">
        <v>2</v>
      </c>
      <c r="J715">
        <v>9</v>
      </c>
      <c r="K715">
        <v>5382</v>
      </c>
    </row>
    <row r="716" spans="1:11" x14ac:dyDescent="0.2">
      <c r="G716" t="s">
        <v>21293</v>
      </c>
      <c r="H716">
        <v>2</v>
      </c>
      <c r="I716">
        <v>0</v>
      </c>
    </row>
    <row r="718" spans="1:11" x14ac:dyDescent="0.2">
      <c r="A718" s="12">
        <v>39578</v>
      </c>
      <c r="B718" t="s">
        <v>10354</v>
      </c>
      <c r="C718" t="s">
        <v>10404</v>
      </c>
      <c r="D718">
        <v>2</v>
      </c>
      <c r="E718">
        <v>251</v>
      </c>
      <c r="F718">
        <v>502</v>
      </c>
      <c r="G718" s="12">
        <v>39583</v>
      </c>
      <c r="H718">
        <v>500</v>
      </c>
      <c r="I718">
        <v>2</v>
      </c>
      <c r="J718">
        <v>9</v>
      </c>
      <c r="K718">
        <v>4500</v>
      </c>
    </row>
    <row r="719" spans="1:11" x14ac:dyDescent="0.2">
      <c r="G719" t="s">
        <v>21293</v>
      </c>
      <c r="H719">
        <v>2</v>
      </c>
      <c r="I719">
        <v>0</v>
      </c>
    </row>
    <row r="721" spans="1:11" x14ac:dyDescent="0.2">
      <c r="A721" s="12">
        <v>39578</v>
      </c>
      <c r="B721" t="s">
        <v>10448</v>
      </c>
      <c r="C721" t="s">
        <v>10449</v>
      </c>
      <c r="D721">
        <v>2</v>
      </c>
      <c r="E721">
        <v>324</v>
      </c>
      <c r="F721">
        <v>648</v>
      </c>
      <c r="G721" s="12">
        <v>39590</v>
      </c>
      <c r="H721">
        <v>632</v>
      </c>
      <c r="I721">
        <v>16</v>
      </c>
      <c r="J721">
        <v>9</v>
      </c>
      <c r="K721">
        <v>5688</v>
      </c>
    </row>
    <row r="722" spans="1:11" x14ac:dyDescent="0.2">
      <c r="G722" s="12">
        <v>39590</v>
      </c>
      <c r="H722">
        <v>11</v>
      </c>
      <c r="I722">
        <v>5</v>
      </c>
      <c r="J722">
        <v>9</v>
      </c>
      <c r="K722">
        <v>99</v>
      </c>
    </row>
    <row r="723" spans="1:11" x14ac:dyDescent="0.2">
      <c r="G723" t="s">
        <v>21296</v>
      </c>
      <c r="H723">
        <v>5</v>
      </c>
      <c r="I723">
        <v>0</v>
      </c>
    </row>
    <row r="725" spans="1:11" x14ac:dyDescent="0.2">
      <c r="A725" s="12">
        <v>39583</v>
      </c>
      <c r="B725" t="s">
        <v>2438</v>
      </c>
      <c r="C725" t="s">
        <v>2393</v>
      </c>
      <c r="D725">
        <v>2</v>
      </c>
      <c r="E725">
        <v>276</v>
      </c>
      <c r="F725">
        <v>552</v>
      </c>
      <c r="G725" s="12">
        <v>39597</v>
      </c>
      <c r="H725">
        <v>552</v>
      </c>
      <c r="I725">
        <v>0</v>
      </c>
      <c r="J725">
        <v>10.5</v>
      </c>
      <c r="K725">
        <v>5796</v>
      </c>
    </row>
    <row r="728" spans="1:11" x14ac:dyDescent="0.2">
      <c r="A728" s="12">
        <v>39583</v>
      </c>
      <c r="B728" t="s">
        <v>2415</v>
      </c>
      <c r="C728" t="s">
        <v>2416</v>
      </c>
      <c r="D728">
        <v>3</v>
      </c>
      <c r="E728">
        <v>255</v>
      </c>
      <c r="F728">
        <v>765</v>
      </c>
      <c r="G728" s="12">
        <v>39590</v>
      </c>
      <c r="H728">
        <v>760</v>
      </c>
      <c r="I728">
        <v>5</v>
      </c>
      <c r="J728">
        <v>10.5</v>
      </c>
      <c r="K728">
        <v>7980</v>
      </c>
    </row>
    <row r="729" spans="1:11" x14ac:dyDescent="0.2">
      <c r="G729" s="12">
        <v>39604</v>
      </c>
      <c r="H729">
        <v>5</v>
      </c>
      <c r="I729">
        <v>0</v>
      </c>
      <c r="J729">
        <v>10.5</v>
      </c>
      <c r="K729">
        <v>53</v>
      </c>
    </row>
    <row r="731" spans="1:11" x14ac:dyDescent="0.2">
      <c r="A731" s="12">
        <v>39586</v>
      </c>
      <c r="B731" t="s">
        <v>2131</v>
      </c>
      <c r="C731" t="s">
        <v>2132</v>
      </c>
      <c r="D731">
        <v>3</v>
      </c>
      <c r="E731">
        <v>259</v>
      </c>
      <c r="F731">
        <v>777</v>
      </c>
      <c r="G731" s="12">
        <v>39597</v>
      </c>
      <c r="H731">
        <v>776</v>
      </c>
      <c r="I731">
        <v>1</v>
      </c>
      <c r="J731">
        <v>9</v>
      </c>
      <c r="K731">
        <v>6984</v>
      </c>
    </row>
    <row r="732" spans="1:11" x14ac:dyDescent="0.2">
      <c r="G732" t="s">
        <v>21248</v>
      </c>
      <c r="H732">
        <v>1</v>
      </c>
      <c r="I732">
        <v>0</v>
      </c>
    </row>
    <row r="734" spans="1:11" x14ac:dyDescent="0.2">
      <c r="A734" s="12">
        <v>39590</v>
      </c>
      <c r="B734" t="s">
        <v>2179</v>
      </c>
      <c r="C734" t="s">
        <v>2180</v>
      </c>
      <c r="D734">
        <v>2</v>
      </c>
      <c r="E734">
        <v>354</v>
      </c>
      <c r="F734">
        <v>708</v>
      </c>
      <c r="G734" s="12">
        <v>39604</v>
      </c>
      <c r="H734">
        <v>700</v>
      </c>
      <c r="I734">
        <v>8</v>
      </c>
      <c r="J734">
        <v>9</v>
      </c>
      <c r="K734">
        <v>6300</v>
      </c>
    </row>
    <row r="735" spans="1:11" x14ac:dyDescent="0.2">
      <c r="G735" s="12">
        <v>39604</v>
      </c>
      <c r="H735">
        <v>6</v>
      </c>
      <c r="I735">
        <v>2</v>
      </c>
      <c r="J735">
        <v>9</v>
      </c>
      <c r="K735">
        <v>54</v>
      </c>
    </row>
    <row r="736" spans="1:11" x14ac:dyDescent="0.2">
      <c r="A736" s="18"/>
      <c r="G736" s="12" t="s">
        <v>21248</v>
      </c>
      <c r="H736">
        <v>2</v>
      </c>
      <c r="I736">
        <v>0</v>
      </c>
    </row>
    <row r="738" spans="1:11" x14ac:dyDescent="0.2">
      <c r="A738" s="12">
        <v>39590</v>
      </c>
      <c r="B738" t="s">
        <v>2417</v>
      </c>
      <c r="C738" t="s">
        <v>2418</v>
      </c>
      <c r="D738">
        <v>3</v>
      </c>
      <c r="E738">
        <v>253</v>
      </c>
      <c r="F738">
        <v>759</v>
      </c>
      <c r="G738" s="12">
        <v>39597</v>
      </c>
      <c r="H738">
        <v>757</v>
      </c>
      <c r="I738">
        <v>2</v>
      </c>
      <c r="J738">
        <v>10</v>
      </c>
      <c r="K738">
        <v>7570</v>
      </c>
    </row>
    <row r="739" spans="1:11" x14ac:dyDescent="0.2">
      <c r="G739" t="s">
        <v>21248</v>
      </c>
      <c r="H739">
        <v>2</v>
      </c>
      <c r="I739">
        <v>0</v>
      </c>
    </row>
    <row r="741" spans="1:11" x14ac:dyDescent="0.2">
      <c r="A741" s="12">
        <v>39597</v>
      </c>
      <c r="B741" t="s">
        <v>2074</v>
      </c>
      <c r="C741" t="s">
        <v>2075</v>
      </c>
      <c r="D741">
        <v>4</v>
      </c>
      <c r="E741">
        <v>144</v>
      </c>
      <c r="F741">
        <v>576</v>
      </c>
      <c r="G741" s="12">
        <v>39604</v>
      </c>
      <c r="H741">
        <v>576</v>
      </c>
      <c r="I741">
        <v>0</v>
      </c>
      <c r="J741">
        <v>9</v>
      </c>
      <c r="K741">
        <v>5184</v>
      </c>
    </row>
    <row r="744" spans="1:11" x14ac:dyDescent="0.2">
      <c r="A744" s="12">
        <v>39597</v>
      </c>
      <c r="B744" t="s">
        <v>1952</v>
      </c>
      <c r="C744" t="s">
        <v>2126</v>
      </c>
      <c r="D744">
        <v>3</v>
      </c>
      <c r="E744">
        <v>231</v>
      </c>
      <c r="F744">
        <v>693</v>
      </c>
      <c r="G744" s="12">
        <v>39611</v>
      </c>
      <c r="H744">
        <v>690</v>
      </c>
      <c r="I744">
        <v>3</v>
      </c>
      <c r="J744">
        <v>9</v>
      </c>
      <c r="K744">
        <v>6210</v>
      </c>
    </row>
    <row r="745" spans="1:11" x14ac:dyDescent="0.2">
      <c r="G745" t="s">
        <v>21248</v>
      </c>
      <c r="H745">
        <v>3</v>
      </c>
      <c r="I745">
        <v>0</v>
      </c>
    </row>
    <row r="747" spans="1:11" x14ac:dyDescent="0.2">
      <c r="A747" s="12">
        <v>39599</v>
      </c>
      <c r="B747" t="s">
        <v>10410</v>
      </c>
      <c r="C747" t="s">
        <v>10411</v>
      </c>
      <c r="D747">
        <v>3</v>
      </c>
      <c r="E747">
        <v>239</v>
      </c>
      <c r="F747">
        <v>717</v>
      </c>
      <c r="G747" s="12">
        <v>39604</v>
      </c>
      <c r="H747">
        <v>717</v>
      </c>
      <c r="I747">
        <v>0</v>
      </c>
      <c r="J747">
        <v>8.5</v>
      </c>
      <c r="K747">
        <v>6095</v>
      </c>
    </row>
    <row r="750" spans="1:11" x14ac:dyDescent="0.2">
      <c r="A750" s="12">
        <v>39604</v>
      </c>
      <c r="B750" t="s">
        <v>2028</v>
      </c>
      <c r="C750" t="s">
        <v>2029</v>
      </c>
      <c r="D750">
        <v>3</v>
      </c>
      <c r="E750">
        <v>258</v>
      </c>
      <c r="F750">
        <v>774</v>
      </c>
      <c r="G750" s="12">
        <v>39613</v>
      </c>
      <c r="H750">
        <v>774</v>
      </c>
      <c r="I750">
        <v>0</v>
      </c>
      <c r="J750">
        <v>9</v>
      </c>
      <c r="K750">
        <v>6966</v>
      </c>
    </row>
    <row r="753" spans="1:11" x14ac:dyDescent="0.2">
      <c r="A753" s="12">
        <v>39606</v>
      </c>
      <c r="B753" t="s">
        <v>10542</v>
      </c>
      <c r="C753" t="s">
        <v>10429</v>
      </c>
      <c r="D753">
        <v>3</v>
      </c>
      <c r="E753">
        <v>236</v>
      </c>
      <c r="F753">
        <v>708</v>
      </c>
      <c r="G753" s="12">
        <v>39619</v>
      </c>
      <c r="H753">
        <v>706</v>
      </c>
      <c r="I753">
        <v>2</v>
      </c>
      <c r="J753">
        <v>9.5</v>
      </c>
      <c r="K753">
        <v>6707</v>
      </c>
    </row>
    <row r="754" spans="1:11" x14ac:dyDescent="0.2">
      <c r="G754" t="s">
        <v>21101</v>
      </c>
      <c r="H754">
        <v>2</v>
      </c>
      <c r="I754">
        <v>0</v>
      </c>
    </row>
    <row r="756" spans="1:11" x14ac:dyDescent="0.2">
      <c r="A756" s="12">
        <v>39609</v>
      </c>
      <c r="B756" t="s">
        <v>10495</v>
      </c>
      <c r="C756" t="s">
        <v>10496</v>
      </c>
      <c r="D756" s="11">
        <v>2.25</v>
      </c>
      <c r="E756">
        <v>245</v>
      </c>
      <c r="F756">
        <v>551</v>
      </c>
      <c r="G756" s="12">
        <v>39618</v>
      </c>
      <c r="H756">
        <v>548</v>
      </c>
      <c r="I756">
        <v>3</v>
      </c>
      <c r="J756">
        <v>9</v>
      </c>
      <c r="K756">
        <v>4932</v>
      </c>
    </row>
    <row r="757" spans="1:11" x14ac:dyDescent="0.2">
      <c r="G757" t="s">
        <v>11316</v>
      </c>
      <c r="H757">
        <v>3</v>
      </c>
      <c r="I757">
        <v>0</v>
      </c>
    </row>
    <row r="759" spans="1:11" x14ac:dyDescent="0.2">
      <c r="A759" s="12">
        <v>39611</v>
      </c>
      <c r="B759" t="s">
        <v>10456</v>
      </c>
      <c r="C759" t="s">
        <v>10514</v>
      </c>
      <c r="D759">
        <v>2</v>
      </c>
      <c r="E759">
        <v>250</v>
      </c>
      <c r="F759">
        <v>500</v>
      </c>
      <c r="G759" s="12">
        <v>39625</v>
      </c>
      <c r="H759">
        <v>499</v>
      </c>
      <c r="I759">
        <v>1</v>
      </c>
      <c r="J759">
        <v>12.5</v>
      </c>
      <c r="K759">
        <v>6238</v>
      </c>
    </row>
    <row r="760" spans="1:11" x14ac:dyDescent="0.2">
      <c r="G760" t="s">
        <v>21248</v>
      </c>
      <c r="H760">
        <v>1</v>
      </c>
      <c r="I760">
        <v>0</v>
      </c>
    </row>
    <row r="762" spans="1:11" x14ac:dyDescent="0.2">
      <c r="A762" s="12">
        <v>39611</v>
      </c>
      <c r="B762" t="s">
        <v>10597</v>
      </c>
      <c r="C762" t="s">
        <v>10598</v>
      </c>
      <c r="D762">
        <v>3</v>
      </c>
      <c r="E762">
        <v>245</v>
      </c>
      <c r="F762">
        <v>735</v>
      </c>
      <c r="G762" s="12">
        <v>39618</v>
      </c>
      <c r="H762">
        <v>729</v>
      </c>
      <c r="I762">
        <v>6</v>
      </c>
      <c r="J762">
        <v>8.5</v>
      </c>
      <c r="K762">
        <v>6197</v>
      </c>
    </row>
    <row r="763" spans="1:11" x14ac:dyDescent="0.2">
      <c r="G763" s="12">
        <v>39625</v>
      </c>
      <c r="H763">
        <v>6</v>
      </c>
      <c r="I763">
        <v>0</v>
      </c>
      <c r="J763">
        <v>8.5</v>
      </c>
      <c r="K763">
        <v>51</v>
      </c>
    </row>
    <row r="765" spans="1:11" x14ac:dyDescent="0.2">
      <c r="A765" s="12">
        <v>39616</v>
      </c>
      <c r="B765" t="s">
        <v>1917</v>
      </c>
      <c r="C765" t="s">
        <v>1918</v>
      </c>
      <c r="D765">
        <v>2</v>
      </c>
      <c r="E765">
        <v>271</v>
      </c>
      <c r="F765">
        <v>542</v>
      </c>
      <c r="G765" s="12">
        <v>39625</v>
      </c>
      <c r="H765">
        <v>538</v>
      </c>
      <c r="I765">
        <v>4</v>
      </c>
      <c r="J765">
        <v>9</v>
      </c>
      <c r="K765">
        <v>4842</v>
      </c>
    </row>
    <row r="766" spans="1:11" x14ac:dyDescent="0.2">
      <c r="G766" s="12">
        <v>39625</v>
      </c>
      <c r="H766">
        <v>4</v>
      </c>
      <c r="I766">
        <v>0</v>
      </c>
      <c r="J766">
        <v>9</v>
      </c>
      <c r="K766">
        <v>36</v>
      </c>
    </row>
    <row r="768" spans="1:11" x14ac:dyDescent="0.2">
      <c r="A768" s="12">
        <v>39618</v>
      </c>
      <c r="B768" t="s">
        <v>1880</v>
      </c>
      <c r="C768" t="s">
        <v>1883</v>
      </c>
      <c r="D768">
        <v>3</v>
      </c>
      <c r="E768">
        <v>266</v>
      </c>
      <c r="F768">
        <v>798</v>
      </c>
      <c r="G768" s="12">
        <v>39644</v>
      </c>
      <c r="H768">
        <v>793</v>
      </c>
      <c r="I768">
        <v>5</v>
      </c>
      <c r="J768">
        <v>9</v>
      </c>
      <c r="K768">
        <v>7137</v>
      </c>
    </row>
    <row r="769" spans="1:11" x14ac:dyDescent="0.2">
      <c r="G769" s="30">
        <v>39661</v>
      </c>
      <c r="H769">
        <v>4</v>
      </c>
      <c r="I769">
        <v>1</v>
      </c>
    </row>
    <row r="770" spans="1:11" x14ac:dyDescent="0.2">
      <c r="G770" s="30" t="s">
        <v>10905</v>
      </c>
      <c r="H770">
        <v>1</v>
      </c>
      <c r="I770">
        <v>0</v>
      </c>
    </row>
    <row r="772" spans="1:11" x14ac:dyDescent="0.2">
      <c r="A772" s="12">
        <v>39618</v>
      </c>
      <c r="B772" t="s">
        <v>1958</v>
      </c>
      <c r="C772" t="s">
        <v>10334</v>
      </c>
      <c r="D772">
        <v>3</v>
      </c>
      <c r="E772">
        <v>246</v>
      </c>
      <c r="F772">
        <v>738</v>
      </c>
      <c r="G772" s="12">
        <v>39639</v>
      </c>
      <c r="H772">
        <v>734</v>
      </c>
      <c r="I772">
        <v>4</v>
      </c>
      <c r="J772">
        <v>8.5</v>
      </c>
      <c r="K772">
        <v>6239</v>
      </c>
    </row>
    <row r="773" spans="1:11" x14ac:dyDescent="0.2">
      <c r="G773" s="30">
        <v>39661</v>
      </c>
      <c r="H773">
        <v>2</v>
      </c>
      <c r="I773">
        <v>2</v>
      </c>
    </row>
    <row r="774" spans="1:11" x14ac:dyDescent="0.2">
      <c r="A774" s="18"/>
      <c r="G774" s="30" t="s">
        <v>10905</v>
      </c>
      <c r="H774">
        <v>2</v>
      </c>
      <c r="I774">
        <v>0</v>
      </c>
    </row>
    <row r="776" spans="1:11" x14ac:dyDescent="0.2">
      <c r="A776" s="12">
        <v>39625</v>
      </c>
      <c r="B776" t="s">
        <v>1729</v>
      </c>
      <c r="C776" t="s">
        <v>1817</v>
      </c>
      <c r="D776">
        <v>1</v>
      </c>
      <c r="E776">
        <v>516</v>
      </c>
      <c r="F776">
        <v>516</v>
      </c>
      <c r="G776" s="12">
        <v>39639</v>
      </c>
      <c r="H776">
        <v>513</v>
      </c>
      <c r="I776">
        <v>3</v>
      </c>
      <c r="J776">
        <v>9</v>
      </c>
      <c r="K776">
        <v>4617</v>
      </c>
    </row>
    <row r="777" spans="1:11" x14ac:dyDescent="0.2">
      <c r="G777" t="s">
        <v>10886</v>
      </c>
      <c r="H777">
        <v>3</v>
      </c>
      <c r="I777">
        <v>0</v>
      </c>
    </row>
    <row r="779" spans="1:11" x14ac:dyDescent="0.2">
      <c r="A779" s="12">
        <v>39625</v>
      </c>
      <c r="B779" t="s">
        <v>1818</v>
      </c>
      <c r="C779" t="s">
        <v>1728</v>
      </c>
      <c r="D779">
        <v>2</v>
      </c>
      <c r="E779">
        <v>278</v>
      </c>
      <c r="F779">
        <v>556</v>
      </c>
      <c r="G779" s="12">
        <v>39632</v>
      </c>
      <c r="H779">
        <v>548</v>
      </c>
      <c r="I779">
        <v>8</v>
      </c>
      <c r="J779">
        <v>9</v>
      </c>
      <c r="K779">
        <v>4932</v>
      </c>
    </row>
    <row r="780" spans="1:11" x14ac:dyDescent="0.2">
      <c r="G780" s="12">
        <v>39696</v>
      </c>
      <c r="H780">
        <v>8</v>
      </c>
      <c r="I780">
        <v>0</v>
      </c>
      <c r="J780">
        <v>9</v>
      </c>
      <c r="K780">
        <v>72</v>
      </c>
    </row>
    <row r="782" spans="1:11" x14ac:dyDescent="0.2">
      <c r="A782" s="12">
        <v>39625</v>
      </c>
      <c r="B782" t="s">
        <v>1848</v>
      </c>
      <c r="C782" t="s">
        <v>1849</v>
      </c>
      <c r="D782">
        <v>3</v>
      </c>
      <c r="E782">
        <v>240</v>
      </c>
      <c r="F782">
        <v>720</v>
      </c>
      <c r="G782" s="12">
        <v>39639</v>
      </c>
      <c r="H782">
        <v>715</v>
      </c>
      <c r="I782">
        <v>5</v>
      </c>
      <c r="J782">
        <v>8.5</v>
      </c>
      <c r="K782">
        <v>6078</v>
      </c>
    </row>
    <row r="783" spans="1:11" x14ac:dyDescent="0.2">
      <c r="G783" s="30">
        <v>39661</v>
      </c>
      <c r="H783">
        <v>2</v>
      </c>
      <c r="I783">
        <v>3</v>
      </c>
    </row>
    <row r="784" spans="1:11" x14ac:dyDescent="0.2">
      <c r="G784" s="30" t="s">
        <v>10907</v>
      </c>
      <c r="H784">
        <v>3</v>
      </c>
      <c r="I784">
        <v>0</v>
      </c>
    </row>
    <row r="785" spans="1:11" x14ac:dyDescent="0.2">
      <c r="A785" s="12">
        <v>39632</v>
      </c>
      <c r="B785" t="s">
        <v>1778</v>
      </c>
      <c r="C785" t="s">
        <v>1779</v>
      </c>
      <c r="D785">
        <v>2</v>
      </c>
      <c r="E785">
        <v>251</v>
      </c>
      <c r="F785">
        <v>502</v>
      </c>
      <c r="G785" s="12">
        <v>39646</v>
      </c>
      <c r="H785">
        <v>502</v>
      </c>
      <c r="I785">
        <v>0</v>
      </c>
      <c r="J785">
        <v>10</v>
      </c>
      <c r="K785">
        <v>5020</v>
      </c>
    </row>
    <row r="788" spans="1:11" x14ac:dyDescent="0.2">
      <c r="A788" s="12">
        <v>39632</v>
      </c>
      <c r="B788" t="s">
        <v>1699</v>
      </c>
      <c r="C788" t="s">
        <v>1700</v>
      </c>
      <c r="D788">
        <v>2</v>
      </c>
      <c r="E788">
        <v>253</v>
      </c>
      <c r="F788">
        <v>506</v>
      </c>
      <c r="G788" s="12">
        <v>39646</v>
      </c>
      <c r="H788">
        <v>504</v>
      </c>
      <c r="I788">
        <v>2</v>
      </c>
      <c r="J788">
        <v>10</v>
      </c>
      <c r="K788">
        <v>5040</v>
      </c>
    </row>
    <row r="789" spans="1:11" x14ac:dyDescent="0.2">
      <c r="G789" t="s">
        <v>6433</v>
      </c>
      <c r="H789">
        <v>2</v>
      </c>
      <c r="I789">
        <v>0</v>
      </c>
    </row>
    <row r="791" spans="1:11" x14ac:dyDescent="0.2">
      <c r="A791" s="12">
        <v>39632</v>
      </c>
      <c r="B791" t="s">
        <v>1704</v>
      </c>
      <c r="C791" t="s">
        <v>1705</v>
      </c>
      <c r="D791">
        <v>2.5</v>
      </c>
      <c r="E791">
        <v>253</v>
      </c>
      <c r="F791">
        <v>632</v>
      </c>
      <c r="G791" s="12">
        <v>39640</v>
      </c>
      <c r="H791">
        <v>632</v>
      </c>
      <c r="I791">
        <v>0</v>
      </c>
      <c r="J791">
        <v>10</v>
      </c>
      <c r="K791">
        <v>6320</v>
      </c>
    </row>
    <row r="794" spans="1:11" x14ac:dyDescent="0.2">
      <c r="A794" s="12">
        <v>39632</v>
      </c>
      <c r="B794" t="s">
        <v>1704</v>
      </c>
      <c r="C794" t="s">
        <v>1705</v>
      </c>
      <c r="D794">
        <v>0.5</v>
      </c>
      <c r="E794">
        <v>322</v>
      </c>
      <c r="F794">
        <v>161</v>
      </c>
      <c r="G794" s="12">
        <v>39640</v>
      </c>
      <c r="H794">
        <v>143</v>
      </c>
      <c r="I794">
        <v>18</v>
      </c>
      <c r="J794">
        <v>10</v>
      </c>
      <c r="K794">
        <v>1430</v>
      </c>
    </row>
    <row r="795" spans="1:11" x14ac:dyDescent="0.2">
      <c r="G795" s="12">
        <v>39646</v>
      </c>
      <c r="H795">
        <v>7</v>
      </c>
      <c r="I795">
        <v>11</v>
      </c>
      <c r="J795">
        <v>10</v>
      </c>
      <c r="K795">
        <v>70</v>
      </c>
    </row>
    <row r="796" spans="1:11" x14ac:dyDescent="0.2">
      <c r="G796" s="12">
        <v>39738</v>
      </c>
      <c r="H796">
        <v>7</v>
      </c>
      <c r="I796">
        <v>4</v>
      </c>
      <c r="J796">
        <v>10</v>
      </c>
      <c r="K796">
        <f>H796*J796</f>
        <v>70</v>
      </c>
    </row>
    <row r="797" spans="1:11" x14ac:dyDescent="0.2">
      <c r="G797" t="s">
        <v>6433</v>
      </c>
      <c r="H797">
        <v>4</v>
      </c>
      <c r="I797">
        <v>0</v>
      </c>
    </row>
    <row r="799" spans="1:11" x14ac:dyDescent="0.2">
      <c r="A799" s="12">
        <v>39639</v>
      </c>
      <c r="B799" t="s">
        <v>10664</v>
      </c>
      <c r="C799" t="s">
        <v>10665</v>
      </c>
      <c r="D799">
        <v>3</v>
      </c>
      <c r="E799">
        <v>266</v>
      </c>
      <c r="F799">
        <v>798</v>
      </c>
      <c r="G799" s="5">
        <v>39667</v>
      </c>
      <c r="H799">
        <v>792</v>
      </c>
      <c r="I799">
        <v>6</v>
      </c>
      <c r="J799">
        <v>9</v>
      </c>
      <c r="K799">
        <v>7128</v>
      </c>
    </row>
    <row r="800" spans="1:11" x14ac:dyDescent="0.2">
      <c r="G800" s="5" t="s">
        <v>11361</v>
      </c>
      <c r="H800">
        <v>3</v>
      </c>
      <c r="I800">
        <v>3</v>
      </c>
    </row>
    <row r="801" spans="1:11" x14ac:dyDescent="0.2">
      <c r="G801" t="s">
        <v>10907</v>
      </c>
      <c r="H801">
        <v>1</v>
      </c>
      <c r="I801">
        <v>5</v>
      </c>
    </row>
    <row r="802" spans="1:11" x14ac:dyDescent="0.2">
      <c r="G802" t="s">
        <v>20974</v>
      </c>
      <c r="H802">
        <v>5</v>
      </c>
      <c r="I802">
        <v>0</v>
      </c>
    </row>
    <row r="804" spans="1:11" x14ac:dyDescent="0.2">
      <c r="A804" s="12">
        <v>39639</v>
      </c>
      <c r="B804" t="s">
        <v>10537</v>
      </c>
      <c r="C804" t="s">
        <v>10538</v>
      </c>
      <c r="D804">
        <v>2</v>
      </c>
      <c r="E804">
        <v>254</v>
      </c>
      <c r="F804">
        <v>508</v>
      </c>
      <c r="G804" s="12">
        <v>39653</v>
      </c>
      <c r="H804">
        <v>505</v>
      </c>
      <c r="I804">
        <v>3</v>
      </c>
      <c r="J804">
        <v>9</v>
      </c>
      <c r="K804">
        <v>4545</v>
      </c>
    </row>
    <row r="805" spans="1:11" x14ac:dyDescent="0.2">
      <c r="G805" t="s">
        <v>10859</v>
      </c>
      <c r="H805">
        <v>3</v>
      </c>
      <c r="I805">
        <v>0</v>
      </c>
    </row>
    <row r="807" spans="1:11" x14ac:dyDescent="0.2">
      <c r="A807" s="12">
        <v>39646</v>
      </c>
      <c r="B807" t="s">
        <v>10717</v>
      </c>
      <c r="C807" t="s">
        <v>10718</v>
      </c>
      <c r="D807">
        <v>3.5</v>
      </c>
      <c r="E807">
        <v>254</v>
      </c>
      <c r="F807">
        <v>889</v>
      </c>
      <c r="G807" s="30">
        <v>39660</v>
      </c>
      <c r="H807">
        <v>881</v>
      </c>
      <c r="I807">
        <v>8</v>
      </c>
      <c r="J807">
        <v>9.5</v>
      </c>
      <c r="K807">
        <v>8370</v>
      </c>
    </row>
    <row r="808" spans="1:11" x14ac:dyDescent="0.2">
      <c r="G808" t="s">
        <v>10859</v>
      </c>
      <c r="H808">
        <v>8</v>
      </c>
      <c r="I808">
        <v>0</v>
      </c>
    </row>
    <row r="810" spans="1:11" x14ac:dyDescent="0.2">
      <c r="A810" s="12">
        <v>39646</v>
      </c>
      <c r="B810" t="s">
        <v>10666</v>
      </c>
      <c r="C810" t="s">
        <v>10667</v>
      </c>
      <c r="D810">
        <v>2</v>
      </c>
      <c r="E810">
        <v>306</v>
      </c>
      <c r="F810">
        <v>612</v>
      </c>
      <c r="G810" s="12">
        <v>39654</v>
      </c>
      <c r="H810">
        <v>612</v>
      </c>
      <c r="I810">
        <v>0</v>
      </c>
      <c r="J810">
        <v>9</v>
      </c>
      <c r="K810">
        <v>5508</v>
      </c>
    </row>
    <row r="812" spans="1:11" x14ac:dyDescent="0.2">
      <c r="A812" s="18"/>
    </row>
    <row r="813" spans="1:11" x14ac:dyDescent="0.2">
      <c r="A813" s="12">
        <v>39646</v>
      </c>
      <c r="B813" t="s">
        <v>10622</v>
      </c>
      <c r="C813" t="s">
        <v>10623</v>
      </c>
      <c r="D813">
        <v>2</v>
      </c>
      <c r="E813">
        <v>306</v>
      </c>
      <c r="F813">
        <v>612</v>
      </c>
      <c r="G813" s="12">
        <v>39653</v>
      </c>
      <c r="H813">
        <v>609</v>
      </c>
      <c r="I813">
        <v>3</v>
      </c>
      <c r="J813">
        <v>10.5</v>
      </c>
      <c r="K813">
        <v>6395</v>
      </c>
    </row>
    <row r="814" spans="1:11" x14ac:dyDescent="0.2">
      <c r="G814" t="s">
        <v>10858</v>
      </c>
      <c r="H814">
        <v>3</v>
      </c>
      <c r="I814">
        <v>0</v>
      </c>
    </row>
    <row r="816" spans="1:11" x14ac:dyDescent="0.2">
      <c r="A816" s="12">
        <v>39653</v>
      </c>
      <c r="B816" t="s">
        <v>10863</v>
      </c>
      <c r="C816" t="s">
        <v>10864</v>
      </c>
      <c r="D816">
        <v>3</v>
      </c>
      <c r="E816">
        <v>241</v>
      </c>
      <c r="F816">
        <v>723</v>
      </c>
      <c r="G816" s="5">
        <v>39667</v>
      </c>
      <c r="H816">
        <v>714</v>
      </c>
      <c r="I816">
        <v>9</v>
      </c>
      <c r="J816">
        <v>9</v>
      </c>
      <c r="K816">
        <v>6426</v>
      </c>
    </row>
    <row r="817" spans="1:11" x14ac:dyDescent="0.2">
      <c r="G817" t="s">
        <v>10860</v>
      </c>
      <c r="H817">
        <v>3</v>
      </c>
      <c r="I817">
        <v>6</v>
      </c>
    </row>
    <row r="818" spans="1:11" x14ac:dyDescent="0.2">
      <c r="G818" t="s">
        <v>10990</v>
      </c>
      <c r="H818">
        <v>1</v>
      </c>
      <c r="I818">
        <v>5</v>
      </c>
    </row>
    <row r="819" spans="1:11" x14ac:dyDescent="0.2">
      <c r="G819" s="12">
        <v>39674</v>
      </c>
      <c r="H819">
        <v>3</v>
      </c>
      <c r="I819">
        <v>2</v>
      </c>
      <c r="J819">
        <v>9</v>
      </c>
      <c r="K819">
        <v>27</v>
      </c>
    </row>
    <row r="820" spans="1:11" x14ac:dyDescent="0.2">
      <c r="G820" t="s">
        <v>11314</v>
      </c>
      <c r="H820">
        <v>3</v>
      </c>
      <c r="I820">
        <v>0</v>
      </c>
    </row>
    <row r="822" spans="1:11" x14ac:dyDescent="0.2">
      <c r="A822" s="12">
        <v>39653</v>
      </c>
      <c r="B822" t="s">
        <v>11852</v>
      </c>
      <c r="C822" t="s">
        <v>10865</v>
      </c>
      <c r="D822">
        <v>2</v>
      </c>
      <c r="E822">
        <v>252</v>
      </c>
      <c r="F822">
        <v>504</v>
      </c>
      <c r="G822" s="5">
        <v>39667</v>
      </c>
      <c r="H822">
        <v>494</v>
      </c>
      <c r="I822">
        <v>10</v>
      </c>
      <c r="J822">
        <v>12.5</v>
      </c>
      <c r="K822">
        <v>6175</v>
      </c>
    </row>
    <row r="823" spans="1:11" x14ac:dyDescent="0.2">
      <c r="G823" s="5">
        <v>39667</v>
      </c>
      <c r="H823">
        <v>3</v>
      </c>
      <c r="I823">
        <v>7</v>
      </c>
    </row>
    <row r="824" spans="1:11" x14ac:dyDescent="0.2">
      <c r="G824" s="5">
        <v>39738</v>
      </c>
      <c r="H824">
        <v>7</v>
      </c>
      <c r="I824">
        <v>0</v>
      </c>
      <c r="J824">
        <v>12.5</v>
      </c>
      <c r="K824">
        <f>H824*J824</f>
        <v>87.5</v>
      </c>
    </row>
    <row r="826" spans="1:11" x14ac:dyDescent="0.2">
      <c r="A826" s="12">
        <v>39653</v>
      </c>
      <c r="B826" t="s">
        <v>10763</v>
      </c>
      <c r="C826" t="s">
        <v>10764</v>
      </c>
      <c r="D826">
        <v>2</v>
      </c>
      <c r="E826">
        <v>311</v>
      </c>
      <c r="F826">
        <v>622</v>
      </c>
      <c r="G826" s="5">
        <v>39667</v>
      </c>
      <c r="H826">
        <v>618</v>
      </c>
      <c r="I826">
        <v>4</v>
      </c>
      <c r="J826">
        <v>9</v>
      </c>
      <c r="K826">
        <v>5562</v>
      </c>
    </row>
    <row r="827" spans="1:11" x14ac:dyDescent="0.2">
      <c r="G827" t="s">
        <v>10907</v>
      </c>
      <c r="H827">
        <v>4</v>
      </c>
      <c r="I827">
        <v>0</v>
      </c>
    </row>
    <row r="829" spans="1:11" x14ac:dyDescent="0.2">
      <c r="A829" s="12">
        <v>39660</v>
      </c>
      <c r="B829" t="s">
        <v>10846</v>
      </c>
      <c r="C829" t="s">
        <v>10746</v>
      </c>
      <c r="D829">
        <v>2</v>
      </c>
      <c r="E829">
        <v>259</v>
      </c>
      <c r="F829">
        <v>518</v>
      </c>
      <c r="G829" s="5">
        <v>39667</v>
      </c>
      <c r="H829">
        <v>517</v>
      </c>
      <c r="I829">
        <v>1</v>
      </c>
      <c r="J829">
        <v>9</v>
      </c>
      <c r="K829">
        <v>4653</v>
      </c>
    </row>
    <row r="830" spans="1:11" x14ac:dyDescent="0.2">
      <c r="G830" t="s">
        <v>10885</v>
      </c>
      <c r="H830">
        <v>1</v>
      </c>
      <c r="I830">
        <v>0</v>
      </c>
    </row>
    <row r="832" spans="1:11" x14ac:dyDescent="0.2">
      <c r="A832" s="12">
        <v>39660</v>
      </c>
      <c r="B832" t="s">
        <v>10771</v>
      </c>
      <c r="C832" t="s">
        <v>10772</v>
      </c>
      <c r="D832">
        <v>2</v>
      </c>
      <c r="E832">
        <v>281</v>
      </c>
      <c r="F832">
        <v>562</v>
      </c>
      <c r="G832" s="12">
        <v>39682</v>
      </c>
      <c r="H832">
        <v>562</v>
      </c>
      <c r="I832">
        <v>0</v>
      </c>
      <c r="J832">
        <v>9</v>
      </c>
      <c r="K832">
        <v>5058</v>
      </c>
    </row>
    <row r="835" spans="1:11" x14ac:dyDescent="0.2">
      <c r="A835" s="12">
        <v>39660</v>
      </c>
      <c r="B835" t="s">
        <v>10828</v>
      </c>
      <c r="C835" t="s">
        <v>10772</v>
      </c>
      <c r="D835">
        <v>1</v>
      </c>
      <c r="E835">
        <v>280</v>
      </c>
      <c r="F835">
        <v>280</v>
      </c>
      <c r="G835" s="12">
        <v>39682</v>
      </c>
      <c r="H835">
        <v>248</v>
      </c>
      <c r="I835">
        <v>32</v>
      </c>
      <c r="J835">
        <v>9</v>
      </c>
      <c r="K835">
        <v>2232</v>
      </c>
    </row>
    <row r="836" spans="1:11" x14ac:dyDescent="0.2">
      <c r="G836" s="12">
        <v>39725</v>
      </c>
      <c r="H836">
        <v>18</v>
      </c>
      <c r="I836">
        <v>14</v>
      </c>
      <c r="J836">
        <v>9</v>
      </c>
      <c r="K836">
        <v>162</v>
      </c>
    </row>
    <row r="837" spans="1:11" x14ac:dyDescent="0.2">
      <c r="G837" s="12">
        <v>39780</v>
      </c>
      <c r="H837">
        <v>14</v>
      </c>
      <c r="I837">
        <v>0</v>
      </c>
      <c r="J837">
        <v>9</v>
      </c>
      <c r="K837">
        <v>126</v>
      </c>
    </row>
    <row r="839" spans="1:11" x14ac:dyDescent="0.2">
      <c r="A839" s="12">
        <v>39668</v>
      </c>
      <c r="B839" t="s">
        <v>11035</v>
      </c>
      <c r="C839" t="s">
        <v>11036</v>
      </c>
      <c r="D839">
        <v>3</v>
      </c>
      <c r="E839">
        <v>174</v>
      </c>
      <c r="F839">
        <v>522</v>
      </c>
      <c r="G839" s="12">
        <v>39674</v>
      </c>
      <c r="H839">
        <v>518</v>
      </c>
      <c r="I839">
        <v>4</v>
      </c>
      <c r="J839">
        <v>9.5</v>
      </c>
      <c r="K839">
        <v>4921</v>
      </c>
    </row>
    <row r="840" spans="1:11" x14ac:dyDescent="0.2">
      <c r="G840" t="s">
        <v>11363</v>
      </c>
      <c r="H840">
        <v>4</v>
      </c>
      <c r="I840">
        <v>0</v>
      </c>
    </row>
    <row r="842" spans="1:11" x14ac:dyDescent="0.2">
      <c r="A842" s="12">
        <v>39668</v>
      </c>
      <c r="B842" t="s">
        <v>10960</v>
      </c>
      <c r="C842" t="s">
        <v>10961</v>
      </c>
      <c r="D842">
        <v>2</v>
      </c>
      <c r="E842">
        <v>255</v>
      </c>
      <c r="F842">
        <v>510</v>
      </c>
      <c r="G842" s="12">
        <v>39681</v>
      </c>
      <c r="H842">
        <v>510</v>
      </c>
      <c r="I842">
        <v>0</v>
      </c>
      <c r="J842">
        <v>9</v>
      </c>
      <c r="K842">
        <v>4590</v>
      </c>
    </row>
    <row r="845" spans="1:11" x14ac:dyDescent="0.2">
      <c r="A845" s="12">
        <v>39668</v>
      </c>
      <c r="B845" t="s">
        <v>11037</v>
      </c>
      <c r="C845" t="s">
        <v>11038</v>
      </c>
      <c r="D845">
        <v>3</v>
      </c>
      <c r="E845">
        <v>253</v>
      </c>
      <c r="F845">
        <v>759</v>
      </c>
      <c r="G845" s="12">
        <v>39695</v>
      </c>
      <c r="H845">
        <v>759</v>
      </c>
      <c r="I845">
        <v>0</v>
      </c>
      <c r="J845">
        <v>9</v>
      </c>
      <c r="K845">
        <v>6831</v>
      </c>
    </row>
    <row r="848" spans="1:11" x14ac:dyDescent="0.2">
      <c r="A848" s="12">
        <v>39674</v>
      </c>
      <c r="B848" t="s">
        <v>11091</v>
      </c>
      <c r="C848" t="s">
        <v>10994</v>
      </c>
      <c r="D848">
        <v>2.5</v>
      </c>
      <c r="E848">
        <v>311</v>
      </c>
      <c r="F848">
        <v>777</v>
      </c>
      <c r="G848" s="12">
        <v>39682</v>
      </c>
      <c r="H848">
        <v>772</v>
      </c>
      <c r="I848">
        <v>5</v>
      </c>
      <c r="J848">
        <v>8.5</v>
      </c>
      <c r="K848">
        <v>6562</v>
      </c>
    </row>
    <row r="849" spans="1:11" x14ac:dyDescent="0.2">
      <c r="G849" t="s">
        <v>21101</v>
      </c>
      <c r="H849">
        <v>5</v>
      </c>
      <c r="I849">
        <v>0</v>
      </c>
    </row>
    <row r="851" spans="1:11" x14ac:dyDescent="0.2">
      <c r="A851" s="12">
        <v>39674</v>
      </c>
      <c r="B851" t="s">
        <v>11033</v>
      </c>
      <c r="C851" t="s">
        <v>10995</v>
      </c>
      <c r="D851">
        <v>3</v>
      </c>
      <c r="E851">
        <v>259</v>
      </c>
      <c r="F851">
        <v>777</v>
      </c>
      <c r="G851" s="12">
        <v>39688</v>
      </c>
      <c r="H851">
        <v>775</v>
      </c>
      <c r="I851">
        <v>2</v>
      </c>
      <c r="J851">
        <v>11.5</v>
      </c>
      <c r="K851">
        <v>8913</v>
      </c>
    </row>
    <row r="852" spans="1:11" x14ac:dyDescent="0.2">
      <c r="G852" t="s">
        <v>21101</v>
      </c>
      <c r="H852">
        <v>1</v>
      </c>
      <c r="I852">
        <v>1</v>
      </c>
    </row>
    <row r="853" spans="1:11" x14ac:dyDescent="0.2">
      <c r="A853" s="18"/>
      <c r="G853" s="12">
        <v>39710</v>
      </c>
      <c r="H853">
        <v>1</v>
      </c>
      <c r="I853">
        <v>0</v>
      </c>
      <c r="J853">
        <v>11.5</v>
      </c>
      <c r="K853">
        <v>11.5</v>
      </c>
    </row>
    <row r="855" spans="1:11" x14ac:dyDescent="0.2">
      <c r="A855" s="12">
        <v>39681</v>
      </c>
      <c r="B855" t="s">
        <v>11410</v>
      </c>
      <c r="C855" t="s">
        <v>11255</v>
      </c>
      <c r="D855">
        <v>4</v>
      </c>
      <c r="E855">
        <v>174</v>
      </c>
      <c r="F855">
        <v>696</v>
      </c>
      <c r="G855" s="12">
        <v>39696</v>
      </c>
      <c r="H855">
        <v>689</v>
      </c>
      <c r="I855">
        <v>7</v>
      </c>
      <c r="J855">
        <v>10</v>
      </c>
      <c r="K855">
        <v>6890</v>
      </c>
    </row>
    <row r="856" spans="1:11" x14ac:dyDescent="0.2">
      <c r="G856" s="12">
        <v>39710</v>
      </c>
      <c r="H856">
        <v>2</v>
      </c>
      <c r="I856">
        <v>5</v>
      </c>
      <c r="J856">
        <v>10</v>
      </c>
      <c r="K856">
        <v>20</v>
      </c>
    </row>
    <row r="857" spans="1:11" x14ac:dyDescent="0.2">
      <c r="G857" t="s">
        <v>21251</v>
      </c>
      <c r="H857">
        <v>5</v>
      </c>
      <c r="I857">
        <v>0</v>
      </c>
    </row>
    <row r="859" spans="1:11" x14ac:dyDescent="0.2">
      <c r="A859" s="12">
        <v>39681</v>
      </c>
      <c r="B859" t="s">
        <v>11375</v>
      </c>
      <c r="C859" t="s">
        <v>11180</v>
      </c>
      <c r="D859">
        <v>2</v>
      </c>
      <c r="E859">
        <v>266</v>
      </c>
      <c r="F859">
        <v>532</v>
      </c>
      <c r="G859" s="12">
        <v>39695</v>
      </c>
      <c r="H859">
        <v>531</v>
      </c>
      <c r="I859">
        <v>1</v>
      </c>
      <c r="J859">
        <v>9</v>
      </c>
      <c r="K859">
        <v>4779</v>
      </c>
    </row>
    <row r="860" spans="1:11" x14ac:dyDescent="0.2">
      <c r="G860" s="12">
        <v>39710</v>
      </c>
      <c r="H860">
        <v>1</v>
      </c>
      <c r="I860">
        <v>0</v>
      </c>
      <c r="J860">
        <v>9</v>
      </c>
      <c r="K860">
        <v>9</v>
      </c>
    </row>
    <row r="862" spans="1:11" x14ac:dyDescent="0.2">
      <c r="A862" s="12">
        <v>39681</v>
      </c>
      <c r="B862" t="s">
        <v>11117</v>
      </c>
      <c r="C862" t="s">
        <v>11118</v>
      </c>
      <c r="D862">
        <v>2</v>
      </c>
      <c r="E862">
        <v>232</v>
      </c>
      <c r="F862">
        <v>464</v>
      </c>
      <c r="G862" s="12">
        <v>39689</v>
      </c>
      <c r="H862">
        <v>460</v>
      </c>
      <c r="I862">
        <v>4</v>
      </c>
      <c r="J862">
        <v>9.5</v>
      </c>
      <c r="K862">
        <v>4370</v>
      </c>
    </row>
    <row r="863" spans="1:11" x14ac:dyDescent="0.2">
      <c r="G863" t="s">
        <v>21101</v>
      </c>
      <c r="H863">
        <v>4</v>
      </c>
      <c r="I863">
        <v>0</v>
      </c>
    </row>
    <row r="865" spans="1:11" x14ac:dyDescent="0.2">
      <c r="A865" s="12">
        <v>39688</v>
      </c>
      <c r="B865" t="s">
        <v>11374</v>
      </c>
      <c r="C865" t="s">
        <v>11387</v>
      </c>
      <c r="D865">
        <v>3</v>
      </c>
      <c r="E865">
        <v>181</v>
      </c>
      <c r="F865">
        <v>543</v>
      </c>
      <c r="G865" s="12">
        <v>39702</v>
      </c>
      <c r="H865">
        <v>539</v>
      </c>
      <c r="I865">
        <v>4</v>
      </c>
      <c r="J865">
        <v>10</v>
      </c>
      <c r="K865">
        <v>5390</v>
      </c>
    </row>
    <row r="866" spans="1:11" x14ac:dyDescent="0.2">
      <c r="G866" s="12">
        <v>39710</v>
      </c>
      <c r="H866">
        <v>4</v>
      </c>
      <c r="I866">
        <v>0</v>
      </c>
      <c r="J866">
        <v>10</v>
      </c>
      <c r="K866">
        <v>40</v>
      </c>
    </row>
    <row r="868" spans="1:11" x14ac:dyDescent="0.2">
      <c r="A868" s="12">
        <v>39688</v>
      </c>
      <c r="B868" t="s">
        <v>11376</v>
      </c>
      <c r="C868" t="s">
        <v>11388</v>
      </c>
      <c r="D868">
        <v>2.5</v>
      </c>
      <c r="E868">
        <v>233</v>
      </c>
      <c r="F868">
        <v>582</v>
      </c>
      <c r="G868" s="12">
        <v>39710</v>
      </c>
      <c r="H868">
        <v>579</v>
      </c>
      <c r="I868">
        <v>3</v>
      </c>
      <c r="J868">
        <v>10.5</v>
      </c>
      <c r="K868">
        <v>6080</v>
      </c>
    </row>
    <row r="869" spans="1:11" x14ac:dyDescent="0.2">
      <c r="G869" s="12">
        <v>39710</v>
      </c>
      <c r="H869" t="s">
        <v>11536</v>
      </c>
      <c r="I869">
        <v>2</v>
      </c>
      <c r="J869">
        <v>10.5</v>
      </c>
      <c r="K869">
        <v>10.5</v>
      </c>
    </row>
    <row r="870" spans="1:11" x14ac:dyDescent="0.2">
      <c r="G870" t="s">
        <v>21251</v>
      </c>
      <c r="H870">
        <v>2</v>
      </c>
      <c r="I870">
        <v>0</v>
      </c>
    </row>
    <row r="872" spans="1:11" x14ac:dyDescent="0.2">
      <c r="A872" s="12">
        <v>39695</v>
      </c>
      <c r="B872" t="s">
        <v>11339</v>
      </c>
      <c r="C872" t="s">
        <v>11356</v>
      </c>
      <c r="D872">
        <v>2</v>
      </c>
      <c r="E872">
        <v>276</v>
      </c>
      <c r="F872">
        <v>552</v>
      </c>
      <c r="G872" s="12">
        <v>39709</v>
      </c>
      <c r="H872">
        <v>551</v>
      </c>
      <c r="I872">
        <v>1</v>
      </c>
      <c r="J872">
        <v>9</v>
      </c>
      <c r="K872">
        <v>4959</v>
      </c>
    </row>
    <row r="873" spans="1:11" x14ac:dyDescent="0.2">
      <c r="G873" t="s">
        <v>12196</v>
      </c>
      <c r="H873">
        <v>1</v>
      </c>
      <c r="I873">
        <v>0</v>
      </c>
    </row>
    <row r="875" spans="1:11" x14ac:dyDescent="0.2">
      <c r="A875" s="12">
        <v>39695</v>
      </c>
      <c r="B875" t="s">
        <v>11531</v>
      </c>
      <c r="C875" t="s">
        <v>11357</v>
      </c>
      <c r="D875">
        <v>2</v>
      </c>
      <c r="E875">
        <v>276</v>
      </c>
      <c r="F875">
        <v>552</v>
      </c>
      <c r="G875" s="12">
        <v>39710</v>
      </c>
      <c r="H875">
        <v>552</v>
      </c>
      <c r="I875">
        <v>0</v>
      </c>
      <c r="J875">
        <v>9.5</v>
      </c>
      <c r="K875">
        <v>5244</v>
      </c>
    </row>
    <row r="878" spans="1:11" x14ac:dyDescent="0.2">
      <c r="A878" s="12">
        <v>39696</v>
      </c>
      <c r="B878" t="s">
        <v>11532</v>
      </c>
      <c r="C878" t="s">
        <v>11544</v>
      </c>
      <c r="D878">
        <v>2</v>
      </c>
      <c r="E878">
        <v>247</v>
      </c>
      <c r="F878">
        <v>494</v>
      </c>
      <c r="G878" s="12">
        <v>39709</v>
      </c>
      <c r="H878">
        <v>491</v>
      </c>
      <c r="I878">
        <v>3</v>
      </c>
      <c r="J878">
        <v>10</v>
      </c>
      <c r="K878">
        <v>4910</v>
      </c>
    </row>
    <row r="879" spans="1:11" x14ac:dyDescent="0.2">
      <c r="G879" s="12">
        <v>39710</v>
      </c>
      <c r="H879">
        <v>1</v>
      </c>
      <c r="I879">
        <v>2</v>
      </c>
      <c r="J879">
        <v>10</v>
      </c>
      <c r="K879">
        <v>10</v>
      </c>
    </row>
    <row r="880" spans="1:11" x14ac:dyDescent="0.2">
      <c r="G880" t="s">
        <v>21251</v>
      </c>
      <c r="H880">
        <v>2</v>
      </c>
      <c r="I880">
        <v>0</v>
      </c>
    </row>
    <row r="882" spans="1:11" x14ac:dyDescent="0.2">
      <c r="A882" s="12">
        <v>39702</v>
      </c>
      <c r="B882" t="s">
        <v>11559</v>
      </c>
      <c r="C882" t="s">
        <v>10973</v>
      </c>
      <c r="D882">
        <v>2</v>
      </c>
      <c r="E882">
        <v>310</v>
      </c>
      <c r="F882">
        <v>620</v>
      </c>
      <c r="G882" s="12">
        <v>39710</v>
      </c>
      <c r="H882">
        <v>612</v>
      </c>
      <c r="I882">
        <v>8</v>
      </c>
      <c r="J882">
        <v>10.5</v>
      </c>
      <c r="K882">
        <v>6426</v>
      </c>
    </row>
    <row r="883" spans="1:11" x14ac:dyDescent="0.2">
      <c r="G883" t="s">
        <v>21251</v>
      </c>
      <c r="H883">
        <v>8</v>
      </c>
      <c r="I883">
        <v>0</v>
      </c>
    </row>
    <row r="885" spans="1:11" x14ac:dyDescent="0.2">
      <c r="A885" t="s">
        <v>21266</v>
      </c>
      <c r="B885" t="s">
        <v>11520</v>
      </c>
      <c r="C885" t="s">
        <v>11521</v>
      </c>
      <c r="D885">
        <v>2</v>
      </c>
      <c r="E885">
        <v>251</v>
      </c>
      <c r="F885">
        <v>502</v>
      </c>
      <c r="G885" s="12">
        <v>39723</v>
      </c>
      <c r="H885">
        <v>498</v>
      </c>
      <c r="I885">
        <v>4</v>
      </c>
      <c r="J885">
        <v>10</v>
      </c>
      <c r="K885">
        <v>4980</v>
      </c>
    </row>
    <row r="886" spans="1:11" x14ac:dyDescent="0.2">
      <c r="G886" s="12">
        <v>39738</v>
      </c>
      <c r="H886">
        <v>2</v>
      </c>
      <c r="I886">
        <v>2</v>
      </c>
      <c r="J886">
        <v>10</v>
      </c>
      <c r="K886">
        <f>H886*J886</f>
        <v>20</v>
      </c>
    </row>
    <row r="887" spans="1:11" x14ac:dyDescent="0.2">
      <c r="G887" t="s">
        <v>6433</v>
      </c>
      <c r="H887">
        <v>2</v>
      </c>
      <c r="I887">
        <v>0</v>
      </c>
    </row>
    <row r="889" spans="1:11" x14ac:dyDescent="0.2">
      <c r="A889" s="12">
        <v>39709</v>
      </c>
      <c r="B889" t="s">
        <v>11820</v>
      </c>
      <c r="C889" t="s">
        <v>11699</v>
      </c>
      <c r="D889">
        <v>2</v>
      </c>
      <c r="E889">
        <v>296</v>
      </c>
      <c r="F889">
        <v>592</v>
      </c>
      <c r="G889" s="12">
        <v>39723</v>
      </c>
      <c r="H889">
        <v>589</v>
      </c>
      <c r="I889">
        <v>3</v>
      </c>
      <c r="J889">
        <v>11</v>
      </c>
      <c r="K889">
        <v>6479</v>
      </c>
    </row>
    <row r="890" spans="1:11" x14ac:dyDescent="0.2">
      <c r="G890" t="s">
        <v>21297</v>
      </c>
      <c r="H890">
        <v>4</v>
      </c>
      <c r="I890">
        <v>0</v>
      </c>
    </row>
    <row r="892" spans="1:11" x14ac:dyDescent="0.2">
      <c r="A892" s="12">
        <v>39709</v>
      </c>
      <c r="B892" t="s">
        <v>11656</v>
      </c>
      <c r="C892" t="s">
        <v>11702</v>
      </c>
      <c r="D892">
        <v>2</v>
      </c>
      <c r="E892">
        <v>298</v>
      </c>
      <c r="F892">
        <v>596</v>
      </c>
      <c r="G892" s="12">
        <v>39723</v>
      </c>
      <c r="H892">
        <v>593</v>
      </c>
      <c r="I892">
        <v>3</v>
      </c>
      <c r="J892">
        <v>9</v>
      </c>
      <c r="K892">
        <v>5337</v>
      </c>
    </row>
    <row r="893" spans="1:11" x14ac:dyDescent="0.2">
      <c r="G893" t="s">
        <v>21298</v>
      </c>
      <c r="H893">
        <v>3</v>
      </c>
      <c r="I893">
        <v>0</v>
      </c>
    </row>
    <row r="895" spans="1:11" x14ac:dyDescent="0.2">
      <c r="A895" s="12">
        <v>39709</v>
      </c>
      <c r="B895" t="s">
        <v>11657</v>
      </c>
      <c r="C895" t="s">
        <v>10106</v>
      </c>
      <c r="D895">
        <v>1</v>
      </c>
      <c r="E895">
        <v>600</v>
      </c>
      <c r="F895">
        <v>600</v>
      </c>
      <c r="G895" s="12">
        <v>39716</v>
      </c>
      <c r="H895">
        <v>596</v>
      </c>
      <c r="I895">
        <v>4</v>
      </c>
      <c r="J895">
        <v>10</v>
      </c>
      <c r="K895">
        <v>5960</v>
      </c>
    </row>
    <row r="896" spans="1:11" x14ac:dyDescent="0.2">
      <c r="G896" t="s">
        <v>21299</v>
      </c>
      <c r="H896">
        <v>4</v>
      </c>
      <c r="I896">
        <v>0</v>
      </c>
    </row>
    <row r="898" spans="1:11" x14ac:dyDescent="0.2">
      <c r="A898" s="12">
        <v>39711</v>
      </c>
      <c r="B898" t="s">
        <v>11728</v>
      </c>
      <c r="C898" t="s">
        <v>11724</v>
      </c>
      <c r="D898">
        <v>5</v>
      </c>
      <c r="E898">
        <v>133</v>
      </c>
      <c r="F898">
        <v>665</v>
      </c>
      <c r="G898" s="12">
        <v>39723</v>
      </c>
      <c r="H898">
        <v>659</v>
      </c>
      <c r="I898">
        <v>6</v>
      </c>
      <c r="J898">
        <v>9</v>
      </c>
      <c r="K898">
        <v>5931</v>
      </c>
    </row>
    <row r="899" spans="1:11" x14ac:dyDescent="0.2">
      <c r="G899" s="5">
        <v>39724</v>
      </c>
      <c r="H899">
        <v>5</v>
      </c>
      <c r="I899">
        <v>1</v>
      </c>
    </row>
    <row r="900" spans="1:11" x14ac:dyDescent="0.2">
      <c r="G900" s="5" t="s">
        <v>21300</v>
      </c>
      <c r="H900">
        <v>1</v>
      </c>
      <c r="I900">
        <v>0</v>
      </c>
    </row>
    <row r="902" spans="1:11" x14ac:dyDescent="0.2">
      <c r="A902" s="12">
        <v>39716</v>
      </c>
      <c r="B902" t="s">
        <v>11785</v>
      </c>
      <c r="C902" t="s">
        <v>11625</v>
      </c>
      <c r="D902">
        <v>2.5</v>
      </c>
      <c r="E902">
        <v>289</v>
      </c>
      <c r="F902">
        <v>722.5</v>
      </c>
      <c r="G902" s="12">
        <v>39731</v>
      </c>
      <c r="H902">
        <v>719</v>
      </c>
      <c r="I902">
        <v>3</v>
      </c>
      <c r="J902">
        <v>9</v>
      </c>
      <c r="K902">
        <v>6471</v>
      </c>
    </row>
    <row r="903" spans="1:11" x14ac:dyDescent="0.2">
      <c r="G903" t="s">
        <v>12196</v>
      </c>
      <c r="H903">
        <v>3</v>
      </c>
      <c r="I903">
        <v>0</v>
      </c>
    </row>
    <row r="905" spans="1:11" x14ac:dyDescent="0.2">
      <c r="A905" s="12">
        <v>39716</v>
      </c>
      <c r="B905" t="s">
        <v>11756</v>
      </c>
      <c r="C905" t="s">
        <v>11757</v>
      </c>
      <c r="D905">
        <v>2</v>
      </c>
      <c r="E905">
        <v>294</v>
      </c>
      <c r="F905">
        <v>588</v>
      </c>
      <c r="G905" s="12">
        <v>39730</v>
      </c>
      <c r="H905">
        <v>588</v>
      </c>
      <c r="I905">
        <v>0</v>
      </c>
      <c r="J905">
        <v>9</v>
      </c>
      <c r="K905">
        <v>5292</v>
      </c>
    </row>
    <row r="908" spans="1:11" x14ac:dyDescent="0.2">
      <c r="A908" s="12">
        <v>39723</v>
      </c>
      <c r="B908" t="s">
        <v>11825</v>
      </c>
      <c r="C908" t="s">
        <v>11826</v>
      </c>
      <c r="D908">
        <v>4</v>
      </c>
      <c r="E908">
        <v>164</v>
      </c>
      <c r="F908">
        <v>656</v>
      </c>
      <c r="G908" s="12">
        <v>39730</v>
      </c>
      <c r="H908">
        <v>648</v>
      </c>
      <c r="I908">
        <v>8</v>
      </c>
      <c r="J908">
        <v>10</v>
      </c>
      <c r="K908">
        <v>6480</v>
      </c>
    </row>
    <row r="909" spans="1:11" x14ac:dyDescent="0.2">
      <c r="G909" t="s">
        <v>21301</v>
      </c>
      <c r="H909">
        <v>8</v>
      </c>
      <c r="I909">
        <v>0</v>
      </c>
    </row>
    <row r="911" spans="1:11" x14ac:dyDescent="0.2">
      <c r="A911" s="12">
        <v>39723</v>
      </c>
      <c r="B911" t="s">
        <v>11925</v>
      </c>
      <c r="C911" t="s">
        <v>11827</v>
      </c>
      <c r="D911">
        <v>2</v>
      </c>
      <c r="E911">
        <v>311</v>
      </c>
      <c r="F911">
        <v>622</v>
      </c>
      <c r="G911" s="12">
        <v>39738</v>
      </c>
      <c r="H911">
        <v>622</v>
      </c>
      <c r="I911">
        <v>0</v>
      </c>
      <c r="J911">
        <v>10</v>
      </c>
      <c r="K911">
        <f>H911*J911</f>
        <v>6220</v>
      </c>
    </row>
    <row r="914" spans="1:11" x14ac:dyDescent="0.2">
      <c r="A914" s="12">
        <v>39723</v>
      </c>
      <c r="B914" t="s">
        <v>11832</v>
      </c>
      <c r="C914" t="s">
        <v>11786</v>
      </c>
      <c r="D914">
        <v>2</v>
      </c>
      <c r="E914">
        <v>311</v>
      </c>
      <c r="F914">
        <v>622</v>
      </c>
      <c r="G914" s="12">
        <v>39747</v>
      </c>
      <c r="H914">
        <v>622</v>
      </c>
      <c r="I914">
        <v>0</v>
      </c>
      <c r="J914">
        <v>11</v>
      </c>
      <c r="K914">
        <f>H914*J914</f>
        <v>6842</v>
      </c>
    </row>
    <row r="917" spans="1:11" x14ac:dyDescent="0.2">
      <c r="A917" s="12">
        <v>39730</v>
      </c>
      <c r="B917" t="s">
        <v>11959</v>
      </c>
      <c r="C917" t="s">
        <v>12009</v>
      </c>
      <c r="D917">
        <v>4</v>
      </c>
      <c r="E917">
        <v>152</v>
      </c>
      <c r="F917">
        <v>608</v>
      </c>
      <c r="G917" s="12">
        <v>39737</v>
      </c>
      <c r="H917">
        <v>605</v>
      </c>
      <c r="I917">
        <v>3</v>
      </c>
      <c r="J917">
        <v>9.5</v>
      </c>
      <c r="K917">
        <f>H917*J917</f>
        <v>5747.5</v>
      </c>
    </row>
    <row r="918" spans="1:11" x14ac:dyDescent="0.2">
      <c r="G918" t="s">
        <v>6433</v>
      </c>
      <c r="H918">
        <v>4</v>
      </c>
      <c r="I918">
        <v>0</v>
      </c>
    </row>
    <row r="920" spans="1:11" x14ac:dyDescent="0.2">
      <c r="A920" s="12">
        <v>39730</v>
      </c>
      <c r="B920" t="s">
        <v>11923</v>
      </c>
      <c r="C920" t="s">
        <v>11318</v>
      </c>
      <c r="D920">
        <v>2</v>
      </c>
      <c r="E920">
        <v>268</v>
      </c>
      <c r="F920">
        <v>536</v>
      </c>
      <c r="G920" s="12">
        <v>39737</v>
      </c>
      <c r="H920">
        <v>535</v>
      </c>
      <c r="I920">
        <v>1</v>
      </c>
      <c r="J920">
        <v>9</v>
      </c>
      <c r="K920">
        <f>H920*J920</f>
        <v>4815</v>
      </c>
    </row>
    <row r="921" spans="1:11" x14ac:dyDescent="0.2">
      <c r="G921" t="s">
        <v>12113</v>
      </c>
      <c r="H921">
        <v>1</v>
      </c>
      <c r="I921">
        <v>0</v>
      </c>
    </row>
    <row r="923" spans="1:11" x14ac:dyDescent="0.2">
      <c r="A923" s="12">
        <v>39737</v>
      </c>
      <c r="B923" t="s">
        <v>11982</v>
      </c>
      <c r="C923" t="s">
        <v>12012</v>
      </c>
      <c r="D923">
        <v>1</v>
      </c>
      <c r="E923">
        <v>111</v>
      </c>
      <c r="F923">
        <v>111</v>
      </c>
      <c r="G923" s="12">
        <v>39744</v>
      </c>
      <c r="H923">
        <v>111</v>
      </c>
      <c r="I923">
        <v>0</v>
      </c>
      <c r="J923">
        <v>9</v>
      </c>
      <c r="K923">
        <v>999</v>
      </c>
    </row>
    <row r="926" spans="1:11" x14ac:dyDescent="0.2">
      <c r="A926" s="12">
        <v>39737</v>
      </c>
      <c r="B926" t="s">
        <v>11961</v>
      </c>
      <c r="C926" t="s">
        <v>12012</v>
      </c>
      <c r="D926">
        <v>2</v>
      </c>
      <c r="E926">
        <v>150</v>
      </c>
      <c r="F926">
        <v>300</v>
      </c>
      <c r="G926" s="12">
        <v>39744</v>
      </c>
      <c r="H926">
        <v>297</v>
      </c>
      <c r="I926">
        <v>3</v>
      </c>
      <c r="J926">
        <v>9</v>
      </c>
      <c r="K926">
        <v>2673</v>
      </c>
    </row>
    <row r="927" spans="1:11" x14ac:dyDescent="0.2">
      <c r="G927" t="s">
        <v>12196</v>
      </c>
      <c r="H927">
        <v>3</v>
      </c>
      <c r="I927">
        <v>0</v>
      </c>
    </row>
    <row r="929" spans="1:11" x14ac:dyDescent="0.2">
      <c r="A929" s="12">
        <v>39737</v>
      </c>
      <c r="B929" t="s">
        <v>12056</v>
      </c>
      <c r="C929" t="s">
        <v>11190</v>
      </c>
      <c r="D929">
        <v>5</v>
      </c>
      <c r="E929">
        <v>170</v>
      </c>
      <c r="F929">
        <v>850</v>
      </c>
      <c r="G929" s="12">
        <v>39751</v>
      </c>
      <c r="H929">
        <v>850</v>
      </c>
      <c r="I929">
        <v>0</v>
      </c>
      <c r="J929">
        <v>11</v>
      </c>
      <c r="K929">
        <f>H929*J929</f>
        <v>9350</v>
      </c>
    </row>
    <row r="932" spans="1:11" x14ac:dyDescent="0.2">
      <c r="A932" s="12">
        <v>39737</v>
      </c>
      <c r="B932" t="s">
        <v>12108</v>
      </c>
      <c r="C932" t="s">
        <v>12109</v>
      </c>
      <c r="D932">
        <v>4</v>
      </c>
      <c r="E932">
        <v>111</v>
      </c>
      <c r="F932">
        <v>444</v>
      </c>
      <c r="G932" s="12">
        <v>39751</v>
      </c>
      <c r="H932">
        <v>444</v>
      </c>
      <c r="I932">
        <v>0</v>
      </c>
      <c r="J932">
        <v>9</v>
      </c>
      <c r="K932">
        <f>H932*J932</f>
        <v>3996</v>
      </c>
    </row>
    <row r="935" spans="1:11" x14ac:dyDescent="0.2">
      <c r="A935" s="12">
        <v>39744</v>
      </c>
      <c r="B935" t="s">
        <v>12133</v>
      </c>
      <c r="C935" t="s">
        <v>12134</v>
      </c>
      <c r="D935">
        <v>4</v>
      </c>
      <c r="E935">
        <v>150</v>
      </c>
      <c r="F935">
        <v>600</v>
      </c>
      <c r="G935" s="12">
        <v>39751</v>
      </c>
      <c r="H935">
        <v>600</v>
      </c>
      <c r="I935">
        <v>0</v>
      </c>
      <c r="J935">
        <v>9.5</v>
      </c>
      <c r="K935">
        <f>H935*J935</f>
        <v>5700</v>
      </c>
    </row>
    <row r="938" spans="1:11" x14ac:dyDescent="0.2">
      <c r="A938" s="12">
        <v>39744</v>
      </c>
      <c r="B938" t="s">
        <v>12117</v>
      </c>
      <c r="C938" t="s">
        <v>12118</v>
      </c>
      <c r="D938">
        <v>5</v>
      </c>
      <c r="E938">
        <v>150</v>
      </c>
      <c r="F938">
        <v>750</v>
      </c>
      <c r="G938" s="12">
        <v>39752</v>
      </c>
      <c r="H938">
        <v>746</v>
      </c>
      <c r="I938">
        <v>4</v>
      </c>
      <c r="J938">
        <v>9</v>
      </c>
      <c r="K938">
        <f>H938*J938</f>
        <v>6714</v>
      </c>
    </row>
    <row r="939" spans="1:11" x14ac:dyDescent="0.2">
      <c r="G939" s="12">
        <v>39786</v>
      </c>
      <c r="H939">
        <v>1</v>
      </c>
      <c r="I939">
        <v>3</v>
      </c>
      <c r="J939">
        <v>9</v>
      </c>
      <c r="K939">
        <v>9</v>
      </c>
    </row>
    <row r="940" spans="1:11" x14ac:dyDescent="0.2">
      <c r="G940" t="s">
        <v>21186</v>
      </c>
      <c r="H940">
        <v>3</v>
      </c>
      <c r="I940">
        <v>0</v>
      </c>
    </row>
    <row r="942" spans="1:11" x14ac:dyDescent="0.2">
      <c r="A942" s="12">
        <v>39746</v>
      </c>
      <c r="B942" t="s">
        <v>12250</v>
      </c>
      <c r="C942" t="s">
        <v>12084</v>
      </c>
      <c r="D942">
        <v>2</v>
      </c>
      <c r="E942">
        <v>269</v>
      </c>
      <c r="F942">
        <v>538</v>
      </c>
      <c r="G942" s="12">
        <v>39759</v>
      </c>
      <c r="H942">
        <v>529</v>
      </c>
      <c r="I942">
        <v>9</v>
      </c>
      <c r="J942">
        <v>9.5</v>
      </c>
      <c r="K942">
        <v>5026</v>
      </c>
    </row>
    <row r="943" spans="1:11" x14ac:dyDescent="0.2">
      <c r="G943" s="12">
        <v>39835</v>
      </c>
      <c r="H943">
        <v>9</v>
      </c>
      <c r="I943">
        <v>0</v>
      </c>
      <c r="J943">
        <v>9.5</v>
      </c>
      <c r="K943">
        <v>86</v>
      </c>
    </row>
    <row r="945" spans="1:11" x14ac:dyDescent="0.2">
      <c r="A945" s="12">
        <v>39751</v>
      </c>
      <c r="B945" t="s">
        <v>12202</v>
      </c>
      <c r="C945" t="s">
        <v>12203</v>
      </c>
      <c r="D945">
        <v>2.5</v>
      </c>
      <c r="E945">
        <v>276</v>
      </c>
      <c r="F945">
        <v>690</v>
      </c>
      <c r="G945" s="12">
        <v>39766</v>
      </c>
      <c r="H945">
        <v>686</v>
      </c>
      <c r="I945">
        <v>4</v>
      </c>
      <c r="J945">
        <v>12</v>
      </c>
      <c r="K945">
        <v>8232</v>
      </c>
    </row>
    <row r="946" spans="1:11" x14ac:dyDescent="0.2">
      <c r="G946" t="s">
        <v>21114</v>
      </c>
      <c r="H946">
        <v>4</v>
      </c>
      <c r="I946">
        <v>0</v>
      </c>
    </row>
    <row r="948" spans="1:11" x14ac:dyDescent="0.2">
      <c r="A948" s="12">
        <v>39751</v>
      </c>
      <c r="B948" t="s">
        <v>12162</v>
      </c>
      <c r="C948" t="s">
        <v>11846</v>
      </c>
      <c r="D948">
        <v>2</v>
      </c>
      <c r="E948">
        <v>276</v>
      </c>
      <c r="F948">
        <v>552</v>
      </c>
      <c r="G948" s="12">
        <v>39759</v>
      </c>
      <c r="H948">
        <v>550</v>
      </c>
      <c r="I948">
        <v>2</v>
      </c>
      <c r="J948">
        <v>10</v>
      </c>
      <c r="K948">
        <v>5500</v>
      </c>
    </row>
    <row r="949" spans="1:11" x14ac:dyDescent="0.2">
      <c r="G949" t="s">
        <v>21114</v>
      </c>
      <c r="H949">
        <v>1</v>
      </c>
      <c r="I949">
        <v>1</v>
      </c>
    </row>
    <row r="950" spans="1:11" x14ac:dyDescent="0.2">
      <c r="G950" s="12">
        <v>39800</v>
      </c>
      <c r="H950">
        <v>1</v>
      </c>
      <c r="I950">
        <v>0</v>
      </c>
      <c r="J950">
        <v>10</v>
      </c>
      <c r="K950">
        <v>10</v>
      </c>
    </row>
    <row r="952" spans="1:11" x14ac:dyDescent="0.2">
      <c r="A952" s="12">
        <v>39758</v>
      </c>
      <c r="B952" t="s">
        <v>12234</v>
      </c>
      <c r="C952" t="s">
        <v>12235</v>
      </c>
      <c r="D952">
        <v>6</v>
      </c>
      <c r="E952">
        <v>120</v>
      </c>
      <c r="F952">
        <v>720</v>
      </c>
      <c r="G952" s="12">
        <v>39766</v>
      </c>
      <c r="H952">
        <v>717</v>
      </c>
      <c r="I952">
        <v>3</v>
      </c>
      <c r="J952">
        <v>11.5</v>
      </c>
      <c r="K952">
        <v>8246</v>
      </c>
    </row>
    <row r="953" spans="1:11" x14ac:dyDescent="0.2">
      <c r="G953" t="s">
        <v>21114</v>
      </c>
      <c r="H953">
        <v>3</v>
      </c>
      <c r="I953">
        <v>0</v>
      </c>
    </row>
    <row r="955" spans="1:11" x14ac:dyDescent="0.2">
      <c r="A955" s="12">
        <v>39758</v>
      </c>
      <c r="B955" t="s">
        <v>12274</v>
      </c>
      <c r="C955" t="s">
        <v>12275</v>
      </c>
      <c r="D955">
        <v>4</v>
      </c>
      <c r="E955">
        <v>150</v>
      </c>
      <c r="F955">
        <v>600</v>
      </c>
      <c r="G955" s="12">
        <v>39765</v>
      </c>
      <c r="H955">
        <v>597</v>
      </c>
      <c r="I955">
        <v>3</v>
      </c>
      <c r="J955">
        <v>9</v>
      </c>
      <c r="K955">
        <v>5373</v>
      </c>
    </row>
    <row r="956" spans="1:11" x14ac:dyDescent="0.2">
      <c r="G956" s="12">
        <v>39780</v>
      </c>
      <c r="H956">
        <v>3</v>
      </c>
      <c r="I956">
        <v>0</v>
      </c>
      <c r="J956">
        <v>9</v>
      </c>
      <c r="K956">
        <v>27</v>
      </c>
    </row>
    <row r="957" spans="1:11" x14ac:dyDescent="0.2">
      <c r="A957" s="35"/>
    </row>
    <row r="958" spans="1:11" x14ac:dyDescent="0.2">
      <c r="A958" s="12">
        <v>39764</v>
      </c>
      <c r="B958" t="s">
        <v>12456</v>
      </c>
      <c r="C958" t="s">
        <v>12266</v>
      </c>
      <c r="D958">
        <v>2.5</v>
      </c>
      <c r="E958">
        <v>250</v>
      </c>
      <c r="F958">
        <v>625</v>
      </c>
      <c r="G958" s="12">
        <v>39786</v>
      </c>
      <c r="H958">
        <v>571</v>
      </c>
      <c r="I958">
        <v>54</v>
      </c>
      <c r="J958">
        <v>9</v>
      </c>
      <c r="K958">
        <f>H958*J958</f>
        <v>5139</v>
      </c>
    </row>
    <row r="959" spans="1:11" x14ac:dyDescent="0.2">
      <c r="G959" s="12">
        <v>39835</v>
      </c>
      <c r="H959">
        <v>4</v>
      </c>
      <c r="I959" s="71">
        <v>50</v>
      </c>
      <c r="J959">
        <v>9</v>
      </c>
      <c r="K959">
        <v>36</v>
      </c>
    </row>
    <row r="961" spans="1:11" x14ac:dyDescent="0.2">
      <c r="A961" s="12">
        <v>39764</v>
      </c>
      <c r="B961" t="s">
        <v>12471</v>
      </c>
      <c r="C961" t="s">
        <v>12384</v>
      </c>
      <c r="D961">
        <v>2.5</v>
      </c>
      <c r="E961">
        <v>250</v>
      </c>
      <c r="F961">
        <v>625</v>
      </c>
      <c r="G961" s="12">
        <v>39786</v>
      </c>
      <c r="H961">
        <v>619</v>
      </c>
      <c r="I961">
        <v>6</v>
      </c>
      <c r="J961">
        <v>9</v>
      </c>
      <c r="K961">
        <f>H961*J961</f>
        <v>5571</v>
      </c>
    </row>
    <row r="962" spans="1:11" x14ac:dyDescent="0.2">
      <c r="G962" s="12">
        <v>39800</v>
      </c>
      <c r="H962">
        <v>6</v>
      </c>
      <c r="I962">
        <v>0</v>
      </c>
      <c r="J962">
        <v>9</v>
      </c>
      <c r="K962">
        <v>54</v>
      </c>
    </row>
    <row r="964" spans="1:11" x14ac:dyDescent="0.2">
      <c r="A964" s="12">
        <v>39767</v>
      </c>
      <c r="B964" t="s">
        <v>12392</v>
      </c>
      <c r="C964" t="s">
        <v>12393</v>
      </c>
      <c r="D964">
        <v>4</v>
      </c>
      <c r="E964">
        <v>150</v>
      </c>
      <c r="F964">
        <v>600</v>
      </c>
      <c r="G964" s="12">
        <v>39775</v>
      </c>
      <c r="H964">
        <v>593</v>
      </c>
      <c r="I964">
        <v>7</v>
      </c>
      <c r="J964">
        <v>9.5</v>
      </c>
      <c r="K964">
        <f>H964*J964</f>
        <v>5633.5</v>
      </c>
    </row>
    <row r="965" spans="1:11" x14ac:dyDescent="0.2">
      <c r="G965" s="12">
        <v>39800</v>
      </c>
      <c r="H965">
        <v>7</v>
      </c>
      <c r="I965">
        <v>0</v>
      </c>
      <c r="J965">
        <v>9.5</v>
      </c>
      <c r="K965">
        <v>67</v>
      </c>
    </row>
    <row r="967" spans="1:11" x14ac:dyDescent="0.2">
      <c r="A967" s="12">
        <v>39772</v>
      </c>
      <c r="B967" t="s">
        <v>12414</v>
      </c>
      <c r="C967" t="s">
        <v>11717</v>
      </c>
      <c r="D967">
        <v>5</v>
      </c>
      <c r="E967">
        <v>140</v>
      </c>
      <c r="F967">
        <v>700</v>
      </c>
      <c r="G967" s="12">
        <v>39791</v>
      </c>
      <c r="H967">
        <v>697</v>
      </c>
      <c r="I967">
        <v>3</v>
      </c>
      <c r="J967">
        <v>9</v>
      </c>
      <c r="K967">
        <f>H967*J967</f>
        <v>6273</v>
      </c>
    </row>
    <row r="968" spans="1:11" x14ac:dyDescent="0.2">
      <c r="G968" t="s">
        <v>21186</v>
      </c>
      <c r="H968">
        <v>3</v>
      </c>
      <c r="I968">
        <v>0</v>
      </c>
    </row>
    <row r="970" spans="1:11" x14ac:dyDescent="0.2">
      <c r="A970" s="12">
        <v>39772</v>
      </c>
      <c r="B970" t="s">
        <v>12449</v>
      </c>
      <c r="C970" t="s">
        <v>12448</v>
      </c>
      <c r="D970">
        <v>2</v>
      </c>
      <c r="E970">
        <v>350</v>
      </c>
      <c r="F970">
        <v>700</v>
      </c>
      <c r="G970" s="12">
        <v>39794</v>
      </c>
      <c r="H970">
        <v>697</v>
      </c>
      <c r="I970">
        <v>3</v>
      </c>
      <c r="J970">
        <v>9</v>
      </c>
      <c r="K970">
        <f>H970*J970</f>
        <v>6273</v>
      </c>
    </row>
    <row r="971" spans="1:11" x14ac:dyDescent="0.2">
      <c r="G971" t="s">
        <v>21302</v>
      </c>
      <c r="H971">
        <v>3</v>
      </c>
      <c r="I971">
        <v>0</v>
      </c>
    </row>
    <row r="973" spans="1:11" x14ac:dyDescent="0.2">
      <c r="A973" s="12">
        <v>39772</v>
      </c>
      <c r="B973" t="s">
        <v>12491</v>
      </c>
      <c r="C973" t="s">
        <v>12540</v>
      </c>
      <c r="D973">
        <v>2</v>
      </c>
      <c r="E973">
        <v>350</v>
      </c>
      <c r="F973">
        <v>700</v>
      </c>
      <c r="G973" s="12">
        <v>39780</v>
      </c>
      <c r="H973">
        <v>700</v>
      </c>
      <c r="I973">
        <v>0</v>
      </c>
      <c r="J973">
        <v>9.5</v>
      </c>
      <c r="K973">
        <f>H973*J973</f>
        <v>6650</v>
      </c>
    </row>
    <row r="976" spans="1:11" x14ac:dyDescent="0.2">
      <c r="A976" s="12">
        <v>39775</v>
      </c>
      <c r="B976" t="s">
        <v>12668</v>
      </c>
      <c r="C976" t="s">
        <v>12547</v>
      </c>
      <c r="D976">
        <v>4.5</v>
      </c>
      <c r="E976">
        <v>156</v>
      </c>
      <c r="F976">
        <v>702</v>
      </c>
      <c r="G976" s="12">
        <v>39787</v>
      </c>
      <c r="H976">
        <v>692</v>
      </c>
      <c r="I976">
        <v>10</v>
      </c>
      <c r="J976">
        <v>11</v>
      </c>
      <c r="K976">
        <f>H976*J976</f>
        <v>7612</v>
      </c>
    </row>
    <row r="977" spans="1:11" x14ac:dyDescent="0.2">
      <c r="G977" s="12">
        <v>39800</v>
      </c>
      <c r="H977">
        <v>5</v>
      </c>
      <c r="I977">
        <v>5</v>
      </c>
      <c r="J977">
        <v>11</v>
      </c>
      <c r="K977">
        <f t="shared" ref="K977:K1008" si="0">H977*J977</f>
        <v>55</v>
      </c>
    </row>
    <row r="978" spans="1:11" x14ac:dyDescent="0.2">
      <c r="G978" t="s">
        <v>21302</v>
      </c>
      <c r="H978">
        <v>5</v>
      </c>
      <c r="I978">
        <v>0</v>
      </c>
    </row>
    <row r="980" spans="1:11" x14ac:dyDescent="0.2">
      <c r="A980" s="12">
        <v>39778</v>
      </c>
      <c r="B980" t="s">
        <v>12669</v>
      </c>
      <c r="C980" t="s">
        <v>12499</v>
      </c>
      <c r="D980">
        <v>1</v>
      </c>
      <c r="E980">
        <v>120</v>
      </c>
      <c r="F980">
        <v>120</v>
      </c>
      <c r="G980" s="12">
        <v>39786</v>
      </c>
      <c r="H980">
        <v>112</v>
      </c>
      <c r="I980">
        <v>8</v>
      </c>
      <c r="J980">
        <v>11</v>
      </c>
      <c r="K980">
        <f t="shared" si="0"/>
        <v>1232</v>
      </c>
    </row>
    <row r="981" spans="1:11" x14ac:dyDescent="0.2">
      <c r="G981" s="12">
        <v>39835</v>
      </c>
      <c r="H981">
        <v>3</v>
      </c>
      <c r="I981">
        <v>5</v>
      </c>
      <c r="J981">
        <v>11</v>
      </c>
      <c r="K981">
        <f t="shared" si="0"/>
        <v>33</v>
      </c>
    </row>
    <row r="982" spans="1:11" x14ac:dyDescent="0.2">
      <c r="G982" t="s">
        <v>21302</v>
      </c>
      <c r="H982">
        <v>5</v>
      </c>
      <c r="I982">
        <v>0</v>
      </c>
    </row>
    <row r="984" spans="1:11" x14ac:dyDescent="0.2">
      <c r="A984" s="12">
        <v>39778</v>
      </c>
      <c r="B984" t="s">
        <v>12630</v>
      </c>
      <c r="C984" t="s">
        <v>12602</v>
      </c>
      <c r="D984">
        <v>4</v>
      </c>
      <c r="E984">
        <v>120</v>
      </c>
      <c r="F984">
        <v>480</v>
      </c>
      <c r="G984" s="12">
        <v>39786</v>
      </c>
      <c r="H984">
        <v>480</v>
      </c>
      <c r="I984">
        <v>0</v>
      </c>
      <c r="J984">
        <v>11</v>
      </c>
      <c r="K984">
        <f t="shared" si="0"/>
        <v>5280</v>
      </c>
    </row>
    <row r="985" spans="1:11" x14ac:dyDescent="0.2">
      <c r="K985">
        <f t="shared" si="0"/>
        <v>0</v>
      </c>
    </row>
    <row r="987" spans="1:11" x14ac:dyDescent="0.2">
      <c r="A987" s="12">
        <v>39778</v>
      </c>
      <c r="B987" t="s">
        <v>12583</v>
      </c>
      <c r="C987" t="s">
        <v>12603</v>
      </c>
      <c r="D987">
        <v>2</v>
      </c>
      <c r="E987">
        <v>304</v>
      </c>
      <c r="F987">
        <v>608</v>
      </c>
      <c r="G987" s="12">
        <v>39789</v>
      </c>
      <c r="H987">
        <v>607</v>
      </c>
      <c r="I987">
        <v>1</v>
      </c>
      <c r="J987">
        <v>9</v>
      </c>
      <c r="K987">
        <f t="shared" si="0"/>
        <v>5463</v>
      </c>
    </row>
    <row r="988" spans="1:11" x14ac:dyDescent="0.2">
      <c r="G988" t="s">
        <v>21302</v>
      </c>
      <c r="H988">
        <v>1</v>
      </c>
      <c r="I988">
        <v>0</v>
      </c>
      <c r="K988">
        <f t="shared" si="0"/>
        <v>0</v>
      </c>
    </row>
    <row r="990" spans="1:11" x14ac:dyDescent="0.2">
      <c r="A990" s="12">
        <v>39786</v>
      </c>
      <c r="B990" t="s">
        <v>12766</v>
      </c>
      <c r="C990" t="s">
        <v>12723</v>
      </c>
      <c r="D990">
        <v>2</v>
      </c>
      <c r="E990">
        <v>312</v>
      </c>
      <c r="F990">
        <v>624</v>
      </c>
      <c r="G990" s="12">
        <v>39794</v>
      </c>
      <c r="H990">
        <v>621</v>
      </c>
      <c r="I990">
        <v>3</v>
      </c>
      <c r="J990">
        <v>9</v>
      </c>
      <c r="K990">
        <f t="shared" si="0"/>
        <v>5589</v>
      </c>
    </row>
    <row r="991" spans="1:11" x14ac:dyDescent="0.2">
      <c r="G991" t="s">
        <v>21302</v>
      </c>
      <c r="H991">
        <v>3</v>
      </c>
      <c r="I991">
        <v>0</v>
      </c>
      <c r="K991">
        <f t="shared" si="0"/>
        <v>0</v>
      </c>
    </row>
    <row r="993" spans="1:11" x14ac:dyDescent="0.2">
      <c r="A993" s="12">
        <v>39786</v>
      </c>
      <c r="B993" t="s">
        <v>12680</v>
      </c>
      <c r="C993" t="s">
        <v>12671</v>
      </c>
      <c r="D993">
        <v>4</v>
      </c>
      <c r="E993">
        <v>150</v>
      </c>
      <c r="F993">
        <v>600</v>
      </c>
      <c r="G993" s="12">
        <v>39792</v>
      </c>
      <c r="H993">
        <v>599</v>
      </c>
      <c r="I993">
        <v>1</v>
      </c>
      <c r="J993">
        <v>9</v>
      </c>
      <c r="K993">
        <f t="shared" si="0"/>
        <v>5391</v>
      </c>
    </row>
    <row r="994" spans="1:11" x14ac:dyDescent="0.2">
      <c r="G994" t="s">
        <v>21302</v>
      </c>
      <c r="H994">
        <v>1</v>
      </c>
      <c r="I994">
        <v>0</v>
      </c>
      <c r="K994">
        <f t="shared" si="0"/>
        <v>0</v>
      </c>
    </row>
    <row r="995" spans="1:11" x14ac:dyDescent="0.2">
      <c r="A995" s="35"/>
    </row>
    <row r="996" spans="1:11" x14ac:dyDescent="0.2">
      <c r="A996" s="12">
        <v>39786</v>
      </c>
      <c r="B996" t="s">
        <v>12672</v>
      </c>
      <c r="C996" t="s">
        <v>12673</v>
      </c>
      <c r="D996">
        <v>1</v>
      </c>
      <c r="E996">
        <v>381</v>
      </c>
      <c r="F996">
        <v>381</v>
      </c>
      <c r="G996" s="12">
        <v>39793</v>
      </c>
      <c r="H996">
        <v>373</v>
      </c>
      <c r="I996">
        <v>8</v>
      </c>
      <c r="J996">
        <v>9</v>
      </c>
      <c r="K996">
        <f t="shared" si="0"/>
        <v>3357</v>
      </c>
    </row>
    <row r="997" spans="1:11" x14ac:dyDescent="0.2">
      <c r="G997" s="12">
        <v>39835</v>
      </c>
      <c r="H997">
        <v>4</v>
      </c>
      <c r="I997">
        <v>4</v>
      </c>
      <c r="J997">
        <v>9</v>
      </c>
      <c r="K997">
        <v>36</v>
      </c>
    </row>
    <row r="998" spans="1:11" x14ac:dyDescent="0.2">
      <c r="G998" t="s">
        <v>21302</v>
      </c>
      <c r="H998">
        <v>4</v>
      </c>
      <c r="I998">
        <v>0</v>
      </c>
      <c r="K998">
        <f t="shared" si="0"/>
        <v>0</v>
      </c>
    </row>
    <row r="1000" spans="1:11" x14ac:dyDescent="0.2">
      <c r="A1000" s="12">
        <v>39792</v>
      </c>
      <c r="B1000" t="s">
        <v>12821</v>
      </c>
      <c r="C1000" t="s">
        <v>12822</v>
      </c>
      <c r="D1000">
        <v>2</v>
      </c>
      <c r="E1000">
        <v>350</v>
      </c>
      <c r="F1000">
        <v>700</v>
      </c>
      <c r="G1000" s="12">
        <v>39807</v>
      </c>
      <c r="H1000">
        <v>697</v>
      </c>
      <c r="I1000">
        <v>3</v>
      </c>
      <c r="J1000">
        <v>10</v>
      </c>
      <c r="K1000">
        <f t="shared" si="0"/>
        <v>6970</v>
      </c>
    </row>
    <row r="1001" spans="1:11" x14ac:dyDescent="0.2">
      <c r="G1001" t="s">
        <v>21302</v>
      </c>
      <c r="H1001">
        <v>3</v>
      </c>
      <c r="I1001">
        <v>0</v>
      </c>
      <c r="K1001">
        <f t="shared" si="0"/>
        <v>0</v>
      </c>
    </row>
    <row r="1003" spans="1:11" x14ac:dyDescent="0.2">
      <c r="A1003" s="12">
        <v>39792</v>
      </c>
      <c r="B1003" t="s">
        <v>12753</v>
      </c>
      <c r="C1003" t="s">
        <v>12706</v>
      </c>
      <c r="D1003">
        <v>2</v>
      </c>
      <c r="E1003">
        <v>350</v>
      </c>
      <c r="F1003">
        <v>700</v>
      </c>
      <c r="G1003" s="12">
        <v>39805</v>
      </c>
      <c r="H1003">
        <v>692</v>
      </c>
      <c r="I1003">
        <v>8</v>
      </c>
      <c r="J1003">
        <v>9.5</v>
      </c>
      <c r="K1003">
        <f t="shared" si="0"/>
        <v>6574</v>
      </c>
    </row>
    <row r="1004" spans="1:11" x14ac:dyDescent="0.2">
      <c r="G1004" t="s">
        <v>21302</v>
      </c>
      <c r="H1004">
        <v>4</v>
      </c>
      <c r="I1004">
        <v>4</v>
      </c>
      <c r="K1004">
        <f t="shared" si="0"/>
        <v>0</v>
      </c>
    </row>
    <row r="1005" spans="1:11" x14ac:dyDescent="0.2">
      <c r="G1005" s="12">
        <v>39836</v>
      </c>
      <c r="H1005">
        <v>4</v>
      </c>
      <c r="I1005">
        <v>0</v>
      </c>
      <c r="J1005">
        <v>9.5</v>
      </c>
      <c r="K1005">
        <f t="shared" si="0"/>
        <v>38</v>
      </c>
    </row>
    <row r="1007" spans="1:11" x14ac:dyDescent="0.2">
      <c r="A1007" t="s">
        <v>21267</v>
      </c>
      <c r="B1007" t="s">
        <v>12782</v>
      </c>
      <c r="C1007" t="s">
        <v>12873</v>
      </c>
      <c r="D1007">
        <v>2</v>
      </c>
      <c r="E1007">
        <v>302</v>
      </c>
      <c r="F1007">
        <v>604</v>
      </c>
      <c r="G1007" s="12">
        <v>39812</v>
      </c>
      <c r="H1007">
        <v>601</v>
      </c>
      <c r="I1007">
        <v>3</v>
      </c>
      <c r="J1007">
        <v>9</v>
      </c>
      <c r="K1007">
        <f t="shared" si="0"/>
        <v>5409</v>
      </c>
    </row>
    <row r="1008" spans="1:11" x14ac:dyDescent="0.2">
      <c r="G1008" t="s">
        <v>21302</v>
      </c>
      <c r="H1008">
        <v>3</v>
      </c>
      <c r="I1008">
        <v>0</v>
      </c>
      <c r="K1008">
        <f t="shared" si="0"/>
        <v>0</v>
      </c>
    </row>
    <row r="1010" spans="1:11" x14ac:dyDescent="0.2">
      <c r="A1010" s="12">
        <v>39799</v>
      </c>
      <c r="B1010" t="s">
        <v>12787</v>
      </c>
      <c r="C1010" t="s">
        <v>12788</v>
      </c>
      <c r="D1010">
        <v>2</v>
      </c>
      <c r="E1010">
        <v>352</v>
      </c>
      <c r="F1010">
        <v>704</v>
      </c>
      <c r="G1010" s="12">
        <v>39814</v>
      </c>
      <c r="H1010">
        <v>697</v>
      </c>
      <c r="I1010">
        <v>7</v>
      </c>
      <c r="J1010">
        <v>9</v>
      </c>
      <c r="K1010">
        <v>6273</v>
      </c>
    </row>
    <row r="1011" spans="1:11" x14ac:dyDescent="0.2">
      <c r="G1011" s="12">
        <v>39835</v>
      </c>
      <c r="H1011">
        <v>2</v>
      </c>
      <c r="I1011">
        <v>5</v>
      </c>
      <c r="J1011">
        <v>9</v>
      </c>
      <c r="K1011">
        <v>18</v>
      </c>
    </row>
    <row r="1012" spans="1:11" x14ac:dyDescent="0.2">
      <c r="G1012" t="s">
        <v>21302</v>
      </c>
      <c r="H1012">
        <v>2</v>
      </c>
      <c r="I1012">
        <v>3</v>
      </c>
    </row>
    <row r="1014" spans="1:11" x14ac:dyDescent="0.2">
      <c r="A1014" s="12">
        <v>39799</v>
      </c>
      <c r="B1014" t="s">
        <v>12823</v>
      </c>
      <c r="C1014" t="s">
        <v>12824</v>
      </c>
      <c r="D1014">
        <v>2</v>
      </c>
      <c r="E1014">
        <v>352</v>
      </c>
      <c r="F1014">
        <v>704</v>
      </c>
      <c r="G1014" s="12">
        <v>39822</v>
      </c>
      <c r="H1014">
        <v>702</v>
      </c>
      <c r="I1014">
        <v>2</v>
      </c>
      <c r="J1014">
        <v>10</v>
      </c>
      <c r="K1014">
        <v>7020</v>
      </c>
    </row>
    <row r="1015" spans="1:11" x14ac:dyDescent="0.2">
      <c r="G1015" t="s">
        <v>21302</v>
      </c>
      <c r="H1015">
        <v>1</v>
      </c>
      <c r="I1015">
        <v>1</v>
      </c>
    </row>
    <row r="1016" spans="1:11" x14ac:dyDescent="0.2">
      <c r="G1016" t="s">
        <v>21303</v>
      </c>
      <c r="H1016">
        <v>1</v>
      </c>
      <c r="I1016">
        <v>0</v>
      </c>
    </row>
    <row r="1018" spans="1:11" x14ac:dyDescent="0.2">
      <c r="A1018" s="12">
        <v>39802</v>
      </c>
      <c r="B1018" t="s">
        <v>1685</v>
      </c>
      <c r="C1018" t="s">
        <v>1626</v>
      </c>
      <c r="D1018">
        <v>4</v>
      </c>
      <c r="E1018">
        <v>152</v>
      </c>
      <c r="F1018">
        <v>608</v>
      </c>
      <c r="G1018" s="12">
        <v>39835</v>
      </c>
      <c r="H1018">
        <v>606</v>
      </c>
      <c r="I1018">
        <v>2</v>
      </c>
      <c r="J1018">
        <v>9.5</v>
      </c>
      <c r="K1018">
        <v>5757</v>
      </c>
    </row>
    <row r="1019" spans="1:11" x14ac:dyDescent="0.2">
      <c r="G1019" t="s">
        <v>21302</v>
      </c>
      <c r="H1019">
        <v>2</v>
      </c>
      <c r="I1019">
        <v>0</v>
      </c>
    </row>
    <row r="1021" spans="1:11" x14ac:dyDescent="0.2">
      <c r="A1021" s="12">
        <v>39802</v>
      </c>
      <c r="B1021" t="s">
        <v>1532</v>
      </c>
      <c r="C1021" t="s">
        <v>1533</v>
      </c>
      <c r="D1021">
        <v>4</v>
      </c>
      <c r="E1021">
        <v>152</v>
      </c>
      <c r="F1021">
        <v>608</v>
      </c>
      <c r="G1021" s="12">
        <v>39824</v>
      </c>
      <c r="H1021">
        <v>606</v>
      </c>
      <c r="I1021">
        <v>2</v>
      </c>
      <c r="J1021">
        <v>9.5</v>
      </c>
      <c r="K1021">
        <v>5757</v>
      </c>
    </row>
    <row r="1022" spans="1:11" x14ac:dyDescent="0.2">
      <c r="G1022" t="s">
        <v>12966</v>
      </c>
      <c r="H1022" t="s">
        <v>13096</v>
      </c>
      <c r="I1022">
        <v>0</v>
      </c>
    </row>
    <row r="1024" spans="1:11" x14ac:dyDescent="0.2">
      <c r="A1024" s="12">
        <v>39802</v>
      </c>
      <c r="B1024" t="s">
        <v>1560</v>
      </c>
      <c r="C1024" t="s">
        <v>1561</v>
      </c>
      <c r="D1024">
        <v>4</v>
      </c>
      <c r="E1024">
        <v>152</v>
      </c>
      <c r="F1024">
        <v>608</v>
      </c>
      <c r="G1024" s="12">
        <v>39462</v>
      </c>
      <c r="H1024">
        <v>603</v>
      </c>
      <c r="I1024">
        <v>5</v>
      </c>
      <c r="J1024">
        <v>9</v>
      </c>
      <c r="K1024">
        <v>5427</v>
      </c>
    </row>
    <row r="1025" spans="1:11" x14ac:dyDescent="0.2">
      <c r="G1025" t="s">
        <v>21304</v>
      </c>
      <c r="H1025">
        <v>3</v>
      </c>
      <c r="I1025">
        <v>2</v>
      </c>
    </row>
    <row r="1026" spans="1:11" x14ac:dyDescent="0.2">
      <c r="G1026" s="12">
        <v>39842</v>
      </c>
      <c r="H1026">
        <v>2</v>
      </c>
      <c r="I1026">
        <v>0</v>
      </c>
      <c r="J1026">
        <v>9</v>
      </c>
      <c r="K1026">
        <v>18</v>
      </c>
    </row>
    <row r="1028" spans="1:11" x14ac:dyDescent="0.2">
      <c r="A1028" s="12">
        <v>39812</v>
      </c>
      <c r="B1028" t="s">
        <v>1382</v>
      </c>
      <c r="C1028" t="s">
        <v>1357</v>
      </c>
      <c r="D1028">
        <v>2</v>
      </c>
      <c r="E1028">
        <v>356</v>
      </c>
      <c r="F1028">
        <v>712</v>
      </c>
      <c r="G1028" s="12">
        <v>39821</v>
      </c>
      <c r="H1028">
        <v>711</v>
      </c>
      <c r="I1028">
        <v>1</v>
      </c>
      <c r="J1028">
        <v>9</v>
      </c>
      <c r="K1028">
        <v>6399</v>
      </c>
    </row>
    <row r="1029" spans="1:11" x14ac:dyDescent="0.2">
      <c r="G1029" s="12">
        <v>39828</v>
      </c>
      <c r="H1029">
        <v>1</v>
      </c>
      <c r="I1029">
        <v>0</v>
      </c>
      <c r="J1029">
        <v>9</v>
      </c>
      <c r="K1029">
        <v>9</v>
      </c>
    </row>
    <row r="1031" spans="1:11" x14ac:dyDescent="0.2">
      <c r="A1031" s="12">
        <v>39812</v>
      </c>
      <c r="B1031" t="s">
        <v>1358</v>
      </c>
      <c r="C1031" t="s">
        <v>1359</v>
      </c>
      <c r="D1031">
        <v>2</v>
      </c>
      <c r="E1031">
        <v>299</v>
      </c>
      <c r="F1031">
        <v>598</v>
      </c>
      <c r="G1031" s="12">
        <v>39842</v>
      </c>
      <c r="H1031">
        <v>592</v>
      </c>
      <c r="I1031">
        <v>6</v>
      </c>
      <c r="J1031">
        <v>13</v>
      </c>
      <c r="K1031">
        <f>H1031*J1031</f>
        <v>7696</v>
      </c>
    </row>
    <row r="1032" spans="1:11" x14ac:dyDescent="0.2">
      <c r="G1032" t="s">
        <v>21305</v>
      </c>
      <c r="H1032">
        <v>3</v>
      </c>
      <c r="I1032">
        <v>3</v>
      </c>
      <c r="K1032">
        <f t="shared" ref="K1032:K1098" si="1">H1032*J1032</f>
        <v>0</v>
      </c>
    </row>
    <row r="1033" spans="1:11" x14ac:dyDescent="0.2">
      <c r="G1033" t="s">
        <v>21303</v>
      </c>
      <c r="H1033">
        <v>3</v>
      </c>
      <c r="I1033">
        <v>0</v>
      </c>
    </row>
    <row r="1035" spans="1:11" x14ac:dyDescent="0.2">
      <c r="A1035" s="12">
        <v>39822</v>
      </c>
      <c r="B1035" t="s">
        <v>1296</v>
      </c>
      <c r="C1035" t="s">
        <v>1297</v>
      </c>
      <c r="D1035">
        <v>1</v>
      </c>
      <c r="E1035">
        <v>600</v>
      </c>
      <c r="F1035">
        <v>600</v>
      </c>
      <c r="G1035" s="12">
        <v>39841</v>
      </c>
      <c r="H1035">
        <v>600</v>
      </c>
      <c r="I1035">
        <v>0</v>
      </c>
      <c r="J1035">
        <v>9</v>
      </c>
      <c r="K1035">
        <f t="shared" si="1"/>
        <v>5400</v>
      </c>
    </row>
    <row r="1036" spans="1:11" x14ac:dyDescent="0.2">
      <c r="K1036">
        <f t="shared" si="1"/>
        <v>0</v>
      </c>
    </row>
    <row r="1038" spans="1:11" x14ac:dyDescent="0.2">
      <c r="A1038" s="12">
        <v>39828</v>
      </c>
      <c r="B1038" t="s">
        <v>12904</v>
      </c>
      <c r="C1038" t="s">
        <v>12954</v>
      </c>
      <c r="D1038">
        <v>3</v>
      </c>
      <c r="E1038">
        <v>200</v>
      </c>
      <c r="F1038">
        <v>600</v>
      </c>
      <c r="G1038" s="12">
        <v>39841</v>
      </c>
      <c r="H1038">
        <v>600</v>
      </c>
      <c r="I1038">
        <v>0</v>
      </c>
      <c r="J1038">
        <v>9.5</v>
      </c>
      <c r="K1038">
        <f t="shared" si="1"/>
        <v>5700</v>
      </c>
    </row>
    <row r="1039" spans="1:11" x14ac:dyDescent="0.2">
      <c r="K1039">
        <f t="shared" si="1"/>
        <v>0</v>
      </c>
    </row>
    <row r="1041" spans="1:11" x14ac:dyDescent="0.2">
      <c r="A1041" s="12">
        <v>39828</v>
      </c>
      <c r="B1041" t="s">
        <v>12829</v>
      </c>
      <c r="C1041" t="s">
        <v>12830</v>
      </c>
      <c r="D1041">
        <v>3</v>
      </c>
      <c r="E1041">
        <v>200</v>
      </c>
      <c r="F1041">
        <v>600</v>
      </c>
      <c r="G1041" s="12">
        <v>39842</v>
      </c>
      <c r="H1041">
        <v>596</v>
      </c>
      <c r="I1041">
        <v>4</v>
      </c>
      <c r="J1041">
        <v>9</v>
      </c>
      <c r="K1041">
        <f t="shared" si="1"/>
        <v>5364</v>
      </c>
    </row>
    <row r="1042" spans="1:11" x14ac:dyDescent="0.2">
      <c r="G1042" t="s">
        <v>21306</v>
      </c>
      <c r="H1042">
        <v>4</v>
      </c>
      <c r="I1042">
        <v>0</v>
      </c>
      <c r="K1042">
        <f t="shared" si="1"/>
        <v>0</v>
      </c>
    </row>
    <row r="1044" spans="1:11" x14ac:dyDescent="0.2">
      <c r="A1044" s="12">
        <v>39833</v>
      </c>
      <c r="B1044" t="s">
        <v>12983</v>
      </c>
      <c r="C1044" t="s">
        <v>12984</v>
      </c>
      <c r="D1044">
        <v>2</v>
      </c>
      <c r="E1044">
        <v>296</v>
      </c>
      <c r="F1044">
        <v>592</v>
      </c>
      <c r="G1044" s="12">
        <v>39855</v>
      </c>
      <c r="H1044">
        <v>590</v>
      </c>
      <c r="I1044">
        <v>2</v>
      </c>
      <c r="J1044">
        <v>12</v>
      </c>
      <c r="K1044">
        <f t="shared" si="1"/>
        <v>7080</v>
      </c>
    </row>
    <row r="1045" spans="1:11" x14ac:dyDescent="0.2">
      <c r="G1045" t="s">
        <v>21305</v>
      </c>
      <c r="H1045">
        <v>1</v>
      </c>
      <c r="I1045">
        <v>1</v>
      </c>
      <c r="K1045">
        <f t="shared" si="1"/>
        <v>0</v>
      </c>
    </row>
    <row r="1048" spans="1:11" x14ac:dyDescent="0.2">
      <c r="A1048" s="12">
        <v>39833</v>
      </c>
      <c r="B1048" t="s">
        <v>12938</v>
      </c>
      <c r="C1048" t="s">
        <v>12939</v>
      </c>
      <c r="D1048">
        <v>3</v>
      </c>
      <c r="E1048">
        <v>236</v>
      </c>
      <c r="F1048">
        <v>708</v>
      </c>
      <c r="G1048" s="12">
        <v>39849</v>
      </c>
      <c r="H1048">
        <v>709</v>
      </c>
      <c r="I1048">
        <v>0</v>
      </c>
      <c r="J1048">
        <v>9</v>
      </c>
      <c r="K1048">
        <f t="shared" si="1"/>
        <v>6381</v>
      </c>
    </row>
    <row r="1049" spans="1:11" x14ac:dyDescent="0.2">
      <c r="K1049">
        <f t="shared" si="1"/>
        <v>0</v>
      </c>
    </row>
    <row r="1051" spans="1:11" x14ac:dyDescent="0.2">
      <c r="A1051" s="12">
        <v>39835</v>
      </c>
      <c r="B1051" t="s">
        <v>12980</v>
      </c>
      <c r="C1051" t="s">
        <v>12981</v>
      </c>
      <c r="D1051">
        <v>3</v>
      </c>
      <c r="E1051">
        <v>234</v>
      </c>
      <c r="F1051">
        <v>702</v>
      </c>
      <c r="G1051" s="12">
        <v>39849</v>
      </c>
      <c r="H1051">
        <v>697</v>
      </c>
      <c r="I1051">
        <v>5</v>
      </c>
      <c r="J1051">
        <v>9</v>
      </c>
      <c r="K1051">
        <f t="shared" si="1"/>
        <v>6273</v>
      </c>
    </row>
    <row r="1052" spans="1:11" x14ac:dyDescent="0.2">
      <c r="G1052" t="s">
        <v>21597</v>
      </c>
      <c r="H1052">
        <v>5</v>
      </c>
      <c r="I1052">
        <v>0</v>
      </c>
      <c r="K1052">
        <f t="shared" si="1"/>
        <v>0</v>
      </c>
    </row>
    <row r="1054" spans="1:11" x14ac:dyDescent="0.2">
      <c r="A1054" s="12">
        <v>39840</v>
      </c>
      <c r="B1054" t="s">
        <v>13005</v>
      </c>
      <c r="C1054" t="s">
        <v>13006</v>
      </c>
      <c r="D1054">
        <v>2</v>
      </c>
      <c r="E1054">
        <v>350</v>
      </c>
      <c r="F1054">
        <f>D1054*E1054</f>
        <v>700</v>
      </c>
      <c r="G1054" s="12">
        <v>39855</v>
      </c>
      <c r="H1054">
        <v>693</v>
      </c>
      <c r="I1054">
        <v>7</v>
      </c>
      <c r="J1054">
        <v>9</v>
      </c>
      <c r="K1054">
        <f t="shared" si="1"/>
        <v>6237</v>
      </c>
    </row>
    <row r="1055" spans="1:11" x14ac:dyDescent="0.2">
      <c r="K1055">
        <f t="shared" si="1"/>
        <v>0</v>
      </c>
    </row>
    <row r="1057" spans="1:11" x14ac:dyDescent="0.2">
      <c r="A1057" s="12">
        <v>39840</v>
      </c>
      <c r="B1057" t="s">
        <v>13093</v>
      </c>
      <c r="C1057" t="s">
        <v>13094</v>
      </c>
      <c r="D1057">
        <v>2</v>
      </c>
      <c r="E1057">
        <v>350</v>
      </c>
      <c r="F1057">
        <f>D1057*E1057</f>
        <v>700</v>
      </c>
      <c r="G1057" s="12">
        <v>39851</v>
      </c>
      <c r="H1057">
        <v>690</v>
      </c>
      <c r="I1057">
        <v>10</v>
      </c>
      <c r="J1057">
        <v>9</v>
      </c>
      <c r="K1057">
        <f t="shared" si="1"/>
        <v>6210</v>
      </c>
    </row>
    <row r="1058" spans="1:11" x14ac:dyDescent="0.2">
      <c r="G1058" s="12">
        <v>39855</v>
      </c>
      <c r="H1058">
        <v>9</v>
      </c>
      <c r="I1058">
        <v>1</v>
      </c>
      <c r="J1058">
        <v>9</v>
      </c>
      <c r="K1058">
        <f t="shared" si="1"/>
        <v>81</v>
      </c>
    </row>
    <row r="1059" spans="1:11" x14ac:dyDescent="0.2">
      <c r="G1059" t="s">
        <v>21579</v>
      </c>
      <c r="H1059">
        <v>1</v>
      </c>
      <c r="I1059">
        <v>0</v>
      </c>
    </row>
    <row r="1061" spans="1:11" x14ac:dyDescent="0.2">
      <c r="A1061" s="12">
        <v>39843</v>
      </c>
      <c r="B1061" t="s">
        <v>13133</v>
      </c>
      <c r="C1061" t="s">
        <v>13134</v>
      </c>
      <c r="D1061">
        <v>2</v>
      </c>
      <c r="E1061">
        <v>288</v>
      </c>
      <c r="F1061">
        <f>D1061*E1061</f>
        <v>576</v>
      </c>
      <c r="G1061" s="12">
        <v>39863</v>
      </c>
      <c r="H1061">
        <v>574</v>
      </c>
      <c r="I1061">
        <v>2</v>
      </c>
      <c r="J1061">
        <v>9.5</v>
      </c>
      <c r="K1061">
        <f t="shared" si="1"/>
        <v>5453</v>
      </c>
    </row>
    <row r="1062" spans="1:11" x14ac:dyDescent="0.2">
      <c r="G1062" t="s">
        <v>21598</v>
      </c>
      <c r="H1062">
        <v>2</v>
      </c>
      <c r="I1062">
        <v>0</v>
      </c>
      <c r="K1062">
        <f t="shared" si="1"/>
        <v>0</v>
      </c>
    </row>
    <row r="1064" spans="1:11" x14ac:dyDescent="0.2">
      <c r="A1064" s="12">
        <v>39845</v>
      </c>
      <c r="B1064" t="s">
        <v>13247</v>
      </c>
      <c r="C1064" t="s">
        <v>13248</v>
      </c>
      <c r="D1064">
        <v>2</v>
      </c>
      <c r="E1064">
        <v>288</v>
      </c>
      <c r="F1064">
        <f>D1064*E1064</f>
        <v>576</v>
      </c>
      <c r="G1064" s="12">
        <v>39856</v>
      </c>
      <c r="H1064">
        <v>573</v>
      </c>
      <c r="I1064">
        <v>3</v>
      </c>
      <c r="J1064">
        <v>9.5</v>
      </c>
      <c r="K1064">
        <f t="shared" si="1"/>
        <v>5443.5</v>
      </c>
    </row>
    <row r="1065" spans="1:11" x14ac:dyDescent="0.2">
      <c r="K1065">
        <f t="shared" si="1"/>
        <v>0</v>
      </c>
    </row>
    <row r="1067" spans="1:11" x14ac:dyDescent="0.2">
      <c r="A1067" s="12">
        <v>39848</v>
      </c>
      <c r="B1067" t="s">
        <v>13210</v>
      </c>
      <c r="C1067" t="s">
        <v>11197</v>
      </c>
      <c r="D1067">
        <v>2</v>
      </c>
      <c r="E1067">
        <v>363</v>
      </c>
      <c r="F1067">
        <f>D1067*E1067</f>
        <v>726</v>
      </c>
      <c r="G1067" t="s">
        <v>21599</v>
      </c>
      <c r="H1067">
        <v>722</v>
      </c>
      <c r="I1067">
        <v>4</v>
      </c>
      <c r="J1067">
        <v>9.5</v>
      </c>
      <c r="K1067">
        <f t="shared" si="1"/>
        <v>6859</v>
      </c>
    </row>
    <row r="1068" spans="1:11" x14ac:dyDescent="0.2">
      <c r="K1068">
        <f t="shared" si="1"/>
        <v>0</v>
      </c>
    </row>
    <row r="1070" spans="1:11" x14ac:dyDescent="0.2">
      <c r="A1070" s="12">
        <v>39848</v>
      </c>
      <c r="B1070" t="s">
        <v>13199</v>
      </c>
      <c r="C1070" t="s">
        <v>11205</v>
      </c>
      <c r="D1070">
        <v>2</v>
      </c>
      <c r="E1070">
        <v>363</v>
      </c>
      <c r="F1070">
        <f>D1070*E1070</f>
        <v>726</v>
      </c>
      <c r="G1070" s="12">
        <v>39878</v>
      </c>
      <c r="H1070">
        <v>720</v>
      </c>
      <c r="I1070">
        <v>6</v>
      </c>
      <c r="J1070">
        <v>9.5</v>
      </c>
      <c r="K1070">
        <f t="shared" si="1"/>
        <v>6840</v>
      </c>
    </row>
    <row r="1071" spans="1:11" x14ac:dyDescent="0.2">
      <c r="K1071">
        <f t="shared" si="1"/>
        <v>0</v>
      </c>
    </row>
    <row r="1073" spans="1:11" x14ac:dyDescent="0.2">
      <c r="A1073" s="12">
        <v>39855</v>
      </c>
      <c r="B1073" t="s">
        <v>13311</v>
      </c>
      <c r="C1073" t="s">
        <v>13312</v>
      </c>
      <c r="D1073">
        <v>2</v>
      </c>
      <c r="E1073">
        <v>244</v>
      </c>
      <c r="F1073">
        <f>D1073*E1073</f>
        <v>488</v>
      </c>
      <c r="G1073" s="12">
        <v>39870</v>
      </c>
      <c r="H1073">
        <v>484</v>
      </c>
      <c r="I1073">
        <v>4</v>
      </c>
      <c r="J1073">
        <v>10.5</v>
      </c>
      <c r="K1073">
        <f t="shared" si="1"/>
        <v>5082</v>
      </c>
    </row>
    <row r="1074" spans="1:11" x14ac:dyDescent="0.2">
      <c r="K1074">
        <f t="shared" si="1"/>
        <v>0</v>
      </c>
    </row>
    <row r="1076" spans="1:11" x14ac:dyDescent="0.2">
      <c r="A1076" s="12">
        <v>39862</v>
      </c>
      <c r="B1076" t="s">
        <v>13342</v>
      </c>
      <c r="C1076" t="s">
        <v>13343</v>
      </c>
      <c r="D1076">
        <v>3</v>
      </c>
      <c r="E1076">
        <v>249</v>
      </c>
      <c r="F1076">
        <v>747</v>
      </c>
      <c r="G1076" s="12">
        <v>39872</v>
      </c>
      <c r="H1076">
        <v>742</v>
      </c>
      <c r="I1076">
        <f>F1076-H1076</f>
        <v>5</v>
      </c>
      <c r="J1076">
        <v>10</v>
      </c>
      <c r="K1076">
        <f t="shared" si="1"/>
        <v>7420</v>
      </c>
    </row>
    <row r="1077" spans="1:11" x14ac:dyDescent="0.2">
      <c r="K1077">
        <f t="shared" si="1"/>
        <v>0</v>
      </c>
    </row>
    <row r="1079" spans="1:11" x14ac:dyDescent="0.2">
      <c r="A1079" s="12">
        <v>39863</v>
      </c>
      <c r="B1079" t="s">
        <v>13511</v>
      </c>
      <c r="C1079" t="s">
        <v>13512</v>
      </c>
      <c r="D1079">
        <v>2</v>
      </c>
      <c r="E1079">
        <v>276</v>
      </c>
      <c r="F1079">
        <f>D1079*E1079</f>
        <v>552</v>
      </c>
      <c r="I1079">
        <f>F1079-H1079</f>
        <v>552</v>
      </c>
      <c r="K1079">
        <f t="shared" si="1"/>
        <v>0</v>
      </c>
    </row>
    <row r="1080" spans="1:11" x14ac:dyDescent="0.2">
      <c r="K1080">
        <f t="shared" si="1"/>
        <v>0</v>
      </c>
    </row>
    <row r="1082" spans="1:11" x14ac:dyDescent="0.2">
      <c r="A1082" s="12">
        <v>39868</v>
      </c>
      <c r="B1082" t="s">
        <v>13567</v>
      </c>
      <c r="C1082" t="s">
        <v>13568</v>
      </c>
      <c r="D1082">
        <v>3</v>
      </c>
      <c r="E1082">
        <v>244</v>
      </c>
      <c r="F1082">
        <f>D1082*E1082</f>
        <v>732</v>
      </c>
      <c r="G1082" s="12">
        <v>39884</v>
      </c>
      <c r="H1082">
        <v>727</v>
      </c>
      <c r="I1082">
        <f>F1082-H1082</f>
        <v>5</v>
      </c>
      <c r="J1082">
        <v>9</v>
      </c>
      <c r="K1082">
        <f t="shared" si="1"/>
        <v>6543</v>
      </c>
    </row>
    <row r="1083" spans="1:11" x14ac:dyDescent="0.2">
      <c r="K1083">
        <f t="shared" si="1"/>
        <v>0</v>
      </c>
    </row>
    <row r="1085" spans="1:11" x14ac:dyDescent="0.2">
      <c r="A1085" s="12">
        <v>39868</v>
      </c>
      <c r="B1085" t="s">
        <v>13569</v>
      </c>
      <c r="C1085" t="s">
        <v>13570</v>
      </c>
      <c r="D1085">
        <v>0.5</v>
      </c>
      <c r="E1085">
        <v>701</v>
      </c>
      <c r="F1085">
        <f>D1085*E1085</f>
        <v>350.5</v>
      </c>
      <c r="G1085" s="12">
        <v>39891</v>
      </c>
      <c r="H1085">
        <v>350</v>
      </c>
      <c r="I1085">
        <v>0</v>
      </c>
      <c r="J1085">
        <v>12</v>
      </c>
      <c r="K1085">
        <f t="shared" si="1"/>
        <v>4200</v>
      </c>
    </row>
    <row r="1086" spans="1:11" x14ac:dyDescent="0.2">
      <c r="K1086">
        <f t="shared" si="1"/>
        <v>0</v>
      </c>
    </row>
    <row r="1088" spans="1:11" x14ac:dyDescent="0.2">
      <c r="A1088" s="12">
        <v>39868</v>
      </c>
      <c r="B1088" t="s">
        <v>13569</v>
      </c>
      <c r="C1088" t="s">
        <v>13570</v>
      </c>
      <c r="D1088">
        <v>0.5</v>
      </c>
      <c r="E1088">
        <v>711</v>
      </c>
      <c r="F1088">
        <f>D1088*E1088</f>
        <v>355.5</v>
      </c>
      <c r="G1088" s="12">
        <v>39891</v>
      </c>
      <c r="H1088">
        <v>339</v>
      </c>
      <c r="I1088">
        <v>16</v>
      </c>
      <c r="J1088">
        <v>12</v>
      </c>
      <c r="K1088">
        <f t="shared" si="1"/>
        <v>4068</v>
      </c>
    </row>
    <row r="1089" spans="1:11" x14ac:dyDescent="0.2">
      <c r="K1089">
        <f t="shared" si="1"/>
        <v>0</v>
      </c>
    </row>
    <row r="1091" spans="1:11" x14ac:dyDescent="0.2">
      <c r="A1091" s="12">
        <v>39875</v>
      </c>
      <c r="B1091" t="s">
        <v>13702</v>
      </c>
      <c r="C1091" t="s">
        <v>13661</v>
      </c>
      <c r="D1091">
        <v>3</v>
      </c>
      <c r="E1091">
        <v>220</v>
      </c>
      <c r="F1091">
        <f>D1091*E1091</f>
        <v>660</v>
      </c>
      <c r="G1091" s="12">
        <v>39884</v>
      </c>
      <c r="H1091">
        <v>659</v>
      </c>
      <c r="I1091">
        <f>F1091-H1091</f>
        <v>1</v>
      </c>
      <c r="J1091">
        <v>9</v>
      </c>
      <c r="K1091">
        <f t="shared" si="1"/>
        <v>5931</v>
      </c>
    </row>
    <row r="1092" spans="1:11" x14ac:dyDescent="0.2">
      <c r="K1092">
        <f t="shared" si="1"/>
        <v>0</v>
      </c>
    </row>
    <row r="1094" spans="1:11" x14ac:dyDescent="0.2">
      <c r="A1094" s="12">
        <v>39875</v>
      </c>
      <c r="B1094" t="s">
        <v>13667</v>
      </c>
      <c r="C1094" t="s">
        <v>13668</v>
      </c>
      <c r="D1094">
        <v>2</v>
      </c>
      <c r="E1094">
        <v>220</v>
      </c>
      <c r="F1094">
        <f>D1094*E1094</f>
        <v>440</v>
      </c>
      <c r="G1094" s="12">
        <v>39892</v>
      </c>
      <c r="H1094">
        <v>439</v>
      </c>
      <c r="I1094">
        <f>F1094-H1094</f>
        <v>1</v>
      </c>
      <c r="J1094">
        <v>10.5</v>
      </c>
      <c r="K1094">
        <f t="shared" si="1"/>
        <v>4609.5</v>
      </c>
    </row>
    <row r="1095" spans="1:11" x14ac:dyDescent="0.2">
      <c r="K1095">
        <f t="shared" si="1"/>
        <v>0</v>
      </c>
    </row>
    <row r="1097" spans="1:11" x14ac:dyDescent="0.2">
      <c r="A1097" s="12">
        <v>39878</v>
      </c>
      <c r="B1097" t="s">
        <v>13787</v>
      </c>
      <c r="C1097" t="s">
        <v>13715</v>
      </c>
      <c r="D1097">
        <v>2</v>
      </c>
      <c r="E1097">
        <v>299</v>
      </c>
      <c r="F1097">
        <f>D1097*E1097</f>
        <v>598</v>
      </c>
      <c r="G1097" s="12">
        <v>39898</v>
      </c>
      <c r="H1097">
        <v>588</v>
      </c>
      <c r="I1097">
        <f>F1097-H1097</f>
        <v>10</v>
      </c>
      <c r="J1097">
        <v>9.5</v>
      </c>
      <c r="K1097">
        <f t="shared" si="1"/>
        <v>5586</v>
      </c>
    </row>
    <row r="1098" spans="1:11" x14ac:dyDescent="0.2">
      <c r="K1098">
        <f t="shared" si="1"/>
        <v>0</v>
      </c>
    </row>
    <row r="1100" spans="1:11" x14ac:dyDescent="0.2">
      <c r="A1100" s="12">
        <v>39878</v>
      </c>
      <c r="B1100" t="s">
        <v>13680</v>
      </c>
      <c r="C1100" t="s">
        <v>13681</v>
      </c>
      <c r="D1100">
        <v>2</v>
      </c>
      <c r="E1100">
        <v>299</v>
      </c>
      <c r="F1100">
        <f>D1100*E1100</f>
        <v>598</v>
      </c>
      <c r="G1100" s="12">
        <v>39898</v>
      </c>
      <c r="H1100">
        <v>593</v>
      </c>
      <c r="I1100">
        <f>F1100-H1100</f>
        <v>5</v>
      </c>
      <c r="J1100">
        <v>10</v>
      </c>
      <c r="K1100">
        <f t="shared" ref="K1100:K1107" si="2">H1100*J1100</f>
        <v>5930</v>
      </c>
    </row>
    <row r="1101" spans="1:11" x14ac:dyDescent="0.2">
      <c r="K1101">
        <f t="shared" si="2"/>
        <v>0</v>
      </c>
    </row>
    <row r="1103" spans="1:11" x14ac:dyDescent="0.2">
      <c r="A1103" s="12">
        <v>39884</v>
      </c>
      <c r="B1103" t="s">
        <v>13843</v>
      </c>
      <c r="C1103" t="s">
        <v>13749</v>
      </c>
      <c r="D1103">
        <v>4</v>
      </c>
      <c r="E1103">
        <v>176</v>
      </c>
      <c r="F1103">
        <f>D1103*E1103</f>
        <v>704</v>
      </c>
      <c r="I1103">
        <f>F1103-H1103</f>
        <v>704</v>
      </c>
      <c r="K1103">
        <f t="shared" si="2"/>
        <v>0</v>
      </c>
    </row>
    <row r="1104" spans="1:11" x14ac:dyDescent="0.2">
      <c r="K1104">
        <f t="shared" si="2"/>
        <v>0</v>
      </c>
    </row>
    <row r="1106" spans="1:12" x14ac:dyDescent="0.2">
      <c r="A1106" s="12">
        <v>39884</v>
      </c>
      <c r="B1106" t="s">
        <v>13686</v>
      </c>
      <c r="C1106" t="s">
        <v>13094</v>
      </c>
      <c r="D1106">
        <v>2</v>
      </c>
      <c r="E1106">
        <v>346</v>
      </c>
      <c r="F1106">
        <f>D1106*E1106</f>
        <v>692</v>
      </c>
      <c r="G1106" s="12">
        <v>39898</v>
      </c>
      <c r="H1106">
        <v>690</v>
      </c>
      <c r="I1106">
        <v>2</v>
      </c>
      <c r="J1106">
        <v>9</v>
      </c>
      <c r="K1106">
        <f t="shared" si="2"/>
        <v>6210</v>
      </c>
    </row>
    <row r="1107" spans="1:12" x14ac:dyDescent="0.2">
      <c r="K1107">
        <f t="shared" si="2"/>
        <v>0</v>
      </c>
    </row>
    <row r="1109" spans="1:12" x14ac:dyDescent="0.2">
      <c r="A1109" s="12">
        <v>39884</v>
      </c>
      <c r="B1109" t="s">
        <v>13756</v>
      </c>
      <c r="C1109" t="s">
        <v>10345</v>
      </c>
      <c r="D1109">
        <v>1</v>
      </c>
      <c r="E1109">
        <v>346</v>
      </c>
      <c r="F1109">
        <f>D1109*E1109</f>
        <v>346</v>
      </c>
      <c r="G1109" s="12">
        <v>39864</v>
      </c>
      <c r="H1109">
        <v>346</v>
      </c>
      <c r="I1109">
        <v>0</v>
      </c>
      <c r="J1109">
        <v>9</v>
      </c>
      <c r="K1109">
        <v>3114</v>
      </c>
    </row>
    <row r="1111" spans="1:12" x14ac:dyDescent="0.2">
      <c r="A1111" s="12">
        <v>41074</v>
      </c>
      <c r="B1111" t="s">
        <v>15772</v>
      </c>
      <c r="C1111" t="s">
        <v>15773</v>
      </c>
      <c r="D1111">
        <v>2</v>
      </c>
      <c r="E1111">
        <v>249</v>
      </c>
      <c r="F1111">
        <f t="shared" ref="F1111:F1166" si="3">D1111*E1111</f>
        <v>498</v>
      </c>
      <c r="G1111" s="12">
        <v>41091</v>
      </c>
      <c r="H1111">
        <v>497</v>
      </c>
      <c r="I1111">
        <f t="shared" ref="I1111:I1123" si="4">F1111-H1111</f>
        <v>1</v>
      </c>
      <c r="J1111">
        <v>11.5</v>
      </c>
      <c r="K1111">
        <f t="shared" ref="K1111:K1123" si="5">H1111*J1111</f>
        <v>5715.5</v>
      </c>
      <c r="L1111" t="s">
        <v>16111</v>
      </c>
    </row>
    <row r="1112" spans="1:12" x14ac:dyDescent="0.2">
      <c r="F1112">
        <f>D1112*E1112</f>
        <v>0</v>
      </c>
      <c r="I1112">
        <f t="shared" si="4"/>
        <v>0</v>
      </c>
      <c r="K1112">
        <f t="shared" si="5"/>
        <v>0</v>
      </c>
    </row>
    <row r="1113" spans="1:12" x14ac:dyDescent="0.2">
      <c r="F1113">
        <f t="shared" si="3"/>
        <v>0</v>
      </c>
      <c r="I1113">
        <f t="shared" si="4"/>
        <v>0</v>
      </c>
      <c r="K1113">
        <f t="shared" si="5"/>
        <v>0</v>
      </c>
    </row>
    <row r="1114" spans="1:12" x14ac:dyDescent="0.2">
      <c r="A1114" s="12">
        <v>41069</v>
      </c>
      <c r="B1114" t="s">
        <v>15720</v>
      </c>
      <c r="C1114" t="s">
        <v>15721</v>
      </c>
      <c r="D1114">
        <v>2</v>
      </c>
      <c r="E1114">
        <v>240</v>
      </c>
      <c r="F1114">
        <f t="shared" si="3"/>
        <v>480</v>
      </c>
      <c r="G1114" s="12">
        <v>41080</v>
      </c>
      <c r="H1114">
        <v>480</v>
      </c>
      <c r="I1114">
        <f t="shared" si="4"/>
        <v>0</v>
      </c>
      <c r="J1114">
        <v>12</v>
      </c>
      <c r="K1114">
        <f t="shared" si="5"/>
        <v>5760</v>
      </c>
      <c r="L1114" t="s">
        <v>16137</v>
      </c>
    </row>
    <row r="1115" spans="1:12" x14ac:dyDescent="0.2">
      <c r="F1115">
        <f t="shared" si="3"/>
        <v>0</v>
      </c>
      <c r="I1115">
        <f t="shared" si="4"/>
        <v>0</v>
      </c>
      <c r="K1115">
        <f t="shared" si="5"/>
        <v>0</v>
      </c>
    </row>
    <row r="1116" spans="1:12" x14ac:dyDescent="0.2">
      <c r="F1116">
        <f t="shared" si="3"/>
        <v>0</v>
      </c>
      <c r="I1116">
        <f t="shared" si="4"/>
        <v>0</v>
      </c>
      <c r="K1116">
        <f t="shared" si="5"/>
        <v>0</v>
      </c>
    </row>
    <row r="1117" spans="1:12" x14ac:dyDescent="0.2">
      <c r="A1117" s="12">
        <v>41067</v>
      </c>
      <c r="B1117" t="s">
        <v>15717</v>
      </c>
      <c r="C1117" t="s">
        <v>15718</v>
      </c>
      <c r="D1117">
        <v>1</v>
      </c>
      <c r="E1117">
        <v>515</v>
      </c>
      <c r="F1117">
        <f t="shared" si="3"/>
        <v>515</v>
      </c>
      <c r="G1117" s="12">
        <v>41080</v>
      </c>
      <c r="H1117">
        <v>515</v>
      </c>
      <c r="I1117">
        <f t="shared" si="4"/>
        <v>0</v>
      </c>
      <c r="J1117">
        <v>11.5</v>
      </c>
      <c r="K1117">
        <f t="shared" si="5"/>
        <v>5922.5</v>
      </c>
      <c r="L1117" t="s">
        <v>16138</v>
      </c>
    </row>
    <row r="1118" spans="1:12" x14ac:dyDescent="0.2">
      <c r="F1118">
        <f t="shared" si="3"/>
        <v>0</v>
      </c>
      <c r="I1118">
        <f t="shared" si="4"/>
        <v>0</v>
      </c>
      <c r="K1118">
        <f t="shared" si="5"/>
        <v>0</v>
      </c>
    </row>
    <row r="1119" spans="1:12" x14ac:dyDescent="0.2">
      <c r="F1119">
        <f t="shared" si="3"/>
        <v>0</v>
      </c>
      <c r="I1119">
        <f t="shared" si="4"/>
        <v>0</v>
      </c>
      <c r="K1119">
        <f t="shared" si="5"/>
        <v>0</v>
      </c>
    </row>
    <row r="1120" spans="1:12" x14ac:dyDescent="0.2">
      <c r="A1120" s="12">
        <v>41081</v>
      </c>
      <c r="B1120" t="s">
        <v>15682</v>
      </c>
      <c r="C1120" t="s">
        <v>15683</v>
      </c>
      <c r="D1120">
        <v>4</v>
      </c>
      <c r="E1120">
        <v>124</v>
      </c>
      <c r="F1120">
        <f t="shared" si="3"/>
        <v>496</v>
      </c>
      <c r="G1120" s="12">
        <v>41102</v>
      </c>
      <c r="H1120">
        <v>494</v>
      </c>
      <c r="I1120">
        <f t="shared" si="4"/>
        <v>2</v>
      </c>
      <c r="J1120">
        <v>11.5</v>
      </c>
      <c r="K1120">
        <f t="shared" si="5"/>
        <v>5681</v>
      </c>
      <c r="L1120" t="s">
        <v>16100</v>
      </c>
    </row>
    <row r="1123" spans="1:11" x14ac:dyDescent="0.2">
      <c r="A1123" s="12">
        <v>41081</v>
      </c>
      <c r="B1123" t="s">
        <v>15618</v>
      </c>
      <c r="C1123" t="s">
        <v>15619</v>
      </c>
      <c r="D1123">
        <v>2</v>
      </c>
      <c r="E1123">
        <v>246</v>
      </c>
      <c r="F1123">
        <f t="shared" si="3"/>
        <v>492</v>
      </c>
      <c r="G1123" s="12">
        <v>41095</v>
      </c>
      <c r="H1123">
        <v>490</v>
      </c>
      <c r="I1123">
        <f t="shared" si="4"/>
        <v>2</v>
      </c>
      <c r="J1123">
        <v>11</v>
      </c>
      <c r="K1123">
        <f t="shared" si="5"/>
        <v>5390</v>
      </c>
    </row>
    <row r="1125" spans="1:11" x14ac:dyDescent="0.2">
      <c r="F1125">
        <f t="shared" si="3"/>
        <v>0</v>
      </c>
      <c r="I1125">
        <f t="shared" ref="I1125:I1167" si="6">F1125-H1125</f>
        <v>0</v>
      </c>
      <c r="K1125">
        <f t="shared" ref="K1125:K1167" si="7">H1125*J1125</f>
        <v>0</v>
      </c>
    </row>
    <row r="1126" spans="1:11" x14ac:dyDescent="0.2">
      <c r="A1126" s="12">
        <v>41109</v>
      </c>
      <c r="B1126" t="s">
        <v>15472</v>
      </c>
      <c r="C1126" t="s">
        <v>15227</v>
      </c>
      <c r="D1126">
        <v>5</v>
      </c>
      <c r="E1126">
        <v>120</v>
      </c>
      <c r="F1126">
        <f t="shared" si="3"/>
        <v>600</v>
      </c>
      <c r="I1126">
        <f t="shared" si="6"/>
        <v>600</v>
      </c>
      <c r="K1126">
        <f t="shared" si="7"/>
        <v>0</v>
      </c>
    </row>
    <row r="1127" spans="1:11" x14ac:dyDescent="0.2">
      <c r="F1127">
        <f t="shared" si="3"/>
        <v>0</v>
      </c>
      <c r="I1127">
        <f t="shared" si="6"/>
        <v>0</v>
      </c>
      <c r="K1127">
        <f t="shared" si="7"/>
        <v>0</v>
      </c>
    </row>
    <row r="1128" spans="1:11" x14ac:dyDescent="0.2">
      <c r="F1128">
        <f t="shared" si="3"/>
        <v>0</v>
      </c>
      <c r="I1128">
        <f t="shared" si="6"/>
        <v>0</v>
      </c>
      <c r="K1128">
        <f t="shared" si="7"/>
        <v>0</v>
      </c>
    </row>
    <row r="1129" spans="1:11" x14ac:dyDescent="0.2">
      <c r="A1129" t="s">
        <v>21268</v>
      </c>
      <c r="B1129" t="s">
        <v>150</v>
      </c>
      <c r="C1129" t="s">
        <v>151</v>
      </c>
      <c r="D1129">
        <v>4</v>
      </c>
      <c r="E1129">
        <v>126</v>
      </c>
      <c r="F1129">
        <f t="shared" si="3"/>
        <v>504</v>
      </c>
      <c r="G1129" s="12">
        <v>41144</v>
      </c>
      <c r="H1129">
        <v>503</v>
      </c>
      <c r="I1129">
        <f t="shared" si="6"/>
        <v>1</v>
      </c>
      <c r="J1129">
        <v>15</v>
      </c>
      <c r="K1129">
        <f t="shared" si="7"/>
        <v>7545</v>
      </c>
    </row>
    <row r="1130" spans="1:11" x14ac:dyDescent="0.2">
      <c r="F1130">
        <f t="shared" si="3"/>
        <v>0</v>
      </c>
      <c r="I1130">
        <f t="shared" si="6"/>
        <v>0</v>
      </c>
      <c r="K1130">
        <f t="shared" si="7"/>
        <v>0</v>
      </c>
    </row>
    <row r="1131" spans="1:11" x14ac:dyDescent="0.2">
      <c r="F1131">
        <f t="shared" si="3"/>
        <v>0</v>
      </c>
      <c r="I1131">
        <f t="shared" si="6"/>
        <v>0</v>
      </c>
      <c r="K1131">
        <f t="shared" si="7"/>
        <v>0</v>
      </c>
    </row>
    <row r="1132" spans="1:11" x14ac:dyDescent="0.2">
      <c r="A1132" s="12">
        <v>41114</v>
      </c>
      <c r="B1132" t="s">
        <v>164</v>
      </c>
      <c r="C1132" t="s">
        <v>15213</v>
      </c>
      <c r="D1132">
        <v>5</v>
      </c>
      <c r="E1132">
        <v>116</v>
      </c>
      <c r="F1132">
        <f t="shared" si="3"/>
        <v>580</v>
      </c>
      <c r="I1132">
        <f t="shared" si="6"/>
        <v>580</v>
      </c>
      <c r="K1132">
        <f t="shared" si="7"/>
        <v>0</v>
      </c>
    </row>
    <row r="1133" spans="1:11" x14ac:dyDescent="0.2">
      <c r="F1133">
        <f t="shared" si="3"/>
        <v>0</v>
      </c>
      <c r="I1133">
        <f t="shared" si="6"/>
        <v>0</v>
      </c>
      <c r="K1133">
        <f t="shared" si="7"/>
        <v>0</v>
      </c>
    </row>
    <row r="1134" spans="1:11" x14ac:dyDescent="0.2">
      <c r="F1134">
        <f t="shared" si="3"/>
        <v>0</v>
      </c>
      <c r="I1134">
        <f t="shared" si="6"/>
        <v>0</v>
      </c>
      <c r="K1134">
        <f t="shared" si="7"/>
        <v>0</v>
      </c>
    </row>
    <row r="1135" spans="1:11" x14ac:dyDescent="0.2">
      <c r="A1135" s="12">
        <v>41122</v>
      </c>
      <c r="B1135" t="s">
        <v>179</v>
      </c>
      <c r="C1135" t="s">
        <v>180</v>
      </c>
      <c r="D1135">
        <v>4</v>
      </c>
      <c r="E1135">
        <v>125</v>
      </c>
      <c r="F1135">
        <f t="shared" si="3"/>
        <v>500</v>
      </c>
      <c r="G1135" s="12">
        <v>41137</v>
      </c>
      <c r="H1135">
        <v>499</v>
      </c>
      <c r="I1135">
        <f t="shared" si="6"/>
        <v>1</v>
      </c>
      <c r="J1135">
        <v>11</v>
      </c>
      <c r="K1135">
        <f t="shared" si="7"/>
        <v>5489</v>
      </c>
    </row>
    <row r="1136" spans="1:11" x14ac:dyDescent="0.2">
      <c r="F1136">
        <f t="shared" si="3"/>
        <v>0</v>
      </c>
      <c r="I1136">
        <f t="shared" si="6"/>
        <v>0</v>
      </c>
      <c r="K1136">
        <f t="shared" si="7"/>
        <v>0</v>
      </c>
    </row>
    <row r="1137" spans="1:12" x14ac:dyDescent="0.2">
      <c r="F1137">
        <f t="shared" si="3"/>
        <v>0</v>
      </c>
      <c r="I1137">
        <f t="shared" si="6"/>
        <v>0</v>
      </c>
      <c r="K1137">
        <f t="shared" si="7"/>
        <v>0</v>
      </c>
    </row>
    <row r="1138" spans="1:12" x14ac:dyDescent="0.2">
      <c r="A1138" s="12">
        <v>41117</v>
      </c>
      <c r="B1138" t="s">
        <v>176</v>
      </c>
      <c r="C1138" t="s">
        <v>177</v>
      </c>
      <c r="D1138">
        <v>2</v>
      </c>
      <c r="E1138">
        <v>300</v>
      </c>
      <c r="F1138">
        <f t="shared" si="3"/>
        <v>600</v>
      </c>
      <c r="G1138" s="12">
        <v>41137</v>
      </c>
      <c r="H1138">
        <v>600</v>
      </c>
      <c r="I1138">
        <f t="shared" si="6"/>
        <v>0</v>
      </c>
      <c r="J1138">
        <v>16</v>
      </c>
      <c r="K1138">
        <f t="shared" si="7"/>
        <v>9600</v>
      </c>
      <c r="L1138" t="s">
        <v>15958</v>
      </c>
    </row>
    <row r="1139" spans="1:12" x14ac:dyDescent="0.2">
      <c r="F1139">
        <f t="shared" si="3"/>
        <v>0</v>
      </c>
      <c r="I1139">
        <f t="shared" si="6"/>
        <v>0</v>
      </c>
      <c r="K1139">
        <f t="shared" si="7"/>
        <v>0</v>
      </c>
    </row>
    <row r="1140" spans="1:12" x14ac:dyDescent="0.2">
      <c r="F1140">
        <f t="shared" si="3"/>
        <v>0</v>
      </c>
      <c r="I1140">
        <f t="shared" si="6"/>
        <v>0</v>
      </c>
      <c r="K1140">
        <f t="shared" si="7"/>
        <v>0</v>
      </c>
    </row>
    <row r="1141" spans="1:12" x14ac:dyDescent="0.2">
      <c r="A1141" s="12">
        <v>41131</v>
      </c>
      <c r="B1141" t="s">
        <v>233</v>
      </c>
      <c r="C1141" t="s">
        <v>234</v>
      </c>
      <c r="D1141">
        <v>2</v>
      </c>
      <c r="E1141">
        <v>299</v>
      </c>
      <c r="F1141">
        <f t="shared" si="3"/>
        <v>598</v>
      </c>
      <c r="I1141">
        <f t="shared" si="6"/>
        <v>598</v>
      </c>
      <c r="K1141">
        <f t="shared" si="7"/>
        <v>0</v>
      </c>
    </row>
    <row r="1142" spans="1:12" x14ac:dyDescent="0.2">
      <c r="F1142">
        <f t="shared" si="3"/>
        <v>0</v>
      </c>
      <c r="G1142" s="12">
        <v>41186</v>
      </c>
      <c r="H1142">
        <v>5</v>
      </c>
      <c r="I1142">
        <f t="shared" si="6"/>
        <v>-5</v>
      </c>
      <c r="J1142">
        <v>12.5</v>
      </c>
      <c r="K1142">
        <f t="shared" si="7"/>
        <v>62.5</v>
      </c>
    </row>
    <row r="1143" spans="1:12" x14ac:dyDescent="0.2">
      <c r="F1143">
        <f t="shared" si="3"/>
        <v>0</v>
      </c>
      <c r="I1143">
        <f t="shared" si="6"/>
        <v>0</v>
      </c>
      <c r="K1143">
        <f t="shared" si="7"/>
        <v>0</v>
      </c>
    </row>
    <row r="1144" spans="1:12" x14ac:dyDescent="0.2">
      <c r="A1144" s="12">
        <v>41131</v>
      </c>
      <c r="B1144" t="s">
        <v>193</v>
      </c>
      <c r="C1144" t="s">
        <v>194</v>
      </c>
      <c r="D1144">
        <v>2</v>
      </c>
      <c r="E1144">
        <v>200</v>
      </c>
      <c r="F1144">
        <f t="shared" si="3"/>
        <v>400</v>
      </c>
      <c r="G1144" s="12">
        <v>41144</v>
      </c>
      <c r="H1144">
        <v>398</v>
      </c>
      <c r="I1144">
        <f t="shared" si="6"/>
        <v>2</v>
      </c>
      <c r="J1144">
        <v>13</v>
      </c>
      <c r="K1144">
        <f t="shared" si="7"/>
        <v>5174</v>
      </c>
      <c r="L1144" t="s">
        <v>15941</v>
      </c>
    </row>
    <row r="1145" spans="1:12" x14ac:dyDescent="0.2">
      <c r="F1145">
        <f t="shared" si="3"/>
        <v>0</v>
      </c>
      <c r="I1145">
        <f t="shared" si="6"/>
        <v>0</v>
      </c>
      <c r="K1145">
        <f t="shared" si="7"/>
        <v>0</v>
      </c>
    </row>
    <row r="1146" spans="1:12" x14ac:dyDescent="0.2">
      <c r="F1146">
        <f t="shared" si="3"/>
        <v>0</v>
      </c>
      <c r="I1146">
        <f t="shared" si="6"/>
        <v>0</v>
      </c>
      <c r="K1146">
        <f t="shared" si="7"/>
        <v>0</v>
      </c>
    </row>
    <row r="1147" spans="1:12" x14ac:dyDescent="0.2">
      <c r="A1147" s="12">
        <v>41126</v>
      </c>
      <c r="B1147" t="s">
        <v>255</v>
      </c>
      <c r="C1147" t="s">
        <v>256</v>
      </c>
      <c r="D1147">
        <v>4</v>
      </c>
      <c r="E1147">
        <v>146</v>
      </c>
      <c r="F1147">
        <f t="shared" si="3"/>
        <v>584</v>
      </c>
      <c r="G1147" t="s">
        <v>15959</v>
      </c>
      <c r="I1147">
        <f t="shared" si="6"/>
        <v>584</v>
      </c>
      <c r="K1147">
        <f t="shared" si="7"/>
        <v>0</v>
      </c>
    </row>
    <row r="1148" spans="1:12" x14ac:dyDescent="0.2">
      <c r="F1148">
        <f t="shared" si="3"/>
        <v>0</v>
      </c>
      <c r="I1148">
        <f t="shared" si="6"/>
        <v>0</v>
      </c>
      <c r="K1148">
        <f t="shared" si="7"/>
        <v>0</v>
      </c>
    </row>
    <row r="1149" spans="1:12" x14ac:dyDescent="0.2">
      <c r="F1149">
        <f t="shared" si="3"/>
        <v>0</v>
      </c>
      <c r="I1149">
        <f t="shared" si="6"/>
        <v>0</v>
      </c>
      <c r="K1149">
        <f t="shared" si="7"/>
        <v>0</v>
      </c>
    </row>
    <row r="1150" spans="1:12" x14ac:dyDescent="0.2">
      <c r="A1150" s="12">
        <v>41126</v>
      </c>
      <c r="B1150" t="s">
        <v>295</v>
      </c>
      <c r="C1150" t="s">
        <v>275</v>
      </c>
      <c r="D1150">
        <v>4</v>
      </c>
      <c r="E1150">
        <v>147</v>
      </c>
      <c r="F1150">
        <f t="shared" si="3"/>
        <v>588</v>
      </c>
      <c r="G1150" s="12">
        <v>41137</v>
      </c>
      <c r="H1150">
        <v>588</v>
      </c>
      <c r="I1150">
        <f t="shared" si="6"/>
        <v>0</v>
      </c>
      <c r="J1150">
        <v>11</v>
      </c>
      <c r="K1150">
        <f t="shared" si="7"/>
        <v>6468</v>
      </c>
    </row>
    <row r="1151" spans="1:12" x14ac:dyDescent="0.2">
      <c r="F1151">
        <f t="shared" si="3"/>
        <v>0</v>
      </c>
      <c r="I1151">
        <f t="shared" si="6"/>
        <v>0</v>
      </c>
      <c r="K1151">
        <f t="shared" si="7"/>
        <v>0</v>
      </c>
    </row>
    <row r="1152" spans="1:12" x14ac:dyDescent="0.2">
      <c r="F1152">
        <f t="shared" si="3"/>
        <v>0</v>
      </c>
      <c r="I1152">
        <f t="shared" si="6"/>
        <v>0</v>
      </c>
      <c r="K1152">
        <f t="shared" si="7"/>
        <v>0</v>
      </c>
    </row>
    <row r="1153" spans="1:11" x14ac:dyDescent="0.2">
      <c r="A1153" s="12">
        <v>41145</v>
      </c>
      <c r="B1153" t="s">
        <v>15426</v>
      </c>
      <c r="C1153" t="s">
        <v>15427</v>
      </c>
      <c r="D1153">
        <v>4</v>
      </c>
      <c r="E1153">
        <v>150</v>
      </c>
      <c r="F1153">
        <f t="shared" si="3"/>
        <v>600</v>
      </c>
      <c r="I1153">
        <f t="shared" si="6"/>
        <v>600</v>
      </c>
      <c r="K1153">
        <f t="shared" si="7"/>
        <v>0</v>
      </c>
    </row>
    <row r="1154" spans="1:11" x14ac:dyDescent="0.2">
      <c r="F1154">
        <f t="shared" si="3"/>
        <v>0</v>
      </c>
      <c r="I1154">
        <f t="shared" si="6"/>
        <v>0</v>
      </c>
      <c r="K1154">
        <f t="shared" si="7"/>
        <v>0</v>
      </c>
    </row>
    <row r="1155" spans="1:11" x14ac:dyDescent="0.2">
      <c r="F1155">
        <f t="shared" si="3"/>
        <v>0</v>
      </c>
      <c r="I1155">
        <f t="shared" si="6"/>
        <v>0</v>
      </c>
      <c r="K1155">
        <f t="shared" si="7"/>
        <v>0</v>
      </c>
    </row>
    <row r="1156" spans="1:11" x14ac:dyDescent="0.2">
      <c r="A1156" s="12">
        <v>41138</v>
      </c>
      <c r="B1156" t="s">
        <v>15351</v>
      </c>
      <c r="C1156" t="s">
        <v>14473</v>
      </c>
      <c r="D1156">
        <v>2</v>
      </c>
      <c r="E1156">
        <v>300</v>
      </c>
      <c r="F1156">
        <f t="shared" si="3"/>
        <v>600</v>
      </c>
      <c r="I1156">
        <f t="shared" si="6"/>
        <v>600</v>
      </c>
      <c r="K1156">
        <f t="shared" si="7"/>
        <v>0</v>
      </c>
    </row>
    <row r="1157" spans="1:11" x14ac:dyDescent="0.2">
      <c r="F1157">
        <f t="shared" si="3"/>
        <v>0</v>
      </c>
      <c r="I1157">
        <f t="shared" si="6"/>
        <v>0</v>
      </c>
      <c r="K1157">
        <f t="shared" si="7"/>
        <v>0</v>
      </c>
    </row>
    <row r="1158" spans="1:11" x14ac:dyDescent="0.2">
      <c r="F1158">
        <f t="shared" si="3"/>
        <v>0</v>
      </c>
      <c r="I1158">
        <f t="shared" si="6"/>
        <v>0</v>
      </c>
      <c r="K1158">
        <f t="shared" si="7"/>
        <v>0</v>
      </c>
    </row>
    <row r="1159" spans="1:11" x14ac:dyDescent="0.2">
      <c r="A1159" s="12">
        <v>41151</v>
      </c>
      <c r="B1159" t="s">
        <v>15239</v>
      </c>
      <c r="C1159" t="s">
        <v>15240</v>
      </c>
      <c r="D1159">
        <v>1</v>
      </c>
      <c r="E1159">
        <v>513</v>
      </c>
      <c r="F1159">
        <f t="shared" si="3"/>
        <v>513</v>
      </c>
      <c r="I1159">
        <f t="shared" si="6"/>
        <v>513</v>
      </c>
      <c r="K1159">
        <f t="shared" si="7"/>
        <v>0</v>
      </c>
    </row>
    <row r="1160" spans="1:11" x14ac:dyDescent="0.2">
      <c r="F1160">
        <f t="shared" si="3"/>
        <v>0</v>
      </c>
      <c r="I1160">
        <f t="shared" si="6"/>
        <v>0</v>
      </c>
      <c r="K1160">
        <f t="shared" si="7"/>
        <v>0</v>
      </c>
    </row>
    <row r="1161" spans="1:11" x14ac:dyDescent="0.2">
      <c r="F1161">
        <f t="shared" si="3"/>
        <v>0</v>
      </c>
      <c r="I1161">
        <f t="shared" si="6"/>
        <v>0</v>
      </c>
      <c r="K1161">
        <f t="shared" si="7"/>
        <v>0</v>
      </c>
    </row>
    <row r="1162" spans="1:11" x14ac:dyDescent="0.2">
      <c r="A1162" s="12">
        <v>41151</v>
      </c>
      <c r="B1162" t="s">
        <v>15255</v>
      </c>
      <c r="C1162" t="s">
        <v>15218</v>
      </c>
      <c r="D1162">
        <v>1</v>
      </c>
      <c r="E1162">
        <v>513</v>
      </c>
      <c r="F1162">
        <f t="shared" si="3"/>
        <v>513</v>
      </c>
      <c r="I1162">
        <f t="shared" si="6"/>
        <v>513</v>
      </c>
      <c r="K1162">
        <f t="shared" si="7"/>
        <v>0</v>
      </c>
    </row>
    <row r="1163" spans="1:11" x14ac:dyDescent="0.2">
      <c r="F1163">
        <f t="shared" si="3"/>
        <v>0</v>
      </c>
      <c r="I1163">
        <f t="shared" si="6"/>
        <v>0</v>
      </c>
      <c r="K1163">
        <f t="shared" si="7"/>
        <v>0</v>
      </c>
    </row>
    <row r="1164" spans="1:11" x14ac:dyDescent="0.2">
      <c r="F1164">
        <f t="shared" si="3"/>
        <v>0</v>
      </c>
      <c r="I1164">
        <f t="shared" si="6"/>
        <v>0</v>
      </c>
      <c r="K1164">
        <f t="shared" si="7"/>
        <v>0</v>
      </c>
    </row>
    <row r="1165" spans="1:11" x14ac:dyDescent="0.2">
      <c r="A1165" s="12">
        <v>41159</v>
      </c>
      <c r="B1165" t="s">
        <v>15189</v>
      </c>
      <c r="C1165" t="s">
        <v>15190</v>
      </c>
      <c r="D1165">
        <v>3</v>
      </c>
      <c r="E1165">
        <v>203</v>
      </c>
      <c r="F1165">
        <f t="shared" si="3"/>
        <v>609</v>
      </c>
      <c r="I1165">
        <f t="shared" si="6"/>
        <v>609</v>
      </c>
      <c r="K1165">
        <f t="shared" si="7"/>
        <v>0</v>
      </c>
    </row>
    <row r="1166" spans="1:11" x14ac:dyDescent="0.2">
      <c r="F1166">
        <f t="shared" si="3"/>
        <v>0</v>
      </c>
      <c r="G1166" s="12">
        <v>41249</v>
      </c>
      <c r="H1166">
        <v>1</v>
      </c>
      <c r="I1166">
        <f t="shared" si="6"/>
        <v>-1</v>
      </c>
      <c r="J1166">
        <v>12</v>
      </c>
      <c r="K1166">
        <f t="shared" si="7"/>
        <v>12</v>
      </c>
    </row>
    <row r="1167" spans="1:11" x14ac:dyDescent="0.2">
      <c r="G1167" s="12">
        <v>41242</v>
      </c>
      <c r="H1167">
        <v>6</v>
      </c>
      <c r="I1167">
        <f t="shared" si="6"/>
        <v>-6</v>
      </c>
      <c r="J1167">
        <v>12</v>
      </c>
      <c r="K1167">
        <f t="shared" si="7"/>
        <v>72</v>
      </c>
    </row>
    <row r="1168" spans="1:11" x14ac:dyDescent="0.2">
      <c r="F1168">
        <f t="shared" ref="F1168:F1460" si="8">D1168*E1168</f>
        <v>0</v>
      </c>
      <c r="I1168">
        <f t="shared" ref="I1168:I1459" si="9">F1168-H1168</f>
        <v>0</v>
      </c>
      <c r="K1168">
        <f t="shared" ref="K1168:K1460" si="10">H1168*J1168</f>
        <v>0</v>
      </c>
    </row>
    <row r="1169" spans="1:12" x14ac:dyDescent="0.2">
      <c r="A1169" s="12">
        <v>41159</v>
      </c>
      <c r="B1169" t="s">
        <v>15187</v>
      </c>
      <c r="C1169" t="s">
        <v>15188</v>
      </c>
      <c r="D1169">
        <v>1</v>
      </c>
      <c r="E1169">
        <v>443</v>
      </c>
      <c r="F1169">
        <f t="shared" si="8"/>
        <v>443</v>
      </c>
      <c r="I1169">
        <f t="shared" si="9"/>
        <v>443</v>
      </c>
      <c r="K1169">
        <f t="shared" si="10"/>
        <v>0</v>
      </c>
    </row>
    <row r="1170" spans="1:12" x14ac:dyDescent="0.2">
      <c r="F1170">
        <f t="shared" si="8"/>
        <v>0</v>
      </c>
      <c r="I1170">
        <f t="shared" si="9"/>
        <v>0</v>
      </c>
      <c r="K1170">
        <f t="shared" si="10"/>
        <v>0</v>
      </c>
    </row>
    <row r="1171" spans="1:12" x14ac:dyDescent="0.2">
      <c r="F1171">
        <f t="shared" si="8"/>
        <v>0</v>
      </c>
      <c r="I1171">
        <f t="shared" si="9"/>
        <v>0</v>
      </c>
      <c r="K1171">
        <f t="shared" si="10"/>
        <v>0</v>
      </c>
    </row>
    <row r="1172" spans="1:12" x14ac:dyDescent="0.2">
      <c r="A1172" s="12">
        <v>41158</v>
      </c>
      <c r="B1172" t="s">
        <v>15184</v>
      </c>
      <c r="C1172" t="s">
        <v>15185</v>
      </c>
      <c r="D1172">
        <v>5</v>
      </c>
      <c r="E1172">
        <v>132</v>
      </c>
      <c r="F1172">
        <f t="shared" si="8"/>
        <v>660</v>
      </c>
      <c r="I1172">
        <f t="shared" si="9"/>
        <v>660</v>
      </c>
      <c r="K1172">
        <f t="shared" si="10"/>
        <v>0</v>
      </c>
    </row>
    <row r="1173" spans="1:12" x14ac:dyDescent="0.2">
      <c r="F1173">
        <f t="shared" si="8"/>
        <v>0</v>
      </c>
      <c r="I1173">
        <f t="shared" si="9"/>
        <v>0</v>
      </c>
      <c r="K1173">
        <f t="shared" si="10"/>
        <v>0</v>
      </c>
    </row>
    <row r="1174" spans="1:12" x14ac:dyDescent="0.2">
      <c r="F1174">
        <f t="shared" si="8"/>
        <v>0</v>
      </c>
      <c r="I1174">
        <f t="shared" si="9"/>
        <v>0</v>
      </c>
      <c r="K1174">
        <f t="shared" si="10"/>
        <v>0</v>
      </c>
    </row>
    <row r="1175" spans="1:12" x14ac:dyDescent="0.2">
      <c r="A1175" s="12">
        <v>41172</v>
      </c>
      <c r="B1175" t="s">
        <v>15160</v>
      </c>
      <c r="C1175" t="s">
        <v>15161</v>
      </c>
      <c r="D1175">
        <v>2</v>
      </c>
      <c r="E1175">
        <v>252</v>
      </c>
      <c r="F1175">
        <f t="shared" si="8"/>
        <v>504</v>
      </c>
      <c r="G1175" s="12">
        <v>41198</v>
      </c>
      <c r="H1175">
        <v>502</v>
      </c>
      <c r="I1175">
        <f t="shared" si="9"/>
        <v>2</v>
      </c>
      <c r="J1175">
        <v>13</v>
      </c>
      <c r="K1175">
        <f t="shared" si="10"/>
        <v>6526</v>
      </c>
    </row>
    <row r="1176" spans="1:12" x14ac:dyDescent="0.2">
      <c r="F1176">
        <f t="shared" si="8"/>
        <v>0</v>
      </c>
      <c r="I1176">
        <f t="shared" si="9"/>
        <v>0</v>
      </c>
      <c r="K1176">
        <f t="shared" si="10"/>
        <v>0</v>
      </c>
    </row>
    <row r="1177" spans="1:12" x14ac:dyDescent="0.2">
      <c r="F1177">
        <f t="shared" si="8"/>
        <v>0</v>
      </c>
      <c r="I1177">
        <f t="shared" si="9"/>
        <v>0</v>
      </c>
      <c r="K1177">
        <f t="shared" si="10"/>
        <v>0</v>
      </c>
    </row>
    <row r="1178" spans="1:12" x14ac:dyDescent="0.2">
      <c r="A1178" s="12">
        <v>41172</v>
      </c>
      <c r="B1178" t="s">
        <v>15137</v>
      </c>
      <c r="C1178" t="s">
        <v>15138</v>
      </c>
      <c r="D1178">
        <v>1</v>
      </c>
      <c r="E1178">
        <v>620</v>
      </c>
      <c r="F1178">
        <f t="shared" si="8"/>
        <v>620</v>
      </c>
      <c r="G1178" s="12">
        <v>41184</v>
      </c>
      <c r="H1178">
        <v>617</v>
      </c>
      <c r="I1178">
        <f t="shared" si="9"/>
        <v>3</v>
      </c>
      <c r="J1178">
        <v>12</v>
      </c>
      <c r="K1178">
        <f t="shared" si="10"/>
        <v>7404</v>
      </c>
      <c r="L1178" t="s">
        <v>303</v>
      </c>
    </row>
    <row r="1179" spans="1:12" x14ac:dyDescent="0.2">
      <c r="F1179">
        <f t="shared" ref="F1179:F1217" si="11">D1179*E1179</f>
        <v>0</v>
      </c>
      <c r="G1179" s="12">
        <v>41186</v>
      </c>
      <c r="H1179">
        <v>3</v>
      </c>
      <c r="I1179">
        <v>0</v>
      </c>
      <c r="J1179">
        <v>12</v>
      </c>
      <c r="K1179">
        <f t="shared" si="10"/>
        <v>36</v>
      </c>
    </row>
    <row r="1180" spans="1:12" x14ac:dyDescent="0.2">
      <c r="F1180">
        <f t="shared" si="11"/>
        <v>0</v>
      </c>
      <c r="I1180">
        <f t="shared" si="9"/>
        <v>0</v>
      </c>
      <c r="K1180">
        <f t="shared" si="10"/>
        <v>0</v>
      </c>
    </row>
    <row r="1181" spans="1:12" x14ac:dyDescent="0.2">
      <c r="A1181" s="12">
        <v>41165</v>
      </c>
      <c r="B1181" t="s">
        <v>15154</v>
      </c>
      <c r="C1181" t="s">
        <v>15155</v>
      </c>
      <c r="D1181">
        <v>5</v>
      </c>
      <c r="E1181">
        <v>147</v>
      </c>
      <c r="F1181">
        <f t="shared" si="11"/>
        <v>735</v>
      </c>
      <c r="G1181" s="12">
        <v>41186</v>
      </c>
      <c r="H1181">
        <v>731</v>
      </c>
      <c r="I1181">
        <f t="shared" si="9"/>
        <v>4</v>
      </c>
      <c r="J1181">
        <v>12</v>
      </c>
      <c r="K1181">
        <f t="shared" ref="K1181:K1218" si="12">H1181*J1181</f>
        <v>8772</v>
      </c>
    </row>
    <row r="1182" spans="1:12" x14ac:dyDescent="0.2">
      <c r="F1182">
        <f t="shared" si="11"/>
        <v>0</v>
      </c>
      <c r="I1182">
        <f t="shared" si="9"/>
        <v>0</v>
      </c>
      <c r="K1182">
        <f t="shared" si="12"/>
        <v>0</v>
      </c>
    </row>
    <row r="1183" spans="1:12" x14ac:dyDescent="0.2">
      <c r="F1183">
        <f t="shared" si="11"/>
        <v>0</v>
      </c>
      <c r="I1183">
        <f t="shared" ref="I1183:I1220" si="13">F1183-H1183</f>
        <v>0</v>
      </c>
      <c r="K1183">
        <f t="shared" si="12"/>
        <v>0</v>
      </c>
    </row>
    <row r="1184" spans="1:12" x14ac:dyDescent="0.2">
      <c r="A1184" s="12">
        <v>41165</v>
      </c>
      <c r="B1184" t="s">
        <v>15113</v>
      </c>
      <c r="C1184" t="s">
        <v>15153</v>
      </c>
      <c r="D1184">
        <v>1</v>
      </c>
      <c r="E1184">
        <v>640</v>
      </c>
      <c r="F1184">
        <f t="shared" si="11"/>
        <v>640</v>
      </c>
      <c r="I1184">
        <f t="shared" si="13"/>
        <v>640</v>
      </c>
      <c r="K1184">
        <f t="shared" si="12"/>
        <v>0</v>
      </c>
    </row>
    <row r="1185" spans="1:12" x14ac:dyDescent="0.2">
      <c r="F1185">
        <f t="shared" si="11"/>
        <v>0</v>
      </c>
      <c r="I1185">
        <f t="shared" si="13"/>
        <v>0</v>
      </c>
      <c r="K1185">
        <f t="shared" si="12"/>
        <v>0</v>
      </c>
    </row>
    <row r="1186" spans="1:12" x14ac:dyDescent="0.2">
      <c r="F1186">
        <f t="shared" si="11"/>
        <v>0</v>
      </c>
      <c r="I1186">
        <f t="shared" si="13"/>
        <v>0</v>
      </c>
      <c r="K1186">
        <f t="shared" si="12"/>
        <v>0</v>
      </c>
    </row>
    <row r="1187" spans="1:12" x14ac:dyDescent="0.2">
      <c r="A1187" s="12">
        <v>41179</v>
      </c>
      <c r="B1187" t="s">
        <v>580</v>
      </c>
      <c r="C1187" t="s">
        <v>581</v>
      </c>
      <c r="D1187">
        <v>4</v>
      </c>
      <c r="E1187">
        <v>125</v>
      </c>
      <c r="F1187">
        <f t="shared" si="11"/>
        <v>500</v>
      </c>
      <c r="G1187" s="12">
        <v>41191</v>
      </c>
      <c r="H1187">
        <v>498</v>
      </c>
      <c r="I1187">
        <f t="shared" si="13"/>
        <v>2</v>
      </c>
      <c r="J1187">
        <v>11</v>
      </c>
      <c r="K1187">
        <f t="shared" si="12"/>
        <v>5478</v>
      </c>
    </row>
    <row r="1188" spans="1:12" x14ac:dyDescent="0.2">
      <c r="F1188">
        <f t="shared" si="11"/>
        <v>0</v>
      </c>
      <c r="G1188" s="12">
        <v>41193</v>
      </c>
      <c r="H1188">
        <v>1</v>
      </c>
      <c r="I1188">
        <v>1</v>
      </c>
      <c r="J1188">
        <v>12</v>
      </c>
      <c r="K1188">
        <f t="shared" si="12"/>
        <v>12</v>
      </c>
    </row>
    <row r="1189" spans="1:12" x14ac:dyDescent="0.2">
      <c r="F1189">
        <f t="shared" si="11"/>
        <v>0</v>
      </c>
      <c r="I1189">
        <f t="shared" si="13"/>
        <v>0</v>
      </c>
      <c r="K1189">
        <f t="shared" si="12"/>
        <v>0</v>
      </c>
    </row>
    <row r="1190" spans="1:12" x14ac:dyDescent="0.2">
      <c r="A1190" s="12">
        <v>41179</v>
      </c>
      <c r="B1190" t="s">
        <v>524</v>
      </c>
      <c r="C1190" t="s">
        <v>525</v>
      </c>
      <c r="D1190">
        <v>4</v>
      </c>
      <c r="E1190">
        <v>125</v>
      </c>
      <c r="F1190">
        <f t="shared" si="11"/>
        <v>500</v>
      </c>
      <c r="G1190" s="12">
        <v>41193</v>
      </c>
      <c r="H1190">
        <v>500</v>
      </c>
      <c r="I1190">
        <f t="shared" si="13"/>
        <v>0</v>
      </c>
      <c r="J1190">
        <v>11</v>
      </c>
      <c r="K1190">
        <f t="shared" si="12"/>
        <v>5500</v>
      </c>
    </row>
    <row r="1191" spans="1:12" x14ac:dyDescent="0.2">
      <c r="F1191">
        <f t="shared" si="11"/>
        <v>0</v>
      </c>
      <c r="I1191">
        <f t="shared" si="13"/>
        <v>0</v>
      </c>
      <c r="K1191">
        <f t="shared" si="12"/>
        <v>0</v>
      </c>
    </row>
    <row r="1192" spans="1:12" x14ac:dyDescent="0.2">
      <c r="F1192">
        <f t="shared" si="11"/>
        <v>0</v>
      </c>
      <c r="I1192">
        <f t="shared" si="13"/>
        <v>0</v>
      </c>
      <c r="K1192">
        <f t="shared" si="12"/>
        <v>0</v>
      </c>
    </row>
    <row r="1193" spans="1:12" x14ac:dyDescent="0.2">
      <c r="A1193" s="12">
        <v>41193</v>
      </c>
      <c r="B1193" t="s">
        <v>672</v>
      </c>
      <c r="C1193" t="s">
        <v>673</v>
      </c>
      <c r="D1193">
        <v>1</v>
      </c>
      <c r="E1193">
        <v>397</v>
      </c>
      <c r="F1193">
        <f t="shared" si="11"/>
        <v>397</v>
      </c>
      <c r="G1193" s="12">
        <v>41202</v>
      </c>
      <c r="H1193">
        <v>395</v>
      </c>
      <c r="I1193">
        <f t="shared" si="13"/>
        <v>2</v>
      </c>
      <c r="J1193">
        <v>12</v>
      </c>
      <c r="K1193">
        <f t="shared" si="12"/>
        <v>4740</v>
      </c>
    </row>
    <row r="1194" spans="1:12" x14ac:dyDescent="0.2">
      <c r="F1194">
        <f t="shared" si="11"/>
        <v>0</v>
      </c>
      <c r="G1194" s="12">
        <v>41221</v>
      </c>
      <c r="H1194">
        <v>2</v>
      </c>
      <c r="I1194">
        <v>0</v>
      </c>
      <c r="J1194">
        <v>12</v>
      </c>
      <c r="K1194">
        <f t="shared" si="12"/>
        <v>24</v>
      </c>
    </row>
    <row r="1195" spans="1:12" x14ac:dyDescent="0.2">
      <c r="F1195">
        <f t="shared" si="11"/>
        <v>0</v>
      </c>
      <c r="I1195">
        <f t="shared" si="13"/>
        <v>0</v>
      </c>
      <c r="K1195">
        <f t="shared" si="12"/>
        <v>0</v>
      </c>
    </row>
    <row r="1196" spans="1:12" x14ac:dyDescent="0.2">
      <c r="A1196" s="12">
        <v>41192</v>
      </c>
      <c r="B1196" t="s">
        <v>693</v>
      </c>
      <c r="C1196" t="s">
        <v>694</v>
      </c>
      <c r="D1196">
        <v>4</v>
      </c>
      <c r="E1196">
        <v>126</v>
      </c>
      <c r="F1196">
        <f t="shared" si="11"/>
        <v>504</v>
      </c>
      <c r="G1196" s="12">
        <v>41212</v>
      </c>
      <c r="H1196">
        <v>504</v>
      </c>
      <c r="I1196">
        <f t="shared" si="13"/>
        <v>0</v>
      </c>
      <c r="J1196">
        <v>13</v>
      </c>
      <c r="K1196">
        <f t="shared" si="12"/>
        <v>6552</v>
      </c>
      <c r="L1196" t="s">
        <v>457</v>
      </c>
    </row>
    <row r="1197" spans="1:12" x14ac:dyDescent="0.2">
      <c r="F1197">
        <f t="shared" si="11"/>
        <v>0</v>
      </c>
      <c r="I1197">
        <f t="shared" si="13"/>
        <v>0</v>
      </c>
      <c r="K1197">
        <f t="shared" si="12"/>
        <v>0</v>
      </c>
    </row>
    <row r="1198" spans="1:12" x14ac:dyDescent="0.2">
      <c r="F1198">
        <f t="shared" si="11"/>
        <v>0</v>
      </c>
      <c r="I1198">
        <f t="shared" si="13"/>
        <v>0</v>
      </c>
      <c r="K1198">
        <f t="shared" si="12"/>
        <v>0</v>
      </c>
    </row>
    <row r="1199" spans="1:12" x14ac:dyDescent="0.2">
      <c r="A1199" s="12">
        <v>41192</v>
      </c>
      <c r="B1199" t="s">
        <v>646</v>
      </c>
      <c r="C1199" t="s">
        <v>647</v>
      </c>
      <c r="D1199">
        <v>2</v>
      </c>
      <c r="E1199">
        <v>257</v>
      </c>
      <c r="F1199">
        <f t="shared" si="11"/>
        <v>514</v>
      </c>
      <c r="G1199" s="12">
        <v>41202</v>
      </c>
      <c r="H1199">
        <v>514</v>
      </c>
      <c r="I1199">
        <f t="shared" si="13"/>
        <v>0</v>
      </c>
      <c r="J1199">
        <v>10</v>
      </c>
      <c r="K1199">
        <f t="shared" si="12"/>
        <v>5140</v>
      </c>
    </row>
    <row r="1200" spans="1:12" x14ac:dyDescent="0.2">
      <c r="F1200">
        <f t="shared" si="11"/>
        <v>0</v>
      </c>
      <c r="I1200">
        <f t="shared" si="13"/>
        <v>0</v>
      </c>
      <c r="K1200">
        <f t="shared" si="12"/>
        <v>0</v>
      </c>
    </row>
    <row r="1201" spans="1:12" x14ac:dyDescent="0.2">
      <c r="F1201">
        <f t="shared" si="11"/>
        <v>0</v>
      </c>
      <c r="I1201">
        <f t="shared" si="13"/>
        <v>0</v>
      </c>
      <c r="K1201">
        <f t="shared" si="12"/>
        <v>0</v>
      </c>
    </row>
    <row r="1202" spans="1:12" x14ac:dyDescent="0.2">
      <c r="A1202" s="12">
        <v>41200</v>
      </c>
      <c r="B1202" t="s">
        <v>727</v>
      </c>
      <c r="C1202" t="s">
        <v>728</v>
      </c>
      <c r="D1202">
        <v>1</v>
      </c>
      <c r="E1202">
        <v>532</v>
      </c>
      <c r="F1202">
        <f t="shared" si="11"/>
        <v>532</v>
      </c>
      <c r="G1202" s="12">
        <v>41214</v>
      </c>
      <c r="H1202">
        <v>532</v>
      </c>
      <c r="I1202">
        <f t="shared" si="13"/>
        <v>0</v>
      </c>
      <c r="J1202">
        <v>12</v>
      </c>
      <c r="K1202">
        <f t="shared" si="12"/>
        <v>6384</v>
      </c>
      <c r="L1202" t="s">
        <v>754</v>
      </c>
    </row>
    <row r="1203" spans="1:12" x14ac:dyDescent="0.2">
      <c r="F1203">
        <f t="shared" si="11"/>
        <v>0</v>
      </c>
      <c r="I1203">
        <f t="shared" si="13"/>
        <v>0</v>
      </c>
      <c r="K1203">
        <f t="shared" si="12"/>
        <v>0</v>
      </c>
    </row>
    <row r="1204" spans="1:12" x14ac:dyDescent="0.2">
      <c r="F1204">
        <f t="shared" si="11"/>
        <v>0</v>
      </c>
      <c r="I1204">
        <f t="shared" si="13"/>
        <v>0</v>
      </c>
      <c r="K1204">
        <f t="shared" si="12"/>
        <v>0</v>
      </c>
    </row>
    <row r="1205" spans="1:12" x14ac:dyDescent="0.2">
      <c r="A1205" s="12">
        <v>41200</v>
      </c>
      <c r="B1205" t="s">
        <v>725</v>
      </c>
      <c r="C1205" t="s">
        <v>726</v>
      </c>
      <c r="D1205">
        <v>1</v>
      </c>
      <c r="E1205">
        <v>532</v>
      </c>
      <c r="F1205">
        <f t="shared" si="11"/>
        <v>532</v>
      </c>
      <c r="G1205" s="12">
        <v>41221</v>
      </c>
      <c r="H1205">
        <v>532</v>
      </c>
      <c r="I1205">
        <f t="shared" si="13"/>
        <v>0</v>
      </c>
      <c r="J1205">
        <v>12</v>
      </c>
      <c r="K1205">
        <f t="shared" si="12"/>
        <v>6384</v>
      </c>
      <c r="L1205" t="s">
        <v>754</v>
      </c>
    </row>
    <row r="1206" spans="1:12" x14ac:dyDescent="0.2">
      <c r="F1206">
        <f t="shared" si="11"/>
        <v>0</v>
      </c>
      <c r="I1206">
        <f t="shared" si="13"/>
        <v>0</v>
      </c>
      <c r="K1206">
        <f t="shared" si="12"/>
        <v>0</v>
      </c>
    </row>
    <row r="1207" spans="1:12" x14ac:dyDescent="0.2">
      <c r="F1207">
        <f t="shared" si="11"/>
        <v>0</v>
      </c>
      <c r="I1207">
        <f t="shared" si="13"/>
        <v>0</v>
      </c>
      <c r="K1207">
        <f t="shared" si="12"/>
        <v>0</v>
      </c>
    </row>
    <row r="1208" spans="1:12" x14ac:dyDescent="0.2">
      <c r="A1208" s="12">
        <v>41200</v>
      </c>
      <c r="B1208" t="s">
        <v>765</v>
      </c>
      <c r="C1208" t="s">
        <v>766</v>
      </c>
      <c r="D1208">
        <v>1</v>
      </c>
      <c r="E1208">
        <v>530</v>
      </c>
      <c r="F1208">
        <f t="shared" si="11"/>
        <v>530</v>
      </c>
      <c r="G1208" t="s">
        <v>21307</v>
      </c>
      <c r="H1208">
        <v>530</v>
      </c>
      <c r="I1208">
        <f t="shared" si="13"/>
        <v>0</v>
      </c>
      <c r="J1208">
        <v>13</v>
      </c>
      <c r="K1208">
        <f t="shared" si="12"/>
        <v>6890</v>
      </c>
      <c r="L1208" t="s">
        <v>15412</v>
      </c>
    </row>
    <row r="1209" spans="1:12" x14ac:dyDescent="0.2">
      <c r="F1209">
        <f t="shared" si="11"/>
        <v>0</v>
      </c>
      <c r="I1209">
        <f t="shared" si="13"/>
        <v>0</v>
      </c>
      <c r="K1209">
        <f t="shared" si="12"/>
        <v>0</v>
      </c>
    </row>
    <row r="1210" spans="1:12" x14ac:dyDescent="0.2">
      <c r="F1210">
        <f t="shared" si="11"/>
        <v>0</v>
      </c>
      <c r="I1210">
        <f t="shared" si="13"/>
        <v>0</v>
      </c>
      <c r="K1210">
        <f t="shared" si="12"/>
        <v>0</v>
      </c>
    </row>
    <row r="1211" spans="1:12" x14ac:dyDescent="0.2">
      <c r="A1211" s="12">
        <v>41198</v>
      </c>
      <c r="B1211" t="s">
        <v>15071</v>
      </c>
      <c r="C1211" t="s">
        <v>15072</v>
      </c>
      <c r="D1211">
        <v>1</v>
      </c>
      <c r="E1211">
        <v>397</v>
      </c>
      <c r="F1211">
        <f t="shared" si="11"/>
        <v>397</v>
      </c>
      <c r="G1211" s="12">
        <v>41214</v>
      </c>
      <c r="H1211">
        <v>396</v>
      </c>
      <c r="I1211">
        <f t="shared" si="13"/>
        <v>1</v>
      </c>
      <c r="J1211">
        <v>12</v>
      </c>
      <c r="K1211">
        <f t="shared" si="12"/>
        <v>4752</v>
      </c>
    </row>
    <row r="1212" spans="1:12" x14ac:dyDescent="0.2">
      <c r="F1212">
        <f t="shared" si="11"/>
        <v>0</v>
      </c>
      <c r="G1212" s="12">
        <v>41235</v>
      </c>
      <c r="H1212">
        <v>1</v>
      </c>
      <c r="I1212">
        <v>0</v>
      </c>
      <c r="J1212">
        <v>12</v>
      </c>
      <c r="K1212">
        <f t="shared" si="12"/>
        <v>12</v>
      </c>
    </row>
    <row r="1213" spans="1:12" x14ac:dyDescent="0.2">
      <c r="F1213">
        <f t="shared" si="11"/>
        <v>0</v>
      </c>
      <c r="I1213">
        <f t="shared" si="13"/>
        <v>0</v>
      </c>
      <c r="K1213">
        <f t="shared" si="12"/>
        <v>0</v>
      </c>
    </row>
    <row r="1214" spans="1:12" x14ac:dyDescent="0.2">
      <c r="A1214" s="12">
        <v>41198</v>
      </c>
      <c r="B1214" t="s">
        <v>15043</v>
      </c>
      <c r="C1214" t="s">
        <v>15070</v>
      </c>
      <c r="D1214">
        <v>4</v>
      </c>
      <c r="E1214">
        <v>87</v>
      </c>
      <c r="F1214">
        <f t="shared" si="11"/>
        <v>348</v>
      </c>
      <c r="G1214" s="12">
        <v>41221</v>
      </c>
      <c r="H1214">
        <v>346</v>
      </c>
      <c r="I1214">
        <f t="shared" si="13"/>
        <v>2</v>
      </c>
      <c r="J1214">
        <v>12</v>
      </c>
      <c r="K1214">
        <f t="shared" si="12"/>
        <v>4152</v>
      </c>
      <c r="L1214" t="s">
        <v>15435</v>
      </c>
    </row>
    <row r="1215" spans="1:12" x14ac:dyDescent="0.2">
      <c r="F1215">
        <f t="shared" si="11"/>
        <v>0</v>
      </c>
      <c r="G1215" s="12">
        <v>41235</v>
      </c>
      <c r="H1215">
        <v>2</v>
      </c>
      <c r="I1215">
        <v>0</v>
      </c>
      <c r="J1215">
        <v>12</v>
      </c>
      <c r="K1215">
        <f t="shared" si="12"/>
        <v>24</v>
      </c>
    </row>
    <row r="1216" spans="1:12" x14ac:dyDescent="0.2">
      <c r="F1216">
        <f t="shared" si="11"/>
        <v>0</v>
      </c>
      <c r="I1216">
        <f t="shared" si="13"/>
        <v>0</v>
      </c>
      <c r="K1216">
        <f t="shared" si="12"/>
        <v>0</v>
      </c>
    </row>
    <row r="1217" spans="1:12" x14ac:dyDescent="0.2">
      <c r="A1217" s="12">
        <v>41214</v>
      </c>
      <c r="B1217" t="s">
        <v>15020</v>
      </c>
      <c r="C1217" t="s">
        <v>15021</v>
      </c>
      <c r="D1217">
        <v>4</v>
      </c>
      <c r="E1217">
        <v>154</v>
      </c>
      <c r="F1217">
        <f t="shared" si="11"/>
        <v>616</v>
      </c>
      <c r="G1217" s="12">
        <v>41221</v>
      </c>
      <c r="H1217">
        <v>616</v>
      </c>
      <c r="I1217">
        <f t="shared" si="13"/>
        <v>0</v>
      </c>
      <c r="J1217">
        <v>11.5</v>
      </c>
      <c r="K1217">
        <f t="shared" si="12"/>
        <v>7084</v>
      </c>
    </row>
    <row r="1218" spans="1:12" x14ac:dyDescent="0.2">
      <c r="F1218">
        <f t="shared" si="8"/>
        <v>0</v>
      </c>
      <c r="I1218">
        <f t="shared" si="13"/>
        <v>0</v>
      </c>
      <c r="K1218">
        <f t="shared" si="12"/>
        <v>0</v>
      </c>
    </row>
    <row r="1219" spans="1:12" x14ac:dyDescent="0.2">
      <c r="F1219">
        <f t="shared" si="8"/>
        <v>0</v>
      </c>
      <c r="I1219">
        <f t="shared" si="13"/>
        <v>0</v>
      </c>
      <c r="K1219">
        <f t="shared" si="10"/>
        <v>0</v>
      </c>
    </row>
    <row r="1220" spans="1:12" x14ac:dyDescent="0.2">
      <c r="A1220" s="12">
        <v>41214</v>
      </c>
      <c r="B1220" t="s">
        <v>16645</v>
      </c>
      <c r="C1220" t="s">
        <v>15065</v>
      </c>
      <c r="D1220">
        <v>2</v>
      </c>
      <c r="E1220">
        <v>250</v>
      </c>
      <c r="F1220">
        <f t="shared" si="8"/>
        <v>500</v>
      </c>
      <c r="G1220" s="12">
        <v>41244</v>
      </c>
      <c r="H1220">
        <v>499</v>
      </c>
      <c r="I1220">
        <f t="shared" si="13"/>
        <v>1</v>
      </c>
      <c r="J1220">
        <v>12</v>
      </c>
      <c r="K1220">
        <f t="shared" si="10"/>
        <v>5988</v>
      </c>
    </row>
    <row r="1221" spans="1:12" x14ac:dyDescent="0.2">
      <c r="F1221">
        <f t="shared" si="8"/>
        <v>0</v>
      </c>
      <c r="G1221" s="12">
        <v>41291</v>
      </c>
      <c r="H1221">
        <v>1</v>
      </c>
      <c r="I1221">
        <v>0</v>
      </c>
      <c r="J1221">
        <v>12</v>
      </c>
      <c r="K1221">
        <f t="shared" si="10"/>
        <v>12</v>
      </c>
    </row>
    <row r="1222" spans="1:12" x14ac:dyDescent="0.2">
      <c r="F1222">
        <f t="shared" si="8"/>
        <v>0</v>
      </c>
      <c r="I1222">
        <f t="shared" si="9"/>
        <v>0</v>
      </c>
      <c r="K1222">
        <f t="shared" si="10"/>
        <v>0</v>
      </c>
    </row>
    <row r="1223" spans="1:12" x14ac:dyDescent="0.2">
      <c r="A1223" s="12">
        <v>41221</v>
      </c>
      <c r="B1223" t="s">
        <v>14839</v>
      </c>
      <c r="C1223" t="s">
        <v>14840</v>
      </c>
      <c r="D1223">
        <v>1</v>
      </c>
      <c r="E1223">
        <v>500</v>
      </c>
      <c r="F1223">
        <f t="shared" si="8"/>
        <v>500</v>
      </c>
      <c r="G1223" s="12">
        <v>41235</v>
      </c>
      <c r="H1223">
        <v>500</v>
      </c>
      <c r="I1223">
        <f t="shared" si="9"/>
        <v>0</v>
      </c>
      <c r="J1223">
        <v>12.5</v>
      </c>
      <c r="K1223">
        <f t="shared" si="10"/>
        <v>6250</v>
      </c>
      <c r="L1223" t="s">
        <v>14480</v>
      </c>
    </row>
    <row r="1224" spans="1:12" x14ac:dyDescent="0.2">
      <c r="F1224">
        <f t="shared" si="8"/>
        <v>0</v>
      </c>
      <c r="I1224">
        <f t="shared" si="9"/>
        <v>0</v>
      </c>
      <c r="K1224">
        <f t="shared" si="10"/>
        <v>0</v>
      </c>
    </row>
    <row r="1225" spans="1:12" x14ac:dyDescent="0.2">
      <c r="F1225">
        <f t="shared" si="8"/>
        <v>0</v>
      </c>
      <c r="I1225">
        <f t="shared" si="9"/>
        <v>0</v>
      </c>
      <c r="K1225">
        <f t="shared" si="10"/>
        <v>0</v>
      </c>
    </row>
    <row r="1226" spans="1:12" x14ac:dyDescent="0.2">
      <c r="A1226" s="12">
        <v>41221</v>
      </c>
      <c r="B1226" t="s">
        <v>14971</v>
      </c>
      <c r="C1226" t="s">
        <v>14680</v>
      </c>
      <c r="D1226">
        <v>3</v>
      </c>
      <c r="E1226">
        <v>200</v>
      </c>
      <c r="F1226">
        <f t="shared" si="8"/>
        <v>600</v>
      </c>
      <c r="G1226" s="12">
        <v>41235</v>
      </c>
      <c r="H1226">
        <v>600</v>
      </c>
      <c r="I1226">
        <f t="shared" si="9"/>
        <v>0</v>
      </c>
      <c r="J1226">
        <v>11.5</v>
      </c>
      <c r="K1226">
        <f t="shared" si="10"/>
        <v>6900</v>
      </c>
      <c r="L1226" t="s">
        <v>420</v>
      </c>
    </row>
    <row r="1227" spans="1:12" x14ac:dyDescent="0.2">
      <c r="F1227">
        <f t="shared" si="8"/>
        <v>0</v>
      </c>
      <c r="I1227">
        <f t="shared" si="9"/>
        <v>0</v>
      </c>
      <c r="K1227">
        <f t="shared" si="10"/>
        <v>0</v>
      </c>
    </row>
    <row r="1228" spans="1:12" x14ac:dyDescent="0.2">
      <c r="F1228">
        <f t="shared" si="8"/>
        <v>0</v>
      </c>
      <c r="I1228">
        <f t="shared" si="9"/>
        <v>0</v>
      </c>
      <c r="K1228">
        <f t="shared" si="10"/>
        <v>0</v>
      </c>
    </row>
    <row r="1229" spans="1:12" x14ac:dyDescent="0.2">
      <c r="A1229" s="12">
        <v>41228</v>
      </c>
      <c r="B1229" t="s">
        <v>14821</v>
      </c>
      <c r="C1229" t="s">
        <v>14822</v>
      </c>
      <c r="D1229">
        <v>6</v>
      </c>
      <c r="E1229">
        <v>104</v>
      </c>
      <c r="F1229">
        <f t="shared" si="8"/>
        <v>624</v>
      </c>
      <c r="G1229" s="12">
        <v>41242</v>
      </c>
      <c r="H1229">
        <v>622</v>
      </c>
      <c r="I1229">
        <f t="shared" si="9"/>
        <v>2</v>
      </c>
      <c r="J1229">
        <v>13</v>
      </c>
      <c r="K1229">
        <f t="shared" si="10"/>
        <v>8086</v>
      </c>
      <c r="L1229" t="s">
        <v>14691</v>
      </c>
    </row>
    <row r="1230" spans="1:12" x14ac:dyDescent="0.2">
      <c r="F1230">
        <f t="shared" si="8"/>
        <v>0</v>
      </c>
      <c r="I1230">
        <f t="shared" si="9"/>
        <v>0</v>
      </c>
      <c r="K1230">
        <f t="shared" si="10"/>
        <v>0</v>
      </c>
    </row>
    <row r="1231" spans="1:12" x14ac:dyDescent="0.2">
      <c r="F1231">
        <f t="shared" si="8"/>
        <v>0</v>
      </c>
      <c r="I1231">
        <f t="shared" si="9"/>
        <v>0</v>
      </c>
      <c r="K1231">
        <f t="shared" si="10"/>
        <v>0</v>
      </c>
    </row>
    <row r="1232" spans="1:12" x14ac:dyDescent="0.2">
      <c r="A1232" s="12">
        <v>41228</v>
      </c>
      <c r="B1232" t="s">
        <v>14819</v>
      </c>
      <c r="C1232" t="s">
        <v>14820</v>
      </c>
      <c r="D1232">
        <v>3</v>
      </c>
      <c r="E1232">
        <v>171</v>
      </c>
      <c r="F1232">
        <f t="shared" si="8"/>
        <v>513</v>
      </c>
      <c r="G1232" s="12">
        <v>41249</v>
      </c>
      <c r="H1232">
        <v>508</v>
      </c>
      <c r="I1232">
        <f t="shared" si="9"/>
        <v>5</v>
      </c>
      <c r="J1232">
        <v>12</v>
      </c>
      <c r="K1232">
        <f t="shared" si="10"/>
        <v>6096</v>
      </c>
    </row>
    <row r="1233" spans="1:12" x14ac:dyDescent="0.2">
      <c r="F1233">
        <f t="shared" si="8"/>
        <v>0</v>
      </c>
      <c r="I1233">
        <f t="shared" si="9"/>
        <v>0</v>
      </c>
      <c r="K1233">
        <f t="shared" si="10"/>
        <v>0</v>
      </c>
    </row>
    <row r="1234" spans="1:12" x14ac:dyDescent="0.2">
      <c r="F1234">
        <f t="shared" si="8"/>
        <v>0</v>
      </c>
      <c r="I1234">
        <f t="shared" si="9"/>
        <v>0</v>
      </c>
      <c r="K1234">
        <f t="shared" si="10"/>
        <v>0</v>
      </c>
    </row>
    <row r="1235" spans="1:12" x14ac:dyDescent="0.2">
      <c r="A1235" s="12">
        <v>41235</v>
      </c>
      <c r="B1235" t="s">
        <v>17645</v>
      </c>
      <c r="C1235" t="s">
        <v>14749</v>
      </c>
      <c r="D1235">
        <v>2</v>
      </c>
      <c r="E1235">
        <v>300</v>
      </c>
      <c r="F1235">
        <f t="shared" si="8"/>
        <v>600</v>
      </c>
      <c r="G1235" s="12">
        <v>41249</v>
      </c>
      <c r="H1235">
        <v>600</v>
      </c>
      <c r="I1235">
        <f t="shared" si="9"/>
        <v>0</v>
      </c>
      <c r="J1235">
        <v>11.5</v>
      </c>
      <c r="K1235">
        <f t="shared" si="10"/>
        <v>6900</v>
      </c>
    </row>
    <row r="1236" spans="1:12" x14ac:dyDescent="0.2">
      <c r="F1236">
        <f t="shared" si="8"/>
        <v>0</v>
      </c>
      <c r="I1236">
        <f t="shared" si="9"/>
        <v>0</v>
      </c>
      <c r="K1236">
        <f t="shared" si="10"/>
        <v>0</v>
      </c>
    </row>
    <row r="1237" spans="1:12" x14ac:dyDescent="0.2">
      <c r="F1237">
        <f t="shared" si="8"/>
        <v>0</v>
      </c>
      <c r="I1237">
        <f t="shared" si="9"/>
        <v>0</v>
      </c>
      <c r="K1237">
        <f t="shared" si="10"/>
        <v>0</v>
      </c>
    </row>
    <row r="1238" spans="1:12" x14ac:dyDescent="0.2">
      <c r="A1238" s="12">
        <v>41235</v>
      </c>
      <c r="B1238" t="s">
        <v>17644</v>
      </c>
      <c r="C1238" t="s">
        <v>14748</v>
      </c>
      <c r="D1238">
        <v>3</v>
      </c>
      <c r="E1238">
        <v>200</v>
      </c>
      <c r="F1238">
        <f t="shared" si="8"/>
        <v>600</v>
      </c>
      <c r="G1238" s="12">
        <v>41242</v>
      </c>
      <c r="H1238">
        <v>595</v>
      </c>
      <c r="I1238">
        <f t="shared" si="9"/>
        <v>5</v>
      </c>
      <c r="J1238">
        <v>11.5</v>
      </c>
      <c r="K1238">
        <f t="shared" si="10"/>
        <v>6842.5</v>
      </c>
    </row>
    <row r="1239" spans="1:12" x14ac:dyDescent="0.2">
      <c r="F1239">
        <f t="shared" si="8"/>
        <v>0</v>
      </c>
      <c r="I1239">
        <f t="shared" si="9"/>
        <v>0</v>
      </c>
      <c r="K1239">
        <f t="shared" si="10"/>
        <v>0</v>
      </c>
    </row>
    <row r="1240" spans="1:12" x14ac:dyDescent="0.2">
      <c r="F1240">
        <f t="shared" si="8"/>
        <v>0</v>
      </c>
      <c r="I1240">
        <f t="shared" si="9"/>
        <v>0</v>
      </c>
      <c r="K1240">
        <f t="shared" si="10"/>
        <v>0</v>
      </c>
    </row>
    <row r="1241" spans="1:12" x14ac:dyDescent="0.2">
      <c r="A1241" s="12">
        <v>41249</v>
      </c>
      <c r="B1241" t="s">
        <v>17514</v>
      </c>
      <c r="C1241" t="s">
        <v>14805</v>
      </c>
      <c r="D1241">
        <v>2</v>
      </c>
      <c r="E1241">
        <v>216</v>
      </c>
      <c r="F1241">
        <f t="shared" si="8"/>
        <v>432</v>
      </c>
      <c r="G1241" s="12">
        <v>41262</v>
      </c>
      <c r="H1241">
        <v>430</v>
      </c>
      <c r="I1241">
        <f t="shared" si="9"/>
        <v>2</v>
      </c>
      <c r="J1241">
        <v>13.5</v>
      </c>
      <c r="K1241">
        <f t="shared" si="10"/>
        <v>5805</v>
      </c>
    </row>
    <row r="1242" spans="1:12" x14ac:dyDescent="0.2">
      <c r="F1242">
        <f t="shared" si="8"/>
        <v>0</v>
      </c>
      <c r="I1242">
        <f t="shared" si="9"/>
        <v>0</v>
      </c>
      <c r="K1242">
        <f t="shared" si="10"/>
        <v>0</v>
      </c>
    </row>
    <row r="1243" spans="1:12" x14ac:dyDescent="0.2">
      <c r="F1243">
        <f t="shared" si="8"/>
        <v>0</v>
      </c>
      <c r="I1243">
        <f t="shared" si="9"/>
        <v>0</v>
      </c>
      <c r="K1243">
        <f t="shared" si="10"/>
        <v>0</v>
      </c>
    </row>
    <row r="1244" spans="1:12" x14ac:dyDescent="0.2">
      <c r="A1244" s="12">
        <v>41610</v>
      </c>
      <c r="B1244" t="s">
        <v>17505</v>
      </c>
      <c r="C1244" t="s">
        <v>14777</v>
      </c>
      <c r="D1244">
        <v>3</v>
      </c>
      <c r="E1244">
        <v>179</v>
      </c>
      <c r="F1244">
        <f t="shared" si="8"/>
        <v>537</v>
      </c>
      <c r="G1244" s="12">
        <v>41634</v>
      </c>
      <c r="H1244">
        <v>532</v>
      </c>
      <c r="I1244">
        <f t="shared" si="9"/>
        <v>5</v>
      </c>
      <c r="J1244">
        <v>11</v>
      </c>
      <c r="K1244">
        <f t="shared" si="10"/>
        <v>5852</v>
      </c>
    </row>
    <row r="1245" spans="1:12" x14ac:dyDescent="0.2">
      <c r="F1245">
        <f t="shared" si="8"/>
        <v>0</v>
      </c>
      <c r="G1245" s="12">
        <v>41291</v>
      </c>
      <c r="H1245">
        <v>1</v>
      </c>
      <c r="I1245">
        <v>4</v>
      </c>
      <c r="J1245">
        <v>11</v>
      </c>
      <c r="K1245">
        <f t="shared" si="10"/>
        <v>11</v>
      </c>
    </row>
    <row r="1246" spans="1:12" x14ac:dyDescent="0.2">
      <c r="F1246">
        <f t="shared" si="8"/>
        <v>0</v>
      </c>
      <c r="I1246">
        <f t="shared" si="9"/>
        <v>0</v>
      </c>
      <c r="K1246">
        <f t="shared" si="10"/>
        <v>0</v>
      </c>
    </row>
    <row r="1247" spans="1:12" x14ac:dyDescent="0.2">
      <c r="A1247" s="12">
        <v>41245</v>
      </c>
      <c r="B1247" t="s">
        <v>17504</v>
      </c>
      <c r="C1247" t="s">
        <v>14696</v>
      </c>
      <c r="D1247">
        <v>2</v>
      </c>
      <c r="E1247">
        <v>200</v>
      </c>
      <c r="F1247">
        <f t="shared" si="8"/>
        <v>400</v>
      </c>
      <c r="G1247" s="12">
        <v>41256</v>
      </c>
      <c r="H1247">
        <v>400</v>
      </c>
      <c r="I1247">
        <f t="shared" si="9"/>
        <v>0</v>
      </c>
      <c r="J1247">
        <v>13</v>
      </c>
      <c r="K1247">
        <f t="shared" si="10"/>
        <v>5200</v>
      </c>
      <c r="L1247" t="s">
        <v>464</v>
      </c>
    </row>
    <row r="1248" spans="1:12" x14ac:dyDescent="0.2">
      <c r="F1248">
        <f t="shared" si="8"/>
        <v>0</v>
      </c>
      <c r="I1248">
        <f t="shared" si="9"/>
        <v>0</v>
      </c>
      <c r="K1248">
        <f t="shared" si="10"/>
        <v>0</v>
      </c>
    </row>
    <row r="1249" spans="1:12" x14ac:dyDescent="0.2">
      <c r="F1249">
        <f t="shared" si="8"/>
        <v>0</v>
      </c>
      <c r="I1249">
        <f t="shared" si="9"/>
        <v>0</v>
      </c>
      <c r="K1249">
        <f t="shared" si="10"/>
        <v>0</v>
      </c>
    </row>
    <row r="1250" spans="1:12" x14ac:dyDescent="0.2">
      <c r="A1250" s="12">
        <v>41257</v>
      </c>
      <c r="B1250" t="s">
        <v>17494</v>
      </c>
      <c r="C1250" t="s">
        <v>14686</v>
      </c>
      <c r="D1250">
        <v>4</v>
      </c>
      <c r="E1250">
        <v>150</v>
      </c>
      <c r="F1250">
        <f t="shared" si="8"/>
        <v>600</v>
      </c>
      <c r="G1250" s="12">
        <v>41263</v>
      </c>
      <c r="H1250">
        <v>600</v>
      </c>
      <c r="I1250">
        <f t="shared" si="9"/>
        <v>0</v>
      </c>
      <c r="J1250">
        <v>11</v>
      </c>
      <c r="K1250">
        <f t="shared" si="10"/>
        <v>6600</v>
      </c>
    </row>
    <row r="1251" spans="1:12" x14ac:dyDescent="0.2">
      <c r="F1251">
        <f t="shared" si="8"/>
        <v>0</v>
      </c>
      <c r="I1251">
        <f t="shared" si="9"/>
        <v>0</v>
      </c>
      <c r="K1251">
        <f t="shared" si="10"/>
        <v>0</v>
      </c>
    </row>
    <row r="1252" spans="1:12" x14ac:dyDescent="0.2">
      <c r="F1252">
        <f t="shared" si="8"/>
        <v>0</v>
      </c>
      <c r="I1252">
        <f t="shared" si="9"/>
        <v>0</v>
      </c>
      <c r="K1252">
        <f t="shared" si="10"/>
        <v>0</v>
      </c>
    </row>
    <row r="1253" spans="1:12" x14ac:dyDescent="0.2">
      <c r="A1253" s="12">
        <v>41262</v>
      </c>
      <c r="B1253" t="s">
        <v>17465</v>
      </c>
      <c r="C1253" t="s">
        <v>14813</v>
      </c>
      <c r="D1253">
        <v>4</v>
      </c>
      <c r="E1253">
        <v>130</v>
      </c>
      <c r="F1253">
        <f t="shared" si="8"/>
        <v>520</v>
      </c>
      <c r="G1253" s="12">
        <v>41633</v>
      </c>
      <c r="H1253">
        <v>518</v>
      </c>
      <c r="I1253">
        <f t="shared" si="9"/>
        <v>2</v>
      </c>
      <c r="J1253">
        <v>11</v>
      </c>
      <c r="K1253">
        <f t="shared" si="10"/>
        <v>5698</v>
      </c>
      <c r="L1253" t="s">
        <v>784</v>
      </c>
    </row>
    <row r="1254" spans="1:12" x14ac:dyDescent="0.2">
      <c r="F1254">
        <f t="shared" si="8"/>
        <v>0</v>
      </c>
      <c r="I1254">
        <f t="shared" si="9"/>
        <v>0</v>
      </c>
      <c r="K1254">
        <f t="shared" si="10"/>
        <v>0</v>
      </c>
    </row>
    <row r="1255" spans="1:12" x14ac:dyDescent="0.2">
      <c r="F1255">
        <f t="shared" si="8"/>
        <v>0</v>
      </c>
      <c r="I1255">
        <f t="shared" si="9"/>
        <v>0</v>
      </c>
      <c r="K1255">
        <f t="shared" si="10"/>
        <v>0</v>
      </c>
    </row>
    <row r="1256" spans="1:12" x14ac:dyDescent="0.2">
      <c r="A1256" s="12">
        <v>41264</v>
      </c>
      <c r="B1256" t="s">
        <v>17404</v>
      </c>
      <c r="C1256" t="s">
        <v>14631</v>
      </c>
      <c r="D1256">
        <v>3</v>
      </c>
      <c r="E1256">
        <v>161</v>
      </c>
      <c r="F1256">
        <f t="shared" si="8"/>
        <v>483</v>
      </c>
      <c r="G1256" s="12">
        <v>41277</v>
      </c>
      <c r="H1256">
        <v>483</v>
      </c>
      <c r="I1256">
        <f t="shared" si="9"/>
        <v>0</v>
      </c>
      <c r="J1256">
        <v>13.5</v>
      </c>
      <c r="K1256">
        <f t="shared" si="10"/>
        <v>6520.5</v>
      </c>
      <c r="L1256" t="s">
        <v>15414</v>
      </c>
    </row>
    <row r="1257" spans="1:12" x14ac:dyDescent="0.2">
      <c r="F1257">
        <f t="shared" si="8"/>
        <v>0</v>
      </c>
      <c r="I1257">
        <f t="shared" si="9"/>
        <v>0</v>
      </c>
      <c r="K1257">
        <f t="shared" si="10"/>
        <v>0</v>
      </c>
    </row>
    <row r="1258" spans="1:12" x14ac:dyDescent="0.2">
      <c r="A1258" s="12">
        <v>41269</v>
      </c>
      <c r="B1258" t="s">
        <v>17405</v>
      </c>
      <c r="C1258" t="s">
        <v>14632</v>
      </c>
      <c r="D1258">
        <v>3</v>
      </c>
      <c r="E1258">
        <v>161</v>
      </c>
      <c r="F1258">
        <f t="shared" si="8"/>
        <v>483</v>
      </c>
      <c r="G1258" s="12">
        <v>41291</v>
      </c>
      <c r="H1258">
        <v>481</v>
      </c>
      <c r="I1258">
        <f t="shared" si="9"/>
        <v>2</v>
      </c>
      <c r="J1258">
        <v>13</v>
      </c>
      <c r="K1258">
        <f t="shared" si="10"/>
        <v>6253</v>
      </c>
    </row>
    <row r="1259" spans="1:12" x14ac:dyDescent="0.2">
      <c r="F1259">
        <f t="shared" si="8"/>
        <v>0</v>
      </c>
      <c r="G1259" s="12">
        <v>41305</v>
      </c>
      <c r="H1259">
        <v>2</v>
      </c>
      <c r="I1259">
        <v>0</v>
      </c>
      <c r="J1259">
        <v>13</v>
      </c>
      <c r="K1259">
        <f t="shared" si="10"/>
        <v>26</v>
      </c>
    </row>
    <row r="1260" spans="1:12" x14ac:dyDescent="0.2">
      <c r="F1260">
        <f t="shared" si="8"/>
        <v>0</v>
      </c>
      <c r="I1260">
        <f t="shared" si="9"/>
        <v>0</v>
      </c>
      <c r="K1260">
        <f t="shared" si="10"/>
        <v>0</v>
      </c>
    </row>
    <row r="1261" spans="1:12" x14ac:dyDescent="0.2">
      <c r="A1261" s="12">
        <v>41273</v>
      </c>
      <c r="B1261" t="s">
        <v>17379</v>
      </c>
      <c r="C1261" t="s">
        <v>14510</v>
      </c>
      <c r="D1261">
        <v>3</v>
      </c>
      <c r="E1261">
        <v>164</v>
      </c>
      <c r="F1261">
        <f t="shared" si="8"/>
        <v>492</v>
      </c>
      <c r="G1261" s="12">
        <v>41307</v>
      </c>
      <c r="H1261">
        <v>488</v>
      </c>
      <c r="I1261">
        <f t="shared" si="9"/>
        <v>4</v>
      </c>
      <c r="J1261">
        <v>13</v>
      </c>
      <c r="K1261">
        <f>H1261*J1261</f>
        <v>6344</v>
      </c>
      <c r="L1261" t="s">
        <v>14960</v>
      </c>
    </row>
    <row r="1262" spans="1:12" x14ac:dyDescent="0.2">
      <c r="F1262">
        <f t="shared" si="8"/>
        <v>0</v>
      </c>
      <c r="I1262">
        <f t="shared" si="9"/>
        <v>0</v>
      </c>
      <c r="K1262">
        <f t="shared" si="10"/>
        <v>0</v>
      </c>
    </row>
    <row r="1263" spans="1:12" x14ac:dyDescent="0.2">
      <c r="F1263">
        <f t="shared" si="8"/>
        <v>0</v>
      </c>
      <c r="I1263">
        <f t="shared" si="9"/>
        <v>0</v>
      </c>
      <c r="K1263">
        <f t="shared" si="10"/>
        <v>0</v>
      </c>
    </row>
    <row r="1264" spans="1:12" x14ac:dyDescent="0.2">
      <c r="A1264" s="12">
        <v>41275</v>
      </c>
      <c r="B1264" t="s">
        <v>17380</v>
      </c>
      <c r="C1264" t="s">
        <v>14508</v>
      </c>
      <c r="D1264">
        <v>1</v>
      </c>
      <c r="E1264">
        <v>500</v>
      </c>
      <c r="F1264">
        <f t="shared" si="8"/>
        <v>500</v>
      </c>
      <c r="G1264" s="12">
        <v>41298</v>
      </c>
      <c r="H1264">
        <v>497</v>
      </c>
      <c r="I1264">
        <f t="shared" si="9"/>
        <v>3</v>
      </c>
      <c r="J1264">
        <v>11</v>
      </c>
      <c r="K1264">
        <f t="shared" si="10"/>
        <v>5467</v>
      </c>
      <c r="L1264" t="s">
        <v>15424</v>
      </c>
    </row>
    <row r="1265" spans="1:12" x14ac:dyDescent="0.2">
      <c r="F1265">
        <f t="shared" si="8"/>
        <v>0</v>
      </c>
      <c r="G1265" s="12">
        <v>41305</v>
      </c>
      <c r="H1265">
        <v>3</v>
      </c>
      <c r="I1265">
        <v>0</v>
      </c>
      <c r="J1265">
        <v>11</v>
      </c>
      <c r="K1265">
        <f t="shared" si="10"/>
        <v>33</v>
      </c>
    </row>
    <row r="1266" spans="1:12" x14ac:dyDescent="0.2">
      <c r="F1266">
        <f t="shared" si="8"/>
        <v>0</v>
      </c>
      <c r="I1266">
        <f t="shared" si="9"/>
        <v>0</v>
      </c>
      <c r="K1266">
        <f t="shared" si="10"/>
        <v>0</v>
      </c>
    </row>
    <row r="1267" spans="1:12" x14ac:dyDescent="0.2">
      <c r="A1267" s="12">
        <v>41284</v>
      </c>
      <c r="B1267" t="s">
        <v>17365</v>
      </c>
      <c r="C1267" t="s">
        <v>14376</v>
      </c>
      <c r="D1267">
        <v>2</v>
      </c>
      <c r="E1267">
        <v>252</v>
      </c>
      <c r="F1267">
        <f t="shared" si="8"/>
        <v>504</v>
      </c>
      <c r="G1267" s="12">
        <v>41290</v>
      </c>
      <c r="H1267">
        <v>504</v>
      </c>
      <c r="I1267">
        <f t="shared" si="9"/>
        <v>0</v>
      </c>
      <c r="J1267">
        <v>11</v>
      </c>
      <c r="K1267">
        <f t="shared" si="10"/>
        <v>5544</v>
      </c>
    </row>
    <row r="1268" spans="1:12" x14ac:dyDescent="0.2">
      <c r="F1268">
        <f t="shared" si="8"/>
        <v>0</v>
      </c>
      <c r="I1268">
        <f t="shared" si="9"/>
        <v>0</v>
      </c>
      <c r="K1268">
        <f t="shared" si="10"/>
        <v>0</v>
      </c>
    </row>
    <row r="1269" spans="1:12" x14ac:dyDescent="0.2">
      <c r="F1269">
        <f t="shared" si="8"/>
        <v>0</v>
      </c>
      <c r="I1269">
        <f t="shared" si="9"/>
        <v>0</v>
      </c>
      <c r="K1269">
        <f t="shared" si="10"/>
        <v>0</v>
      </c>
    </row>
    <row r="1270" spans="1:12" x14ac:dyDescent="0.2">
      <c r="A1270" s="12">
        <v>41290</v>
      </c>
      <c r="B1270" t="s">
        <v>17346</v>
      </c>
      <c r="C1270" t="s">
        <v>14369</v>
      </c>
      <c r="D1270">
        <v>2</v>
      </c>
      <c r="E1270">
        <v>304</v>
      </c>
      <c r="F1270">
        <f t="shared" si="8"/>
        <v>608</v>
      </c>
      <c r="G1270" s="12">
        <v>41305</v>
      </c>
      <c r="H1270">
        <v>608</v>
      </c>
      <c r="I1270">
        <f t="shared" si="9"/>
        <v>0</v>
      </c>
      <c r="J1270">
        <v>15</v>
      </c>
      <c r="K1270">
        <f t="shared" si="10"/>
        <v>9120</v>
      </c>
      <c r="L1270" t="s">
        <v>14964</v>
      </c>
    </row>
    <row r="1271" spans="1:12" x14ac:dyDescent="0.2">
      <c r="F1271">
        <f t="shared" si="8"/>
        <v>0</v>
      </c>
      <c r="I1271">
        <f t="shared" si="9"/>
        <v>0</v>
      </c>
      <c r="K1271">
        <f t="shared" si="10"/>
        <v>0</v>
      </c>
    </row>
    <row r="1272" spans="1:12" x14ac:dyDescent="0.2">
      <c r="F1272">
        <f t="shared" si="8"/>
        <v>0</v>
      </c>
      <c r="I1272">
        <f t="shared" si="9"/>
        <v>0</v>
      </c>
      <c r="K1272">
        <f t="shared" si="10"/>
        <v>0</v>
      </c>
    </row>
    <row r="1273" spans="1:12" x14ac:dyDescent="0.2">
      <c r="A1273" s="12">
        <v>41290</v>
      </c>
      <c r="B1273" t="s">
        <v>17345</v>
      </c>
      <c r="C1273" t="s">
        <v>13987</v>
      </c>
      <c r="D1273">
        <v>3</v>
      </c>
      <c r="E1273">
        <v>205</v>
      </c>
      <c r="F1273">
        <f t="shared" si="8"/>
        <v>615</v>
      </c>
      <c r="G1273" s="12">
        <v>41298</v>
      </c>
      <c r="H1273">
        <v>615</v>
      </c>
      <c r="I1273">
        <f t="shared" si="9"/>
        <v>0</v>
      </c>
      <c r="J1273">
        <v>11.5</v>
      </c>
      <c r="K1273">
        <f t="shared" si="10"/>
        <v>7072.5</v>
      </c>
      <c r="L1273" t="s">
        <v>15423</v>
      </c>
    </row>
    <row r="1274" spans="1:12" x14ac:dyDescent="0.2">
      <c r="F1274">
        <f t="shared" si="8"/>
        <v>0</v>
      </c>
      <c r="I1274">
        <f t="shared" si="9"/>
        <v>0</v>
      </c>
      <c r="K1274">
        <f t="shared" si="10"/>
        <v>0</v>
      </c>
    </row>
    <row r="1275" spans="1:12" x14ac:dyDescent="0.2">
      <c r="F1275">
        <f t="shared" si="8"/>
        <v>0</v>
      </c>
      <c r="I1275">
        <f t="shared" si="9"/>
        <v>0</v>
      </c>
      <c r="K1275">
        <f t="shared" si="10"/>
        <v>0</v>
      </c>
    </row>
    <row r="1276" spans="1:12" x14ac:dyDescent="0.2">
      <c r="A1276" s="12">
        <v>41298</v>
      </c>
      <c r="B1276" t="s">
        <v>17171</v>
      </c>
      <c r="C1276" t="s">
        <v>14454</v>
      </c>
      <c r="D1276">
        <v>3</v>
      </c>
      <c r="E1276">
        <v>198</v>
      </c>
      <c r="F1276">
        <f t="shared" si="8"/>
        <v>594</v>
      </c>
      <c r="G1276" s="12">
        <v>41305</v>
      </c>
      <c r="H1276">
        <v>591</v>
      </c>
      <c r="I1276">
        <f t="shared" si="9"/>
        <v>3</v>
      </c>
      <c r="J1276">
        <v>12</v>
      </c>
      <c r="K1276">
        <f t="shared" si="10"/>
        <v>7092</v>
      </c>
      <c r="L1276" t="s">
        <v>15011</v>
      </c>
    </row>
    <row r="1277" spans="1:12" x14ac:dyDescent="0.2">
      <c r="F1277">
        <f t="shared" si="8"/>
        <v>0</v>
      </c>
      <c r="I1277">
        <f t="shared" si="9"/>
        <v>0</v>
      </c>
      <c r="K1277">
        <f t="shared" si="10"/>
        <v>0</v>
      </c>
    </row>
    <row r="1278" spans="1:12" x14ac:dyDescent="0.2">
      <c r="F1278">
        <f t="shared" si="8"/>
        <v>0</v>
      </c>
      <c r="I1278">
        <f t="shared" si="9"/>
        <v>0</v>
      </c>
      <c r="K1278">
        <f t="shared" si="10"/>
        <v>0</v>
      </c>
    </row>
    <row r="1279" spans="1:12" x14ac:dyDescent="0.2">
      <c r="A1279" s="12">
        <v>41305</v>
      </c>
      <c r="B1279" t="s">
        <v>17149</v>
      </c>
      <c r="C1279" t="s">
        <v>14275</v>
      </c>
      <c r="D1279">
        <v>2</v>
      </c>
      <c r="E1279">
        <v>305</v>
      </c>
      <c r="F1279">
        <f t="shared" si="8"/>
        <v>610</v>
      </c>
      <c r="G1279" s="12">
        <v>41319</v>
      </c>
      <c r="H1279">
        <v>610</v>
      </c>
      <c r="I1279">
        <f t="shared" si="9"/>
        <v>0</v>
      </c>
      <c r="J1279">
        <v>12</v>
      </c>
      <c r="K1279">
        <f t="shared" si="10"/>
        <v>7320</v>
      </c>
    </row>
    <row r="1280" spans="1:12" x14ac:dyDescent="0.2">
      <c r="F1280">
        <f t="shared" si="8"/>
        <v>0</v>
      </c>
      <c r="I1280">
        <f t="shared" si="9"/>
        <v>0</v>
      </c>
      <c r="K1280">
        <f t="shared" si="10"/>
        <v>0</v>
      </c>
    </row>
    <row r="1281" spans="1:12" x14ac:dyDescent="0.2">
      <c r="F1281">
        <f t="shared" si="8"/>
        <v>0</v>
      </c>
      <c r="I1281">
        <f t="shared" si="9"/>
        <v>0</v>
      </c>
      <c r="K1281">
        <f t="shared" si="10"/>
        <v>0</v>
      </c>
    </row>
    <row r="1282" spans="1:12" x14ac:dyDescent="0.2">
      <c r="A1282" s="12">
        <v>41301</v>
      </c>
      <c r="B1282" t="s">
        <v>17134</v>
      </c>
      <c r="C1282" t="s">
        <v>14238</v>
      </c>
      <c r="D1282">
        <v>1</v>
      </c>
      <c r="E1282">
        <v>500</v>
      </c>
      <c r="F1282">
        <f t="shared" si="8"/>
        <v>500</v>
      </c>
      <c r="G1282" s="12">
        <v>41326</v>
      </c>
      <c r="H1282">
        <v>499</v>
      </c>
      <c r="I1282">
        <f t="shared" si="9"/>
        <v>1</v>
      </c>
      <c r="J1282">
        <v>15</v>
      </c>
      <c r="K1282">
        <f t="shared" si="10"/>
        <v>7485</v>
      </c>
      <c r="L1282" t="s">
        <v>14997</v>
      </c>
    </row>
    <row r="1283" spans="1:12" x14ac:dyDescent="0.2">
      <c r="F1283">
        <f t="shared" si="8"/>
        <v>0</v>
      </c>
      <c r="I1283">
        <f t="shared" si="9"/>
        <v>0</v>
      </c>
      <c r="K1283">
        <f t="shared" si="10"/>
        <v>0</v>
      </c>
    </row>
    <row r="1284" spans="1:12" x14ac:dyDescent="0.2">
      <c r="F1284">
        <f t="shared" si="8"/>
        <v>0</v>
      </c>
      <c r="I1284">
        <f t="shared" si="9"/>
        <v>0</v>
      </c>
      <c r="K1284">
        <f t="shared" si="10"/>
        <v>0</v>
      </c>
    </row>
    <row r="1285" spans="1:12" x14ac:dyDescent="0.2">
      <c r="A1285" s="12">
        <v>41300</v>
      </c>
      <c r="B1285" t="s">
        <v>17133</v>
      </c>
      <c r="C1285" t="s">
        <v>14237</v>
      </c>
      <c r="D1285">
        <v>2</v>
      </c>
      <c r="E1285">
        <v>217</v>
      </c>
      <c r="F1285">
        <f t="shared" si="8"/>
        <v>434</v>
      </c>
      <c r="G1285" s="12">
        <v>41312</v>
      </c>
      <c r="H1285">
        <v>434</v>
      </c>
      <c r="I1285">
        <f t="shared" si="9"/>
        <v>0</v>
      </c>
      <c r="J1285">
        <v>11</v>
      </c>
      <c r="K1285">
        <f t="shared" si="10"/>
        <v>4774</v>
      </c>
    </row>
    <row r="1286" spans="1:12" x14ac:dyDescent="0.2">
      <c r="F1286">
        <f t="shared" si="8"/>
        <v>0</v>
      </c>
      <c r="I1286">
        <f t="shared" si="9"/>
        <v>0</v>
      </c>
      <c r="K1286">
        <f t="shared" si="10"/>
        <v>0</v>
      </c>
    </row>
    <row r="1287" spans="1:12" x14ac:dyDescent="0.2">
      <c r="F1287">
        <f t="shared" si="8"/>
        <v>0</v>
      </c>
      <c r="I1287">
        <f t="shared" si="9"/>
        <v>0</v>
      </c>
      <c r="K1287">
        <f t="shared" si="10"/>
        <v>0</v>
      </c>
    </row>
    <row r="1288" spans="1:12" x14ac:dyDescent="0.2">
      <c r="A1288" s="12">
        <v>41312</v>
      </c>
      <c r="B1288" t="s">
        <v>17120</v>
      </c>
      <c r="C1288" t="s">
        <v>13943</v>
      </c>
      <c r="D1288">
        <v>3</v>
      </c>
      <c r="E1288">
        <v>192</v>
      </c>
      <c r="F1288">
        <f t="shared" si="8"/>
        <v>576</v>
      </c>
      <c r="G1288" s="12">
        <v>41347</v>
      </c>
      <c r="H1288">
        <v>567</v>
      </c>
      <c r="I1288">
        <f t="shared" si="9"/>
        <v>9</v>
      </c>
      <c r="J1288">
        <v>15.5</v>
      </c>
      <c r="K1288">
        <f t="shared" si="10"/>
        <v>8788.5</v>
      </c>
      <c r="L1288" t="s">
        <v>14990</v>
      </c>
    </row>
    <row r="1289" spans="1:12" x14ac:dyDescent="0.2">
      <c r="F1289">
        <f t="shared" si="8"/>
        <v>0</v>
      </c>
      <c r="I1289">
        <f t="shared" si="9"/>
        <v>0</v>
      </c>
      <c r="K1289">
        <f t="shared" si="10"/>
        <v>0</v>
      </c>
    </row>
    <row r="1290" spans="1:12" x14ac:dyDescent="0.2">
      <c r="F1290">
        <f t="shared" si="8"/>
        <v>0</v>
      </c>
      <c r="I1290">
        <f t="shared" si="9"/>
        <v>0</v>
      </c>
      <c r="K1290">
        <f t="shared" si="10"/>
        <v>0</v>
      </c>
    </row>
    <row r="1291" spans="1:12" x14ac:dyDescent="0.2">
      <c r="A1291" s="12">
        <v>41312</v>
      </c>
      <c r="B1291" t="s">
        <v>17119</v>
      </c>
      <c r="C1291" t="s">
        <v>1140</v>
      </c>
      <c r="D1291">
        <v>3</v>
      </c>
      <c r="E1291">
        <v>192</v>
      </c>
      <c r="F1291">
        <f t="shared" si="8"/>
        <v>576</v>
      </c>
      <c r="G1291" s="12">
        <v>41326</v>
      </c>
      <c r="H1291">
        <v>575</v>
      </c>
      <c r="I1291">
        <f t="shared" si="9"/>
        <v>1</v>
      </c>
      <c r="J1291">
        <v>12</v>
      </c>
      <c r="K1291">
        <f t="shared" si="10"/>
        <v>6900</v>
      </c>
    </row>
    <row r="1292" spans="1:12" x14ac:dyDescent="0.2">
      <c r="F1292">
        <f t="shared" si="8"/>
        <v>0</v>
      </c>
      <c r="I1292">
        <f t="shared" si="9"/>
        <v>0</v>
      </c>
      <c r="K1292">
        <f t="shared" si="10"/>
        <v>0</v>
      </c>
    </row>
    <row r="1293" spans="1:12" x14ac:dyDescent="0.2">
      <c r="F1293">
        <f t="shared" si="8"/>
        <v>0</v>
      </c>
      <c r="I1293">
        <f t="shared" si="9"/>
        <v>0</v>
      </c>
      <c r="K1293">
        <f t="shared" si="10"/>
        <v>0</v>
      </c>
    </row>
    <row r="1294" spans="1:12" x14ac:dyDescent="0.2">
      <c r="A1294" s="12">
        <v>41307</v>
      </c>
      <c r="B1294" t="s">
        <v>17108</v>
      </c>
      <c r="C1294" t="s">
        <v>14184</v>
      </c>
      <c r="D1294">
        <v>2</v>
      </c>
      <c r="E1294">
        <v>201</v>
      </c>
      <c r="F1294">
        <f t="shared" si="8"/>
        <v>402</v>
      </c>
      <c r="G1294" s="12">
        <v>41319</v>
      </c>
      <c r="H1294">
        <v>401</v>
      </c>
      <c r="I1294">
        <f t="shared" si="9"/>
        <v>1</v>
      </c>
      <c r="J1294">
        <v>11.5</v>
      </c>
      <c r="K1294">
        <f t="shared" si="10"/>
        <v>4611.5</v>
      </c>
    </row>
    <row r="1295" spans="1:12" x14ac:dyDescent="0.2">
      <c r="F1295">
        <f t="shared" si="8"/>
        <v>0</v>
      </c>
      <c r="I1295">
        <f t="shared" si="9"/>
        <v>0</v>
      </c>
      <c r="K1295">
        <f t="shared" si="10"/>
        <v>0</v>
      </c>
    </row>
    <row r="1296" spans="1:12" x14ac:dyDescent="0.2">
      <c r="F1296">
        <f t="shared" si="8"/>
        <v>0</v>
      </c>
      <c r="I1296">
        <f t="shared" si="9"/>
        <v>0</v>
      </c>
      <c r="K1296">
        <f t="shared" si="10"/>
        <v>0</v>
      </c>
    </row>
    <row r="1297" spans="1:12" x14ac:dyDescent="0.2">
      <c r="A1297" s="12">
        <v>41307</v>
      </c>
      <c r="B1297" t="s">
        <v>17107</v>
      </c>
      <c r="C1297" t="s">
        <v>14183</v>
      </c>
      <c r="D1297">
        <v>1</v>
      </c>
      <c r="E1297">
        <v>403</v>
      </c>
      <c r="F1297">
        <f t="shared" si="8"/>
        <v>403</v>
      </c>
      <c r="G1297" s="12">
        <v>41321</v>
      </c>
      <c r="H1297">
        <v>403</v>
      </c>
      <c r="I1297">
        <f t="shared" si="9"/>
        <v>0</v>
      </c>
      <c r="J1297">
        <v>13</v>
      </c>
      <c r="K1297">
        <f t="shared" si="10"/>
        <v>5239</v>
      </c>
      <c r="L1297" t="s">
        <v>14997</v>
      </c>
    </row>
    <row r="1298" spans="1:12" x14ac:dyDescent="0.2">
      <c r="F1298">
        <f t="shared" si="8"/>
        <v>0</v>
      </c>
      <c r="I1298">
        <f t="shared" si="9"/>
        <v>0</v>
      </c>
      <c r="K1298">
        <f t="shared" si="10"/>
        <v>0</v>
      </c>
    </row>
    <row r="1299" spans="1:12" x14ac:dyDescent="0.2">
      <c r="F1299">
        <f t="shared" si="8"/>
        <v>0</v>
      </c>
      <c r="I1299">
        <f t="shared" si="9"/>
        <v>0</v>
      </c>
      <c r="K1299">
        <f t="shared" si="10"/>
        <v>0</v>
      </c>
    </row>
    <row r="1300" spans="1:12" x14ac:dyDescent="0.2">
      <c r="A1300" s="12">
        <v>41320</v>
      </c>
      <c r="B1300" t="s">
        <v>17048</v>
      </c>
      <c r="C1300" t="s">
        <v>13917</v>
      </c>
      <c r="D1300">
        <v>1</v>
      </c>
      <c r="E1300">
        <v>332</v>
      </c>
      <c r="F1300">
        <f t="shared" si="8"/>
        <v>332</v>
      </c>
      <c r="G1300" s="12">
        <v>41333</v>
      </c>
      <c r="H1300">
        <v>331</v>
      </c>
      <c r="I1300">
        <f t="shared" si="9"/>
        <v>1</v>
      </c>
      <c r="J1300">
        <v>11</v>
      </c>
      <c r="K1300">
        <f t="shared" si="10"/>
        <v>3641</v>
      </c>
    </row>
    <row r="1301" spans="1:12" x14ac:dyDescent="0.2">
      <c r="F1301">
        <f t="shared" si="8"/>
        <v>0</v>
      </c>
      <c r="G1301" s="12">
        <v>41340</v>
      </c>
      <c r="H1301">
        <v>1</v>
      </c>
      <c r="I1301">
        <v>0</v>
      </c>
      <c r="J1301">
        <v>11</v>
      </c>
      <c r="K1301">
        <f t="shared" si="10"/>
        <v>11</v>
      </c>
    </row>
    <row r="1302" spans="1:12" x14ac:dyDescent="0.2">
      <c r="F1302">
        <f t="shared" si="8"/>
        <v>0</v>
      </c>
      <c r="I1302">
        <f t="shared" si="9"/>
        <v>0</v>
      </c>
      <c r="K1302">
        <f t="shared" si="10"/>
        <v>0</v>
      </c>
    </row>
    <row r="1303" spans="1:12" x14ac:dyDescent="0.2">
      <c r="A1303" s="12">
        <v>41320</v>
      </c>
      <c r="B1303" t="s">
        <v>17047</v>
      </c>
      <c r="C1303" t="s">
        <v>13916</v>
      </c>
      <c r="D1303">
        <v>2</v>
      </c>
      <c r="E1303">
        <v>212</v>
      </c>
      <c r="F1303">
        <f t="shared" si="8"/>
        <v>424</v>
      </c>
      <c r="G1303" s="12">
        <v>41354</v>
      </c>
      <c r="H1303">
        <v>423</v>
      </c>
      <c r="I1303">
        <f t="shared" si="9"/>
        <v>1</v>
      </c>
      <c r="J1303">
        <v>16</v>
      </c>
      <c r="K1303">
        <f t="shared" si="10"/>
        <v>6768</v>
      </c>
      <c r="L1303" t="s">
        <v>14558</v>
      </c>
    </row>
    <row r="1304" spans="1:12" x14ac:dyDescent="0.2">
      <c r="F1304">
        <f t="shared" si="8"/>
        <v>0</v>
      </c>
      <c r="I1304">
        <f t="shared" si="9"/>
        <v>0</v>
      </c>
      <c r="K1304">
        <f t="shared" si="10"/>
        <v>0</v>
      </c>
    </row>
    <row r="1305" spans="1:12" x14ac:dyDescent="0.2">
      <c r="F1305">
        <f t="shared" si="8"/>
        <v>0</v>
      </c>
      <c r="I1305">
        <f t="shared" si="9"/>
        <v>0</v>
      </c>
      <c r="K1305">
        <f t="shared" si="10"/>
        <v>0</v>
      </c>
    </row>
    <row r="1306" spans="1:12" x14ac:dyDescent="0.2">
      <c r="A1306" s="12">
        <v>41319</v>
      </c>
      <c r="B1306" t="s">
        <v>17033</v>
      </c>
      <c r="C1306" t="s">
        <v>14296</v>
      </c>
      <c r="D1306">
        <v>1</v>
      </c>
      <c r="E1306">
        <v>680</v>
      </c>
      <c r="F1306">
        <f t="shared" si="8"/>
        <v>680</v>
      </c>
      <c r="G1306" s="12">
        <v>41333</v>
      </c>
      <c r="H1306">
        <v>679</v>
      </c>
      <c r="I1306">
        <f t="shared" si="9"/>
        <v>1</v>
      </c>
      <c r="J1306">
        <v>11</v>
      </c>
      <c r="K1306">
        <f t="shared" si="10"/>
        <v>7469</v>
      </c>
      <c r="L1306" t="s">
        <v>840</v>
      </c>
    </row>
    <row r="1307" spans="1:12" x14ac:dyDescent="0.2">
      <c r="F1307">
        <f t="shared" si="8"/>
        <v>0</v>
      </c>
      <c r="I1307">
        <f t="shared" si="9"/>
        <v>0</v>
      </c>
      <c r="K1307">
        <f t="shared" si="10"/>
        <v>0</v>
      </c>
    </row>
    <row r="1308" spans="1:12" x14ac:dyDescent="0.2">
      <c r="F1308">
        <f t="shared" si="8"/>
        <v>0</v>
      </c>
      <c r="I1308">
        <f t="shared" si="9"/>
        <v>0</v>
      </c>
      <c r="K1308">
        <f t="shared" si="10"/>
        <v>0</v>
      </c>
    </row>
    <row r="1309" spans="1:12" x14ac:dyDescent="0.2">
      <c r="A1309" s="12">
        <v>41321</v>
      </c>
      <c r="B1309" t="s">
        <v>17002</v>
      </c>
      <c r="C1309" t="s">
        <v>14114</v>
      </c>
      <c r="D1309">
        <v>1</v>
      </c>
      <c r="E1309">
        <v>680</v>
      </c>
      <c r="F1309">
        <f t="shared" si="8"/>
        <v>680</v>
      </c>
      <c r="G1309" s="12">
        <v>41340</v>
      </c>
      <c r="H1309">
        <v>680</v>
      </c>
      <c r="I1309">
        <f t="shared" si="9"/>
        <v>0</v>
      </c>
      <c r="J1309">
        <v>14</v>
      </c>
      <c r="K1309">
        <f t="shared" si="10"/>
        <v>9520</v>
      </c>
    </row>
    <row r="1310" spans="1:12" x14ac:dyDescent="0.2">
      <c r="F1310">
        <f t="shared" si="8"/>
        <v>0</v>
      </c>
      <c r="I1310">
        <f t="shared" si="9"/>
        <v>0</v>
      </c>
      <c r="K1310">
        <f t="shared" si="10"/>
        <v>0</v>
      </c>
    </row>
    <row r="1311" spans="1:12" x14ac:dyDescent="0.2">
      <c r="F1311">
        <f t="shared" si="8"/>
        <v>0</v>
      </c>
      <c r="I1311">
        <f t="shared" si="9"/>
        <v>0</v>
      </c>
      <c r="K1311">
        <f t="shared" si="10"/>
        <v>0</v>
      </c>
    </row>
    <row r="1312" spans="1:12" x14ac:dyDescent="0.2">
      <c r="A1312" s="12">
        <v>41333</v>
      </c>
      <c r="B1312" t="s">
        <v>16978</v>
      </c>
      <c r="C1312" t="s">
        <v>14286</v>
      </c>
      <c r="D1312">
        <v>2</v>
      </c>
      <c r="E1312">
        <v>284</v>
      </c>
      <c r="F1312">
        <f t="shared" si="8"/>
        <v>568</v>
      </c>
      <c r="G1312" s="12">
        <v>41340</v>
      </c>
      <c r="H1312">
        <v>567</v>
      </c>
      <c r="I1312">
        <f t="shared" si="9"/>
        <v>1</v>
      </c>
      <c r="J1312">
        <v>13</v>
      </c>
      <c r="K1312">
        <f t="shared" si="10"/>
        <v>7371</v>
      </c>
    </row>
    <row r="1313" spans="1:12" x14ac:dyDescent="0.2">
      <c r="F1313">
        <f t="shared" si="8"/>
        <v>0</v>
      </c>
      <c r="I1313">
        <f t="shared" si="9"/>
        <v>0</v>
      </c>
      <c r="K1313">
        <f t="shared" si="10"/>
        <v>0</v>
      </c>
    </row>
    <row r="1314" spans="1:12" x14ac:dyDescent="0.2">
      <c r="F1314">
        <f t="shared" si="8"/>
        <v>0</v>
      </c>
      <c r="I1314">
        <f t="shared" si="9"/>
        <v>0</v>
      </c>
      <c r="K1314">
        <f t="shared" si="10"/>
        <v>0</v>
      </c>
    </row>
    <row r="1315" spans="1:12" x14ac:dyDescent="0.2">
      <c r="A1315" s="12">
        <v>41335</v>
      </c>
      <c r="B1315" t="s">
        <v>16936</v>
      </c>
      <c r="C1315" t="s">
        <v>14382</v>
      </c>
      <c r="D1315">
        <v>1</v>
      </c>
      <c r="E1315">
        <v>511</v>
      </c>
      <c r="F1315">
        <f t="shared" si="8"/>
        <v>511</v>
      </c>
      <c r="G1315" s="12">
        <v>41348</v>
      </c>
      <c r="H1315">
        <v>511</v>
      </c>
      <c r="I1315">
        <f t="shared" si="9"/>
        <v>0</v>
      </c>
      <c r="J1315">
        <v>14.5</v>
      </c>
      <c r="K1315">
        <f t="shared" si="10"/>
        <v>7409.5</v>
      </c>
      <c r="L1315" t="s">
        <v>14585</v>
      </c>
    </row>
    <row r="1316" spans="1:12" x14ac:dyDescent="0.2">
      <c r="F1316">
        <f t="shared" si="8"/>
        <v>0</v>
      </c>
      <c r="I1316">
        <f t="shared" si="9"/>
        <v>0</v>
      </c>
      <c r="K1316">
        <f t="shared" si="10"/>
        <v>0</v>
      </c>
    </row>
    <row r="1317" spans="1:12" x14ac:dyDescent="0.2">
      <c r="F1317">
        <f t="shared" si="8"/>
        <v>0</v>
      </c>
      <c r="I1317">
        <f t="shared" si="9"/>
        <v>0</v>
      </c>
      <c r="K1317">
        <f t="shared" si="10"/>
        <v>0</v>
      </c>
    </row>
    <row r="1318" spans="1:12" x14ac:dyDescent="0.2">
      <c r="A1318" s="12">
        <v>41335</v>
      </c>
      <c r="B1318" t="s">
        <v>16935</v>
      </c>
      <c r="C1318" t="s">
        <v>14026</v>
      </c>
      <c r="D1318">
        <v>1</v>
      </c>
      <c r="E1318">
        <v>511</v>
      </c>
      <c r="F1318">
        <f t="shared" si="8"/>
        <v>511</v>
      </c>
      <c r="G1318" s="12">
        <v>41354</v>
      </c>
      <c r="H1318">
        <v>511</v>
      </c>
      <c r="I1318">
        <f t="shared" si="9"/>
        <v>0</v>
      </c>
      <c r="J1318">
        <v>15.5</v>
      </c>
      <c r="K1318">
        <f t="shared" si="10"/>
        <v>7920.5</v>
      </c>
      <c r="L1318" t="s">
        <v>14559</v>
      </c>
    </row>
    <row r="1319" spans="1:12" x14ac:dyDescent="0.2">
      <c r="F1319">
        <f t="shared" si="8"/>
        <v>0</v>
      </c>
      <c r="I1319">
        <f t="shared" si="9"/>
        <v>0</v>
      </c>
      <c r="K1319">
        <f t="shared" si="10"/>
        <v>0</v>
      </c>
    </row>
    <row r="1320" spans="1:12" x14ac:dyDescent="0.2">
      <c r="F1320">
        <f t="shared" si="8"/>
        <v>0</v>
      </c>
      <c r="I1320">
        <f t="shared" si="9"/>
        <v>0</v>
      </c>
      <c r="K1320">
        <f t="shared" si="10"/>
        <v>0</v>
      </c>
    </row>
    <row r="1321" spans="1:12" x14ac:dyDescent="0.2">
      <c r="A1321" s="12">
        <v>41335</v>
      </c>
      <c r="B1321" t="s">
        <v>16934</v>
      </c>
      <c r="C1321" t="s">
        <v>14025</v>
      </c>
      <c r="D1321">
        <v>1</v>
      </c>
      <c r="E1321">
        <v>509</v>
      </c>
      <c r="F1321">
        <f t="shared" si="8"/>
        <v>509</v>
      </c>
      <c r="G1321" s="12">
        <v>41368</v>
      </c>
      <c r="H1321">
        <v>506</v>
      </c>
      <c r="I1321">
        <f t="shared" si="9"/>
        <v>3</v>
      </c>
      <c r="J1321">
        <v>13.5</v>
      </c>
      <c r="K1321">
        <f t="shared" si="10"/>
        <v>6831</v>
      </c>
      <c r="L1321" t="s">
        <v>14675</v>
      </c>
    </row>
    <row r="1322" spans="1:12" x14ac:dyDescent="0.2">
      <c r="F1322">
        <f t="shared" si="8"/>
        <v>0</v>
      </c>
      <c r="I1322">
        <f t="shared" si="9"/>
        <v>0</v>
      </c>
      <c r="K1322">
        <f t="shared" si="10"/>
        <v>0</v>
      </c>
    </row>
    <row r="1323" spans="1:12" x14ac:dyDescent="0.2">
      <c r="F1323">
        <f t="shared" si="8"/>
        <v>0</v>
      </c>
      <c r="I1323">
        <f t="shared" si="9"/>
        <v>0</v>
      </c>
      <c r="K1323">
        <f t="shared" si="10"/>
        <v>0</v>
      </c>
    </row>
    <row r="1324" spans="1:12" x14ac:dyDescent="0.2">
      <c r="A1324" s="12">
        <v>41347</v>
      </c>
      <c r="B1324" t="s">
        <v>16918</v>
      </c>
      <c r="C1324" t="s">
        <v>989</v>
      </c>
      <c r="D1324">
        <v>2</v>
      </c>
      <c r="E1324">
        <v>350</v>
      </c>
      <c r="F1324">
        <f t="shared" si="8"/>
        <v>700</v>
      </c>
      <c r="G1324" s="12">
        <v>41368</v>
      </c>
      <c r="H1324">
        <v>700</v>
      </c>
      <c r="I1324">
        <f t="shared" si="9"/>
        <v>0</v>
      </c>
      <c r="J1324">
        <v>12.5</v>
      </c>
      <c r="K1324">
        <f t="shared" si="10"/>
        <v>8750</v>
      </c>
    </row>
    <row r="1325" spans="1:12" x14ac:dyDescent="0.2">
      <c r="F1325">
        <f t="shared" si="8"/>
        <v>0</v>
      </c>
      <c r="I1325">
        <f t="shared" si="9"/>
        <v>0</v>
      </c>
      <c r="K1325">
        <f t="shared" si="10"/>
        <v>0</v>
      </c>
    </row>
    <row r="1326" spans="1:12" x14ac:dyDescent="0.2">
      <c r="F1326">
        <f t="shared" si="8"/>
        <v>0</v>
      </c>
      <c r="I1326">
        <f t="shared" si="9"/>
        <v>0</v>
      </c>
      <c r="K1326">
        <f t="shared" si="10"/>
        <v>0</v>
      </c>
    </row>
    <row r="1327" spans="1:12" x14ac:dyDescent="0.2">
      <c r="A1327" s="12">
        <v>41347</v>
      </c>
      <c r="B1327" t="s">
        <v>16917</v>
      </c>
      <c r="C1327" t="s">
        <v>14190</v>
      </c>
      <c r="D1327">
        <v>2</v>
      </c>
      <c r="E1327">
        <v>350</v>
      </c>
      <c r="F1327">
        <f t="shared" si="8"/>
        <v>700</v>
      </c>
      <c r="G1327" s="12">
        <v>41362</v>
      </c>
      <c r="H1327">
        <v>696</v>
      </c>
      <c r="I1327">
        <f t="shared" si="9"/>
        <v>4</v>
      </c>
      <c r="J1327">
        <v>11.5</v>
      </c>
      <c r="K1327">
        <f t="shared" si="10"/>
        <v>8004</v>
      </c>
    </row>
    <row r="1328" spans="1:12" x14ac:dyDescent="0.2">
      <c r="F1328">
        <f t="shared" si="8"/>
        <v>0</v>
      </c>
      <c r="I1328">
        <f t="shared" si="9"/>
        <v>0</v>
      </c>
      <c r="K1328">
        <f t="shared" si="10"/>
        <v>0</v>
      </c>
    </row>
    <row r="1329" spans="1:12" x14ac:dyDescent="0.2">
      <c r="F1329">
        <f t="shared" si="8"/>
        <v>0</v>
      </c>
      <c r="I1329">
        <f t="shared" si="9"/>
        <v>0</v>
      </c>
      <c r="K1329">
        <f t="shared" si="10"/>
        <v>0</v>
      </c>
    </row>
    <row r="1330" spans="1:12" x14ac:dyDescent="0.2">
      <c r="A1330" s="12">
        <v>41362</v>
      </c>
      <c r="B1330" t="s">
        <v>16747</v>
      </c>
      <c r="C1330" t="s">
        <v>14310</v>
      </c>
      <c r="D1330">
        <v>2</v>
      </c>
      <c r="E1330">
        <v>342</v>
      </c>
      <c r="F1330">
        <f t="shared" si="8"/>
        <v>684</v>
      </c>
      <c r="G1330" s="12">
        <v>41381</v>
      </c>
      <c r="H1330">
        <v>682</v>
      </c>
      <c r="I1330">
        <f t="shared" si="9"/>
        <v>2</v>
      </c>
      <c r="J1330">
        <v>11.5</v>
      </c>
      <c r="K1330">
        <f t="shared" si="10"/>
        <v>7843</v>
      </c>
    </row>
    <row r="1331" spans="1:12" x14ac:dyDescent="0.2">
      <c r="F1331">
        <f t="shared" si="8"/>
        <v>0</v>
      </c>
      <c r="G1331" s="12">
        <v>41403</v>
      </c>
      <c r="H1331">
        <v>3</v>
      </c>
      <c r="I1331">
        <v>0</v>
      </c>
      <c r="J1331">
        <v>11.5</v>
      </c>
      <c r="K1331">
        <f t="shared" si="10"/>
        <v>34.5</v>
      </c>
    </row>
    <row r="1332" spans="1:12" x14ac:dyDescent="0.2">
      <c r="F1332">
        <f t="shared" si="8"/>
        <v>0</v>
      </c>
      <c r="I1332">
        <f t="shared" si="9"/>
        <v>0</v>
      </c>
      <c r="K1332">
        <f t="shared" si="10"/>
        <v>0</v>
      </c>
    </row>
    <row r="1333" spans="1:12" x14ac:dyDescent="0.2">
      <c r="A1333" s="12">
        <v>41362</v>
      </c>
      <c r="B1333" t="s">
        <v>16746</v>
      </c>
      <c r="C1333" t="s">
        <v>14311</v>
      </c>
      <c r="D1333">
        <v>2</v>
      </c>
      <c r="E1333">
        <v>342</v>
      </c>
      <c r="F1333">
        <f t="shared" si="8"/>
        <v>684</v>
      </c>
      <c r="G1333" s="12">
        <v>41377</v>
      </c>
      <c r="H1333">
        <v>682</v>
      </c>
      <c r="I1333">
        <f t="shared" si="9"/>
        <v>2</v>
      </c>
      <c r="J1333">
        <v>13</v>
      </c>
      <c r="K1333">
        <f>H1330*J1333</f>
        <v>8866</v>
      </c>
      <c r="L1333" t="s">
        <v>14557</v>
      </c>
    </row>
    <row r="1334" spans="1:12" x14ac:dyDescent="0.2">
      <c r="F1334">
        <f t="shared" si="8"/>
        <v>0</v>
      </c>
      <c r="I1334">
        <f t="shared" si="9"/>
        <v>0</v>
      </c>
      <c r="K1334">
        <f t="shared" si="10"/>
        <v>0</v>
      </c>
    </row>
    <row r="1335" spans="1:12" x14ac:dyDescent="0.2">
      <c r="F1335">
        <f t="shared" si="8"/>
        <v>0</v>
      </c>
      <c r="I1335">
        <f t="shared" si="9"/>
        <v>0</v>
      </c>
      <c r="K1335">
        <f t="shared" si="10"/>
        <v>0</v>
      </c>
    </row>
    <row r="1336" spans="1:12" x14ac:dyDescent="0.2">
      <c r="A1336" s="12">
        <v>41362</v>
      </c>
      <c r="B1336" t="s">
        <v>16745</v>
      </c>
      <c r="C1336" t="s">
        <v>14310</v>
      </c>
      <c r="D1336">
        <v>4</v>
      </c>
      <c r="E1336">
        <v>125</v>
      </c>
      <c r="F1336">
        <f t="shared" si="8"/>
        <v>500</v>
      </c>
      <c r="G1336" s="12">
        <v>41374</v>
      </c>
      <c r="H1336">
        <v>498</v>
      </c>
      <c r="I1336">
        <f t="shared" si="9"/>
        <v>2</v>
      </c>
      <c r="J1336">
        <v>11.5</v>
      </c>
      <c r="K1336">
        <f t="shared" si="10"/>
        <v>5727</v>
      </c>
      <c r="L1336" t="s">
        <v>1187</v>
      </c>
    </row>
    <row r="1337" spans="1:12" x14ac:dyDescent="0.2">
      <c r="F1337">
        <f t="shared" si="8"/>
        <v>0</v>
      </c>
      <c r="I1337">
        <f t="shared" si="9"/>
        <v>0</v>
      </c>
      <c r="K1337">
        <f t="shared" si="10"/>
        <v>0</v>
      </c>
    </row>
    <row r="1338" spans="1:12" x14ac:dyDescent="0.2">
      <c r="F1338">
        <f t="shared" si="8"/>
        <v>0</v>
      </c>
      <c r="I1338">
        <f t="shared" si="9"/>
        <v>0</v>
      </c>
      <c r="K1338">
        <f t="shared" si="10"/>
        <v>0</v>
      </c>
    </row>
    <row r="1339" spans="1:12" x14ac:dyDescent="0.2">
      <c r="A1339" s="12">
        <v>41374</v>
      </c>
      <c r="B1339" t="s">
        <v>16710</v>
      </c>
      <c r="C1339" t="s">
        <v>14028</v>
      </c>
      <c r="D1339">
        <v>1</v>
      </c>
      <c r="E1339">
        <v>764</v>
      </c>
      <c r="F1339">
        <f t="shared" si="8"/>
        <v>764</v>
      </c>
      <c r="G1339" s="12">
        <v>41396</v>
      </c>
      <c r="H1339">
        <v>764</v>
      </c>
      <c r="I1339">
        <f t="shared" si="9"/>
        <v>0</v>
      </c>
      <c r="J1339">
        <v>13</v>
      </c>
      <c r="K1339">
        <f t="shared" si="10"/>
        <v>9932</v>
      </c>
      <c r="L1339" t="s">
        <v>1084</v>
      </c>
    </row>
    <row r="1340" spans="1:12" x14ac:dyDescent="0.2">
      <c r="F1340">
        <f t="shared" si="8"/>
        <v>0</v>
      </c>
      <c r="I1340">
        <f t="shared" si="9"/>
        <v>0</v>
      </c>
      <c r="K1340">
        <f t="shared" si="10"/>
        <v>0</v>
      </c>
    </row>
    <row r="1341" spans="1:12" x14ac:dyDescent="0.2">
      <c r="F1341">
        <f t="shared" si="8"/>
        <v>0</v>
      </c>
      <c r="I1341">
        <f t="shared" si="9"/>
        <v>0</v>
      </c>
      <c r="K1341">
        <f t="shared" si="10"/>
        <v>0</v>
      </c>
    </row>
    <row r="1342" spans="1:12" x14ac:dyDescent="0.2">
      <c r="A1342" s="12">
        <v>41374</v>
      </c>
      <c r="B1342" t="s">
        <v>16709</v>
      </c>
      <c r="C1342" t="s">
        <v>14027</v>
      </c>
      <c r="D1342">
        <v>1</v>
      </c>
      <c r="E1342">
        <v>764</v>
      </c>
      <c r="F1342">
        <f t="shared" si="8"/>
        <v>764</v>
      </c>
      <c r="G1342" s="12">
        <v>41388</v>
      </c>
      <c r="H1342">
        <v>761</v>
      </c>
      <c r="I1342">
        <f t="shared" si="9"/>
        <v>3</v>
      </c>
      <c r="J1342">
        <v>11.5</v>
      </c>
      <c r="K1342">
        <f t="shared" si="10"/>
        <v>8751.5</v>
      </c>
    </row>
    <row r="1343" spans="1:12" x14ac:dyDescent="0.2">
      <c r="F1343">
        <f t="shared" si="8"/>
        <v>0</v>
      </c>
      <c r="I1343">
        <f t="shared" si="9"/>
        <v>0</v>
      </c>
      <c r="K1343">
        <f t="shared" si="10"/>
        <v>0</v>
      </c>
    </row>
    <row r="1344" spans="1:12" x14ac:dyDescent="0.2">
      <c r="F1344">
        <f t="shared" si="8"/>
        <v>0</v>
      </c>
      <c r="I1344">
        <f t="shared" si="9"/>
        <v>0</v>
      </c>
      <c r="K1344">
        <f t="shared" si="10"/>
        <v>0</v>
      </c>
    </row>
    <row r="1345" spans="1:12" x14ac:dyDescent="0.2">
      <c r="A1345" s="12">
        <v>41376</v>
      </c>
      <c r="B1345" t="s">
        <v>16688</v>
      </c>
      <c r="C1345" t="s">
        <v>14002</v>
      </c>
      <c r="D1345">
        <v>1</v>
      </c>
      <c r="E1345">
        <v>706</v>
      </c>
      <c r="F1345">
        <f t="shared" si="8"/>
        <v>706</v>
      </c>
      <c r="G1345" s="12">
        <v>41388</v>
      </c>
      <c r="H1345">
        <v>703</v>
      </c>
      <c r="I1345">
        <f t="shared" si="9"/>
        <v>3</v>
      </c>
      <c r="J1345">
        <v>12</v>
      </c>
      <c r="K1345">
        <f t="shared" si="10"/>
        <v>8436</v>
      </c>
      <c r="L1345" t="s">
        <v>1082</v>
      </c>
    </row>
    <row r="1346" spans="1:12" x14ac:dyDescent="0.2">
      <c r="F1346">
        <f t="shared" si="8"/>
        <v>0</v>
      </c>
      <c r="I1346">
        <f t="shared" si="9"/>
        <v>0</v>
      </c>
      <c r="K1346">
        <f t="shared" si="10"/>
        <v>0</v>
      </c>
    </row>
    <row r="1347" spans="1:12" x14ac:dyDescent="0.2">
      <c r="F1347">
        <f t="shared" si="8"/>
        <v>0</v>
      </c>
      <c r="I1347">
        <f t="shared" si="9"/>
        <v>0</v>
      </c>
      <c r="K1347">
        <f t="shared" si="10"/>
        <v>0</v>
      </c>
    </row>
    <row r="1348" spans="1:12" x14ac:dyDescent="0.2">
      <c r="A1348" s="12">
        <v>41381</v>
      </c>
      <c r="B1348" t="s">
        <v>16689</v>
      </c>
      <c r="C1348" t="s">
        <v>14102</v>
      </c>
      <c r="D1348">
        <v>1</v>
      </c>
      <c r="E1348">
        <v>516</v>
      </c>
      <c r="F1348">
        <f t="shared" si="8"/>
        <v>516</v>
      </c>
      <c r="G1348" s="12">
        <v>41389</v>
      </c>
      <c r="H1348">
        <v>516</v>
      </c>
      <c r="I1348">
        <v>0</v>
      </c>
      <c r="J1348">
        <v>10</v>
      </c>
      <c r="K1348">
        <f t="shared" si="10"/>
        <v>5160</v>
      </c>
    </row>
    <row r="1349" spans="1:12" x14ac:dyDescent="0.2">
      <c r="F1349">
        <f t="shared" si="8"/>
        <v>0</v>
      </c>
      <c r="I1349">
        <f t="shared" si="9"/>
        <v>0</v>
      </c>
      <c r="K1349">
        <f t="shared" si="10"/>
        <v>0</v>
      </c>
    </row>
    <row r="1350" spans="1:12" x14ac:dyDescent="0.2">
      <c r="F1350">
        <f t="shared" si="8"/>
        <v>0</v>
      </c>
      <c r="I1350">
        <f t="shared" si="9"/>
        <v>0</v>
      </c>
      <c r="K1350">
        <f t="shared" si="10"/>
        <v>0</v>
      </c>
    </row>
    <row r="1351" spans="1:12" x14ac:dyDescent="0.2">
      <c r="A1351" s="12">
        <v>41389</v>
      </c>
      <c r="B1351" t="s">
        <v>16675</v>
      </c>
      <c r="C1351" t="s">
        <v>14019</v>
      </c>
      <c r="D1351">
        <v>2</v>
      </c>
      <c r="E1351">
        <v>360</v>
      </c>
      <c r="F1351">
        <f t="shared" si="8"/>
        <v>720</v>
      </c>
      <c r="G1351" s="12">
        <v>41431</v>
      </c>
      <c r="H1351">
        <v>717</v>
      </c>
      <c r="I1351">
        <f t="shared" si="9"/>
        <v>3</v>
      </c>
      <c r="J1351">
        <v>12</v>
      </c>
      <c r="K1351">
        <f t="shared" si="10"/>
        <v>8604</v>
      </c>
    </row>
    <row r="1352" spans="1:12" x14ac:dyDescent="0.2">
      <c r="F1352">
        <f t="shared" si="8"/>
        <v>0</v>
      </c>
      <c r="G1352" s="12">
        <v>41452</v>
      </c>
      <c r="H1352">
        <v>1</v>
      </c>
      <c r="I1352">
        <v>2</v>
      </c>
      <c r="J1352">
        <v>12</v>
      </c>
      <c r="K1352">
        <f t="shared" si="10"/>
        <v>12</v>
      </c>
    </row>
    <row r="1353" spans="1:12" x14ac:dyDescent="0.2">
      <c r="F1353">
        <f t="shared" si="8"/>
        <v>0</v>
      </c>
      <c r="I1353">
        <f t="shared" si="9"/>
        <v>0</v>
      </c>
      <c r="K1353">
        <f t="shared" si="10"/>
        <v>0</v>
      </c>
    </row>
    <row r="1354" spans="1:12" x14ac:dyDescent="0.2">
      <c r="A1354" s="12">
        <v>41388</v>
      </c>
      <c r="B1354" t="s">
        <v>16662</v>
      </c>
      <c r="C1354" t="s">
        <v>14072</v>
      </c>
      <c r="D1354">
        <v>1</v>
      </c>
      <c r="E1354">
        <v>700</v>
      </c>
      <c r="F1354">
        <f t="shared" si="8"/>
        <v>700</v>
      </c>
      <c r="G1354" s="12">
        <v>41410</v>
      </c>
      <c r="H1354">
        <v>699</v>
      </c>
      <c r="I1354">
        <f t="shared" si="9"/>
        <v>1</v>
      </c>
      <c r="J1354">
        <v>11.5</v>
      </c>
      <c r="K1354">
        <f t="shared" si="10"/>
        <v>8038.5</v>
      </c>
    </row>
    <row r="1355" spans="1:12" x14ac:dyDescent="0.2">
      <c r="F1355">
        <f t="shared" si="8"/>
        <v>0</v>
      </c>
      <c r="G1355" t="s">
        <v>21308</v>
      </c>
      <c r="H1355">
        <v>1</v>
      </c>
      <c r="I1355">
        <v>0</v>
      </c>
      <c r="K1355">
        <f t="shared" si="10"/>
        <v>0</v>
      </c>
    </row>
    <row r="1356" spans="1:12" x14ac:dyDescent="0.2">
      <c r="F1356">
        <f t="shared" si="8"/>
        <v>0</v>
      </c>
      <c r="I1356">
        <f t="shared" si="9"/>
        <v>0</v>
      </c>
      <c r="K1356">
        <f t="shared" si="10"/>
        <v>0</v>
      </c>
    </row>
    <row r="1357" spans="1:12" x14ac:dyDescent="0.2">
      <c r="A1357" s="12">
        <v>41388</v>
      </c>
      <c r="B1357" t="s">
        <v>16661</v>
      </c>
      <c r="C1357" t="s">
        <v>14056</v>
      </c>
      <c r="D1357">
        <v>2</v>
      </c>
      <c r="E1357">
        <v>352</v>
      </c>
      <c r="F1357">
        <f t="shared" si="8"/>
        <v>704</v>
      </c>
      <c r="G1357" s="12">
        <v>41403</v>
      </c>
      <c r="H1357">
        <v>702</v>
      </c>
      <c r="I1357">
        <f t="shared" si="9"/>
        <v>2</v>
      </c>
      <c r="J1357">
        <v>15.5</v>
      </c>
      <c r="K1357">
        <f t="shared" si="10"/>
        <v>10881</v>
      </c>
      <c r="L1357" t="s">
        <v>14038</v>
      </c>
    </row>
    <row r="1358" spans="1:12" x14ac:dyDescent="0.2">
      <c r="F1358">
        <f t="shared" si="8"/>
        <v>0</v>
      </c>
      <c r="G1358" t="s">
        <v>21308</v>
      </c>
      <c r="H1358">
        <v>2</v>
      </c>
      <c r="I1358">
        <v>0</v>
      </c>
      <c r="K1358">
        <f t="shared" si="10"/>
        <v>0</v>
      </c>
    </row>
    <row r="1359" spans="1:12" x14ac:dyDescent="0.2">
      <c r="F1359">
        <f t="shared" si="8"/>
        <v>0</v>
      </c>
      <c r="I1359">
        <f t="shared" si="9"/>
        <v>0</v>
      </c>
      <c r="K1359">
        <f t="shared" si="10"/>
        <v>0</v>
      </c>
    </row>
    <row r="1360" spans="1:12" x14ac:dyDescent="0.2">
      <c r="A1360" s="12">
        <v>41403</v>
      </c>
      <c r="B1360" t="s">
        <v>16535</v>
      </c>
      <c r="C1360" t="s">
        <v>1012</v>
      </c>
      <c r="D1360">
        <v>2</v>
      </c>
      <c r="E1360">
        <v>218</v>
      </c>
      <c r="F1360">
        <f t="shared" si="8"/>
        <v>436</v>
      </c>
      <c r="G1360" s="12">
        <v>41431</v>
      </c>
      <c r="H1360">
        <v>436</v>
      </c>
      <c r="I1360">
        <f t="shared" si="9"/>
        <v>0</v>
      </c>
      <c r="J1360">
        <v>12.5</v>
      </c>
      <c r="K1360">
        <f t="shared" si="10"/>
        <v>5450</v>
      </c>
    </row>
    <row r="1361" spans="1:12" x14ac:dyDescent="0.2">
      <c r="F1361">
        <f t="shared" si="8"/>
        <v>0</v>
      </c>
      <c r="I1361">
        <f t="shared" si="9"/>
        <v>0</v>
      </c>
      <c r="K1361">
        <f t="shared" si="10"/>
        <v>0</v>
      </c>
    </row>
    <row r="1362" spans="1:12" x14ac:dyDescent="0.2">
      <c r="F1362">
        <f t="shared" si="8"/>
        <v>0</v>
      </c>
      <c r="I1362">
        <f t="shared" si="9"/>
        <v>0</v>
      </c>
      <c r="K1362">
        <f t="shared" si="10"/>
        <v>0</v>
      </c>
    </row>
    <row r="1363" spans="1:12" x14ac:dyDescent="0.2">
      <c r="A1363" s="12">
        <v>41403</v>
      </c>
      <c r="B1363" t="s">
        <v>16534</v>
      </c>
      <c r="C1363" t="s">
        <v>1011</v>
      </c>
      <c r="D1363">
        <v>1</v>
      </c>
      <c r="E1363">
        <v>508</v>
      </c>
      <c r="F1363">
        <f t="shared" si="8"/>
        <v>508</v>
      </c>
      <c r="G1363" s="12">
        <v>41412</v>
      </c>
      <c r="H1363">
        <v>508</v>
      </c>
      <c r="I1363">
        <f t="shared" si="9"/>
        <v>0</v>
      </c>
      <c r="J1363">
        <v>11</v>
      </c>
      <c r="K1363">
        <f t="shared" si="10"/>
        <v>5588</v>
      </c>
      <c r="L1363" t="s">
        <v>897</v>
      </c>
    </row>
    <row r="1364" spans="1:12" x14ac:dyDescent="0.2">
      <c r="F1364">
        <f t="shared" si="8"/>
        <v>0</v>
      </c>
      <c r="I1364">
        <f t="shared" si="9"/>
        <v>0</v>
      </c>
      <c r="K1364">
        <f t="shared" si="10"/>
        <v>0</v>
      </c>
    </row>
    <row r="1365" spans="1:12" x14ac:dyDescent="0.2">
      <c r="F1365">
        <f t="shared" si="8"/>
        <v>0</v>
      </c>
      <c r="I1365">
        <f t="shared" si="9"/>
        <v>0</v>
      </c>
      <c r="K1365">
        <f t="shared" si="10"/>
        <v>0</v>
      </c>
    </row>
    <row r="1366" spans="1:12" x14ac:dyDescent="0.2">
      <c r="A1366" s="12">
        <v>41410</v>
      </c>
      <c r="B1366" t="s">
        <v>16519</v>
      </c>
      <c r="C1366" t="s">
        <v>1234</v>
      </c>
      <c r="D1366">
        <v>5</v>
      </c>
      <c r="E1366">
        <v>120</v>
      </c>
      <c r="F1366">
        <f t="shared" si="8"/>
        <v>600</v>
      </c>
      <c r="G1366" s="12">
        <v>41424</v>
      </c>
      <c r="H1366">
        <v>600</v>
      </c>
      <c r="I1366">
        <f t="shared" si="9"/>
        <v>0</v>
      </c>
      <c r="J1366">
        <v>13</v>
      </c>
      <c r="K1366">
        <f t="shared" si="10"/>
        <v>7800</v>
      </c>
      <c r="L1366" t="s">
        <v>13906</v>
      </c>
    </row>
    <row r="1367" spans="1:12" x14ac:dyDescent="0.2">
      <c r="F1367">
        <f t="shared" si="8"/>
        <v>0</v>
      </c>
      <c r="I1367">
        <f t="shared" si="9"/>
        <v>0</v>
      </c>
      <c r="K1367">
        <f t="shared" si="10"/>
        <v>0</v>
      </c>
    </row>
    <row r="1368" spans="1:12" x14ac:dyDescent="0.2">
      <c r="F1368">
        <f t="shared" si="8"/>
        <v>0</v>
      </c>
      <c r="I1368">
        <f t="shared" si="9"/>
        <v>0</v>
      </c>
      <c r="K1368">
        <f t="shared" si="10"/>
        <v>0</v>
      </c>
    </row>
    <row r="1369" spans="1:12" x14ac:dyDescent="0.2">
      <c r="A1369" s="12">
        <v>41410</v>
      </c>
      <c r="B1369" t="s">
        <v>16518</v>
      </c>
      <c r="C1369" t="s">
        <v>1129</v>
      </c>
      <c r="D1369">
        <v>1</v>
      </c>
      <c r="E1369">
        <v>479</v>
      </c>
      <c r="F1369">
        <f t="shared" si="8"/>
        <v>479</v>
      </c>
      <c r="G1369" s="12">
        <v>41436</v>
      </c>
      <c r="H1369">
        <v>475</v>
      </c>
      <c r="I1369">
        <f t="shared" si="9"/>
        <v>4</v>
      </c>
      <c r="J1369">
        <v>11</v>
      </c>
      <c r="K1369">
        <f>H1369*J1369</f>
        <v>5225</v>
      </c>
      <c r="L1369" t="s">
        <v>1187</v>
      </c>
    </row>
    <row r="1370" spans="1:12" x14ac:dyDescent="0.2">
      <c r="F1370">
        <f t="shared" si="8"/>
        <v>0</v>
      </c>
      <c r="G1370" s="12">
        <v>41452</v>
      </c>
      <c r="H1370">
        <v>1</v>
      </c>
      <c r="I1370">
        <v>3</v>
      </c>
      <c r="J1370">
        <v>11</v>
      </c>
      <c r="K1370">
        <f t="shared" si="10"/>
        <v>11</v>
      </c>
    </row>
    <row r="1371" spans="1:12" x14ac:dyDescent="0.2">
      <c r="G1371" t="s">
        <v>21308</v>
      </c>
      <c r="H1371">
        <v>3</v>
      </c>
      <c r="I1371">
        <v>0</v>
      </c>
    </row>
    <row r="1372" spans="1:12" x14ac:dyDescent="0.2">
      <c r="F1372">
        <f t="shared" si="8"/>
        <v>0</v>
      </c>
      <c r="I1372">
        <f t="shared" si="9"/>
        <v>0</v>
      </c>
      <c r="K1372">
        <f t="shared" si="10"/>
        <v>0</v>
      </c>
    </row>
    <row r="1373" spans="1:12" x14ac:dyDescent="0.2">
      <c r="A1373" s="12">
        <v>41417</v>
      </c>
      <c r="B1373" t="s">
        <v>16492</v>
      </c>
      <c r="C1373" t="s">
        <v>1068</v>
      </c>
      <c r="D1373">
        <v>2</v>
      </c>
      <c r="E1373">
        <v>256</v>
      </c>
      <c r="F1373">
        <f t="shared" si="8"/>
        <v>512</v>
      </c>
      <c r="G1373" s="12">
        <v>41431</v>
      </c>
      <c r="H1373">
        <v>512</v>
      </c>
      <c r="I1373">
        <f t="shared" si="9"/>
        <v>0</v>
      </c>
      <c r="J1373">
        <v>11</v>
      </c>
      <c r="K1373">
        <f t="shared" si="10"/>
        <v>5632</v>
      </c>
    </row>
    <row r="1374" spans="1:12" x14ac:dyDescent="0.2">
      <c r="F1374">
        <f t="shared" si="8"/>
        <v>0</v>
      </c>
      <c r="I1374">
        <f t="shared" si="9"/>
        <v>0</v>
      </c>
      <c r="K1374">
        <f t="shared" si="10"/>
        <v>0</v>
      </c>
    </row>
    <row r="1375" spans="1:12" x14ac:dyDescent="0.2">
      <c r="F1375">
        <f t="shared" si="8"/>
        <v>0</v>
      </c>
      <c r="I1375">
        <f t="shared" si="9"/>
        <v>0</v>
      </c>
      <c r="K1375">
        <f t="shared" si="10"/>
        <v>0</v>
      </c>
    </row>
    <row r="1376" spans="1:12" x14ac:dyDescent="0.2">
      <c r="A1376" s="12">
        <v>41417</v>
      </c>
      <c r="B1376" t="s">
        <v>16491</v>
      </c>
      <c r="C1376" t="s">
        <v>1175</v>
      </c>
      <c r="D1376">
        <v>2</v>
      </c>
      <c r="E1376">
        <v>256</v>
      </c>
      <c r="F1376">
        <f t="shared" si="8"/>
        <v>512</v>
      </c>
      <c r="G1376" s="12">
        <v>41424</v>
      </c>
      <c r="H1376">
        <v>511</v>
      </c>
      <c r="I1376">
        <f t="shared" si="9"/>
        <v>1</v>
      </c>
      <c r="J1376">
        <v>11</v>
      </c>
      <c r="K1376">
        <f t="shared" si="10"/>
        <v>5621</v>
      </c>
      <c r="L1376" t="s">
        <v>13906</v>
      </c>
    </row>
    <row r="1377" spans="1:12" x14ac:dyDescent="0.2">
      <c r="F1377">
        <f t="shared" si="8"/>
        <v>0</v>
      </c>
      <c r="G1377" t="s">
        <v>21308</v>
      </c>
      <c r="H1377">
        <v>1</v>
      </c>
      <c r="I1377">
        <v>0</v>
      </c>
      <c r="K1377">
        <f t="shared" si="10"/>
        <v>0</v>
      </c>
    </row>
    <row r="1378" spans="1:12" x14ac:dyDescent="0.2">
      <c r="F1378">
        <f t="shared" si="8"/>
        <v>0</v>
      </c>
      <c r="I1378">
        <f t="shared" si="9"/>
        <v>0</v>
      </c>
      <c r="K1378">
        <f t="shared" si="10"/>
        <v>0</v>
      </c>
    </row>
    <row r="1379" spans="1:12" x14ac:dyDescent="0.2">
      <c r="A1379" s="12">
        <v>41424</v>
      </c>
      <c r="B1379" t="s">
        <v>16377</v>
      </c>
      <c r="C1379" t="s">
        <v>1213</v>
      </c>
      <c r="D1379">
        <v>2</v>
      </c>
      <c r="E1379">
        <v>239</v>
      </c>
      <c r="F1379">
        <f t="shared" si="8"/>
        <v>478</v>
      </c>
      <c r="G1379" s="12">
        <v>41438</v>
      </c>
      <c r="H1379">
        <v>478</v>
      </c>
      <c r="I1379">
        <f t="shared" si="9"/>
        <v>0</v>
      </c>
      <c r="J1379">
        <v>16</v>
      </c>
      <c r="K1379">
        <f t="shared" si="10"/>
        <v>7648</v>
      </c>
      <c r="L1379" t="s">
        <v>14301</v>
      </c>
    </row>
    <row r="1380" spans="1:12" x14ac:dyDescent="0.2">
      <c r="F1380">
        <f t="shared" si="8"/>
        <v>0</v>
      </c>
      <c r="I1380">
        <f t="shared" si="9"/>
        <v>0</v>
      </c>
      <c r="K1380">
        <f t="shared" si="10"/>
        <v>0</v>
      </c>
    </row>
    <row r="1381" spans="1:12" x14ac:dyDescent="0.2">
      <c r="F1381">
        <f t="shared" si="8"/>
        <v>0</v>
      </c>
      <c r="I1381">
        <f t="shared" si="9"/>
        <v>0</v>
      </c>
      <c r="K1381">
        <f t="shared" si="10"/>
        <v>0</v>
      </c>
    </row>
    <row r="1382" spans="1:12" x14ac:dyDescent="0.2">
      <c r="A1382" s="12">
        <v>41424</v>
      </c>
      <c r="B1382" t="s">
        <v>16376</v>
      </c>
      <c r="C1382" t="s">
        <v>1114</v>
      </c>
      <c r="D1382">
        <v>2</v>
      </c>
      <c r="E1382">
        <v>228</v>
      </c>
      <c r="F1382">
        <f t="shared" si="8"/>
        <v>456</v>
      </c>
      <c r="G1382" s="12">
        <v>41436</v>
      </c>
      <c r="H1382">
        <v>455</v>
      </c>
      <c r="I1382">
        <f t="shared" si="9"/>
        <v>1</v>
      </c>
      <c r="J1382">
        <v>12.5</v>
      </c>
      <c r="K1382">
        <f t="shared" si="10"/>
        <v>5687.5</v>
      </c>
      <c r="L1382" t="s">
        <v>1187</v>
      </c>
    </row>
    <row r="1383" spans="1:12" x14ac:dyDescent="0.2">
      <c r="F1383">
        <f t="shared" si="8"/>
        <v>0</v>
      </c>
      <c r="G1383" t="s">
        <v>21308</v>
      </c>
      <c r="H1383">
        <v>1</v>
      </c>
      <c r="I1383">
        <v>0</v>
      </c>
      <c r="K1383">
        <f t="shared" si="10"/>
        <v>0</v>
      </c>
    </row>
    <row r="1384" spans="1:12" x14ac:dyDescent="0.2">
      <c r="F1384">
        <f t="shared" si="8"/>
        <v>0</v>
      </c>
      <c r="I1384">
        <f t="shared" si="9"/>
        <v>0</v>
      </c>
      <c r="K1384">
        <f t="shared" si="10"/>
        <v>0</v>
      </c>
    </row>
    <row r="1385" spans="1:12" x14ac:dyDescent="0.2">
      <c r="A1385" s="12">
        <v>41431</v>
      </c>
      <c r="B1385" t="s">
        <v>16353</v>
      </c>
      <c r="C1385" t="s">
        <v>975</v>
      </c>
      <c r="D1385">
        <v>2</v>
      </c>
      <c r="E1385">
        <v>239</v>
      </c>
      <c r="F1385">
        <f t="shared" si="8"/>
        <v>478</v>
      </c>
      <c r="G1385" s="12">
        <v>41443</v>
      </c>
      <c r="H1385">
        <v>477</v>
      </c>
      <c r="I1385">
        <f t="shared" si="9"/>
        <v>1</v>
      </c>
      <c r="J1385">
        <v>12</v>
      </c>
      <c r="K1385">
        <f t="shared" si="10"/>
        <v>5724</v>
      </c>
      <c r="L1385" t="s">
        <v>16644</v>
      </c>
    </row>
    <row r="1386" spans="1:12" x14ac:dyDescent="0.2">
      <c r="F1386">
        <f t="shared" si="8"/>
        <v>0</v>
      </c>
      <c r="G1386" t="s">
        <v>21308</v>
      </c>
      <c r="H1386">
        <v>1</v>
      </c>
      <c r="I1386">
        <v>0</v>
      </c>
      <c r="K1386">
        <f t="shared" si="10"/>
        <v>0</v>
      </c>
    </row>
    <row r="1387" spans="1:12" x14ac:dyDescent="0.2">
      <c r="F1387">
        <f t="shared" si="8"/>
        <v>0</v>
      </c>
      <c r="I1387">
        <f t="shared" si="9"/>
        <v>0</v>
      </c>
      <c r="K1387">
        <f t="shared" si="10"/>
        <v>0</v>
      </c>
    </row>
    <row r="1388" spans="1:12" x14ac:dyDescent="0.2">
      <c r="A1388" s="12">
        <v>41432</v>
      </c>
      <c r="B1388" t="s">
        <v>16358</v>
      </c>
      <c r="C1388" t="s">
        <v>14550</v>
      </c>
      <c r="D1388">
        <v>3</v>
      </c>
      <c r="E1388">
        <v>236</v>
      </c>
      <c r="F1388">
        <f t="shared" si="8"/>
        <v>708</v>
      </c>
      <c r="G1388" s="12">
        <v>41445</v>
      </c>
      <c r="H1388">
        <v>707</v>
      </c>
      <c r="I1388">
        <f t="shared" si="9"/>
        <v>1</v>
      </c>
      <c r="J1388">
        <v>11</v>
      </c>
      <c r="K1388">
        <f t="shared" si="10"/>
        <v>7777</v>
      </c>
      <c r="L1388" t="s">
        <v>1187</v>
      </c>
    </row>
    <row r="1389" spans="1:12" x14ac:dyDescent="0.2">
      <c r="F1389">
        <f t="shared" si="8"/>
        <v>0</v>
      </c>
      <c r="G1389" t="s">
        <v>21308</v>
      </c>
      <c r="H1389">
        <v>1</v>
      </c>
      <c r="I1389">
        <v>0</v>
      </c>
      <c r="K1389">
        <f t="shared" si="10"/>
        <v>0</v>
      </c>
    </row>
    <row r="1390" spans="1:12" x14ac:dyDescent="0.2">
      <c r="F1390">
        <f t="shared" si="8"/>
        <v>0</v>
      </c>
      <c r="I1390">
        <f t="shared" si="9"/>
        <v>0</v>
      </c>
      <c r="K1390">
        <f t="shared" si="10"/>
        <v>0</v>
      </c>
    </row>
    <row r="1391" spans="1:12" x14ac:dyDescent="0.2">
      <c r="F1391">
        <f t="shared" si="8"/>
        <v>0</v>
      </c>
      <c r="I1391">
        <f t="shared" si="9"/>
        <v>0</v>
      </c>
      <c r="K1391">
        <f t="shared" si="10"/>
        <v>0</v>
      </c>
    </row>
    <row r="1392" spans="1:12" x14ac:dyDescent="0.2">
      <c r="A1392" s="12">
        <v>41436</v>
      </c>
      <c r="B1392" t="s">
        <v>16318</v>
      </c>
      <c r="C1392" t="s">
        <v>1194</v>
      </c>
      <c r="D1392">
        <v>3</v>
      </c>
      <c r="E1392">
        <v>236</v>
      </c>
      <c r="F1392">
        <f t="shared" si="8"/>
        <v>708</v>
      </c>
      <c r="G1392" s="12">
        <v>41452</v>
      </c>
      <c r="H1392">
        <v>707</v>
      </c>
      <c r="I1392">
        <f t="shared" si="9"/>
        <v>1</v>
      </c>
      <c r="J1392">
        <v>12</v>
      </c>
      <c r="K1392">
        <f t="shared" si="10"/>
        <v>8484</v>
      </c>
      <c r="L1392" t="s">
        <v>1187</v>
      </c>
    </row>
    <row r="1393" spans="1:12" x14ac:dyDescent="0.2">
      <c r="F1393">
        <f t="shared" si="8"/>
        <v>0</v>
      </c>
      <c r="G1393" t="s">
        <v>21308</v>
      </c>
      <c r="H1393">
        <v>1</v>
      </c>
      <c r="I1393">
        <v>0</v>
      </c>
      <c r="K1393">
        <f t="shared" si="10"/>
        <v>0</v>
      </c>
    </row>
    <row r="1394" spans="1:12" x14ac:dyDescent="0.2">
      <c r="F1394">
        <f t="shared" si="8"/>
        <v>0</v>
      </c>
      <c r="I1394">
        <f t="shared" si="9"/>
        <v>0</v>
      </c>
      <c r="K1394">
        <f t="shared" si="10"/>
        <v>0</v>
      </c>
    </row>
    <row r="1395" spans="1:12" x14ac:dyDescent="0.2">
      <c r="A1395" s="12">
        <v>41438</v>
      </c>
      <c r="B1395" t="s">
        <v>16327</v>
      </c>
      <c r="C1395" t="s">
        <v>1097</v>
      </c>
      <c r="D1395">
        <v>1</v>
      </c>
      <c r="E1395">
        <v>205</v>
      </c>
      <c r="F1395">
        <f t="shared" si="8"/>
        <v>205</v>
      </c>
      <c r="G1395" s="12">
        <v>41466</v>
      </c>
      <c r="H1395">
        <v>205</v>
      </c>
      <c r="I1395">
        <f t="shared" si="9"/>
        <v>0</v>
      </c>
      <c r="J1395">
        <v>12.5</v>
      </c>
      <c r="K1395">
        <f t="shared" si="10"/>
        <v>2562.5</v>
      </c>
      <c r="L1395" t="s">
        <v>1082</v>
      </c>
    </row>
    <row r="1396" spans="1:12" x14ac:dyDescent="0.2">
      <c r="F1396">
        <f t="shared" si="8"/>
        <v>0</v>
      </c>
      <c r="I1396">
        <f t="shared" si="9"/>
        <v>0</v>
      </c>
      <c r="K1396">
        <f t="shared" si="10"/>
        <v>0</v>
      </c>
    </row>
    <row r="1397" spans="1:12" x14ac:dyDescent="0.2">
      <c r="F1397">
        <f t="shared" si="8"/>
        <v>0</v>
      </c>
      <c r="I1397">
        <f t="shared" si="9"/>
        <v>0</v>
      </c>
      <c r="K1397">
        <f t="shared" si="10"/>
        <v>0</v>
      </c>
    </row>
    <row r="1398" spans="1:12" x14ac:dyDescent="0.2">
      <c r="A1398" s="12">
        <v>41443</v>
      </c>
      <c r="B1398" t="s">
        <v>16297</v>
      </c>
      <c r="C1398" t="s">
        <v>1165</v>
      </c>
      <c r="D1398">
        <v>2</v>
      </c>
      <c r="E1398">
        <v>297</v>
      </c>
      <c r="F1398">
        <f t="shared" si="8"/>
        <v>594</v>
      </c>
      <c r="G1398" s="12">
        <v>41457</v>
      </c>
      <c r="H1398">
        <v>592</v>
      </c>
      <c r="I1398">
        <f t="shared" si="9"/>
        <v>2</v>
      </c>
      <c r="J1398">
        <v>13</v>
      </c>
      <c r="K1398">
        <f t="shared" si="10"/>
        <v>7696</v>
      </c>
      <c r="L1398" t="s">
        <v>1084</v>
      </c>
    </row>
    <row r="1399" spans="1:12" x14ac:dyDescent="0.2">
      <c r="F1399">
        <f t="shared" si="8"/>
        <v>0</v>
      </c>
      <c r="G1399" t="s">
        <v>21308</v>
      </c>
      <c r="H1399">
        <v>2</v>
      </c>
      <c r="I1399">
        <v>0</v>
      </c>
      <c r="K1399">
        <f t="shared" si="10"/>
        <v>0</v>
      </c>
    </row>
    <row r="1400" spans="1:12" x14ac:dyDescent="0.2">
      <c r="F1400">
        <f t="shared" si="8"/>
        <v>0</v>
      </c>
      <c r="I1400">
        <f t="shared" si="9"/>
        <v>0</v>
      </c>
      <c r="K1400">
        <f t="shared" si="10"/>
        <v>0</v>
      </c>
    </row>
    <row r="1401" spans="1:12" x14ac:dyDescent="0.2">
      <c r="A1401" s="12">
        <v>41445</v>
      </c>
      <c r="B1401" t="s">
        <v>16298</v>
      </c>
      <c r="C1401" t="s">
        <v>1164</v>
      </c>
      <c r="D1401">
        <v>1</v>
      </c>
      <c r="E1401">
        <v>600</v>
      </c>
      <c r="F1401">
        <f t="shared" si="8"/>
        <v>600</v>
      </c>
      <c r="G1401" s="12">
        <v>41485</v>
      </c>
      <c r="H1401">
        <v>600</v>
      </c>
      <c r="I1401">
        <f t="shared" si="9"/>
        <v>0</v>
      </c>
      <c r="J1401">
        <v>14.5</v>
      </c>
      <c r="K1401">
        <f t="shared" si="10"/>
        <v>8700</v>
      </c>
      <c r="L1401" t="s">
        <v>14668</v>
      </c>
    </row>
    <row r="1402" spans="1:12" x14ac:dyDescent="0.2">
      <c r="F1402">
        <f t="shared" si="8"/>
        <v>0</v>
      </c>
      <c r="I1402">
        <f t="shared" si="9"/>
        <v>0</v>
      </c>
      <c r="K1402">
        <f t="shared" si="10"/>
        <v>0</v>
      </c>
    </row>
    <row r="1403" spans="1:12" x14ac:dyDescent="0.2">
      <c r="F1403">
        <f t="shared" si="8"/>
        <v>0</v>
      </c>
      <c r="I1403">
        <f t="shared" si="9"/>
        <v>0</v>
      </c>
      <c r="K1403">
        <f t="shared" si="10"/>
        <v>0</v>
      </c>
    </row>
    <row r="1404" spans="1:12" x14ac:dyDescent="0.2">
      <c r="A1404" s="12">
        <v>41452</v>
      </c>
      <c r="B1404" t="s">
        <v>16278</v>
      </c>
      <c r="C1404" t="s">
        <v>1216</v>
      </c>
      <c r="D1404">
        <v>1</v>
      </c>
      <c r="E1404">
        <v>500</v>
      </c>
      <c r="F1404">
        <f t="shared" si="8"/>
        <v>500</v>
      </c>
      <c r="G1404" s="12">
        <v>41459</v>
      </c>
      <c r="H1404">
        <v>503</v>
      </c>
      <c r="I1404">
        <f t="shared" si="9"/>
        <v>-3</v>
      </c>
      <c r="J1404">
        <v>12</v>
      </c>
      <c r="K1404">
        <f t="shared" si="10"/>
        <v>6036</v>
      </c>
      <c r="L1404" t="s">
        <v>1187</v>
      </c>
    </row>
    <row r="1405" spans="1:12" x14ac:dyDescent="0.2">
      <c r="F1405">
        <f t="shared" si="8"/>
        <v>0</v>
      </c>
      <c r="I1405">
        <f t="shared" si="9"/>
        <v>0</v>
      </c>
      <c r="K1405">
        <f t="shared" si="10"/>
        <v>0</v>
      </c>
    </row>
    <row r="1406" spans="1:12" x14ac:dyDescent="0.2">
      <c r="F1406">
        <f t="shared" si="8"/>
        <v>0</v>
      </c>
      <c r="I1406">
        <f t="shared" si="9"/>
        <v>0</v>
      </c>
      <c r="K1406">
        <f t="shared" si="10"/>
        <v>0</v>
      </c>
    </row>
    <row r="1407" spans="1:12" x14ac:dyDescent="0.2">
      <c r="A1407" s="12">
        <v>41452</v>
      </c>
      <c r="B1407" t="s">
        <v>16277</v>
      </c>
      <c r="C1407" t="s">
        <v>1215</v>
      </c>
      <c r="D1407">
        <v>4</v>
      </c>
      <c r="E1407">
        <v>100</v>
      </c>
      <c r="F1407">
        <f t="shared" si="8"/>
        <v>400</v>
      </c>
      <c r="G1407" s="12">
        <v>41466</v>
      </c>
      <c r="H1407">
        <v>400</v>
      </c>
      <c r="I1407">
        <f t="shared" si="9"/>
        <v>0</v>
      </c>
      <c r="J1407">
        <v>11</v>
      </c>
      <c r="K1407">
        <f t="shared" si="10"/>
        <v>4400</v>
      </c>
      <c r="L1407" t="s">
        <v>1187</v>
      </c>
    </row>
    <row r="1408" spans="1:12" x14ac:dyDescent="0.2">
      <c r="F1408">
        <f t="shared" si="8"/>
        <v>0</v>
      </c>
      <c r="I1408">
        <f t="shared" si="9"/>
        <v>0</v>
      </c>
      <c r="K1408">
        <f t="shared" si="10"/>
        <v>0</v>
      </c>
    </row>
    <row r="1409" spans="1:12" x14ac:dyDescent="0.2">
      <c r="A1409" s="37"/>
      <c r="F1409">
        <f t="shared" si="8"/>
        <v>0</v>
      </c>
      <c r="I1409">
        <f t="shared" si="9"/>
        <v>0</v>
      </c>
      <c r="K1409">
        <f t="shared" si="10"/>
        <v>0</v>
      </c>
    </row>
    <row r="1410" spans="1:12" x14ac:dyDescent="0.2">
      <c r="A1410" s="12">
        <v>41457</v>
      </c>
      <c r="B1410" t="s">
        <v>16253</v>
      </c>
      <c r="C1410" t="s">
        <v>1047</v>
      </c>
      <c r="D1410">
        <v>2</v>
      </c>
      <c r="E1410">
        <v>148</v>
      </c>
      <c r="F1410">
        <f t="shared" si="8"/>
        <v>296</v>
      </c>
      <c r="G1410" s="12">
        <v>41480</v>
      </c>
      <c r="H1410">
        <v>296</v>
      </c>
      <c r="I1410">
        <f t="shared" si="9"/>
        <v>0</v>
      </c>
      <c r="J1410">
        <v>14</v>
      </c>
      <c r="K1410">
        <f t="shared" si="10"/>
        <v>4144</v>
      </c>
      <c r="L1410" t="s">
        <v>1084</v>
      </c>
    </row>
    <row r="1411" spans="1:12" x14ac:dyDescent="0.2">
      <c r="F1411">
        <f t="shared" si="8"/>
        <v>0</v>
      </c>
      <c r="I1411">
        <f t="shared" si="9"/>
        <v>0</v>
      </c>
      <c r="K1411">
        <f t="shared" si="10"/>
        <v>0</v>
      </c>
    </row>
    <row r="1412" spans="1:12" x14ac:dyDescent="0.2">
      <c r="F1412">
        <f t="shared" si="8"/>
        <v>0</v>
      </c>
      <c r="I1412">
        <f t="shared" si="9"/>
        <v>0</v>
      </c>
      <c r="K1412">
        <f t="shared" si="10"/>
        <v>0</v>
      </c>
    </row>
    <row r="1413" spans="1:12" x14ac:dyDescent="0.2">
      <c r="A1413" s="12">
        <v>41457</v>
      </c>
      <c r="B1413" t="s">
        <v>16252</v>
      </c>
      <c r="C1413" t="s">
        <v>1046</v>
      </c>
      <c r="D1413">
        <v>1</v>
      </c>
      <c r="E1413">
        <v>400</v>
      </c>
      <c r="F1413">
        <f t="shared" si="8"/>
        <v>400</v>
      </c>
      <c r="G1413" s="12">
        <v>41473</v>
      </c>
      <c r="H1413">
        <v>400</v>
      </c>
      <c r="I1413">
        <f t="shared" si="9"/>
        <v>0</v>
      </c>
      <c r="J1413">
        <v>13</v>
      </c>
      <c r="K1413">
        <f t="shared" si="10"/>
        <v>5200</v>
      </c>
    </row>
    <row r="1414" spans="1:12" x14ac:dyDescent="0.2">
      <c r="F1414">
        <f t="shared" si="8"/>
        <v>0</v>
      </c>
      <c r="I1414">
        <f t="shared" si="9"/>
        <v>0</v>
      </c>
      <c r="K1414">
        <f t="shared" si="10"/>
        <v>0</v>
      </c>
    </row>
    <row r="1415" spans="1:12" x14ac:dyDescent="0.2">
      <c r="F1415">
        <f t="shared" si="8"/>
        <v>0</v>
      </c>
      <c r="I1415">
        <f t="shared" si="9"/>
        <v>0</v>
      </c>
      <c r="K1415">
        <f t="shared" si="10"/>
        <v>0</v>
      </c>
    </row>
    <row r="1416" spans="1:12" x14ac:dyDescent="0.2">
      <c r="A1416" s="12">
        <v>41466</v>
      </c>
      <c r="B1416" t="s">
        <v>16239</v>
      </c>
      <c r="C1416" t="s">
        <v>1030</v>
      </c>
      <c r="D1416">
        <v>4</v>
      </c>
      <c r="E1416">
        <v>125</v>
      </c>
      <c r="F1416">
        <f t="shared" si="8"/>
        <v>500</v>
      </c>
      <c r="G1416" t="s">
        <v>21309</v>
      </c>
      <c r="H1416">
        <v>500</v>
      </c>
      <c r="I1416">
        <f t="shared" si="9"/>
        <v>0</v>
      </c>
      <c r="J1416">
        <v>13</v>
      </c>
      <c r="K1416">
        <f t="shared" si="10"/>
        <v>6500</v>
      </c>
    </row>
    <row r="1417" spans="1:12" x14ac:dyDescent="0.2">
      <c r="F1417">
        <f t="shared" si="8"/>
        <v>0</v>
      </c>
      <c r="I1417">
        <f t="shared" si="9"/>
        <v>0</v>
      </c>
      <c r="K1417">
        <f t="shared" si="10"/>
        <v>0</v>
      </c>
    </row>
    <row r="1418" spans="1:12" x14ac:dyDescent="0.2">
      <c r="F1418">
        <f t="shared" si="8"/>
        <v>0</v>
      </c>
      <c r="I1418">
        <f t="shared" si="9"/>
        <v>0</v>
      </c>
      <c r="K1418">
        <f t="shared" si="10"/>
        <v>0</v>
      </c>
    </row>
    <row r="1419" spans="1:12" x14ac:dyDescent="0.2">
      <c r="A1419" s="12">
        <v>41467</v>
      </c>
      <c r="B1419" t="s">
        <v>13929</v>
      </c>
      <c r="C1419" t="s">
        <v>13930</v>
      </c>
      <c r="D1419">
        <v>2</v>
      </c>
      <c r="E1419">
        <v>316</v>
      </c>
      <c r="F1419">
        <f t="shared" si="8"/>
        <v>632</v>
      </c>
      <c r="G1419" s="12">
        <v>41480</v>
      </c>
      <c r="H1419">
        <v>632</v>
      </c>
      <c r="I1419">
        <f t="shared" si="9"/>
        <v>0</v>
      </c>
      <c r="J1419">
        <v>11.5</v>
      </c>
      <c r="K1419">
        <f t="shared" si="10"/>
        <v>7268</v>
      </c>
      <c r="L1419" t="s">
        <v>1187</v>
      </c>
    </row>
    <row r="1420" spans="1:12" x14ac:dyDescent="0.2">
      <c r="F1420">
        <f t="shared" si="8"/>
        <v>0</v>
      </c>
      <c r="I1420">
        <f t="shared" si="9"/>
        <v>0</v>
      </c>
      <c r="K1420">
        <f t="shared" si="10"/>
        <v>0</v>
      </c>
    </row>
    <row r="1421" spans="1:12" x14ac:dyDescent="0.2">
      <c r="F1421">
        <f t="shared" si="8"/>
        <v>0</v>
      </c>
      <c r="I1421">
        <f t="shared" si="9"/>
        <v>0</v>
      </c>
      <c r="K1421">
        <f t="shared" si="10"/>
        <v>0</v>
      </c>
    </row>
    <row r="1422" spans="1:12" x14ac:dyDescent="0.2">
      <c r="A1422" s="12">
        <v>41473</v>
      </c>
      <c r="B1422" t="s">
        <v>13934</v>
      </c>
      <c r="C1422" t="s">
        <v>13935</v>
      </c>
      <c r="D1422">
        <v>4</v>
      </c>
      <c r="E1422">
        <v>127</v>
      </c>
      <c r="F1422">
        <f t="shared" si="8"/>
        <v>508</v>
      </c>
      <c r="G1422" s="12">
        <v>41487</v>
      </c>
      <c r="H1422">
        <v>508</v>
      </c>
      <c r="I1422">
        <f t="shared" si="9"/>
        <v>0</v>
      </c>
      <c r="J1422">
        <v>11</v>
      </c>
      <c r="K1422">
        <f t="shared" si="10"/>
        <v>5588</v>
      </c>
    </row>
    <row r="1423" spans="1:12" x14ac:dyDescent="0.2">
      <c r="F1423">
        <f t="shared" si="8"/>
        <v>0</v>
      </c>
      <c r="I1423">
        <f t="shared" si="9"/>
        <v>0</v>
      </c>
      <c r="K1423">
        <f t="shared" si="10"/>
        <v>0</v>
      </c>
    </row>
    <row r="1424" spans="1:12" x14ac:dyDescent="0.2">
      <c r="F1424">
        <f t="shared" si="8"/>
        <v>0</v>
      </c>
      <c r="I1424">
        <f t="shared" si="9"/>
        <v>0</v>
      </c>
      <c r="K1424">
        <f t="shared" si="10"/>
        <v>0</v>
      </c>
    </row>
    <row r="1425" spans="1:12" x14ac:dyDescent="0.2">
      <c r="A1425" s="12">
        <v>41473</v>
      </c>
      <c r="B1425" t="s">
        <v>14009</v>
      </c>
      <c r="C1425" t="s">
        <v>14010</v>
      </c>
      <c r="D1425">
        <v>1</v>
      </c>
      <c r="E1425">
        <v>400</v>
      </c>
      <c r="F1425">
        <f t="shared" si="8"/>
        <v>400</v>
      </c>
      <c r="G1425" s="12">
        <v>41501</v>
      </c>
      <c r="H1425">
        <v>399</v>
      </c>
      <c r="I1425" s="39">
        <f t="shared" si="9"/>
        <v>1</v>
      </c>
      <c r="J1425">
        <v>11.5</v>
      </c>
      <c r="K1425">
        <f t="shared" si="10"/>
        <v>4588.5</v>
      </c>
      <c r="L1425" t="s">
        <v>15397</v>
      </c>
    </row>
    <row r="1426" spans="1:12" x14ac:dyDescent="0.2">
      <c r="F1426">
        <f t="shared" si="8"/>
        <v>0</v>
      </c>
      <c r="G1426" t="s">
        <v>21310</v>
      </c>
      <c r="H1426">
        <v>1</v>
      </c>
      <c r="I1426">
        <v>0</v>
      </c>
      <c r="K1426">
        <f t="shared" si="10"/>
        <v>0</v>
      </c>
    </row>
    <row r="1427" spans="1:12" x14ac:dyDescent="0.2">
      <c r="F1427">
        <f t="shared" si="8"/>
        <v>0</v>
      </c>
      <c r="I1427">
        <f t="shared" si="9"/>
        <v>0</v>
      </c>
      <c r="K1427">
        <f t="shared" si="10"/>
        <v>0</v>
      </c>
    </row>
    <row r="1428" spans="1:12" x14ac:dyDescent="0.2">
      <c r="A1428" t="s">
        <v>21269</v>
      </c>
      <c r="B1428" t="s">
        <v>14554</v>
      </c>
      <c r="C1428" t="s">
        <v>14555</v>
      </c>
      <c r="D1428">
        <v>1</v>
      </c>
      <c r="E1428">
        <v>397</v>
      </c>
      <c r="F1428">
        <f t="shared" si="8"/>
        <v>397</v>
      </c>
      <c r="G1428" s="12">
        <v>41494</v>
      </c>
      <c r="H1428">
        <v>397</v>
      </c>
      <c r="I1428">
        <f t="shared" si="9"/>
        <v>0</v>
      </c>
      <c r="J1428">
        <v>14</v>
      </c>
      <c r="K1428">
        <f t="shared" si="10"/>
        <v>5558</v>
      </c>
      <c r="L1428" t="s">
        <v>584</v>
      </c>
    </row>
    <row r="1429" spans="1:12" x14ac:dyDescent="0.2">
      <c r="F1429">
        <f t="shared" si="8"/>
        <v>0</v>
      </c>
      <c r="I1429">
        <f t="shared" si="9"/>
        <v>0</v>
      </c>
      <c r="K1429">
        <f t="shared" si="10"/>
        <v>0</v>
      </c>
    </row>
    <row r="1430" spans="1:12" x14ac:dyDescent="0.2">
      <c r="F1430">
        <f t="shared" si="8"/>
        <v>0</v>
      </c>
      <c r="I1430">
        <f t="shared" si="9"/>
        <v>0</v>
      </c>
      <c r="K1430">
        <f t="shared" si="10"/>
        <v>0</v>
      </c>
    </row>
    <row r="1431" spans="1:12" x14ac:dyDescent="0.2">
      <c r="A1431" s="12">
        <v>41482</v>
      </c>
      <c r="B1431" t="s">
        <v>882</v>
      </c>
      <c r="C1431" t="s">
        <v>883</v>
      </c>
      <c r="D1431">
        <v>2</v>
      </c>
      <c r="E1431">
        <v>300</v>
      </c>
      <c r="F1431">
        <f t="shared" si="8"/>
        <v>600</v>
      </c>
      <c r="G1431" s="12">
        <v>41508</v>
      </c>
      <c r="H1431">
        <v>595</v>
      </c>
      <c r="I1431">
        <f t="shared" si="9"/>
        <v>5</v>
      </c>
      <c r="J1431">
        <v>12</v>
      </c>
      <c r="K1431">
        <f t="shared" si="10"/>
        <v>7140</v>
      </c>
      <c r="L1431" t="s">
        <v>325</v>
      </c>
    </row>
    <row r="1432" spans="1:12" x14ac:dyDescent="0.2">
      <c r="F1432">
        <f t="shared" si="8"/>
        <v>0</v>
      </c>
      <c r="G1432" t="s">
        <v>21310</v>
      </c>
      <c r="H1432">
        <v>3</v>
      </c>
      <c r="I1432">
        <v>2</v>
      </c>
      <c r="K1432">
        <f t="shared" si="10"/>
        <v>0</v>
      </c>
    </row>
    <row r="1433" spans="1:12" x14ac:dyDescent="0.2">
      <c r="G1433" s="12">
        <v>41522</v>
      </c>
      <c r="H1433">
        <v>2</v>
      </c>
      <c r="I1433">
        <v>0</v>
      </c>
      <c r="J1433">
        <v>12</v>
      </c>
      <c r="K1433">
        <f t="shared" si="10"/>
        <v>24</v>
      </c>
    </row>
    <row r="1434" spans="1:12" x14ac:dyDescent="0.2">
      <c r="F1434">
        <f t="shared" si="8"/>
        <v>0</v>
      </c>
      <c r="I1434">
        <f t="shared" si="9"/>
        <v>0</v>
      </c>
      <c r="K1434">
        <f t="shared" si="10"/>
        <v>0</v>
      </c>
    </row>
    <row r="1435" spans="1:12" x14ac:dyDescent="0.2">
      <c r="A1435" s="12">
        <v>41482</v>
      </c>
      <c r="B1435" t="s">
        <v>884</v>
      </c>
      <c r="C1435" t="s">
        <v>826</v>
      </c>
      <c r="D1435">
        <v>2</v>
      </c>
      <c r="E1435">
        <v>300</v>
      </c>
      <c r="F1435">
        <f t="shared" si="8"/>
        <v>600</v>
      </c>
      <c r="G1435" s="12">
        <v>41501</v>
      </c>
      <c r="H1435">
        <v>597</v>
      </c>
      <c r="I1435">
        <f t="shared" si="9"/>
        <v>3</v>
      </c>
      <c r="J1435">
        <v>12</v>
      </c>
      <c r="K1435">
        <f t="shared" si="10"/>
        <v>7164</v>
      </c>
      <c r="L1435" t="s">
        <v>15397</v>
      </c>
    </row>
    <row r="1436" spans="1:12" x14ac:dyDescent="0.2">
      <c r="F1436">
        <f t="shared" si="8"/>
        <v>0</v>
      </c>
      <c r="G1436" t="s">
        <v>21310</v>
      </c>
      <c r="H1436">
        <v>3</v>
      </c>
      <c r="I1436">
        <v>0</v>
      </c>
      <c r="K1436">
        <f t="shared" si="10"/>
        <v>0</v>
      </c>
    </row>
    <row r="1437" spans="1:12" x14ac:dyDescent="0.2">
      <c r="F1437">
        <f t="shared" si="8"/>
        <v>0</v>
      </c>
      <c r="I1437">
        <f t="shared" si="9"/>
        <v>0</v>
      </c>
      <c r="K1437">
        <f t="shared" si="10"/>
        <v>0</v>
      </c>
    </row>
    <row r="1438" spans="1:12" x14ac:dyDescent="0.2">
      <c r="A1438" s="12">
        <v>41485</v>
      </c>
      <c r="B1438" t="s">
        <v>827</v>
      </c>
      <c r="C1438" t="s">
        <v>828</v>
      </c>
      <c r="D1438">
        <v>1</v>
      </c>
      <c r="E1438">
        <v>504</v>
      </c>
      <c r="F1438">
        <f t="shared" si="8"/>
        <v>504</v>
      </c>
      <c r="G1438" s="12">
        <v>41494</v>
      </c>
      <c r="H1438">
        <v>504</v>
      </c>
      <c r="I1438">
        <f t="shared" si="9"/>
        <v>0</v>
      </c>
      <c r="J1438">
        <v>15</v>
      </c>
      <c r="K1438">
        <f t="shared" si="10"/>
        <v>7560</v>
      </c>
      <c r="L1438" t="s">
        <v>14691</v>
      </c>
    </row>
    <row r="1439" spans="1:12" x14ac:dyDescent="0.2">
      <c r="F1439">
        <f t="shared" si="8"/>
        <v>0</v>
      </c>
      <c r="I1439">
        <f t="shared" si="9"/>
        <v>0</v>
      </c>
      <c r="K1439">
        <f t="shared" si="10"/>
        <v>0</v>
      </c>
    </row>
    <row r="1440" spans="1:12" x14ac:dyDescent="0.2">
      <c r="F1440">
        <f t="shared" si="8"/>
        <v>0</v>
      </c>
      <c r="I1440">
        <f t="shared" si="9"/>
        <v>0</v>
      </c>
      <c r="K1440">
        <f t="shared" si="10"/>
        <v>0</v>
      </c>
    </row>
    <row r="1441" spans="1:12" x14ac:dyDescent="0.2">
      <c r="A1441" s="12">
        <v>41493</v>
      </c>
      <c r="B1441" t="s">
        <v>589</v>
      </c>
      <c r="C1441" t="s">
        <v>590</v>
      </c>
      <c r="D1441">
        <v>1</v>
      </c>
      <c r="E1441">
        <v>400</v>
      </c>
      <c r="F1441">
        <f t="shared" si="8"/>
        <v>400</v>
      </c>
      <c r="G1441" s="12">
        <v>41501</v>
      </c>
      <c r="H1441">
        <v>399</v>
      </c>
      <c r="I1441">
        <f t="shared" si="9"/>
        <v>1</v>
      </c>
      <c r="J1441">
        <v>12</v>
      </c>
      <c r="K1441">
        <f t="shared" si="10"/>
        <v>4788</v>
      </c>
      <c r="L1441" t="s">
        <v>15397</v>
      </c>
    </row>
    <row r="1442" spans="1:12" x14ac:dyDescent="0.2">
      <c r="F1442">
        <f t="shared" si="8"/>
        <v>0</v>
      </c>
      <c r="G1442" t="s">
        <v>21310</v>
      </c>
      <c r="H1442">
        <v>1</v>
      </c>
      <c r="I1442">
        <v>0</v>
      </c>
      <c r="K1442">
        <f t="shared" si="10"/>
        <v>0</v>
      </c>
    </row>
    <row r="1443" spans="1:12" x14ac:dyDescent="0.2">
      <c r="F1443">
        <f t="shared" si="8"/>
        <v>0</v>
      </c>
      <c r="I1443">
        <f t="shared" si="9"/>
        <v>0</v>
      </c>
      <c r="K1443">
        <f t="shared" si="10"/>
        <v>0</v>
      </c>
    </row>
    <row r="1444" spans="1:12" x14ac:dyDescent="0.2">
      <c r="A1444" s="12">
        <v>41495</v>
      </c>
      <c r="B1444" t="s">
        <v>17687</v>
      </c>
      <c r="C1444" t="s">
        <v>1026</v>
      </c>
      <c r="D1444">
        <v>1</v>
      </c>
      <c r="E1444">
        <v>377</v>
      </c>
      <c r="F1444">
        <f t="shared" si="8"/>
        <v>377</v>
      </c>
      <c r="G1444" s="12">
        <v>41507</v>
      </c>
      <c r="H1444">
        <v>377</v>
      </c>
      <c r="I1444">
        <f t="shared" si="9"/>
        <v>0</v>
      </c>
      <c r="J1444">
        <v>12</v>
      </c>
      <c r="K1444">
        <f t="shared" si="10"/>
        <v>4524</v>
      </c>
      <c r="L1444" t="s">
        <v>376</v>
      </c>
    </row>
    <row r="1445" spans="1:12" x14ac:dyDescent="0.2">
      <c r="F1445">
        <f t="shared" si="8"/>
        <v>0</v>
      </c>
      <c r="I1445">
        <f t="shared" si="9"/>
        <v>0</v>
      </c>
      <c r="K1445">
        <f t="shared" si="10"/>
        <v>0</v>
      </c>
    </row>
    <row r="1446" spans="1:12" x14ac:dyDescent="0.2">
      <c r="F1446">
        <f t="shared" si="8"/>
        <v>0</v>
      </c>
      <c r="I1446">
        <f t="shared" si="9"/>
        <v>0</v>
      </c>
      <c r="K1446">
        <f t="shared" si="10"/>
        <v>0</v>
      </c>
    </row>
    <row r="1447" spans="1:12" x14ac:dyDescent="0.2">
      <c r="A1447" s="12">
        <v>41499</v>
      </c>
      <c r="B1447" t="s">
        <v>455</v>
      </c>
      <c r="C1447" t="s">
        <v>456</v>
      </c>
      <c r="D1447">
        <v>2</v>
      </c>
      <c r="E1447">
        <v>280</v>
      </c>
      <c r="F1447">
        <f t="shared" si="8"/>
        <v>560</v>
      </c>
      <c r="G1447" s="12">
        <v>41508</v>
      </c>
      <c r="H1447">
        <v>560</v>
      </c>
      <c r="I1447">
        <f t="shared" si="9"/>
        <v>0</v>
      </c>
      <c r="J1447">
        <v>11.5</v>
      </c>
      <c r="K1447">
        <f t="shared" si="10"/>
        <v>6440</v>
      </c>
    </row>
    <row r="1448" spans="1:12" x14ac:dyDescent="0.2">
      <c r="F1448">
        <f t="shared" si="8"/>
        <v>0</v>
      </c>
      <c r="I1448">
        <f t="shared" si="9"/>
        <v>0</v>
      </c>
      <c r="K1448">
        <f t="shared" si="10"/>
        <v>0</v>
      </c>
    </row>
    <row r="1449" spans="1:12" x14ac:dyDescent="0.2">
      <c r="F1449">
        <f t="shared" si="8"/>
        <v>0</v>
      </c>
      <c r="I1449">
        <f t="shared" si="9"/>
        <v>0</v>
      </c>
      <c r="K1449">
        <f t="shared" si="10"/>
        <v>0</v>
      </c>
    </row>
    <row r="1450" spans="1:12" x14ac:dyDescent="0.2">
      <c r="A1450" s="12">
        <v>41503</v>
      </c>
      <c r="B1450" t="s">
        <v>366</v>
      </c>
      <c r="C1450" t="s">
        <v>367</v>
      </c>
      <c r="D1450">
        <v>1</v>
      </c>
      <c r="E1450">
        <v>588</v>
      </c>
      <c r="F1450">
        <f t="shared" si="8"/>
        <v>588</v>
      </c>
      <c r="G1450" s="12">
        <v>41515</v>
      </c>
      <c r="H1450">
        <v>588</v>
      </c>
      <c r="I1450">
        <f t="shared" si="9"/>
        <v>0</v>
      </c>
      <c r="J1450">
        <v>12.5</v>
      </c>
      <c r="K1450">
        <f t="shared" si="10"/>
        <v>7350</v>
      </c>
      <c r="L1450" t="s">
        <v>15551</v>
      </c>
    </row>
    <row r="1451" spans="1:12" x14ac:dyDescent="0.2">
      <c r="F1451">
        <f t="shared" si="8"/>
        <v>0</v>
      </c>
      <c r="I1451">
        <f t="shared" si="9"/>
        <v>0</v>
      </c>
      <c r="K1451">
        <f t="shared" si="10"/>
        <v>0</v>
      </c>
    </row>
    <row r="1452" spans="1:12" x14ac:dyDescent="0.2">
      <c r="F1452">
        <f t="shared" si="8"/>
        <v>0</v>
      </c>
      <c r="I1452">
        <f t="shared" si="9"/>
        <v>0</v>
      </c>
      <c r="K1452">
        <f t="shared" si="10"/>
        <v>0</v>
      </c>
    </row>
    <row r="1453" spans="1:12" x14ac:dyDescent="0.2">
      <c r="A1453" s="12">
        <v>41507</v>
      </c>
      <c r="B1453" t="s">
        <v>327</v>
      </c>
      <c r="C1453" t="s">
        <v>328</v>
      </c>
      <c r="D1453">
        <v>1</v>
      </c>
      <c r="E1453">
        <v>521</v>
      </c>
      <c r="F1453">
        <f t="shared" si="8"/>
        <v>521</v>
      </c>
      <c r="G1453" s="12">
        <v>41515</v>
      </c>
      <c r="H1453">
        <v>519</v>
      </c>
      <c r="I1453">
        <f t="shared" si="9"/>
        <v>2</v>
      </c>
      <c r="J1453">
        <v>12</v>
      </c>
      <c r="K1453">
        <f t="shared" si="10"/>
        <v>6228</v>
      </c>
    </row>
    <row r="1454" spans="1:12" x14ac:dyDescent="0.2">
      <c r="F1454">
        <f t="shared" si="8"/>
        <v>0</v>
      </c>
      <c r="G1454" t="s">
        <v>20985</v>
      </c>
      <c r="H1454">
        <v>3</v>
      </c>
      <c r="I1454">
        <v>0</v>
      </c>
      <c r="K1454">
        <f t="shared" si="10"/>
        <v>0</v>
      </c>
    </row>
    <row r="1455" spans="1:12" x14ac:dyDescent="0.2">
      <c r="F1455">
        <f t="shared" si="8"/>
        <v>0</v>
      </c>
      <c r="I1455">
        <f t="shared" si="9"/>
        <v>0</v>
      </c>
      <c r="K1455">
        <f t="shared" si="10"/>
        <v>0</v>
      </c>
    </row>
    <row r="1456" spans="1:12" x14ac:dyDescent="0.2">
      <c r="A1456" s="12">
        <v>41510</v>
      </c>
      <c r="B1456" t="s">
        <v>92</v>
      </c>
      <c r="C1456" t="s">
        <v>93</v>
      </c>
      <c r="D1456">
        <v>1</v>
      </c>
      <c r="E1456">
        <v>506</v>
      </c>
      <c r="F1456">
        <f t="shared" si="8"/>
        <v>506</v>
      </c>
      <c r="G1456" s="12">
        <v>41522</v>
      </c>
      <c r="H1456">
        <v>503</v>
      </c>
      <c r="I1456">
        <f t="shared" si="9"/>
        <v>3</v>
      </c>
      <c r="J1456">
        <v>14.5</v>
      </c>
      <c r="K1456">
        <f t="shared" si="10"/>
        <v>7293.5</v>
      </c>
      <c r="L1456" t="s">
        <v>15867</v>
      </c>
    </row>
    <row r="1457" spans="1:12" x14ac:dyDescent="0.2">
      <c r="F1457">
        <f t="shared" si="8"/>
        <v>0</v>
      </c>
      <c r="G1457" t="s">
        <v>20985</v>
      </c>
      <c r="H1457">
        <v>3</v>
      </c>
      <c r="I1457">
        <v>0</v>
      </c>
      <c r="K1457">
        <f t="shared" si="10"/>
        <v>0</v>
      </c>
    </row>
    <row r="1458" spans="1:12" x14ac:dyDescent="0.2">
      <c r="F1458">
        <f t="shared" si="8"/>
        <v>0</v>
      </c>
      <c r="K1458">
        <f t="shared" si="10"/>
        <v>0</v>
      </c>
    </row>
    <row r="1459" spans="1:12" x14ac:dyDescent="0.2">
      <c r="A1459" s="12">
        <v>41515</v>
      </c>
      <c r="B1459" t="s">
        <v>54</v>
      </c>
      <c r="C1459" t="s">
        <v>55</v>
      </c>
      <c r="D1459">
        <v>1</v>
      </c>
      <c r="E1459">
        <v>504</v>
      </c>
      <c r="F1459">
        <f t="shared" si="8"/>
        <v>504</v>
      </c>
      <c r="G1459" s="12">
        <v>41522</v>
      </c>
      <c r="H1459">
        <v>500</v>
      </c>
      <c r="I1459">
        <f t="shared" si="9"/>
        <v>4</v>
      </c>
      <c r="J1459">
        <v>12</v>
      </c>
      <c r="K1459">
        <f t="shared" si="10"/>
        <v>6000</v>
      </c>
    </row>
    <row r="1460" spans="1:12" x14ac:dyDescent="0.2">
      <c r="F1460">
        <f t="shared" si="8"/>
        <v>0</v>
      </c>
      <c r="G1460" s="12">
        <v>41550</v>
      </c>
      <c r="H1460">
        <v>4</v>
      </c>
      <c r="I1460">
        <v>0</v>
      </c>
      <c r="J1460">
        <v>12</v>
      </c>
      <c r="K1460">
        <f t="shared" si="10"/>
        <v>48</v>
      </c>
    </row>
    <row r="1461" spans="1:12" x14ac:dyDescent="0.2">
      <c r="F1461">
        <f t="shared" ref="F1461:F1525" si="14">D1461*E1461</f>
        <v>0</v>
      </c>
      <c r="I1461">
        <f t="shared" ref="I1461:I1524" si="15">F1461-H1461</f>
        <v>0</v>
      </c>
      <c r="K1461">
        <f t="shared" ref="K1461:K1525" si="16">H1461*J1461</f>
        <v>0</v>
      </c>
    </row>
    <row r="1462" spans="1:12" x14ac:dyDescent="0.2">
      <c r="A1462" s="12">
        <v>41518</v>
      </c>
      <c r="B1462" t="s">
        <v>15807</v>
      </c>
      <c r="C1462" t="s">
        <v>15808</v>
      </c>
      <c r="D1462">
        <v>1</v>
      </c>
      <c r="E1462">
        <v>620</v>
      </c>
      <c r="F1462">
        <f t="shared" si="14"/>
        <v>620</v>
      </c>
      <c r="G1462" s="12">
        <v>41529</v>
      </c>
      <c r="H1462">
        <v>617</v>
      </c>
      <c r="I1462">
        <f t="shared" si="15"/>
        <v>3</v>
      </c>
      <c r="J1462">
        <v>12</v>
      </c>
      <c r="K1462">
        <f t="shared" si="16"/>
        <v>7404</v>
      </c>
      <c r="L1462" t="s">
        <v>16030</v>
      </c>
    </row>
    <row r="1463" spans="1:12" x14ac:dyDescent="0.2">
      <c r="F1463">
        <f t="shared" si="14"/>
        <v>0</v>
      </c>
      <c r="G1463" t="s">
        <v>20985</v>
      </c>
      <c r="H1463">
        <v>2</v>
      </c>
      <c r="I1463">
        <v>1</v>
      </c>
      <c r="K1463">
        <f t="shared" si="16"/>
        <v>0</v>
      </c>
    </row>
    <row r="1464" spans="1:12" x14ac:dyDescent="0.2">
      <c r="G1464" s="12">
        <v>41530</v>
      </c>
      <c r="H1464">
        <v>1</v>
      </c>
      <c r="I1464">
        <v>0</v>
      </c>
      <c r="K1464">
        <f t="shared" si="16"/>
        <v>0</v>
      </c>
    </row>
    <row r="1465" spans="1:12" x14ac:dyDescent="0.2">
      <c r="F1465">
        <f t="shared" si="14"/>
        <v>0</v>
      </c>
      <c r="I1465">
        <f t="shared" si="15"/>
        <v>0</v>
      </c>
      <c r="K1465">
        <f t="shared" si="16"/>
        <v>0</v>
      </c>
    </row>
    <row r="1466" spans="1:12" x14ac:dyDescent="0.2">
      <c r="A1466" s="12">
        <v>41522</v>
      </c>
      <c r="B1466" t="s">
        <v>15809</v>
      </c>
      <c r="C1466" t="s">
        <v>15810</v>
      </c>
      <c r="D1466">
        <v>1</v>
      </c>
      <c r="E1466">
        <v>539</v>
      </c>
      <c r="F1466">
        <f t="shared" si="14"/>
        <v>539</v>
      </c>
      <c r="G1466" s="12">
        <v>41536</v>
      </c>
      <c r="H1466">
        <v>539</v>
      </c>
      <c r="I1466">
        <f t="shared" si="15"/>
        <v>0</v>
      </c>
      <c r="J1466">
        <v>13</v>
      </c>
      <c r="K1466">
        <f t="shared" si="16"/>
        <v>7007</v>
      </c>
      <c r="L1466" t="s">
        <v>16030</v>
      </c>
    </row>
    <row r="1467" spans="1:12" x14ac:dyDescent="0.2">
      <c r="F1467">
        <f t="shared" si="14"/>
        <v>0</v>
      </c>
      <c r="I1467">
        <f t="shared" si="15"/>
        <v>0</v>
      </c>
      <c r="K1467">
        <f t="shared" si="16"/>
        <v>0</v>
      </c>
    </row>
    <row r="1468" spans="1:12" x14ac:dyDescent="0.2">
      <c r="F1468">
        <f t="shared" si="14"/>
        <v>0</v>
      </c>
      <c r="I1468">
        <f t="shared" si="15"/>
        <v>0</v>
      </c>
      <c r="K1468">
        <f t="shared" si="16"/>
        <v>0</v>
      </c>
    </row>
    <row r="1469" spans="1:12" x14ac:dyDescent="0.2">
      <c r="A1469" s="154">
        <v>41527</v>
      </c>
      <c r="B1469" s="73" t="s">
        <v>15989</v>
      </c>
      <c r="C1469" s="73" t="s">
        <v>15990</v>
      </c>
      <c r="D1469">
        <v>1</v>
      </c>
      <c r="E1469">
        <v>500</v>
      </c>
      <c r="F1469">
        <f t="shared" si="14"/>
        <v>500</v>
      </c>
      <c r="G1469" s="12">
        <v>41546</v>
      </c>
      <c r="H1469">
        <v>498</v>
      </c>
      <c r="I1469">
        <f t="shared" si="15"/>
        <v>2</v>
      </c>
      <c r="J1469">
        <v>14</v>
      </c>
      <c r="K1469">
        <f t="shared" si="16"/>
        <v>6972</v>
      </c>
      <c r="L1469" t="s">
        <v>16461</v>
      </c>
    </row>
    <row r="1470" spans="1:12" x14ac:dyDescent="0.2">
      <c r="A1470" s="73"/>
      <c r="B1470" s="73"/>
      <c r="C1470" s="73"/>
      <c r="F1470">
        <f t="shared" si="14"/>
        <v>0</v>
      </c>
      <c r="G1470" s="12">
        <v>41557</v>
      </c>
      <c r="H1470">
        <v>2</v>
      </c>
      <c r="I1470">
        <v>0</v>
      </c>
      <c r="J1470">
        <v>14</v>
      </c>
      <c r="K1470">
        <f t="shared" si="16"/>
        <v>28</v>
      </c>
    </row>
    <row r="1471" spans="1:12" x14ac:dyDescent="0.2">
      <c r="A1471" s="73"/>
      <c r="B1471" s="73"/>
      <c r="C1471" s="73"/>
      <c r="F1471">
        <f t="shared" si="14"/>
        <v>0</v>
      </c>
      <c r="I1471">
        <f t="shared" si="15"/>
        <v>0</v>
      </c>
      <c r="K1471">
        <f t="shared" si="16"/>
        <v>0</v>
      </c>
    </row>
    <row r="1472" spans="1:12" x14ac:dyDescent="0.2">
      <c r="A1472" s="154">
        <v>41529</v>
      </c>
      <c r="B1472" s="73" t="s">
        <v>15991</v>
      </c>
      <c r="C1472" s="73" t="s">
        <v>15992</v>
      </c>
      <c r="D1472" s="73">
        <v>4</v>
      </c>
      <c r="E1472">
        <v>125</v>
      </c>
      <c r="F1472">
        <f t="shared" si="14"/>
        <v>500</v>
      </c>
      <c r="G1472" s="12">
        <v>41536</v>
      </c>
      <c r="H1472">
        <v>499</v>
      </c>
      <c r="I1472">
        <f t="shared" si="15"/>
        <v>1</v>
      </c>
      <c r="J1472">
        <v>14</v>
      </c>
      <c r="K1472">
        <f t="shared" si="16"/>
        <v>6986</v>
      </c>
      <c r="L1472" t="s">
        <v>16091</v>
      </c>
    </row>
    <row r="1473" spans="1:12" x14ac:dyDescent="0.2">
      <c r="F1473">
        <f t="shared" si="14"/>
        <v>0</v>
      </c>
      <c r="G1473" t="s">
        <v>21311</v>
      </c>
      <c r="H1473">
        <v>1</v>
      </c>
      <c r="I1473">
        <v>0</v>
      </c>
      <c r="K1473">
        <f t="shared" si="16"/>
        <v>0</v>
      </c>
    </row>
    <row r="1474" spans="1:12" x14ac:dyDescent="0.2">
      <c r="F1474">
        <f t="shared" si="14"/>
        <v>0</v>
      </c>
      <c r="I1474">
        <f t="shared" si="15"/>
        <v>0</v>
      </c>
      <c r="K1474">
        <f t="shared" si="16"/>
        <v>0</v>
      </c>
    </row>
    <row r="1475" spans="1:12" x14ac:dyDescent="0.2">
      <c r="A1475" s="12">
        <v>41535</v>
      </c>
      <c r="B1475" t="s">
        <v>16053</v>
      </c>
      <c r="C1475" t="s">
        <v>16054</v>
      </c>
      <c r="D1475">
        <v>4</v>
      </c>
      <c r="E1475">
        <v>126</v>
      </c>
      <c r="F1475">
        <f t="shared" si="14"/>
        <v>504</v>
      </c>
      <c r="G1475" s="12">
        <v>41542</v>
      </c>
      <c r="H1475">
        <v>504</v>
      </c>
      <c r="I1475">
        <f t="shared" si="15"/>
        <v>0</v>
      </c>
      <c r="J1475">
        <v>11.5</v>
      </c>
      <c r="K1475">
        <f t="shared" si="16"/>
        <v>5796</v>
      </c>
    </row>
    <row r="1476" spans="1:12" x14ac:dyDescent="0.2">
      <c r="F1476">
        <f t="shared" si="14"/>
        <v>0</v>
      </c>
      <c r="I1476">
        <f t="shared" si="15"/>
        <v>0</v>
      </c>
      <c r="K1476">
        <f t="shared" si="16"/>
        <v>0</v>
      </c>
    </row>
    <row r="1477" spans="1:12" x14ac:dyDescent="0.2">
      <c r="F1477">
        <f t="shared" si="14"/>
        <v>0</v>
      </c>
      <c r="I1477">
        <f t="shared" si="15"/>
        <v>0</v>
      </c>
      <c r="K1477">
        <f t="shared" si="16"/>
        <v>0</v>
      </c>
    </row>
    <row r="1478" spans="1:12" x14ac:dyDescent="0.2">
      <c r="A1478" s="12">
        <v>41538</v>
      </c>
      <c r="B1478" t="s">
        <v>16168</v>
      </c>
      <c r="C1478" t="s">
        <v>16169</v>
      </c>
      <c r="D1478">
        <v>1</v>
      </c>
      <c r="E1478">
        <v>543</v>
      </c>
      <c r="F1478">
        <f t="shared" si="14"/>
        <v>543</v>
      </c>
      <c r="G1478" s="12">
        <v>41543</v>
      </c>
      <c r="H1478">
        <v>542</v>
      </c>
      <c r="I1478">
        <f t="shared" si="15"/>
        <v>1</v>
      </c>
      <c r="J1478">
        <v>11</v>
      </c>
      <c r="K1478">
        <f t="shared" si="16"/>
        <v>5962</v>
      </c>
    </row>
    <row r="1479" spans="1:12" x14ac:dyDescent="0.2">
      <c r="F1479">
        <f t="shared" si="14"/>
        <v>0</v>
      </c>
      <c r="G1479" t="s">
        <v>21311</v>
      </c>
      <c r="H1479">
        <v>1</v>
      </c>
      <c r="I1479">
        <v>0</v>
      </c>
      <c r="K1479">
        <f t="shared" si="16"/>
        <v>0</v>
      </c>
    </row>
    <row r="1480" spans="1:12" x14ac:dyDescent="0.2">
      <c r="F1480">
        <f t="shared" si="14"/>
        <v>0</v>
      </c>
      <c r="I1480">
        <f t="shared" si="15"/>
        <v>0</v>
      </c>
      <c r="K1480">
        <f t="shared" si="16"/>
        <v>0</v>
      </c>
    </row>
    <row r="1481" spans="1:12" x14ac:dyDescent="0.2">
      <c r="A1481" s="12">
        <v>41543</v>
      </c>
      <c r="B1481" t="s">
        <v>16170</v>
      </c>
      <c r="C1481" t="s">
        <v>16171</v>
      </c>
      <c r="D1481">
        <v>2</v>
      </c>
      <c r="E1481">
        <v>300</v>
      </c>
      <c r="F1481">
        <f t="shared" si="14"/>
        <v>600</v>
      </c>
      <c r="G1481" s="12">
        <v>41550</v>
      </c>
      <c r="H1481">
        <v>600</v>
      </c>
      <c r="I1481">
        <f t="shared" si="15"/>
        <v>0</v>
      </c>
      <c r="J1481">
        <v>12.5</v>
      </c>
      <c r="K1481">
        <f t="shared" si="16"/>
        <v>7500</v>
      </c>
    </row>
    <row r="1482" spans="1:12" x14ac:dyDescent="0.2">
      <c r="F1482">
        <f t="shared" si="14"/>
        <v>0</v>
      </c>
      <c r="I1482">
        <f t="shared" si="15"/>
        <v>0</v>
      </c>
      <c r="K1482">
        <f t="shared" si="16"/>
        <v>0</v>
      </c>
    </row>
    <row r="1483" spans="1:12" x14ac:dyDescent="0.2">
      <c r="F1483">
        <f t="shared" si="14"/>
        <v>0</v>
      </c>
      <c r="I1483">
        <f t="shared" si="15"/>
        <v>0</v>
      </c>
      <c r="K1483">
        <f t="shared" si="16"/>
        <v>0</v>
      </c>
    </row>
    <row r="1484" spans="1:12" x14ac:dyDescent="0.2">
      <c r="A1484" s="12">
        <v>41544</v>
      </c>
      <c r="B1484" t="s">
        <v>16413</v>
      </c>
      <c r="C1484" t="s">
        <v>16414</v>
      </c>
      <c r="D1484">
        <v>2</v>
      </c>
      <c r="E1484">
        <v>250</v>
      </c>
      <c r="F1484">
        <f t="shared" si="14"/>
        <v>500</v>
      </c>
      <c r="G1484" s="12">
        <v>41555</v>
      </c>
      <c r="H1484">
        <v>499</v>
      </c>
      <c r="I1484">
        <f t="shared" si="15"/>
        <v>1</v>
      </c>
      <c r="J1484">
        <v>12</v>
      </c>
      <c r="K1484">
        <f t="shared" si="16"/>
        <v>5988</v>
      </c>
      <c r="L1484" t="s">
        <v>16646</v>
      </c>
    </row>
    <row r="1485" spans="1:12" x14ac:dyDescent="0.2">
      <c r="F1485">
        <f t="shared" si="14"/>
        <v>0</v>
      </c>
      <c r="G1485" t="s">
        <v>20987</v>
      </c>
      <c r="H1485">
        <v>1</v>
      </c>
      <c r="I1485">
        <v>0</v>
      </c>
      <c r="K1485">
        <f t="shared" si="16"/>
        <v>0</v>
      </c>
    </row>
    <row r="1486" spans="1:12" x14ac:dyDescent="0.2">
      <c r="F1486">
        <f t="shared" si="14"/>
        <v>0</v>
      </c>
      <c r="I1486">
        <f t="shared" si="15"/>
        <v>0</v>
      </c>
      <c r="K1486">
        <f t="shared" si="16"/>
        <v>0</v>
      </c>
    </row>
    <row r="1487" spans="1:12" x14ac:dyDescent="0.2">
      <c r="A1487" s="12">
        <v>41549</v>
      </c>
      <c r="B1487" t="s">
        <v>16415</v>
      </c>
      <c r="C1487" t="s">
        <v>15628</v>
      </c>
      <c r="D1487">
        <v>4</v>
      </c>
      <c r="E1487">
        <v>150</v>
      </c>
      <c r="F1487">
        <f t="shared" si="14"/>
        <v>600</v>
      </c>
      <c r="G1487" s="12">
        <v>41563</v>
      </c>
      <c r="H1487">
        <v>591</v>
      </c>
      <c r="I1487">
        <f>F1487-H1487</f>
        <v>9</v>
      </c>
      <c r="J1487">
        <v>11</v>
      </c>
      <c r="K1487">
        <f>H1487*J1487</f>
        <v>6501</v>
      </c>
    </row>
    <row r="1488" spans="1:12" x14ac:dyDescent="0.2">
      <c r="F1488">
        <f t="shared" si="14"/>
        <v>0</v>
      </c>
      <c r="G1488" s="12">
        <v>41578</v>
      </c>
      <c r="H1488">
        <v>6</v>
      </c>
      <c r="I1488">
        <v>3</v>
      </c>
      <c r="J1488">
        <v>11</v>
      </c>
      <c r="K1488">
        <f t="shared" si="16"/>
        <v>66</v>
      </c>
    </row>
    <row r="1489" spans="1:12" x14ac:dyDescent="0.2">
      <c r="G1489" t="s">
        <v>20987</v>
      </c>
      <c r="H1489">
        <v>3</v>
      </c>
      <c r="I1489">
        <v>0</v>
      </c>
    </row>
    <row r="1490" spans="1:12" x14ac:dyDescent="0.2">
      <c r="F1490">
        <f t="shared" si="14"/>
        <v>0</v>
      </c>
      <c r="I1490">
        <f t="shared" si="15"/>
        <v>0</v>
      </c>
      <c r="K1490">
        <f t="shared" si="16"/>
        <v>0</v>
      </c>
    </row>
    <row r="1491" spans="1:12" x14ac:dyDescent="0.2">
      <c r="A1491" s="12">
        <v>41551</v>
      </c>
      <c r="B1491" t="s">
        <v>16601</v>
      </c>
      <c r="C1491" t="s">
        <v>16602</v>
      </c>
      <c r="D1491">
        <v>1</v>
      </c>
      <c r="E1491">
        <v>504</v>
      </c>
      <c r="F1491">
        <f t="shared" si="14"/>
        <v>504</v>
      </c>
      <c r="G1491" s="12">
        <v>41557</v>
      </c>
      <c r="H1491">
        <v>502</v>
      </c>
      <c r="I1491">
        <f t="shared" si="15"/>
        <v>2</v>
      </c>
      <c r="J1491">
        <v>11.5</v>
      </c>
      <c r="K1491">
        <f t="shared" si="16"/>
        <v>5773</v>
      </c>
    </row>
    <row r="1492" spans="1:12" x14ac:dyDescent="0.2">
      <c r="F1492">
        <f t="shared" si="14"/>
        <v>0</v>
      </c>
      <c r="G1492" t="s">
        <v>20987</v>
      </c>
      <c r="H1492">
        <v>2</v>
      </c>
      <c r="I1492">
        <v>0</v>
      </c>
      <c r="K1492">
        <f t="shared" si="16"/>
        <v>0</v>
      </c>
    </row>
    <row r="1493" spans="1:12" x14ac:dyDescent="0.2">
      <c r="F1493">
        <f t="shared" si="14"/>
        <v>0</v>
      </c>
      <c r="I1493">
        <f t="shared" si="15"/>
        <v>0</v>
      </c>
      <c r="K1493">
        <f t="shared" si="16"/>
        <v>0</v>
      </c>
    </row>
    <row r="1494" spans="1:12" x14ac:dyDescent="0.2">
      <c r="A1494" s="12">
        <v>41553</v>
      </c>
      <c r="B1494" t="s">
        <v>16603</v>
      </c>
      <c r="C1494" t="s">
        <v>15628</v>
      </c>
      <c r="D1494">
        <v>3</v>
      </c>
      <c r="E1494">
        <v>200</v>
      </c>
      <c r="F1494">
        <f t="shared" si="14"/>
        <v>600</v>
      </c>
      <c r="G1494" s="12">
        <v>41578</v>
      </c>
      <c r="H1494">
        <v>596</v>
      </c>
      <c r="I1494">
        <f>F1494-H1494</f>
        <v>4</v>
      </c>
      <c r="J1494">
        <v>11</v>
      </c>
      <c r="K1494">
        <f>H1494*J1494</f>
        <v>6556</v>
      </c>
    </row>
    <row r="1495" spans="1:12" x14ac:dyDescent="0.2">
      <c r="F1495">
        <f t="shared" si="14"/>
        <v>0</v>
      </c>
      <c r="G1495" t="s">
        <v>21312</v>
      </c>
      <c r="H1495">
        <v>4</v>
      </c>
      <c r="I1495">
        <v>0</v>
      </c>
      <c r="K1495">
        <f t="shared" si="16"/>
        <v>0</v>
      </c>
    </row>
    <row r="1496" spans="1:12" x14ac:dyDescent="0.2">
      <c r="F1496">
        <f t="shared" si="14"/>
        <v>0</v>
      </c>
      <c r="I1496">
        <f t="shared" si="15"/>
        <v>0</v>
      </c>
      <c r="K1496">
        <f t="shared" si="16"/>
        <v>0</v>
      </c>
    </row>
    <row r="1497" spans="1:12" x14ac:dyDescent="0.2">
      <c r="A1497" s="12">
        <v>41560</v>
      </c>
      <c r="B1497" t="s">
        <v>16761</v>
      </c>
      <c r="C1497" t="s">
        <v>14550</v>
      </c>
      <c r="D1497">
        <v>2</v>
      </c>
      <c r="E1497">
        <v>304</v>
      </c>
      <c r="F1497">
        <f t="shared" si="14"/>
        <v>608</v>
      </c>
      <c r="G1497" s="12">
        <v>41566</v>
      </c>
      <c r="H1497">
        <v>603</v>
      </c>
      <c r="I1497">
        <f t="shared" si="15"/>
        <v>5</v>
      </c>
      <c r="J1497">
        <v>12</v>
      </c>
      <c r="K1497">
        <f t="shared" si="16"/>
        <v>7236</v>
      </c>
      <c r="L1497" t="s">
        <v>16940</v>
      </c>
    </row>
    <row r="1498" spans="1:12" x14ac:dyDescent="0.2">
      <c r="F1498">
        <f t="shared" si="14"/>
        <v>0</v>
      </c>
      <c r="G1498" t="s">
        <v>20987</v>
      </c>
      <c r="H1498">
        <v>5</v>
      </c>
      <c r="I1498">
        <v>0</v>
      </c>
      <c r="K1498">
        <f t="shared" si="16"/>
        <v>0</v>
      </c>
    </row>
    <row r="1499" spans="1:12" x14ac:dyDescent="0.2">
      <c r="F1499">
        <f t="shared" si="14"/>
        <v>0</v>
      </c>
      <c r="I1499">
        <f t="shared" si="15"/>
        <v>0</v>
      </c>
      <c r="K1499">
        <f t="shared" si="16"/>
        <v>0</v>
      </c>
    </row>
    <row r="1500" spans="1:12" x14ac:dyDescent="0.2">
      <c r="A1500" s="12">
        <v>41563</v>
      </c>
      <c r="B1500" t="s">
        <v>16763</v>
      </c>
      <c r="C1500" t="s">
        <v>16764</v>
      </c>
      <c r="D1500">
        <v>4</v>
      </c>
      <c r="E1500">
        <v>126</v>
      </c>
      <c r="F1500">
        <f t="shared" si="14"/>
        <v>504</v>
      </c>
      <c r="G1500" s="12">
        <v>41585</v>
      </c>
      <c r="H1500">
        <v>499</v>
      </c>
      <c r="I1500">
        <f t="shared" si="15"/>
        <v>5</v>
      </c>
      <c r="J1500">
        <v>14</v>
      </c>
      <c r="K1500">
        <f t="shared" si="16"/>
        <v>6986</v>
      </c>
      <c r="L1500" t="s">
        <v>17232</v>
      </c>
    </row>
    <row r="1501" spans="1:12" x14ac:dyDescent="0.2">
      <c r="F1501">
        <f t="shared" si="14"/>
        <v>0</v>
      </c>
      <c r="G1501" t="s">
        <v>20987</v>
      </c>
      <c r="H1501">
        <v>5</v>
      </c>
      <c r="I1501">
        <v>0</v>
      </c>
      <c r="K1501">
        <f t="shared" si="16"/>
        <v>0</v>
      </c>
    </row>
    <row r="1502" spans="1:12" x14ac:dyDescent="0.2">
      <c r="F1502">
        <f t="shared" si="14"/>
        <v>0</v>
      </c>
      <c r="I1502">
        <f t="shared" si="15"/>
        <v>0</v>
      </c>
      <c r="K1502">
        <f t="shared" si="16"/>
        <v>0</v>
      </c>
    </row>
    <row r="1503" spans="1:12" x14ac:dyDescent="0.2">
      <c r="A1503" s="12">
        <v>41567</v>
      </c>
      <c r="B1503" t="s">
        <v>16890</v>
      </c>
      <c r="C1503" t="s">
        <v>16050</v>
      </c>
      <c r="D1503">
        <v>3</v>
      </c>
      <c r="E1503">
        <v>200</v>
      </c>
      <c r="F1503">
        <f t="shared" si="14"/>
        <v>600</v>
      </c>
      <c r="G1503" s="12">
        <v>41574</v>
      </c>
      <c r="H1503">
        <v>598</v>
      </c>
      <c r="I1503">
        <f>F1503-H1503</f>
        <v>2</v>
      </c>
      <c r="J1503">
        <v>12</v>
      </c>
      <c r="K1503">
        <f t="shared" si="16"/>
        <v>7176</v>
      </c>
      <c r="L1503" t="s">
        <v>16086</v>
      </c>
    </row>
    <row r="1504" spans="1:12" x14ac:dyDescent="0.2">
      <c r="F1504">
        <f t="shared" si="14"/>
        <v>0</v>
      </c>
      <c r="G1504" t="s">
        <v>20987</v>
      </c>
      <c r="H1504">
        <v>2</v>
      </c>
      <c r="I1504">
        <v>0</v>
      </c>
      <c r="K1504">
        <f t="shared" si="16"/>
        <v>0</v>
      </c>
    </row>
    <row r="1505" spans="1:12" x14ac:dyDescent="0.2">
      <c r="F1505">
        <f t="shared" si="14"/>
        <v>0</v>
      </c>
      <c r="I1505">
        <f t="shared" si="15"/>
        <v>0</v>
      </c>
      <c r="K1505">
        <f t="shared" si="16"/>
        <v>0</v>
      </c>
    </row>
    <row r="1506" spans="1:12" x14ac:dyDescent="0.2">
      <c r="A1506" s="12">
        <v>41570</v>
      </c>
      <c r="B1506" t="s">
        <v>16891</v>
      </c>
      <c r="C1506" t="s">
        <v>16892</v>
      </c>
      <c r="D1506">
        <v>1</v>
      </c>
      <c r="E1506">
        <v>504</v>
      </c>
      <c r="F1506">
        <f t="shared" si="14"/>
        <v>504</v>
      </c>
      <c r="G1506" s="12">
        <v>41578</v>
      </c>
      <c r="H1506">
        <v>501</v>
      </c>
      <c r="I1506">
        <f t="shared" si="15"/>
        <v>3</v>
      </c>
      <c r="J1506">
        <v>12.5</v>
      </c>
      <c r="K1506">
        <f t="shared" si="16"/>
        <v>6262.5</v>
      </c>
      <c r="L1506" t="s">
        <v>15862</v>
      </c>
    </row>
    <row r="1507" spans="1:12" x14ac:dyDescent="0.2">
      <c r="F1507">
        <f t="shared" si="14"/>
        <v>0</v>
      </c>
      <c r="G1507" t="s">
        <v>20987</v>
      </c>
      <c r="H1507">
        <v>3</v>
      </c>
      <c r="I1507">
        <v>0</v>
      </c>
      <c r="K1507">
        <f t="shared" si="16"/>
        <v>0</v>
      </c>
    </row>
    <row r="1508" spans="1:12" x14ac:dyDescent="0.2">
      <c r="F1508">
        <f t="shared" si="14"/>
        <v>0</v>
      </c>
      <c r="I1508">
        <f t="shared" si="15"/>
        <v>0</v>
      </c>
      <c r="K1508">
        <f t="shared" si="16"/>
        <v>0</v>
      </c>
    </row>
    <row r="1509" spans="1:12" x14ac:dyDescent="0.2">
      <c r="A1509" s="12">
        <v>41574</v>
      </c>
      <c r="B1509" t="s">
        <v>17066</v>
      </c>
      <c r="C1509" t="s">
        <v>17067</v>
      </c>
      <c r="D1509">
        <v>2</v>
      </c>
      <c r="E1509">
        <v>300</v>
      </c>
      <c r="F1509">
        <f t="shared" si="14"/>
        <v>600</v>
      </c>
      <c r="G1509" s="12">
        <v>41585</v>
      </c>
      <c r="H1509">
        <v>600</v>
      </c>
      <c r="I1509">
        <f t="shared" si="15"/>
        <v>0</v>
      </c>
      <c r="J1509">
        <v>12</v>
      </c>
      <c r="K1509">
        <f t="shared" si="16"/>
        <v>7200</v>
      </c>
    </row>
    <row r="1510" spans="1:12" x14ac:dyDescent="0.2">
      <c r="F1510">
        <f t="shared" si="14"/>
        <v>0</v>
      </c>
      <c r="I1510">
        <f t="shared" si="15"/>
        <v>0</v>
      </c>
      <c r="K1510">
        <f t="shared" si="16"/>
        <v>0</v>
      </c>
    </row>
    <row r="1511" spans="1:12" x14ac:dyDescent="0.2">
      <c r="F1511">
        <f t="shared" si="14"/>
        <v>0</v>
      </c>
      <c r="I1511">
        <f t="shared" si="15"/>
        <v>0</v>
      </c>
      <c r="K1511">
        <f t="shared" si="16"/>
        <v>0</v>
      </c>
    </row>
    <row r="1512" spans="1:12" x14ac:dyDescent="0.2">
      <c r="A1512" s="12">
        <v>41580</v>
      </c>
      <c r="B1512" t="s">
        <v>17191</v>
      </c>
      <c r="C1512" s="82" t="s">
        <v>15628</v>
      </c>
      <c r="D1512">
        <v>2</v>
      </c>
      <c r="E1512">
        <v>374</v>
      </c>
      <c r="F1512">
        <f t="shared" si="14"/>
        <v>748</v>
      </c>
      <c r="G1512" s="12">
        <v>41592</v>
      </c>
      <c r="H1512">
        <v>744</v>
      </c>
      <c r="I1512">
        <f t="shared" si="15"/>
        <v>4</v>
      </c>
      <c r="J1512">
        <v>11</v>
      </c>
      <c r="K1512">
        <f t="shared" si="16"/>
        <v>8184</v>
      </c>
      <c r="L1512" t="s">
        <v>17274</v>
      </c>
    </row>
    <row r="1513" spans="1:12" x14ac:dyDescent="0.2">
      <c r="F1513">
        <f t="shared" si="14"/>
        <v>0</v>
      </c>
      <c r="G1513" t="s">
        <v>21060</v>
      </c>
      <c r="H1513">
        <v>4</v>
      </c>
      <c r="I1513">
        <v>0</v>
      </c>
      <c r="K1513">
        <f t="shared" si="16"/>
        <v>0</v>
      </c>
    </row>
    <row r="1514" spans="1:12" x14ac:dyDescent="0.2">
      <c r="F1514">
        <f t="shared" si="14"/>
        <v>0</v>
      </c>
      <c r="I1514">
        <f t="shared" si="15"/>
        <v>0</v>
      </c>
      <c r="K1514">
        <f t="shared" si="16"/>
        <v>0</v>
      </c>
    </row>
    <row r="1515" spans="1:12" x14ac:dyDescent="0.2">
      <c r="A1515" s="12">
        <v>41585</v>
      </c>
      <c r="B1515" t="s">
        <v>17192</v>
      </c>
      <c r="C1515" t="s">
        <v>17193</v>
      </c>
      <c r="D1515">
        <v>2</v>
      </c>
      <c r="E1515">
        <v>252</v>
      </c>
      <c r="F1515">
        <f t="shared" si="14"/>
        <v>504</v>
      </c>
      <c r="G1515" s="12">
        <v>41598</v>
      </c>
      <c r="H1515">
        <v>504</v>
      </c>
      <c r="I1515">
        <f t="shared" si="15"/>
        <v>0</v>
      </c>
      <c r="J1515">
        <v>12</v>
      </c>
      <c r="K1515">
        <f t="shared" si="16"/>
        <v>6048</v>
      </c>
    </row>
    <row r="1516" spans="1:12" x14ac:dyDescent="0.2">
      <c r="F1516">
        <f t="shared" si="14"/>
        <v>0</v>
      </c>
      <c r="I1516">
        <f t="shared" si="15"/>
        <v>0</v>
      </c>
      <c r="K1516">
        <f t="shared" si="16"/>
        <v>0</v>
      </c>
    </row>
    <row r="1517" spans="1:12" x14ac:dyDescent="0.2">
      <c r="F1517">
        <f t="shared" si="14"/>
        <v>0</v>
      </c>
      <c r="I1517">
        <f t="shared" si="15"/>
        <v>0</v>
      </c>
      <c r="K1517">
        <f t="shared" si="16"/>
        <v>0</v>
      </c>
    </row>
    <row r="1518" spans="1:12" x14ac:dyDescent="0.2">
      <c r="A1518" s="12">
        <v>41588</v>
      </c>
      <c r="B1518" t="s">
        <v>17251</v>
      </c>
      <c r="C1518" t="s">
        <v>16414</v>
      </c>
      <c r="D1518">
        <v>2</v>
      </c>
      <c r="E1518">
        <v>305</v>
      </c>
      <c r="F1518">
        <f t="shared" si="14"/>
        <v>610</v>
      </c>
      <c r="G1518" s="12">
        <v>41592</v>
      </c>
      <c r="H1518">
        <v>610</v>
      </c>
      <c r="I1518">
        <f t="shared" si="15"/>
        <v>0</v>
      </c>
      <c r="J1518">
        <v>12</v>
      </c>
      <c r="K1518">
        <f t="shared" si="16"/>
        <v>7320</v>
      </c>
      <c r="L1518" t="s">
        <v>17275</v>
      </c>
    </row>
    <row r="1519" spans="1:12" x14ac:dyDescent="0.2">
      <c r="F1519">
        <f t="shared" si="14"/>
        <v>0</v>
      </c>
      <c r="I1519">
        <f t="shared" si="15"/>
        <v>0</v>
      </c>
      <c r="K1519">
        <f t="shared" si="16"/>
        <v>0</v>
      </c>
    </row>
    <row r="1520" spans="1:12" x14ac:dyDescent="0.2">
      <c r="F1520">
        <f t="shared" si="14"/>
        <v>0</v>
      </c>
      <c r="I1520">
        <f t="shared" si="15"/>
        <v>0</v>
      </c>
      <c r="K1520">
        <f t="shared" si="16"/>
        <v>0</v>
      </c>
    </row>
    <row r="1521" spans="1:12" x14ac:dyDescent="0.2">
      <c r="A1521" s="12">
        <v>41591</v>
      </c>
      <c r="B1521" t="s">
        <v>17252</v>
      </c>
      <c r="C1521" t="s">
        <v>17053</v>
      </c>
      <c r="D1521">
        <v>2</v>
      </c>
      <c r="E1521">
        <v>286</v>
      </c>
      <c r="F1521">
        <f t="shared" si="14"/>
        <v>572</v>
      </c>
      <c r="G1521" s="12">
        <v>41599</v>
      </c>
      <c r="H1521">
        <v>570</v>
      </c>
      <c r="I1521">
        <f t="shared" si="15"/>
        <v>2</v>
      </c>
      <c r="J1521">
        <v>12</v>
      </c>
      <c r="K1521">
        <f t="shared" si="16"/>
        <v>6840</v>
      </c>
      <c r="L1521" t="s">
        <v>15862</v>
      </c>
    </row>
    <row r="1522" spans="1:12" x14ac:dyDescent="0.2">
      <c r="F1522">
        <f t="shared" si="14"/>
        <v>0</v>
      </c>
      <c r="G1522" t="s">
        <v>20992</v>
      </c>
      <c r="H1522">
        <v>2</v>
      </c>
      <c r="I1522">
        <v>0</v>
      </c>
      <c r="K1522">
        <f t="shared" si="16"/>
        <v>0</v>
      </c>
    </row>
    <row r="1523" spans="1:12" x14ac:dyDescent="0.2">
      <c r="F1523">
        <f t="shared" si="14"/>
        <v>0</v>
      </c>
      <c r="I1523">
        <f t="shared" si="15"/>
        <v>0</v>
      </c>
      <c r="K1523">
        <f t="shared" si="16"/>
        <v>0</v>
      </c>
    </row>
    <row r="1524" spans="1:12" x14ac:dyDescent="0.2">
      <c r="A1524" s="12">
        <v>41598</v>
      </c>
      <c r="B1524" t="s">
        <v>17310</v>
      </c>
      <c r="C1524" t="s">
        <v>17311</v>
      </c>
      <c r="D1524">
        <v>3</v>
      </c>
      <c r="E1524">
        <v>200</v>
      </c>
      <c r="F1524">
        <f t="shared" si="14"/>
        <v>600</v>
      </c>
      <c r="G1524" s="12">
        <v>41606</v>
      </c>
      <c r="H1524">
        <v>598</v>
      </c>
      <c r="I1524">
        <f t="shared" si="15"/>
        <v>2</v>
      </c>
      <c r="J1524">
        <v>12</v>
      </c>
      <c r="K1524">
        <f t="shared" si="16"/>
        <v>7176</v>
      </c>
      <c r="L1524" t="s">
        <v>15862</v>
      </c>
    </row>
    <row r="1525" spans="1:12" x14ac:dyDescent="0.2">
      <c r="F1525">
        <f t="shared" si="14"/>
        <v>0</v>
      </c>
      <c r="G1525" t="s">
        <v>20992</v>
      </c>
      <c r="H1525">
        <v>2</v>
      </c>
      <c r="I1525">
        <v>0</v>
      </c>
      <c r="K1525">
        <f t="shared" si="16"/>
        <v>0</v>
      </c>
    </row>
    <row r="1526" spans="1:12" x14ac:dyDescent="0.2">
      <c r="F1526">
        <f>D1526*E1526</f>
        <v>0</v>
      </c>
      <c r="I1526">
        <f>F1526-H1526</f>
        <v>0</v>
      </c>
      <c r="K1526">
        <f>H1526*J1526</f>
        <v>0</v>
      </c>
    </row>
    <row r="1527" spans="1:12" x14ac:dyDescent="0.2">
      <c r="A1527" s="12">
        <v>41595</v>
      </c>
      <c r="B1527" t="s">
        <v>17312</v>
      </c>
      <c r="C1527" t="s">
        <v>17313</v>
      </c>
      <c r="D1527">
        <v>2</v>
      </c>
      <c r="E1527">
        <v>250</v>
      </c>
      <c r="F1527">
        <f t="shared" ref="F1527:F1593" si="17">D1527*E1527</f>
        <v>500</v>
      </c>
      <c r="G1527" s="12">
        <v>41606</v>
      </c>
      <c r="H1527">
        <v>498</v>
      </c>
      <c r="I1527">
        <f>F1527-H1527</f>
        <v>2</v>
      </c>
      <c r="J1527">
        <v>12</v>
      </c>
      <c r="K1527">
        <f>H1527*J1527</f>
        <v>5976</v>
      </c>
    </row>
    <row r="1528" spans="1:12" x14ac:dyDescent="0.2">
      <c r="F1528">
        <f t="shared" si="17"/>
        <v>0</v>
      </c>
      <c r="G1528" s="12">
        <v>41613</v>
      </c>
      <c r="H1528">
        <v>1</v>
      </c>
      <c r="I1528">
        <v>1</v>
      </c>
      <c r="J1528">
        <v>12</v>
      </c>
      <c r="K1528">
        <f>H1528*J1528</f>
        <v>12</v>
      </c>
    </row>
    <row r="1529" spans="1:12" x14ac:dyDescent="0.2">
      <c r="G1529" t="s">
        <v>20992</v>
      </c>
      <c r="H1529">
        <v>1</v>
      </c>
      <c r="I1529">
        <v>0</v>
      </c>
    </row>
    <row r="1530" spans="1:12" x14ac:dyDescent="0.2">
      <c r="F1530">
        <f t="shared" si="17"/>
        <v>0</v>
      </c>
      <c r="I1530">
        <f t="shared" ref="I1530:I1596" si="18">F1530-H1530</f>
        <v>0</v>
      </c>
      <c r="K1530">
        <f>H1530*J1530</f>
        <v>0</v>
      </c>
    </row>
    <row r="1531" spans="1:12" x14ac:dyDescent="0.2">
      <c r="A1531" s="12">
        <v>41605</v>
      </c>
      <c r="B1531" t="s">
        <v>17431</v>
      </c>
      <c r="C1531" t="s">
        <v>17432</v>
      </c>
      <c r="D1531">
        <v>2</v>
      </c>
      <c r="E1531">
        <v>249</v>
      </c>
      <c r="F1531">
        <f t="shared" si="17"/>
        <v>498</v>
      </c>
      <c r="G1531" s="12">
        <v>41613</v>
      </c>
      <c r="H1531">
        <v>497</v>
      </c>
      <c r="I1531">
        <f t="shared" si="18"/>
        <v>1</v>
      </c>
      <c r="J1531">
        <v>11.5</v>
      </c>
      <c r="K1531">
        <f t="shared" ref="K1531:K1597" si="19">H1531*J1531</f>
        <v>5715.5</v>
      </c>
      <c r="L1531" t="s">
        <v>15862</v>
      </c>
    </row>
    <row r="1532" spans="1:12" x14ac:dyDescent="0.2">
      <c r="F1532">
        <f t="shared" si="17"/>
        <v>0</v>
      </c>
      <c r="G1532" s="12">
        <v>41627</v>
      </c>
      <c r="H1532">
        <v>1</v>
      </c>
      <c r="I1532">
        <v>0</v>
      </c>
      <c r="J1532">
        <v>11.5</v>
      </c>
      <c r="K1532">
        <f t="shared" si="19"/>
        <v>11.5</v>
      </c>
    </row>
    <row r="1533" spans="1:12" x14ac:dyDescent="0.2">
      <c r="F1533">
        <f t="shared" si="17"/>
        <v>0</v>
      </c>
      <c r="I1533">
        <f t="shared" si="18"/>
        <v>0</v>
      </c>
      <c r="K1533">
        <f t="shared" si="19"/>
        <v>0</v>
      </c>
    </row>
    <row r="1534" spans="1:12" x14ac:dyDescent="0.2">
      <c r="A1534" s="12">
        <v>41607</v>
      </c>
      <c r="B1534" t="s">
        <v>17568</v>
      </c>
      <c r="C1534" t="s">
        <v>14550</v>
      </c>
      <c r="D1534">
        <v>2</v>
      </c>
      <c r="E1534">
        <v>302</v>
      </c>
      <c r="F1534">
        <f t="shared" si="17"/>
        <v>604</v>
      </c>
      <c r="G1534" s="12">
        <v>41613</v>
      </c>
      <c r="H1534">
        <v>600</v>
      </c>
      <c r="I1534">
        <f t="shared" si="18"/>
        <v>4</v>
      </c>
      <c r="J1534">
        <v>11</v>
      </c>
      <c r="K1534">
        <f t="shared" si="19"/>
        <v>6600</v>
      </c>
      <c r="L1534" t="s">
        <v>15862</v>
      </c>
    </row>
    <row r="1535" spans="1:12" x14ac:dyDescent="0.2">
      <c r="F1535">
        <f t="shared" si="17"/>
        <v>0</v>
      </c>
      <c r="G1535" s="12">
        <v>41620</v>
      </c>
      <c r="H1535">
        <v>2</v>
      </c>
      <c r="I1535">
        <v>2</v>
      </c>
      <c r="J1535">
        <v>11</v>
      </c>
      <c r="K1535">
        <f t="shared" si="19"/>
        <v>22</v>
      </c>
    </row>
    <row r="1536" spans="1:12" x14ac:dyDescent="0.2">
      <c r="G1536" t="s">
        <v>20992</v>
      </c>
      <c r="H1536">
        <v>2</v>
      </c>
      <c r="I1536">
        <v>0</v>
      </c>
    </row>
    <row r="1537" spans="1:12" x14ac:dyDescent="0.2">
      <c r="F1537">
        <f t="shared" si="17"/>
        <v>0</v>
      </c>
      <c r="I1537">
        <f t="shared" si="18"/>
        <v>0</v>
      </c>
      <c r="K1537">
        <f t="shared" si="19"/>
        <v>0</v>
      </c>
    </row>
    <row r="1538" spans="1:12" x14ac:dyDescent="0.2">
      <c r="A1538" s="12">
        <v>41612</v>
      </c>
      <c r="B1538" t="s">
        <v>17570</v>
      </c>
      <c r="C1538" t="s">
        <v>17571</v>
      </c>
      <c r="D1538">
        <v>2</v>
      </c>
      <c r="E1538">
        <v>195</v>
      </c>
      <c r="F1538">
        <f t="shared" si="17"/>
        <v>390</v>
      </c>
      <c r="G1538" s="12">
        <v>41620</v>
      </c>
      <c r="H1538">
        <v>387</v>
      </c>
      <c r="I1538">
        <f t="shared" si="18"/>
        <v>3</v>
      </c>
      <c r="J1538">
        <v>11</v>
      </c>
      <c r="K1538">
        <f t="shared" si="19"/>
        <v>4257</v>
      </c>
    </row>
    <row r="1539" spans="1:12" x14ac:dyDescent="0.2">
      <c r="F1539">
        <f t="shared" si="17"/>
        <v>0</v>
      </c>
      <c r="G1539" t="s">
        <v>20992</v>
      </c>
      <c r="H1539">
        <v>3</v>
      </c>
      <c r="I1539">
        <v>0</v>
      </c>
      <c r="K1539">
        <f t="shared" si="19"/>
        <v>0</v>
      </c>
    </row>
    <row r="1540" spans="1:12" x14ac:dyDescent="0.2">
      <c r="F1540">
        <f t="shared" si="17"/>
        <v>0</v>
      </c>
      <c r="I1540">
        <f t="shared" si="18"/>
        <v>0</v>
      </c>
      <c r="K1540">
        <f t="shared" si="19"/>
        <v>0</v>
      </c>
    </row>
    <row r="1541" spans="1:12" x14ac:dyDescent="0.2">
      <c r="A1541" s="12">
        <v>41612</v>
      </c>
      <c r="B1541" t="s">
        <v>17572</v>
      </c>
      <c r="C1541" t="s">
        <v>14550</v>
      </c>
      <c r="D1541">
        <v>1</v>
      </c>
      <c r="E1541">
        <v>74</v>
      </c>
      <c r="F1541">
        <f t="shared" si="17"/>
        <v>74</v>
      </c>
      <c r="G1541" s="12">
        <v>41620</v>
      </c>
      <c r="H1541">
        <v>74</v>
      </c>
      <c r="I1541">
        <f t="shared" si="18"/>
        <v>0</v>
      </c>
      <c r="J1541">
        <v>12</v>
      </c>
      <c r="K1541">
        <f t="shared" si="19"/>
        <v>888</v>
      </c>
    </row>
    <row r="1542" spans="1:12" x14ac:dyDescent="0.2">
      <c r="F1542">
        <f t="shared" si="17"/>
        <v>0</v>
      </c>
      <c r="I1542">
        <f t="shared" si="18"/>
        <v>0</v>
      </c>
      <c r="K1542">
        <f t="shared" si="19"/>
        <v>0</v>
      </c>
    </row>
    <row r="1543" spans="1:12" x14ac:dyDescent="0.2">
      <c r="F1543">
        <f t="shared" si="17"/>
        <v>0</v>
      </c>
      <c r="I1543">
        <f t="shared" si="18"/>
        <v>0</v>
      </c>
      <c r="K1543">
        <f t="shared" si="19"/>
        <v>0</v>
      </c>
    </row>
    <row r="1544" spans="1:12" x14ac:dyDescent="0.2">
      <c r="A1544" s="12">
        <v>41614</v>
      </c>
      <c r="B1544" t="s">
        <v>17618</v>
      </c>
      <c r="C1544" t="s">
        <v>17619</v>
      </c>
      <c r="D1544">
        <v>2</v>
      </c>
      <c r="E1544">
        <v>300</v>
      </c>
      <c r="F1544">
        <f t="shared" si="17"/>
        <v>600</v>
      </c>
      <c r="G1544" s="12">
        <v>41629</v>
      </c>
      <c r="H1544">
        <v>598</v>
      </c>
      <c r="I1544">
        <f t="shared" si="18"/>
        <v>2</v>
      </c>
      <c r="J1544">
        <v>11</v>
      </c>
      <c r="K1544">
        <f t="shared" si="19"/>
        <v>6578</v>
      </c>
    </row>
    <row r="1545" spans="1:12" x14ac:dyDescent="0.2">
      <c r="F1545">
        <f t="shared" si="17"/>
        <v>0</v>
      </c>
      <c r="G1545" t="s">
        <v>20995</v>
      </c>
      <c r="H1545">
        <v>2</v>
      </c>
      <c r="I1545">
        <v>0</v>
      </c>
      <c r="K1545">
        <f t="shared" si="19"/>
        <v>0</v>
      </c>
    </row>
    <row r="1546" spans="1:12" x14ac:dyDescent="0.2">
      <c r="F1546">
        <f t="shared" si="17"/>
        <v>0</v>
      </c>
      <c r="I1546">
        <f t="shared" si="18"/>
        <v>0</v>
      </c>
      <c r="K1546">
        <f t="shared" si="19"/>
        <v>0</v>
      </c>
    </row>
    <row r="1547" spans="1:12" x14ac:dyDescent="0.2">
      <c r="A1547" s="12">
        <v>41619</v>
      </c>
      <c r="B1547" t="s">
        <v>17671</v>
      </c>
      <c r="C1547" t="s">
        <v>16393</v>
      </c>
      <c r="D1547">
        <v>2</v>
      </c>
      <c r="E1547">
        <v>248</v>
      </c>
      <c r="F1547">
        <f t="shared" si="17"/>
        <v>496</v>
      </c>
      <c r="G1547" s="12">
        <v>41627</v>
      </c>
      <c r="H1547">
        <v>495</v>
      </c>
      <c r="I1547">
        <f t="shared" si="18"/>
        <v>1</v>
      </c>
      <c r="J1547">
        <v>12.5</v>
      </c>
      <c r="K1547">
        <f t="shared" si="19"/>
        <v>6187.5</v>
      </c>
      <c r="L1547" t="s">
        <v>15941</v>
      </c>
    </row>
    <row r="1548" spans="1:12" x14ac:dyDescent="0.2">
      <c r="F1548">
        <f t="shared" si="17"/>
        <v>0</v>
      </c>
      <c r="G1548" t="s">
        <v>20995</v>
      </c>
      <c r="H1548">
        <v>1</v>
      </c>
      <c r="I1548">
        <v>0</v>
      </c>
      <c r="K1548">
        <f t="shared" si="19"/>
        <v>0</v>
      </c>
    </row>
    <row r="1549" spans="1:12" x14ac:dyDescent="0.2">
      <c r="F1549">
        <f t="shared" si="17"/>
        <v>0</v>
      </c>
      <c r="I1549">
        <f t="shared" si="18"/>
        <v>0</v>
      </c>
      <c r="K1549">
        <f t="shared" si="19"/>
        <v>0</v>
      </c>
    </row>
    <row r="1550" spans="1:12" x14ac:dyDescent="0.2">
      <c r="A1550" s="12">
        <v>41621</v>
      </c>
      <c r="B1550" t="s">
        <v>17699</v>
      </c>
      <c r="C1550" t="s">
        <v>15628</v>
      </c>
      <c r="D1550">
        <v>2</v>
      </c>
      <c r="E1550">
        <v>220</v>
      </c>
      <c r="F1550">
        <f t="shared" si="17"/>
        <v>440</v>
      </c>
      <c r="G1550" s="12">
        <v>41640</v>
      </c>
      <c r="H1550">
        <v>440</v>
      </c>
      <c r="I1550">
        <f t="shared" si="18"/>
        <v>0</v>
      </c>
      <c r="J1550">
        <v>11</v>
      </c>
      <c r="K1550">
        <f t="shared" si="19"/>
        <v>4840</v>
      </c>
      <c r="L1550" t="s">
        <v>17274</v>
      </c>
    </row>
    <row r="1551" spans="1:12" x14ac:dyDescent="0.2">
      <c r="F1551">
        <f t="shared" si="17"/>
        <v>0</v>
      </c>
      <c r="I1551">
        <f t="shared" si="18"/>
        <v>0</v>
      </c>
      <c r="K1551">
        <f t="shared" si="19"/>
        <v>0</v>
      </c>
    </row>
    <row r="1552" spans="1:12" x14ac:dyDescent="0.2">
      <c r="C1552" s="82"/>
      <c r="F1552">
        <f t="shared" si="17"/>
        <v>0</v>
      </c>
      <c r="I1552">
        <f t="shared" si="18"/>
        <v>0</v>
      </c>
      <c r="K1552">
        <f t="shared" si="19"/>
        <v>0</v>
      </c>
    </row>
    <row r="1553" spans="1:12" x14ac:dyDescent="0.2">
      <c r="A1553" s="12">
        <v>41622</v>
      </c>
      <c r="B1553" t="s">
        <v>17796</v>
      </c>
      <c r="C1553" t="s">
        <v>17797</v>
      </c>
      <c r="D1553">
        <v>1</v>
      </c>
      <c r="E1553">
        <v>273</v>
      </c>
      <c r="F1553">
        <f t="shared" si="17"/>
        <v>273</v>
      </c>
      <c r="G1553" t="s">
        <v>21313</v>
      </c>
      <c r="H1553">
        <v>272</v>
      </c>
      <c r="I1553">
        <f t="shared" si="18"/>
        <v>1</v>
      </c>
      <c r="J1553">
        <v>11.5</v>
      </c>
      <c r="K1553">
        <f t="shared" si="19"/>
        <v>3128</v>
      </c>
      <c r="L1553" t="s">
        <v>17274</v>
      </c>
    </row>
    <row r="1554" spans="1:12" x14ac:dyDescent="0.2">
      <c r="F1554">
        <f t="shared" si="17"/>
        <v>0</v>
      </c>
      <c r="G1554" t="s">
        <v>20993</v>
      </c>
      <c r="H1554">
        <v>1</v>
      </c>
      <c r="I1554">
        <v>0</v>
      </c>
      <c r="K1554">
        <f t="shared" si="19"/>
        <v>0</v>
      </c>
    </row>
    <row r="1555" spans="1:12" x14ac:dyDescent="0.2">
      <c r="F1555">
        <f t="shared" si="17"/>
        <v>0</v>
      </c>
      <c r="I1555">
        <f t="shared" si="18"/>
        <v>0</v>
      </c>
      <c r="K1555">
        <f t="shared" si="19"/>
        <v>0</v>
      </c>
    </row>
    <row r="1556" spans="1:12" x14ac:dyDescent="0.2">
      <c r="A1556" s="12">
        <v>41626</v>
      </c>
      <c r="B1556" t="s">
        <v>17799</v>
      </c>
      <c r="C1556" t="s">
        <v>17311</v>
      </c>
      <c r="D1556">
        <v>2</v>
      </c>
      <c r="E1556">
        <v>314</v>
      </c>
      <c r="F1556">
        <f t="shared" si="17"/>
        <v>628</v>
      </c>
      <c r="G1556" s="12">
        <v>41635</v>
      </c>
      <c r="H1556">
        <v>626</v>
      </c>
      <c r="I1556">
        <f t="shared" si="18"/>
        <v>2</v>
      </c>
      <c r="J1556">
        <v>12</v>
      </c>
      <c r="K1556">
        <f t="shared" si="19"/>
        <v>7512</v>
      </c>
      <c r="L1556" t="s">
        <v>17274</v>
      </c>
    </row>
    <row r="1557" spans="1:12" x14ac:dyDescent="0.2">
      <c r="F1557">
        <f t="shared" si="17"/>
        <v>0</v>
      </c>
      <c r="G1557" t="s">
        <v>20993</v>
      </c>
      <c r="H1557">
        <v>2</v>
      </c>
      <c r="I1557">
        <v>0</v>
      </c>
      <c r="K1557">
        <f t="shared" si="19"/>
        <v>0</v>
      </c>
    </row>
    <row r="1558" spans="1:12" x14ac:dyDescent="0.2">
      <c r="F1558">
        <f t="shared" si="17"/>
        <v>0</v>
      </c>
      <c r="I1558">
        <f t="shared" si="18"/>
        <v>0</v>
      </c>
      <c r="K1558">
        <f t="shared" si="19"/>
        <v>0</v>
      </c>
    </row>
    <row r="1559" spans="1:12" x14ac:dyDescent="0.2">
      <c r="A1559" s="12">
        <v>41630</v>
      </c>
      <c r="B1559" t="s">
        <v>17833</v>
      </c>
      <c r="C1559" t="s">
        <v>17834</v>
      </c>
      <c r="D1559">
        <v>2</v>
      </c>
      <c r="E1559">
        <v>325</v>
      </c>
      <c r="F1559">
        <f t="shared" si="17"/>
        <v>650</v>
      </c>
      <c r="G1559" s="12">
        <v>41681</v>
      </c>
      <c r="H1559">
        <v>645</v>
      </c>
      <c r="I1559">
        <f t="shared" si="18"/>
        <v>5</v>
      </c>
      <c r="J1559">
        <v>12</v>
      </c>
      <c r="K1559">
        <f t="shared" si="19"/>
        <v>7740</v>
      </c>
      <c r="L1559" t="s">
        <v>15862</v>
      </c>
    </row>
    <row r="1560" spans="1:12" x14ac:dyDescent="0.2">
      <c r="F1560">
        <f t="shared" si="17"/>
        <v>0</v>
      </c>
      <c r="G1560" t="s">
        <v>21314</v>
      </c>
      <c r="H1560">
        <v>2</v>
      </c>
      <c r="I1560">
        <v>3</v>
      </c>
      <c r="J1560">
        <v>12</v>
      </c>
      <c r="K1560">
        <f t="shared" si="19"/>
        <v>24</v>
      </c>
    </row>
    <row r="1561" spans="1:12" x14ac:dyDescent="0.2">
      <c r="G1561" t="s">
        <v>21032</v>
      </c>
      <c r="H1561">
        <v>3</v>
      </c>
      <c r="I1561">
        <v>0</v>
      </c>
    </row>
    <row r="1562" spans="1:12" x14ac:dyDescent="0.2">
      <c r="F1562">
        <f t="shared" si="17"/>
        <v>0</v>
      </c>
      <c r="I1562">
        <f t="shared" si="18"/>
        <v>0</v>
      </c>
      <c r="K1562">
        <f t="shared" si="19"/>
        <v>0</v>
      </c>
    </row>
    <row r="1563" spans="1:12" x14ac:dyDescent="0.2">
      <c r="A1563" s="12">
        <v>41635</v>
      </c>
      <c r="B1563" t="s">
        <v>17860</v>
      </c>
      <c r="C1563" t="s">
        <v>15628</v>
      </c>
      <c r="D1563">
        <v>4</v>
      </c>
      <c r="E1563">
        <v>150</v>
      </c>
      <c r="F1563">
        <f t="shared" si="17"/>
        <v>600</v>
      </c>
      <c r="G1563" s="12">
        <v>41648</v>
      </c>
      <c r="H1563">
        <v>597</v>
      </c>
      <c r="I1563">
        <f t="shared" si="18"/>
        <v>3</v>
      </c>
      <c r="J1563">
        <v>14.5</v>
      </c>
      <c r="K1563">
        <f t="shared" si="19"/>
        <v>8656.5</v>
      </c>
      <c r="L1563" t="s">
        <v>16091</v>
      </c>
    </row>
    <row r="1564" spans="1:12" x14ac:dyDescent="0.2">
      <c r="F1564">
        <f t="shared" si="17"/>
        <v>0</v>
      </c>
      <c r="G1564" t="s">
        <v>20993</v>
      </c>
      <c r="H1564">
        <v>3</v>
      </c>
      <c r="I1564">
        <v>0</v>
      </c>
      <c r="K1564">
        <f t="shared" si="19"/>
        <v>0</v>
      </c>
    </row>
    <row r="1565" spans="1:12" x14ac:dyDescent="0.2">
      <c r="F1565">
        <f t="shared" si="17"/>
        <v>0</v>
      </c>
      <c r="I1565">
        <f t="shared" si="18"/>
        <v>0</v>
      </c>
      <c r="K1565">
        <f t="shared" si="19"/>
        <v>0</v>
      </c>
    </row>
    <row r="1566" spans="1:12" x14ac:dyDescent="0.2">
      <c r="A1566" s="12">
        <v>41640</v>
      </c>
      <c r="B1566" t="s">
        <v>17890</v>
      </c>
      <c r="C1566" t="s">
        <v>17891</v>
      </c>
      <c r="D1566">
        <v>2</v>
      </c>
      <c r="E1566">
        <v>220</v>
      </c>
      <c r="F1566">
        <f t="shared" si="17"/>
        <v>440</v>
      </c>
      <c r="G1566" s="12">
        <v>41655</v>
      </c>
      <c r="H1566">
        <v>438</v>
      </c>
      <c r="I1566">
        <f t="shared" si="18"/>
        <v>2</v>
      </c>
      <c r="J1566">
        <v>11.5</v>
      </c>
      <c r="K1566">
        <f t="shared" si="19"/>
        <v>5037</v>
      </c>
      <c r="L1566" t="s">
        <v>15862</v>
      </c>
    </row>
    <row r="1567" spans="1:12" x14ac:dyDescent="0.2">
      <c r="F1567">
        <f t="shared" si="17"/>
        <v>0</v>
      </c>
      <c r="G1567" t="s">
        <v>20993</v>
      </c>
      <c r="H1567">
        <v>2</v>
      </c>
      <c r="I1567">
        <v>0</v>
      </c>
      <c r="K1567">
        <f t="shared" si="19"/>
        <v>0</v>
      </c>
    </row>
    <row r="1568" spans="1:12" x14ac:dyDescent="0.2">
      <c r="F1568">
        <f t="shared" si="17"/>
        <v>0</v>
      </c>
      <c r="I1568">
        <f t="shared" si="18"/>
        <v>0</v>
      </c>
      <c r="K1568">
        <f t="shared" si="19"/>
        <v>0</v>
      </c>
    </row>
    <row r="1569" spans="1:12" x14ac:dyDescent="0.2">
      <c r="A1569" s="12">
        <v>41647</v>
      </c>
      <c r="B1569" t="s">
        <v>17892</v>
      </c>
      <c r="C1569" t="s">
        <v>17893</v>
      </c>
      <c r="D1569">
        <v>3</v>
      </c>
      <c r="E1569">
        <v>167</v>
      </c>
      <c r="F1569">
        <f t="shared" si="17"/>
        <v>501</v>
      </c>
      <c r="G1569" s="12">
        <v>41657</v>
      </c>
      <c r="H1569">
        <v>500</v>
      </c>
      <c r="I1569">
        <f t="shared" si="18"/>
        <v>1</v>
      </c>
      <c r="J1569">
        <v>12.5</v>
      </c>
      <c r="K1569">
        <f t="shared" si="19"/>
        <v>6250</v>
      </c>
      <c r="L1569" t="s">
        <v>15862</v>
      </c>
    </row>
    <row r="1570" spans="1:12" x14ac:dyDescent="0.2">
      <c r="F1570">
        <f t="shared" si="17"/>
        <v>0</v>
      </c>
      <c r="G1570" t="s">
        <v>20993</v>
      </c>
      <c r="H1570">
        <v>1</v>
      </c>
      <c r="I1570">
        <v>0</v>
      </c>
      <c r="K1570">
        <f t="shared" si="19"/>
        <v>0</v>
      </c>
    </row>
    <row r="1571" spans="1:12" x14ac:dyDescent="0.2">
      <c r="F1571">
        <f t="shared" si="17"/>
        <v>0</v>
      </c>
      <c r="I1571">
        <f t="shared" si="18"/>
        <v>0</v>
      </c>
      <c r="K1571">
        <f t="shared" si="19"/>
        <v>0</v>
      </c>
    </row>
    <row r="1572" spans="1:12" x14ac:dyDescent="0.2">
      <c r="A1572" s="12">
        <v>41654</v>
      </c>
      <c r="B1572" t="s">
        <v>17971</v>
      </c>
      <c r="C1572" t="s">
        <v>16781</v>
      </c>
      <c r="D1572">
        <v>2</v>
      </c>
      <c r="E1572">
        <v>315</v>
      </c>
      <c r="F1572">
        <f t="shared" si="17"/>
        <v>630</v>
      </c>
      <c r="G1572" s="12">
        <v>41658</v>
      </c>
      <c r="H1572">
        <v>626</v>
      </c>
      <c r="I1572">
        <f t="shared" si="18"/>
        <v>4</v>
      </c>
      <c r="J1572">
        <v>10</v>
      </c>
      <c r="K1572">
        <f t="shared" si="19"/>
        <v>6260</v>
      </c>
      <c r="L1572" t="s">
        <v>15862</v>
      </c>
    </row>
    <row r="1573" spans="1:12" x14ac:dyDescent="0.2">
      <c r="F1573">
        <f t="shared" si="17"/>
        <v>0</v>
      </c>
      <c r="G1573" t="s">
        <v>20993</v>
      </c>
      <c r="H1573">
        <v>4</v>
      </c>
      <c r="I1573">
        <v>0</v>
      </c>
      <c r="K1573">
        <f t="shared" si="19"/>
        <v>0</v>
      </c>
    </row>
    <row r="1574" spans="1:12" x14ac:dyDescent="0.2">
      <c r="C1574" s="82"/>
      <c r="F1574">
        <f t="shared" si="17"/>
        <v>0</v>
      </c>
      <c r="I1574">
        <f t="shared" si="18"/>
        <v>0</v>
      </c>
      <c r="K1574">
        <f t="shared" si="19"/>
        <v>0</v>
      </c>
    </row>
    <row r="1575" spans="1:12" x14ac:dyDescent="0.2">
      <c r="A1575" s="12">
        <v>41658</v>
      </c>
      <c r="B1575" t="s">
        <v>17986</v>
      </c>
      <c r="C1575" t="s">
        <v>17987</v>
      </c>
      <c r="D1575">
        <v>2</v>
      </c>
      <c r="E1575">
        <v>254</v>
      </c>
      <c r="F1575">
        <f t="shared" si="17"/>
        <v>508</v>
      </c>
      <c r="G1575" s="12">
        <v>41669</v>
      </c>
      <c r="H1575">
        <v>507</v>
      </c>
      <c r="I1575">
        <f t="shared" si="18"/>
        <v>1</v>
      </c>
      <c r="J1575">
        <v>13</v>
      </c>
      <c r="K1575">
        <f t="shared" si="19"/>
        <v>6591</v>
      </c>
      <c r="L1575" t="s">
        <v>15862</v>
      </c>
    </row>
    <row r="1576" spans="1:12" x14ac:dyDescent="0.2">
      <c r="F1576">
        <f t="shared" si="17"/>
        <v>0</v>
      </c>
      <c r="G1576" t="s">
        <v>21571</v>
      </c>
      <c r="H1576">
        <v>1</v>
      </c>
      <c r="I1576">
        <v>0</v>
      </c>
      <c r="K1576">
        <f t="shared" si="19"/>
        <v>0</v>
      </c>
    </row>
    <row r="1577" spans="1:12" x14ac:dyDescent="0.2">
      <c r="F1577">
        <f t="shared" si="17"/>
        <v>0</v>
      </c>
      <c r="I1577">
        <f t="shared" si="18"/>
        <v>0</v>
      </c>
      <c r="K1577">
        <f t="shared" si="19"/>
        <v>0</v>
      </c>
    </row>
    <row r="1578" spans="1:12" x14ac:dyDescent="0.2">
      <c r="A1578" s="12">
        <v>41662</v>
      </c>
      <c r="B1578" t="s">
        <v>17988</v>
      </c>
      <c r="C1578" t="s">
        <v>17989</v>
      </c>
      <c r="D1578">
        <v>2</v>
      </c>
      <c r="E1578">
        <v>294</v>
      </c>
      <c r="F1578">
        <f t="shared" si="17"/>
        <v>588</v>
      </c>
      <c r="G1578" s="12">
        <v>41679</v>
      </c>
      <c r="H1578">
        <v>585</v>
      </c>
      <c r="I1578">
        <f t="shared" si="18"/>
        <v>3</v>
      </c>
      <c r="J1578">
        <v>11</v>
      </c>
      <c r="K1578">
        <f t="shared" si="19"/>
        <v>6435</v>
      </c>
      <c r="L1578" t="s">
        <v>18250</v>
      </c>
    </row>
    <row r="1579" spans="1:12" x14ac:dyDescent="0.2">
      <c r="F1579">
        <f t="shared" si="17"/>
        <v>0</v>
      </c>
      <c r="G1579" t="s">
        <v>21032</v>
      </c>
      <c r="H1579">
        <v>1</v>
      </c>
      <c r="I1579">
        <v>2</v>
      </c>
      <c r="K1579">
        <f t="shared" si="19"/>
        <v>0</v>
      </c>
    </row>
    <row r="1580" spans="1:12" x14ac:dyDescent="0.2">
      <c r="G1580" s="12">
        <v>41711</v>
      </c>
      <c r="H1580">
        <v>1</v>
      </c>
      <c r="I1580">
        <v>1</v>
      </c>
      <c r="J1580">
        <v>11</v>
      </c>
      <c r="K1580">
        <f t="shared" si="19"/>
        <v>11</v>
      </c>
    </row>
    <row r="1581" spans="1:12" x14ac:dyDescent="0.2">
      <c r="G1581" s="12">
        <v>41725</v>
      </c>
      <c r="H1581">
        <v>1</v>
      </c>
      <c r="I1581">
        <v>0</v>
      </c>
      <c r="J1581">
        <v>11</v>
      </c>
      <c r="K1581">
        <v>11</v>
      </c>
    </row>
    <row r="1582" spans="1:12" x14ac:dyDescent="0.2">
      <c r="F1582">
        <f t="shared" si="17"/>
        <v>0</v>
      </c>
      <c r="I1582">
        <f t="shared" si="18"/>
        <v>0</v>
      </c>
      <c r="K1582">
        <f t="shared" si="19"/>
        <v>0</v>
      </c>
    </row>
    <row r="1583" spans="1:12" x14ac:dyDescent="0.2">
      <c r="A1583" s="12">
        <v>41665</v>
      </c>
      <c r="B1583" t="s">
        <v>18098</v>
      </c>
      <c r="C1583" t="s">
        <v>15628</v>
      </c>
      <c r="D1583">
        <v>2</v>
      </c>
      <c r="E1583">
        <v>243</v>
      </c>
      <c r="F1583">
        <f t="shared" si="17"/>
        <v>486</v>
      </c>
      <c r="G1583" s="12">
        <v>41676</v>
      </c>
      <c r="H1583">
        <v>480</v>
      </c>
      <c r="I1583">
        <f t="shared" si="18"/>
        <v>6</v>
      </c>
      <c r="J1583">
        <v>13</v>
      </c>
      <c r="K1583">
        <f t="shared" si="19"/>
        <v>6240</v>
      </c>
      <c r="L1583" t="s">
        <v>18186</v>
      </c>
    </row>
    <row r="1584" spans="1:12" x14ac:dyDescent="0.2">
      <c r="F1584">
        <f t="shared" si="17"/>
        <v>0</v>
      </c>
      <c r="G1584" t="s">
        <v>21032</v>
      </c>
      <c r="H1584">
        <v>6</v>
      </c>
      <c r="I1584">
        <v>0</v>
      </c>
      <c r="K1584">
        <f t="shared" si="19"/>
        <v>0</v>
      </c>
    </row>
    <row r="1585" spans="1:12" x14ac:dyDescent="0.2">
      <c r="F1585">
        <f t="shared" si="17"/>
        <v>0</v>
      </c>
      <c r="I1585">
        <f t="shared" si="18"/>
        <v>0</v>
      </c>
      <c r="K1585">
        <f t="shared" si="19"/>
        <v>0</v>
      </c>
    </row>
    <row r="1586" spans="1:12" x14ac:dyDescent="0.2">
      <c r="A1586" s="12">
        <v>41670</v>
      </c>
      <c r="B1586" t="s">
        <v>18124</v>
      </c>
      <c r="C1586" t="s">
        <v>18125</v>
      </c>
      <c r="D1586">
        <v>2</v>
      </c>
      <c r="E1586">
        <v>225</v>
      </c>
      <c r="F1586">
        <f t="shared" si="17"/>
        <v>450</v>
      </c>
      <c r="G1586" s="12">
        <v>41683</v>
      </c>
      <c r="H1586">
        <v>450</v>
      </c>
      <c r="I1586">
        <f t="shared" si="18"/>
        <v>0</v>
      </c>
      <c r="J1586">
        <v>13</v>
      </c>
      <c r="K1586">
        <f t="shared" si="19"/>
        <v>5850</v>
      </c>
    </row>
    <row r="1587" spans="1:12" x14ac:dyDescent="0.2">
      <c r="F1587">
        <f t="shared" si="17"/>
        <v>0</v>
      </c>
      <c r="I1587">
        <f t="shared" si="18"/>
        <v>0</v>
      </c>
      <c r="K1587">
        <f t="shared" si="19"/>
        <v>0</v>
      </c>
    </row>
    <row r="1588" spans="1:12" x14ac:dyDescent="0.2">
      <c r="F1588">
        <f t="shared" si="17"/>
        <v>0</v>
      </c>
      <c r="I1588">
        <f t="shared" si="18"/>
        <v>0</v>
      </c>
      <c r="K1588">
        <f t="shared" si="19"/>
        <v>0</v>
      </c>
    </row>
    <row r="1589" spans="1:12" x14ac:dyDescent="0.2">
      <c r="A1589" s="12">
        <v>41671</v>
      </c>
      <c r="B1589" t="s">
        <v>18145</v>
      </c>
      <c r="C1589" t="s">
        <v>17899</v>
      </c>
      <c r="D1589">
        <v>1</v>
      </c>
      <c r="E1589">
        <v>298</v>
      </c>
      <c r="F1589">
        <f t="shared" si="17"/>
        <v>298</v>
      </c>
      <c r="G1589" s="12">
        <v>41676</v>
      </c>
      <c r="H1589">
        <v>298</v>
      </c>
      <c r="I1589">
        <f t="shared" si="18"/>
        <v>0</v>
      </c>
      <c r="J1589">
        <v>11.5</v>
      </c>
      <c r="K1589">
        <f t="shared" si="19"/>
        <v>3427</v>
      </c>
      <c r="L1589" t="s">
        <v>16808</v>
      </c>
    </row>
    <row r="1590" spans="1:12" x14ac:dyDescent="0.2">
      <c r="F1590">
        <f t="shared" si="17"/>
        <v>0</v>
      </c>
      <c r="I1590">
        <f t="shared" si="18"/>
        <v>0</v>
      </c>
      <c r="K1590">
        <f t="shared" si="19"/>
        <v>0</v>
      </c>
    </row>
    <row r="1591" spans="1:12" x14ac:dyDescent="0.2">
      <c r="F1591">
        <f t="shared" si="17"/>
        <v>0</v>
      </c>
      <c r="I1591">
        <f t="shared" si="18"/>
        <v>0</v>
      </c>
      <c r="K1591">
        <f t="shared" si="19"/>
        <v>0</v>
      </c>
    </row>
    <row r="1592" spans="1:12" x14ac:dyDescent="0.2">
      <c r="A1592" s="12">
        <v>41672</v>
      </c>
      <c r="B1592" t="s">
        <v>18146</v>
      </c>
      <c r="C1592" t="s">
        <v>18147</v>
      </c>
      <c r="D1592">
        <v>2</v>
      </c>
      <c r="E1592">
        <v>257</v>
      </c>
      <c r="F1592">
        <f t="shared" si="17"/>
        <v>514</v>
      </c>
      <c r="G1592" s="12">
        <v>41690</v>
      </c>
      <c r="H1592">
        <v>514</v>
      </c>
      <c r="I1592">
        <f t="shared" si="18"/>
        <v>0</v>
      </c>
      <c r="J1592">
        <v>14</v>
      </c>
      <c r="K1592">
        <f t="shared" si="19"/>
        <v>7196</v>
      </c>
      <c r="L1592" t="s">
        <v>18362</v>
      </c>
    </row>
    <row r="1593" spans="1:12" x14ac:dyDescent="0.2">
      <c r="F1593">
        <f t="shared" si="17"/>
        <v>0</v>
      </c>
      <c r="I1593">
        <f t="shared" si="18"/>
        <v>0</v>
      </c>
      <c r="K1593">
        <f t="shared" si="19"/>
        <v>0</v>
      </c>
    </row>
    <row r="1594" spans="1:12" x14ac:dyDescent="0.2">
      <c r="F1594">
        <f t="shared" ref="F1594:F1662" si="20">D1594*E1594</f>
        <v>0</v>
      </c>
      <c r="I1594">
        <f t="shared" si="18"/>
        <v>0</v>
      </c>
      <c r="K1594">
        <f t="shared" si="19"/>
        <v>0</v>
      </c>
    </row>
    <row r="1595" spans="1:12" x14ac:dyDescent="0.2">
      <c r="A1595" s="12">
        <v>41675</v>
      </c>
      <c r="B1595" t="s">
        <v>18148</v>
      </c>
      <c r="C1595" t="s">
        <v>15628</v>
      </c>
      <c r="D1595">
        <v>3</v>
      </c>
      <c r="E1595">
        <v>193</v>
      </c>
      <c r="F1595">
        <f t="shared" si="20"/>
        <v>579</v>
      </c>
      <c r="G1595" s="12">
        <v>41690</v>
      </c>
      <c r="H1595">
        <v>579</v>
      </c>
      <c r="I1595">
        <f t="shared" si="18"/>
        <v>0</v>
      </c>
      <c r="J1595">
        <v>14.5</v>
      </c>
      <c r="K1595">
        <f t="shared" si="19"/>
        <v>8395.5</v>
      </c>
      <c r="L1595" t="s">
        <v>17281</v>
      </c>
    </row>
    <row r="1596" spans="1:12" x14ac:dyDescent="0.2">
      <c r="F1596">
        <f t="shared" si="20"/>
        <v>0</v>
      </c>
      <c r="I1596">
        <f t="shared" si="18"/>
        <v>0</v>
      </c>
      <c r="K1596">
        <f t="shared" si="19"/>
        <v>0</v>
      </c>
    </row>
    <row r="1597" spans="1:12" x14ac:dyDescent="0.2">
      <c r="F1597">
        <f t="shared" si="20"/>
        <v>0</v>
      </c>
      <c r="I1597">
        <f t="shared" ref="I1597:I1665" si="21">F1597-H1597</f>
        <v>0</v>
      </c>
      <c r="K1597">
        <f t="shared" si="19"/>
        <v>0</v>
      </c>
    </row>
    <row r="1598" spans="1:12" x14ac:dyDescent="0.2">
      <c r="A1598" s="12">
        <v>41679</v>
      </c>
      <c r="B1598" t="s">
        <v>18212</v>
      </c>
      <c r="C1598" t="s">
        <v>18213</v>
      </c>
      <c r="D1598">
        <v>2</v>
      </c>
      <c r="E1598">
        <v>304</v>
      </c>
      <c r="F1598">
        <f t="shared" si="20"/>
        <v>608</v>
      </c>
      <c r="G1598" s="12">
        <v>41697</v>
      </c>
      <c r="H1598">
        <v>605</v>
      </c>
      <c r="I1598">
        <f t="shared" si="21"/>
        <v>3</v>
      </c>
      <c r="J1598">
        <v>13</v>
      </c>
      <c r="K1598">
        <f t="shared" ref="K1598:K1666" si="22">H1598*J1598</f>
        <v>7865</v>
      </c>
      <c r="L1598" t="s">
        <v>18430</v>
      </c>
    </row>
    <row r="1599" spans="1:12" x14ac:dyDescent="0.2">
      <c r="F1599">
        <f t="shared" si="20"/>
        <v>0</v>
      </c>
      <c r="G1599" t="s">
        <v>21600</v>
      </c>
      <c r="H1599">
        <v>3</v>
      </c>
      <c r="I1599">
        <v>0</v>
      </c>
      <c r="K1599">
        <f t="shared" si="22"/>
        <v>0</v>
      </c>
    </row>
    <row r="1600" spans="1:12" x14ac:dyDescent="0.2">
      <c r="C1600" s="82"/>
      <c r="F1600">
        <f t="shared" si="20"/>
        <v>0</v>
      </c>
      <c r="I1600">
        <f t="shared" si="21"/>
        <v>0</v>
      </c>
      <c r="K1600">
        <f t="shared" si="22"/>
        <v>0</v>
      </c>
    </row>
    <row r="1601" spans="1:12" x14ac:dyDescent="0.2">
      <c r="A1601" s="12">
        <v>41683</v>
      </c>
      <c r="B1601" t="s">
        <v>18232</v>
      </c>
      <c r="C1601" t="s">
        <v>18233</v>
      </c>
      <c r="D1601">
        <v>2</v>
      </c>
      <c r="E1601">
        <v>300</v>
      </c>
      <c r="F1601">
        <f t="shared" si="20"/>
        <v>600</v>
      </c>
      <c r="G1601" s="12">
        <v>41725</v>
      </c>
      <c r="H1601">
        <v>597</v>
      </c>
      <c r="I1601">
        <f t="shared" si="21"/>
        <v>3</v>
      </c>
      <c r="J1601">
        <v>13</v>
      </c>
      <c r="K1601">
        <f t="shared" si="22"/>
        <v>7761</v>
      </c>
      <c r="L1601" t="s">
        <v>16646</v>
      </c>
    </row>
    <row r="1602" spans="1:12" x14ac:dyDescent="0.2">
      <c r="F1602">
        <f t="shared" si="20"/>
        <v>0</v>
      </c>
      <c r="G1602" s="12">
        <v>41732</v>
      </c>
      <c r="H1602">
        <v>1</v>
      </c>
      <c r="I1602">
        <v>2</v>
      </c>
      <c r="J1602">
        <v>12</v>
      </c>
      <c r="K1602">
        <f t="shared" si="22"/>
        <v>12</v>
      </c>
    </row>
    <row r="1603" spans="1:12" x14ac:dyDescent="0.2">
      <c r="G1603" t="s">
        <v>21315</v>
      </c>
      <c r="H1603">
        <v>1</v>
      </c>
      <c r="I1603">
        <v>1</v>
      </c>
      <c r="J1603">
        <v>13</v>
      </c>
      <c r="K1603">
        <f t="shared" si="22"/>
        <v>13</v>
      </c>
    </row>
    <row r="1604" spans="1:12" x14ac:dyDescent="0.2">
      <c r="G1604" s="12">
        <v>41740</v>
      </c>
      <c r="H1604">
        <v>1</v>
      </c>
      <c r="I1604">
        <v>0</v>
      </c>
    </row>
    <row r="1605" spans="1:12" x14ac:dyDescent="0.2">
      <c r="F1605">
        <f t="shared" si="20"/>
        <v>0</v>
      </c>
      <c r="I1605">
        <f t="shared" si="21"/>
        <v>0</v>
      </c>
      <c r="K1605">
        <f t="shared" si="22"/>
        <v>0</v>
      </c>
    </row>
    <row r="1606" spans="1:12" x14ac:dyDescent="0.2">
      <c r="A1606" s="12">
        <v>41685</v>
      </c>
      <c r="B1606" t="s">
        <v>18335</v>
      </c>
      <c r="C1606" t="s">
        <v>18336</v>
      </c>
      <c r="D1606">
        <v>3</v>
      </c>
      <c r="E1606">
        <v>199</v>
      </c>
      <c r="F1606">
        <f t="shared" si="20"/>
        <v>597</v>
      </c>
      <c r="G1606" s="12">
        <v>41697</v>
      </c>
      <c r="H1606">
        <v>594</v>
      </c>
      <c r="I1606">
        <f t="shared" si="21"/>
        <v>3</v>
      </c>
      <c r="J1606">
        <v>13</v>
      </c>
      <c r="K1606">
        <f t="shared" si="22"/>
        <v>7722</v>
      </c>
    </row>
    <row r="1607" spans="1:12" x14ac:dyDescent="0.2">
      <c r="F1607">
        <f t="shared" si="20"/>
        <v>0</v>
      </c>
      <c r="G1607" t="s">
        <v>21600</v>
      </c>
      <c r="H1607">
        <v>2</v>
      </c>
      <c r="I1607">
        <v>1</v>
      </c>
      <c r="K1607">
        <f t="shared" si="22"/>
        <v>0</v>
      </c>
    </row>
    <row r="1608" spans="1:12" x14ac:dyDescent="0.2">
      <c r="G1608" s="12">
        <v>41711</v>
      </c>
      <c r="H1608">
        <v>1</v>
      </c>
      <c r="I1608">
        <v>0</v>
      </c>
      <c r="J1608">
        <v>13</v>
      </c>
      <c r="K1608">
        <v>13</v>
      </c>
    </row>
    <row r="1609" spans="1:12" x14ac:dyDescent="0.2">
      <c r="F1609">
        <f t="shared" si="20"/>
        <v>0</v>
      </c>
      <c r="I1609">
        <f t="shared" si="21"/>
        <v>0</v>
      </c>
      <c r="K1609">
        <f t="shared" si="22"/>
        <v>0</v>
      </c>
    </row>
    <row r="1610" spans="1:12" x14ac:dyDescent="0.2">
      <c r="A1610" s="12">
        <v>41690</v>
      </c>
      <c r="B1610" t="s">
        <v>18367</v>
      </c>
      <c r="C1610" t="s">
        <v>18368</v>
      </c>
      <c r="D1610">
        <v>2</v>
      </c>
      <c r="E1610">
        <v>233</v>
      </c>
      <c r="F1610">
        <f t="shared" si="20"/>
        <v>466</v>
      </c>
      <c r="G1610" s="12">
        <v>41711</v>
      </c>
      <c r="H1610">
        <v>461</v>
      </c>
      <c r="I1610">
        <f t="shared" si="21"/>
        <v>5</v>
      </c>
      <c r="J1610">
        <v>12</v>
      </c>
      <c r="K1610">
        <f t="shared" si="22"/>
        <v>5532</v>
      </c>
      <c r="L1610" t="s">
        <v>15862</v>
      </c>
    </row>
    <row r="1611" spans="1:12" x14ac:dyDescent="0.2">
      <c r="F1611">
        <f t="shared" si="20"/>
        <v>0</v>
      </c>
      <c r="G1611" t="s">
        <v>21571</v>
      </c>
      <c r="H1611">
        <v>5</v>
      </c>
      <c r="I1611">
        <v>0</v>
      </c>
      <c r="K1611">
        <f t="shared" si="22"/>
        <v>0</v>
      </c>
    </row>
    <row r="1612" spans="1:12" x14ac:dyDescent="0.2">
      <c r="F1612">
        <f t="shared" si="20"/>
        <v>0</v>
      </c>
      <c r="I1612">
        <f t="shared" si="21"/>
        <v>0</v>
      </c>
      <c r="K1612">
        <f t="shared" si="22"/>
        <v>0</v>
      </c>
    </row>
    <row r="1613" spans="1:12" x14ac:dyDescent="0.2">
      <c r="A1613" s="12">
        <v>41691</v>
      </c>
      <c r="B1613" t="s">
        <v>18369</v>
      </c>
      <c r="C1613" t="s">
        <v>18370</v>
      </c>
      <c r="D1613">
        <v>2</v>
      </c>
      <c r="E1613">
        <v>300</v>
      </c>
      <c r="F1613">
        <f t="shared" si="20"/>
        <v>600</v>
      </c>
      <c r="G1613" s="12">
        <v>41704</v>
      </c>
      <c r="H1613">
        <v>587</v>
      </c>
      <c r="I1613">
        <f t="shared" si="21"/>
        <v>13</v>
      </c>
      <c r="J1613">
        <v>12.5</v>
      </c>
      <c r="K1613">
        <f t="shared" si="22"/>
        <v>7337.5</v>
      </c>
      <c r="L1613" t="s">
        <v>18478</v>
      </c>
    </row>
    <row r="1614" spans="1:12" x14ac:dyDescent="0.2">
      <c r="F1614">
        <f t="shared" si="20"/>
        <v>0</v>
      </c>
      <c r="G1614" s="12">
        <v>41725</v>
      </c>
      <c r="H1614">
        <v>13</v>
      </c>
      <c r="I1614">
        <v>0</v>
      </c>
      <c r="J1614">
        <v>12.5</v>
      </c>
      <c r="K1614">
        <f t="shared" si="22"/>
        <v>162.5</v>
      </c>
    </row>
    <row r="1615" spans="1:12" x14ac:dyDescent="0.2">
      <c r="F1615">
        <f t="shared" si="20"/>
        <v>0</v>
      </c>
      <c r="I1615">
        <f t="shared" si="21"/>
        <v>0</v>
      </c>
      <c r="K1615">
        <f t="shared" si="22"/>
        <v>0</v>
      </c>
    </row>
    <row r="1616" spans="1:12" x14ac:dyDescent="0.2">
      <c r="A1616" s="12">
        <v>41698</v>
      </c>
      <c r="B1616" t="s">
        <v>18434</v>
      </c>
      <c r="C1616" t="s">
        <v>17089</v>
      </c>
      <c r="D1616">
        <v>1</v>
      </c>
      <c r="E1616">
        <v>345</v>
      </c>
      <c r="F1616">
        <f t="shared" si="20"/>
        <v>345</v>
      </c>
      <c r="G1616" s="12">
        <v>41718</v>
      </c>
      <c r="H1616">
        <v>344</v>
      </c>
      <c r="I1616">
        <f t="shared" si="21"/>
        <v>1</v>
      </c>
      <c r="J1616">
        <v>13.5</v>
      </c>
      <c r="K1616">
        <f t="shared" si="22"/>
        <v>4644</v>
      </c>
      <c r="L1616" t="s">
        <v>15941</v>
      </c>
    </row>
    <row r="1617" spans="1:12" x14ac:dyDescent="0.2">
      <c r="F1617">
        <f t="shared" si="20"/>
        <v>0</v>
      </c>
      <c r="G1617" t="s">
        <v>21571</v>
      </c>
      <c r="H1617">
        <v>1</v>
      </c>
      <c r="I1617">
        <v>0</v>
      </c>
      <c r="K1617">
        <f t="shared" si="22"/>
        <v>0</v>
      </c>
    </row>
    <row r="1618" spans="1:12" x14ac:dyDescent="0.2">
      <c r="F1618">
        <f t="shared" si="20"/>
        <v>0</v>
      </c>
      <c r="I1618">
        <f t="shared" si="21"/>
        <v>0</v>
      </c>
      <c r="K1618">
        <f t="shared" si="22"/>
        <v>0</v>
      </c>
    </row>
    <row r="1619" spans="1:12" x14ac:dyDescent="0.2">
      <c r="A1619" s="12">
        <v>41698</v>
      </c>
      <c r="B1619" t="s">
        <v>18435</v>
      </c>
      <c r="C1619" t="s">
        <v>17875</v>
      </c>
      <c r="D1619">
        <v>1</v>
      </c>
      <c r="E1619">
        <v>345</v>
      </c>
      <c r="F1619">
        <f t="shared" si="20"/>
        <v>345</v>
      </c>
      <c r="G1619" s="12">
        <v>41704</v>
      </c>
      <c r="H1619">
        <v>345</v>
      </c>
      <c r="I1619">
        <f t="shared" si="21"/>
        <v>0</v>
      </c>
      <c r="J1619">
        <v>12</v>
      </c>
      <c r="K1619">
        <f t="shared" si="22"/>
        <v>4140</v>
      </c>
      <c r="L1619" t="s">
        <v>16460</v>
      </c>
    </row>
    <row r="1620" spans="1:12" x14ac:dyDescent="0.2">
      <c r="F1620">
        <f t="shared" si="20"/>
        <v>0</v>
      </c>
      <c r="I1620">
        <f t="shared" si="21"/>
        <v>0</v>
      </c>
      <c r="K1620">
        <f t="shared" si="22"/>
        <v>0</v>
      </c>
    </row>
    <row r="1621" spans="1:12" x14ac:dyDescent="0.2">
      <c r="F1621">
        <f t="shared" si="20"/>
        <v>0</v>
      </c>
      <c r="I1621">
        <f t="shared" si="21"/>
        <v>0</v>
      </c>
      <c r="K1621">
        <f t="shared" si="22"/>
        <v>0</v>
      </c>
    </row>
    <row r="1622" spans="1:12" x14ac:dyDescent="0.2">
      <c r="A1622" s="12">
        <v>41705</v>
      </c>
      <c r="B1622" t="s">
        <v>18485</v>
      </c>
      <c r="C1622" t="s">
        <v>18486</v>
      </c>
      <c r="D1622">
        <v>2</v>
      </c>
      <c r="E1622">
        <v>308</v>
      </c>
      <c r="F1622">
        <f t="shared" si="20"/>
        <v>616</v>
      </c>
      <c r="G1622" s="12">
        <v>41711</v>
      </c>
      <c r="H1622">
        <v>616</v>
      </c>
      <c r="I1622">
        <f t="shared" si="21"/>
        <v>0</v>
      </c>
      <c r="J1622">
        <v>12</v>
      </c>
      <c r="K1622">
        <f t="shared" si="22"/>
        <v>7392</v>
      </c>
      <c r="L1622" t="s">
        <v>15862</v>
      </c>
    </row>
    <row r="1623" spans="1:12" x14ac:dyDescent="0.2">
      <c r="F1623">
        <f t="shared" si="20"/>
        <v>0</v>
      </c>
      <c r="I1623">
        <f t="shared" si="21"/>
        <v>0</v>
      </c>
      <c r="K1623">
        <f t="shared" si="22"/>
        <v>0</v>
      </c>
    </row>
    <row r="1624" spans="1:12" x14ac:dyDescent="0.2">
      <c r="F1624">
        <f t="shared" si="20"/>
        <v>0</v>
      </c>
      <c r="I1624">
        <f t="shared" si="21"/>
        <v>0</v>
      </c>
      <c r="K1624">
        <f t="shared" si="22"/>
        <v>0</v>
      </c>
    </row>
    <row r="1625" spans="1:12" x14ac:dyDescent="0.2">
      <c r="A1625" s="12">
        <v>41710</v>
      </c>
      <c r="B1625" t="s">
        <v>18523</v>
      </c>
      <c r="C1625" t="s">
        <v>18524</v>
      </c>
      <c r="D1625">
        <v>3</v>
      </c>
      <c r="E1625">
        <v>233</v>
      </c>
      <c r="F1625">
        <f t="shared" si="20"/>
        <v>699</v>
      </c>
      <c r="G1625" s="12">
        <v>41718</v>
      </c>
      <c r="H1625">
        <v>696</v>
      </c>
      <c r="I1625">
        <f t="shared" si="21"/>
        <v>3</v>
      </c>
      <c r="J1625">
        <v>12</v>
      </c>
      <c r="K1625">
        <f t="shared" si="22"/>
        <v>8352</v>
      </c>
      <c r="L1625" t="s">
        <v>15862</v>
      </c>
    </row>
    <row r="1626" spans="1:12" x14ac:dyDescent="0.2">
      <c r="F1626">
        <f t="shared" si="20"/>
        <v>0</v>
      </c>
      <c r="G1626" t="s">
        <v>21571</v>
      </c>
      <c r="H1626">
        <v>3</v>
      </c>
      <c r="I1626">
        <v>0</v>
      </c>
      <c r="K1626">
        <f t="shared" si="22"/>
        <v>0</v>
      </c>
    </row>
    <row r="1627" spans="1:12" x14ac:dyDescent="0.2">
      <c r="F1627">
        <f t="shared" si="20"/>
        <v>0</v>
      </c>
      <c r="I1627">
        <f t="shared" si="21"/>
        <v>0</v>
      </c>
      <c r="K1627">
        <f t="shared" si="22"/>
        <v>0</v>
      </c>
    </row>
    <row r="1628" spans="1:12" x14ac:dyDescent="0.2">
      <c r="A1628" s="12">
        <v>41713</v>
      </c>
      <c r="B1628" t="s">
        <v>18616</v>
      </c>
      <c r="C1628" t="s">
        <v>18441</v>
      </c>
      <c r="D1628">
        <v>2</v>
      </c>
      <c r="E1628">
        <v>225</v>
      </c>
      <c r="F1628">
        <f t="shared" si="20"/>
        <v>450</v>
      </c>
      <c r="G1628" s="12">
        <v>41723</v>
      </c>
      <c r="H1628">
        <v>450</v>
      </c>
      <c r="I1628">
        <f t="shared" si="21"/>
        <v>0</v>
      </c>
      <c r="J1628">
        <v>12</v>
      </c>
      <c r="K1628">
        <f t="shared" si="22"/>
        <v>5400</v>
      </c>
      <c r="L1628" t="s">
        <v>16808</v>
      </c>
    </row>
    <row r="1629" spans="1:12" x14ac:dyDescent="0.2">
      <c r="F1629">
        <f t="shared" si="20"/>
        <v>0</v>
      </c>
      <c r="I1629">
        <f t="shared" si="21"/>
        <v>0</v>
      </c>
      <c r="K1629">
        <f t="shared" si="22"/>
        <v>0</v>
      </c>
    </row>
    <row r="1630" spans="1:12" x14ac:dyDescent="0.2">
      <c r="F1630">
        <f t="shared" si="20"/>
        <v>0</v>
      </c>
      <c r="I1630">
        <f t="shared" si="21"/>
        <v>0</v>
      </c>
      <c r="K1630">
        <f t="shared" si="22"/>
        <v>0</v>
      </c>
    </row>
    <row r="1631" spans="1:12" x14ac:dyDescent="0.2">
      <c r="A1631" s="12">
        <v>41717</v>
      </c>
      <c r="B1631" t="s">
        <v>18649</v>
      </c>
      <c r="C1631" t="s">
        <v>18650</v>
      </c>
      <c r="D1631">
        <v>2</v>
      </c>
      <c r="E1631">
        <v>278</v>
      </c>
      <c r="F1631">
        <f t="shared" si="20"/>
        <v>556</v>
      </c>
      <c r="G1631" s="12">
        <v>41725</v>
      </c>
      <c r="H1631">
        <v>554</v>
      </c>
      <c r="I1631">
        <f t="shared" si="21"/>
        <v>2</v>
      </c>
      <c r="J1631">
        <v>12.5</v>
      </c>
      <c r="K1631">
        <f t="shared" si="22"/>
        <v>6925</v>
      </c>
      <c r="L1631" t="s">
        <v>15862</v>
      </c>
    </row>
    <row r="1632" spans="1:12" x14ac:dyDescent="0.2">
      <c r="G1632" t="s">
        <v>21063</v>
      </c>
      <c r="H1632">
        <v>2</v>
      </c>
      <c r="I1632">
        <v>0</v>
      </c>
    </row>
    <row r="1633" spans="1:12" x14ac:dyDescent="0.2">
      <c r="F1633">
        <f t="shared" si="20"/>
        <v>0</v>
      </c>
      <c r="I1633">
        <f t="shared" si="21"/>
        <v>0</v>
      </c>
      <c r="K1633">
        <f t="shared" si="22"/>
        <v>0</v>
      </c>
    </row>
    <row r="1634" spans="1:12" x14ac:dyDescent="0.2">
      <c r="A1634" s="12">
        <v>41719</v>
      </c>
      <c r="B1634" t="s">
        <v>18651</v>
      </c>
      <c r="C1634" t="s">
        <v>18652</v>
      </c>
      <c r="D1634">
        <v>1</v>
      </c>
      <c r="E1634">
        <v>594</v>
      </c>
      <c r="F1634">
        <f t="shared" si="20"/>
        <v>594</v>
      </c>
      <c r="G1634" s="12">
        <v>41731</v>
      </c>
      <c r="H1634">
        <v>593</v>
      </c>
      <c r="I1634">
        <f t="shared" si="21"/>
        <v>1</v>
      </c>
      <c r="J1634">
        <v>12</v>
      </c>
      <c r="K1634">
        <f t="shared" si="22"/>
        <v>7116</v>
      </c>
      <c r="L1634" t="s">
        <v>15862</v>
      </c>
    </row>
    <row r="1635" spans="1:12" x14ac:dyDescent="0.2">
      <c r="F1635">
        <f t="shared" si="20"/>
        <v>0</v>
      </c>
      <c r="G1635" t="s">
        <v>21063</v>
      </c>
      <c r="H1635">
        <v>1</v>
      </c>
      <c r="I1635">
        <v>0</v>
      </c>
      <c r="K1635">
        <f t="shared" si="22"/>
        <v>0</v>
      </c>
    </row>
    <row r="1636" spans="1:12" x14ac:dyDescent="0.2">
      <c r="F1636">
        <f t="shared" si="20"/>
        <v>0</v>
      </c>
      <c r="I1636">
        <f t="shared" si="21"/>
        <v>0</v>
      </c>
      <c r="K1636">
        <f t="shared" si="22"/>
        <v>0</v>
      </c>
    </row>
    <row r="1637" spans="1:12" x14ac:dyDescent="0.2">
      <c r="A1637" s="12">
        <v>41723</v>
      </c>
      <c r="B1637" t="s">
        <v>18699</v>
      </c>
      <c r="C1637" t="s">
        <v>18700</v>
      </c>
      <c r="D1637">
        <v>2</v>
      </c>
      <c r="E1637">
        <v>227</v>
      </c>
      <c r="F1637">
        <f t="shared" si="20"/>
        <v>454</v>
      </c>
      <c r="G1637" s="12">
        <v>41732</v>
      </c>
      <c r="H1637">
        <v>452</v>
      </c>
      <c r="I1637">
        <f t="shared" si="21"/>
        <v>2</v>
      </c>
      <c r="J1637">
        <v>11</v>
      </c>
      <c r="K1637">
        <f t="shared" si="22"/>
        <v>4972</v>
      </c>
      <c r="L1637" t="s">
        <v>15862</v>
      </c>
    </row>
    <row r="1638" spans="1:12" x14ac:dyDescent="0.2">
      <c r="F1638">
        <f t="shared" si="20"/>
        <v>0</v>
      </c>
      <c r="G1638" t="s">
        <v>21063</v>
      </c>
      <c r="H1638">
        <v>2</v>
      </c>
      <c r="I1638">
        <v>0</v>
      </c>
      <c r="K1638">
        <f t="shared" si="22"/>
        <v>0</v>
      </c>
    </row>
    <row r="1639" spans="1:12" x14ac:dyDescent="0.2">
      <c r="C1639" s="82"/>
      <c r="F1639">
        <f t="shared" si="20"/>
        <v>0</v>
      </c>
      <c r="I1639">
        <f t="shared" si="21"/>
        <v>0</v>
      </c>
      <c r="K1639">
        <f t="shared" si="22"/>
        <v>0</v>
      </c>
    </row>
    <row r="1640" spans="1:12" x14ac:dyDescent="0.2">
      <c r="A1640" s="12">
        <v>41725</v>
      </c>
      <c r="B1640" t="s">
        <v>18701</v>
      </c>
      <c r="C1640" t="s">
        <v>18702</v>
      </c>
      <c r="D1640">
        <v>1</v>
      </c>
      <c r="E1640">
        <v>411</v>
      </c>
      <c r="F1640">
        <f t="shared" si="20"/>
        <v>411</v>
      </c>
      <c r="G1640" s="12">
        <v>41739</v>
      </c>
      <c r="H1640">
        <v>408</v>
      </c>
      <c r="I1640">
        <f t="shared" si="21"/>
        <v>3</v>
      </c>
      <c r="J1640">
        <v>11.5</v>
      </c>
      <c r="K1640">
        <f t="shared" si="22"/>
        <v>4692</v>
      </c>
      <c r="L1640" t="s">
        <v>15862</v>
      </c>
    </row>
    <row r="1641" spans="1:12" x14ac:dyDescent="0.2">
      <c r="F1641">
        <f t="shared" si="20"/>
        <v>0</v>
      </c>
      <c r="G1641" s="12">
        <v>41774</v>
      </c>
      <c r="H1641">
        <v>1</v>
      </c>
      <c r="I1641">
        <v>2</v>
      </c>
      <c r="J1641">
        <v>11.5</v>
      </c>
      <c r="K1641">
        <f t="shared" si="22"/>
        <v>11.5</v>
      </c>
    </row>
    <row r="1642" spans="1:12" x14ac:dyDescent="0.2">
      <c r="G1642" t="s">
        <v>20997</v>
      </c>
      <c r="H1642">
        <v>2</v>
      </c>
      <c r="I1642">
        <v>0</v>
      </c>
    </row>
    <row r="1643" spans="1:12" x14ac:dyDescent="0.2">
      <c r="F1643">
        <f t="shared" si="20"/>
        <v>0</v>
      </c>
      <c r="I1643">
        <f t="shared" si="21"/>
        <v>0</v>
      </c>
      <c r="K1643">
        <f t="shared" si="22"/>
        <v>0</v>
      </c>
    </row>
    <row r="1644" spans="1:12" x14ac:dyDescent="0.2">
      <c r="A1644" s="12">
        <v>41726</v>
      </c>
      <c r="B1644" t="s">
        <v>18728</v>
      </c>
      <c r="C1644" t="s">
        <v>18729</v>
      </c>
      <c r="D1644">
        <v>2</v>
      </c>
      <c r="E1644">
        <v>243</v>
      </c>
      <c r="F1644">
        <f t="shared" si="20"/>
        <v>486</v>
      </c>
      <c r="G1644" s="12">
        <v>41737</v>
      </c>
      <c r="H1644">
        <v>484</v>
      </c>
      <c r="I1644">
        <f t="shared" si="21"/>
        <v>2</v>
      </c>
      <c r="J1644">
        <v>11</v>
      </c>
      <c r="K1644">
        <f t="shared" si="22"/>
        <v>5324</v>
      </c>
      <c r="L1644" t="s">
        <v>17274</v>
      </c>
    </row>
    <row r="1645" spans="1:12" x14ac:dyDescent="0.2">
      <c r="F1645">
        <f t="shared" si="20"/>
        <v>0</v>
      </c>
      <c r="G1645" t="s">
        <v>21063</v>
      </c>
      <c r="H1645">
        <v>1</v>
      </c>
      <c r="I1645">
        <v>1</v>
      </c>
      <c r="K1645">
        <f t="shared" si="22"/>
        <v>0</v>
      </c>
    </row>
    <row r="1646" spans="1:12" x14ac:dyDescent="0.2">
      <c r="G1646" s="12">
        <v>41774</v>
      </c>
      <c r="H1646">
        <v>1</v>
      </c>
      <c r="I1646">
        <v>0</v>
      </c>
      <c r="J1646">
        <v>11</v>
      </c>
      <c r="K1646">
        <f t="shared" si="22"/>
        <v>11</v>
      </c>
    </row>
    <row r="1647" spans="1:12" x14ac:dyDescent="0.2">
      <c r="F1647">
        <f t="shared" si="20"/>
        <v>0</v>
      </c>
      <c r="I1647">
        <f t="shared" si="21"/>
        <v>0</v>
      </c>
      <c r="K1647">
        <f t="shared" si="22"/>
        <v>0</v>
      </c>
    </row>
    <row r="1648" spans="1:12" x14ac:dyDescent="0.2">
      <c r="A1648" s="12">
        <v>41732</v>
      </c>
      <c r="B1648" t="s">
        <v>18731</v>
      </c>
      <c r="C1648" t="s">
        <v>17058</v>
      </c>
      <c r="D1648">
        <v>2</v>
      </c>
      <c r="E1648">
        <v>330</v>
      </c>
      <c r="F1648">
        <f t="shared" si="20"/>
        <v>660</v>
      </c>
      <c r="G1648" s="12">
        <v>41739</v>
      </c>
      <c r="H1648">
        <v>660</v>
      </c>
      <c r="I1648">
        <f t="shared" si="21"/>
        <v>0</v>
      </c>
      <c r="J1648">
        <v>12</v>
      </c>
      <c r="K1648">
        <f t="shared" si="22"/>
        <v>7920</v>
      </c>
      <c r="L1648" t="s">
        <v>15862</v>
      </c>
    </row>
    <row r="1649" spans="1:12" x14ac:dyDescent="0.2">
      <c r="F1649">
        <f t="shared" si="20"/>
        <v>0</v>
      </c>
      <c r="I1649">
        <f t="shared" si="21"/>
        <v>0</v>
      </c>
      <c r="K1649">
        <f t="shared" si="22"/>
        <v>0</v>
      </c>
    </row>
    <row r="1650" spans="1:12" x14ac:dyDescent="0.2">
      <c r="C1650" s="82"/>
      <c r="F1650">
        <f t="shared" si="20"/>
        <v>0</v>
      </c>
      <c r="I1650">
        <f t="shared" si="21"/>
        <v>0</v>
      </c>
      <c r="K1650">
        <f t="shared" si="22"/>
        <v>0</v>
      </c>
    </row>
    <row r="1651" spans="1:12" x14ac:dyDescent="0.2">
      <c r="A1651" s="12">
        <v>41737</v>
      </c>
      <c r="B1651" t="s">
        <v>18803</v>
      </c>
      <c r="C1651" t="s">
        <v>18147</v>
      </c>
      <c r="D1651">
        <v>2</v>
      </c>
      <c r="E1651">
        <v>350</v>
      </c>
      <c r="F1651">
        <f t="shared" si="20"/>
        <v>700</v>
      </c>
      <c r="G1651" s="12">
        <v>41746</v>
      </c>
      <c r="H1651">
        <v>692</v>
      </c>
      <c r="I1651">
        <f t="shared" si="21"/>
        <v>8</v>
      </c>
      <c r="J1651">
        <v>14</v>
      </c>
      <c r="K1651">
        <f t="shared" si="22"/>
        <v>9688</v>
      </c>
      <c r="L1651" t="s">
        <v>18362</v>
      </c>
    </row>
    <row r="1652" spans="1:12" x14ac:dyDescent="0.2">
      <c r="F1652">
        <f t="shared" si="20"/>
        <v>0</v>
      </c>
      <c r="G1652" s="12">
        <v>41816</v>
      </c>
      <c r="H1652">
        <v>8</v>
      </c>
      <c r="I1652">
        <v>0</v>
      </c>
      <c r="J1652">
        <v>14</v>
      </c>
      <c r="K1652">
        <f t="shared" si="22"/>
        <v>112</v>
      </c>
    </row>
    <row r="1653" spans="1:12" x14ac:dyDescent="0.2">
      <c r="F1653">
        <f t="shared" si="20"/>
        <v>0</v>
      </c>
      <c r="I1653">
        <f t="shared" si="21"/>
        <v>0</v>
      </c>
      <c r="K1653">
        <f t="shared" si="22"/>
        <v>0</v>
      </c>
    </row>
    <row r="1654" spans="1:12" x14ac:dyDescent="0.2">
      <c r="A1654" s="12">
        <v>41739</v>
      </c>
      <c r="B1654" t="s">
        <v>18805</v>
      </c>
      <c r="C1654" t="s">
        <v>18486</v>
      </c>
      <c r="D1654">
        <v>2</v>
      </c>
      <c r="E1654">
        <v>276</v>
      </c>
      <c r="F1654">
        <f t="shared" si="20"/>
        <v>552</v>
      </c>
      <c r="G1654" s="12">
        <v>41753</v>
      </c>
      <c r="H1654">
        <v>550</v>
      </c>
      <c r="I1654">
        <f t="shared" si="21"/>
        <v>2</v>
      </c>
      <c r="J1654">
        <v>12</v>
      </c>
      <c r="K1654">
        <f t="shared" si="22"/>
        <v>6600</v>
      </c>
      <c r="L1654" t="s">
        <v>15862</v>
      </c>
    </row>
    <row r="1655" spans="1:12" x14ac:dyDescent="0.2">
      <c r="F1655">
        <f t="shared" si="20"/>
        <v>0</v>
      </c>
      <c r="G1655" t="s">
        <v>20997</v>
      </c>
      <c r="H1655">
        <v>2</v>
      </c>
      <c r="I1655">
        <v>0</v>
      </c>
      <c r="K1655">
        <f t="shared" si="22"/>
        <v>0</v>
      </c>
    </row>
    <row r="1656" spans="1:12" x14ac:dyDescent="0.2">
      <c r="F1656">
        <f t="shared" si="20"/>
        <v>0</v>
      </c>
      <c r="I1656">
        <f t="shared" si="21"/>
        <v>0</v>
      </c>
      <c r="K1656">
        <f t="shared" si="22"/>
        <v>0</v>
      </c>
    </row>
    <row r="1657" spans="1:12" x14ac:dyDescent="0.2">
      <c r="A1657" s="12">
        <v>41740</v>
      </c>
      <c r="B1657" t="s">
        <v>18877</v>
      </c>
      <c r="C1657" t="s">
        <v>18878</v>
      </c>
      <c r="D1657">
        <v>2</v>
      </c>
      <c r="E1657">
        <v>225</v>
      </c>
      <c r="F1657">
        <f t="shared" si="20"/>
        <v>450</v>
      </c>
      <c r="G1657" s="12">
        <v>41758</v>
      </c>
      <c r="H1657">
        <v>450</v>
      </c>
      <c r="I1657">
        <f t="shared" si="21"/>
        <v>0</v>
      </c>
      <c r="J1657">
        <v>12</v>
      </c>
      <c r="K1657">
        <f t="shared" si="22"/>
        <v>5400</v>
      </c>
      <c r="L1657" t="s">
        <v>15862</v>
      </c>
    </row>
    <row r="1658" spans="1:12" x14ac:dyDescent="0.2">
      <c r="F1658">
        <f t="shared" si="20"/>
        <v>0</v>
      </c>
      <c r="I1658">
        <f t="shared" si="21"/>
        <v>0</v>
      </c>
      <c r="K1658">
        <f t="shared" si="22"/>
        <v>0</v>
      </c>
    </row>
    <row r="1659" spans="1:12" x14ac:dyDescent="0.2">
      <c r="F1659">
        <f t="shared" si="20"/>
        <v>0</v>
      </c>
      <c r="I1659">
        <f t="shared" si="21"/>
        <v>0</v>
      </c>
      <c r="K1659">
        <f t="shared" si="22"/>
        <v>0</v>
      </c>
    </row>
    <row r="1660" spans="1:12" x14ac:dyDescent="0.2">
      <c r="A1660" s="12">
        <v>41747</v>
      </c>
      <c r="B1660" t="s">
        <v>18952</v>
      </c>
      <c r="C1660" t="s">
        <v>17903</v>
      </c>
      <c r="D1660">
        <v>4</v>
      </c>
      <c r="E1660">
        <v>150</v>
      </c>
      <c r="F1660">
        <f t="shared" si="20"/>
        <v>600</v>
      </c>
      <c r="G1660" s="12">
        <v>41759</v>
      </c>
      <c r="H1660">
        <v>600</v>
      </c>
      <c r="I1660">
        <f t="shared" si="21"/>
        <v>0</v>
      </c>
      <c r="J1660">
        <v>11</v>
      </c>
      <c r="K1660">
        <f t="shared" si="22"/>
        <v>6600</v>
      </c>
      <c r="L1660" t="s">
        <v>15862</v>
      </c>
    </row>
    <row r="1661" spans="1:12" x14ac:dyDescent="0.2">
      <c r="F1661">
        <f t="shared" si="20"/>
        <v>0</v>
      </c>
      <c r="I1661">
        <f t="shared" si="21"/>
        <v>0</v>
      </c>
      <c r="K1661">
        <f t="shared" si="22"/>
        <v>0</v>
      </c>
    </row>
    <row r="1662" spans="1:12" x14ac:dyDescent="0.2">
      <c r="F1662">
        <f t="shared" si="20"/>
        <v>0</v>
      </c>
      <c r="I1662">
        <f t="shared" si="21"/>
        <v>0</v>
      </c>
      <c r="K1662">
        <f t="shared" si="22"/>
        <v>0</v>
      </c>
    </row>
    <row r="1663" spans="1:12" x14ac:dyDescent="0.2">
      <c r="A1663" s="12">
        <v>41756</v>
      </c>
      <c r="B1663" t="s">
        <v>19034</v>
      </c>
      <c r="C1663" t="s">
        <v>19035</v>
      </c>
      <c r="D1663">
        <v>1</v>
      </c>
      <c r="E1663">
        <v>562</v>
      </c>
      <c r="F1663">
        <f t="shared" ref="F1663:F1730" si="23">D1663*E1663</f>
        <v>562</v>
      </c>
      <c r="G1663" s="12">
        <v>41765</v>
      </c>
      <c r="H1663">
        <v>561</v>
      </c>
      <c r="I1663">
        <f t="shared" si="21"/>
        <v>1</v>
      </c>
      <c r="J1663">
        <v>11.5</v>
      </c>
      <c r="K1663">
        <f t="shared" si="22"/>
        <v>6451.5</v>
      </c>
      <c r="L1663" t="s">
        <v>17274</v>
      </c>
    </row>
    <row r="1664" spans="1:12" x14ac:dyDescent="0.2">
      <c r="F1664">
        <f t="shared" si="23"/>
        <v>0</v>
      </c>
      <c r="G1664" t="s">
        <v>20997</v>
      </c>
      <c r="H1664">
        <v>1</v>
      </c>
      <c r="I1664">
        <v>0</v>
      </c>
      <c r="K1664">
        <f t="shared" si="22"/>
        <v>0</v>
      </c>
    </row>
    <row r="1665" spans="1:12" x14ac:dyDescent="0.2">
      <c r="F1665">
        <f t="shared" si="23"/>
        <v>0</v>
      </c>
      <c r="I1665">
        <f t="shared" si="21"/>
        <v>0</v>
      </c>
      <c r="K1665">
        <f t="shared" si="22"/>
        <v>0</v>
      </c>
    </row>
    <row r="1666" spans="1:12" x14ac:dyDescent="0.2">
      <c r="A1666" s="12">
        <v>41758</v>
      </c>
      <c r="B1666" t="s">
        <v>19036</v>
      </c>
      <c r="C1666" t="s">
        <v>19037</v>
      </c>
      <c r="D1666">
        <v>1</v>
      </c>
      <c r="E1666">
        <v>671</v>
      </c>
      <c r="F1666">
        <f t="shared" si="23"/>
        <v>671</v>
      </c>
      <c r="G1666" s="12">
        <v>41801</v>
      </c>
      <c r="H1666">
        <v>612</v>
      </c>
      <c r="I1666">
        <f t="shared" ref="I1666:I1732" si="24">F1666-H1666</f>
        <v>59</v>
      </c>
      <c r="J1666">
        <v>12</v>
      </c>
      <c r="K1666">
        <f t="shared" si="22"/>
        <v>7344</v>
      </c>
      <c r="L1666" t="s">
        <v>19397</v>
      </c>
    </row>
    <row r="1667" spans="1:12" x14ac:dyDescent="0.2">
      <c r="F1667">
        <f t="shared" si="23"/>
        <v>0</v>
      </c>
      <c r="G1667" s="12">
        <v>41816</v>
      </c>
      <c r="H1667">
        <v>47</v>
      </c>
      <c r="I1667">
        <v>12</v>
      </c>
      <c r="J1667">
        <v>12</v>
      </c>
      <c r="K1667">
        <f t="shared" ref="K1667:K1733" si="25">H1667*J1667</f>
        <v>564</v>
      </c>
    </row>
    <row r="1668" spans="1:12" x14ac:dyDescent="0.2">
      <c r="G1668" t="s">
        <v>21133</v>
      </c>
      <c r="H1668">
        <v>11</v>
      </c>
      <c r="I1668">
        <v>1</v>
      </c>
    </row>
    <row r="1669" spans="1:12" x14ac:dyDescent="0.2">
      <c r="G1669" t="s">
        <v>21005</v>
      </c>
      <c r="H1669">
        <v>1</v>
      </c>
      <c r="I1669">
        <v>0</v>
      </c>
      <c r="J1669">
        <v>100</v>
      </c>
      <c r="K1669">
        <v>100</v>
      </c>
    </row>
    <row r="1670" spans="1:12" x14ac:dyDescent="0.2">
      <c r="F1670">
        <f t="shared" si="23"/>
        <v>0</v>
      </c>
      <c r="I1670">
        <f t="shared" si="24"/>
        <v>0</v>
      </c>
      <c r="K1670">
        <f t="shared" si="25"/>
        <v>0</v>
      </c>
    </row>
    <row r="1671" spans="1:12" x14ac:dyDescent="0.2">
      <c r="A1671" s="12">
        <v>41765</v>
      </c>
      <c r="B1671" t="s">
        <v>19089</v>
      </c>
      <c r="C1671" t="s">
        <v>18798</v>
      </c>
      <c r="D1671">
        <v>1</v>
      </c>
      <c r="E1671">
        <v>721</v>
      </c>
      <c r="F1671">
        <f t="shared" si="23"/>
        <v>721</v>
      </c>
      <c r="G1671" s="12">
        <v>41774</v>
      </c>
      <c r="H1671">
        <v>720</v>
      </c>
      <c r="I1671">
        <f t="shared" si="24"/>
        <v>1</v>
      </c>
      <c r="J1671">
        <v>12</v>
      </c>
      <c r="K1671">
        <f t="shared" si="25"/>
        <v>8640</v>
      </c>
      <c r="L1671" t="s">
        <v>16808</v>
      </c>
    </row>
    <row r="1672" spans="1:12" x14ac:dyDescent="0.2">
      <c r="F1672">
        <f t="shared" si="23"/>
        <v>0</v>
      </c>
      <c r="G1672" t="s">
        <v>20997</v>
      </c>
      <c r="H1672">
        <v>1</v>
      </c>
      <c r="I1672">
        <v>0</v>
      </c>
      <c r="K1672">
        <f t="shared" si="25"/>
        <v>0</v>
      </c>
    </row>
    <row r="1673" spans="1:12" x14ac:dyDescent="0.2">
      <c r="F1673">
        <f t="shared" si="23"/>
        <v>0</v>
      </c>
      <c r="I1673">
        <f t="shared" si="24"/>
        <v>0</v>
      </c>
      <c r="K1673">
        <f t="shared" si="25"/>
        <v>0</v>
      </c>
    </row>
    <row r="1674" spans="1:12" x14ac:dyDescent="0.2">
      <c r="A1674" s="12">
        <v>41768</v>
      </c>
      <c r="B1674" t="s">
        <v>19115</v>
      </c>
      <c r="C1674" t="s">
        <v>17875</v>
      </c>
      <c r="D1674">
        <v>2</v>
      </c>
      <c r="E1674">
        <v>236</v>
      </c>
      <c r="F1674">
        <f t="shared" si="23"/>
        <v>472</v>
      </c>
      <c r="G1674" s="12">
        <v>41779</v>
      </c>
      <c r="H1674">
        <v>472</v>
      </c>
      <c r="I1674">
        <f t="shared" si="24"/>
        <v>0</v>
      </c>
      <c r="J1674">
        <v>12</v>
      </c>
      <c r="K1674">
        <f t="shared" si="25"/>
        <v>5664</v>
      </c>
      <c r="L1674" t="s">
        <v>16808</v>
      </c>
    </row>
    <row r="1675" spans="1:12" x14ac:dyDescent="0.2">
      <c r="F1675">
        <f t="shared" si="23"/>
        <v>0</v>
      </c>
      <c r="I1675">
        <f t="shared" si="24"/>
        <v>0</v>
      </c>
      <c r="K1675">
        <f t="shared" si="25"/>
        <v>0</v>
      </c>
    </row>
    <row r="1676" spans="1:12" x14ac:dyDescent="0.2">
      <c r="F1676">
        <f t="shared" si="23"/>
        <v>0</v>
      </c>
      <c r="I1676">
        <f t="shared" si="24"/>
        <v>0</v>
      </c>
      <c r="K1676">
        <f t="shared" si="25"/>
        <v>0</v>
      </c>
    </row>
    <row r="1677" spans="1:12" x14ac:dyDescent="0.2">
      <c r="A1677" s="12">
        <v>41770</v>
      </c>
      <c r="B1677" t="s">
        <v>19129</v>
      </c>
      <c r="C1677" t="s">
        <v>18391</v>
      </c>
      <c r="D1677">
        <v>2</v>
      </c>
      <c r="E1677">
        <v>261</v>
      </c>
      <c r="F1677">
        <f t="shared" si="23"/>
        <v>522</v>
      </c>
      <c r="G1677" s="12">
        <v>41781</v>
      </c>
      <c r="H1677">
        <v>522</v>
      </c>
      <c r="I1677">
        <f t="shared" si="24"/>
        <v>0</v>
      </c>
      <c r="J1677">
        <v>12.5</v>
      </c>
      <c r="K1677">
        <f t="shared" si="25"/>
        <v>6525</v>
      </c>
      <c r="L1677" t="s">
        <v>19215</v>
      </c>
    </row>
    <row r="1678" spans="1:12" x14ac:dyDescent="0.2">
      <c r="F1678">
        <f t="shared" si="23"/>
        <v>0</v>
      </c>
      <c r="I1678">
        <f t="shared" si="24"/>
        <v>0</v>
      </c>
      <c r="K1678">
        <f t="shared" si="25"/>
        <v>0</v>
      </c>
    </row>
    <row r="1679" spans="1:12" x14ac:dyDescent="0.2">
      <c r="F1679">
        <f t="shared" si="23"/>
        <v>0</v>
      </c>
      <c r="I1679">
        <f t="shared" si="24"/>
        <v>0</v>
      </c>
      <c r="K1679">
        <f t="shared" si="25"/>
        <v>0</v>
      </c>
    </row>
    <row r="1680" spans="1:12" x14ac:dyDescent="0.2">
      <c r="A1680" s="12">
        <v>41775</v>
      </c>
      <c r="B1680" t="s">
        <v>19160</v>
      </c>
      <c r="C1680" t="s">
        <v>18451</v>
      </c>
      <c r="D1680">
        <v>2</v>
      </c>
      <c r="E1680">
        <v>359</v>
      </c>
      <c r="F1680">
        <f t="shared" si="23"/>
        <v>718</v>
      </c>
      <c r="G1680" s="12">
        <v>41794</v>
      </c>
      <c r="H1680">
        <v>717</v>
      </c>
      <c r="I1680">
        <f t="shared" si="24"/>
        <v>1</v>
      </c>
      <c r="J1680">
        <v>12</v>
      </c>
      <c r="K1680">
        <f t="shared" si="25"/>
        <v>8604</v>
      </c>
      <c r="L1680" t="s">
        <v>19313</v>
      </c>
    </row>
    <row r="1681" spans="1:12" x14ac:dyDescent="0.2">
      <c r="F1681">
        <f t="shared" si="23"/>
        <v>0</v>
      </c>
      <c r="G1681" t="s">
        <v>21263</v>
      </c>
      <c r="H1681">
        <v>1</v>
      </c>
      <c r="I1681">
        <v>0</v>
      </c>
      <c r="K1681">
        <f t="shared" si="25"/>
        <v>0</v>
      </c>
    </row>
    <row r="1682" spans="1:12" x14ac:dyDescent="0.2">
      <c r="F1682">
        <f t="shared" si="23"/>
        <v>0</v>
      </c>
      <c r="I1682">
        <f t="shared" si="24"/>
        <v>0</v>
      </c>
      <c r="K1682">
        <f t="shared" si="25"/>
        <v>0</v>
      </c>
    </row>
    <row r="1683" spans="1:12" x14ac:dyDescent="0.2">
      <c r="A1683" s="12">
        <v>41775</v>
      </c>
      <c r="B1683" t="s">
        <v>19161</v>
      </c>
      <c r="C1683" t="s">
        <v>18476</v>
      </c>
      <c r="D1683">
        <v>2</v>
      </c>
      <c r="E1683">
        <v>359</v>
      </c>
      <c r="F1683">
        <f t="shared" si="23"/>
        <v>718</v>
      </c>
      <c r="G1683" s="12">
        <v>41788</v>
      </c>
      <c r="H1683">
        <v>716</v>
      </c>
      <c r="I1683">
        <f t="shared" si="24"/>
        <v>2</v>
      </c>
      <c r="J1683">
        <v>11</v>
      </c>
      <c r="K1683">
        <f t="shared" si="25"/>
        <v>7876</v>
      </c>
      <c r="L1683" t="s">
        <v>15862</v>
      </c>
    </row>
    <row r="1684" spans="1:12" x14ac:dyDescent="0.2">
      <c r="F1684">
        <f t="shared" si="23"/>
        <v>0</v>
      </c>
      <c r="G1684" t="s">
        <v>21263</v>
      </c>
      <c r="H1684">
        <v>2</v>
      </c>
      <c r="I1684">
        <v>0</v>
      </c>
      <c r="K1684">
        <f t="shared" si="25"/>
        <v>0</v>
      </c>
    </row>
    <row r="1685" spans="1:12" x14ac:dyDescent="0.2">
      <c r="F1685">
        <f t="shared" si="23"/>
        <v>0</v>
      </c>
      <c r="I1685">
        <f t="shared" si="24"/>
        <v>0</v>
      </c>
      <c r="K1685">
        <f t="shared" si="25"/>
        <v>0</v>
      </c>
    </row>
    <row r="1686" spans="1:12" x14ac:dyDescent="0.2">
      <c r="A1686" s="12">
        <v>41781</v>
      </c>
      <c r="B1686" t="s">
        <v>19198</v>
      </c>
      <c r="C1686" t="s">
        <v>19199</v>
      </c>
      <c r="D1686">
        <v>2</v>
      </c>
      <c r="E1686">
        <v>262</v>
      </c>
      <c r="F1686">
        <f t="shared" si="23"/>
        <v>524</v>
      </c>
      <c r="G1686" s="12">
        <v>41795</v>
      </c>
      <c r="H1686">
        <v>522</v>
      </c>
      <c r="I1686">
        <f t="shared" si="24"/>
        <v>2</v>
      </c>
      <c r="J1686">
        <v>11</v>
      </c>
      <c r="K1686">
        <f t="shared" si="25"/>
        <v>5742</v>
      </c>
      <c r="L1686" t="s">
        <v>15862</v>
      </c>
    </row>
    <row r="1687" spans="1:12" x14ac:dyDescent="0.2">
      <c r="F1687">
        <f t="shared" si="23"/>
        <v>0</v>
      </c>
      <c r="G1687" t="s">
        <v>21316</v>
      </c>
      <c r="H1687">
        <v>2</v>
      </c>
      <c r="I1687">
        <v>0</v>
      </c>
      <c r="K1687">
        <f t="shared" si="25"/>
        <v>0</v>
      </c>
    </row>
    <row r="1688" spans="1:12" x14ac:dyDescent="0.2">
      <c r="F1688">
        <f t="shared" si="23"/>
        <v>0</v>
      </c>
      <c r="I1688">
        <f t="shared" si="24"/>
        <v>0</v>
      </c>
      <c r="K1688">
        <f t="shared" si="25"/>
        <v>0</v>
      </c>
    </row>
    <row r="1689" spans="1:12" x14ac:dyDescent="0.2">
      <c r="A1689" s="12">
        <v>41794</v>
      </c>
      <c r="B1689" t="s">
        <v>19293</v>
      </c>
      <c r="C1689" t="s">
        <v>19294</v>
      </c>
      <c r="D1689">
        <v>2</v>
      </c>
      <c r="E1689">
        <v>193</v>
      </c>
      <c r="F1689">
        <f t="shared" si="23"/>
        <v>386</v>
      </c>
      <c r="G1689" s="12">
        <v>41823</v>
      </c>
      <c r="H1689">
        <v>385</v>
      </c>
      <c r="I1689">
        <f t="shared" si="24"/>
        <v>1</v>
      </c>
      <c r="J1689">
        <v>13.5</v>
      </c>
      <c r="K1689">
        <f t="shared" si="25"/>
        <v>5197.5</v>
      </c>
      <c r="L1689" t="s">
        <v>19596</v>
      </c>
    </row>
    <row r="1690" spans="1:12" x14ac:dyDescent="0.2">
      <c r="F1690">
        <f t="shared" si="23"/>
        <v>0</v>
      </c>
      <c r="G1690" t="s">
        <v>21317</v>
      </c>
      <c r="H1690">
        <v>1</v>
      </c>
      <c r="I1690">
        <v>0</v>
      </c>
      <c r="K1690">
        <f t="shared" si="25"/>
        <v>0</v>
      </c>
    </row>
    <row r="1691" spans="1:12" x14ac:dyDescent="0.2">
      <c r="F1691">
        <f t="shared" si="23"/>
        <v>0</v>
      </c>
      <c r="I1691">
        <f t="shared" si="24"/>
        <v>0</v>
      </c>
      <c r="K1691">
        <f t="shared" si="25"/>
        <v>0</v>
      </c>
    </row>
    <row r="1692" spans="1:12" x14ac:dyDescent="0.2">
      <c r="A1692" s="12">
        <v>41790</v>
      </c>
      <c r="B1692" t="s">
        <v>19295</v>
      </c>
      <c r="C1692" t="s">
        <v>18376</v>
      </c>
      <c r="D1692">
        <v>2</v>
      </c>
      <c r="E1692">
        <v>193</v>
      </c>
      <c r="F1692">
        <f t="shared" si="23"/>
        <v>386</v>
      </c>
      <c r="G1692" s="12">
        <v>41795</v>
      </c>
      <c r="H1692">
        <v>383</v>
      </c>
      <c r="I1692">
        <f t="shared" si="24"/>
        <v>3</v>
      </c>
      <c r="J1692">
        <v>12</v>
      </c>
      <c r="K1692">
        <f t="shared" si="25"/>
        <v>4596</v>
      </c>
      <c r="L1692" t="s">
        <v>15862</v>
      </c>
    </row>
    <row r="1693" spans="1:12" x14ac:dyDescent="0.2">
      <c r="F1693">
        <f t="shared" si="23"/>
        <v>0</v>
      </c>
      <c r="G1693" t="s">
        <v>21316</v>
      </c>
      <c r="H1693">
        <v>3</v>
      </c>
      <c r="I1693">
        <v>0</v>
      </c>
      <c r="K1693">
        <f t="shared" si="25"/>
        <v>0</v>
      </c>
    </row>
    <row r="1694" spans="1:12" x14ac:dyDescent="0.2">
      <c r="F1694">
        <f t="shared" si="23"/>
        <v>0</v>
      </c>
      <c r="I1694">
        <f t="shared" si="24"/>
        <v>0</v>
      </c>
      <c r="K1694">
        <f t="shared" si="25"/>
        <v>0</v>
      </c>
    </row>
    <row r="1695" spans="1:12" x14ac:dyDescent="0.2">
      <c r="A1695" s="12">
        <v>41790</v>
      </c>
      <c r="B1695" t="s">
        <v>19296</v>
      </c>
      <c r="C1695" t="s">
        <v>18368</v>
      </c>
      <c r="D1695">
        <v>2</v>
      </c>
      <c r="E1695">
        <v>193</v>
      </c>
      <c r="F1695">
        <f t="shared" si="23"/>
        <v>386</v>
      </c>
      <c r="G1695" s="12">
        <v>41801</v>
      </c>
      <c r="H1695">
        <v>386</v>
      </c>
      <c r="I1695">
        <f t="shared" si="24"/>
        <v>0</v>
      </c>
      <c r="J1695">
        <v>12</v>
      </c>
      <c r="K1695">
        <f t="shared" si="25"/>
        <v>4632</v>
      </c>
      <c r="L1695" t="s">
        <v>15862</v>
      </c>
    </row>
    <row r="1696" spans="1:12" x14ac:dyDescent="0.2">
      <c r="F1696">
        <f t="shared" si="23"/>
        <v>0</v>
      </c>
      <c r="I1696">
        <f t="shared" si="24"/>
        <v>0</v>
      </c>
      <c r="K1696">
        <f t="shared" si="25"/>
        <v>0</v>
      </c>
    </row>
    <row r="1697" spans="1:12" x14ac:dyDescent="0.2">
      <c r="F1697">
        <f t="shared" si="23"/>
        <v>0</v>
      </c>
      <c r="I1697">
        <f t="shared" si="24"/>
        <v>0</v>
      </c>
      <c r="K1697">
        <f t="shared" si="25"/>
        <v>0</v>
      </c>
    </row>
    <row r="1698" spans="1:12" x14ac:dyDescent="0.2">
      <c r="A1698" s="12">
        <v>41796</v>
      </c>
      <c r="B1698" t="s">
        <v>19315</v>
      </c>
      <c r="C1698" t="s">
        <v>19316</v>
      </c>
      <c r="D1698">
        <v>1</v>
      </c>
      <c r="E1698">
        <v>544</v>
      </c>
      <c r="F1698">
        <f t="shared" si="23"/>
        <v>544</v>
      </c>
      <c r="G1698" s="12">
        <v>41809</v>
      </c>
      <c r="H1698">
        <v>542</v>
      </c>
      <c r="I1698">
        <f t="shared" si="24"/>
        <v>2</v>
      </c>
      <c r="J1698">
        <v>13</v>
      </c>
      <c r="K1698">
        <f t="shared" si="25"/>
        <v>7046</v>
      </c>
      <c r="L1698" t="s">
        <v>19465</v>
      </c>
    </row>
    <row r="1699" spans="1:12" x14ac:dyDescent="0.2">
      <c r="F1699">
        <f t="shared" si="23"/>
        <v>0</v>
      </c>
      <c r="G1699" t="s">
        <v>21318</v>
      </c>
      <c r="H1699">
        <v>2</v>
      </c>
      <c r="I1699">
        <v>0</v>
      </c>
      <c r="K1699">
        <f t="shared" si="25"/>
        <v>0</v>
      </c>
    </row>
    <row r="1700" spans="1:12" x14ac:dyDescent="0.2">
      <c r="F1700">
        <f t="shared" si="23"/>
        <v>0</v>
      </c>
      <c r="I1700">
        <f t="shared" si="24"/>
        <v>0</v>
      </c>
      <c r="K1700">
        <f t="shared" si="25"/>
        <v>0</v>
      </c>
    </row>
    <row r="1701" spans="1:12" x14ac:dyDescent="0.2">
      <c r="A1701" s="12">
        <v>41801</v>
      </c>
      <c r="B1701" t="s">
        <v>19379</v>
      </c>
      <c r="C1701" t="s">
        <v>18196</v>
      </c>
      <c r="D1701">
        <v>1</v>
      </c>
      <c r="E1701">
        <v>656</v>
      </c>
      <c r="F1701">
        <f t="shared" si="23"/>
        <v>656</v>
      </c>
      <c r="G1701" s="12">
        <v>41809</v>
      </c>
      <c r="H1701">
        <v>657</v>
      </c>
      <c r="I1701">
        <f t="shared" si="24"/>
        <v>-1</v>
      </c>
      <c r="J1701">
        <v>12</v>
      </c>
      <c r="K1701">
        <f t="shared" si="25"/>
        <v>7884</v>
      </c>
      <c r="L1701" t="s">
        <v>15862</v>
      </c>
    </row>
    <row r="1702" spans="1:12" x14ac:dyDescent="0.2">
      <c r="F1702">
        <f t="shared" si="23"/>
        <v>0</v>
      </c>
      <c r="I1702">
        <f t="shared" si="24"/>
        <v>0</v>
      </c>
      <c r="K1702">
        <f t="shared" si="25"/>
        <v>0</v>
      </c>
    </row>
    <row r="1703" spans="1:12" x14ac:dyDescent="0.2">
      <c r="C1703" s="82"/>
      <c r="F1703">
        <f t="shared" si="23"/>
        <v>0</v>
      </c>
      <c r="I1703">
        <f t="shared" si="24"/>
        <v>0</v>
      </c>
      <c r="K1703">
        <f t="shared" si="25"/>
        <v>0</v>
      </c>
    </row>
    <row r="1704" spans="1:12" x14ac:dyDescent="0.2">
      <c r="A1704" s="12">
        <v>41807</v>
      </c>
      <c r="B1704" t="s">
        <v>19441</v>
      </c>
      <c r="C1704" t="s">
        <v>19442</v>
      </c>
      <c r="D1704">
        <v>1</v>
      </c>
      <c r="E1704">
        <v>557</v>
      </c>
      <c r="F1704">
        <f t="shared" si="23"/>
        <v>557</v>
      </c>
      <c r="G1704" s="12">
        <v>41816</v>
      </c>
      <c r="H1704">
        <v>545</v>
      </c>
      <c r="I1704">
        <f t="shared" si="24"/>
        <v>12</v>
      </c>
      <c r="J1704">
        <v>12</v>
      </c>
      <c r="K1704">
        <f t="shared" si="25"/>
        <v>6540</v>
      </c>
      <c r="L1704" t="s">
        <v>19552</v>
      </c>
    </row>
    <row r="1705" spans="1:12" x14ac:dyDescent="0.2">
      <c r="F1705">
        <f t="shared" si="23"/>
        <v>0</v>
      </c>
      <c r="G1705" s="12">
        <v>41865</v>
      </c>
      <c r="H1705">
        <v>10</v>
      </c>
      <c r="I1705">
        <v>2</v>
      </c>
      <c r="J1705">
        <v>12</v>
      </c>
      <c r="K1705">
        <f t="shared" si="25"/>
        <v>120</v>
      </c>
    </row>
    <row r="1706" spans="1:12" x14ac:dyDescent="0.2">
      <c r="G1706" t="s">
        <v>21037</v>
      </c>
      <c r="H1706">
        <v>2</v>
      </c>
      <c r="I1706">
        <v>0</v>
      </c>
    </row>
    <row r="1707" spans="1:12" x14ac:dyDescent="0.2">
      <c r="F1707">
        <f t="shared" si="23"/>
        <v>0</v>
      </c>
      <c r="I1707">
        <f t="shared" si="24"/>
        <v>0</v>
      </c>
      <c r="K1707">
        <f t="shared" si="25"/>
        <v>0</v>
      </c>
    </row>
    <row r="1708" spans="1:12" x14ac:dyDescent="0.2">
      <c r="A1708" s="12">
        <v>41810</v>
      </c>
      <c r="B1708" t="s">
        <v>19472</v>
      </c>
      <c r="C1708" t="s">
        <v>18169</v>
      </c>
      <c r="D1708">
        <v>1</v>
      </c>
      <c r="E1708">
        <v>691</v>
      </c>
      <c r="F1708">
        <f t="shared" si="23"/>
        <v>691</v>
      </c>
      <c r="G1708" s="12">
        <v>41823</v>
      </c>
      <c r="H1708">
        <v>690</v>
      </c>
      <c r="I1708">
        <f t="shared" si="24"/>
        <v>1</v>
      </c>
      <c r="J1708">
        <v>12</v>
      </c>
      <c r="K1708">
        <f t="shared" si="25"/>
        <v>8280</v>
      </c>
      <c r="L1708" t="s">
        <v>19597</v>
      </c>
    </row>
    <row r="1709" spans="1:12" x14ac:dyDescent="0.2">
      <c r="F1709">
        <f t="shared" si="23"/>
        <v>0</v>
      </c>
      <c r="G1709" t="s">
        <v>21317</v>
      </c>
      <c r="H1709">
        <v>1</v>
      </c>
      <c r="I1709">
        <v>0</v>
      </c>
      <c r="K1709">
        <f t="shared" si="25"/>
        <v>0</v>
      </c>
    </row>
    <row r="1710" spans="1:12" x14ac:dyDescent="0.2">
      <c r="F1710">
        <f t="shared" si="23"/>
        <v>0</v>
      </c>
      <c r="I1710">
        <f t="shared" si="24"/>
        <v>0</v>
      </c>
      <c r="K1710">
        <f t="shared" si="25"/>
        <v>0</v>
      </c>
    </row>
    <row r="1711" spans="1:12" x14ac:dyDescent="0.2">
      <c r="A1711" s="12">
        <v>41816</v>
      </c>
      <c r="B1711" t="s">
        <v>19533</v>
      </c>
      <c r="C1711" t="s">
        <v>19534</v>
      </c>
      <c r="D1711">
        <v>1</v>
      </c>
      <c r="E1711">
        <v>703</v>
      </c>
      <c r="F1711">
        <f t="shared" si="23"/>
        <v>703</v>
      </c>
      <c r="G1711" s="12">
        <v>41830</v>
      </c>
      <c r="H1711">
        <v>703</v>
      </c>
      <c r="I1711">
        <f t="shared" si="24"/>
        <v>0</v>
      </c>
      <c r="J1711">
        <v>12</v>
      </c>
      <c r="K1711">
        <f t="shared" si="25"/>
        <v>8436</v>
      </c>
      <c r="L1711" t="s">
        <v>15862</v>
      </c>
    </row>
    <row r="1712" spans="1:12" x14ac:dyDescent="0.2">
      <c r="F1712">
        <f t="shared" si="23"/>
        <v>0</v>
      </c>
      <c r="I1712">
        <f t="shared" si="24"/>
        <v>0</v>
      </c>
      <c r="K1712">
        <f t="shared" si="25"/>
        <v>0</v>
      </c>
    </row>
    <row r="1713" spans="1:12" x14ac:dyDescent="0.2">
      <c r="F1713">
        <f t="shared" si="23"/>
        <v>0</v>
      </c>
      <c r="I1713">
        <f t="shared" si="24"/>
        <v>0</v>
      </c>
      <c r="K1713">
        <f t="shared" si="25"/>
        <v>0</v>
      </c>
    </row>
    <row r="1714" spans="1:12" x14ac:dyDescent="0.2">
      <c r="A1714" s="12">
        <v>41821</v>
      </c>
      <c r="B1714" t="s">
        <v>19622</v>
      </c>
      <c r="C1714" t="s">
        <v>18159</v>
      </c>
      <c r="D1714">
        <v>1</v>
      </c>
      <c r="E1714">
        <v>691</v>
      </c>
      <c r="F1714">
        <f t="shared" si="23"/>
        <v>691</v>
      </c>
      <c r="G1714" s="12">
        <v>41837</v>
      </c>
      <c r="H1714">
        <v>691</v>
      </c>
      <c r="I1714">
        <f t="shared" si="24"/>
        <v>0</v>
      </c>
      <c r="J1714">
        <v>11</v>
      </c>
      <c r="K1714">
        <f t="shared" si="25"/>
        <v>7601</v>
      </c>
      <c r="L1714" t="s">
        <v>19702</v>
      </c>
    </row>
    <row r="1715" spans="1:12" x14ac:dyDescent="0.2">
      <c r="F1715">
        <f t="shared" si="23"/>
        <v>0</v>
      </c>
      <c r="I1715">
        <f t="shared" si="24"/>
        <v>0</v>
      </c>
      <c r="K1715">
        <f t="shared" si="25"/>
        <v>0</v>
      </c>
    </row>
    <row r="1716" spans="1:12" x14ac:dyDescent="0.2">
      <c r="F1716">
        <f t="shared" si="23"/>
        <v>0</v>
      </c>
      <c r="I1716">
        <f t="shared" si="24"/>
        <v>0</v>
      </c>
      <c r="K1716">
        <f t="shared" si="25"/>
        <v>0</v>
      </c>
    </row>
    <row r="1717" spans="1:12" x14ac:dyDescent="0.2">
      <c r="A1717" s="12">
        <v>41826</v>
      </c>
      <c r="B1717" t="s">
        <v>19623</v>
      </c>
      <c r="C1717" t="s">
        <v>19624</v>
      </c>
      <c r="D1717">
        <v>4</v>
      </c>
      <c r="E1717">
        <v>162</v>
      </c>
      <c r="F1717">
        <f t="shared" si="23"/>
        <v>648</v>
      </c>
      <c r="G1717" s="12">
        <v>41844</v>
      </c>
      <c r="H1717">
        <v>645</v>
      </c>
      <c r="I1717">
        <f t="shared" si="24"/>
        <v>3</v>
      </c>
      <c r="J1717">
        <v>12</v>
      </c>
      <c r="K1717">
        <f t="shared" si="25"/>
        <v>7740</v>
      </c>
      <c r="L1717" t="s">
        <v>19811</v>
      </c>
    </row>
    <row r="1718" spans="1:12" x14ac:dyDescent="0.2">
      <c r="F1718">
        <f t="shared" si="23"/>
        <v>0</v>
      </c>
      <c r="G1718" t="s">
        <v>21317</v>
      </c>
      <c r="H1718">
        <v>3</v>
      </c>
      <c r="I1718">
        <v>0</v>
      </c>
      <c r="K1718">
        <f t="shared" si="25"/>
        <v>0</v>
      </c>
    </row>
    <row r="1719" spans="1:12" x14ac:dyDescent="0.2">
      <c r="F1719">
        <f t="shared" si="23"/>
        <v>0</v>
      </c>
      <c r="I1719">
        <f t="shared" si="24"/>
        <v>0</v>
      </c>
      <c r="K1719">
        <f t="shared" si="25"/>
        <v>0</v>
      </c>
    </row>
    <row r="1720" spans="1:12" x14ac:dyDescent="0.2">
      <c r="A1720" s="12">
        <v>41826</v>
      </c>
      <c r="B1720" t="s">
        <v>19626</v>
      </c>
      <c r="C1720" t="s">
        <v>19625</v>
      </c>
      <c r="D1720">
        <v>4</v>
      </c>
      <c r="E1720">
        <v>162</v>
      </c>
      <c r="F1720">
        <f t="shared" si="23"/>
        <v>648</v>
      </c>
      <c r="G1720" s="12">
        <v>41839</v>
      </c>
      <c r="H1720">
        <v>647</v>
      </c>
      <c r="I1720">
        <f t="shared" si="24"/>
        <v>1</v>
      </c>
      <c r="J1720">
        <v>15</v>
      </c>
      <c r="K1720">
        <f t="shared" si="25"/>
        <v>9705</v>
      </c>
      <c r="L1720" t="s">
        <v>19810</v>
      </c>
    </row>
    <row r="1721" spans="1:12" x14ac:dyDescent="0.2">
      <c r="F1721">
        <f t="shared" si="23"/>
        <v>0</v>
      </c>
      <c r="G1721" t="s">
        <v>21319</v>
      </c>
      <c r="H1721">
        <v>1</v>
      </c>
      <c r="I1721">
        <v>0</v>
      </c>
      <c r="K1721">
        <f t="shared" si="25"/>
        <v>0</v>
      </c>
    </row>
    <row r="1722" spans="1:12" x14ac:dyDescent="0.2">
      <c r="F1722">
        <f t="shared" si="23"/>
        <v>0</v>
      </c>
      <c r="I1722">
        <f t="shared" si="24"/>
        <v>0</v>
      </c>
      <c r="K1722">
        <f t="shared" si="25"/>
        <v>0</v>
      </c>
    </row>
    <row r="1723" spans="1:12" x14ac:dyDescent="0.2">
      <c r="A1723" s="12">
        <v>41831</v>
      </c>
      <c r="B1723" t="s">
        <v>19649</v>
      </c>
      <c r="C1723" t="s">
        <v>18169</v>
      </c>
      <c r="D1723">
        <v>1</v>
      </c>
      <c r="E1723">
        <v>676</v>
      </c>
      <c r="F1723">
        <f t="shared" si="23"/>
        <v>676</v>
      </c>
      <c r="G1723" s="12">
        <v>41851</v>
      </c>
      <c r="H1723">
        <v>673</v>
      </c>
      <c r="I1723">
        <f t="shared" si="24"/>
        <v>3</v>
      </c>
      <c r="J1723">
        <v>12</v>
      </c>
      <c r="K1723">
        <f t="shared" si="25"/>
        <v>8076</v>
      </c>
    </row>
    <row r="1724" spans="1:12" x14ac:dyDescent="0.2">
      <c r="F1724">
        <f t="shared" si="23"/>
        <v>0</v>
      </c>
      <c r="G1724" t="s">
        <v>21320</v>
      </c>
      <c r="H1724">
        <v>3</v>
      </c>
      <c r="I1724">
        <v>0</v>
      </c>
      <c r="K1724">
        <f t="shared" si="25"/>
        <v>0</v>
      </c>
    </row>
    <row r="1725" spans="1:12" x14ac:dyDescent="0.2">
      <c r="F1725">
        <f t="shared" si="23"/>
        <v>0</v>
      </c>
      <c r="I1725">
        <f t="shared" si="24"/>
        <v>0</v>
      </c>
      <c r="K1725">
        <f t="shared" si="25"/>
        <v>0</v>
      </c>
    </row>
    <row r="1726" spans="1:12" x14ac:dyDescent="0.2">
      <c r="A1726" s="12">
        <v>41835</v>
      </c>
      <c r="B1726" t="s">
        <v>19669</v>
      </c>
      <c r="C1726" t="s">
        <v>19670</v>
      </c>
      <c r="D1726">
        <v>1</v>
      </c>
      <c r="E1726">
        <v>700</v>
      </c>
      <c r="F1726">
        <f t="shared" si="23"/>
        <v>700</v>
      </c>
      <c r="G1726" s="12">
        <v>41845</v>
      </c>
      <c r="H1726">
        <v>700</v>
      </c>
      <c r="I1726">
        <f t="shared" si="24"/>
        <v>0</v>
      </c>
      <c r="J1726">
        <v>11</v>
      </c>
      <c r="K1726">
        <f t="shared" si="25"/>
        <v>7700</v>
      </c>
      <c r="L1726" t="s">
        <v>19812</v>
      </c>
    </row>
    <row r="1727" spans="1:12" x14ac:dyDescent="0.2">
      <c r="F1727">
        <f t="shared" si="23"/>
        <v>0</v>
      </c>
      <c r="I1727">
        <f t="shared" si="24"/>
        <v>0</v>
      </c>
      <c r="K1727">
        <f t="shared" si="25"/>
        <v>0</v>
      </c>
    </row>
    <row r="1728" spans="1:12" x14ac:dyDescent="0.2">
      <c r="F1728">
        <f t="shared" si="23"/>
        <v>0</v>
      </c>
      <c r="I1728">
        <f t="shared" si="24"/>
        <v>0</v>
      </c>
      <c r="K1728">
        <f t="shared" si="25"/>
        <v>0</v>
      </c>
    </row>
    <row r="1729" spans="1:12" x14ac:dyDescent="0.2">
      <c r="A1729" s="12">
        <v>41838</v>
      </c>
      <c r="B1729" t="s">
        <v>19713</v>
      </c>
      <c r="C1729" t="s">
        <v>19714</v>
      </c>
      <c r="D1729">
        <v>1</v>
      </c>
      <c r="E1729">
        <v>676</v>
      </c>
      <c r="F1729">
        <f t="shared" si="23"/>
        <v>676</v>
      </c>
      <c r="G1729" s="12">
        <v>41851</v>
      </c>
      <c r="H1729">
        <v>675</v>
      </c>
      <c r="I1729">
        <f t="shared" si="24"/>
        <v>1</v>
      </c>
      <c r="J1729">
        <v>11.5</v>
      </c>
      <c r="K1729">
        <f t="shared" si="25"/>
        <v>7762.5</v>
      </c>
    </row>
    <row r="1730" spans="1:12" x14ac:dyDescent="0.2">
      <c r="F1730">
        <f t="shared" si="23"/>
        <v>0</v>
      </c>
      <c r="G1730" t="s">
        <v>21320</v>
      </c>
      <c r="H1730">
        <v>1</v>
      </c>
      <c r="I1730">
        <v>0</v>
      </c>
      <c r="K1730">
        <f t="shared" si="25"/>
        <v>0</v>
      </c>
    </row>
    <row r="1731" spans="1:12" x14ac:dyDescent="0.2">
      <c r="C1731" s="82"/>
      <c r="F1731">
        <f t="shared" ref="F1731:F1793" si="26">D1731*E1731</f>
        <v>0</v>
      </c>
      <c r="I1731">
        <f t="shared" si="24"/>
        <v>0</v>
      </c>
      <c r="K1731">
        <f t="shared" si="25"/>
        <v>0</v>
      </c>
    </row>
    <row r="1732" spans="1:12" x14ac:dyDescent="0.2">
      <c r="A1732" s="12">
        <v>41844</v>
      </c>
      <c r="B1732" t="s">
        <v>19793</v>
      </c>
      <c r="C1732" t="s">
        <v>19247</v>
      </c>
      <c r="D1732">
        <v>2</v>
      </c>
      <c r="E1732">
        <v>314</v>
      </c>
      <c r="F1732">
        <f t="shared" si="26"/>
        <v>628</v>
      </c>
      <c r="G1732" s="12">
        <v>41879</v>
      </c>
      <c r="H1732">
        <v>627</v>
      </c>
      <c r="I1732">
        <f t="shared" si="24"/>
        <v>1</v>
      </c>
      <c r="J1732">
        <v>12</v>
      </c>
      <c r="K1732">
        <f t="shared" si="25"/>
        <v>7524</v>
      </c>
      <c r="L1732" t="s">
        <v>20237</v>
      </c>
    </row>
    <row r="1733" spans="1:12" x14ac:dyDescent="0.2">
      <c r="F1733">
        <f t="shared" si="26"/>
        <v>0</v>
      </c>
      <c r="G1733" t="s">
        <v>21321</v>
      </c>
      <c r="H1733">
        <v>1</v>
      </c>
      <c r="I1733">
        <v>0</v>
      </c>
      <c r="K1733">
        <f t="shared" si="25"/>
        <v>0</v>
      </c>
    </row>
    <row r="1734" spans="1:12" x14ac:dyDescent="0.2">
      <c r="F1734">
        <f t="shared" si="26"/>
        <v>0</v>
      </c>
      <c r="I1734">
        <f t="shared" ref="I1734:I1795" si="27">F1734-H1734</f>
        <v>0</v>
      </c>
      <c r="K1734">
        <f t="shared" ref="K1734:K1796" si="28">H1734*J1734</f>
        <v>0</v>
      </c>
    </row>
    <row r="1735" spans="1:12" x14ac:dyDescent="0.2">
      <c r="A1735" s="12">
        <v>41847</v>
      </c>
      <c r="B1735" t="s">
        <v>19847</v>
      </c>
      <c r="C1735" t="s">
        <v>19848</v>
      </c>
      <c r="D1735">
        <v>1</v>
      </c>
      <c r="E1735">
        <v>676</v>
      </c>
      <c r="F1735">
        <f t="shared" si="26"/>
        <v>676</v>
      </c>
      <c r="G1735" s="12">
        <v>41865</v>
      </c>
      <c r="H1735">
        <v>671</v>
      </c>
      <c r="I1735">
        <f t="shared" si="27"/>
        <v>5</v>
      </c>
      <c r="J1735">
        <v>12</v>
      </c>
      <c r="K1735">
        <f t="shared" si="28"/>
        <v>8052</v>
      </c>
      <c r="L1735" t="s">
        <v>20071</v>
      </c>
    </row>
    <row r="1736" spans="1:12" x14ac:dyDescent="0.2">
      <c r="F1736">
        <f t="shared" si="26"/>
        <v>0</v>
      </c>
      <c r="G1736" s="12">
        <v>41879</v>
      </c>
      <c r="H1736">
        <v>4</v>
      </c>
      <c r="I1736">
        <v>1</v>
      </c>
      <c r="J1736">
        <v>12</v>
      </c>
      <c r="K1736">
        <f t="shared" si="28"/>
        <v>48</v>
      </c>
    </row>
    <row r="1737" spans="1:12" x14ac:dyDescent="0.2">
      <c r="G1737" t="s">
        <v>21321</v>
      </c>
      <c r="H1737">
        <v>1</v>
      </c>
      <c r="I1737">
        <v>0</v>
      </c>
    </row>
    <row r="1738" spans="1:12" x14ac:dyDescent="0.2">
      <c r="F1738">
        <f t="shared" si="26"/>
        <v>0</v>
      </c>
      <c r="I1738">
        <f t="shared" si="27"/>
        <v>0</v>
      </c>
      <c r="K1738">
        <f t="shared" si="28"/>
        <v>0</v>
      </c>
    </row>
    <row r="1739" spans="1:12" x14ac:dyDescent="0.2">
      <c r="A1739" s="12">
        <v>41851</v>
      </c>
      <c r="B1739" t="s">
        <v>19849</v>
      </c>
      <c r="C1739" t="s">
        <v>19850</v>
      </c>
      <c r="D1739">
        <v>1</v>
      </c>
      <c r="E1739">
        <v>389</v>
      </c>
      <c r="F1739">
        <f t="shared" si="26"/>
        <v>389</v>
      </c>
      <c r="G1739" s="12">
        <v>41872</v>
      </c>
      <c r="H1739">
        <v>389</v>
      </c>
      <c r="I1739">
        <f t="shared" si="27"/>
        <v>0</v>
      </c>
      <c r="J1739">
        <v>12</v>
      </c>
      <c r="K1739">
        <f t="shared" si="28"/>
        <v>4668</v>
      </c>
      <c r="L1739" t="s">
        <v>17274</v>
      </c>
    </row>
    <row r="1740" spans="1:12" x14ac:dyDescent="0.2">
      <c r="F1740">
        <f t="shared" si="26"/>
        <v>0</v>
      </c>
      <c r="I1740">
        <f t="shared" si="27"/>
        <v>0</v>
      </c>
      <c r="K1740">
        <f t="shared" si="28"/>
        <v>0</v>
      </c>
    </row>
    <row r="1741" spans="1:12" x14ac:dyDescent="0.2">
      <c r="F1741">
        <f t="shared" si="26"/>
        <v>0</v>
      </c>
      <c r="I1741">
        <f t="shared" si="27"/>
        <v>0</v>
      </c>
      <c r="K1741">
        <f t="shared" si="28"/>
        <v>0</v>
      </c>
    </row>
    <row r="1742" spans="1:12" x14ac:dyDescent="0.2">
      <c r="A1742" s="12">
        <v>41852</v>
      </c>
      <c r="B1742" t="s">
        <v>19899</v>
      </c>
      <c r="C1742" t="s">
        <v>18294</v>
      </c>
      <c r="D1742">
        <v>4</v>
      </c>
      <c r="E1742">
        <v>100</v>
      </c>
      <c r="F1742">
        <f t="shared" si="26"/>
        <v>400</v>
      </c>
      <c r="G1742" s="12">
        <v>41859</v>
      </c>
      <c r="H1742">
        <v>400</v>
      </c>
      <c r="I1742">
        <f t="shared" si="27"/>
        <v>0</v>
      </c>
      <c r="J1742">
        <v>13.5</v>
      </c>
      <c r="K1742">
        <f t="shared" si="28"/>
        <v>5400</v>
      </c>
      <c r="L1742" t="s">
        <v>19970</v>
      </c>
    </row>
    <row r="1743" spans="1:12" x14ac:dyDescent="0.2">
      <c r="F1743">
        <f t="shared" si="26"/>
        <v>0</v>
      </c>
      <c r="I1743">
        <f t="shared" si="27"/>
        <v>0</v>
      </c>
      <c r="K1743">
        <f t="shared" si="28"/>
        <v>0</v>
      </c>
    </row>
    <row r="1744" spans="1:12" x14ac:dyDescent="0.2">
      <c r="F1744">
        <f t="shared" si="26"/>
        <v>0</v>
      </c>
      <c r="I1744">
        <f t="shared" si="27"/>
        <v>0</v>
      </c>
      <c r="K1744">
        <f t="shared" si="28"/>
        <v>0</v>
      </c>
    </row>
    <row r="1745" spans="1:12" x14ac:dyDescent="0.2">
      <c r="A1745" s="12">
        <v>41854</v>
      </c>
      <c r="B1745" t="s">
        <v>19946</v>
      </c>
      <c r="C1745" t="s">
        <v>19947</v>
      </c>
      <c r="D1745">
        <v>1</v>
      </c>
      <c r="E1745">
        <v>531</v>
      </c>
      <c r="F1745">
        <f t="shared" si="26"/>
        <v>531</v>
      </c>
      <c r="G1745" s="12">
        <v>41865</v>
      </c>
      <c r="H1745">
        <v>529</v>
      </c>
      <c r="I1745">
        <f t="shared" si="27"/>
        <v>2</v>
      </c>
      <c r="J1745">
        <v>10</v>
      </c>
      <c r="K1745">
        <f t="shared" si="28"/>
        <v>5290</v>
      </c>
      <c r="L1745" t="s">
        <v>20072</v>
      </c>
    </row>
    <row r="1746" spans="1:12" x14ac:dyDescent="0.2">
      <c r="F1746">
        <f t="shared" si="26"/>
        <v>0</v>
      </c>
      <c r="G1746" t="s">
        <v>21321</v>
      </c>
      <c r="H1746">
        <v>2</v>
      </c>
      <c r="I1746">
        <v>0</v>
      </c>
      <c r="K1746">
        <f t="shared" si="28"/>
        <v>0</v>
      </c>
    </row>
    <row r="1747" spans="1:12" x14ac:dyDescent="0.2">
      <c r="C1747" s="82"/>
      <c r="F1747">
        <f t="shared" si="26"/>
        <v>0</v>
      </c>
      <c r="I1747">
        <f t="shared" si="27"/>
        <v>0</v>
      </c>
      <c r="K1747">
        <f t="shared" si="28"/>
        <v>0</v>
      </c>
    </row>
    <row r="1748" spans="1:12" x14ac:dyDescent="0.2">
      <c r="A1748" s="12">
        <v>41865</v>
      </c>
      <c r="B1748" t="s">
        <v>20041</v>
      </c>
      <c r="C1748" t="s">
        <v>20042</v>
      </c>
      <c r="D1748">
        <v>1</v>
      </c>
      <c r="E1748">
        <v>601</v>
      </c>
      <c r="F1748">
        <f t="shared" si="26"/>
        <v>601</v>
      </c>
      <c r="G1748" s="12">
        <v>41886</v>
      </c>
      <c r="H1748">
        <v>582</v>
      </c>
      <c r="I1748">
        <f t="shared" si="27"/>
        <v>19</v>
      </c>
      <c r="J1748">
        <v>12</v>
      </c>
      <c r="K1748">
        <f t="shared" si="28"/>
        <v>6984</v>
      </c>
      <c r="L1748" t="s">
        <v>20296</v>
      </c>
    </row>
    <row r="1749" spans="1:12" x14ac:dyDescent="0.2">
      <c r="F1749">
        <f t="shared" si="26"/>
        <v>0</v>
      </c>
      <c r="G1749" s="12">
        <v>41914</v>
      </c>
      <c r="H1749">
        <v>18</v>
      </c>
      <c r="I1749">
        <v>1</v>
      </c>
      <c r="J1749">
        <v>12</v>
      </c>
      <c r="K1749">
        <f t="shared" si="28"/>
        <v>216</v>
      </c>
    </row>
    <row r="1751" spans="1:12" x14ac:dyDescent="0.2">
      <c r="F1751">
        <f t="shared" si="26"/>
        <v>0</v>
      </c>
      <c r="I1751">
        <f t="shared" si="27"/>
        <v>0</v>
      </c>
      <c r="K1751">
        <f t="shared" si="28"/>
        <v>0</v>
      </c>
    </row>
    <row r="1752" spans="1:12" x14ac:dyDescent="0.2">
      <c r="A1752" s="12">
        <v>41865</v>
      </c>
      <c r="B1752" t="s">
        <v>20043</v>
      </c>
      <c r="C1752" t="s">
        <v>19166</v>
      </c>
      <c r="D1752">
        <v>8</v>
      </c>
      <c r="E1752">
        <v>75</v>
      </c>
      <c r="F1752">
        <f t="shared" si="26"/>
        <v>600</v>
      </c>
      <c r="G1752" s="12">
        <v>41872</v>
      </c>
      <c r="H1752">
        <v>596</v>
      </c>
      <c r="I1752">
        <f t="shared" si="27"/>
        <v>4</v>
      </c>
      <c r="J1752">
        <v>11</v>
      </c>
      <c r="K1752">
        <f t="shared" si="28"/>
        <v>6556</v>
      </c>
      <c r="L1752" t="s">
        <v>15862</v>
      </c>
    </row>
    <row r="1753" spans="1:12" x14ac:dyDescent="0.2">
      <c r="F1753">
        <f t="shared" si="26"/>
        <v>0</v>
      </c>
      <c r="G1753" s="12">
        <v>41879</v>
      </c>
      <c r="H1753">
        <v>4</v>
      </c>
      <c r="I1753">
        <v>0</v>
      </c>
      <c r="J1753">
        <v>11</v>
      </c>
      <c r="K1753">
        <f t="shared" si="28"/>
        <v>44</v>
      </c>
    </row>
    <row r="1754" spans="1:12" x14ac:dyDescent="0.2">
      <c r="F1754">
        <f t="shared" si="26"/>
        <v>0</v>
      </c>
      <c r="I1754">
        <f t="shared" si="27"/>
        <v>0</v>
      </c>
      <c r="K1754">
        <f t="shared" si="28"/>
        <v>0</v>
      </c>
    </row>
    <row r="1755" spans="1:12" x14ac:dyDescent="0.2">
      <c r="A1755" s="12">
        <v>41875</v>
      </c>
      <c r="B1755" t="s">
        <v>20206</v>
      </c>
      <c r="C1755" t="s">
        <v>18466</v>
      </c>
      <c r="D1755">
        <v>1</v>
      </c>
      <c r="E1755">
        <v>724</v>
      </c>
      <c r="F1755">
        <f t="shared" si="26"/>
        <v>724</v>
      </c>
      <c r="G1755" s="12">
        <v>41900</v>
      </c>
      <c r="H1755">
        <v>724</v>
      </c>
      <c r="I1755">
        <f t="shared" si="27"/>
        <v>0</v>
      </c>
      <c r="J1755">
        <v>11.5</v>
      </c>
      <c r="K1755">
        <f t="shared" si="28"/>
        <v>8326</v>
      </c>
      <c r="L1755" t="s">
        <v>20475</v>
      </c>
    </row>
    <row r="1756" spans="1:12" x14ac:dyDescent="0.2">
      <c r="F1756">
        <f t="shared" si="26"/>
        <v>0</v>
      </c>
      <c r="I1756">
        <f t="shared" si="27"/>
        <v>0</v>
      </c>
      <c r="K1756">
        <f t="shared" si="28"/>
        <v>0</v>
      </c>
    </row>
    <row r="1757" spans="1:12" x14ac:dyDescent="0.2">
      <c r="F1757">
        <f t="shared" si="26"/>
        <v>0</v>
      </c>
      <c r="I1757">
        <f t="shared" si="27"/>
        <v>0</v>
      </c>
      <c r="K1757">
        <f t="shared" si="28"/>
        <v>0</v>
      </c>
    </row>
    <row r="1758" spans="1:12" x14ac:dyDescent="0.2">
      <c r="A1758" s="12">
        <v>41886</v>
      </c>
      <c r="B1758" t="s">
        <v>20302</v>
      </c>
      <c r="C1758" t="s">
        <v>15628</v>
      </c>
      <c r="D1758">
        <v>2</v>
      </c>
      <c r="E1758">
        <v>300</v>
      </c>
      <c r="F1758">
        <f t="shared" si="26"/>
        <v>600</v>
      </c>
      <c r="G1758" s="12">
        <v>41893</v>
      </c>
      <c r="H1758">
        <v>598</v>
      </c>
      <c r="I1758">
        <f t="shared" si="27"/>
        <v>2</v>
      </c>
      <c r="J1758">
        <v>11.5</v>
      </c>
      <c r="K1758">
        <f t="shared" si="28"/>
        <v>6877</v>
      </c>
      <c r="L1758" t="s">
        <v>20410</v>
      </c>
    </row>
    <row r="1759" spans="1:12" x14ac:dyDescent="0.2">
      <c r="F1759">
        <f t="shared" si="26"/>
        <v>0</v>
      </c>
      <c r="G1759" s="12">
        <v>41907</v>
      </c>
      <c r="H1759">
        <v>2</v>
      </c>
      <c r="I1759">
        <v>0</v>
      </c>
      <c r="J1759">
        <v>11.5</v>
      </c>
      <c r="K1759">
        <f t="shared" si="28"/>
        <v>23</v>
      </c>
    </row>
    <row r="1760" spans="1:12" x14ac:dyDescent="0.2">
      <c r="F1760">
        <f t="shared" si="26"/>
        <v>0</v>
      </c>
      <c r="I1760">
        <f t="shared" si="27"/>
        <v>0</v>
      </c>
      <c r="K1760">
        <f t="shared" si="28"/>
        <v>0</v>
      </c>
    </row>
    <row r="1761" spans="1:12" x14ac:dyDescent="0.2">
      <c r="A1761" s="12">
        <v>41893</v>
      </c>
      <c r="B1761" t="s">
        <v>20384</v>
      </c>
      <c r="C1761" t="s">
        <v>20385</v>
      </c>
      <c r="D1761">
        <v>2</v>
      </c>
      <c r="E1761">
        <v>258</v>
      </c>
      <c r="F1761">
        <f t="shared" si="26"/>
        <v>516</v>
      </c>
      <c r="G1761" s="12">
        <v>41907</v>
      </c>
      <c r="H1761">
        <v>516</v>
      </c>
      <c r="I1761">
        <f t="shared" si="27"/>
        <v>0</v>
      </c>
      <c r="J1761">
        <v>11</v>
      </c>
      <c r="K1761">
        <f t="shared" si="28"/>
        <v>5676</v>
      </c>
      <c r="L1761" t="s">
        <v>17274</v>
      </c>
    </row>
    <row r="1762" spans="1:12" x14ac:dyDescent="0.2">
      <c r="F1762">
        <f t="shared" si="26"/>
        <v>0</v>
      </c>
      <c r="I1762">
        <f t="shared" si="27"/>
        <v>0</v>
      </c>
      <c r="K1762">
        <f t="shared" si="28"/>
        <v>0</v>
      </c>
    </row>
    <row r="1763" spans="1:12" x14ac:dyDescent="0.2">
      <c r="F1763">
        <f t="shared" si="26"/>
        <v>0</v>
      </c>
      <c r="I1763">
        <f t="shared" si="27"/>
        <v>0</v>
      </c>
      <c r="K1763">
        <f t="shared" si="28"/>
        <v>0</v>
      </c>
    </row>
    <row r="1764" spans="1:12" x14ac:dyDescent="0.2">
      <c r="A1764" s="12">
        <v>41893</v>
      </c>
      <c r="B1764" t="s">
        <v>20386</v>
      </c>
      <c r="C1764" t="s">
        <v>19534</v>
      </c>
      <c r="D1764">
        <v>2</v>
      </c>
      <c r="E1764">
        <v>271</v>
      </c>
      <c r="F1764">
        <f t="shared" si="26"/>
        <v>542</v>
      </c>
      <c r="G1764" s="12">
        <v>41922</v>
      </c>
      <c r="H1764">
        <v>542</v>
      </c>
      <c r="I1764">
        <f t="shared" si="27"/>
        <v>0</v>
      </c>
      <c r="J1764">
        <v>12</v>
      </c>
      <c r="K1764">
        <f t="shared" si="28"/>
        <v>6504</v>
      </c>
      <c r="L1764" t="s">
        <v>15862</v>
      </c>
    </row>
    <row r="1765" spans="1:12" x14ac:dyDescent="0.2">
      <c r="F1765">
        <f t="shared" si="26"/>
        <v>0</v>
      </c>
      <c r="I1765">
        <f t="shared" si="27"/>
        <v>0</v>
      </c>
      <c r="K1765">
        <f t="shared" si="28"/>
        <v>0</v>
      </c>
    </row>
    <row r="1766" spans="1:12" x14ac:dyDescent="0.2">
      <c r="F1766">
        <f t="shared" si="26"/>
        <v>0</v>
      </c>
      <c r="I1766">
        <f t="shared" si="27"/>
        <v>0</v>
      </c>
      <c r="K1766">
        <f t="shared" si="28"/>
        <v>0</v>
      </c>
    </row>
    <row r="1767" spans="1:12" x14ac:dyDescent="0.2">
      <c r="A1767" s="12">
        <v>41900</v>
      </c>
      <c r="B1767" t="s">
        <v>20487</v>
      </c>
      <c r="C1767" t="s">
        <v>20488</v>
      </c>
      <c r="D1767">
        <v>1</v>
      </c>
      <c r="E1767">
        <v>571</v>
      </c>
      <c r="F1767">
        <f t="shared" si="26"/>
        <v>571</v>
      </c>
      <c r="G1767" s="12">
        <v>41914</v>
      </c>
      <c r="H1767">
        <v>568</v>
      </c>
      <c r="I1767">
        <f t="shared" si="27"/>
        <v>3</v>
      </c>
      <c r="J1767">
        <v>12</v>
      </c>
      <c r="K1767">
        <f t="shared" si="28"/>
        <v>6816</v>
      </c>
      <c r="L1767" t="s">
        <v>17274</v>
      </c>
    </row>
    <row r="1768" spans="1:12" x14ac:dyDescent="0.2">
      <c r="F1768">
        <f t="shared" si="26"/>
        <v>0</v>
      </c>
      <c r="I1768">
        <f t="shared" si="27"/>
        <v>0</v>
      </c>
      <c r="K1768">
        <f t="shared" si="28"/>
        <v>0</v>
      </c>
    </row>
    <row r="1769" spans="1:12" x14ac:dyDescent="0.2">
      <c r="F1769">
        <f t="shared" si="26"/>
        <v>0</v>
      </c>
      <c r="I1769">
        <f t="shared" si="27"/>
        <v>0</v>
      </c>
      <c r="K1769">
        <f t="shared" si="28"/>
        <v>0</v>
      </c>
    </row>
    <row r="1770" spans="1:12" x14ac:dyDescent="0.2">
      <c r="A1770" s="12">
        <v>41900</v>
      </c>
      <c r="B1770" t="s">
        <v>20489</v>
      </c>
      <c r="C1770" t="s">
        <v>20490</v>
      </c>
      <c r="D1770">
        <v>2</v>
      </c>
      <c r="E1770">
        <v>241</v>
      </c>
      <c r="F1770">
        <f t="shared" si="26"/>
        <v>482</v>
      </c>
      <c r="G1770" s="12">
        <v>41914</v>
      </c>
      <c r="H1770">
        <v>478</v>
      </c>
      <c r="I1770">
        <f t="shared" si="27"/>
        <v>4</v>
      </c>
      <c r="J1770">
        <v>12</v>
      </c>
      <c r="K1770">
        <f t="shared" si="28"/>
        <v>5736</v>
      </c>
      <c r="L1770" t="s">
        <v>15862</v>
      </c>
    </row>
    <row r="1771" spans="1:12" x14ac:dyDescent="0.2">
      <c r="F1771">
        <f t="shared" si="26"/>
        <v>0</v>
      </c>
      <c r="I1771">
        <f t="shared" si="27"/>
        <v>0</v>
      </c>
      <c r="K1771">
        <f t="shared" si="28"/>
        <v>0</v>
      </c>
    </row>
    <row r="1772" spans="1:12" x14ac:dyDescent="0.2">
      <c r="F1772">
        <f t="shared" si="26"/>
        <v>0</v>
      </c>
      <c r="I1772">
        <f t="shared" si="27"/>
        <v>0</v>
      </c>
      <c r="K1772">
        <f t="shared" si="28"/>
        <v>0</v>
      </c>
    </row>
    <row r="1773" spans="1:12" x14ac:dyDescent="0.2">
      <c r="A1773" s="12">
        <v>41907</v>
      </c>
      <c r="B1773" t="s">
        <v>20522</v>
      </c>
      <c r="C1773" t="s">
        <v>20523</v>
      </c>
      <c r="D1773">
        <v>1</v>
      </c>
      <c r="E1773">
        <v>492</v>
      </c>
      <c r="F1773">
        <f t="shared" si="26"/>
        <v>492</v>
      </c>
      <c r="G1773" s="12">
        <v>41917</v>
      </c>
      <c r="H1773">
        <v>491</v>
      </c>
      <c r="I1773">
        <f t="shared" si="27"/>
        <v>1</v>
      </c>
      <c r="J1773">
        <v>12</v>
      </c>
      <c r="K1773">
        <f t="shared" si="28"/>
        <v>5892</v>
      </c>
      <c r="L1773" t="s">
        <v>20709</v>
      </c>
    </row>
    <row r="1774" spans="1:12" x14ac:dyDescent="0.2">
      <c r="F1774">
        <f t="shared" si="26"/>
        <v>0</v>
      </c>
      <c r="G1774" s="12">
        <v>41942</v>
      </c>
      <c r="H1774">
        <v>1</v>
      </c>
      <c r="I1774">
        <v>0</v>
      </c>
      <c r="J1774">
        <v>12</v>
      </c>
      <c r="K1774">
        <f t="shared" si="28"/>
        <v>12</v>
      </c>
    </row>
    <row r="1775" spans="1:12" x14ac:dyDescent="0.2">
      <c r="F1775">
        <f t="shared" si="26"/>
        <v>0</v>
      </c>
      <c r="I1775">
        <f t="shared" si="27"/>
        <v>0</v>
      </c>
      <c r="K1775">
        <f t="shared" si="28"/>
        <v>0</v>
      </c>
    </row>
    <row r="1776" spans="1:12" x14ac:dyDescent="0.2">
      <c r="A1776" s="12">
        <v>41907</v>
      </c>
      <c r="B1776" t="s">
        <v>20524</v>
      </c>
      <c r="C1776" t="s">
        <v>18196</v>
      </c>
      <c r="D1776">
        <v>1</v>
      </c>
      <c r="E1776">
        <v>632</v>
      </c>
      <c r="F1776">
        <f t="shared" si="26"/>
        <v>632</v>
      </c>
      <c r="G1776" s="12">
        <v>41937</v>
      </c>
      <c r="H1776">
        <v>632</v>
      </c>
      <c r="I1776">
        <f t="shared" si="27"/>
        <v>0</v>
      </c>
      <c r="K1776">
        <f t="shared" si="28"/>
        <v>0</v>
      </c>
    </row>
    <row r="1777" spans="1:12" x14ac:dyDescent="0.2">
      <c r="F1777">
        <f t="shared" si="26"/>
        <v>0</v>
      </c>
      <c r="I1777">
        <f t="shared" si="27"/>
        <v>0</v>
      </c>
      <c r="K1777">
        <f t="shared" si="28"/>
        <v>0</v>
      </c>
    </row>
    <row r="1778" spans="1:12" x14ac:dyDescent="0.2">
      <c r="F1778">
        <f t="shared" si="26"/>
        <v>0</v>
      </c>
      <c r="I1778">
        <f t="shared" si="27"/>
        <v>0</v>
      </c>
      <c r="K1778">
        <f t="shared" si="28"/>
        <v>0</v>
      </c>
    </row>
    <row r="1779" spans="1:12" x14ac:dyDescent="0.2">
      <c r="A1779" s="12">
        <v>41914</v>
      </c>
      <c r="B1779" t="s">
        <v>20629</v>
      </c>
      <c r="C1779" t="s">
        <v>20630</v>
      </c>
      <c r="D1779">
        <v>3</v>
      </c>
      <c r="E1779">
        <v>148</v>
      </c>
      <c r="F1779">
        <f t="shared" si="26"/>
        <v>444</v>
      </c>
      <c r="I1779">
        <f t="shared" si="27"/>
        <v>444</v>
      </c>
      <c r="K1779">
        <f t="shared" si="28"/>
        <v>0</v>
      </c>
    </row>
    <row r="1780" spans="1:12" x14ac:dyDescent="0.2">
      <c r="F1780">
        <f t="shared" si="26"/>
        <v>0</v>
      </c>
      <c r="I1780">
        <f t="shared" si="27"/>
        <v>0</v>
      </c>
      <c r="K1780">
        <f t="shared" si="28"/>
        <v>0</v>
      </c>
    </row>
    <row r="1781" spans="1:12" x14ac:dyDescent="0.2">
      <c r="F1781">
        <f t="shared" si="26"/>
        <v>0</v>
      </c>
      <c r="I1781">
        <f t="shared" si="27"/>
        <v>0</v>
      </c>
      <c r="K1781">
        <f t="shared" si="28"/>
        <v>0</v>
      </c>
    </row>
    <row r="1782" spans="1:12" x14ac:dyDescent="0.2">
      <c r="A1782" s="12">
        <v>41914</v>
      </c>
      <c r="B1782" t="s">
        <v>20631</v>
      </c>
      <c r="C1782" t="s">
        <v>20632</v>
      </c>
      <c r="D1782">
        <v>1</v>
      </c>
      <c r="E1782">
        <v>638</v>
      </c>
      <c r="F1782">
        <f t="shared" si="26"/>
        <v>638</v>
      </c>
      <c r="G1782" s="12">
        <v>41921</v>
      </c>
      <c r="H1782">
        <v>635</v>
      </c>
      <c r="I1782">
        <f t="shared" si="27"/>
        <v>3</v>
      </c>
      <c r="J1782">
        <v>12.5</v>
      </c>
      <c r="K1782">
        <f t="shared" si="28"/>
        <v>7937.5</v>
      </c>
      <c r="L1782" t="s">
        <v>17100</v>
      </c>
    </row>
    <row r="1783" spans="1:12" x14ac:dyDescent="0.2">
      <c r="F1783">
        <f t="shared" si="26"/>
        <v>0</v>
      </c>
      <c r="I1783">
        <f t="shared" si="27"/>
        <v>0</v>
      </c>
      <c r="K1783">
        <f t="shared" si="28"/>
        <v>0</v>
      </c>
    </row>
    <row r="1784" spans="1:12" x14ac:dyDescent="0.2">
      <c r="F1784">
        <f t="shared" si="26"/>
        <v>0</v>
      </c>
      <c r="I1784">
        <f t="shared" si="27"/>
        <v>0</v>
      </c>
      <c r="K1784">
        <f t="shared" si="28"/>
        <v>0</v>
      </c>
    </row>
    <row r="1785" spans="1:12" x14ac:dyDescent="0.2">
      <c r="A1785" s="12">
        <v>41921</v>
      </c>
      <c r="B1785" t="s">
        <v>20674</v>
      </c>
      <c r="C1785" t="s">
        <v>20675</v>
      </c>
      <c r="D1785">
        <v>1</v>
      </c>
      <c r="E1785">
        <v>591</v>
      </c>
      <c r="F1785">
        <f t="shared" si="26"/>
        <v>591</v>
      </c>
      <c r="G1785" s="12">
        <v>41942</v>
      </c>
      <c r="H1785">
        <v>590</v>
      </c>
      <c r="I1785">
        <f t="shared" si="27"/>
        <v>1</v>
      </c>
      <c r="K1785">
        <f t="shared" si="28"/>
        <v>0</v>
      </c>
    </row>
    <row r="1786" spans="1:12" x14ac:dyDescent="0.2">
      <c r="F1786">
        <f t="shared" si="26"/>
        <v>0</v>
      </c>
      <c r="I1786">
        <f t="shared" si="27"/>
        <v>0</v>
      </c>
      <c r="K1786">
        <f t="shared" si="28"/>
        <v>0</v>
      </c>
    </row>
    <row r="1787" spans="1:12" x14ac:dyDescent="0.2">
      <c r="F1787">
        <f t="shared" si="26"/>
        <v>0</v>
      </c>
      <c r="I1787">
        <f t="shared" si="27"/>
        <v>0</v>
      </c>
      <c r="K1787">
        <f t="shared" si="28"/>
        <v>0</v>
      </c>
    </row>
    <row r="1788" spans="1:12" x14ac:dyDescent="0.2">
      <c r="A1788" s="12">
        <v>41921</v>
      </c>
      <c r="B1788" t="s">
        <v>20676</v>
      </c>
      <c r="C1788" t="s">
        <v>20677</v>
      </c>
      <c r="D1788">
        <v>1</v>
      </c>
      <c r="E1788">
        <v>591</v>
      </c>
      <c r="F1788">
        <f t="shared" si="26"/>
        <v>591</v>
      </c>
      <c r="G1788" s="12">
        <v>41941</v>
      </c>
      <c r="H1788">
        <v>587</v>
      </c>
      <c r="I1788">
        <f t="shared" si="27"/>
        <v>4</v>
      </c>
      <c r="K1788">
        <f t="shared" si="28"/>
        <v>0</v>
      </c>
    </row>
    <row r="1789" spans="1:12" x14ac:dyDescent="0.2">
      <c r="F1789">
        <f t="shared" si="26"/>
        <v>0</v>
      </c>
      <c r="G1789" s="12">
        <v>41942</v>
      </c>
      <c r="H1789">
        <v>1</v>
      </c>
      <c r="I1789">
        <v>3</v>
      </c>
      <c r="J1789">
        <v>12</v>
      </c>
      <c r="K1789">
        <f t="shared" si="28"/>
        <v>12</v>
      </c>
    </row>
    <row r="1790" spans="1:12" x14ac:dyDescent="0.2">
      <c r="F1790">
        <f t="shared" si="26"/>
        <v>0</v>
      </c>
      <c r="I1790">
        <f t="shared" si="27"/>
        <v>0</v>
      </c>
      <c r="K1790">
        <f t="shared" si="28"/>
        <v>0</v>
      </c>
    </row>
    <row r="1791" spans="1:12" x14ac:dyDescent="0.2">
      <c r="A1791" s="12">
        <v>41937</v>
      </c>
      <c r="B1791" t="s">
        <v>20881</v>
      </c>
      <c r="C1791" t="s">
        <v>15628</v>
      </c>
      <c r="D1791">
        <v>2</v>
      </c>
      <c r="E1791">
        <v>261</v>
      </c>
      <c r="F1791">
        <f t="shared" si="26"/>
        <v>522</v>
      </c>
      <c r="I1791">
        <f t="shared" si="27"/>
        <v>522</v>
      </c>
      <c r="K1791">
        <f t="shared" si="28"/>
        <v>0</v>
      </c>
    </row>
    <row r="1792" spans="1:12" x14ac:dyDescent="0.2">
      <c r="F1792">
        <f t="shared" si="26"/>
        <v>0</v>
      </c>
      <c r="I1792">
        <f t="shared" si="27"/>
        <v>0</v>
      </c>
      <c r="K1792">
        <f t="shared" si="28"/>
        <v>0</v>
      </c>
    </row>
    <row r="1793" spans="1:11" x14ac:dyDescent="0.2">
      <c r="F1793">
        <f t="shared" si="26"/>
        <v>0</v>
      </c>
      <c r="I1793">
        <f t="shared" si="27"/>
        <v>0</v>
      </c>
      <c r="K1793">
        <f t="shared" si="28"/>
        <v>0</v>
      </c>
    </row>
    <row r="1794" spans="1:11" x14ac:dyDescent="0.2">
      <c r="A1794" s="12">
        <v>41942</v>
      </c>
      <c r="B1794" t="s">
        <v>20931</v>
      </c>
      <c r="C1794" t="s">
        <v>20932</v>
      </c>
      <c r="D1794">
        <v>1</v>
      </c>
      <c r="E1794">
        <v>650</v>
      </c>
      <c r="F1794">
        <f>D1794*E1794</f>
        <v>650</v>
      </c>
      <c r="I1794">
        <f t="shared" si="27"/>
        <v>650</v>
      </c>
      <c r="K1794">
        <f t="shared" si="28"/>
        <v>0</v>
      </c>
    </row>
    <row r="1795" spans="1:11" x14ac:dyDescent="0.2">
      <c r="F1795">
        <f>D1795*E1795</f>
        <v>0</v>
      </c>
      <c r="I1795">
        <f t="shared" si="27"/>
        <v>0</v>
      </c>
      <c r="K1795">
        <f t="shared" si="28"/>
        <v>0</v>
      </c>
    </row>
    <row r="1796" spans="1:11" x14ac:dyDescent="0.2">
      <c r="F1796">
        <f t="shared" ref="F1796:F1825" si="29">D1796*E1796</f>
        <v>0</v>
      </c>
      <c r="I1796">
        <f>F1796-H1796</f>
        <v>0</v>
      </c>
      <c r="K1796">
        <f t="shared" si="28"/>
        <v>0</v>
      </c>
    </row>
    <row r="1797" spans="1:11" x14ac:dyDescent="0.2">
      <c r="A1797" s="12">
        <v>41942</v>
      </c>
      <c r="B1797" t="s">
        <v>20933</v>
      </c>
      <c r="C1797" t="s">
        <v>20132</v>
      </c>
      <c r="D1797">
        <v>4</v>
      </c>
      <c r="E1797">
        <v>175</v>
      </c>
      <c r="F1797">
        <f t="shared" si="29"/>
        <v>700</v>
      </c>
      <c r="I1797">
        <f>F1797-H1797</f>
        <v>700</v>
      </c>
      <c r="K1797">
        <f>H1797*J1797</f>
        <v>0</v>
      </c>
    </row>
    <row r="1798" spans="1:11" x14ac:dyDescent="0.2">
      <c r="F1798">
        <f t="shared" si="29"/>
        <v>0</v>
      </c>
      <c r="I1798">
        <f>F1798-H1798</f>
        <v>0</v>
      </c>
      <c r="K1798">
        <f t="shared" ref="K1798:K1826" si="30">H1798*J1798</f>
        <v>0</v>
      </c>
    </row>
    <row r="1799" spans="1:11" x14ac:dyDescent="0.2">
      <c r="F1799">
        <f t="shared" si="29"/>
        <v>0</v>
      </c>
      <c r="I1799">
        <f>F1799-H1799</f>
        <v>0</v>
      </c>
      <c r="K1799">
        <f t="shared" si="30"/>
        <v>0</v>
      </c>
    </row>
    <row r="1800" spans="1:11" x14ac:dyDescent="0.2">
      <c r="F1800">
        <f t="shared" si="29"/>
        <v>0</v>
      </c>
      <c r="I1800">
        <f t="shared" ref="I1800:I1826" si="31">F1800-H1800</f>
        <v>0</v>
      </c>
      <c r="K1800">
        <f t="shared" si="30"/>
        <v>0</v>
      </c>
    </row>
    <row r="1801" spans="1:11" x14ac:dyDescent="0.2">
      <c r="F1801">
        <f t="shared" si="29"/>
        <v>0</v>
      </c>
      <c r="I1801">
        <f t="shared" si="31"/>
        <v>0</v>
      </c>
      <c r="K1801">
        <f t="shared" si="30"/>
        <v>0</v>
      </c>
    </row>
    <row r="1802" spans="1:11" x14ac:dyDescent="0.2">
      <c r="F1802">
        <f t="shared" si="29"/>
        <v>0</v>
      </c>
      <c r="I1802">
        <f t="shared" si="31"/>
        <v>0</v>
      </c>
      <c r="K1802">
        <f t="shared" si="30"/>
        <v>0</v>
      </c>
    </row>
    <row r="1803" spans="1:11" x14ac:dyDescent="0.2">
      <c r="F1803">
        <f t="shared" si="29"/>
        <v>0</v>
      </c>
      <c r="I1803">
        <f t="shared" si="31"/>
        <v>0</v>
      </c>
      <c r="K1803">
        <f t="shared" si="30"/>
        <v>0</v>
      </c>
    </row>
    <row r="1804" spans="1:11" x14ac:dyDescent="0.2">
      <c r="F1804">
        <f t="shared" si="29"/>
        <v>0</v>
      </c>
      <c r="I1804">
        <f t="shared" si="31"/>
        <v>0</v>
      </c>
      <c r="K1804">
        <f t="shared" si="30"/>
        <v>0</v>
      </c>
    </row>
    <row r="1805" spans="1:11" x14ac:dyDescent="0.2">
      <c r="F1805">
        <f t="shared" si="29"/>
        <v>0</v>
      </c>
      <c r="I1805">
        <f t="shared" si="31"/>
        <v>0</v>
      </c>
      <c r="K1805">
        <f t="shared" si="30"/>
        <v>0</v>
      </c>
    </row>
    <row r="1806" spans="1:11" x14ac:dyDescent="0.2">
      <c r="F1806">
        <f t="shared" si="29"/>
        <v>0</v>
      </c>
      <c r="I1806">
        <f t="shared" si="31"/>
        <v>0</v>
      </c>
      <c r="K1806">
        <f t="shared" si="30"/>
        <v>0</v>
      </c>
    </row>
    <row r="1807" spans="1:11" x14ac:dyDescent="0.2">
      <c r="F1807">
        <f t="shared" si="29"/>
        <v>0</v>
      </c>
      <c r="I1807">
        <f t="shared" si="31"/>
        <v>0</v>
      </c>
      <c r="K1807">
        <f t="shared" si="30"/>
        <v>0</v>
      </c>
    </row>
    <row r="1808" spans="1:11" x14ac:dyDescent="0.2">
      <c r="F1808">
        <f t="shared" si="29"/>
        <v>0</v>
      </c>
      <c r="I1808">
        <f t="shared" si="31"/>
        <v>0</v>
      </c>
      <c r="K1808">
        <f t="shared" si="30"/>
        <v>0</v>
      </c>
    </row>
    <row r="1809" spans="6:11" x14ac:dyDescent="0.2">
      <c r="F1809">
        <f t="shared" si="29"/>
        <v>0</v>
      </c>
      <c r="I1809">
        <f t="shared" si="31"/>
        <v>0</v>
      </c>
      <c r="K1809">
        <f t="shared" si="30"/>
        <v>0</v>
      </c>
    </row>
    <row r="1810" spans="6:11" x14ac:dyDescent="0.2">
      <c r="F1810">
        <f t="shared" si="29"/>
        <v>0</v>
      </c>
      <c r="I1810">
        <f t="shared" si="31"/>
        <v>0</v>
      </c>
      <c r="K1810">
        <f t="shared" si="30"/>
        <v>0</v>
      </c>
    </row>
    <row r="1811" spans="6:11" x14ac:dyDescent="0.2">
      <c r="F1811">
        <f t="shared" si="29"/>
        <v>0</v>
      </c>
      <c r="I1811">
        <f t="shared" si="31"/>
        <v>0</v>
      </c>
      <c r="K1811">
        <f t="shared" si="30"/>
        <v>0</v>
      </c>
    </row>
    <row r="1812" spans="6:11" x14ac:dyDescent="0.2">
      <c r="F1812">
        <f t="shared" si="29"/>
        <v>0</v>
      </c>
      <c r="I1812">
        <f t="shared" si="31"/>
        <v>0</v>
      </c>
      <c r="K1812">
        <f t="shared" si="30"/>
        <v>0</v>
      </c>
    </row>
    <row r="1813" spans="6:11" x14ac:dyDescent="0.2">
      <c r="F1813">
        <f t="shared" si="29"/>
        <v>0</v>
      </c>
      <c r="I1813">
        <f t="shared" si="31"/>
        <v>0</v>
      </c>
      <c r="K1813">
        <f t="shared" si="30"/>
        <v>0</v>
      </c>
    </row>
    <row r="1814" spans="6:11" x14ac:dyDescent="0.2">
      <c r="F1814">
        <f t="shared" si="29"/>
        <v>0</v>
      </c>
      <c r="I1814">
        <f t="shared" si="31"/>
        <v>0</v>
      </c>
      <c r="K1814">
        <f t="shared" si="30"/>
        <v>0</v>
      </c>
    </row>
    <row r="1815" spans="6:11" x14ac:dyDescent="0.2">
      <c r="F1815">
        <f t="shared" si="29"/>
        <v>0</v>
      </c>
      <c r="I1815">
        <f t="shared" si="31"/>
        <v>0</v>
      </c>
      <c r="K1815">
        <f t="shared" si="30"/>
        <v>0</v>
      </c>
    </row>
    <row r="1816" spans="6:11" x14ac:dyDescent="0.2">
      <c r="F1816">
        <f t="shared" si="29"/>
        <v>0</v>
      </c>
      <c r="I1816">
        <f t="shared" si="31"/>
        <v>0</v>
      </c>
      <c r="K1816">
        <f t="shared" si="30"/>
        <v>0</v>
      </c>
    </row>
    <row r="1817" spans="6:11" x14ac:dyDescent="0.2">
      <c r="F1817">
        <f t="shared" si="29"/>
        <v>0</v>
      </c>
      <c r="I1817">
        <f t="shared" si="31"/>
        <v>0</v>
      </c>
      <c r="K1817">
        <f t="shared" si="30"/>
        <v>0</v>
      </c>
    </row>
    <row r="1818" spans="6:11" x14ac:dyDescent="0.2">
      <c r="F1818">
        <f t="shared" si="29"/>
        <v>0</v>
      </c>
      <c r="I1818">
        <f t="shared" si="31"/>
        <v>0</v>
      </c>
      <c r="K1818">
        <f t="shared" si="30"/>
        <v>0</v>
      </c>
    </row>
    <row r="1819" spans="6:11" x14ac:dyDescent="0.2">
      <c r="F1819">
        <f t="shared" si="29"/>
        <v>0</v>
      </c>
      <c r="I1819">
        <f t="shared" si="31"/>
        <v>0</v>
      </c>
      <c r="K1819">
        <f t="shared" si="30"/>
        <v>0</v>
      </c>
    </row>
    <row r="1820" spans="6:11" x14ac:dyDescent="0.2">
      <c r="F1820">
        <f t="shared" si="29"/>
        <v>0</v>
      </c>
      <c r="I1820">
        <f t="shared" si="31"/>
        <v>0</v>
      </c>
      <c r="K1820">
        <f t="shared" si="30"/>
        <v>0</v>
      </c>
    </row>
    <row r="1821" spans="6:11" x14ac:dyDescent="0.2">
      <c r="F1821">
        <f t="shared" si="29"/>
        <v>0</v>
      </c>
      <c r="I1821">
        <f t="shared" si="31"/>
        <v>0</v>
      </c>
      <c r="K1821">
        <f t="shared" si="30"/>
        <v>0</v>
      </c>
    </row>
    <row r="1822" spans="6:11" x14ac:dyDescent="0.2">
      <c r="F1822">
        <f t="shared" si="29"/>
        <v>0</v>
      </c>
      <c r="I1822">
        <f t="shared" si="31"/>
        <v>0</v>
      </c>
      <c r="K1822">
        <f t="shared" si="30"/>
        <v>0</v>
      </c>
    </row>
    <row r="1823" spans="6:11" x14ac:dyDescent="0.2">
      <c r="F1823">
        <f t="shared" si="29"/>
        <v>0</v>
      </c>
      <c r="I1823">
        <f t="shared" si="31"/>
        <v>0</v>
      </c>
      <c r="K1823">
        <f t="shared" si="30"/>
        <v>0</v>
      </c>
    </row>
    <row r="1824" spans="6:11" x14ac:dyDescent="0.2">
      <c r="F1824">
        <f t="shared" si="29"/>
        <v>0</v>
      </c>
      <c r="I1824">
        <f t="shared" si="31"/>
        <v>0</v>
      </c>
      <c r="K1824">
        <f t="shared" si="30"/>
        <v>0</v>
      </c>
    </row>
    <row r="1825" spans="6:11" x14ac:dyDescent="0.2">
      <c r="F1825">
        <f t="shared" si="29"/>
        <v>0</v>
      </c>
      <c r="I1825">
        <f t="shared" si="31"/>
        <v>0</v>
      </c>
      <c r="K1825">
        <f t="shared" si="30"/>
        <v>0</v>
      </c>
    </row>
    <row r="1826" spans="6:11" x14ac:dyDescent="0.2">
      <c r="I1826">
        <f t="shared" si="31"/>
        <v>0</v>
      </c>
      <c r="K1826">
        <f t="shared" si="30"/>
        <v>0</v>
      </c>
    </row>
  </sheetData>
  <mergeCells count="1">
    <mergeCell ref="M1:O1"/>
  </mergeCells>
  <phoneticPr fontId="13" type="noConversion"/>
  <pageMargins left="0.75" right="0.75" top="1" bottom="1" header="0.5" footer="0.5"/>
  <pageSetup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N738"/>
  <sheetViews>
    <sheetView zoomScale="125" zoomScaleNormal="120" workbookViewId="0">
      <selection activeCell="H1" sqref="H1:H1048576"/>
    </sheetView>
  </sheetViews>
  <sheetFormatPr baseColWidth="10" defaultRowHeight="12.75" x14ac:dyDescent="0.2"/>
  <cols>
    <col min="1" max="1" width="13.875" customWidth="1"/>
    <col min="8" max="8" width="16.625" customWidth="1"/>
    <col min="12" max="12" width="14" customWidth="1"/>
  </cols>
  <sheetData>
    <row r="1" spans="1:13" ht="18.75" thickBot="1" x14ac:dyDescent="0.3">
      <c r="A1" s="3" t="s">
        <v>20957</v>
      </c>
      <c r="B1" s="3" t="s">
        <v>6814</v>
      </c>
      <c r="C1" s="3" t="s">
        <v>6932</v>
      </c>
      <c r="D1" s="3" t="s">
        <v>6377</v>
      </c>
      <c r="E1" s="3" t="s">
        <v>6249</v>
      </c>
      <c r="F1" s="4" t="s">
        <v>20961</v>
      </c>
      <c r="G1" s="4"/>
      <c r="H1" s="3" t="s">
        <v>20962</v>
      </c>
      <c r="I1" s="3" t="s">
        <v>20963</v>
      </c>
      <c r="J1" s="3" t="s">
        <v>6404</v>
      </c>
      <c r="K1" s="3" t="s">
        <v>7022</v>
      </c>
      <c r="L1" s="3" t="s">
        <v>6312</v>
      </c>
    </row>
    <row r="2" spans="1:13" x14ac:dyDescent="0.2">
      <c r="F2">
        <f t="shared" ref="F2:F371" si="0">D2*E2</f>
        <v>0</v>
      </c>
      <c r="J2">
        <f t="shared" ref="J2:J16" si="1">F2-I2</f>
        <v>0</v>
      </c>
      <c r="L2">
        <f t="shared" ref="L2:L371" si="2">I2*K2</f>
        <v>0</v>
      </c>
    </row>
    <row r="3" spans="1:13" x14ac:dyDescent="0.2">
      <c r="F3">
        <f t="shared" si="0"/>
        <v>0</v>
      </c>
      <c r="J3">
        <f t="shared" si="1"/>
        <v>0</v>
      </c>
      <c r="L3">
        <f t="shared" si="2"/>
        <v>0</v>
      </c>
    </row>
    <row r="4" spans="1:13" x14ac:dyDescent="0.2">
      <c r="F4">
        <f t="shared" si="0"/>
        <v>0</v>
      </c>
      <c r="J4">
        <f t="shared" si="1"/>
        <v>0</v>
      </c>
      <c r="L4">
        <f t="shared" ref="L4:L36" si="3">I4*K4</f>
        <v>0</v>
      </c>
    </row>
    <row r="5" spans="1:13" x14ac:dyDescent="0.2">
      <c r="F5">
        <f t="shared" si="0"/>
        <v>0</v>
      </c>
      <c r="J5">
        <f t="shared" si="1"/>
        <v>0</v>
      </c>
      <c r="L5">
        <f t="shared" si="3"/>
        <v>0</v>
      </c>
    </row>
    <row r="6" spans="1:13" x14ac:dyDescent="0.2">
      <c r="F6">
        <f t="shared" si="0"/>
        <v>0</v>
      </c>
      <c r="J6">
        <f t="shared" si="1"/>
        <v>0</v>
      </c>
      <c r="L6">
        <f t="shared" si="3"/>
        <v>0</v>
      </c>
    </row>
    <row r="7" spans="1:13" x14ac:dyDescent="0.2">
      <c r="F7">
        <f t="shared" si="0"/>
        <v>0</v>
      </c>
      <c r="J7">
        <f t="shared" si="1"/>
        <v>0</v>
      </c>
      <c r="L7">
        <f t="shared" si="3"/>
        <v>0</v>
      </c>
    </row>
    <row r="8" spans="1:13" x14ac:dyDescent="0.2">
      <c r="F8">
        <f t="shared" ref="F8:F34" si="4">D8*E8</f>
        <v>0</v>
      </c>
      <c r="J8">
        <f t="shared" si="1"/>
        <v>0</v>
      </c>
      <c r="L8">
        <f t="shared" si="3"/>
        <v>0</v>
      </c>
    </row>
    <row r="9" spans="1:13" x14ac:dyDescent="0.2">
      <c r="F9">
        <f t="shared" si="4"/>
        <v>0</v>
      </c>
      <c r="J9">
        <f t="shared" si="1"/>
        <v>0</v>
      </c>
      <c r="L9">
        <f t="shared" si="3"/>
        <v>0</v>
      </c>
    </row>
    <row r="10" spans="1:13" x14ac:dyDescent="0.2">
      <c r="F10">
        <f t="shared" si="4"/>
        <v>0</v>
      </c>
      <c r="J10">
        <f t="shared" si="1"/>
        <v>0</v>
      </c>
      <c r="L10">
        <f t="shared" si="3"/>
        <v>0</v>
      </c>
    </row>
    <row r="11" spans="1:13" x14ac:dyDescent="0.2">
      <c r="F11">
        <f t="shared" si="4"/>
        <v>0</v>
      </c>
      <c r="J11">
        <f t="shared" si="1"/>
        <v>0</v>
      </c>
      <c r="L11">
        <f t="shared" si="3"/>
        <v>0</v>
      </c>
    </row>
    <row r="12" spans="1:13" x14ac:dyDescent="0.2">
      <c r="F12">
        <f t="shared" si="4"/>
        <v>0</v>
      </c>
      <c r="J12">
        <f t="shared" si="1"/>
        <v>0</v>
      </c>
      <c r="L12">
        <f t="shared" si="3"/>
        <v>0</v>
      </c>
    </row>
    <row r="13" spans="1:13" x14ac:dyDescent="0.2">
      <c r="F13">
        <f t="shared" si="4"/>
        <v>0</v>
      </c>
      <c r="J13">
        <f t="shared" si="1"/>
        <v>0</v>
      </c>
      <c r="L13">
        <f t="shared" si="3"/>
        <v>0</v>
      </c>
    </row>
    <row r="14" spans="1:13" x14ac:dyDescent="0.2">
      <c r="F14">
        <f t="shared" si="4"/>
        <v>0</v>
      </c>
      <c r="J14">
        <f t="shared" si="1"/>
        <v>0</v>
      </c>
      <c r="L14">
        <f t="shared" si="3"/>
        <v>0</v>
      </c>
    </row>
    <row r="15" spans="1:13" x14ac:dyDescent="0.2">
      <c r="F15">
        <f t="shared" si="4"/>
        <v>0</v>
      </c>
      <c r="J15">
        <f t="shared" si="1"/>
        <v>0</v>
      </c>
      <c r="L15">
        <f t="shared" si="3"/>
        <v>0</v>
      </c>
    </row>
    <row r="16" spans="1:13" x14ac:dyDescent="0.2">
      <c r="A16" s="153">
        <v>41075</v>
      </c>
      <c r="B16" t="s">
        <v>15784</v>
      </c>
      <c r="C16" t="s">
        <v>15785</v>
      </c>
      <c r="D16">
        <v>2</v>
      </c>
      <c r="E16">
        <v>162</v>
      </c>
      <c r="F16">
        <f t="shared" si="4"/>
        <v>324</v>
      </c>
      <c r="H16" s="12">
        <v>41101</v>
      </c>
      <c r="I16">
        <v>321</v>
      </c>
      <c r="J16">
        <f t="shared" si="1"/>
        <v>3</v>
      </c>
      <c r="K16">
        <v>14</v>
      </c>
      <c r="L16">
        <f t="shared" si="3"/>
        <v>4494</v>
      </c>
      <c r="M16" t="s">
        <v>16107</v>
      </c>
    </row>
    <row r="17" spans="1:13" x14ac:dyDescent="0.2">
      <c r="F17">
        <f t="shared" si="4"/>
        <v>0</v>
      </c>
      <c r="H17" s="12">
        <v>41186</v>
      </c>
      <c r="I17">
        <v>3</v>
      </c>
      <c r="J17">
        <v>0</v>
      </c>
      <c r="K17">
        <v>14</v>
      </c>
      <c r="L17">
        <f t="shared" si="3"/>
        <v>42</v>
      </c>
    </row>
    <row r="18" spans="1:13" x14ac:dyDescent="0.2">
      <c r="F18">
        <f t="shared" si="4"/>
        <v>0</v>
      </c>
      <c r="J18">
        <f>F18-I18</f>
        <v>0</v>
      </c>
      <c r="L18">
        <f t="shared" si="3"/>
        <v>0</v>
      </c>
    </row>
    <row r="19" spans="1:13" x14ac:dyDescent="0.2">
      <c r="A19" s="12">
        <v>41074</v>
      </c>
      <c r="B19" t="s">
        <v>15751</v>
      </c>
      <c r="C19" t="s">
        <v>15752</v>
      </c>
      <c r="D19">
        <v>2</v>
      </c>
      <c r="E19">
        <v>295</v>
      </c>
      <c r="F19">
        <f t="shared" si="4"/>
        <v>590</v>
      </c>
      <c r="H19" s="12">
        <v>41094</v>
      </c>
      <c r="I19">
        <v>586</v>
      </c>
      <c r="J19">
        <f>F19-I19</f>
        <v>4</v>
      </c>
      <c r="K19">
        <v>12.5</v>
      </c>
      <c r="L19">
        <f t="shared" si="3"/>
        <v>7325</v>
      </c>
      <c r="M19" t="s">
        <v>16118</v>
      </c>
    </row>
    <row r="20" spans="1:13" x14ac:dyDescent="0.2">
      <c r="F20">
        <f t="shared" si="4"/>
        <v>0</v>
      </c>
      <c r="H20" s="12">
        <v>41186</v>
      </c>
      <c r="I20">
        <v>4</v>
      </c>
      <c r="J20">
        <v>0</v>
      </c>
      <c r="K20">
        <v>12.5</v>
      </c>
      <c r="L20">
        <f t="shared" si="3"/>
        <v>50</v>
      </c>
    </row>
    <row r="21" spans="1:13" x14ac:dyDescent="0.2">
      <c r="F21">
        <f t="shared" si="4"/>
        <v>0</v>
      </c>
      <c r="J21">
        <f>F21-I21</f>
        <v>0</v>
      </c>
      <c r="L21">
        <f t="shared" si="3"/>
        <v>0</v>
      </c>
    </row>
    <row r="22" spans="1:13" x14ac:dyDescent="0.2">
      <c r="A22" s="12">
        <v>41087</v>
      </c>
      <c r="B22" t="s">
        <v>15657</v>
      </c>
      <c r="C22" t="s">
        <v>15658</v>
      </c>
      <c r="D22">
        <v>4</v>
      </c>
      <c r="E22">
        <v>102</v>
      </c>
      <c r="F22">
        <f t="shared" si="4"/>
        <v>408</v>
      </c>
      <c r="H22" s="12">
        <v>41101</v>
      </c>
      <c r="I22">
        <v>403</v>
      </c>
      <c r="J22">
        <f>F22-I22</f>
        <v>5</v>
      </c>
      <c r="K22">
        <v>11.5</v>
      </c>
      <c r="L22">
        <f t="shared" si="3"/>
        <v>4634.5</v>
      </c>
      <c r="M22" t="s">
        <v>16106</v>
      </c>
    </row>
    <row r="23" spans="1:13" x14ac:dyDescent="0.2">
      <c r="F23">
        <f t="shared" si="4"/>
        <v>0</v>
      </c>
      <c r="H23" s="12">
        <v>41186</v>
      </c>
      <c r="I23">
        <v>5</v>
      </c>
      <c r="J23">
        <v>0</v>
      </c>
      <c r="K23">
        <v>11.5</v>
      </c>
      <c r="L23">
        <f t="shared" si="3"/>
        <v>57.5</v>
      </c>
    </row>
    <row r="24" spans="1:13" x14ac:dyDescent="0.2">
      <c r="F24">
        <f t="shared" si="4"/>
        <v>0</v>
      </c>
      <c r="J24">
        <f>F24-I24</f>
        <v>0</v>
      </c>
      <c r="L24">
        <f t="shared" si="3"/>
        <v>0</v>
      </c>
    </row>
    <row r="25" spans="1:13" x14ac:dyDescent="0.2">
      <c r="A25" s="12">
        <v>41081</v>
      </c>
      <c r="B25" t="s">
        <v>15655</v>
      </c>
      <c r="C25" t="s">
        <v>15656</v>
      </c>
      <c r="D25">
        <v>2</v>
      </c>
      <c r="E25">
        <v>246</v>
      </c>
      <c r="F25">
        <f t="shared" si="4"/>
        <v>492</v>
      </c>
      <c r="J25">
        <f>F25-I25</f>
        <v>492</v>
      </c>
      <c r="L25">
        <f t="shared" si="3"/>
        <v>0</v>
      </c>
    </row>
    <row r="26" spans="1:13" x14ac:dyDescent="0.2">
      <c r="F26">
        <f t="shared" si="4"/>
        <v>0</v>
      </c>
      <c r="H26" s="12">
        <v>41186</v>
      </c>
      <c r="I26">
        <v>6</v>
      </c>
      <c r="J26">
        <f>F26-I26</f>
        <v>-6</v>
      </c>
      <c r="K26">
        <v>11.5</v>
      </c>
      <c r="L26">
        <f t="shared" si="3"/>
        <v>69</v>
      </c>
    </row>
    <row r="27" spans="1:13" x14ac:dyDescent="0.2">
      <c r="F27">
        <f t="shared" si="4"/>
        <v>0</v>
      </c>
      <c r="J27">
        <f>F27-I27</f>
        <v>0</v>
      </c>
      <c r="L27">
        <f t="shared" si="3"/>
        <v>0</v>
      </c>
    </row>
    <row r="28" spans="1:13" x14ac:dyDescent="0.2">
      <c r="A28" s="12">
        <v>41096</v>
      </c>
      <c r="B28" t="s">
        <v>15592</v>
      </c>
      <c r="C28" t="s">
        <v>15593</v>
      </c>
      <c r="D28">
        <v>2</v>
      </c>
      <c r="E28">
        <v>250</v>
      </c>
      <c r="F28">
        <f t="shared" si="4"/>
        <v>500</v>
      </c>
      <c r="H28" s="12">
        <v>41143</v>
      </c>
      <c r="I28">
        <v>490</v>
      </c>
      <c r="J28">
        <f>F28-I28</f>
        <v>10</v>
      </c>
      <c r="K28">
        <v>11</v>
      </c>
      <c r="L28">
        <f t="shared" si="3"/>
        <v>5390</v>
      </c>
    </row>
    <row r="29" spans="1:13" x14ac:dyDescent="0.2">
      <c r="F29">
        <f t="shared" si="4"/>
        <v>0</v>
      </c>
      <c r="H29" s="12">
        <v>41193</v>
      </c>
      <c r="I29">
        <v>7</v>
      </c>
      <c r="J29">
        <v>3</v>
      </c>
      <c r="K29">
        <v>11</v>
      </c>
      <c r="L29">
        <f t="shared" si="3"/>
        <v>77</v>
      </c>
    </row>
    <row r="30" spans="1:13" x14ac:dyDescent="0.2">
      <c r="F30">
        <f t="shared" si="4"/>
        <v>0</v>
      </c>
      <c r="J30">
        <f t="shared" ref="J30:J37" si="5">F30-I30</f>
        <v>0</v>
      </c>
      <c r="L30">
        <f t="shared" si="3"/>
        <v>0</v>
      </c>
    </row>
    <row r="31" spans="1:13" x14ac:dyDescent="0.2">
      <c r="A31" s="12">
        <v>41095</v>
      </c>
      <c r="B31" t="s">
        <v>21851</v>
      </c>
      <c r="C31" t="s">
        <v>15580</v>
      </c>
      <c r="D31">
        <v>2</v>
      </c>
      <c r="E31">
        <v>248</v>
      </c>
      <c r="F31">
        <f t="shared" si="4"/>
        <v>496</v>
      </c>
      <c r="J31">
        <f t="shared" si="5"/>
        <v>496</v>
      </c>
      <c r="L31">
        <f t="shared" si="3"/>
        <v>0</v>
      </c>
    </row>
    <row r="32" spans="1:13" x14ac:dyDescent="0.2">
      <c r="F32">
        <f t="shared" si="4"/>
        <v>0</v>
      </c>
      <c r="H32" s="12">
        <v>41193</v>
      </c>
      <c r="I32">
        <v>6</v>
      </c>
      <c r="J32">
        <f t="shared" si="5"/>
        <v>-6</v>
      </c>
      <c r="K32">
        <v>14.5</v>
      </c>
      <c r="L32">
        <f t="shared" si="3"/>
        <v>87</v>
      </c>
    </row>
    <row r="33" spans="1:13" x14ac:dyDescent="0.2">
      <c r="F33">
        <f t="shared" si="4"/>
        <v>0</v>
      </c>
      <c r="J33">
        <f t="shared" si="5"/>
        <v>0</v>
      </c>
      <c r="L33">
        <f t="shared" si="3"/>
        <v>0</v>
      </c>
    </row>
    <row r="34" spans="1:13" x14ac:dyDescent="0.2">
      <c r="A34" s="12">
        <v>41105</v>
      </c>
      <c r="B34" t="s">
        <v>15481</v>
      </c>
      <c r="C34" t="s">
        <v>15482</v>
      </c>
      <c r="D34">
        <v>6</v>
      </c>
      <c r="E34">
        <v>172</v>
      </c>
      <c r="F34">
        <f t="shared" si="4"/>
        <v>1032</v>
      </c>
      <c r="J34">
        <f t="shared" si="5"/>
        <v>1032</v>
      </c>
      <c r="L34">
        <f t="shared" si="3"/>
        <v>0</v>
      </c>
    </row>
    <row r="35" spans="1:13" x14ac:dyDescent="0.2">
      <c r="F35">
        <f t="shared" si="0"/>
        <v>0</v>
      </c>
      <c r="H35" s="12">
        <v>41221</v>
      </c>
      <c r="I35">
        <v>7</v>
      </c>
      <c r="J35">
        <f t="shared" si="5"/>
        <v>-7</v>
      </c>
      <c r="K35">
        <v>11</v>
      </c>
      <c r="L35">
        <f t="shared" si="3"/>
        <v>77</v>
      </c>
    </row>
    <row r="36" spans="1:13" x14ac:dyDescent="0.2">
      <c r="F36">
        <f t="shared" si="0"/>
        <v>0</v>
      </c>
      <c r="J36">
        <f t="shared" si="5"/>
        <v>0</v>
      </c>
      <c r="L36">
        <f t="shared" si="3"/>
        <v>0</v>
      </c>
    </row>
    <row r="37" spans="1:13" x14ac:dyDescent="0.2">
      <c r="A37" s="12">
        <v>41123</v>
      </c>
      <c r="B37" t="s">
        <v>165</v>
      </c>
      <c r="C37" t="s">
        <v>166</v>
      </c>
      <c r="D37">
        <v>6</v>
      </c>
      <c r="E37">
        <v>172</v>
      </c>
      <c r="F37">
        <f t="shared" si="0"/>
        <v>1032</v>
      </c>
      <c r="H37" s="12">
        <v>41131</v>
      </c>
      <c r="I37">
        <v>650</v>
      </c>
      <c r="J37">
        <f t="shared" si="5"/>
        <v>382</v>
      </c>
      <c r="K37">
        <v>12.5</v>
      </c>
      <c r="L37">
        <f t="shared" si="2"/>
        <v>8125</v>
      </c>
      <c r="M37" t="s">
        <v>15952</v>
      </c>
    </row>
    <row r="38" spans="1:13" x14ac:dyDescent="0.2">
      <c r="H38" s="12">
        <v>41135</v>
      </c>
      <c r="I38">
        <v>380</v>
      </c>
      <c r="J38">
        <v>2</v>
      </c>
      <c r="K38">
        <v>12.5</v>
      </c>
      <c r="L38">
        <v>4750</v>
      </c>
      <c r="M38" t="s">
        <v>15952</v>
      </c>
    </row>
    <row r="39" spans="1:13" x14ac:dyDescent="0.2">
      <c r="F39">
        <f t="shared" si="0"/>
        <v>0</v>
      </c>
      <c r="H39" s="12">
        <v>41221</v>
      </c>
      <c r="I39">
        <v>1</v>
      </c>
      <c r="J39">
        <v>1</v>
      </c>
      <c r="K39">
        <v>12.5</v>
      </c>
      <c r="L39">
        <f t="shared" si="2"/>
        <v>12.5</v>
      </c>
    </row>
    <row r="40" spans="1:13" x14ac:dyDescent="0.2">
      <c r="F40">
        <f t="shared" si="0"/>
        <v>0</v>
      </c>
      <c r="J40">
        <f t="shared" ref="J40:J48" si="6">F40-I40</f>
        <v>0</v>
      </c>
      <c r="L40">
        <f t="shared" si="2"/>
        <v>0</v>
      </c>
    </row>
    <row r="41" spans="1:13" x14ac:dyDescent="0.2">
      <c r="A41" s="12">
        <v>41115</v>
      </c>
      <c r="B41" t="s">
        <v>142</v>
      </c>
      <c r="C41" t="s">
        <v>14803</v>
      </c>
      <c r="D41">
        <v>6</v>
      </c>
      <c r="E41">
        <v>172</v>
      </c>
      <c r="F41">
        <f t="shared" si="0"/>
        <v>1032</v>
      </c>
      <c r="J41">
        <f t="shared" si="6"/>
        <v>1032</v>
      </c>
      <c r="L41">
        <f t="shared" si="2"/>
        <v>0</v>
      </c>
    </row>
    <row r="42" spans="1:13" x14ac:dyDescent="0.2">
      <c r="F42">
        <f t="shared" si="0"/>
        <v>0</v>
      </c>
      <c r="H42" s="12">
        <v>41221</v>
      </c>
      <c r="I42">
        <v>10</v>
      </c>
      <c r="J42">
        <f t="shared" si="6"/>
        <v>-10</v>
      </c>
      <c r="K42">
        <v>12.5</v>
      </c>
      <c r="L42">
        <f t="shared" si="2"/>
        <v>125</v>
      </c>
    </row>
    <row r="43" spans="1:13" x14ac:dyDescent="0.2">
      <c r="F43">
        <f t="shared" si="0"/>
        <v>0</v>
      </c>
      <c r="J43">
        <f t="shared" si="6"/>
        <v>0</v>
      </c>
      <c r="L43">
        <f t="shared" si="2"/>
        <v>0</v>
      </c>
    </row>
    <row r="44" spans="1:13" x14ac:dyDescent="0.2">
      <c r="A44" s="12">
        <v>41129</v>
      </c>
      <c r="B44" t="s">
        <v>251</v>
      </c>
      <c r="C44" t="s">
        <v>216</v>
      </c>
      <c r="D44">
        <v>4</v>
      </c>
      <c r="E44">
        <v>125</v>
      </c>
      <c r="F44">
        <f t="shared" si="0"/>
        <v>500</v>
      </c>
      <c r="H44" s="12">
        <v>41137</v>
      </c>
      <c r="I44">
        <v>497</v>
      </c>
      <c r="J44">
        <f t="shared" si="6"/>
        <v>3</v>
      </c>
      <c r="K44">
        <v>12</v>
      </c>
      <c r="L44">
        <f t="shared" si="2"/>
        <v>5964</v>
      </c>
    </row>
    <row r="45" spans="1:13" x14ac:dyDescent="0.2">
      <c r="F45">
        <f t="shared" si="0"/>
        <v>0</v>
      </c>
      <c r="J45">
        <f t="shared" si="6"/>
        <v>0</v>
      </c>
      <c r="L45">
        <f t="shared" si="2"/>
        <v>0</v>
      </c>
    </row>
    <row r="46" spans="1:13" x14ac:dyDescent="0.2">
      <c r="F46">
        <f t="shared" si="0"/>
        <v>0</v>
      </c>
      <c r="J46">
        <f t="shared" si="6"/>
        <v>0</v>
      </c>
      <c r="L46">
        <f t="shared" si="2"/>
        <v>0</v>
      </c>
    </row>
    <row r="47" spans="1:13" x14ac:dyDescent="0.2">
      <c r="A47" s="12">
        <v>41129</v>
      </c>
      <c r="B47" t="s">
        <v>265</v>
      </c>
      <c r="C47" t="s">
        <v>266</v>
      </c>
      <c r="D47">
        <v>8</v>
      </c>
      <c r="E47">
        <v>129</v>
      </c>
      <c r="F47">
        <f t="shared" si="0"/>
        <v>1032</v>
      </c>
      <c r="J47">
        <f t="shared" si="6"/>
        <v>1032</v>
      </c>
      <c r="L47">
        <f t="shared" si="2"/>
        <v>0</v>
      </c>
    </row>
    <row r="48" spans="1:13" x14ac:dyDescent="0.2">
      <c r="F48">
        <f t="shared" si="0"/>
        <v>0</v>
      </c>
      <c r="H48" s="12">
        <v>41228</v>
      </c>
      <c r="I48">
        <v>3</v>
      </c>
      <c r="J48">
        <f t="shared" si="6"/>
        <v>-3</v>
      </c>
      <c r="K48">
        <v>10</v>
      </c>
      <c r="L48">
        <f t="shared" si="2"/>
        <v>30</v>
      </c>
    </row>
    <row r="49" spans="1:13" x14ac:dyDescent="0.2">
      <c r="H49" s="12">
        <v>41221</v>
      </c>
      <c r="I49">
        <v>2</v>
      </c>
      <c r="J49">
        <v>-2</v>
      </c>
      <c r="K49">
        <v>10</v>
      </c>
      <c r="L49">
        <v>20</v>
      </c>
    </row>
    <row r="50" spans="1:13" x14ac:dyDescent="0.2">
      <c r="F50">
        <f t="shared" si="0"/>
        <v>0</v>
      </c>
      <c r="J50">
        <f>F50-I50</f>
        <v>0</v>
      </c>
      <c r="L50">
        <f t="shared" si="2"/>
        <v>0</v>
      </c>
    </row>
    <row r="51" spans="1:13" x14ac:dyDescent="0.2">
      <c r="F51">
        <f>D51*E51</f>
        <v>0</v>
      </c>
      <c r="J51">
        <f>F51-I51</f>
        <v>0</v>
      </c>
      <c r="L51">
        <f>I51*K51</f>
        <v>0</v>
      </c>
    </row>
    <row r="52" spans="1:13" x14ac:dyDescent="0.2">
      <c r="A52" s="12">
        <v>41135</v>
      </c>
      <c r="B52" t="s">
        <v>260</v>
      </c>
      <c r="C52" t="s">
        <v>261</v>
      </c>
      <c r="D52">
        <v>4</v>
      </c>
      <c r="E52">
        <v>100</v>
      </c>
      <c r="F52">
        <f>D52*E52</f>
        <v>400</v>
      </c>
      <c r="H52" s="12">
        <v>41143</v>
      </c>
      <c r="I52">
        <v>395</v>
      </c>
      <c r="J52">
        <f>F52-I52</f>
        <v>5</v>
      </c>
      <c r="K52">
        <v>12</v>
      </c>
      <c r="L52">
        <f>I52*K52</f>
        <v>4740</v>
      </c>
      <c r="M52" t="s">
        <v>15944</v>
      </c>
    </row>
    <row r="53" spans="1:13" x14ac:dyDescent="0.2">
      <c r="F53">
        <f>D53*E53</f>
        <v>0</v>
      </c>
      <c r="H53" s="12">
        <v>41228</v>
      </c>
      <c r="I53">
        <v>4</v>
      </c>
      <c r="J53">
        <v>1</v>
      </c>
      <c r="K53">
        <v>12</v>
      </c>
      <c r="L53">
        <f>I53*K53</f>
        <v>48</v>
      </c>
    </row>
    <row r="54" spans="1:13" x14ac:dyDescent="0.2">
      <c r="F54">
        <f>D54*E54</f>
        <v>0</v>
      </c>
      <c r="J54">
        <f t="shared" ref="J54:J60" si="7">F54-I54</f>
        <v>0</v>
      </c>
      <c r="L54">
        <f>I54*K54</f>
        <v>0</v>
      </c>
    </row>
    <row r="55" spans="1:13" x14ac:dyDescent="0.2">
      <c r="F55">
        <f>D55*E55</f>
        <v>0</v>
      </c>
      <c r="J55">
        <f t="shared" si="7"/>
        <v>0</v>
      </c>
      <c r="L55">
        <f>I55*K55</f>
        <v>0</v>
      </c>
    </row>
    <row r="56" spans="1:13" x14ac:dyDescent="0.2">
      <c r="A56" s="12">
        <v>41146</v>
      </c>
      <c r="B56" t="s">
        <v>15410</v>
      </c>
      <c r="C56" t="s">
        <v>15411</v>
      </c>
      <c r="D56">
        <v>6</v>
      </c>
      <c r="E56">
        <v>84</v>
      </c>
      <c r="F56">
        <f t="shared" si="0"/>
        <v>504</v>
      </c>
      <c r="J56">
        <f t="shared" si="7"/>
        <v>504</v>
      </c>
      <c r="L56">
        <f t="shared" si="2"/>
        <v>0</v>
      </c>
    </row>
    <row r="57" spans="1:13" x14ac:dyDescent="0.2">
      <c r="F57">
        <f t="shared" si="0"/>
        <v>0</v>
      </c>
      <c r="H57" s="12">
        <v>41305</v>
      </c>
      <c r="I57">
        <v>4</v>
      </c>
      <c r="J57">
        <f t="shared" si="7"/>
        <v>-4</v>
      </c>
      <c r="K57">
        <v>12</v>
      </c>
      <c r="L57">
        <f t="shared" si="2"/>
        <v>48</v>
      </c>
    </row>
    <row r="58" spans="1:13" x14ac:dyDescent="0.2">
      <c r="F58">
        <f t="shared" si="0"/>
        <v>0</v>
      </c>
      <c r="J58">
        <f t="shared" si="7"/>
        <v>0</v>
      </c>
      <c r="L58">
        <f t="shared" si="2"/>
        <v>0</v>
      </c>
    </row>
    <row r="59" spans="1:13" x14ac:dyDescent="0.2">
      <c r="A59" s="12">
        <v>41143</v>
      </c>
      <c r="B59" t="s">
        <v>15329</v>
      </c>
      <c r="C59" t="s">
        <v>15330</v>
      </c>
      <c r="D59">
        <v>6</v>
      </c>
      <c r="E59">
        <v>84</v>
      </c>
      <c r="F59">
        <f t="shared" si="0"/>
        <v>504</v>
      </c>
      <c r="J59">
        <f t="shared" si="7"/>
        <v>504</v>
      </c>
      <c r="L59">
        <f t="shared" si="2"/>
        <v>0</v>
      </c>
    </row>
    <row r="60" spans="1:13" x14ac:dyDescent="0.2">
      <c r="F60">
        <f t="shared" si="0"/>
        <v>0</v>
      </c>
      <c r="H60" t="s">
        <v>21011</v>
      </c>
      <c r="I60">
        <v>3</v>
      </c>
      <c r="J60">
        <f t="shared" si="7"/>
        <v>-3</v>
      </c>
      <c r="K60">
        <v>11</v>
      </c>
      <c r="L60">
        <f t="shared" si="2"/>
        <v>33</v>
      </c>
    </row>
    <row r="61" spans="1:13" x14ac:dyDescent="0.2">
      <c r="H61" s="12">
        <v>41305</v>
      </c>
      <c r="I61">
        <v>4</v>
      </c>
      <c r="J61">
        <v>-4</v>
      </c>
      <c r="K61">
        <v>11</v>
      </c>
      <c r="L61">
        <v>44</v>
      </c>
    </row>
    <row r="62" spans="1:13" x14ac:dyDescent="0.2">
      <c r="F62">
        <f t="shared" si="0"/>
        <v>0</v>
      </c>
      <c r="J62">
        <f>F62-I62</f>
        <v>0</v>
      </c>
      <c r="L62">
        <f t="shared" si="2"/>
        <v>0</v>
      </c>
    </row>
    <row r="63" spans="1:13" x14ac:dyDescent="0.2">
      <c r="A63" s="12">
        <v>41138</v>
      </c>
      <c r="B63" t="s">
        <v>15404</v>
      </c>
      <c r="C63" t="s">
        <v>15405</v>
      </c>
      <c r="D63">
        <v>6</v>
      </c>
      <c r="E63">
        <v>172</v>
      </c>
      <c r="F63">
        <f t="shared" si="0"/>
        <v>1032</v>
      </c>
      <c r="H63" s="12">
        <v>41146</v>
      </c>
      <c r="I63">
        <v>1024</v>
      </c>
      <c r="J63">
        <f>F63-I63</f>
        <v>8</v>
      </c>
      <c r="K63">
        <v>11</v>
      </c>
      <c r="L63">
        <f t="shared" si="2"/>
        <v>11264</v>
      </c>
    </row>
    <row r="64" spans="1:13" x14ac:dyDescent="0.2">
      <c r="F64">
        <f t="shared" si="0"/>
        <v>0</v>
      </c>
      <c r="H64" s="12">
        <v>41243</v>
      </c>
      <c r="I64">
        <v>8</v>
      </c>
      <c r="J64">
        <v>0</v>
      </c>
      <c r="K64">
        <v>11</v>
      </c>
      <c r="L64">
        <f t="shared" si="2"/>
        <v>88</v>
      </c>
    </row>
    <row r="65" spans="1:12" x14ac:dyDescent="0.2">
      <c r="F65">
        <f t="shared" si="0"/>
        <v>0</v>
      </c>
      <c r="J65">
        <f t="shared" ref="J65:J74" si="8">F65-I65</f>
        <v>0</v>
      </c>
      <c r="L65">
        <f t="shared" si="2"/>
        <v>0</v>
      </c>
    </row>
    <row r="66" spans="1:12" x14ac:dyDescent="0.2">
      <c r="A66" s="12">
        <v>41154</v>
      </c>
      <c r="B66" t="s">
        <v>15291</v>
      </c>
      <c r="C66" t="s">
        <v>15292</v>
      </c>
      <c r="D66">
        <v>6</v>
      </c>
      <c r="E66">
        <v>168</v>
      </c>
      <c r="F66">
        <f t="shared" si="0"/>
        <v>1008</v>
      </c>
      <c r="J66">
        <f t="shared" si="8"/>
        <v>1008</v>
      </c>
      <c r="L66">
        <f t="shared" si="2"/>
        <v>0</v>
      </c>
    </row>
    <row r="67" spans="1:12" x14ac:dyDescent="0.2">
      <c r="F67">
        <f t="shared" si="0"/>
        <v>0</v>
      </c>
      <c r="H67" t="s">
        <v>21012</v>
      </c>
      <c r="I67">
        <v>4</v>
      </c>
      <c r="J67">
        <f t="shared" si="8"/>
        <v>-4</v>
      </c>
      <c r="L67">
        <f t="shared" si="2"/>
        <v>0</v>
      </c>
    </row>
    <row r="68" spans="1:12" x14ac:dyDescent="0.2">
      <c r="F68">
        <f t="shared" si="0"/>
        <v>0</v>
      </c>
      <c r="H68" s="12">
        <v>41263</v>
      </c>
      <c r="I68">
        <v>16</v>
      </c>
      <c r="J68">
        <f t="shared" si="8"/>
        <v>-16</v>
      </c>
      <c r="L68">
        <f t="shared" si="2"/>
        <v>0</v>
      </c>
    </row>
    <row r="69" spans="1:12" x14ac:dyDescent="0.2">
      <c r="J69">
        <f t="shared" si="8"/>
        <v>0</v>
      </c>
      <c r="L69">
        <f t="shared" si="2"/>
        <v>0</v>
      </c>
    </row>
    <row r="70" spans="1:12" x14ac:dyDescent="0.2">
      <c r="J70">
        <f t="shared" si="8"/>
        <v>0</v>
      </c>
      <c r="L70">
        <f>I70*K70</f>
        <v>0</v>
      </c>
    </row>
    <row r="71" spans="1:12" x14ac:dyDescent="0.2">
      <c r="A71" s="12">
        <v>41158</v>
      </c>
      <c r="B71" t="s">
        <v>15224</v>
      </c>
      <c r="C71" t="s">
        <v>15225</v>
      </c>
      <c r="D71">
        <v>6</v>
      </c>
      <c r="E71">
        <v>85</v>
      </c>
      <c r="F71">
        <f t="shared" si="0"/>
        <v>510</v>
      </c>
      <c r="J71">
        <f t="shared" si="8"/>
        <v>510</v>
      </c>
      <c r="L71">
        <f t="shared" si="2"/>
        <v>0</v>
      </c>
    </row>
    <row r="72" spans="1:12" x14ac:dyDescent="0.2">
      <c r="F72">
        <f t="shared" si="0"/>
        <v>0</v>
      </c>
      <c r="J72">
        <f t="shared" si="8"/>
        <v>0</v>
      </c>
      <c r="L72">
        <f t="shared" si="2"/>
        <v>0</v>
      </c>
    </row>
    <row r="73" spans="1:12" x14ac:dyDescent="0.2">
      <c r="F73">
        <f t="shared" si="0"/>
        <v>0</v>
      </c>
      <c r="J73">
        <f t="shared" si="8"/>
        <v>0</v>
      </c>
      <c r="L73">
        <f t="shared" si="2"/>
        <v>0</v>
      </c>
    </row>
    <row r="74" spans="1:12" x14ac:dyDescent="0.2">
      <c r="A74" s="12">
        <v>41172</v>
      </c>
      <c r="B74" t="s">
        <v>390</v>
      </c>
      <c r="C74" t="s">
        <v>15167</v>
      </c>
      <c r="D74">
        <v>12</v>
      </c>
      <c r="E74">
        <v>84</v>
      </c>
      <c r="F74">
        <f t="shared" si="0"/>
        <v>1008</v>
      </c>
      <c r="H74" s="12">
        <v>41191</v>
      </c>
      <c r="I74">
        <v>40</v>
      </c>
      <c r="J74">
        <f t="shared" si="8"/>
        <v>968</v>
      </c>
      <c r="K74">
        <v>11</v>
      </c>
      <c r="L74">
        <f t="shared" si="2"/>
        <v>440</v>
      </c>
    </row>
    <row r="75" spans="1:12" x14ac:dyDescent="0.2">
      <c r="F75">
        <f t="shared" si="0"/>
        <v>0</v>
      </c>
      <c r="H75" s="12">
        <v>41305</v>
      </c>
      <c r="I75">
        <v>8</v>
      </c>
      <c r="J75">
        <v>960</v>
      </c>
      <c r="K75">
        <v>11</v>
      </c>
      <c r="L75">
        <f t="shared" si="2"/>
        <v>88</v>
      </c>
    </row>
    <row r="76" spans="1:12" x14ac:dyDescent="0.2">
      <c r="F76">
        <f t="shared" ref="F76:F84" si="9">D76*E76</f>
        <v>0</v>
      </c>
      <c r="J76">
        <f>F76-I76</f>
        <v>0</v>
      </c>
      <c r="L76">
        <f t="shared" si="2"/>
        <v>0</v>
      </c>
    </row>
    <row r="77" spans="1:12" x14ac:dyDescent="0.2">
      <c r="A77" s="12">
        <v>41174</v>
      </c>
      <c r="B77" t="s">
        <v>522</v>
      </c>
      <c r="C77" t="s">
        <v>523</v>
      </c>
      <c r="D77">
        <v>12</v>
      </c>
      <c r="E77">
        <v>84</v>
      </c>
      <c r="F77">
        <f t="shared" si="9"/>
        <v>1008</v>
      </c>
      <c r="H77" s="12">
        <v>41191</v>
      </c>
      <c r="I77">
        <v>105</v>
      </c>
      <c r="J77">
        <f>F77-I77</f>
        <v>903</v>
      </c>
      <c r="K77">
        <v>11</v>
      </c>
      <c r="L77">
        <f t="shared" si="2"/>
        <v>1155</v>
      </c>
    </row>
    <row r="78" spans="1:12" x14ac:dyDescent="0.2">
      <c r="H78" s="12">
        <v>41181</v>
      </c>
      <c r="I78">
        <v>416</v>
      </c>
      <c r="J78">
        <v>487</v>
      </c>
      <c r="K78">
        <v>11</v>
      </c>
      <c r="L78">
        <f t="shared" si="2"/>
        <v>4576</v>
      </c>
    </row>
    <row r="79" spans="1:12" x14ac:dyDescent="0.2">
      <c r="F79">
        <f t="shared" si="9"/>
        <v>0</v>
      </c>
      <c r="H79" s="12">
        <v>41184</v>
      </c>
      <c r="I79">
        <v>475</v>
      </c>
      <c r="J79">
        <v>12</v>
      </c>
      <c r="K79">
        <v>11</v>
      </c>
      <c r="L79">
        <f t="shared" ref="L79:L84" si="10">I79*K79</f>
        <v>5225</v>
      </c>
    </row>
    <row r="80" spans="1:12" x14ac:dyDescent="0.2">
      <c r="H80" s="12">
        <v>41305</v>
      </c>
      <c r="I80">
        <v>12</v>
      </c>
      <c r="J80">
        <v>0</v>
      </c>
      <c r="K80">
        <v>11</v>
      </c>
      <c r="L80">
        <f t="shared" si="10"/>
        <v>132</v>
      </c>
    </row>
    <row r="81" spans="1:13" x14ac:dyDescent="0.2">
      <c r="F81">
        <f t="shared" si="9"/>
        <v>0</v>
      </c>
      <c r="J81">
        <f>F81-I81</f>
        <v>0</v>
      </c>
      <c r="L81">
        <f t="shared" si="10"/>
        <v>0</v>
      </c>
    </row>
    <row r="82" spans="1:13" x14ac:dyDescent="0.2">
      <c r="A82" s="12">
        <v>41184</v>
      </c>
      <c r="B82" t="s">
        <v>639</v>
      </c>
      <c r="C82" t="s">
        <v>640</v>
      </c>
      <c r="D82">
        <v>2</v>
      </c>
      <c r="E82">
        <v>305</v>
      </c>
      <c r="F82">
        <f t="shared" si="9"/>
        <v>610</v>
      </c>
      <c r="H82" s="12">
        <v>41220</v>
      </c>
      <c r="I82">
        <v>600</v>
      </c>
      <c r="J82">
        <f>F82-I82</f>
        <v>10</v>
      </c>
      <c r="K82">
        <v>13</v>
      </c>
      <c r="L82">
        <f t="shared" si="10"/>
        <v>7800</v>
      </c>
      <c r="M82" t="s">
        <v>754</v>
      </c>
    </row>
    <row r="83" spans="1:13" x14ac:dyDescent="0.2">
      <c r="F83">
        <f t="shared" si="9"/>
        <v>0</v>
      </c>
      <c r="J83">
        <f>F83-I83</f>
        <v>0</v>
      </c>
      <c r="L83">
        <f t="shared" si="10"/>
        <v>0</v>
      </c>
    </row>
    <row r="84" spans="1:13" x14ac:dyDescent="0.2">
      <c r="F84">
        <f t="shared" si="9"/>
        <v>0</v>
      </c>
      <c r="J84">
        <f>F84-I84</f>
        <v>0</v>
      </c>
      <c r="L84">
        <f t="shared" si="10"/>
        <v>0</v>
      </c>
    </row>
    <row r="85" spans="1:13" x14ac:dyDescent="0.2">
      <c r="A85" s="12">
        <v>41184</v>
      </c>
      <c r="B85" t="s">
        <v>637</v>
      </c>
      <c r="C85" t="s">
        <v>638</v>
      </c>
      <c r="D85">
        <v>2</v>
      </c>
      <c r="E85">
        <v>305</v>
      </c>
      <c r="F85">
        <f t="shared" si="0"/>
        <v>610</v>
      </c>
      <c r="H85" s="12">
        <v>41235</v>
      </c>
      <c r="I85">
        <v>586</v>
      </c>
      <c r="J85">
        <f>F85-I85</f>
        <v>24</v>
      </c>
      <c r="K85">
        <v>13</v>
      </c>
      <c r="L85">
        <f t="shared" si="2"/>
        <v>7618</v>
      </c>
      <c r="M85" t="s">
        <v>14951</v>
      </c>
    </row>
    <row r="86" spans="1:13" x14ac:dyDescent="0.2">
      <c r="F86">
        <f t="shared" si="0"/>
        <v>0</v>
      </c>
      <c r="H86" s="12">
        <v>41347</v>
      </c>
      <c r="I86">
        <v>14</v>
      </c>
      <c r="J86">
        <v>10</v>
      </c>
      <c r="K86">
        <v>13</v>
      </c>
      <c r="L86">
        <f t="shared" si="2"/>
        <v>182</v>
      </c>
    </row>
    <row r="87" spans="1:13" x14ac:dyDescent="0.2">
      <c r="H87" s="12">
        <v>41319</v>
      </c>
      <c r="I87">
        <v>10</v>
      </c>
      <c r="J87">
        <v>0</v>
      </c>
      <c r="K87">
        <v>13</v>
      </c>
      <c r="L87">
        <f t="shared" si="2"/>
        <v>130</v>
      </c>
    </row>
    <row r="88" spans="1:13" x14ac:dyDescent="0.2">
      <c r="F88">
        <f t="shared" si="0"/>
        <v>0</v>
      </c>
      <c r="J88">
        <f>F88-I88</f>
        <v>0</v>
      </c>
      <c r="L88">
        <f t="shared" si="2"/>
        <v>0</v>
      </c>
    </row>
    <row r="89" spans="1:13" x14ac:dyDescent="0.2">
      <c r="A89" s="12">
        <v>41181</v>
      </c>
      <c r="B89" t="s">
        <v>660</v>
      </c>
      <c r="C89" t="s">
        <v>661</v>
      </c>
      <c r="D89">
        <v>6</v>
      </c>
      <c r="E89">
        <v>84</v>
      </c>
      <c r="F89">
        <f t="shared" si="0"/>
        <v>504</v>
      </c>
      <c r="H89" s="12">
        <v>41207</v>
      </c>
      <c r="I89">
        <v>503</v>
      </c>
      <c r="J89">
        <f>F89-I89</f>
        <v>1</v>
      </c>
      <c r="K89">
        <v>12</v>
      </c>
      <c r="L89">
        <f t="shared" si="2"/>
        <v>6036</v>
      </c>
    </row>
    <row r="90" spans="1:13" x14ac:dyDescent="0.2">
      <c r="F90">
        <f t="shared" si="0"/>
        <v>0</v>
      </c>
      <c r="H90" s="12">
        <v>41319</v>
      </c>
      <c r="I90">
        <v>1</v>
      </c>
      <c r="J90">
        <v>0</v>
      </c>
      <c r="K90">
        <v>12</v>
      </c>
      <c r="L90">
        <f t="shared" si="2"/>
        <v>12</v>
      </c>
    </row>
    <row r="91" spans="1:13" x14ac:dyDescent="0.2">
      <c r="F91">
        <f t="shared" si="0"/>
        <v>0</v>
      </c>
      <c r="J91">
        <f>F91-I91</f>
        <v>0</v>
      </c>
      <c r="L91">
        <f t="shared" si="2"/>
        <v>0</v>
      </c>
    </row>
    <row r="92" spans="1:13" x14ac:dyDescent="0.2">
      <c r="A92" s="12">
        <v>41181</v>
      </c>
      <c r="B92" t="s">
        <v>615</v>
      </c>
      <c r="C92" t="s">
        <v>616</v>
      </c>
      <c r="D92">
        <v>6</v>
      </c>
      <c r="E92">
        <v>85</v>
      </c>
      <c r="F92">
        <f t="shared" si="0"/>
        <v>510</v>
      </c>
      <c r="H92" s="12">
        <v>41207</v>
      </c>
      <c r="I92">
        <v>472</v>
      </c>
      <c r="J92">
        <f>F92-I92</f>
        <v>38</v>
      </c>
      <c r="K92">
        <v>11</v>
      </c>
      <c r="L92">
        <f t="shared" si="2"/>
        <v>5192</v>
      </c>
    </row>
    <row r="93" spans="1:13" x14ac:dyDescent="0.2">
      <c r="F93">
        <f t="shared" si="0"/>
        <v>0</v>
      </c>
      <c r="H93" s="12">
        <v>41347</v>
      </c>
      <c r="I93">
        <v>27</v>
      </c>
      <c r="J93">
        <v>11</v>
      </c>
      <c r="K93">
        <v>11</v>
      </c>
      <c r="L93">
        <f t="shared" si="2"/>
        <v>297</v>
      </c>
    </row>
    <row r="94" spans="1:13" x14ac:dyDescent="0.2">
      <c r="H94" s="12">
        <v>41312</v>
      </c>
      <c r="I94">
        <v>11</v>
      </c>
      <c r="J94">
        <v>0</v>
      </c>
      <c r="K94">
        <v>11</v>
      </c>
      <c r="L94">
        <f>I94*K94</f>
        <v>121</v>
      </c>
    </row>
    <row r="95" spans="1:13" x14ac:dyDescent="0.2">
      <c r="F95">
        <f t="shared" si="0"/>
        <v>0</v>
      </c>
      <c r="J95">
        <f>F95-I95</f>
        <v>0</v>
      </c>
      <c r="L95">
        <f t="shared" si="2"/>
        <v>0</v>
      </c>
    </row>
    <row r="96" spans="1:13" x14ac:dyDescent="0.2">
      <c r="A96" s="12">
        <v>41556</v>
      </c>
      <c r="B96" t="s">
        <v>641</v>
      </c>
      <c r="C96" t="s">
        <v>721</v>
      </c>
      <c r="D96">
        <v>2</v>
      </c>
      <c r="E96">
        <v>252</v>
      </c>
      <c r="F96">
        <f t="shared" si="0"/>
        <v>504</v>
      </c>
      <c r="H96" s="12">
        <v>41229</v>
      </c>
      <c r="I96">
        <v>504</v>
      </c>
      <c r="J96">
        <f>F96-I96</f>
        <v>0</v>
      </c>
      <c r="K96">
        <v>10.5</v>
      </c>
      <c r="L96">
        <f t="shared" si="2"/>
        <v>5292</v>
      </c>
      <c r="M96" t="s">
        <v>457</v>
      </c>
    </row>
    <row r="97" spans="1:12" x14ac:dyDescent="0.2">
      <c r="F97">
        <f t="shared" si="0"/>
        <v>0</v>
      </c>
      <c r="J97">
        <f>F97-I97</f>
        <v>0</v>
      </c>
      <c r="L97">
        <f t="shared" si="2"/>
        <v>0</v>
      </c>
    </row>
    <row r="98" spans="1:12" x14ac:dyDescent="0.2">
      <c r="F98">
        <f t="shared" si="0"/>
        <v>0</v>
      </c>
      <c r="J98">
        <f>F98-I98</f>
        <v>0</v>
      </c>
      <c r="L98">
        <f t="shared" si="2"/>
        <v>0</v>
      </c>
    </row>
    <row r="99" spans="1:12" x14ac:dyDescent="0.2">
      <c r="A99" s="12">
        <v>41205</v>
      </c>
      <c r="B99" t="s">
        <v>15047</v>
      </c>
      <c r="C99" t="s">
        <v>15048</v>
      </c>
      <c r="D99">
        <v>6</v>
      </c>
      <c r="E99">
        <v>100</v>
      </c>
      <c r="F99">
        <f t="shared" si="0"/>
        <v>600</v>
      </c>
      <c r="H99" s="12">
        <v>41216</v>
      </c>
      <c r="I99">
        <v>598</v>
      </c>
      <c r="J99">
        <f>F99-I99</f>
        <v>2</v>
      </c>
      <c r="K99">
        <v>12</v>
      </c>
      <c r="L99">
        <f t="shared" si="2"/>
        <v>7176</v>
      </c>
    </row>
    <row r="100" spans="1:12" x14ac:dyDescent="0.2">
      <c r="F100">
        <f t="shared" si="0"/>
        <v>0</v>
      </c>
      <c r="H100" s="12">
        <v>41347</v>
      </c>
      <c r="I100">
        <v>2</v>
      </c>
      <c r="J100">
        <v>0</v>
      </c>
      <c r="K100">
        <v>12</v>
      </c>
      <c r="L100">
        <f t="shared" si="2"/>
        <v>24</v>
      </c>
    </row>
    <row r="101" spans="1:12" x14ac:dyDescent="0.2">
      <c r="F101">
        <f t="shared" si="0"/>
        <v>0</v>
      </c>
      <c r="J101">
        <f>F101-I101</f>
        <v>0</v>
      </c>
      <c r="L101">
        <f t="shared" si="2"/>
        <v>0</v>
      </c>
    </row>
    <row r="102" spans="1:12" x14ac:dyDescent="0.2">
      <c r="A102" s="12">
        <v>41195</v>
      </c>
      <c r="B102" t="s">
        <v>15028</v>
      </c>
      <c r="C102" t="s">
        <v>14939</v>
      </c>
      <c r="D102">
        <v>6</v>
      </c>
      <c r="E102">
        <v>84</v>
      </c>
      <c r="F102">
        <f t="shared" si="0"/>
        <v>504</v>
      </c>
      <c r="H102" s="12">
        <v>41220</v>
      </c>
      <c r="I102">
        <v>110</v>
      </c>
      <c r="J102">
        <f>F102-I102</f>
        <v>394</v>
      </c>
      <c r="K102">
        <v>18</v>
      </c>
      <c r="L102">
        <f>I102*K102</f>
        <v>1980</v>
      </c>
    </row>
    <row r="103" spans="1:12" x14ac:dyDescent="0.2">
      <c r="H103" s="12">
        <v>41221</v>
      </c>
      <c r="I103">
        <v>180</v>
      </c>
      <c r="J103">
        <v>214</v>
      </c>
      <c r="K103">
        <v>18</v>
      </c>
      <c r="L103">
        <f>I103*K103</f>
        <v>3240</v>
      </c>
    </row>
    <row r="104" spans="1:12" x14ac:dyDescent="0.2">
      <c r="H104" s="12">
        <v>41212</v>
      </c>
      <c r="I104">
        <v>172</v>
      </c>
      <c r="J104">
        <v>42</v>
      </c>
      <c r="K104">
        <v>18</v>
      </c>
      <c r="L104">
        <f>I104*K104</f>
        <v>3096</v>
      </c>
    </row>
    <row r="105" spans="1:12" x14ac:dyDescent="0.2">
      <c r="H105" s="12">
        <v>41224</v>
      </c>
      <c r="I105">
        <v>39</v>
      </c>
      <c r="J105">
        <v>3</v>
      </c>
      <c r="K105">
        <v>18</v>
      </c>
      <c r="L105">
        <f>I105*K105</f>
        <v>702</v>
      </c>
    </row>
    <row r="106" spans="1:12" x14ac:dyDescent="0.2">
      <c r="F106">
        <f t="shared" si="0"/>
        <v>0</v>
      </c>
      <c r="H106" s="12">
        <v>41305</v>
      </c>
      <c r="I106">
        <v>3</v>
      </c>
      <c r="J106">
        <v>0</v>
      </c>
      <c r="K106">
        <v>18</v>
      </c>
      <c r="L106">
        <f t="shared" si="2"/>
        <v>54</v>
      </c>
    </row>
    <row r="107" spans="1:12" x14ac:dyDescent="0.2">
      <c r="F107">
        <f t="shared" si="0"/>
        <v>0</v>
      </c>
      <c r="J107">
        <f>F107-I107</f>
        <v>0</v>
      </c>
      <c r="L107">
        <f t="shared" si="2"/>
        <v>0</v>
      </c>
    </row>
    <row r="108" spans="1:12" x14ac:dyDescent="0.2">
      <c r="A108" s="12">
        <v>41576</v>
      </c>
      <c r="B108" t="s">
        <v>15063</v>
      </c>
      <c r="C108" t="s">
        <v>15064</v>
      </c>
      <c r="D108">
        <v>24</v>
      </c>
      <c r="E108">
        <v>42</v>
      </c>
      <c r="F108">
        <f t="shared" si="0"/>
        <v>1008</v>
      </c>
      <c r="H108" s="12">
        <v>41219</v>
      </c>
      <c r="I108">
        <v>764</v>
      </c>
      <c r="J108">
        <f>F108-I108</f>
        <v>244</v>
      </c>
      <c r="K108">
        <v>11</v>
      </c>
      <c r="L108">
        <f t="shared" si="2"/>
        <v>8404</v>
      </c>
    </row>
    <row r="109" spans="1:12" x14ac:dyDescent="0.2">
      <c r="F109">
        <f t="shared" si="0"/>
        <v>0</v>
      </c>
      <c r="H109" s="12">
        <v>41221</v>
      </c>
      <c r="I109">
        <v>240</v>
      </c>
      <c r="J109">
        <v>4</v>
      </c>
      <c r="K109">
        <v>11</v>
      </c>
      <c r="L109">
        <f t="shared" si="2"/>
        <v>2640</v>
      </c>
    </row>
    <row r="110" spans="1:12" x14ac:dyDescent="0.2">
      <c r="F110">
        <f t="shared" si="0"/>
        <v>0</v>
      </c>
      <c r="J110">
        <f>F110-I110</f>
        <v>0</v>
      </c>
      <c r="L110">
        <f t="shared" si="2"/>
        <v>0</v>
      </c>
    </row>
    <row r="111" spans="1:12" x14ac:dyDescent="0.2">
      <c r="A111" s="12">
        <v>41576</v>
      </c>
      <c r="B111" t="s">
        <v>15013</v>
      </c>
      <c r="C111" t="s">
        <v>15014</v>
      </c>
      <c r="D111">
        <v>1</v>
      </c>
      <c r="E111">
        <v>1000</v>
      </c>
      <c r="F111">
        <f t="shared" si="0"/>
        <v>1000</v>
      </c>
      <c r="H111" s="12">
        <v>41230</v>
      </c>
      <c r="I111">
        <v>493</v>
      </c>
      <c r="J111">
        <f>F111-I111</f>
        <v>507</v>
      </c>
      <c r="K111">
        <v>12</v>
      </c>
      <c r="L111">
        <f t="shared" si="2"/>
        <v>5916</v>
      </c>
    </row>
    <row r="112" spans="1:12" x14ac:dyDescent="0.2">
      <c r="H112" s="12">
        <v>41228</v>
      </c>
      <c r="I112">
        <v>503</v>
      </c>
      <c r="J112">
        <v>4</v>
      </c>
      <c r="K112">
        <v>12</v>
      </c>
      <c r="L112">
        <f t="shared" si="2"/>
        <v>6036</v>
      </c>
    </row>
    <row r="113" spans="1:13" x14ac:dyDescent="0.2">
      <c r="F113">
        <f t="shared" si="0"/>
        <v>0</v>
      </c>
      <c r="H113" s="12">
        <v>41249</v>
      </c>
      <c r="I113">
        <v>6</v>
      </c>
      <c r="J113">
        <v>0</v>
      </c>
      <c r="K113">
        <v>12</v>
      </c>
      <c r="L113">
        <f t="shared" si="2"/>
        <v>72</v>
      </c>
    </row>
    <row r="114" spans="1:13" x14ac:dyDescent="0.2">
      <c r="F114">
        <f t="shared" si="0"/>
        <v>0</v>
      </c>
      <c r="J114">
        <f t="shared" ref="J114:J119" si="11">F114-I114</f>
        <v>0</v>
      </c>
      <c r="L114">
        <f t="shared" si="2"/>
        <v>0</v>
      </c>
    </row>
    <row r="115" spans="1:13" x14ac:dyDescent="0.2">
      <c r="A115" s="12">
        <v>41219</v>
      </c>
      <c r="B115" t="s">
        <v>14943</v>
      </c>
      <c r="C115" t="s">
        <v>14944</v>
      </c>
      <c r="D115">
        <v>4</v>
      </c>
      <c r="E115">
        <v>126</v>
      </c>
      <c r="F115">
        <f t="shared" si="0"/>
        <v>504</v>
      </c>
      <c r="H115" s="12">
        <v>41227</v>
      </c>
      <c r="I115">
        <v>504</v>
      </c>
      <c r="J115">
        <f t="shared" si="11"/>
        <v>0</v>
      </c>
      <c r="K115">
        <v>12</v>
      </c>
      <c r="L115">
        <f t="shared" si="2"/>
        <v>6048</v>
      </c>
    </row>
    <row r="116" spans="1:13" x14ac:dyDescent="0.2">
      <c r="F116">
        <f t="shared" si="0"/>
        <v>0</v>
      </c>
      <c r="H116" s="12">
        <v>41312</v>
      </c>
      <c r="I116">
        <v>10</v>
      </c>
      <c r="J116">
        <f t="shared" si="11"/>
        <v>-10</v>
      </c>
      <c r="K116">
        <v>12</v>
      </c>
      <c r="L116">
        <f t="shared" si="2"/>
        <v>120</v>
      </c>
    </row>
    <row r="117" spans="1:13" x14ac:dyDescent="0.2">
      <c r="H117" s="12">
        <v>41291</v>
      </c>
      <c r="I117">
        <v>15</v>
      </c>
      <c r="J117">
        <f t="shared" si="11"/>
        <v>-15</v>
      </c>
      <c r="K117">
        <v>12</v>
      </c>
      <c r="L117">
        <v>180</v>
      </c>
    </row>
    <row r="118" spans="1:13" x14ac:dyDescent="0.2">
      <c r="F118">
        <f t="shared" si="0"/>
        <v>0</v>
      </c>
      <c r="J118">
        <f t="shared" si="11"/>
        <v>0</v>
      </c>
      <c r="L118">
        <f t="shared" si="2"/>
        <v>0</v>
      </c>
    </row>
    <row r="119" spans="1:13" x14ac:dyDescent="0.2">
      <c r="A119" s="12">
        <v>41216</v>
      </c>
      <c r="B119" t="s">
        <v>14938</v>
      </c>
      <c r="C119" t="s">
        <v>14939</v>
      </c>
      <c r="D119">
        <v>1</v>
      </c>
      <c r="E119">
        <v>504</v>
      </c>
      <c r="F119">
        <f t="shared" si="0"/>
        <v>504</v>
      </c>
      <c r="H119" s="12">
        <v>41241</v>
      </c>
      <c r="I119">
        <v>278</v>
      </c>
      <c r="J119">
        <f t="shared" si="11"/>
        <v>226</v>
      </c>
      <c r="K119">
        <v>18</v>
      </c>
      <c r="L119">
        <f t="shared" si="2"/>
        <v>5004</v>
      </c>
    </row>
    <row r="120" spans="1:13" x14ac:dyDescent="0.2">
      <c r="H120" s="12">
        <v>41243</v>
      </c>
      <c r="I120">
        <v>222</v>
      </c>
      <c r="J120">
        <v>4</v>
      </c>
      <c r="K120">
        <v>18</v>
      </c>
      <c r="L120">
        <f>I120*K120</f>
        <v>3996</v>
      </c>
    </row>
    <row r="121" spans="1:13" x14ac:dyDescent="0.2">
      <c r="F121">
        <f t="shared" si="0"/>
        <v>0</v>
      </c>
      <c r="H121" s="12">
        <v>41305</v>
      </c>
      <c r="I121">
        <v>4</v>
      </c>
      <c r="J121">
        <v>0</v>
      </c>
      <c r="K121">
        <v>18</v>
      </c>
      <c r="L121">
        <f t="shared" si="2"/>
        <v>72</v>
      </c>
    </row>
    <row r="124" spans="1:13" x14ac:dyDescent="0.2">
      <c r="A124" s="12">
        <v>41227</v>
      </c>
      <c r="B124" t="s">
        <v>14893</v>
      </c>
      <c r="C124" t="s">
        <v>14894</v>
      </c>
      <c r="D124">
        <v>4</v>
      </c>
      <c r="E124">
        <v>126</v>
      </c>
      <c r="F124">
        <f t="shared" si="0"/>
        <v>504</v>
      </c>
      <c r="H124" s="12">
        <v>41231</v>
      </c>
      <c r="I124">
        <v>493</v>
      </c>
      <c r="J124">
        <f>F124-I124</f>
        <v>11</v>
      </c>
      <c r="K124">
        <v>11</v>
      </c>
      <c r="L124">
        <f t="shared" si="2"/>
        <v>5423</v>
      </c>
    </row>
    <row r="125" spans="1:13" x14ac:dyDescent="0.2">
      <c r="H125" s="12">
        <v>41256</v>
      </c>
      <c r="I125">
        <v>10</v>
      </c>
      <c r="J125">
        <v>1</v>
      </c>
      <c r="K125">
        <v>11</v>
      </c>
      <c r="L125">
        <f>I125*K125</f>
        <v>110</v>
      </c>
    </row>
    <row r="127" spans="1:13" x14ac:dyDescent="0.2">
      <c r="A127" s="12">
        <v>41224</v>
      </c>
      <c r="B127" t="s">
        <v>14889</v>
      </c>
      <c r="C127" t="s">
        <v>14801</v>
      </c>
      <c r="D127">
        <v>6</v>
      </c>
      <c r="E127">
        <v>167</v>
      </c>
      <c r="F127">
        <f t="shared" si="0"/>
        <v>1002</v>
      </c>
      <c r="H127" s="12">
        <v>41235</v>
      </c>
      <c r="I127">
        <v>990</v>
      </c>
      <c r="J127">
        <f>F127-I127</f>
        <v>12</v>
      </c>
      <c r="K127">
        <v>12.5</v>
      </c>
      <c r="L127">
        <f t="shared" si="2"/>
        <v>12375</v>
      </c>
      <c r="M127" t="s">
        <v>493</v>
      </c>
    </row>
    <row r="128" spans="1:13" x14ac:dyDescent="0.2">
      <c r="F128">
        <f t="shared" si="0"/>
        <v>0</v>
      </c>
      <c r="H128" s="12">
        <v>41305</v>
      </c>
      <c r="I128">
        <v>12</v>
      </c>
      <c r="J128">
        <f>F128-I128</f>
        <v>-12</v>
      </c>
      <c r="K128">
        <v>12.5</v>
      </c>
      <c r="L128">
        <f t="shared" si="2"/>
        <v>150</v>
      </c>
    </row>
    <row r="129" spans="1:13" x14ac:dyDescent="0.2">
      <c r="H129" s="12">
        <v>41228</v>
      </c>
      <c r="I129">
        <v>1</v>
      </c>
      <c r="J129">
        <f>F129-I129</f>
        <v>-1</v>
      </c>
      <c r="K129">
        <v>12.5</v>
      </c>
      <c r="L129">
        <f t="shared" si="2"/>
        <v>12.5</v>
      </c>
    </row>
    <row r="130" spans="1:13" x14ac:dyDescent="0.2">
      <c r="F130">
        <f t="shared" si="0"/>
        <v>0</v>
      </c>
      <c r="J130">
        <f>F130-I130</f>
        <v>0</v>
      </c>
      <c r="L130">
        <f t="shared" si="2"/>
        <v>0</v>
      </c>
    </row>
    <row r="131" spans="1:13" x14ac:dyDescent="0.2">
      <c r="A131" s="12">
        <v>41236</v>
      </c>
      <c r="B131" t="s">
        <v>17653</v>
      </c>
      <c r="C131" t="s">
        <v>14851</v>
      </c>
      <c r="D131">
        <v>6</v>
      </c>
      <c r="E131">
        <v>84</v>
      </c>
      <c r="F131">
        <f t="shared" si="0"/>
        <v>504</v>
      </c>
      <c r="H131" s="12">
        <v>41249</v>
      </c>
      <c r="I131">
        <v>499</v>
      </c>
      <c r="J131">
        <f>F131-I131</f>
        <v>5</v>
      </c>
      <c r="K131">
        <v>12.5</v>
      </c>
      <c r="L131">
        <f t="shared" si="2"/>
        <v>6237.5</v>
      </c>
    </row>
    <row r="132" spans="1:13" x14ac:dyDescent="0.2">
      <c r="F132">
        <f t="shared" si="0"/>
        <v>0</v>
      </c>
      <c r="H132" s="12">
        <v>41348</v>
      </c>
      <c r="I132">
        <v>2</v>
      </c>
      <c r="J132">
        <v>3</v>
      </c>
      <c r="K132">
        <v>12.5</v>
      </c>
      <c r="L132">
        <f t="shared" si="2"/>
        <v>25</v>
      </c>
    </row>
    <row r="133" spans="1:13" x14ac:dyDescent="0.2">
      <c r="H133" s="12">
        <v>41305</v>
      </c>
      <c r="I133">
        <v>3</v>
      </c>
      <c r="J133">
        <v>0</v>
      </c>
      <c r="K133">
        <v>12.5</v>
      </c>
      <c r="L133">
        <f t="shared" si="2"/>
        <v>37.5</v>
      </c>
    </row>
    <row r="134" spans="1:13" x14ac:dyDescent="0.2">
      <c r="F134">
        <f t="shared" si="0"/>
        <v>0</v>
      </c>
      <c r="J134">
        <f>F134-I134</f>
        <v>0</v>
      </c>
      <c r="L134">
        <f t="shared" si="2"/>
        <v>0</v>
      </c>
    </row>
    <row r="135" spans="1:13" x14ac:dyDescent="0.2">
      <c r="A135" s="12">
        <v>41230</v>
      </c>
      <c r="B135" t="s">
        <v>17639</v>
      </c>
      <c r="C135" t="s">
        <v>14652</v>
      </c>
      <c r="D135">
        <v>15</v>
      </c>
      <c r="E135">
        <v>47</v>
      </c>
      <c r="F135">
        <f t="shared" si="0"/>
        <v>705</v>
      </c>
      <c r="H135" s="12">
        <v>41244</v>
      </c>
      <c r="I135">
        <v>497</v>
      </c>
      <c r="J135">
        <f>F135-I135</f>
        <v>208</v>
      </c>
      <c r="K135">
        <v>12</v>
      </c>
      <c r="L135">
        <f t="shared" si="2"/>
        <v>5964</v>
      </c>
    </row>
    <row r="136" spans="1:13" x14ac:dyDescent="0.2">
      <c r="H136" s="12">
        <v>41249</v>
      </c>
      <c r="I136">
        <v>196</v>
      </c>
      <c r="J136">
        <v>12</v>
      </c>
      <c r="K136">
        <v>12</v>
      </c>
      <c r="L136">
        <f t="shared" si="2"/>
        <v>2352</v>
      </c>
    </row>
    <row r="137" spans="1:13" x14ac:dyDescent="0.2">
      <c r="F137">
        <f t="shared" si="0"/>
        <v>0</v>
      </c>
      <c r="H137" s="12">
        <v>41396</v>
      </c>
      <c r="I137">
        <v>2</v>
      </c>
      <c r="J137">
        <v>10</v>
      </c>
      <c r="K137">
        <v>12</v>
      </c>
      <c r="L137">
        <f t="shared" si="2"/>
        <v>24</v>
      </c>
    </row>
    <row r="138" spans="1:13" x14ac:dyDescent="0.2">
      <c r="H138" s="12">
        <v>41382</v>
      </c>
      <c r="I138">
        <v>4</v>
      </c>
      <c r="J138">
        <v>6</v>
      </c>
      <c r="K138">
        <v>12</v>
      </c>
      <c r="L138">
        <v>48</v>
      </c>
    </row>
    <row r="139" spans="1:13" x14ac:dyDescent="0.2">
      <c r="H139" s="12">
        <v>41368</v>
      </c>
      <c r="I139">
        <v>6</v>
      </c>
      <c r="J139">
        <v>0</v>
      </c>
      <c r="K139">
        <v>12</v>
      </c>
      <c r="L139">
        <v>72</v>
      </c>
    </row>
    <row r="140" spans="1:13" x14ac:dyDescent="0.2">
      <c r="F140">
        <f t="shared" si="0"/>
        <v>0</v>
      </c>
      <c r="J140">
        <f>F140-I140</f>
        <v>0</v>
      </c>
      <c r="L140">
        <f t="shared" si="2"/>
        <v>0</v>
      </c>
    </row>
    <row r="141" spans="1:13" x14ac:dyDescent="0.2">
      <c r="A141" s="12">
        <v>41245</v>
      </c>
      <c r="B141" t="s">
        <v>14802</v>
      </c>
      <c r="C141" t="s">
        <v>14803</v>
      </c>
      <c r="D141">
        <v>3</v>
      </c>
      <c r="E141">
        <v>318</v>
      </c>
      <c r="F141">
        <f t="shared" si="0"/>
        <v>954</v>
      </c>
      <c r="H141" s="12">
        <v>41282</v>
      </c>
      <c r="I141">
        <v>950</v>
      </c>
      <c r="J141">
        <f>F141-I141</f>
        <v>4</v>
      </c>
      <c r="K141">
        <v>11.5</v>
      </c>
      <c r="L141">
        <f t="shared" si="2"/>
        <v>10925</v>
      </c>
      <c r="M141" t="s">
        <v>15457</v>
      </c>
    </row>
    <row r="142" spans="1:13" x14ac:dyDescent="0.2">
      <c r="F142">
        <f t="shared" si="0"/>
        <v>0</v>
      </c>
      <c r="H142" t="s">
        <v>21012</v>
      </c>
      <c r="I142">
        <v>4</v>
      </c>
      <c r="J142">
        <v>0</v>
      </c>
      <c r="K142">
        <v>11.5</v>
      </c>
      <c r="L142">
        <f t="shared" si="2"/>
        <v>46</v>
      </c>
    </row>
    <row r="143" spans="1:13" x14ac:dyDescent="0.2">
      <c r="J143">
        <f>F143-I143</f>
        <v>0</v>
      </c>
      <c r="L143">
        <f t="shared" si="2"/>
        <v>0</v>
      </c>
    </row>
    <row r="144" spans="1:13" x14ac:dyDescent="0.2">
      <c r="F144">
        <f t="shared" si="0"/>
        <v>0</v>
      </c>
      <c r="J144">
        <f>F144-I144</f>
        <v>0</v>
      </c>
      <c r="L144">
        <f t="shared" si="2"/>
        <v>0</v>
      </c>
    </row>
    <row r="145" spans="1:13" x14ac:dyDescent="0.2">
      <c r="A145" s="12">
        <v>41244</v>
      </c>
      <c r="B145" t="s">
        <v>14707</v>
      </c>
      <c r="C145" t="s">
        <v>14706</v>
      </c>
      <c r="D145">
        <v>1</v>
      </c>
      <c r="E145">
        <v>654</v>
      </c>
      <c r="F145">
        <f t="shared" si="0"/>
        <v>654</v>
      </c>
      <c r="H145" s="12">
        <v>41263</v>
      </c>
      <c r="I145">
        <v>640</v>
      </c>
      <c r="J145">
        <f>F145-I145</f>
        <v>14</v>
      </c>
      <c r="K145">
        <v>12</v>
      </c>
      <c r="L145">
        <f t="shared" si="2"/>
        <v>7680</v>
      </c>
    </row>
    <row r="146" spans="1:13" x14ac:dyDescent="0.2">
      <c r="F146">
        <f t="shared" si="0"/>
        <v>0</v>
      </c>
      <c r="H146" s="12">
        <v>41361</v>
      </c>
      <c r="I146">
        <v>14</v>
      </c>
      <c r="J146">
        <v>0</v>
      </c>
      <c r="K146">
        <v>12</v>
      </c>
      <c r="L146">
        <f t="shared" si="2"/>
        <v>168</v>
      </c>
    </row>
    <row r="147" spans="1:13" x14ac:dyDescent="0.2">
      <c r="F147">
        <f t="shared" si="0"/>
        <v>0</v>
      </c>
      <c r="J147">
        <f>F147-I147</f>
        <v>0</v>
      </c>
      <c r="L147">
        <f t="shared" si="2"/>
        <v>0</v>
      </c>
    </row>
    <row r="148" spans="1:13" x14ac:dyDescent="0.2">
      <c r="A148" s="12">
        <v>41250</v>
      </c>
      <c r="B148" t="s">
        <v>17500</v>
      </c>
      <c r="C148" t="s">
        <v>14608</v>
      </c>
      <c r="D148">
        <v>1</v>
      </c>
      <c r="E148">
        <v>1140</v>
      </c>
      <c r="F148">
        <f t="shared" si="0"/>
        <v>1140</v>
      </c>
      <c r="H148" s="12">
        <v>41258</v>
      </c>
      <c r="I148">
        <v>350</v>
      </c>
      <c r="J148">
        <f>F148-I148</f>
        <v>790</v>
      </c>
      <c r="K148">
        <v>11</v>
      </c>
      <c r="L148">
        <f>I148*K148</f>
        <v>3850</v>
      </c>
    </row>
    <row r="149" spans="1:13" x14ac:dyDescent="0.2">
      <c r="H149" s="12">
        <v>41261</v>
      </c>
      <c r="I149">
        <v>371</v>
      </c>
      <c r="J149">
        <v>419</v>
      </c>
      <c r="K149">
        <v>11</v>
      </c>
      <c r="L149">
        <f>I149*K149</f>
        <v>4081</v>
      </c>
    </row>
    <row r="150" spans="1:13" x14ac:dyDescent="0.2">
      <c r="H150" s="12">
        <v>41273</v>
      </c>
      <c r="I150">
        <v>415</v>
      </c>
      <c r="J150">
        <v>4</v>
      </c>
      <c r="K150">
        <v>11</v>
      </c>
      <c r="L150">
        <f>I150*K150</f>
        <v>4565</v>
      </c>
    </row>
    <row r="151" spans="1:13" x14ac:dyDescent="0.2">
      <c r="F151">
        <f t="shared" si="0"/>
        <v>0</v>
      </c>
      <c r="H151" t="s">
        <v>21012</v>
      </c>
      <c r="I151">
        <v>4</v>
      </c>
      <c r="J151">
        <v>0</v>
      </c>
      <c r="K151">
        <v>11</v>
      </c>
      <c r="L151">
        <f t="shared" si="2"/>
        <v>44</v>
      </c>
    </row>
    <row r="152" spans="1:13" x14ac:dyDescent="0.2">
      <c r="F152">
        <f t="shared" si="0"/>
        <v>0</v>
      </c>
      <c r="J152">
        <f>F152-I152</f>
        <v>0</v>
      </c>
      <c r="L152">
        <f t="shared" si="2"/>
        <v>0</v>
      </c>
    </row>
    <row r="153" spans="1:13" x14ac:dyDescent="0.2">
      <c r="A153" s="12">
        <v>41258</v>
      </c>
      <c r="B153" t="s">
        <v>17471</v>
      </c>
      <c r="C153" t="s">
        <v>14578</v>
      </c>
      <c r="D153">
        <v>4</v>
      </c>
      <c r="E153">
        <v>170</v>
      </c>
      <c r="F153">
        <f t="shared" si="0"/>
        <v>680</v>
      </c>
      <c r="H153" s="12">
        <v>41282</v>
      </c>
      <c r="I153">
        <v>670</v>
      </c>
      <c r="J153">
        <f>F153-I153</f>
        <v>10</v>
      </c>
      <c r="K153">
        <v>11.5</v>
      </c>
      <c r="L153">
        <f t="shared" si="2"/>
        <v>7705</v>
      </c>
      <c r="M153" t="s">
        <v>754</v>
      </c>
    </row>
    <row r="154" spans="1:13" x14ac:dyDescent="0.2">
      <c r="F154">
        <f t="shared" si="0"/>
        <v>0</v>
      </c>
      <c r="H154" s="12">
        <v>41375</v>
      </c>
      <c r="I154">
        <v>5</v>
      </c>
      <c r="J154">
        <f>F154-I154</f>
        <v>-5</v>
      </c>
      <c r="K154">
        <v>11.5</v>
      </c>
      <c r="L154">
        <f t="shared" si="2"/>
        <v>57.5</v>
      </c>
    </row>
    <row r="156" spans="1:13" x14ac:dyDescent="0.2">
      <c r="F156">
        <f t="shared" si="0"/>
        <v>0</v>
      </c>
      <c r="J156">
        <f>F156-I156</f>
        <v>0</v>
      </c>
      <c r="L156">
        <f t="shared" si="2"/>
        <v>0</v>
      </c>
    </row>
    <row r="157" spans="1:13" x14ac:dyDescent="0.2">
      <c r="A157" s="12">
        <v>41266</v>
      </c>
      <c r="B157" t="s">
        <v>17416</v>
      </c>
      <c r="C157" t="s">
        <v>14614</v>
      </c>
      <c r="D157">
        <v>3</v>
      </c>
      <c r="E157">
        <v>161</v>
      </c>
      <c r="F157">
        <f t="shared" si="0"/>
        <v>483</v>
      </c>
      <c r="H157" s="12">
        <v>41291</v>
      </c>
      <c r="I157">
        <v>481</v>
      </c>
      <c r="J157">
        <f>F157-I157</f>
        <v>2</v>
      </c>
      <c r="K157">
        <v>12</v>
      </c>
      <c r="L157">
        <f t="shared" si="2"/>
        <v>5772</v>
      </c>
      <c r="M157" t="s">
        <v>785</v>
      </c>
    </row>
    <row r="158" spans="1:13" x14ac:dyDescent="0.2">
      <c r="F158">
        <f t="shared" si="0"/>
        <v>0</v>
      </c>
      <c r="H158" s="12">
        <v>41347</v>
      </c>
      <c r="I158">
        <v>2</v>
      </c>
      <c r="J158">
        <v>0</v>
      </c>
      <c r="K158">
        <v>12</v>
      </c>
      <c r="L158">
        <f t="shared" si="2"/>
        <v>24</v>
      </c>
    </row>
    <row r="159" spans="1:13" x14ac:dyDescent="0.2">
      <c r="F159">
        <f t="shared" si="0"/>
        <v>0</v>
      </c>
      <c r="J159">
        <f t="shared" ref="J159:J166" si="12">F159-I159</f>
        <v>0</v>
      </c>
      <c r="L159">
        <f t="shared" si="2"/>
        <v>0</v>
      </c>
    </row>
    <row r="160" spans="1:13" x14ac:dyDescent="0.2">
      <c r="A160" s="12">
        <v>41273</v>
      </c>
      <c r="B160" t="s">
        <v>17398</v>
      </c>
      <c r="C160" t="s">
        <v>14601</v>
      </c>
      <c r="D160">
        <v>3</v>
      </c>
      <c r="E160">
        <v>164</v>
      </c>
      <c r="F160">
        <f t="shared" si="0"/>
        <v>492</v>
      </c>
      <c r="H160" s="12">
        <v>41297</v>
      </c>
      <c r="I160">
        <v>489</v>
      </c>
      <c r="J160">
        <f t="shared" si="12"/>
        <v>3</v>
      </c>
      <c r="K160">
        <v>13</v>
      </c>
      <c r="L160">
        <f t="shared" si="2"/>
        <v>6357</v>
      </c>
      <c r="M160" t="s">
        <v>15470</v>
      </c>
    </row>
    <row r="161" spans="1:13" x14ac:dyDescent="0.2">
      <c r="F161">
        <f t="shared" si="0"/>
        <v>0</v>
      </c>
      <c r="J161">
        <f t="shared" si="12"/>
        <v>0</v>
      </c>
      <c r="L161">
        <f t="shared" si="2"/>
        <v>0</v>
      </c>
    </row>
    <row r="162" spans="1:13" x14ac:dyDescent="0.2">
      <c r="F162">
        <f t="shared" si="0"/>
        <v>0</v>
      </c>
      <c r="J162">
        <f t="shared" si="12"/>
        <v>0</v>
      </c>
      <c r="L162">
        <f t="shared" si="2"/>
        <v>0</v>
      </c>
    </row>
    <row r="163" spans="1:13" x14ac:dyDescent="0.2">
      <c r="A163" s="12">
        <v>41290</v>
      </c>
      <c r="B163" t="s">
        <v>17353</v>
      </c>
      <c r="C163" t="s">
        <v>14363</v>
      </c>
      <c r="D163">
        <v>3</v>
      </c>
      <c r="E163">
        <v>205</v>
      </c>
      <c r="F163">
        <f t="shared" si="0"/>
        <v>615</v>
      </c>
      <c r="H163" s="12">
        <v>41303</v>
      </c>
      <c r="I163">
        <v>611</v>
      </c>
      <c r="J163">
        <f t="shared" si="12"/>
        <v>4</v>
      </c>
      <c r="K163">
        <v>11</v>
      </c>
      <c r="L163">
        <f t="shared" si="2"/>
        <v>6721</v>
      </c>
    </row>
    <row r="164" spans="1:13" x14ac:dyDescent="0.2">
      <c r="F164">
        <f t="shared" si="0"/>
        <v>0</v>
      </c>
      <c r="J164">
        <f t="shared" si="12"/>
        <v>0</v>
      </c>
      <c r="L164">
        <f t="shared" si="2"/>
        <v>0</v>
      </c>
    </row>
    <row r="165" spans="1:13" x14ac:dyDescent="0.2">
      <c r="F165">
        <f t="shared" si="0"/>
        <v>0</v>
      </c>
      <c r="J165">
        <f t="shared" si="12"/>
        <v>0</v>
      </c>
      <c r="L165">
        <f t="shared" si="2"/>
        <v>0</v>
      </c>
    </row>
    <row r="166" spans="1:13" x14ac:dyDescent="0.2">
      <c r="A166" s="12">
        <v>41299</v>
      </c>
      <c r="B166" t="s">
        <v>17180</v>
      </c>
      <c r="C166" t="s">
        <v>14464</v>
      </c>
      <c r="D166">
        <v>2</v>
      </c>
      <c r="E166">
        <v>301</v>
      </c>
      <c r="F166">
        <f t="shared" si="0"/>
        <v>602</v>
      </c>
      <c r="H166" s="12">
        <v>41340</v>
      </c>
      <c r="I166">
        <v>593</v>
      </c>
      <c r="J166">
        <f t="shared" si="12"/>
        <v>9</v>
      </c>
      <c r="K166">
        <v>12</v>
      </c>
      <c r="L166">
        <f t="shared" si="2"/>
        <v>7116</v>
      </c>
      <c r="M166" t="s">
        <v>717</v>
      </c>
    </row>
    <row r="167" spans="1:13" x14ac:dyDescent="0.2">
      <c r="F167">
        <f t="shared" si="0"/>
        <v>0</v>
      </c>
      <c r="H167" s="12">
        <v>41410</v>
      </c>
      <c r="I167">
        <v>4</v>
      </c>
      <c r="J167">
        <v>5</v>
      </c>
      <c r="K167">
        <v>12</v>
      </c>
      <c r="L167">
        <f t="shared" si="2"/>
        <v>48</v>
      </c>
    </row>
    <row r="168" spans="1:13" x14ac:dyDescent="0.2">
      <c r="H168" s="12">
        <v>41389</v>
      </c>
      <c r="I168">
        <v>1</v>
      </c>
      <c r="J168">
        <v>4</v>
      </c>
      <c r="K168">
        <v>12</v>
      </c>
      <c r="L168">
        <v>12</v>
      </c>
    </row>
    <row r="169" spans="1:13" x14ac:dyDescent="0.2">
      <c r="F169">
        <f t="shared" si="0"/>
        <v>0</v>
      </c>
      <c r="J169">
        <f>F169-I169</f>
        <v>0</v>
      </c>
      <c r="L169">
        <f t="shared" si="2"/>
        <v>0</v>
      </c>
    </row>
    <row r="170" spans="1:13" x14ac:dyDescent="0.2">
      <c r="A170" s="12">
        <v>41296</v>
      </c>
      <c r="B170" t="s">
        <v>17165</v>
      </c>
      <c r="C170" t="s">
        <v>14336</v>
      </c>
      <c r="D170">
        <v>2</v>
      </c>
      <c r="E170">
        <v>300</v>
      </c>
      <c r="F170">
        <f t="shared" si="0"/>
        <v>600</v>
      </c>
      <c r="H170" s="12">
        <v>41312</v>
      </c>
      <c r="I170">
        <v>593</v>
      </c>
      <c r="J170">
        <f>F170-I170</f>
        <v>7</v>
      </c>
      <c r="K170">
        <v>14.5</v>
      </c>
      <c r="L170">
        <f t="shared" si="2"/>
        <v>8598.5</v>
      </c>
      <c r="M170" t="s">
        <v>15393</v>
      </c>
    </row>
    <row r="171" spans="1:13" x14ac:dyDescent="0.2">
      <c r="F171">
        <f t="shared" si="0"/>
        <v>0</v>
      </c>
      <c r="H171" s="12">
        <v>41396</v>
      </c>
      <c r="I171">
        <v>6</v>
      </c>
      <c r="J171">
        <v>1</v>
      </c>
      <c r="K171">
        <v>14.5</v>
      </c>
      <c r="L171">
        <f t="shared" si="2"/>
        <v>87</v>
      </c>
    </row>
    <row r="172" spans="1:13" x14ac:dyDescent="0.2">
      <c r="H172" s="12">
        <v>41389</v>
      </c>
      <c r="I172">
        <v>1</v>
      </c>
      <c r="J172">
        <v>0</v>
      </c>
      <c r="K172">
        <v>14.5</v>
      </c>
      <c r="L172">
        <v>14.5</v>
      </c>
    </row>
    <row r="173" spans="1:13" x14ac:dyDescent="0.2">
      <c r="F173">
        <f t="shared" si="0"/>
        <v>0</v>
      </c>
      <c r="J173">
        <f>F173-I173</f>
        <v>0</v>
      </c>
      <c r="L173">
        <f t="shared" si="2"/>
        <v>0</v>
      </c>
    </row>
    <row r="174" spans="1:13" x14ac:dyDescent="0.2">
      <c r="A174" s="12">
        <v>41303</v>
      </c>
      <c r="B174" t="s">
        <v>17145</v>
      </c>
      <c r="C174" t="s">
        <v>14520</v>
      </c>
      <c r="D174">
        <v>2</v>
      </c>
      <c r="E174">
        <v>301</v>
      </c>
      <c r="F174">
        <f t="shared" si="0"/>
        <v>602</v>
      </c>
      <c r="H174" s="12">
        <v>41310</v>
      </c>
      <c r="I174">
        <v>593</v>
      </c>
      <c r="J174">
        <f>F174-I174</f>
        <v>9</v>
      </c>
      <c r="K174">
        <v>11</v>
      </c>
      <c r="L174">
        <f t="shared" si="2"/>
        <v>6523</v>
      </c>
      <c r="M174" t="s">
        <v>15392</v>
      </c>
    </row>
    <row r="175" spans="1:13" x14ac:dyDescent="0.2">
      <c r="F175">
        <f t="shared" si="0"/>
        <v>0</v>
      </c>
      <c r="H175" s="12">
        <v>41410</v>
      </c>
      <c r="I175">
        <v>6</v>
      </c>
      <c r="J175">
        <v>3</v>
      </c>
      <c r="K175">
        <v>11</v>
      </c>
      <c r="L175">
        <f t="shared" si="2"/>
        <v>66</v>
      </c>
    </row>
    <row r="176" spans="1:13" x14ac:dyDescent="0.2">
      <c r="H176" s="12">
        <v>41389</v>
      </c>
      <c r="I176">
        <v>3</v>
      </c>
      <c r="J176">
        <v>0</v>
      </c>
      <c r="K176">
        <v>11</v>
      </c>
      <c r="L176">
        <v>33</v>
      </c>
    </row>
    <row r="177" spans="1:13" x14ac:dyDescent="0.2">
      <c r="F177">
        <f t="shared" si="0"/>
        <v>0</v>
      </c>
      <c r="J177">
        <f t="shared" ref="J177:J188" si="13">F177-I177</f>
        <v>0</v>
      </c>
      <c r="L177">
        <f t="shared" si="2"/>
        <v>0</v>
      </c>
    </row>
    <row r="178" spans="1:13" x14ac:dyDescent="0.2">
      <c r="A178" s="12">
        <v>41313</v>
      </c>
      <c r="B178" t="s">
        <v>17130</v>
      </c>
      <c r="C178" t="s">
        <v>14145</v>
      </c>
      <c r="D178">
        <v>1</v>
      </c>
      <c r="E178">
        <v>500</v>
      </c>
      <c r="F178">
        <f t="shared" si="0"/>
        <v>500</v>
      </c>
      <c r="H178" s="12">
        <v>41333</v>
      </c>
      <c r="I178">
        <v>496</v>
      </c>
      <c r="J178">
        <f t="shared" si="13"/>
        <v>4</v>
      </c>
      <c r="K178">
        <v>13.5</v>
      </c>
      <c r="L178">
        <f t="shared" si="2"/>
        <v>6696</v>
      </c>
      <c r="M178" t="s">
        <v>817</v>
      </c>
    </row>
    <row r="179" spans="1:13" x14ac:dyDescent="0.2">
      <c r="F179">
        <f t="shared" si="0"/>
        <v>0</v>
      </c>
      <c r="H179" s="12">
        <v>41389</v>
      </c>
      <c r="I179">
        <v>1</v>
      </c>
      <c r="J179">
        <f t="shared" si="13"/>
        <v>-1</v>
      </c>
      <c r="K179">
        <v>13.5</v>
      </c>
      <c r="L179">
        <f t="shared" si="2"/>
        <v>13.5</v>
      </c>
    </row>
    <row r="180" spans="1:13" x14ac:dyDescent="0.2">
      <c r="F180">
        <f t="shared" si="0"/>
        <v>0</v>
      </c>
      <c r="J180">
        <f t="shared" si="13"/>
        <v>0</v>
      </c>
      <c r="L180">
        <f t="shared" si="2"/>
        <v>0</v>
      </c>
    </row>
    <row r="181" spans="1:13" x14ac:dyDescent="0.2">
      <c r="F181">
        <f>D181*E181</f>
        <v>0</v>
      </c>
      <c r="J181">
        <f t="shared" si="13"/>
        <v>0</v>
      </c>
    </row>
    <row r="182" spans="1:13" x14ac:dyDescent="0.2">
      <c r="A182" s="12">
        <v>41308</v>
      </c>
      <c r="B182" t="s">
        <v>17116</v>
      </c>
      <c r="C182" t="s">
        <v>14331</v>
      </c>
      <c r="D182">
        <v>5</v>
      </c>
      <c r="E182">
        <v>113</v>
      </c>
      <c r="F182">
        <f t="shared" si="0"/>
        <v>565</v>
      </c>
      <c r="H182" s="12">
        <v>41333</v>
      </c>
      <c r="I182">
        <v>555</v>
      </c>
      <c r="J182">
        <f t="shared" si="13"/>
        <v>10</v>
      </c>
      <c r="K182">
        <v>11</v>
      </c>
      <c r="L182">
        <f t="shared" si="2"/>
        <v>6105</v>
      </c>
    </row>
    <row r="183" spans="1:13" x14ac:dyDescent="0.2">
      <c r="F183">
        <f t="shared" si="0"/>
        <v>0</v>
      </c>
      <c r="J183">
        <f t="shared" si="13"/>
        <v>0</v>
      </c>
      <c r="L183">
        <f t="shared" si="2"/>
        <v>0</v>
      </c>
    </row>
    <row r="184" spans="1:13" x14ac:dyDescent="0.2">
      <c r="F184">
        <f t="shared" si="0"/>
        <v>0</v>
      </c>
      <c r="J184">
        <f t="shared" si="13"/>
        <v>0</v>
      </c>
      <c r="L184">
        <f t="shared" si="2"/>
        <v>0</v>
      </c>
    </row>
    <row r="185" spans="1:13" x14ac:dyDescent="0.2">
      <c r="A185" s="12">
        <v>41321</v>
      </c>
      <c r="B185" t="s">
        <v>17014</v>
      </c>
      <c r="C185" t="s">
        <v>14471</v>
      </c>
      <c r="D185">
        <v>4</v>
      </c>
      <c r="E185">
        <v>175</v>
      </c>
      <c r="F185">
        <f t="shared" si="0"/>
        <v>700</v>
      </c>
      <c r="H185" s="12">
        <v>41340</v>
      </c>
      <c r="I185">
        <v>697</v>
      </c>
      <c r="J185">
        <f t="shared" si="13"/>
        <v>3</v>
      </c>
      <c r="K185">
        <v>12</v>
      </c>
      <c r="L185">
        <f t="shared" si="2"/>
        <v>8364</v>
      </c>
    </row>
    <row r="186" spans="1:13" x14ac:dyDescent="0.2">
      <c r="F186">
        <f t="shared" si="0"/>
        <v>0</v>
      </c>
      <c r="J186">
        <f t="shared" si="13"/>
        <v>0</v>
      </c>
      <c r="L186">
        <f t="shared" si="2"/>
        <v>0</v>
      </c>
    </row>
    <row r="187" spans="1:13" x14ac:dyDescent="0.2">
      <c r="F187">
        <f t="shared" si="0"/>
        <v>0</v>
      </c>
      <c r="J187">
        <f t="shared" si="13"/>
        <v>0</v>
      </c>
      <c r="L187">
        <f t="shared" si="2"/>
        <v>0</v>
      </c>
    </row>
    <row r="188" spans="1:13" x14ac:dyDescent="0.2">
      <c r="A188" s="12">
        <v>41321</v>
      </c>
      <c r="B188" t="s">
        <v>17013</v>
      </c>
      <c r="C188" t="s">
        <v>14470</v>
      </c>
      <c r="D188">
        <v>4</v>
      </c>
      <c r="E188">
        <v>175</v>
      </c>
      <c r="F188">
        <f t="shared" si="0"/>
        <v>700</v>
      </c>
      <c r="H188" s="12">
        <v>41340</v>
      </c>
      <c r="I188">
        <v>686</v>
      </c>
      <c r="J188">
        <f t="shared" si="13"/>
        <v>14</v>
      </c>
      <c r="K188">
        <v>12</v>
      </c>
      <c r="L188">
        <f t="shared" si="2"/>
        <v>8232</v>
      </c>
    </row>
    <row r="189" spans="1:13" x14ac:dyDescent="0.2">
      <c r="F189">
        <f t="shared" si="0"/>
        <v>0</v>
      </c>
      <c r="H189" s="12">
        <v>41424</v>
      </c>
      <c r="I189">
        <v>7</v>
      </c>
      <c r="J189">
        <v>7</v>
      </c>
      <c r="K189">
        <v>12</v>
      </c>
      <c r="L189">
        <f t="shared" si="2"/>
        <v>84</v>
      </c>
    </row>
    <row r="190" spans="1:13" x14ac:dyDescent="0.2">
      <c r="F190">
        <f t="shared" si="0"/>
        <v>0</v>
      </c>
      <c r="J190">
        <f>F190-I190</f>
        <v>0</v>
      </c>
      <c r="L190">
        <f t="shared" si="2"/>
        <v>0</v>
      </c>
    </row>
    <row r="191" spans="1:13" x14ac:dyDescent="0.2">
      <c r="A191" s="12">
        <v>41329</v>
      </c>
      <c r="B191" t="s">
        <v>16989</v>
      </c>
      <c r="C191" t="s">
        <v>14343</v>
      </c>
      <c r="D191">
        <v>1</v>
      </c>
      <c r="E191">
        <v>426</v>
      </c>
      <c r="F191">
        <f t="shared" si="0"/>
        <v>426</v>
      </c>
      <c r="H191" s="12">
        <v>41347</v>
      </c>
      <c r="I191">
        <v>422</v>
      </c>
      <c r="J191">
        <f>F191-I191</f>
        <v>4</v>
      </c>
      <c r="K191">
        <v>11.5</v>
      </c>
      <c r="L191">
        <f t="shared" si="2"/>
        <v>4853</v>
      </c>
    </row>
    <row r="192" spans="1:13" x14ac:dyDescent="0.2">
      <c r="F192">
        <f t="shared" si="0"/>
        <v>0</v>
      </c>
      <c r="J192">
        <f>F192-I192</f>
        <v>0</v>
      </c>
      <c r="L192">
        <f t="shared" si="2"/>
        <v>0</v>
      </c>
    </row>
    <row r="193" spans="1:13" x14ac:dyDescent="0.2">
      <c r="F193">
        <f t="shared" si="0"/>
        <v>0</v>
      </c>
      <c r="J193">
        <f>F193-I193</f>
        <v>0</v>
      </c>
      <c r="L193">
        <f t="shared" si="2"/>
        <v>0</v>
      </c>
    </row>
    <row r="194" spans="1:13" x14ac:dyDescent="0.2">
      <c r="A194" s="12">
        <v>41329</v>
      </c>
      <c r="B194" t="s">
        <v>16988</v>
      </c>
      <c r="C194" t="s">
        <v>14342</v>
      </c>
      <c r="D194">
        <v>1</v>
      </c>
      <c r="E194">
        <v>426</v>
      </c>
      <c r="F194">
        <f t="shared" si="0"/>
        <v>426</v>
      </c>
      <c r="H194" s="12">
        <v>41354</v>
      </c>
      <c r="I194">
        <v>421</v>
      </c>
      <c r="J194">
        <f>F194-I194</f>
        <v>5</v>
      </c>
      <c r="K194">
        <v>13</v>
      </c>
      <c r="L194">
        <f>I194*K194</f>
        <v>5473</v>
      </c>
      <c r="M194" t="s">
        <v>14789</v>
      </c>
    </row>
    <row r="195" spans="1:13" x14ac:dyDescent="0.2">
      <c r="F195">
        <f t="shared" si="0"/>
        <v>0</v>
      </c>
      <c r="H195" s="12">
        <v>41445</v>
      </c>
      <c r="I195">
        <v>4</v>
      </c>
      <c r="J195">
        <v>1</v>
      </c>
      <c r="K195">
        <v>13</v>
      </c>
      <c r="L195">
        <f t="shared" si="2"/>
        <v>52</v>
      </c>
    </row>
    <row r="196" spans="1:13" x14ac:dyDescent="0.2">
      <c r="F196">
        <f t="shared" si="0"/>
        <v>0</v>
      </c>
      <c r="J196">
        <f>F196-I196</f>
        <v>0</v>
      </c>
      <c r="L196">
        <f t="shared" si="2"/>
        <v>0</v>
      </c>
    </row>
    <row r="197" spans="1:13" x14ac:dyDescent="0.2">
      <c r="A197" s="12">
        <v>41341</v>
      </c>
      <c r="B197" t="s">
        <v>16972</v>
      </c>
      <c r="C197" t="s">
        <v>14280</v>
      </c>
      <c r="D197">
        <v>1</v>
      </c>
      <c r="E197">
        <v>700</v>
      </c>
      <c r="F197">
        <f t="shared" si="0"/>
        <v>700</v>
      </c>
      <c r="H197" s="12">
        <v>41368</v>
      </c>
      <c r="I197">
        <v>684</v>
      </c>
      <c r="J197">
        <f>F197-I197</f>
        <v>16</v>
      </c>
      <c r="K197">
        <v>12</v>
      </c>
      <c r="L197">
        <f t="shared" si="2"/>
        <v>8208</v>
      </c>
      <c r="M197" t="s">
        <v>14674</v>
      </c>
    </row>
    <row r="198" spans="1:13" x14ac:dyDescent="0.2">
      <c r="F198">
        <f t="shared" si="0"/>
        <v>0</v>
      </c>
      <c r="J198">
        <f>F198-I198</f>
        <v>0</v>
      </c>
      <c r="L198">
        <f t="shared" si="2"/>
        <v>0</v>
      </c>
    </row>
    <row r="199" spans="1:13" x14ac:dyDescent="0.2">
      <c r="H199" t="s">
        <v>21013</v>
      </c>
      <c r="I199">
        <v>10</v>
      </c>
      <c r="J199">
        <v>0</v>
      </c>
      <c r="K199">
        <v>100</v>
      </c>
      <c r="L199">
        <v>1000</v>
      </c>
    </row>
    <row r="200" spans="1:13" x14ac:dyDescent="0.2">
      <c r="H200" s="12">
        <v>41473</v>
      </c>
      <c r="I200">
        <v>10</v>
      </c>
      <c r="J200">
        <v>0</v>
      </c>
      <c r="K200">
        <v>12</v>
      </c>
      <c r="L200">
        <v>120</v>
      </c>
      <c r="M200" t="s">
        <v>757</v>
      </c>
    </row>
    <row r="201" spans="1:13" x14ac:dyDescent="0.2">
      <c r="F201">
        <f t="shared" si="0"/>
        <v>0</v>
      </c>
      <c r="J201">
        <f t="shared" ref="J201:J208" si="14">F201-I201</f>
        <v>0</v>
      </c>
      <c r="L201">
        <f t="shared" si="2"/>
        <v>0</v>
      </c>
    </row>
    <row r="202" spans="1:13" x14ac:dyDescent="0.2">
      <c r="A202" s="12">
        <v>41341</v>
      </c>
      <c r="B202" t="s">
        <v>16971</v>
      </c>
      <c r="C202" t="s">
        <v>14279</v>
      </c>
      <c r="D202">
        <v>1</v>
      </c>
      <c r="E202">
        <v>547</v>
      </c>
      <c r="F202">
        <f t="shared" si="0"/>
        <v>547</v>
      </c>
      <c r="H202" s="12">
        <v>41375</v>
      </c>
      <c r="I202">
        <v>543</v>
      </c>
      <c r="J202">
        <f t="shared" si="14"/>
        <v>4</v>
      </c>
      <c r="K202">
        <v>12.5</v>
      </c>
      <c r="L202">
        <f>I202*K202</f>
        <v>6787.5</v>
      </c>
      <c r="M202" t="s">
        <v>14628</v>
      </c>
    </row>
    <row r="203" spans="1:13" x14ac:dyDescent="0.2">
      <c r="F203">
        <f t="shared" si="0"/>
        <v>0</v>
      </c>
      <c r="J203">
        <f t="shared" si="14"/>
        <v>0</v>
      </c>
      <c r="L203">
        <f t="shared" si="2"/>
        <v>0</v>
      </c>
    </row>
    <row r="204" spans="1:13" x14ac:dyDescent="0.2">
      <c r="F204">
        <f t="shared" si="0"/>
        <v>0</v>
      </c>
      <c r="J204">
        <f t="shared" si="14"/>
        <v>0</v>
      </c>
      <c r="L204">
        <f t="shared" si="2"/>
        <v>0</v>
      </c>
    </row>
    <row r="205" spans="1:13" x14ac:dyDescent="0.2">
      <c r="A205" s="12">
        <v>41335</v>
      </c>
      <c r="B205" t="s">
        <v>16959</v>
      </c>
      <c r="C205" t="s">
        <v>14266</v>
      </c>
      <c r="D205">
        <v>1</v>
      </c>
      <c r="E205">
        <v>386</v>
      </c>
      <c r="F205">
        <f t="shared" si="0"/>
        <v>386</v>
      </c>
      <c r="H205" s="12">
        <v>41368</v>
      </c>
      <c r="I205">
        <v>382</v>
      </c>
      <c r="J205">
        <f t="shared" si="14"/>
        <v>4</v>
      </c>
      <c r="K205">
        <v>11</v>
      </c>
      <c r="L205">
        <f t="shared" si="2"/>
        <v>4202</v>
      </c>
    </row>
    <row r="206" spans="1:13" x14ac:dyDescent="0.2">
      <c r="F206">
        <f t="shared" si="0"/>
        <v>0</v>
      </c>
      <c r="J206">
        <f t="shared" si="14"/>
        <v>0</v>
      </c>
      <c r="L206">
        <f t="shared" si="2"/>
        <v>0</v>
      </c>
    </row>
    <row r="207" spans="1:13" x14ac:dyDescent="0.2">
      <c r="F207">
        <f t="shared" si="0"/>
        <v>0</v>
      </c>
      <c r="J207">
        <f t="shared" si="14"/>
        <v>0</v>
      </c>
      <c r="L207">
        <f t="shared" si="2"/>
        <v>0</v>
      </c>
    </row>
    <row r="208" spans="1:13" x14ac:dyDescent="0.2">
      <c r="A208" s="12">
        <v>41335</v>
      </c>
      <c r="B208" t="s">
        <v>16958</v>
      </c>
      <c r="C208" t="s">
        <v>14265</v>
      </c>
      <c r="D208">
        <v>1</v>
      </c>
      <c r="E208">
        <v>700</v>
      </c>
      <c r="F208">
        <f t="shared" si="0"/>
        <v>700</v>
      </c>
      <c r="H208" s="12">
        <v>41352</v>
      </c>
      <c r="I208">
        <v>692</v>
      </c>
      <c r="J208">
        <f t="shared" si="14"/>
        <v>8</v>
      </c>
      <c r="K208">
        <v>13</v>
      </c>
      <c r="L208">
        <f t="shared" si="2"/>
        <v>8996</v>
      </c>
      <c r="M208" t="s">
        <v>14038</v>
      </c>
    </row>
    <row r="209" spans="1:13" x14ac:dyDescent="0.2">
      <c r="F209">
        <f t="shared" si="0"/>
        <v>0</v>
      </c>
      <c r="H209" s="12">
        <v>41459</v>
      </c>
      <c r="I209">
        <v>8</v>
      </c>
      <c r="J209">
        <v>0</v>
      </c>
      <c r="K209">
        <v>13</v>
      </c>
      <c r="L209">
        <f t="shared" si="2"/>
        <v>104</v>
      </c>
    </row>
    <row r="210" spans="1:13" x14ac:dyDescent="0.2">
      <c r="F210">
        <f t="shared" si="0"/>
        <v>0</v>
      </c>
      <c r="J210">
        <f>F210-I210</f>
        <v>0</v>
      </c>
      <c r="L210">
        <f t="shared" si="2"/>
        <v>0</v>
      </c>
    </row>
    <row r="211" spans="1:13" x14ac:dyDescent="0.2">
      <c r="A211" s="12">
        <v>41353</v>
      </c>
      <c r="B211" t="s">
        <v>16865</v>
      </c>
      <c r="C211" t="s">
        <v>13977</v>
      </c>
      <c r="D211">
        <v>2</v>
      </c>
      <c r="E211">
        <v>350</v>
      </c>
      <c r="F211">
        <f t="shared" si="0"/>
        <v>700</v>
      </c>
      <c r="H211" s="12">
        <v>41402</v>
      </c>
      <c r="I211">
        <v>674</v>
      </c>
      <c r="J211">
        <f>F211-I211</f>
        <v>26</v>
      </c>
      <c r="K211">
        <v>12</v>
      </c>
      <c r="L211">
        <f t="shared" si="2"/>
        <v>8088</v>
      </c>
    </row>
    <row r="212" spans="1:13" x14ac:dyDescent="0.2">
      <c r="F212">
        <f t="shared" si="0"/>
        <v>0</v>
      </c>
      <c r="J212" s="39">
        <v>18</v>
      </c>
      <c r="L212">
        <f t="shared" si="2"/>
        <v>0</v>
      </c>
    </row>
    <row r="213" spans="1:13" x14ac:dyDescent="0.2">
      <c r="H213" t="s">
        <v>21014</v>
      </c>
      <c r="I213">
        <v>5</v>
      </c>
      <c r="J213" s="23">
        <v>13</v>
      </c>
      <c r="K213">
        <v>100</v>
      </c>
      <c r="L213">
        <v>500</v>
      </c>
    </row>
    <row r="214" spans="1:13" x14ac:dyDescent="0.2">
      <c r="H214" s="12">
        <v>41508</v>
      </c>
      <c r="I214">
        <v>5</v>
      </c>
      <c r="J214" s="23">
        <v>8</v>
      </c>
      <c r="K214">
        <v>12</v>
      </c>
      <c r="L214">
        <v>60</v>
      </c>
    </row>
    <row r="215" spans="1:13" x14ac:dyDescent="0.2">
      <c r="H215" t="s">
        <v>21015</v>
      </c>
      <c r="I215">
        <v>8</v>
      </c>
      <c r="J215" s="23">
        <v>0</v>
      </c>
      <c r="K215">
        <v>100</v>
      </c>
      <c r="L215">
        <v>800</v>
      </c>
    </row>
    <row r="216" spans="1:13" x14ac:dyDescent="0.2">
      <c r="H216" s="12">
        <v>41516</v>
      </c>
      <c r="I216">
        <v>8</v>
      </c>
      <c r="J216" s="23">
        <v>0</v>
      </c>
      <c r="K216">
        <v>12</v>
      </c>
      <c r="L216">
        <v>96</v>
      </c>
      <c r="M216" t="s">
        <v>14200</v>
      </c>
    </row>
    <row r="217" spans="1:13" x14ac:dyDescent="0.2">
      <c r="F217">
        <f t="shared" si="0"/>
        <v>0</v>
      </c>
      <c r="L217">
        <f t="shared" si="2"/>
        <v>0</v>
      </c>
    </row>
    <row r="218" spans="1:13" x14ac:dyDescent="0.2">
      <c r="A218" s="12">
        <v>41353</v>
      </c>
      <c r="B218" t="s">
        <v>16864</v>
      </c>
      <c r="C218" t="s">
        <v>13990</v>
      </c>
      <c r="D218">
        <v>1</v>
      </c>
      <c r="E218">
        <v>616</v>
      </c>
      <c r="F218">
        <f t="shared" si="0"/>
        <v>616</v>
      </c>
      <c r="H218" s="12">
        <v>41389</v>
      </c>
      <c r="I218">
        <v>603</v>
      </c>
      <c r="J218">
        <f>F218-I218</f>
        <v>13</v>
      </c>
      <c r="K218">
        <v>12.5</v>
      </c>
      <c r="L218">
        <f t="shared" si="2"/>
        <v>7537.5</v>
      </c>
    </row>
    <row r="219" spans="1:13" x14ac:dyDescent="0.2">
      <c r="F219">
        <f t="shared" si="0"/>
        <v>0</v>
      </c>
      <c r="H219" s="12">
        <v>41481</v>
      </c>
      <c r="I219">
        <v>13</v>
      </c>
      <c r="J219">
        <v>0</v>
      </c>
      <c r="K219">
        <v>12.5</v>
      </c>
      <c r="L219">
        <f t="shared" si="2"/>
        <v>162.5</v>
      </c>
    </row>
    <row r="220" spans="1:13" x14ac:dyDescent="0.2">
      <c r="F220">
        <f t="shared" si="0"/>
        <v>0</v>
      </c>
      <c r="J220">
        <f>F220-I220</f>
        <v>0</v>
      </c>
      <c r="L220">
        <f t="shared" si="2"/>
        <v>0</v>
      </c>
    </row>
    <row r="221" spans="1:13" x14ac:dyDescent="0.2">
      <c r="A221" s="12">
        <v>41361</v>
      </c>
      <c r="B221" t="s">
        <v>16850</v>
      </c>
      <c r="C221" t="s">
        <v>13911</v>
      </c>
      <c r="D221">
        <v>2</v>
      </c>
      <c r="E221">
        <v>350</v>
      </c>
      <c r="F221">
        <f t="shared" si="0"/>
        <v>700</v>
      </c>
      <c r="H221" s="12">
        <v>41396</v>
      </c>
      <c r="I221">
        <v>696</v>
      </c>
      <c r="J221">
        <f>F221-I221</f>
        <v>4</v>
      </c>
      <c r="K221">
        <v>15.5</v>
      </c>
      <c r="L221">
        <f t="shared" si="2"/>
        <v>10788</v>
      </c>
      <c r="M221" t="s">
        <v>14120</v>
      </c>
    </row>
    <row r="222" spans="1:13" x14ac:dyDescent="0.2">
      <c r="F222">
        <f t="shared" si="0"/>
        <v>0</v>
      </c>
      <c r="J222" s="39">
        <v>1</v>
      </c>
      <c r="L222">
        <f t="shared" si="2"/>
        <v>0</v>
      </c>
    </row>
    <row r="223" spans="1:13" x14ac:dyDescent="0.2">
      <c r="H223" t="s">
        <v>21016</v>
      </c>
      <c r="I223">
        <v>1</v>
      </c>
      <c r="J223" s="23">
        <v>0</v>
      </c>
      <c r="K223">
        <v>100</v>
      </c>
      <c r="L223">
        <v>100</v>
      </c>
    </row>
    <row r="224" spans="1:13" x14ac:dyDescent="0.2">
      <c r="H224" s="12">
        <v>41522</v>
      </c>
      <c r="I224">
        <v>1</v>
      </c>
      <c r="J224" s="23">
        <v>0</v>
      </c>
      <c r="K224">
        <v>15.5</v>
      </c>
      <c r="L224">
        <v>15.5</v>
      </c>
      <c r="M224" t="s">
        <v>15858</v>
      </c>
    </row>
    <row r="225" spans="1:13" x14ac:dyDescent="0.2">
      <c r="F225">
        <f t="shared" si="0"/>
        <v>0</v>
      </c>
      <c r="L225">
        <f t="shared" si="2"/>
        <v>0</v>
      </c>
    </row>
    <row r="226" spans="1:13" x14ac:dyDescent="0.2">
      <c r="A226" s="12">
        <v>41361</v>
      </c>
      <c r="B226" t="s">
        <v>16849</v>
      </c>
      <c r="C226" t="s">
        <v>13910</v>
      </c>
      <c r="D226">
        <v>1</v>
      </c>
      <c r="E226">
        <v>700</v>
      </c>
      <c r="F226">
        <f t="shared" si="0"/>
        <v>700</v>
      </c>
      <c r="H226" s="12">
        <v>41410</v>
      </c>
      <c r="I226">
        <v>696</v>
      </c>
      <c r="J226" s="39">
        <f>F226-I226</f>
        <v>4</v>
      </c>
      <c r="K226">
        <v>14.5</v>
      </c>
      <c r="L226">
        <f t="shared" si="2"/>
        <v>10092</v>
      </c>
      <c r="M226" t="s">
        <v>1084</v>
      </c>
    </row>
    <row r="227" spans="1:13" x14ac:dyDescent="0.2">
      <c r="F227">
        <f t="shared" si="0"/>
        <v>0</v>
      </c>
      <c r="H227" t="s">
        <v>21016</v>
      </c>
      <c r="I227">
        <v>4</v>
      </c>
      <c r="J227">
        <v>0</v>
      </c>
      <c r="K227">
        <v>100</v>
      </c>
      <c r="L227">
        <f t="shared" si="2"/>
        <v>400</v>
      </c>
    </row>
    <row r="228" spans="1:13" x14ac:dyDescent="0.2">
      <c r="H228" s="12">
        <v>41522</v>
      </c>
      <c r="I228">
        <v>4</v>
      </c>
      <c r="J228">
        <v>0</v>
      </c>
      <c r="K228">
        <v>14.5</v>
      </c>
      <c r="L228">
        <v>58</v>
      </c>
      <c r="M228" t="s">
        <v>15859</v>
      </c>
    </row>
    <row r="229" spans="1:13" x14ac:dyDescent="0.2">
      <c r="F229">
        <f t="shared" si="0"/>
        <v>0</v>
      </c>
      <c r="J229">
        <f>F229-I229</f>
        <v>0</v>
      </c>
      <c r="L229">
        <f t="shared" si="2"/>
        <v>0</v>
      </c>
    </row>
    <row r="230" spans="1:13" x14ac:dyDescent="0.2">
      <c r="A230" s="12">
        <v>41370</v>
      </c>
      <c r="B230" t="s">
        <v>16721</v>
      </c>
      <c r="C230" t="s">
        <v>14249</v>
      </c>
      <c r="D230">
        <v>2</v>
      </c>
      <c r="E230">
        <v>350</v>
      </c>
      <c r="F230">
        <f t="shared" si="0"/>
        <v>700</v>
      </c>
      <c r="H230" s="12">
        <v>41417</v>
      </c>
      <c r="I230">
        <v>679</v>
      </c>
      <c r="J230" s="39">
        <f>F230-I230</f>
        <v>21</v>
      </c>
      <c r="K230">
        <v>12.5</v>
      </c>
      <c r="L230">
        <f t="shared" si="2"/>
        <v>8487.5</v>
      </c>
      <c r="M230" t="s">
        <v>13906</v>
      </c>
    </row>
    <row r="231" spans="1:13" x14ac:dyDescent="0.2">
      <c r="F231">
        <f t="shared" si="0"/>
        <v>0</v>
      </c>
      <c r="H231" s="73" t="s">
        <v>21017</v>
      </c>
      <c r="I231">
        <v>7</v>
      </c>
      <c r="J231">
        <v>14</v>
      </c>
      <c r="K231">
        <v>100</v>
      </c>
      <c r="L231">
        <f t="shared" si="2"/>
        <v>700</v>
      </c>
    </row>
    <row r="232" spans="1:13" x14ac:dyDescent="0.2">
      <c r="H232" s="154">
        <v>41529</v>
      </c>
      <c r="I232">
        <v>7</v>
      </c>
      <c r="J232">
        <v>7</v>
      </c>
      <c r="K232">
        <v>12.5</v>
      </c>
      <c r="L232">
        <f>I232*K232</f>
        <v>87.5</v>
      </c>
    </row>
    <row r="233" spans="1:13" x14ac:dyDescent="0.2">
      <c r="H233" s="155">
        <v>41536</v>
      </c>
      <c r="I233">
        <v>6</v>
      </c>
      <c r="J233">
        <v>1</v>
      </c>
      <c r="K233">
        <v>12.5</v>
      </c>
      <c r="L233">
        <f>I233*K233</f>
        <v>75</v>
      </c>
    </row>
    <row r="234" spans="1:13" x14ac:dyDescent="0.2">
      <c r="H234" s="78" t="s">
        <v>21018</v>
      </c>
      <c r="I234">
        <v>1</v>
      </c>
      <c r="J234">
        <v>0</v>
      </c>
      <c r="K234">
        <v>100</v>
      </c>
      <c r="L234">
        <f>I234*K234</f>
        <v>100</v>
      </c>
    </row>
    <row r="235" spans="1:13" x14ac:dyDescent="0.2">
      <c r="H235" s="155">
        <v>41550</v>
      </c>
      <c r="I235">
        <v>8</v>
      </c>
      <c r="J235">
        <v>0</v>
      </c>
      <c r="K235">
        <v>12.5</v>
      </c>
      <c r="L235">
        <f>I235*K235</f>
        <v>100</v>
      </c>
      <c r="M235" t="s">
        <v>16449</v>
      </c>
    </row>
    <row r="236" spans="1:13" x14ac:dyDescent="0.2">
      <c r="F236">
        <f t="shared" si="0"/>
        <v>0</v>
      </c>
      <c r="J236">
        <f>F236-I236</f>
        <v>0</v>
      </c>
      <c r="L236">
        <f t="shared" si="2"/>
        <v>0</v>
      </c>
    </row>
    <row r="237" spans="1:13" x14ac:dyDescent="0.2">
      <c r="A237" s="12">
        <v>41375</v>
      </c>
      <c r="B237" t="s">
        <v>16722</v>
      </c>
      <c r="C237" t="s">
        <v>14248</v>
      </c>
      <c r="D237">
        <v>1</v>
      </c>
      <c r="E237">
        <v>679</v>
      </c>
      <c r="F237">
        <f t="shared" si="0"/>
        <v>679</v>
      </c>
      <c r="H237" s="12">
        <v>41396</v>
      </c>
      <c r="I237">
        <v>675</v>
      </c>
      <c r="J237" s="39">
        <f>F237-I237</f>
        <v>4</v>
      </c>
      <c r="K237">
        <v>13</v>
      </c>
      <c r="L237">
        <f t="shared" si="2"/>
        <v>8775</v>
      </c>
      <c r="M237" t="s">
        <v>14119</v>
      </c>
    </row>
    <row r="238" spans="1:13" x14ac:dyDescent="0.2">
      <c r="F238">
        <f t="shared" si="0"/>
        <v>0</v>
      </c>
      <c r="H238" t="s">
        <v>21018</v>
      </c>
      <c r="I238">
        <v>4</v>
      </c>
      <c r="J238">
        <v>0</v>
      </c>
      <c r="K238">
        <v>100</v>
      </c>
      <c r="L238">
        <f t="shared" si="2"/>
        <v>400</v>
      </c>
    </row>
    <row r="239" spans="1:13" x14ac:dyDescent="0.2">
      <c r="H239" s="12">
        <v>41550</v>
      </c>
      <c r="I239">
        <v>4</v>
      </c>
      <c r="J239">
        <v>0</v>
      </c>
      <c r="K239">
        <v>13</v>
      </c>
      <c r="L239">
        <f>I239*K239</f>
        <v>52</v>
      </c>
      <c r="M239" t="s">
        <v>15859</v>
      </c>
    </row>
    <row r="240" spans="1:13" x14ac:dyDescent="0.2">
      <c r="F240">
        <f t="shared" si="0"/>
        <v>0</v>
      </c>
      <c r="J240">
        <f>F240-I240</f>
        <v>0</v>
      </c>
      <c r="L240">
        <f t="shared" si="2"/>
        <v>0</v>
      </c>
    </row>
    <row r="241" spans="1:13" x14ac:dyDescent="0.2">
      <c r="A241" s="12">
        <v>41375</v>
      </c>
      <c r="B241" t="s">
        <v>16723</v>
      </c>
      <c r="C241" t="s">
        <v>14245</v>
      </c>
      <c r="D241">
        <v>2</v>
      </c>
      <c r="E241">
        <v>250</v>
      </c>
      <c r="F241">
        <f t="shared" si="0"/>
        <v>500</v>
      </c>
      <c r="H241" s="12">
        <v>41410</v>
      </c>
      <c r="I241">
        <v>499</v>
      </c>
      <c r="J241" s="39">
        <f>F241-I241</f>
        <v>1</v>
      </c>
      <c r="K241">
        <v>16</v>
      </c>
      <c r="L241">
        <f t="shared" si="2"/>
        <v>7984</v>
      </c>
      <c r="M241" t="s">
        <v>14395</v>
      </c>
    </row>
    <row r="242" spans="1:13" x14ac:dyDescent="0.2">
      <c r="F242">
        <f t="shared" si="0"/>
        <v>0</v>
      </c>
      <c r="H242" t="s">
        <v>21016</v>
      </c>
      <c r="I242">
        <v>1</v>
      </c>
      <c r="J242">
        <v>0</v>
      </c>
      <c r="K242">
        <v>100</v>
      </c>
      <c r="L242">
        <f t="shared" si="2"/>
        <v>100</v>
      </c>
    </row>
    <row r="243" spans="1:13" x14ac:dyDescent="0.2">
      <c r="H243" s="12">
        <v>41522</v>
      </c>
      <c r="I243">
        <v>1</v>
      </c>
      <c r="J243">
        <v>0</v>
      </c>
      <c r="K243">
        <v>16</v>
      </c>
      <c r="L243">
        <f t="shared" si="2"/>
        <v>16</v>
      </c>
      <c r="M243" t="s">
        <v>15860</v>
      </c>
    </row>
    <row r="244" spans="1:13" x14ac:dyDescent="0.2">
      <c r="F244">
        <f t="shared" si="0"/>
        <v>0</v>
      </c>
      <c r="J244">
        <f>F244-I244</f>
        <v>0</v>
      </c>
      <c r="L244">
        <f t="shared" si="2"/>
        <v>0</v>
      </c>
    </row>
    <row r="245" spans="1:13" x14ac:dyDescent="0.2">
      <c r="A245" s="12">
        <v>41370</v>
      </c>
      <c r="B245" t="s">
        <v>16720</v>
      </c>
      <c r="C245" t="s">
        <v>14244</v>
      </c>
      <c r="D245">
        <v>2</v>
      </c>
      <c r="E245">
        <v>350</v>
      </c>
      <c r="F245">
        <f t="shared" si="0"/>
        <v>700</v>
      </c>
      <c r="H245" s="12">
        <v>41401</v>
      </c>
      <c r="I245">
        <v>693</v>
      </c>
      <c r="J245">
        <f>F245-I245</f>
        <v>7</v>
      </c>
      <c r="K245">
        <v>12</v>
      </c>
      <c r="L245">
        <f t="shared" si="2"/>
        <v>8316</v>
      </c>
    </row>
    <row r="246" spans="1:13" x14ac:dyDescent="0.2">
      <c r="F246">
        <f t="shared" si="0"/>
        <v>0</v>
      </c>
      <c r="J246" s="39">
        <v>1</v>
      </c>
      <c r="L246">
        <f t="shared" si="2"/>
        <v>0</v>
      </c>
    </row>
    <row r="247" spans="1:13" x14ac:dyDescent="0.2">
      <c r="H247" t="s">
        <v>21016</v>
      </c>
      <c r="I247">
        <v>1</v>
      </c>
      <c r="J247" s="72">
        <v>0</v>
      </c>
      <c r="K247">
        <v>100</v>
      </c>
      <c r="L247">
        <v>100</v>
      </c>
    </row>
    <row r="248" spans="1:13" x14ac:dyDescent="0.2">
      <c r="H248" s="12">
        <v>41522</v>
      </c>
      <c r="I248">
        <v>1</v>
      </c>
      <c r="J248" s="72">
        <v>0</v>
      </c>
      <c r="K248">
        <v>12</v>
      </c>
      <c r="L248">
        <v>12</v>
      </c>
      <c r="M248" t="s">
        <v>15860</v>
      </c>
    </row>
    <row r="249" spans="1:13" x14ac:dyDescent="0.2">
      <c r="F249">
        <f t="shared" si="0"/>
        <v>0</v>
      </c>
      <c r="L249">
        <f t="shared" si="2"/>
        <v>0</v>
      </c>
    </row>
    <row r="250" spans="1:13" x14ac:dyDescent="0.2">
      <c r="A250" s="12">
        <v>41397</v>
      </c>
      <c r="B250" t="s">
        <v>16553</v>
      </c>
      <c r="C250" t="s">
        <v>935</v>
      </c>
      <c r="D250">
        <v>2</v>
      </c>
      <c r="E250">
        <v>244</v>
      </c>
      <c r="F250">
        <f t="shared" si="0"/>
        <v>488</v>
      </c>
      <c r="H250" s="12">
        <v>41424</v>
      </c>
      <c r="I250">
        <v>471</v>
      </c>
      <c r="J250" s="39">
        <f>F250-I250</f>
        <v>17</v>
      </c>
      <c r="K250">
        <v>15</v>
      </c>
      <c r="L250">
        <f t="shared" si="2"/>
        <v>7065</v>
      </c>
      <c r="M250" t="s">
        <v>854</v>
      </c>
    </row>
    <row r="251" spans="1:13" x14ac:dyDescent="0.2">
      <c r="F251">
        <f t="shared" si="0"/>
        <v>0</v>
      </c>
      <c r="H251" t="s">
        <v>21019</v>
      </c>
      <c r="I251">
        <v>10</v>
      </c>
      <c r="J251">
        <v>7</v>
      </c>
      <c r="K251">
        <v>100</v>
      </c>
      <c r="L251">
        <f t="shared" si="2"/>
        <v>1000</v>
      </c>
    </row>
    <row r="252" spans="1:13" x14ac:dyDescent="0.2">
      <c r="H252" s="12">
        <v>41564</v>
      </c>
      <c r="I252">
        <v>12</v>
      </c>
      <c r="J252">
        <v>0</v>
      </c>
      <c r="K252">
        <v>15</v>
      </c>
      <c r="L252">
        <v>180</v>
      </c>
      <c r="M252" t="s">
        <v>16798</v>
      </c>
    </row>
    <row r="253" spans="1:13" x14ac:dyDescent="0.2">
      <c r="H253" t="s">
        <v>20987</v>
      </c>
      <c r="I253">
        <v>5</v>
      </c>
      <c r="J253">
        <v>0</v>
      </c>
      <c r="M253" t="s">
        <v>17235</v>
      </c>
    </row>
    <row r="254" spans="1:13" x14ac:dyDescent="0.2">
      <c r="F254">
        <f t="shared" si="0"/>
        <v>0</v>
      </c>
      <c r="J254">
        <f>F254-I254</f>
        <v>0</v>
      </c>
      <c r="L254">
        <f t="shared" si="2"/>
        <v>0</v>
      </c>
    </row>
    <row r="255" spans="1:13" x14ac:dyDescent="0.2">
      <c r="A255" s="12">
        <v>41397</v>
      </c>
      <c r="B255" t="s">
        <v>16552</v>
      </c>
      <c r="C255" t="s">
        <v>934</v>
      </c>
      <c r="D255">
        <v>2</v>
      </c>
      <c r="E255">
        <v>349</v>
      </c>
      <c r="F255">
        <f t="shared" si="0"/>
        <v>698</v>
      </c>
      <c r="H255" s="12">
        <v>41417</v>
      </c>
      <c r="I255">
        <v>692</v>
      </c>
      <c r="J255" s="39">
        <f>F255-I255</f>
        <v>6</v>
      </c>
      <c r="K255">
        <v>15</v>
      </c>
      <c r="L255">
        <f t="shared" si="2"/>
        <v>10380</v>
      </c>
      <c r="M255" t="s">
        <v>1005</v>
      </c>
    </row>
    <row r="256" spans="1:13" x14ac:dyDescent="0.2">
      <c r="F256">
        <f t="shared" si="0"/>
        <v>0</v>
      </c>
      <c r="H256" t="s">
        <v>21020</v>
      </c>
      <c r="I256">
        <v>6</v>
      </c>
      <c r="J256">
        <v>0</v>
      </c>
      <c r="K256">
        <v>100</v>
      </c>
      <c r="L256">
        <f t="shared" si="2"/>
        <v>600</v>
      </c>
    </row>
    <row r="257" spans="1:13" x14ac:dyDescent="0.2">
      <c r="H257" s="12">
        <v>41569</v>
      </c>
      <c r="I257">
        <v>6</v>
      </c>
      <c r="J257">
        <v>0</v>
      </c>
      <c r="K257">
        <v>15</v>
      </c>
      <c r="L257">
        <f>I257*K257</f>
        <v>90</v>
      </c>
      <c r="M257" t="s">
        <v>16653</v>
      </c>
    </row>
    <row r="258" spans="1:13" x14ac:dyDescent="0.2">
      <c r="F258">
        <f t="shared" si="0"/>
        <v>0</v>
      </c>
      <c r="J258">
        <f>F258-I258</f>
        <v>0</v>
      </c>
      <c r="L258">
        <f t="shared" si="2"/>
        <v>0</v>
      </c>
    </row>
    <row r="259" spans="1:13" x14ac:dyDescent="0.2">
      <c r="A259" s="12">
        <v>41410</v>
      </c>
      <c r="B259" t="s">
        <v>16527</v>
      </c>
      <c r="C259" t="s">
        <v>1135</v>
      </c>
      <c r="D259">
        <v>1</v>
      </c>
      <c r="E259">
        <v>700</v>
      </c>
      <c r="F259">
        <f t="shared" si="0"/>
        <v>700</v>
      </c>
      <c r="H259" s="12">
        <v>41425</v>
      </c>
      <c r="I259">
        <v>685</v>
      </c>
      <c r="J259" s="39">
        <f>F259-I259</f>
        <v>15</v>
      </c>
      <c r="K259">
        <v>12</v>
      </c>
      <c r="L259">
        <f>I259*K259</f>
        <v>8220</v>
      </c>
      <c r="M259" t="s">
        <v>855</v>
      </c>
    </row>
    <row r="260" spans="1:13" x14ac:dyDescent="0.2">
      <c r="F260">
        <f t="shared" si="0"/>
        <v>0</v>
      </c>
      <c r="H260" t="s">
        <v>21021</v>
      </c>
      <c r="I260">
        <v>15</v>
      </c>
      <c r="J260">
        <v>0</v>
      </c>
      <c r="K260">
        <v>100</v>
      </c>
      <c r="L260">
        <f t="shared" si="2"/>
        <v>1500</v>
      </c>
    </row>
    <row r="261" spans="1:13" x14ac:dyDescent="0.2">
      <c r="H261" s="12">
        <v>41578</v>
      </c>
      <c r="I261">
        <v>11</v>
      </c>
      <c r="J261">
        <v>0</v>
      </c>
      <c r="K261">
        <v>100</v>
      </c>
      <c r="L261">
        <f>I261*K261</f>
        <v>1100</v>
      </c>
      <c r="M261" t="s">
        <v>17096</v>
      </c>
    </row>
    <row r="262" spans="1:13" x14ac:dyDescent="0.2">
      <c r="H262" t="s">
        <v>20987</v>
      </c>
      <c r="I262">
        <v>4</v>
      </c>
      <c r="J262">
        <v>0</v>
      </c>
      <c r="M262" t="s">
        <v>15859</v>
      </c>
    </row>
    <row r="263" spans="1:13" x14ac:dyDescent="0.2">
      <c r="F263">
        <f t="shared" si="0"/>
        <v>0</v>
      </c>
      <c r="J263">
        <f>F263-I263</f>
        <v>0</v>
      </c>
      <c r="L263">
        <f t="shared" si="2"/>
        <v>0</v>
      </c>
    </row>
    <row r="264" spans="1:13" x14ac:dyDescent="0.2">
      <c r="A264" s="12">
        <v>41410</v>
      </c>
      <c r="B264" t="s">
        <v>16524</v>
      </c>
      <c r="C264" t="s">
        <v>1132</v>
      </c>
      <c r="D264">
        <v>2</v>
      </c>
      <c r="E264">
        <v>190</v>
      </c>
      <c r="F264">
        <f t="shared" si="0"/>
        <v>380</v>
      </c>
      <c r="H264" s="12">
        <v>41431</v>
      </c>
      <c r="I264">
        <v>376</v>
      </c>
      <c r="J264" s="39">
        <f>F264-I264</f>
        <v>4</v>
      </c>
      <c r="K264">
        <v>11</v>
      </c>
      <c r="L264">
        <f t="shared" si="2"/>
        <v>4136</v>
      </c>
      <c r="M264" t="s">
        <v>13906</v>
      </c>
    </row>
    <row r="265" spans="1:13" x14ac:dyDescent="0.2">
      <c r="F265">
        <f t="shared" si="0"/>
        <v>0</v>
      </c>
      <c r="H265" t="s">
        <v>21022</v>
      </c>
      <c r="I265">
        <v>4</v>
      </c>
      <c r="J265">
        <v>0</v>
      </c>
      <c r="K265">
        <v>100</v>
      </c>
      <c r="L265">
        <f t="shared" si="2"/>
        <v>400</v>
      </c>
    </row>
    <row r="266" spans="1:13" x14ac:dyDescent="0.2">
      <c r="H266" t="s">
        <v>20987</v>
      </c>
      <c r="I266">
        <v>4</v>
      </c>
      <c r="J266">
        <v>0</v>
      </c>
      <c r="M266" t="s">
        <v>15859</v>
      </c>
    </row>
    <row r="267" spans="1:13" x14ac:dyDescent="0.2">
      <c r="F267">
        <f t="shared" si="0"/>
        <v>0</v>
      </c>
      <c r="J267">
        <f>F267-I267</f>
        <v>0</v>
      </c>
      <c r="L267">
        <f t="shared" si="2"/>
        <v>0</v>
      </c>
    </row>
    <row r="268" spans="1:13" x14ac:dyDescent="0.2">
      <c r="A268" s="12">
        <v>41424</v>
      </c>
      <c r="B268" t="s">
        <v>16382</v>
      </c>
      <c r="C268" t="s">
        <v>16383</v>
      </c>
      <c r="D268">
        <v>2</v>
      </c>
      <c r="E268">
        <v>228</v>
      </c>
      <c r="F268">
        <f t="shared" si="0"/>
        <v>456</v>
      </c>
      <c r="H268" s="12">
        <v>41438</v>
      </c>
      <c r="I268">
        <v>455</v>
      </c>
      <c r="J268" s="39">
        <f>F268-I268</f>
        <v>1</v>
      </c>
      <c r="K268">
        <v>12.5</v>
      </c>
      <c r="L268">
        <f t="shared" si="2"/>
        <v>5687.5</v>
      </c>
      <c r="M268" t="s">
        <v>1187</v>
      </c>
    </row>
    <row r="269" spans="1:13" x14ac:dyDescent="0.2">
      <c r="F269">
        <f t="shared" si="0"/>
        <v>0</v>
      </c>
      <c r="H269" t="s">
        <v>21022</v>
      </c>
      <c r="I269">
        <v>1</v>
      </c>
      <c r="J269">
        <v>0</v>
      </c>
      <c r="K269">
        <v>100</v>
      </c>
      <c r="L269">
        <f t="shared" si="2"/>
        <v>100</v>
      </c>
    </row>
    <row r="270" spans="1:13" x14ac:dyDescent="0.2">
      <c r="H270" t="s">
        <v>20987</v>
      </c>
      <c r="I270">
        <v>1</v>
      </c>
      <c r="J270">
        <v>0</v>
      </c>
      <c r="M270" t="s">
        <v>15860</v>
      </c>
    </row>
    <row r="271" spans="1:13" x14ac:dyDescent="0.2">
      <c r="F271">
        <f t="shared" si="0"/>
        <v>0</v>
      </c>
      <c r="J271">
        <f>F271-I271</f>
        <v>0</v>
      </c>
      <c r="L271">
        <f t="shared" si="2"/>
        <v>0</v>
      </c>
    </row>
    <row r="272" spans="1:13" x14ac:dyDescent="0.2">
      <c r="A272" s="12">
        <v>41420</v>
      </c>
      <c r="B272" t="s">
        <v>16372</v>
      </c>
      <c r="C272" t="s">
        <v>1100</v>
      </c>
      <c r="D272">
        <v>5</v>
      </c>
      <c r="E272">
        <v>118</v>
      </c>
      <c r="F272">
        <f t="shared" si="0"/>
        <v>590</v>
      </c>
      <c r="H272" s="12">
        <v>41452</v>
      </c>
      <c r="I272">
        <v>586</v>
      </c>
      <c r="J272" s="39">
        <f>F272-I272</f>
        <v>4</v>
      </c>
      <c r="K272">
        <v>11.5</v>
      </c>
      <c r="L272">
        <f t="shared" si="2"/>
        <v>6739</v>
      </c>
    </row>
    <row r="273" spans="1:13" x14ac:dyDescent="0.2">
      <c r="F273">
        <f t="shared" si="0"/>
        <v>0</v>
      </c>
      <c r="H273" t="s">
        <v>20987</v>
      </c>
      <c r="I273">
        <v>3</v>
      </c>
      <c r="J273">
        <v>1</v>
      </c>
      <c r="L273">
        <f t="shared" si="2"/>
        <v>0</v>
      </c>
    </row>
    <row r="274" spans="1:13" x14ac:dyDescent="0.2">
      <c r="H274" t="s">
        <v>21023</v>
      </c>
      <c r="I274">
        <v>1</v>
      </c>
      <c r="J274">
        <v>0</v>
      </c>
      <c r="K274">
        <v>100</v>
      </c>
      <c r="L274">
        <f t="shared" si="2"/>
        <v>100</v>
      </c>
    </row>
    <row r="275" spans="1:13" x14ac:dyDescent="0.2">
      <c r="H275" s="12">
        <v>41599</v>
      </c>
      <c r="I275">
        <v>1</v>
      </c>
      <c r="J275">
        <v>0</v>
      </c>
      <c r="K275">
        <v>11.5</v>
      </c>
      <c r="L275">
        <v>11.5</v>
      </c>
      <c r="M275" t="s">
        <v>15860</v>
      </c>
    </row>
    <row r="276" spans="1:13" x14ac:dyDescent="0.2">
      <c r="F276">
        <f t="shared" si="0"/>
        <v>0</v>
      </c>
      <c r="J276">
        <f>F276-I276</f>
        <v>0</v>
      </c>
      <c r="L276">
        <f t="shared" si="2"/>
        <v>0</v>
      </c>
    </row>
    <row r="277" spans="1:13" x14ac:dyDescent="0.2">
      <c r="A277" s="12">
        <v>41429</v>
      </c>
      <c r="B277" t="s">
        <v>16349</v>
      </c>
      <c r="C277" t="s">
        <v>893</v>
      </c>
      <c r="D277">
        <v>3</v>
      </c>
      <c r="E277">
        <v>205</v>
      </c>
      <c r="F277">
        <f t="shared" si="0"/>
        <v>615</v>
      </c>
      <c r="H277" s="12">
        <v>41445</v>
      </c>
      <c r="I277">
        <v>610</v>
      </c>
      <c r="J277">
        <f>F277-I277</f>
        <v>5</v>
      </c>
      <c r="K277">
        <v>12</v>
      </c>
      <c r="L277">
        <f t="shared" si="2"/>
        <v>7320</v>
      </c>
      <c r="M277" t="s">
        <v>1187</v>
      </c>
    </row>
    <row r="278" spans="1:13" x14ac:dyDescent="0.2">
      <c r="F278">
        <f t="shared" si="0"/>
        <v>0</v>
      </c>
      <c r="H278" s="12">
        <v>41452</v>
      </c>
      <c r="I278">
        <v>4</v>
      </c>
      <c r="J278" s="39">
        <v>1</v>
      </c>
      <c r="K278">
        <v>12</v>
      </c>
      <c r="L278">
        <f t="shared" si="2"/>
        <v>48</v>
      </c>
    </row>
    <row r="279" spans="1:13" x14ac:dyDescent="0.2">
      <c r="H279" t="s">
        <v>20987</v>
      </c>
      <c r="I279">
        <v>1</v>
      </c>
      <c r="J279" s="39">
        <v>0</v>
      </c>
    </row>
    <row r="280" spans="1:13" x14ac:dyDescent="0.2">
      <c r="F280">
        <f t="shared" si="0"/>
        <v>0</v>
      </c>
      <c r="J280">
        <f>F280-I280</f>
        <v>0</v>
      </c>
      <c r="L280">
        <f t="shared" si="2"/>
        <v>0</v>
      </c>
    </row>
    <row r="281" spans="1:13" x14ac:dyDescent="0.2">
      <c r="A281" s="12">
        <v>41429</v>
      </c>
      <c r="B281" t="s">
        <v>16348</v>
      </c>
      <c r="C281" t="s">
        <v>892</v>
      </c>
      <c r="D281">
        <v>1</v>
      </c>
      <c r="E281">
        <v>501</v>
      </c>
      <c r="F281">
        <f t="shared" si="0"/>
        <v>501</v>
      </c>
      <c r="H281" s="12">
        <v>41445</v>
      </c>
      <c r="I281">
        <v>496</v>
      </c>
      <c r="J281" s="39">
        <f>F281-I281</f>
        <v>5</v>
      </c>
      <c r="K281">
        <v>15</v>
      </c>
      <c r="L281">
        <f t="shared" si="2"/>
        <v>7440</v>
      </c>
      <c r="M281" t="s">
        <v>14079</v>
      </c>
    </row>
    <row r="282" spans="1:13" x14ac:dyDescent="0.2">
      <c r="F282">
        <f t="shared" si="0"/>
        <v>0</v>
      </c>
      <c r="H282" t="s">
        <v>20987</v>
      </c>
      <c r="I282">
        <v>5</v>
      </c>
      <c r="J282">
        <v>0</v>
      </c>
      <c r="L282">
        <f t="shared" si="2"/>
        <v>0</v>
      </c>
    </row>
    <row r="283" spans="1:13" x14ac:dyDescent="0.2">
      <c r="A283" s="37"/>
      <c r="F283">
        <f t="shared" si="0"/>
        <v>0</v>
      </c>
      <c r="J283">
        <f>F283-I283</f>
        <v>0</v>
      </c>
      <c r="L283">
        <f t="shared" si="2"/>
        <v>0</v>
      </c>
    </row>
    <row r="284" spans="1:13" x14ac:dyDescent="0.2">
      <c r="A284" s="12">
        <v>41438</v>
      </c>
      <c r="B284" t="s">
        <v>16333</v>
      </c>
      <c r="C284" t="s">
        <v>1230</v>
      </c>
      <c r="D284">
        <v>1</v>
      </c>
      <c r="E284">
        <v>600</v>
      </c>
      <c r="F284">
        <f t="shared" si="0"/>
        <v>600</v>
      </c>
      <c r="H284" s="12">
        <v>41507</v>
      </c>
      <c r="I284">
        <v>595</v>
      </c>
      <c r="J284" s="71">
        <f>F284-I284</f>
        <v>5</v>
      </c>
      <c r="K284">
        <v>14</v>
      </c>
      <c r="L284">
        <f t="shared" si="2"/>
        <v>8330</v>
      </c>
      <c r="M284" t="s">
        <v>14691</v>
      </c>
    </row>
    <row r="285" spans="1:13" x14ac:dyDescent="0.2">
      <c r="F285">
        <f t="shared" si="0"/>
        <v>0</v>
      </c>
      <c r="H285" t="s">
        <v>20987</v>
      </c>
      <c r="I285">
        <v>4</v>
      </c>
      <c r="J285">
        <v>1</v>
      </c>
      <c r="L285">
        <f t="shared" si="2"/>
        <v>0</v>
      </c>
    </row>
    <row r="286" spans="1:13" x14ac:dyDescent="0.2">
      <c r="H286" t="s">
        <v>21023</v>
      </c>
      <c r="I286">
        <v>1</v>
      </c>
      <c r="J286">
        <v>0</v>
      </c>
      <c r="K286">
        <v>100</v>
      </c>
      <c r="L286">
        <f>I286*K286</f>
        <v>100</v>
      </c>
    </row>
    <row r="287" spans="1:13" x14ac:dyDescent="0.2">
      <c r="H287" s="12">
        <v>41599</v>
      </c>
      <c r="I287">
        <v>1</v>
      </c>
      <c r="J287">
        <v>0</v>
      </c>
      <c r="K287">
        <v>14</v>
      </c>
      <c r="L287">
        <v>14</v>
      </c>
      <c r="M287" t="s">
        <v>15860</v>
      </c>
    </row>
    <row r="288" spans="1:13" x14ac:dyDescent="0.2">
      <c r="F288">
        <f t="shared" si="0"/>
        <v>0</v>
      </c>
      <c r="J288">
        <f>F288-I288</f>
        <v>0</v>
      </c>
      <c r="L288">
        <f t="shared" si="2"/>
        <v>0</v>
      </c>
    </row>
    <row r="289" spans="1:13" x14ac:dyDescent="0.2">
      <c r="A289" s="12">
        <v>41441</v>
      </c>
      <c r="B289" t="s">
        <v>16307</v>
      </c>
      <c r="C289" t="s">
        <v>1168</v>
      </c>
      <c r="D289">
        <v>1</v>
      </c>
      <c r="E289">
        <v>501</v>
      </c>
      <c r="F289">
        <f t="shared" si="0"/>
        <v>501</v>
      </c>
      <c r="H289" s="12">
        <v>41459</v>
      </c>
      <c r="I289">
        <v>498</v>
      </c>
      <c r="J289" s="39">
        <f>F289-I289</f>
        <v>3</v>
      </c>
      <c r="K289">
        <v>14</v>
      </c>
      <c r="L289">
        <f t="shared" si="2"/>
        <v>6972</v>
      </c>
      <c r="M289" t="s">
        <v>14038</v>
      </c>
    </row>
    <row r="290" spans="1:13" x14ac:dyDescent="0.2">
      <c r="F290">
        <f t="shared" si="0"/>
        <v>0</v>
      </c>
      <c r="H290" t="s">
        <v>20987</v>
      </c>
      <c r="I290">
        <v>1</v>
      </c>
      <c r="J290">
        <v>2</v>
      </c>
      <c r="L290">
        <f t="shared" si="2"/>
        <v>0</v>
      </c>
    </row>
    <row r="291" spans="1:13" x14ac:dyDescent="0.2">
      <c r="H291" t="s">
        <v>21023</v>
      </c>
      <c r="I291">
        <v>2</v>
      </c>
      <c r="J291">
        <v>0</v>
      </c>
      <c r="K291">
        <v>100</v>
      </c>
      <c r="L291">
        <f>I291*K291</f>
        <v>200</v>
      </c>
    </row>
    <row r="292" spans="1:13" x14ac:dyDescent="0.2">
      <c r="H292" s="12">
        <v>41599</v>
      </c>
      <c r="I292">
        <v>2</v>
      </c>
      <c r="J292">
        <v>0</v>
      </c>
      <c r="K292">
        <v>14</v>
      </c>
      <c r="L292">
        <f>I292*K292</f>
        <v>28</v>
      </c>
      <c r="M292" t="s">
        <v>15857</v>
      </c>
    </row>
    <row r="293" spans="1:13" x14ac:dyDescent="0.2">
      <c r="F293">
        <f t="shared" si="0"/>
        <v>0</v>
      </c>
      <c r="J293">
        <f>F293-I293</f>
        <v>0</v>
      </c>
      <c r="L293">
        <f t="shared" si="2"/>
        <v>0</v>
      </c>
    </row>
    <row r="294" spans="1:13" x14ac:dyDescent="0.2">
      <c r="A294" s="12">
        <v>41441</v>
      </c>
      <c r="B294" t="s">
        <v>16306</v>
      </c>
      <c r="C294" s="82" t="s">
        <v>1167</v>
      </c>
      <c r="D294">
        <v>8</v>
      </c>
      <c r="E294">
        <v>63</v>
      </c>
      <c r="F294">
        <f t="shared" si="0"/>
        <v>504</v>
      </c>
      <c r="H294" s="12">
        <v>41465</v>
      </c>
      <c r="I294">
        <v>495</v>
      </c>
      <c r="J294" s="39">
        <f>F294-I294</f>
        <v>9</v>
      </c>
      <c r="K294">
        <v>13</v>
      </c>
      <c r="L294">
        <f t="shared" si="2"/>
        <v>6435</v>
      </c>
      <c r="M294" t="s">
        <v>1182</v>
      </c>
    </row>
    <row r="295" spans="1:13" x14ac:dyDescent="0.2">
      <c r="F295">
        <f t="shared" si="0"/>
        <v>0</v>
      </c>
      <c r="H295" t="s">
        <v>20987</v>
      </c>
      <c r="I295">
        <v>5</v>
      </c>
      <c r="J295">
        <v>4</v>
      </c>
      <c r="L295">
        <f t="shared" si="2"/>
        <v>0</v>
      </c>
    </row>
    <row r="296" spans="1:13" x14ac:dyDescent="0.2">
      <c r="H296" t="s">
        <v>21024</v>
      </c>
      <c r="I296">
        <v>4</v>
      </c>
      <c r="J296">
        <v>0</v>
      </c>
      <c r="K296">
        <v>100</v>
      </c>
      <c r="L296">
        <v>400</v>
      </c>
    </row>
    <row r="297" spans="1:13" x14ac:dyDescent="0.2">
      <c r="H297" s="12">
        <v>41606</v>
      </c>
      <c r="I297">
        <v>4</v>
      </c>
      <c r="J297">
        <v>0</v>
      </c>
      <c r="K297">
        <v>13</v>
      </c>
      <c r="L297">
        <v>52</v>
      </c>
      <c r="M297" t="s">
        <v>15859</v>
      </c>
    </row>
    <row r="298" spans="1:13" x14ac:dyDescent="0.2">
      <c r="F298">
        <f t="shared" si="0"/>
        <v>0</v>
      </c>
      <c r="J298">
        <f>F298-I298</f>
        <v>0</v>
      </c>
      <c r="L298">
        <f t="shared" si="2"/>
        <v>0</v>
      </c>
    </row>
    <row r="299" spans="1:13" x14ac:dyDescent="0.2">
      <c r="A299" s="12">
        <v>41447</v>
      </c>
      <c r="B299" t="s">
        <v>16288</v>
      </c>
      <c r="C299" t="s">
        <v>1217</v>
      </c>
      <c r="D299">
        <v>3</v>
      </c>
      <c r="E299">
        <v>164</v>
      </c>
      <c r="F299">
        <f t="shared" si="0"/>
        <v>492</v>
      </c>
      <c r="H299" s="12">
        <v>41496</v>
      </c>
      <c r="I299">
        <v>472</v>
      </c>
      <c r="J299" s="71">
        <f>F299-I299</f>
        <v>20</v>
      </c>
      <c r="K299">
        <v>12</v>
      </c>
      <c r="L299">
        <f t="shared" si="2"/>
        <v>5664</v>
      </c>
      <c r="M299" t="s">
        <v>442</v>
      </c>
    </row>
    <row r="300" spans="1:13" x14ac:dyDescent="0.2">
      <c r="F300">
        <f t="shared" si="0"/>
        <v>0</v>
      </c>
      <c r="H300" t="s">
        <v>21024</v>
      </c>
      <c r="I300">
        <v>6</v>
      </c>
      <c r="J300">
        <v>14</v>
      </c>
      <c r="K300">
        <v>100</v>
      </c>
      <c r="L300">
        <f t="shared" si="2"/>
        <v>600</v>
      </c>
    </row>
    <row r="301" spans="1:13" x14ac:dyDescent="0.2">
      <c r="H301" s="12">
        <v>41606</v>
      </c>
      <c r="I301">
        <v>6</v>
      </c>
      <c r="J301">
        <v>8</v>
      </c>
      <c r="K301">
        <v>12</v>
      </c>
      <c r="L301">
        <f>I301*K301</f>
        <v>72</v>
      </c>
    </row>
    <row r="302" spans="1:13" x14ac:dyDescent="0.2">
      <c r="H302" t="s">
        <v>21025</v>
      </c>
      <c r="I302">
        <v>4</v>
      </c>
      <c r="J302">
        <v>4</v>
      </c>
      <c r="K302">
        <v>100</v>
      </c>
      <c r="L302">
        <f>I302*K302</f>
        <v>400</v>
      </c>
    </row>
    <row r="303" spans="1:13" x14ac:dyDescent="0.2">
      <c r="H303" s="12">
        <v>41613</v>
      </c>
      <c r="I303">
        <v>14</v>
      </c>
      <c r="J303">
        <v>0</v>
      </c>
      <c r="K303">
        <v>12</v>
      </c>
      <c r="L303">
        <f>I303*K303</f>
        <v>168</v>
      </c>
      <c r="M303" t="s">
        <v>17610</v>
      </c>
    </row>
    <row r="304" spans="1:13" x14ac:dyDescent="0.2">
      <c r="F304">
        <f t="shared" si="0"/>
        <v>0</v>
      </c>
      <c r="J304">
        <f>F304-I304</f>
        <v>0</v>
      </c>
      <c r="L304">
        <f t="shared" si="2"/>
        <v>0</v>
      </c>
    </row>
    <row r="305" spans="1:13" x14ac:dyDescent="0.2">
      <c r="A305" s="12">
        <v>41448</v>
      </c>
      <c r="B305" t="s">
        <v>16289</v>
      </c>
      <c r="C305" t="s">
        <v>995</v>
      </c>
      <c r="D305">
        <v>1</v>
      </c>
      <c r="E305">
        <v>712</v>
      </c>
      <c r="F305">
        <f t="shared" si="0"/>
        <v>712</v>
      </c>
      <c r="H305" s="12">
        <v>41466</v>
      </c>
      <c r="I305">
        <v>700</v>
      </c>
      <c r="J305" s="39">
        <f>F305-I305</f>
        <v>12</v>
      </c>
      <c r="K305">
        <v>12.5</v>
      </c>
      <c r="L305">
        <f t="shared" si="2"/>
        <v>8750</v>
      </c>
    </row>
    <row r="306" spans="1:13" x14ac:dyDescent="0.2">
      <c r="F306">
        <f t="shared" si="0"/>
        <v>0</v>
      </c>
      <c r="H306" t="s">
        <v>20987</v>
      </c>
      <c r="I306">
        <v>11</v>
      </c>
      <c r="J306">
        <v>1</v>
      </c>
      <c r="L306">
        <f t="shared" si="2"/>
        <v>0</v>
      </c>
    </row>
    <row r="307" spans="1:13" x14ac:dyDescent="0.2">
      <c r="H307" s="12">
        <v>41627</v>
      </c>
      <c r="I307">
        <v>1</v>
      </c>
      <c r="J307">
        <v>0</v>
      </c>
      <c r="K307">
        <v>12.5</v>
      </c>
      <c r="L307">
        <f>I307*K307</f>
        <v>12.5</v>
      </c>
    </row>
    <row r="308" spans="1:13" x14ac:dyDescent="0.2">
      <c r="F308">
        <f t="shared" si="0"/>
        <v>0</v>
      </c>
      <c r="J308">
        <f>F308-I308</f>
        <v>0</v>
      </c>
      <c r="L308">
        <f t="shared" si="2"/>
        <v>0</v>
      </c>
    </row>
    <row r="309" spans="1:13" x14ac:dyDescent="0.2">
      <c r="A309" s="12">
        <v>41457</v>
      </c>
      <c r="B309" t="s">
        <v>16270</v>
      </c>
      <c r="C309" t="s">
        <v>969</v>
      </c>
      <c r="D309">
        <v>1</v>
      </c>
      <c r="E309">
        <v>555</v>
      </c>
      <c r="F309">
        <f t="shared" si="0"/>
        <v>555</v>
      </c>
      <c r="H309" s="12">
        <v>41478</v>
      </c>
      <c r="I309">
        <v>552</v>
      </c>
      <c r="J309" s="39">
        <f>F309-I309</f>
        <v>3</v>
      </c>
      <c r="K309">
        <v>12.5</v>
      </c>
      <c r="L309">
        <f t="shared" si="2"/>
        <v>6900</v>
      </c>
      <c r="M309" t="s">
        <v>1187</v>
      </c>
    </row>
    <row r="310" spans="1:13" x14ac:dyDescent="0.2">
      <c r="F310">
        <f t="shared" si="0"/>
        <v>0</v>
      </c>
      <c r="H310" t="s">
        <v>20987</v>
      </c>
      <c r="I310">
        <v>3</v>
      </c>
      <c r="J310">
        <v>0</v>
      </c>
      <c r="L310">
        <f t="shared" si="2"/>
        <v>0</v>
      </c>
    </row>
    <row r="311" spans="1:13" x14ac:dyDescent="0.2">
      <c r="F311">
        <f t="shared" si="0"/>
        <v>0</v>
      </c>
      <c r="J311">
        <f>F311-I311</f>
        <v>0</v>
      </c>
      <c r="L311">
        <f t="shared" si="2"/>
        <v>0</v>
      </c>
    </row>
    <row r="312" spans="1:13" x14ac:dyDescent="0.2">
      <c r="A312" s="12">
        <v>41460</v>
      </c>
      <c r="B312" t="s">
        <v>16234</v>
      </c>
      <c r="C312" t="s">
        <v>1162</v>
      </c>
      <c r="D312">
        <v>2</v>
      </c>
      <c r="E312">
        <v>196</v>
      </c>
      <c r="F312">
        <f t="shared" si="0"/>
        <v>392</v>
      </c>
      <c r="H312" s="12">
        <v>41480</v>
      </c>
      <c r="I312">
        <v>388</v>
      </c>
      <c r="J312" s="39">
        <f>F312-I312</f>
        <v>4</v>
      </c>
      <c r="K312">
        <v>17</v>
      </c>
      <c r="L312">
        <f t="shared" si="2"/>
        <v>6596</v>
      </c>
      <c r="M312" t="s">
        <v>14758</v>
      </c>
    </row>
    <row r="313" spans="1:13" x14ac:dyDescent="0.2">
      <c r="F313">
        <f t="shared" si="0"/>
        <v>0</v>
      </c>
      <c r="H313" t="s">
        <v>20987</v>
      </c>
      <c r="I313">
        <v>4</v>
      </c>
      <c r="J313">
        <v>0</v>
      </c>
      <c r="L313">
        <f t="shared" si="2"/>
        <v>0</v>
      </c>
    </row>
    <row r="314" spans="1:13" x14ac:dyDescent="0.2">
      <c r="F314">
        <f t="shared" si="0"/>
        <v>0</v>
      </c>
      <c r="J314">
        <f>F314-I314</f>
        <v>0</v>
      </c>
      <c r="L314">
        <f t="shared" si="2"/>
        <v>0</v>
      </c>
    </row>
    <row r="315" spans="1:13" x14ac:dyDescent="0.2">
      <c r="A315" s="12">
        <v>41467</v>
      </c>
      <c r="B315" t="s">
        <v>16246</v>
      </c>
      <c r="C315" t="s">
        <v>1039</v>
      </c>
      <c r="D315">
        <v>4</v>
      </c>
      <c r="E315">
        <v>88</v>
      </c>
      <c r="F315">
        <f t="shared" si="0"/>
        <v>352</v>
      </c>
      <c r="H315" s="12">
        <v>41503</v>
      </c>
      <c r="I315">
        <v>351</v>
      </c>
      <c r="J315">
        <f>F315-I315</f>
        <v>1</v>
      </c>
      <c r="K315">
        <v>12</v>
      </c>
      <c r="L315">
        <f t="shared" si="2"/>
        <v>4212</v>
      </c>
      <c r="M315" t="s">
        <v>15397</v>
      </c>
    </row>
    <row r="316" spans="1:13" x14ac:dyDescent="0.2">
      <c r="F316">
        <f t="shared" si="0"/>
        <v>0</v>
      </c>
      <c r="H316" t="s">
        <v>20987</v>
      </c>
      <c r="I316">
        <v>1</v>
      </c>
      <c r="J316">
        <v>0</v>
      </c>
      <c r="L316">
        <f t="shared" si="2"/>
        <v>0</v>
      </c>
    </row>
    <row r="317" spans="1:13" x14ac:dyDescent="0.2">
      <c r="F317">
        <f t="shared" si="0"/>
        <v>0</v>
      </c>
      <c r="J317">
        <f>F317-I317</f>
        <v>0</v>
      </c>
      <c r="L317">
        <f t="shared" si="2"/>
        <v>0</v>
      </c>
    </row>
    <row r="318" spans="1:13" x14ac:dyDescent="0.2">
      <c r="A318" s="12">
        <v>41467</v>
      </c>
      <c r="B318" t="s">
        <v>16247</v>
      </c>
      <c r="C318" t="s">
        <v>1040</v>
      </c>
      <c r="D318">
        <v>4</v>
      </c>
      <c r="E318">
        <v>96</v>
      </c>
      <c r="F318">
        <f t="shared" si="0"/>
        <v>384</v>
      </c>
      <c r="H318" s="12">
        <v>41487</v>
      </c>
      <c r="I318">
        <v>377</v>
      </c>
      <c r="J318">
        <f>F318-I318</f>
        <v>7</v>
      </c>
      <c r="K318">
        <v>12</v>
      </c>
      <c r="L318">
        <f t="shared" si="2"/>
        <v>4524</v>
      </c>
      <c r="M318" t="s">
        <v>782</v>
      </c>
    </row>
    <row r="319" spans="1:13" x14ac:dyDescent="0.2">
      <c r="F319">
        <f t="shared" si="0"/>
        <v>0</v>
      </c>
      <c r="H319" t="s">
        <v>21026</v>
      </c>
      <c r="I319">
        <v>7</v>
      </c>
      <c r="J319">
        <v>0</v>
      </c>
      <c r="L319">
        <f t="shared" si="2"/>
        <v>0</v>
      </c>
    </row>
    <row r="320" spans="1:13" x14ac:dyDescent="0.2">
      <c r="F320">
        <f t="shared" si="0"/>
        <v>0</v>
      </c>
      <c r="J320">
        <f>F320-I320</f>
        <v>0</v>
      </c>
      <c r="L320">
        <f t="shared" si="2"/>
        <v>0</v>
      </c>
    </row>
    <row r="321" spans="1:13" x14ac:dyDescent="0.2">
      <c r="A321" s="12">
        <v>41487</v>
      </c>
      <c r="B321" t="s">
        <v>16205</v>
      </c>
      <c r="C321" t="s">
        <v>908</v>
      </c>
      <c r="D321">
        <v>2</v>
      </c>
      <c r="E321">
        <v>250</v>
      </c>
      <c r="F321">
        <f t="shared" si="0"/>
        <v>500</v>
      </c>
      <c r="H321" s="12">
        <v>41503</v>
      </c>
      <c r="I321">
        <v>495</v>
      </c>
      <c r="J321">
        <f>F321-I321</f>
        <v>5</v>
      </c>
      <c r="K321">
        <v>13</v>
      </c>
      <c r="L321">
        <f t="shared" si="2"/>
        <v>6435</v>
      </c>
    </row>
    <row r="322" spans="1:13" x14ac:dyDescent="0.2">
      <c r="F322">
        <f t="shared" si="0"/>
        <v>0</v>
      </c>
      <c r="H322" t="s">
        <v>20987</v>
      </c>
      <c r="I322">
        <v>5</v>
      </c>
      <c r="J322">
        <v>0</v>
      </c>
      <c r="L322">
        <f t="shared" si="2"/>
        <v>0</v>
      </c>
    </row>
    <row r="323" spans="1:13" x14ac:dyDescent="0.2">
      <c r="F323">
        <f t="shared" si="0"/>
        <v>0</v>
      </c>
      <c r="J323">
        <f>F323-I323</f>
        <v>0</v>
      </c>
      <c r="L323">
        <f t="shared" si="2"/>
        <v>0</v>
      </c>
    </row>
    <row r="324" spans="1:13" x14ac:dyDescent="0.2">
      <c r="A324" s="12">
        <v>41495</v>
      </c>
      <c r="B324" t="s">
        <v>415</v>
      </c>
      <c r="C324" t="s">
        <v>465</v>
      </c>
      <c r="D324">
        <v>1</v>
      </c>
      <c r="E324">
        <v>377</v>
      </c>
      <c r="F324">
        <f t="shared" si="0"/>
        <v>377</v>
      </c>
      <c r="H324" s="12">
        <v>41508</v>
      </c>
      <c r="I324">
        <v>366</v>
      </c>
      <c r="J324">
        <f>F324-I324</f>
        <v>11</v>
      </c>
      <c r="K324">
        <v>12</v>
      </c>
      <c r="L324">
        <f t="shared" si="2"/>
        <v>4392</v>
      </c>
      <c r="M324" t="s">
        <v>376</v>
      </c>
    </row>
    <row r="325" spans="1:13" x14ac:dyDescent="0.2">
      <c r="F325">
        <f t="shared" si="0"/>
        <v>0</v>
      </c>
      <c r="H325" t="s">
        <v>20987</v>
      </c>
      <c r="I325">
        <v>5</v>
      </c>
      <c r="J325">
        <v>6</v>
      </c>
      <c r="L325">
        <f t="shared" si="2"/>
        <v>0</v>
      </c>
    </row>
    <row r="326" spans="1:13" x14ac:dyDescent="0.2">
      <c r="H326" t="s">
        <v>21027</v>
      </c>
      <c r="I326">
        <v>5</v>
      </c>
      <c r="J326">
        <v>1</v>
      </c>
      <c r="K326">
        <v>100</v>
      </c>
      <c r="L326">
        <f>I326*K326</f>
        <v>500</v>
      </c>
    </row>
    <row r="327" spans="1:13" x14ac:dyDescent="0.2">
      <c r="H327" s="12">
        <v>41627</v>
      </c>
      <c r="I327">
        <v>6</v>
      </c>
      <c r="J327">
        <v>0</v>
      </c>
      <c r="K327">
        <v>12</v>
      </c>
      <c r="L327">
        <v>72</v>
      </c>
      <c r="M327" t="s">
        <v>16798</v>
      </c>
    </row>
    <row r="328" spans="1:13" x14ac:dyDescent="0.2">
      <c r="F328">
        <f t="shared" si="0"/>
        <v>0</v>
      </c>
      <c r="J328">
        <f>F328-I328</f>
        <v>0</v>
      </c>
      <c r="L328">
        <f t="shared" si="2"/>
        <v>0</v>
      </c>
    </row>
    <row r="329" spans="1:13" x14ac:dyDescent="0.2">
      <c r="A329" s="12">
        <v>41496</v>
      </c>
      <c r="B329" t="s">
        <v>445</v>
      </c>
      <c r="C329" t="s">
        <v>446</v>
      </c>
      <c r="D329">
        <v>2</v>
      </c>
      <c r="E329">
        <v>273</v>
      </c>
      <c r="F329">
        <f t="shared" si="0"/>
        <v>546</v>
      </c>
      <c r="H329" s="12">
        <v>41515</v>
      </c>
      <c r="I329">
        <v>541</v>
      </c>
      <c r="J329">
        <f>F329-I329</f>
        <v>5</v>
      </c>
      <c r="K329">
        <v>14</v>
      </c>
      <c r="L329">
        <f t="shared" si="2"/>
        <v>7574</v>
      </c>
      <c r="M329" t="s">
        <v>13875</v>
      </c>
    </row>
    <row r="330" spans="1:13" x14ac:dyDescent="0.2">
      <c r="F330">
        <f t="shared" si="0"/>
        <v>0</v>
      </c>
      <c r="H330" t="s">
        <v>20987</v>
      </c>
      <c r="I330">
        <v>5</v>
      </c>
      <c r="J330">
        <v>0</v>
      </c>
      <c r="L330">
        <f t="shared" si="2"/>
        <v>0</v>
      </c>
    </row>
    <row r="331" spans="1:13" x14ac:dyDescent="0.2">
      <c r="F331">
        <f t="shared" si="0"/>
        <v>0</v>
      </c>
      <c r="J331">
        <f>F331-I331</f>
        <v>0</v>
      </c>
      <c r="L331">
        <f t="shared" si="2"/>
        <v>0</v>
      </c>
    </row>
    <row r="332" spans="1:13" x14ac:dyDescent="0.2">
      <c r="A332" s="12">
        <v>41507</v>
      </c>
      <c r="B332" t="s">
        <v>301</v>
      </c>
      <c r="C332" s="82" t="s">
        <v>302</v>
      </c>
      <c r="D332">
        <v>1</v>
      </c>
      <c r="E332">
        <v>521</v>
      </c>
      <c r="F332">
        <f t="shared" si="0"/>
        <v>521</v>
      </c>
      <c r="H332" s="12">
        <v>41522</v>
      </c>
      <c r="I332">
        <v>513</v>
      </c>
      <c r="J332">
        <f>F332-I332</f>
        <v>8</v>
      </c>
      <c r="K332">
        <v>12.5</v>
      </c>
      <c r="L332">
        <f t="shared" si="2"/>
        <v>6412.5</v>
      </c>
    </row>
    <row r="333" spans="1:13" x14ac:dyDescent="0.2">
      <c r="F333">
        <f t="shared" si="0"/>
        <v>0</v>
      </c>
      <c r="H333" t="s">
        <v>21028</v>
      </c>
      <c r="I333">
        <v>8</v>
      </c>
      <c r="J333">
        <v>0</v>
      </c>
      <c r="K333">
        <v>100</v>
      </c>
      <c r="L333">
        <f t="shared" si="2"/>
        <v>800</v>
      </c>
    </row>
    <row r="334" spans="1:13" x14ac:dyDescent="0.2">
      <c r="H334" s="12">
        <v>41655</v>
      </c>
      <c r="I334">
        <v>8</v>
      </c>
      <c r="J334">
        <v>0</v>
      </c>
    </row>
    <row r="335" spans="1:13" x14ac:dyDescent="0.2">
      <c r="F335">
        <f t="shared" si="0"/>
        <v>0</v>
      </c>
      <c r="J335">
        <f>F335-I335</f>
        <v>0</v>
      </c>
      <c r="L335">
        <f t="shared" si="2"/>
        <v>0</v>
      </c>
    </row>
    <row r="336" spans="1:13" x14ac:dyDescent="0.2">
      <c r="A336" s="12">
        <v>41513</v>
      </c>
      <c r="B336" t="s">
        <v>32</v>
      </c>
      <c r="C336" t="s">
        <v>33</v>
      </c>
      <c r="D336">
        <v>2</v>
      </c>
      <c r="E336">
        <v>298</v>
      </c>
      <c r="F336">
        <f t="shared" si="0"/>
        <v>596</v>
      </c>
      <c r="H336" s="12">
        <v>41536</v>
      </c>
      <c r="I336">
        <v>595</v>
      </c>
      <c r="J336">
        <f>F336-I336</f>
        <v>1</v>
      </c>
      <c r="K336">
        <v>12.5</v>
      </c>
      <c r="L336">
        <f t="shared" si="2"/>
        <v>7437.5</v>
      </c>
    </row>
    <row r="337" spans="1:13" x14ac:dyDescent="0.2">
      <c r="F337">
        <f t="shared" si="0"/>
        <v>0</v>
      </c>
      <c r="H337" t="s">
        <v>20987</v>
      </c>
      <c r="I337">
        <v>1</v>
      </c>
      <c r="J337">
        <v>0</v>
      </c>
      <c r="L337">
        <f t="shared" si="2"/>
        <v>0</v>
      </c>
    </row>
    <row r="338" spans="1:13" x14ac:dyDescent="0.2">
      <c r="F338">
        <f t="shared" si="0"/>
        <v>0</v>
      </c>
      <c r="J338">
        <f>F338-I338</f>
        <v>0</v>
      </c>
      <c r="L338">
        <f t="shared" si="2"/>
        <v>0</v>
      </c>
    </row>
    <row r="339" spans="1:13" x14ac:dyDescent="0.2">
      <c r="A339" s="12">
        <v>41521</v>
      </c>
      <c r="B339" t="s">
        <v>15851</v>
      </c>
      <c r="C339" t="s">
        <v>15852</v>
      </c>
      <c r="D339">
        <v>1</v>
      </c>
      <c r="E339">
        <v>558</v>
      </c>
      <c r="F339">
        <f t="shared" si="0"/>
        <v>558</v>
      </c>
      <c r="H339" s="12">
        <v>41536</v>
      </c>
      <c r="I339">
        <v>557</v>
      </c>
      <c r="J339">
        <f>F339-I339</f>
        <v>1</v>
      </c>
      <c r="K339">
        <v>13</v>
      </c>
      <c r="L339">
        <f t="shared" si="2"/>
        <v>7241</v>
      </c>
      <c r="M339" t="s">
        <v>16084</v>
      </c>
    </row>
    <row r="340" spans="1:13" x14ac:dyDescent="0.2">
      <c r="F340">
        <f t="shared" si="0"/>
        <v>0</v>
      </c>
      <c r="H340" t="s">
        <v>20987</v>
      </c>
      <c r="I340">
        <v>1</v>
      </c>
      <c r="J340">
        <v>0</v>
      </c>
      <c r="L340">
        <f t="shared" si="2"/>
        <v>0</v>
      </c>
    </row>
    <row r="341" spans="1:13" x14ac:dyDescent="0.2">
      <c r="F341">
        <f t="shared" si="0"/>
        <v>0</v>
      </c>
      <c r="J341">
        <f>F341-I341</f>
        <v>0</v>
      </c>
      <c r="L341">
        <f t="shared" si="2"/>
        <v>0</v>
      </c>
    </row>
    <row r="342" spans="1:13" x14ac:dyDescent="0.2">
      <c r="A342" s="12">
        <v>41523</v>
      </c>
      <c r="B342" t="s">
        <v>16011</v>
      </c>
      <c r="C342" t="s">
        <v>16012</v>
      </c>
      <c r="D342">
        <v>2</v>
      </c>
      <c r="E342">
        <v>92</v>
      </c>
      <c r="F342">
        <f t="shared" si="0"/>
        <v>184</v>
      </c>
      <c r="H342" s="12">
        <v>41543</v>
      </c>
      <c r="I342">
        <v>181</v>
      </c>
      <c r="J342">
        <f>F342-I342</f>
        <v>3</v>
      </c>
      <c r="K342">
        <v>13</v>
      </c>
      <c r="L342">
        <f t="shared" si="2"/>
        <v>2353</v>
      </c>
    </row>
    <row r="343" spans="1:13" x14ac:dyDescent="0.2">
      <c r="F343">
        <f t="shared" si="0"/>
        <v>0</v>
      </c>
      <c r="H343" t="s">
        <v>20987</v>
      </c>
      <c r="I343">
        <v>3</v>
      </c>
      <c r="J343">
        <v>0</v>
      </c>
      <c r="L343">
        <f t="shared" si="2"/>
        <v>0</v>
      </c>
    </row>
    <row r="344" spans="1:13" x14ac:dyDescent="0.2">
      <c r="F344">
        <f t="shared" si="0"/>
        <v>0</v>
      </c>
      <c r="J344">
        <f>F344-I344</f>
        <v>0</v>
      </c>
      <c r="L344">
        <f t="shared" si="2"/>
        <v>0</v>
      </c>
    </row>
    <row r="345" spans="1:13" x14ac:dyDescent="0.2">
      <c r="A345" s="12">
        <v>41523</v>
      </c>
      <c r="B345" t="s">
        <v>16013</v>
      </c>
      <c r="C345" t="s">
        <v>16014</v>
      </c>
      <c r="D345">
        <v>2</v>
      </c>
      <c r="E345">
        <v>250</v>
      </c>
      <c r="F345">
        <f t="shared" si="0"/>
        <v>500</v>
      </c>
      <c r="H345" s="12">
        <v>41550</v>
      </c>
      <c r="I345">
        <v>496</v>
      </c>
      <c r="J345">
        <f>F345-I345</f>
        <v>4</v>
      </c>
      <c r="K345">
        <v>12.5</v>
      </c>
      <c r="L345">
        <f t="shared" si="2"/>
        <v>6200</v>
      </c>
      <c r="M345" t="s">
        <v>16467</v>
      </c>
    </row>
    <row r="346" spans="1:13" x14ac:dyDescent="0.2">
      <c r="F346">
        <f t="shared" si="0"/>
        <v>0</v>
      </c>
      <c r="H346" t="s">
        <v>20987</v>
      </c>
      <c r="I346">
        <v>4</v>
      </c>
      <c r="J346">
        <v>0</v>
      </c>
      <c r="L346">
        <f t="shared" si="2"/>
        <v>0</v>
      </c>
    </row>
    <row r="347" spans="1:13" x14ac:dyDescent="0.2">
      <c r="F347">
        <f t="shared" si="0"/>
        <v>0</v>
      </c>
      <c r="J347">
        <f>F347-I347</f>
        <v>0</v>
      </c>
      <c r="L347">
        <f t="shared" si="2"/>
        <v>0</v>
      </c>
    </row>
    <row r="348" spans="1:13" x14ac:dyDescent="0.2">
      <c r="A348" s="12">
        <v>41531</v>
      </c>
      <c r="B348" t="s">
        <v>16075</v>
      </c>
      <c r="C348" t="s">
        <v>16076</v>
      </c>
      <c r="D348">
        <v>2</v>
      </c>
      <c r="E348">
        <v>261</v>
      </c>
      <c r="F348">
        <f t="shared" si="0"/>
        <v>522</v>
      </c>
      <c r="H348" s="12">
        <v>41550</v>
      </c>
      <c r="I348">
        <v>513</v>
      </c>
      <c r="J348">
        <f>F348-I348</f>
        <v>9</v>
      </c>
      <c r="K348">
        <v>11.5</v>
      </c>
      <c r="L348">
        <f t="shared" si="2"/>
        <v>5899.5</v>
      </c>
      <c r="M348" t="s">
        <v>16468</v>
      </c>
    </row>
    <row r="349" spans="1:13" x14ac:dyDescent="0.2">
      <c r="F349">
        <f t="shared" si="0"/>
        <v>0</v>
      </c>
      <c r="H349" s="12">
        <v>41656</v>
      </c>
      <c r="I349">
        <v>9</v>
      </c>
      <c r="J349">
        <v>0</v>
      </c>
      <c r="K349">
        <v>11.5</v>
      </c>
      <c r="L349">
        <f t="shared" si="2"/>
        <v>103.5</v>
      </c>
    </row>
    <row r="350" spans="1:13" x14ac:dyDescent="0.2">
      <c r="F350">
        <f t="shared" si="0"/>
        <v>0</v>
      </c>
      <c r="J350">
        <f>F350-I350</f>
        <v>0</v>
      </c>
      <c r="L350">
        <f t="shared" si="2"/>
        <v>0</v>
      </c>
    </row>
    <row r="351" spans="1:13" x14ac:dyDescent="0.2">
      <c r="A351" s="12">
        <v>41539</v>
      </c>
      <c r="B351" t="s">
        <v>16200</v>
      </c>
      <c r="C351" t="s">
        <v>16201</v>
      </c>
      <c r="D351">
        <v>4</v>
      </c>
      <c r="E351">
        <v>150</v>
      </c>
      <c r="F351">
        <f t="shared" si="0"/>
        <v>600</v>
      </c>
      <c r="H351" s="12">
        <v>41557</v>
      </c>
      <c r="I351">
        <v>595</v>
      </c>
      <c r="J351">
        <f>F351-I351</f>
        <v>5</v>
      </c>
      <c r="K351">
        <v>12.5</v>
      </c>
      <c r="L351">
        <f t="shared" si="2"/>
        <v>7437.5</v>
      </c>
      <c r="M351" t="s">
        <v>16033</v>
      </c>
    </row>
    <row r="352" spans="1:13" x14ac:dyDescent="0.2">
      <c r="F352">
        <f t="shared" si="0"/>
        <v>0</v>
      </c>
      <c r="H352" t="s">
        <v>20987</v>
      </c>
      <c r="I352">
        <v>3</v>
      </c>
      <c r="J352">
        <v>2</v>
      </c>
      <c r="L352">
        <f t="shared" si="2"/>
        <v>0</v>
      </c>
    </row>
    <row r="353" spans="1:13" x14ac:dyDescent="0.2">
      <c r="H353" t="s">
        <v>20988</v>
      </c>
      <c r="I353">
        <v>2</v>
      </c>
      <c r="J353">
        <v>0</v>
      </c>
      <c r="K353">
        <v>100</v>
      </c>
      <c r="L353">
        <f>I353*K353</f>
        <v>200</v>
      </c>
    </row>
    <row r="354" spans="1:13" x14ac:dyDescent="0.2">
      <c r="H354" s="12">
        <v>41676</v>
      </c>
      <c r="I354">
        <v>2</v>
      </c>
      <c r="J354">
        <v>0</v>
      </c>
      <c r="K354">
        <v>12.5</v>
      </c>
      <c r="L354">
        <f>I354*K354</f>
        <v>25</v>
      </c>
      <c r="M354" t="s">
        <v>15857</v>
      </c>
    </row>
    <row r="355" spans="1:13" x14ac:dyDescent="0.2">
      <c r="F355">
        <f t="shared" si="0"/>
        <v>0</v>
      </c>
      <c r="J355">
        <f>F355-I355</f>
        <v>0</v>
      </c>
      <c r="L355">
        <f t="shared" si="2"/>
        <v>0</v>
      </c>
    </row>
    <row r="356" spans="1:13" x14ac:dyDescent="0.2">
      <c r="A356" s="12">
        <v>41546</v>
      </c>
      <c r="B356" t="s">
        <v>16441</v>
      </c>
      <c r="C356" t="s">
        <v>16442</v>
      </c>
      <c r="D356">
        <v>2</v>
      </c>
      <c r="E356">
        <v>250</v>
      </c>
      <c r="F356">
        <f t="shared" si="0"/>
        <v>500</v>
      </c>
      <c r="H356" s="12">
        <v>41557</v>
      </c>
      <c r="I356">
        <v>495</v>
      </c>
      <c r="J356">
        <f>F356-I356</f>
        <v>5</v>
      </c>
      <c r="K356">
        <v>10</v>
      </c>
      <c r="L356">
        <f t="shared" si="2"/>
        <v>4950</v>
      </c>
    </row>
    <row r="357" spans="1:13" x14ac:dyDescent="0.2">
      <c r="F357">
        <f t="shared" si="0"/>
        <v>0</v>
      </c>
      <c r="H357" t="s">
        <v>20987</v>
      </c>
      <c r="I357">
        <v>3</v>
      </c>
      <c r="J357">
        <v>2</v>
      </c>
      <c r="L357">
        <f t="shared" si="2"/>
        <v>0</v>
      </c>
    </row>
    <row r="358" spans="1:13" x14ac:dyDescent="0.2">
      <c r="H358" t="s">
        <v>20988</v>
      </c>
      <c r="I358">
        <v>2</v>
      </c>
      <c r="J358">
        <v>0</v>
      </c>
      <c r="K358">
        <v>100</v>
      </c>
      <c r="L358">
        <f>I358*K358</f>
        <v>200</v>
      </c>
    </row>
    <row r="359" spans="1:13" x14ac:dyDescent="0.2">
      <c r="H359" s="12">
        <v>41676</v>
      </c>
      <c r="I359">
        <v>2</v>
      </c>
      <c r="J359">
        <v>0</v>
      </c>
      <c r="K359">
        <v>10</v>
      </c>
      <c r="L359">
        <f>I359*K359</f>
        <v>20</v>
      </c>
      <c r="M359" t="s">
        <v>15857</v>
      </c>
    </row>
    <row r="360" spans="1:13" x14ac:dyDescent="0.2">
      <c r="F360">
        <f t="shared" si="0"/>
        <v>0</v>
      </c>
      <c r="J360">
        <f>F360-I360</f>
        <v>0</v>
      </c>
      <c r="L360">
        <f t="shared" si="2"/>
        <v>0</v>
      </c>
    </row>
    <row r="361" spans="1:13" x14ac:dyDescent="0.2">
      <c r="A361" s="12">
        <v>41551</v>
      </c>
      <c r="B361" t="s">
        <v>16635</v>
      </c>
      <c r="C361" t="s">
        <v>16636</v>
      </c>
      <c r="D361">
        <v>1</v>
      </c>
      <c r="E361">
        <v>504</v>
      </c>
      <c r="F361">
        <f t="shared" si="0"/>
        <v>504</v>
      </c>
      <c r="H361" s="12">
        <v>41564</v>
      </c>
      <c r="I361">
        <v>503</v>
      </c>
      <c r="J361">
        <f>F361-I361</f>
        <v>1</v>
      </c>
      <c r="K361">
        <v>12.5</v>
      </c>
      <c r="L361">
        <f t="shared" si="2"/>
        <v>6287.5</v>
      </c>
      <c r="M361" t="s">
        <v>16804</v>
      </c>
    </row>
    <row r="362" spans="1:13" x14ac:dyDescent="0.2">
      <c r="F362">
        <f t="shared" si="0"/>
        <v>0</v>
      </c>
      <c r="H362" t="s">
        <v>21029</v>
      </c>
      <c r="I362">
        <v>1</v>
      </c>
      <c r="J362">
        <v>0</v>
      </c>
      <c r="K362">
        <v>100</v>
      </c>
      <c r="L362">
        <f t="shared" si="2"/>
        <v>100</v>
      </c>
    </row>
    <row r="363" spans="1:13" x14ac:dyDescent="0.2">
      <c r="F363">
        <f t="shared" si="0"/>
        <v>0</v>
      </c>
      <c r="J363">
        <f>F363-I363</f>
        <v>0</v>
      </c>
      <c r="L363">
        <f t="shared" si="2"/>
        <v>0</v>
      </c>
    </row>
    <row r="364" spans="1:13" x14ac:dyDescent="0.2">
      <c r="A364" s="12">
        <v>41557</v>
      </c>
      <c r="B364" t="s">
        <v>16637</v>
      </c>
      <c r="C364" t="s">
        <v>16638</v>
      </c>
      <c r="D364">
        <v>1</v>
      </c>
      <c r="E364">
        <v>554</v>
      </c>
      <c r="F364">
        <f t="shared" si="0"/>
        <v>554</v>
      </c>
      <c r="H364" s="12">
        <v>41569</v>
      </c>
      <c r="I364">
        <v>550</v>
      </c>
      <c r="J364">
        <f>F364-I364</f>
        <v>4</v>
      </c>
      <c r="K364">
        <v>12</v>
      </c>
      <c r="L364">
        <f t="shared" si="2"/>
        <v>6600</v>
      </c>
      <c r="M364" t="s">
        <v>16464</v>
      </c>
    </row>
    <row r="365" spans="1:13" x14ac:dyDescent="0.2">
      <c r="F365">
        <f t="shared" si="0"/>
        <v>0</v>
      </c>
      <c r="H365" t="s">
        <v>20987</v>
      </c>
      <c r="I365">
        <v>4</v>
      </c>
      <c r="J365">
        <v>0</v>
      </c>
      <c r="L365">
        <f t="shared" si="2"/>
        <v>0</v>
      </c>
    </row>
    <row r="366" spans="1:13" x14ac:dyDescent="0.2">
      <c r="F366">
        <f t="shared" si="0"/>
        <v>0</v>
      </c>
      <c r="J366">
        <f t="shared" ref="J366:J411" si="15">F366-I366</f>
        <v>0</v>
      </c>
      <c r="L366">
        <f t="shared" si="2"/>
        <v>0</v>
      </c>
    </row>
    <row r="367" spans="1:13" x14ac:dyDescent="0.2">
      <c r="A367" s="12">
        <v>41565</v>
      </c>
      <c r="B367" t="s">
        <v>16904</v>
      </c>
      <c r="C367" t="s">
        <v>16905</v>
      </c>
      <c r="D367">
        <v>1</v>
      </c>
      <c r="E367">
        <v>525</v>
      </c>
      <c r="F367">
        <f t="shared" si="0"/>
        <v>525</v>
      </c>
      <c r="H367" s="12">
        <v>41571</v>
      </c>
      <c r="I367">
        <v>520</v>
      </c>
      <c r="J367">
        <f t="shared" si="15"/>
        <v>5</v>
      </c>
      <c r="K367">
        <v>11.5</v>
      </c>
      <c r="L367">
        <f t="shared" si="2"/>
        <v>5980</v>
      </c>
      <c r="M367" t="s">
        <v>15862</v>
      </c>
    </row>
    <row r="368" spans="1:13" x14ac:dyDescent="0.2">
      <c r="F368">
        <f t="shared" si="0"/>
        <v>0</v>
      </c>
      <c r="H368" t="s">
        <v>21029</v>
      </c>
      <c r="I368">
        <v>5</v>
      </c>
      <c r="J368">
        <v>0</v>
      </c>
      <c r="K368">
        <v>100</v>
      </c>
      <c r="L368">
        <f t="shared" si="2"/>
        <v>500</v>
      </c>
    </row>
    <row r="369" spans="1:13" x14ac:dyDescent="0.2">
      <c r="H369" s="12">
        <v>41704</v>
      </c>
      <c r="I369">
        <v>1</v>
      </c>
      <c r="J369">
        <v>0</v>
      </c>
      <c r="K369">
        <v>11.5</v>
      </c>
      <c r="L369">
        <f>I369*K369</f>
        <v>11.5</v>
      </c>
      <c r="M369" t="s">
        <v>15860</v>
      </c>
    </row>
    <row r="370" spans="1:13" x14ac:dyDescent="0.2">
      <c r="F370">
        <f t="shared" si="0"/>
        <v>0</v>
      </c>
      <c r="J370">
        <f t="shared" si="15"/>
        <v>0</v>
      </c>
      <c r="L370">
        <f t="shared" si="2"/>
        <v>0</v>
      </c>
    </row>
    <row r="371" spans="1:13" x14ac:dyDescent="0.2">
      <c r="A371" s="12">
        <v>41569</v>
      </c>
      <c r="B371" t="s">
        <v>16906</v>
      </c>
      <c r="C371" t="s">
        <v>16907</v>
      </c>
      <c r="D371">
        <v>1</v>
      </c>
      <c r="E371">
        <v>596</v>
      </c>
      <c r="F371">
        <f t="shared" si="0"/>
        <v>596</v>
      </c>
      <c r="H371" s="12">
        <v>41587</v>
      </c>
      <c r="I371">
        <v>588</v>
      </c>
      <c r="J371">
        <f t="shared" si="15"/>
        <v>8</v>
      </c>
      <c r="K371">
        <v>13.5</v>
      </c>
      <c r="L371">
        <f t="shared" si="2"/>
        <v>7938</v>
      </c>
      <c r="M371" t="s">
        <v>15862</v>
      </c>
    </row>
    <row r="372" spans="1:13" x14ac:dyDescent="0.2">
      <c r="F372">
        <f t="shared" ref="F372:F456" si="16">D372*E372</f>
        <v>0</v>
      </c>
      <c r="H372" t="s">
        <v>20987</v>
      </c>
      <c r="I372">
        <v>3</v>
      </c>
      <c r="J372">
        <v>5</v>
      </c>
      <c r="L372">
        <f t="shared" ref="L372:L457" si="17">I372*K372</f>
        <v>0</v>
      </c>
    </row>
    <row r="373" spans="1:13" x14ac:dyDescent="0.2">
      <c r="H373" t="s">
        <v>21029</v>
      </c>
      <c r="I373">
        <v>5</v>
      </c>
      <c r="J373">
        <v>0</v>
      </c>
      <c r="K373">
        <v>100</v>
      </c>
      <c r="L373">
        <f t="shared" si="17"/>
        <v>500</v>
      </c>
    </row>
    <row r="374" spans="1:13" x14ac:dyDescent="0.2">
      <c r="H374" t="s">
        <v>21030</v>
      </c>
      <c r="I374">
        <v>1</v>
      </c>
      <c r="J374">
        <v>0</v>
      </c>
    </row>
    <row r="375" spans="1:13" x14ac:dyDescent="0.2">
      <c r="H375" s="12">
        <v>41685</v>
      </c>
      <c r="I375">
        <v>4</v>
      </c>
      <c r="J375">
        <v>0</v>
      </c>
      <c r="K375">
        <v>13.5</v>
      </c>
      <c r="L375">
        <v>54</v>
      </c>
      <c r="M375" t="s">
        <v>16798</v>
      </c>
    </row>
    <row r="376" spans="1:13" x14ac:dyDescent="0.2">
      <c r="F376">
        <f t="shared" si="16"/>
        <v>0</v>
      </c>
      <c r="J376">
        <f t="shared" si="15"/>
        <v>0</v>
      </c>
      <c r="L376">
        <f t="shared" si="17"/>
        <v>0</v>
      </c>
    </row>
    <row r="377" spans="1:13" x14ac:dyDescent="0.2">
      <c r="A377" s="12">
        <v>41572</v>
      </c>
      <c r="B377" t="s">
        <v>17087</v>
      </c>
      <c r="C377" s="82" t="s">
        <v>17088</v>
      </c>
      <c r="D377">
        <v>3</v>
      </c>
      <c r="E377">
        <v>203</v>
      </c>
      <c r="F377">
        <f t="shared" si="16"/>
        <v>609</v>
      </c>
      <c r="H377" s="12">
        <v>41580</v>
      </c>
      <c r="I377">
        <v>603</v>
      </c>
      <c r="J377">
        <f t="shared" si="15"/>
        <v>6</v>
      </c>
      <c r="K377">
        <v>12</v>
      </c>
      <c r="L377">
        <f t="shared" si="17"/>
        <v>7236</v>
      </c>
      <c r="M377" t="s">
        <v>15862</v>
      </c>
    </row>
    <row r="378" spans="1:13" x14ac:dyDescent="0.2">
      <c r="F378">
        <f t="shared" si="16"/>
        <v>0</v>
      </c>
      <c r="H378" t="s">
        <v>20989</v>
      </c>
      <c r="I378">
        <v>6</v>
      </c>
      <c r="J378">
        <v>0</v>
      </c>
      <c r="L378">
        <f t="shared" si="17"/>
        <v>0</v>
      </c>
    </row>
    <row r="379" spans="1:13" x14ac:dyDescent="0.2">
      <c r="F379">
        <f t="shared" si="16"/>
        <v>0</v>
      </c>
      <c r="J379">
        <f t="shared" si="15"/>
        <v>0</v>
      </c>
      <c r="L379">
        <f t="shared" si="17"/>
        <v>0</v>
      </c>
    </row>
    <row r="380" spans="1:13" x14ac:dyDescent="0.2">
      <c r="A380" s="12">
        <v>41580</v>
      </c>
      <c r="B380" t="s">
        <v>17220</v>
      </c>
      <c r="C380" t="s">
        <v>15992</v>
      </c>
      <c r="D380">
        <v>2</v>
      </c>
      <c r="E380">
        <v>374</v>
      </c>
      <c r="F380">
        <f t="shared" si="16"/>
        <v>748</v>
      </c>
      <c r="H380" s="12">
        <v>41592</v>
      </c>
      <c r="I380">
        <v>743</v>
      </c>
      <c r="J380">
        <f t="shared" si="15"/>
        <v>5</v>
      </c>
      <c r="K380">
        <v>11</v>
      </c>
      <c r="L380">
        <f t="shared" si="17"/>
        <v>8173</v>
      </c>
    </row>
    <row r="381" spans="1:13" x14ac:dyDescent="0.2">
      <c r="F381">
        <f t="shared" si="16"/>
        <v>0</v>
      </c>
      <c r="H381" t="s">
        <v>21031</v>
      </c>
      <c r="I381">
        <v>5</v>
      </c>
      <c r="J381">
        <v>0</v>
      </c>
      <c r="K381">
        <v>100</v>
      </c>
      <c r="L381">
        <f t="shared" si="17"/>
        <v>500</v>
      </c>
    </row>
    <row r="382" spans="1:13" x14ac:dyDescent="0.2">
      <c r="H382" t="s">
        <v>21032</v>
      </c>
      <c r="I382">
        <v>4</v>
      </c>
      <c r="J382">
        <v>0</v>
      </c>
      <c r="M382" t="s">
        <v>15859</v>
      </c>
    </row>
    <row r="383" spans="1:13" x14ac:dyDescent="0.2">
      <c r="H383" s="12">
        <v>41704</v>
      </c>
      <c r="I383">
        <v>1</v>
      </c>
      <c r="J383">
        <v>0</v>
      </c>
      <c r="K383">
        <v>11</v>
      </c>
      <c r="L383">
        <v>11</v>
      </c>
      <c r="M383" t="s">
        <v>15860</v>
      </c>
    </row>
    <row r="384" spans="1:13" x14ac:dyDescent="0.2">
      <c r="F384">
        <f t="shared" si="16"/>
        <v>0</v>
      </c>
      <c r="J384">
        <f t="shared" si="15"/>
        <v>0</v>
      </c>
      <c r="L384">
        <f t="shared" si="17"/>
        <v>0</v>
      </c>
    </row>
    <row r="385" spans="1:13" x14ac:dyDescent="0.2">
      <c r="A385" s="12">
        <v>41585</v>
      </c>
      <c r="B385" t="s">
        <v>17221</v>
      </c>
      <c r="C385" t="s">
        <v>17222</v>
      </c>
      <c r="D385">
        <v>2</v>
      </c>
      <c r="E385">
        <v>252</v>
      </c>
      <c r="F385">
        <f t="shared" si="16"/>
        <v>504</v>
      </c>
      <c r="H385" s="12">
        <v>41599</v>
      </c>
      <c r="I385">
        <v>502</v>
      </c>
      <c r="J385">
        <f t="shared" si="15"/>
        <v>2</v>
      </c>
      <c r="K385">
        <v>11</v>
      </c>
      <c r="L385">
        <f t="shared" si="17"/>
        <v>5522</v>
      </c>
      <c r="M385" t="s">
        <v>17330</v>
      </c>
    </row>
    <row r="386" spans="1:13" x14ac:dyDescent="0.2">
      <c r="F386">
        <f t="shared" si="16"/>
        <v>0</v>
      </c>
      <c r="H386" s="12">
        <v>41697</v>
      </c>
      <c r="I386">
        <v>2</v>
      </c>
      <c r="J386">
        <v>0</v>
      </c>
      <c r="K386">
        <v>11</v>
      </c>
      <c r="L386">
        <f t="shared" si="17"/>
        <v>22</v>
      </c>
    </row>
    <row r="387" spans="1:13" x14ac:dyDescent="0.2">
      <c r="F387">
        <f t="shared" si="16"/>
        <v>0</v>
      </c>
      <c r="J387">
        <f t="shared" si="15"/>
        <v>0</v>
      </c>
      <c r="L387">
        <f t="shared" si="17"/>
        <v>0</v>
      </c>
    </row>
    <row r="388" spans="1:13" x14ac:dyDescent="0.2">
      <c r="A388" s="12">
        <v>41588</v>
      </c>
      <c r="B388" t="s">
        <v>17267</v>
      </c>
      <c r="C388" t="s">
        <v>16784</v>
      </c>
      <c r="D388">
        <v>3</v>
      </c>
      <c r="E388">
        <v>203</v>
      </c>
      <c r="F388">
        <f t="shared" si="16"/>
        <v>609</v>
      </c>
      <c r="H388" s="12">
        <v>41599</v>
      </c>
      <c r="I388">
        <v>587</v>
      </c>
      <c r="J388">
        <f t="shared" si="15"/>
        <v>22</v>
      </c>
      <c r="K388">
        <v>10.5</v>
      </c>
      <c r="L388">
        <f t="shared" si="17"/>
        <v>6163.5</v>
      </c>
      <c r="M388" t="s">
        <v>15862</v>
      </c>
    </row>
    <row r="389" spans="1:13" x14ac:dyDescent="0.2">
      <c r="F389">
        <f t="shared" si="16"/>
        <v>0</v>
      </c>
      <c r="H389" t="s">
        <v>21033</v>
      </c>
      <c r="I389">
        <v>5</v>
      </c>
      <c r="J389">
        <v>17</v>
      </c>
      <c r="K389">
        <v>100</v>
      </c>
      <c r="L389">
        <f t="shared" si="17"/>
        <v>500</v>
      </c>
    </row>
    <row r="390" spans="1:13" x14ac:dyDescent="0.2">
      <c r="H390" s="12">
        <v>41704</v>
      </c>
      <c r="I390">
        <v>12</v>
      </c>
      <c r="J390">
        <v>5</v>
      </c>
      <c r="K390">
        <v>10.5</v>
      </c>
      <c r="L390">
        <f t="shared" si="17"/>
        <v>126</v>
      </c>
    </row>
    <row r="391" spans="1:13" x14ac:dyDescent="0.2">
      <c r="H391" t="s">
        <v>21601</v>
      </c>
      <c r="I391">
        <v>5</v>
      </c>
      <c r="J391">
        <v>0</v>
      </c>
      <c r="K391">
        <v>100</v>
      </c>
      <c r="L391">
        <f t="shared" si="17"/>
        <v>500</v>
      </c>
    </row>
    <row r="392" spans="1:13" x14ac:dyDescent="0.2">
      <c r="H392" s="12">
        <v>41718</v>
      </c>
      <c r="I392">
        <v>4</v>
      </c>
      <c r="J392">
        <v>0</v>
      </c>
      <c r="K392">
        <v>10.5</v>
      </c>
      <c r="L392">
        <f t="shared" si="17"/>
        <v>42</v>
      </c>
      <c r="M392" t="s">
        <v>15859</v>
      </c>
    </row>
    <row r="393" spans="1:13" x14ac:dyDescent="0.2">
      <c r="H393" s="12">
        <v>41718</v>
      </c>
      <c r="I393">
        <v>1</v>
      </c>
      <c r="J393">
        <v>0</v>
      </c>
      <c r="K393">
        <v>10.5</v>
      </c>
      <c r="L393">
        <f t="shared" si="17"/>
        <v>10.5</v>
      </c>
      <c r="M393" t="s">
        <v>15858</v>
      </c>
    </row>
    <row r="394" spans="1:13" x14ac:dyDescent="0.2">
      <c r="F394">
        <f t="shared" si="16"/>
        <v>0</v>
      </c>
      <c r="J394">
        <f t="shared" si="15"/>
        <v>0</v>
      </c>
      <c r="L394">
        <f t="shared" si="17"/>
        <v>0</v>
      </c>
    </row>
    <row r="395" spans="1:13" x14ac:dyDescent="0.2">
      <c r="A395" s="12">
        <v>41594</v>
      </c>
      <c r="B395" t="s">
        <v>17328</v>
      </c>
      <c r="C395" t="s">
        <v>16790</v>
      </c>
      <c r="D395">
        <v>4</v>
      </c>
      <c r="E395">
        <v>151</v>
      </c>
      <c r="F395">
        <f t="shared" si="16"/>
        <v>604</v>
      </c>
      <c r="H395" s="12">
        <v>41606</v>
      </c>
      <c r="I395">
        <v>591</v>
      </c>
      <c r="J395">
        <f t="shared" si="15"/>
        <v>13</v>
      </c>
      <c r="K395">
        <v>12</v>
      </c>
      <c r="L395">
        <f t="shared" si="17"/>
        <v>7092</v>
      </c>
      <c r="M395" t="s">
        <v>15862</v>
      </c>
    </row>
    <row r="396" spans="1:13" x14ac:dyDescent="0.2">
      <c r="F396">
        <f t="shared" si="16"/>
        <v>0</v>
      </c>
      <c r="H396" t="s">
        <v>21569</v>
      </c>
      <c r="I396">
        <v>8</v>
      </c>
      <c r="J396">
        <v>5</v>
      </c>
      <c r="K396">
        <v>100</v>
      </c>
      <c r="L396">
        <f t="shared" si="17"/>
        <v>800</v>
      </c>
    </row>
    <row r="397" spans="1:13" x14ac:dyDescent="0.2">
      <c r="H397" s="12">
        <v>41718</v>
      </c>
      <c r="I397">
        <v>13</v>
      </c>
      <c r="J397">
        <v>0</v>
      </c>
      <c r="K397">
        <v>12</v>
      </c>
      <c r="L397">
        <f t="shared" si="17"/>
        <v>156</v>
      </c>
      <c r="M397" t="s">
        <v>16449</v>
      </c>
    </row>
    <row r="398" spans="1:13" x14ac:dyDescent="0.2">
      <c r="F398">
        <f t="shared" si="16"/>
        <v>0</v>
      </c>
      <c r="J398">
        <f t="shared" si="15"/>
        <v>0</v>
      </c>
      <c r="L398">
        <f t="shared" si="17"/>
        <v>0</v>
      </c>
    </row>
    <row r="399" spans="1:13" x14ac:dyDescent="0.2">
      <c r="A399" s="12">
        <v>41607</v>
      </c>
      <c r="B399" t="s">
        <v>17594</v>
      </c>
      <c r="C399" s="82" t="s">
        <v>17595</v>
      </c>
      <c r="D399">
        <v>2</v>
      </c>
      <c r="E399">
        <v>211</v>
      </c>
      <c r="F399">
        <f t="shared" si="16"/>
        <v>422</v>
      </c>
      <c r="H399" s="12">
        <v>41634</v>
      </c>
      <c r="I399">
        <v>416</v>
      </c>
      <c r="J399">
        <f t="shared" si="15"/>
        <v>6</v>
      </c>
      <c r="K399">
        <v>11</v>
      </c>
      <c r="L399">
        <f t="shared" si="17"/>
        <v>4576</v>
      </c>
      <c r="M399" t="s">
        <v>17274</v>
      </c>
    </row>
    <row r="400" spans="1:13" x14ac:dyDescent="0.2">
      <c r="F400">
        <f t="shared" si="16"/>
        <v>0</v>
      </c>
      <c r="H400" t="s">
        <v>21581</v>
      </c>
      <c r="I400">
        <v>6</v>
      </c>
      <c r="J400">
        <v>0</v>
      </c>
      <c r="K400">
        <v>100</v>
      </c>
      <c r="L400">
        <f t="shared" si="17"/>
        <v>600</v>
      </c>
    </row>
    <row r="401" spans="1:13" x14ac:dyDescent="0.2">
      <c r="H401" s="12">
        <v>41691</v>
      </c>
      <c r="I401">
        <v>6</v>
      </c>
      <c r="J401">
        <v>0</v>
      </c>
      <c r="K401">
        <v>11</v>
      </c>
      <c r="L401">
        <f t="shared" si="17"/>
        <v>66</v>
      </c>
      <c r="M401" t="s">
        <v>18636</v>
      </c>
    </row>
    <row r="402" spans="1:13" x14ac:dyDescent="0.2">
      <c r="F402">
        <f t="shared" si="16"/>
        <v>0</v>
      </c>
      <c r="J402">
        <f t="shared" si="15"/>
        <v>0</v>
      </c>
      <c r="L402">
        <f t="shared" si="17"/>
        <v>0</v>
      </c>
    </row>
    <row r="403" spans="1:13" x14ac:dyDescent="0.2">
      <c r="A403" s="12">
        <v>41601</v>
      </c>
      <c r="B403" t="s">
        <v>17447</v>
      </c>
      <c r="C403" t="s">
        <v>17448</v>
      </c>
      <c r="D403">
        <v>6</v>
      </c>
      <c r="E403">
        <v>100</v>
      </c>
      <c r="F403">
        <f t="shared" si="16"/>
        <v>600</v>
      </c>
      <c r="H403" s="12">
        <v>41619</v>
      </c>
      <c r="I403">
        <v>591</v>
      </c>
      <c r="J403">
        <f t="shared" si="15"/>
        <v>9</v>
      </c>
      <c r="K403">
        <v>11</v>
      </c>
      <c r="L403">
        <f t="shared" si="17"/>
        <v>6501</v>
      </c>
    </row>
    <row r="404" spans="1:13" x14ac:dyDescent="0.2">
      <c r="F404">
        <f t="shared" si="16"/>
        <v>0</v>
      </c>
      <c r="H404" t="s">
        <v>21032</v>
      </c>
      <c r="I404">
        <v>9</v>
      </c>
      <c r="J404">
        <v>0</v>
      </c>
      <c r="L404">
        <f t="shared" si="17"/>
        <v>0</v>
      </c>
    </row>
    <row r="405" spans="1:13" x14ac:dyDescent="0.2">
      <c r="F405">
        <f t="shared" si="16"/>
        <v>0</v>
      </c>
      <c r="J405">
        <f t="shared" si="15"/>
        <v>0</v>
      </c>
      <c r="L405">
        <f t="shared" si="17"/>
        <v>0</v>
      </c>
    </row>
    <row r="406" spans="1:13" x14ac:dyDescent="0.2">
      <c r="A406" s="12">
        <v>41615</v>
      </c>
      <c r="B406" t="s">
        <v>17680</v>
      </c>
      <c r="C406" t="s">
        <v>16626</v>
      </c>
      <c r="D406">
        <v>2</v>
      </c>
      <c r="E406">
        <v>247</v>
      </c>
      <c r="F406">
        <f t="shared" si="16"/>
        <v>494</v>
      </c>
      <c r="H406" s="12">
        <v>41630</v>
      </c>
      <c r="I406">
        <v>487</v>
      </c>
      <c r="J406">
        <f t="shared" si="15"/>
        <v>7</v>
      </c>
      <c r="K406">
        <v>13.5</v>
      </c>
      <c r="L406">
        <f t="shared" si="17"/>
        <v>6574.5</v>
      </c>
      <c r="M406" t="s">
        <v>15941</v>
      </c>
    </row>
    <row r="407" spans="1:13" x14ac:dyDescent="0.2">
      <c r="F407">
        <f t="shared" si="16"/>
        <v>0</v>
      </c>
      <c r="H407" t="s">
        <v>21570</v>
      </c>
      <c r="I407">
        <v>7</v>
      </c>
      <c r="J407">
        <v>0</v>
      </c>
      <c r="K407">
        <v>100</v>
      </c>
      <c r="L407">
        <f t="shared" si="17"/>
        <v>700</v>
      </c>
    </row>
    <row r="408" spans="1:13" x14ac:dyDescent="0.2">
      <c r="F408">
        <f t="shared" si="16"/>
        <v>0</v>
      </c>
      <c r="J408">
        <f t="shared" si="15"/>
        <v>0</v>
      </c>
      <c r="L408">
        <f t="shared" si="17"/>
        <v>0</v>
      </c>
    </row>
    <row r="409" spans="1:13" x14ac:dyDescent="0.2">
      <c r="A409" s="12">
        <v>41615</v>
      </c>
      <c r="B409" t="s">
        <v>17681</v>
      </c>
      <c r="C409" t="s">
        <v>16175</v>
      </c>
      <c r="D409">
        <v>2</v>
      </c>
      <c r="E409">
        <v>247</v>
      </c>
      <c r="F409">
        <f t="shared" si="16"/>
        <v>494</v>
      </c>
      <c r="H409" s="12">
        <v>41636</v>
      </c>
      <c r="I409">
        <v>491</v>
      </c>
      <c r="J409">
        <f t="shared" si="15"/>
        <v>3</v>
      </c>
      <c r="K409">
        <v>10.5</v>
      </c>
      <c r="L409">
        <f t="shared" si="17"/>
        <v>5155.5</v>
      </c>
      <c r="M409" t="s">
        <v>15862</v>
      </c>
    </row>
    <row r="410" spans="1:13" x14ac:dyDescent="0.2">
      <c r="F410">
        <f t="shared" si="16"/>
        <v>0</v>
      </c>
      <c r="H410" s="12">
        <v>41725</v>
      </c>
      <c r="I410">
        <v>3</v>
      </c>
      <c r="J410">
        <v>0</v>
      </c>
      <c r="K410">
        <v>9</v>
      </c>
      <c r="L410">
        <f t="shared" si="17"/>
        <v>27</v>
      </c>
    </row>
    <row r="411" spans="1:13" x14ac:dyDescent="0.2">
      <c r="F411">
        <f t="shared" si="16"/>
        <v>0</v>
      </c>
      <c r="J411">
        <f t="shared" si="15"/>
        <v>0</v>
      </c>
      <c r="L411">
        <f t="shared" si="17"/>
        <v>0</v>
      </c>
    </row>
    <row r="412" spans="1:13" x14ac:dyDescent="0.2">
      <c r="A412" s="12">
        <v>41621</v>
      </c>
      <c r="B412" t="s">
        <v>17706</v>
      </c>
      <c r="C412" t="s">
        <v>16626</v>
      </c>
      <c r="D412">
        <v>2</v>
      </c>
      <c r="E412">
        <v>296</v>
      </c>
      <c r="F412">
        <f t="shared" si="16"/>
        <v>592</v>
      </c>
      <c r="H412" s="12">
        <v>41648</v>
      </c>
      <c r="I412">
        <v>591</v>
      </c>
      <c r="J412">
        <f t="shared" ref="J412:J449" si="18">F412-I412</f>
        <v>1</v>
      </c>
      <c r="K412">
        <v>13.5</v>
      </c>
      <c r="L412">
        <f t="shared" si="17"/>
        <v>7978.5</v>
      </c>
      <c r="M412" t="s">
        <v>17965</v>
      </c>
    </row>
    <row r="413" spans="1:13" x14ac:dyDescent="0.2">
      <c r="F413">
        <f t="shared" si="16"/>
        <v>0</v>
      </c>
      <c r="H413" s="12">
        <v>41718</v>
      </c>
      <c r="I413">
        <v>1</v>
      </c>
      <c r="J413">
        <v>0</v>
      </c>
      <c r="K413">
        <v>13.5</v>
      </c>
      <c r="L413">
        <f t="shared" si="17"/>
        <v>13.5</v>
      </c>
    </row>
    <row r="414" spans="1:13" x14ac:dyDescent="0.2">
      <c r="F414">
        <f t="shared" si="16"/>
        <v>0</v>
      </c>
      <c r="J414">
        <f t="shared" si="18"/>
        <v>0</v>
      </c>
      <c r="L414">
        <f t="shared" si="17"/>
        <v>0</v>
      </c>
    </row>
    <row r="415" spans="1:13" x14ac:dyDescent="0.2">
      <c r="A415" s="12">
        <v>41628</v>
      </c>
      <c r="B415" t="s">
        <v>17826</v>
      </c>
      <c r="C415" t="s">
        <v>16638</v>
      </c>
      <c r="D415">
        <v>2</v>
      </c>
      <c r="E415">
        <v>206</v>
      </c>
      <c r="F415">
        <f t="shared" si="16"/>
        <v>412</v>
      </c>
      <c r="H415" s="12">
        <v>41648</v>
      </c>
      <c r="I415">
        <v>398</v>
      </c>
      <c r="J415">
        <f t="shared" si="18"/>
        <v>14</v>
      </c>
      <c r="K415">
        <v>12</v>
      </c>
      <c r="L415">
        <f t="shared" si="17"/>
        <v>4776</v>
      </c>
      <c r="M415" t="s">
        <v>16464</v>
      </c>
    </row>
    <row r="416" spans="1:13" x14ac:dyDescent="0.2">
      <c r="F416">
        <f t="shared" si="16"/>
        <v>0</v>
      </c>
      <c r="H416" s="12">
        <v>41697</v>
      </c>
      <c r="I416">
        <v>1</v>
      </c>
      <c r="J416">
        <v>13</v>
      </c>
      <c r="K416">
        <v>12</v>
      </c>
      <c r="L416">
        <f t="shared" si="17"/>
        <v>12</v>
      </c>
    </row>
    <row r="417" spans="1:13" x14ac:dyDescent="0.2">
      <c r="H417" s="12">
        <v>41725</v>
      </c>
      <c r="I417">
        <v>13</v>
      </c>
      <c r="J417">
        <v>0</v>
      </c>
      <c r="K417">
        <v>9</v>
      </c>
      <c r="L417">
        <f t="shared" si="17"/>
        <v>117</v>
      </c>
    </row>
    <row r="418" spans="1:13" x14ac:dyDescent="0.2">
      <c r="F418">
        <f t="shared" si="16"/>
        <v>0</v>
      </c>
      <c r="J418">
        <f t="shared" si="18"/>
        <v>0</v>
      </c>
      <c r="L418">
        <f t="shared" si="17"/>
        <v>0</v>
      </c>
    </row>
    <row r="419" spans="1:13" x14ac:dyDescent="0.2">
      <c r="A419" s="12">
        <v>41630</v>
      </c>
      <c r="B419" t="s">
        <v>17844</v>
      </c>
      <c r="C419" t="s">
        <v>17845</v>
      </c>
      <c r="D419">
        <v>2</v>
      </c>
      <c r="E419">
        <v>325</v>
      </c>
      <c r="F419">
        <f t="shared" si="16"/>
        <v>650</v>
      </c>
      <c r="H419" s="12">
        <v>41676</v>
      </c>
      <c r="I419">
        <v>636</v>
      </c>
      <c r="J419">
        <f t="shared" si="18"/>
        <v>14</v>
      </c>
      <c r="K419">
        <v>12</v>
      </c>
      <c r="L419">
        <f t="shared" si="17"/>
        <v>7632</v>
      </c>
      <c r="M419" t="s">
        <v>18178</v>
      </c>
    </row>
    <row r="420" spans="1:13" x14ac:dyDescent="0.2">
      <c r="F420">
        <f t="shared" si="16"/>
        <v>0</v>
      </c>
      <c r="H420" t="s">
        <v>20991</v>
      </c>
      <c r="I420">
        <v>5</v>
      </c>
      <c r="J420">
        <v>9</v>
      </c>
      <c r="L420">
        <f t="shared" si="17"/>
        <v>0</v>
      </c>
    </row>
    <row r="421" spans="1:13" x14ac:dyDescent="0.2">
      <c r="H421" s="12">
        <v>41725</v>
      </c>
      <c r="I421">
        <v>9</v>
      </c>
      <c r="J421">
        <v>0</v>
      </c>
      <c r="K421">
        <v>9</v>
      </c>
      <c r="L421">
        <f t="shared" si="17"/>
        <v>81</v>
      </c>
    </row>
    <row r="422" spans="1:13" x14ac:dyDescent="0.2">
      <c r="F422">
        <f t="shared" si="16"/>
        <v>0</v>
      </c>
      <c r="J422">
        <f t="shared" si="18"/>
        <v>0</v>
      </c>
      <c r="L422">
        <f t="shared" si="17"/>
        <v>0</v>
      </c>
    </row>
    <row r="423" spans="1:13" x14ac:dyDescent="0.2">
      <c r="A423" s="12">
        <v>41636</v>
      </c>
      <c r="B423" t="s">
        <v>17908</v>
      </c>
      <c r="C423" t="s">
        <v>16158</v>
      </c>
      <c r="D423">
        <v>1</v>
      </c>
      <c r="E423">
        <v>407</v>
      </c>
      <c r="F423">
        <f t="shared" si="16"/>
        <v>407</v>
      </c>
      <c r="H423" s="12">
        <v>41655</v>
      </c>
      <c r="I423">
        <v>402</v>
      </c>
      <c r="J423">
        <f t="shared" si="18"/>
        <v>5</v>
      </c>
      <c r="K423">
        <v>12.5</v>
      </c>
      <c r="L423">
        <f t="shared" si="17"/>
        <v>5025</v>
      </c>
      <c r="M423" t="s">
        <v>16808</v>
      </c>
    </row>
    <row r="424" spans="1:13" x14ac:dyDescent="0.2">
      <c r="F424">
        <f t="shared" si="16"/>
        <v>0</v>
      </c>
      <c r="H424" t="s">
        <v>21032</v>
      </c>
      <c r="I424">
        <v>3</v>
      </c>
      <c r="J424">
        <v>2</v>
      </c>
      <c r="L424">
        <f t="shared" si="17"/>
        <v>0</v>
      </c>
    </row>
    <row r="425" spans="1:13" x14ac:dyDescent="0.2">
      <c r="H425" s="12">
        <v>41697</v>
      </c>
      <c r="I425">
        <v>1</v>
      </c>
      <c r="J425">
        <v>1</v>
      </c>
      <c r="K425">
        <v>12.5</v>
      </c>
      <c r="L425">
        <f t="shared" si="17"/>
        <v>12.5</v>
      </c>
    </row>
    <row r="426" spans="1:13" x14ac:dyDescent="0.2">
      <c r="H426" s="12">
        <v>41725</v>
      </c>
      <c r="I426">
        <v>1</v>
      </c>
      <c r="J426">
        <v>0</v>
      </c>
      <c r="K426">
        <v>9</v>
      </c>
      <c r="L426">
        <f t="shared" si="17"/>
        <v>9</v>
      </c>
    </row>
    <row r="427" spans="1:13" x14ac:dyDescent="0.2">
      <c r="F427">
        <f t="shared" si="16"/>
        <v>0</v>
      </c>
      <c r="J427">
        <f t="shared" si="18"/>
        <v>0</v>
      </c>
      <c r="L427">
        <f t="shared" si="17"/>
        <v>0</v>
      </c>
    </row>
    <row r="428" spans="1:13" x14ac:dyDescent="0.2">
      <c r="A428" s="12">
        <v>41649</v>
      </c>
      <c r="B428" t="s">
        <v>17921</v>
      </c>
      <c r="C428" t="s">
        <v>17922</v>
      </c>
      <c r="D428">
        <v>2</v>
      </c>
      <c r="E428">
        <v>256</v>
      </c>
      <c r="F428">
        <f t="shared" si="16"/>
        <v>512</v>
      </c>
      <c r="H428" s="12">
        <v>41669</v>
      </c>
      <c r="I428">
        <v>504</v>
      </c>
      <c r="J428">
        <f t="shared" si="18"/>
        <v>8</v>
      </c>
      <c r="K428">
        <v>12.5</v>
      </c>
      <c r="L428">
        <f t="shared" si="17"/>
        <v>6300</v>
      </c>
      <c r="M428" t="s">
        <v>15862</v>
      </c>
    </row>
    <row r="429" spans="1:13" x14ac:dyDescent="0.2">
      <c r="F429">
        <f t="shared" si="16"/>
        <v>0</v>
      </c>
      <c r="H429" t="s">
        <v>21032</v>
      </c>
      <c r="I429">
        <v>8</v>
      </c>
      <c r="J429">
        <v>0</v>
      </c>
      <c r="L429">
        <f t="shared" si="17"/>
        <v>0</v>
      </c>
    </row>
    <row r="430" spans="1:13" x14ac:dyDescent="0.2">
      <c r="F430">
        <f t="shared" si="16"/>
        <v>0</v>
      </c>
      <c r="J430">
        <f t="shared" si="18"/>
        <v>0</v>
      </c>
      <c r="L430">
        <f t="shared" si="17"/>
        <v>0</v>
      </c>
    </row>
    <row r="431" spans="1:13" x14ac:dyDescent="0.2">
      <c r="A431" s="12">
        <v>41655</v>
      </c>
      <c r="B431" t="s">
        <v>17950</v>
      </c>
      <c r="C431" t="s">
        <v>17951</v>
      </c>
      <c r="D431">
        <v>2</v>
      </c>
      <c r="E431">
        <v>211</v>
      </c>
      <c r="F431">
        <f t="shared" si="16"/>
        <v>422</v>
      </c>
      <c r="H431" s="12">
        <v>41672</v>
      </c>
      <c r="I431">
        <v>418</v>
      </c>
      <c r="J431">
        <f t="shared" si="18"/>
        <v>4</v>
      </c>
      <c r="K431">
        <v>14</v>
      </c>
      <c r="L431">
        <f t="shared" si="17"/>
        <v>5852</v>
      </c>
      <c r="M431" t="s">
        <v>15862</v>
      </c>
    </row>
    <row r="432" spans="1:13" x14ac:dyDescent="0.2">
      <c r="F432">
        <f t="shared" si="16"/>
        <v>0</v>
      </c>
      <c r="H432" t="s">
        <v>21032</v>
      </c>
      <c r="I432">
        <v>4</v>
      </c>
      <c r="J432">
        <v>0</v>
      </c>
      <c r="L432">
        <f t="shared" si="17"/>
        <v>0</v>
      </c>
    </row>
    <row r="433" spans="1:13" x14ac:dyDescent="0.2">
      <c r="F433">
        <f t="shared" si="16"/>
        <v>0</v>
      </c>
      <c r="J433">
        <f t="shared" si="18"/>
        <v>0</v>
      </c>
      <c r="L433">
        <f t="shared" si="17"/>
        <v>0</v>
      </c>
    </row>
    <row r="434" spans="1:13" x14ac:dyDescent="0.2">
      <c r="A434" s="12">
        <v>41660</v>
      </c>
      <c r="B434" t="s">
        <v>18006</v>
      </c>
      <c r="C434" t="s">
        <v>18007</v>
      </c>
      <c r="D434">
        <v>3</v>
      </c>
      <c r="E434">
        <v>187</v>
      </c>
      <c r="F434">
        <f t="shared" si="16"/>
        <v>561</v>
      </c>
      <c r="H434" s="12">
        <v>41704</v>
      </c>
      <c r="I434">
        <v>556</v>
      </c>
      <c r="J434">
        <f t="shared" si="18"/>
        <v>5</v>
      </c>
      <c r="K434">
        <v>12</v>
      </c>
      <c r="L434">
        <f t="shared" si="17"/>
        <v>6672</v>
      </c>
      <c r="M434" t="s">
        <v>15862</v>
      </c>
    </row>
    <row r="435" spans="1:13" x14ac:dyDescent="0.2">
      <c r="F435">
        <f t="shared" si="16"/>
        <v>0</v>
      </c>
      <c r="H435" s="12">
        <v>41725</v>
      </c>
      <c r="I435">
        <v>5</v>
      </c>
      <c r="J435">
        <v>0</v>
      </c>
      <c r="K435">
        <v>9</v>
      </c>
      <c r="L435">
        <f t="shared" si="17"/>
        <v>45</v>
      </c>
    </row>
    <row r="436" spans="1:13" x14ac:dyDescent="0.2">
      <c r="F436">
        <f t="shared" si="16"/>
        <v>0</v>
      </c>
      <c r="J436">
        <f t="shared" si="18"/>
        <v>0</v>
      </c>
      <c r="L436">
        <f t="shared" si="17"/>
        <v>0</v>
      </c>
    </row>
    <row r="437" spans="1:13" x14ac:dyDescent="0.2">
      <c r="A437" s="12">
        <v>41664</v>
      </c>
      <c r="B437" t="s">
        <v>18108</v>
      </c>
      <c r="C437" t="s">
        <v>16158</v>
      </c>
      <c r="D437">
        <v>1</v>
      </c>
      <c r="E437">
        <v>230</v>
      </c>
      <c r="F437">
        <f t="shared" si="16"/>
        <v>230</v>
      </c>
      <c r="H437" s="12">
        <v>41676</v>
      </c>
      <c r="I437">
        <v>227</v>
      </c>
      <c r="J437">
        <f t="shared" si="18"/>
        <v>3</v>
      </c>
      <c r="K437">
        <v>12.5</v>
      </c>
      <c r="L437">
        <f t="shared" si="17"/>
        <v>2837.5</v>
      </c>
      <c r="M437" t="s">
        <v>18177</v>
      </c>
    </row>
    <row r="438" spans="1:13" x14ac:dyDescent="0.2">
      <c r="F438">
        <f t="shared" si="16"/>
        <v>0</v>
      </c>
      <c r="H438" s="12">
        <v>41725</v>
      </c>
      <c r="I438">
        <v>3</v>
      </c>
      <c r="J438">
        <v>0</v>
      </c>
      <c r="K438">
        <v>9</v>
      </c>
      <c r="L438">
        <f t="shared" si="17"/>
        <v>27</v>
      </c>
    </row>
    <row r="439" spans="1:13" x14ac:dyDescent="0.2">
      <c r="F439">
        <f t="shared" si="16"/>
        <v>0</v>
      </c>
      <c r="J439">
        <f t="shared" si="18"/>
        <v>0</v>
      </c>
      <c r="L439">
        <f t="shared" si="17"/>
        <v>0</v>
      </c>
    </row>
    <row r="440" spans="1:13" x14ac:dyDescent="0.2">
      <c r="A440" s="12">
        <v>41669</v>
      </c>
      <c r="B440" t="s">
        <v>18109</v>
      </c>
      <c r="C440" t="s">
        <v>17074</v>
      </c>
      <c r="D440">
        <v>1</v>
      </c>
      <c r="E440">
        <v>307</v>
      </c>
      <c r="F440">
        <f t="shared" si="16"/>
        <v>307</v>
      </c>
      <c r="H440" s="12">
        <v>41676</v>
      </c>
      <c r="I440">
        <v>306</v>
      </c>
      <c r="J440">
        <f t="shared" si="18"/>
        <v>1</v>
      </c>
      <c r="K440">
        <v>11</v>
      </c>
      <c r="L440">
        <f t="shared" si="17"/>
        <v>3366</v>
      </c>
      <c r="M440" t="s">
        <v>15862</v>
      </c>
    </row>
    <row r="441" spans="1:13" x14ac:dyDescent="0.2">
      <c r="F441">
        <f t="shared" si="16"/>
        <v>0</v>
      </c>
      <c r="H441" t="s">
        <v>21032</v>
      </c>
      <c r="I441">
        <v>1</v>
      </c>
      <c r="J441">
        <v>0</v>
      </c>
      <c r="L441">
        <f t="shared" si="17"/>
        <v>0</v>
      </c>
    </row>
    <row r="442" spans="1:13" x14ac:dyDescent="0.2">
      <c r="F442">
        <f t="shared" si="16"/>
        <v>0</v>
      </c>
      <c r="J442">
        <f t="shared" si="18"/>
        <v>0</v>
      </c>
      <c r="L442">
        <f t="shared" si="17"/>
        <v>0</v>
      </c>
    </row>
    <row r="443" spans="1:13" x14ac:dyDescent="0.2">
      <c r="A443" s="12">
        <v>41672</v>
      </c>
      <c r="B443" t="s">
        <v>18174</v>
      </c>
      <c r="C443" t="s">
        <v>16781</v>
      </c>
      <c r="D443">
        <v>2</v>
      </c>
      <c r="E443">
        <v>305</v>
      </c>
      <c r="F443">
        <f t="shared" si="16"/>
        <v>610</v>
      </c>
      <c r="H443" s="12">
        <v>41690</v>
      </c>
      <c r="I443">
        <v>603</v>
      </c>
      <c r="J443">
        <f t="shared" si="18"/>
        <v>7</v>
      </c>
      <c r="K443">
        <v>10.5</v>
      </c>
      <c r="L443">
        <f t="shared" si="17"/>
        <v>6331.5</v>
      </c>
      <c r="M443" t="s">
        <v>15862</v>
      </c>
    </row>
    <row r="444" spans="1:13" x14ac:dyDescent="0.2">
      <c r="F444">
        <f t="shared" si="16"/>
        <v>0</v>
      </c>
      <c r="H444" t="s">
        <v>20991</v>
      </c>
      <c r="I444">
        <v>1</v>
      </c>
      <c r="J444">
        <v>6</v>
      </c>
      <c r="L444">
        <f t="shared" si="17"/>
        <v>0</v>
      </c>
    </row>
    <row r="445" spans="1:13" x14ac:dyDescent="0.2">
      <c r="H445" s="12">
        <v>41725</v>
      </c>
      <c r="I445">
        <v>6</v>
      </c>
      <c r="J445">
        <v>0</v>
      </c>
      <c r="K445">
        <v>9</v>
      </c>
      <c r="L445">
        <f t="shared" si="17"/>
        <v>54</v>
      </c>
    </row>
    <row r="446" spans="1:13" x14ac:dyDescent="0.2">
      <c r="F446">
        <f t="shared" si="16"/>
        <v>0</v>
      </c>
      <c r="J446">
        <f t="shared" si="18"/>
        <v>0</v>
      </c>
      <c r="L446">
        <f t="shared" si="17"/>
        <v>0</v>
      </c>
    </row>
    <row r="447" spans="1:13" x14ac:dyDescent="0.2">
      <c r="A447" s="12">
        <v>41674</v>
      </c>
      <c r="B447" t="s">
        <v>18175</v>
      </c>
      <c r="C447" t="s">
        <v>15992</v>
      </c>
      <c r="D447">
        <v>3</v>
      </c>
      <c r="E447">
        <v>193</v>
      </c>
      <c r="F447">
        <f t="shared" si="16"/>
        <v>579</v>
      </c>
      <c r="H447" s="12">
        <v>41683</v>
      </c>
      <c r="I447">
        <v>575</v>
      </c>
      <c r="J447">
        <f t="shared" si="18"/>
        <v>4</v>
      </c>
      <c r="K447">
        <v>11</v>
      </c>
      <c r="L447">
        <f t="shared" si="17"/>
        <v>6325</v>
      </c>
      <c r="M447" t="s">
        <v>15862</v>
      </c>
    </row>
    <row r="448" spans="1:13" x14ac:dyDescent="0.2">
      <c r="H448" t="s">
        <v>21032</v>
      </c>
      <c r="I448">
        <v>4</v>
      </c>
      <c r="J448">
        <v>0</v>
      </c>
    </row>
    <row r="449" spans="1:14" x14ac:dyDescent="0.2">
      <c r="F449">
        <f t="shared" si="16"/>
        <v>0</v>
      </c>
      <c r="J449">
        <f t="shared" si="18"/>
        <v>0</v>
      </c>
      <c r="L449">
        <f t="shared" si="17"/>
        <v>0</v>
      </c>
    </row>
    <row r="450" spans="1:14" x14ac:dyDescent="0.2">
      <c r="A450" s="12">
        <v>41676</v>
      </c>
      <c r="B450" t="s">
        <v>18201</v>
      </c>
      <c r="C450" t="s">
        <v>18202</v>
      </c>
      <c r="D450">
        <v>2</v>
      </c>
      <c r="E450">
        <v>257</v>
      </c>
      <c r="F450">
        <f t="shared" si="16"/>
        <v>514</v>
      </c>
      <c r="H450" s="12">
        <v>41332</v>
      </c>
      <c r="I450">
        <v>498</v>
      </c>
      <c r="J450">
        <f t="shared" ref="J450:J491" si="19">F450-I450</f>
        <v>16</v>
      </c>
      <c r="K450">
        <v>13</v>
      </c>
      <c r="L450">
        <f t="shared" si="17"/>
        <v>6474</v>
      </c>
      <c r="M450" t="s">
        <v>15862</v>
      </c>
    </row>
    <row r="451" spans="1:14" x14ac:dyDescent="0.2">
      <c r="C451" s="82"/>
      <c r="F451">
        <f t="shared" si="16"/>
        <v>0</v>
      </c>
      <c r="H451" s="12">
        <v>41718</v>
      </c>
      <c r="I451">
        <v>1</v>
      </c>
      <c r="J451" s="23">
        <v>15</v>
      </c>
      <c r="K451">
        <v>13</v>
      </c>
      <c r="L451">
        <f t="shared" si="17"/>
        <v>13</v>
      </c>
      <c r="N451" s="23"/>
    </row>
    <row r="452" spans="1:14" x14ac:dyDescent="0.2">
      <c r="H452" s="12">
        <v>41725</v>
      </c>
      <c r="I452">
        <v>10</v>
      </c>
      <c r="J452" s="23">
        <v>5</v>
      </c>
      <c r="K452">
        <v>9</v>
      </c>
      <c r="L452">
        <f t="shared" si="17"/>
        <v>90</v>
      </c>
      <c r="N452" s="23"/>
    </row>
    <row r="453" spans="1:14" x14ac:dyDescent="0.2">
      <c r="H453" s="12">
        <v>41753</v>
      </c>
      <c r="I453">
        <v>5</v>
      </c>
      <c r="J453" s="23">
        <v>0</v>
      </c>
      <c r="K453">
        <v>9</v>
      </c>
      <c r="L453">
        <f t="shared" si="17"/>
        <v>45</v>
      </c>
      <c r="N453" s="23"/>
    </row>
    <row r="454" spans="1:14" x14ac:dyDescent="0.2">
      <c r="F454">
        <f t="shared" si="16"/>
        <v>0</v>
      </c>
      <c r="J454">
        <f t="shared" si="19"/>
        <v>0</v>
      </c>
      <c r="L454">
        <f t="shared" si="17"/>
        <v>0</v>
      </c>
    </row>
    <row r="455" spans="1:14" x14ac:dyDescent="0.2">
      <c r="A455" s="12">
        <v>41683</v>
      </c>
      <c r="B455" t="s">
        <v>18241</v>
      </c>
      <c r="C455" t="s">
        <v>17576</v>
      </c>
      <c r="D455">
        <v>2</v>
      </c>
      <c r="E455">
        <v>259</v>
      </c>
      <c r="F455">
        <f t="shared" si="16"/>
        <v>518</v>
      </c>
      <c r="H455" s="12">
        <v>41691</v>
      </c>
      <c r="I455">
        <v>512</v>
      </c>
      <c r="J455">
        <f t="shared" si="19"/>
        <v>6</v>
      </c>
      <c r="K455">
        <v>11</v>
      </c>
      <c r="L455">
        <f t="shared" si="17"/>
        <v>5632</v>
      </c>
      <c r="M455" t="s">
        <v>15862</v>
      </c>
    </row>
    <row r="456" spans="1:14" x14ac:dyDescent="0.2">
      <c r="F456">
        <f t="shared" si="16"/>
        <v>0</v>
      </c>
      <c r="H456" t="s">
        <v>20991</v>
      </c>
      <c r="I456">
        <v>5</v>
      </c>
      <c r="J456">
        <v>1</v>
      </c>
      <c r="L456">
        <f t="shared" si="17"/>
        <v>0</v>
      </c>
    </row>
    <row r="457" spans="1:14" x14ac:dyDescent="0.2">
      <c r="H457" s="12">
        <v>41753</v>
      </c>
      <c r="I457">
        <v>1</v>
      </c>
      <c r="J457">
        <v>0</v>
      </c>
      <c r="K457">
        <v>9</v>
      </c>
      <c r="L457">
        <f t="shared" si="17"/>
        <v>9</v>
      </c>
    </row>
    <row r="458" spans="1:14" x14ac:dyDescent="0.2">
      <c r="F458">
        <f t="shared" ref="F458:F562" si="20">D458*E458</f>
        <v>0</v>
      </c>
      <c r="J458">
        <f t="shared" si="19"/>
        <v>0</v>
      </c>
      <c r="L458">
        <f t="shared" ref="L458:L562" si="21">I458*K458</f>
        <v>0</v>
      </c>
    </row>
    <row r="459" spans="1:14" x14ac:dyDescent="0.2">
      <c r="A459" s="12">
        <v>41685</v>
      </c>
      <c r="B459" t="s">
        <v>18355</v>
      </c>
      <c r="C459" t="s">
        <v>18356</v>
      </c>
      <c r="D459">
        <v>3</v>
      </c>
      <c r="E459">
        <v>199</v>
      </c>
      <c r="F459">
        <f t="shared" si="20"/>
        <v>597</v>
      </c>
      <c r="H459" s="12">
        <v>41711</v>
      </c>
      <c r="I459">
        <v>586</v>
      </c>
      <c r="J459">
        <f t="shared" si="19"/>
        <v>11</v>
      </c>
      <c r="K459">
        <v>13</v>
      </c>
      <c r="L459">
        <f t="shared" si="21"/>
        <v>7618</v>
      </c>
      <c r="M459" t="s">
        <v>15862</v>
      </c>
    </row>
    <row r="460" spans="1:14" x14ac:dyDescent="0.2">
      <c r="F460">
        <f t="shared" si="20"/>
        <v>0</v>
      </c>
      <c r="H460" t="s">
        <v>20996</v>
      </c>
      <c r="I460">
        <v>5</v>
      </c>
      <c r="J460">
        <v>6</v>
      </c>
      <c r="L460">
        <f t="shared" si="21"/>
        <v>0</v>
      </c>
    </row>
    <row r="461" spans="1:14" x14ac:dyDescent="0.2">
      <c r="H461" s="12">
        <v>41753</v>
      </c>
      <c r="I461">
        <v>6</v>
      </c>
      <c r="J461">
        <v>0</v>
      </c>
      <c r="K461">
        <v>9</v>
      </c>
      <c r="L461">
        <f t="shared" si="21"/>
        <v>54</v>
      </c>
    </row>
    <row r="462" spans="1:14" x14ac:dyDescent="0.2">
      <c r="F462">
        <f t="shared" si="20"/>
        <v>0</v>
      </c>
      <c r="J462">
        <f t="shared" si="19"/>
        <v>0</v>
      </c>
      <c r="L462">
        <f t="shared" si="21"/>
        <v>0</v>
      </c>
    </row>
    <row r="463" spans="1:14" x14ac:dyDescent="0.2">
      <c r="A463" s="12">
        <v>41690</v>
      </c>
      <c r="B463" t="s">
        <v>18378</v>
      </c>
      <c r="C463" t="s">
        <v>18379</v>
      </c>
      <c r="D463">
        <v>2</v>
      </c>
      <c r="E463">
        <v>290</v>
      </c>
      <c r="F463">
        <f t="shared" si="20"/>
        <v>580</v>
      </c>
      <c r="H463" s="12">
        <v>41711</v>
      </c>
      <c r="I463">
        <v>573</v>
      </c>
      <c r="J463">
        <f t="shared" si="19"/>
        <v>7</v>
      </c>
      <c r="K463">
        <v>12.5</v>
      </c>
      <c r="L463">
        <f t="shared" si="21"/>
        <v>7162.5</v>
      </c>
      <c r="M463" t="s">
        <v>15862</v>
      </c>
    </row>
    <row r="464" spans="1:14" x14ac:dyDescent="0.2">
      <c r="F464">
        <f t="shared" si="20"/>
        <v>0</v>
      </c>
      <c r="H464" t="s">
        <v>20996</v>
      </c>
      <c r="I464">
        <v>3</v>
      </c>
      <c r="J464">
        <v>4</v>
      </c>
      <c r="L464">
        <f t="shared" si="21"/>
        <v>0</v>
      </c>
    </row>
    <row r="465" spans="1:13" x14ac:dyDescent="0.2">
      <c r="H465" s="12">
        <v>41753</v>
      </c>
      <c r="I465">
        <v>4</v>
      </c>
      <c r="J465">
        <v>0</v>
      </c>
      <c r="K465">
        <v>9</v>
      </c>
      <c r="L465">
        <f t="shared" si="21"/>
        <v>36</v>
      </c>
    </row>
    <row r="466" spans="1:13" x14ac:dyDescent="0.2">
      <c r="F466">
        <f t="shared" si="20"/>
        <v>0</v>
      </c>
      <c r="J466">
        <f t="shared" si="19"/>
        <v>0</v>
      </c>
      <c r="L466">
        <f t="shared" si="21"/>
        <v>0</v>
      </c>
    </row>
    <row r="467" spans="1:13" x14ac:dyDescent="0.2">
      <c r="A467" s="12">
        <v>41695</v>
      </c>
      <c r="B467" t="s">
        <v>18419</v>
      </c>
      <c r="C467" t="s">
        <v>18420</v>
      </c>
      <c r="D467">
        <v>1</v>
      </c>
      <c r="E467">
        <v>758</v>
      </c>
      <c r="F467">
        <f t="shared" si="20"/>
        <v>758</v>
      </c>
      <c r="H467" s="12">
        <v>41719</v>
      </c>
      <c r="I467">
        <v>743</v>
      </c>
      <c r="J467">
        <f t="shared" si="19"/>
        <v>15</v>
      </c>
      <c r="K467">
        <v>14.5</v>
      </c>
      <c r="L467">
        <f t="shared" si="21"/>
        <v>10773.5</v>
      </c>
      <c r="M467" t="s">
        <v>18628</v>
      </c>
    </row>
    <row r="468" spans="1:13" x14ac:dyDescent="0.2">
      <c r="F468">
        <f t="shared" si="20"/>
        <v>0</v>
      </c>
      <c r="H468" t="s">
        <v>20996</v>
      </c>
      <c r="I468">
        <v>8</v>
      </c>
      <c r="J468">
        <v>7</v>
      </c>
      <c r="L468">
        <f t="shared" si="21"/>
        <v>0</v>
      </c>
    </row>
    <row r="469" spans="1:13" x14ac:dyDescent="0.2">
      <c r="H469" s="12">
        <v>41753</v>
      </c>
      <c r="I469">
        <v>7</v>
      </c>
      <c r="J469">
        <v>0</v>
      </c>
      <c r="K469">
        <v>9</v>
      </c>
      <c r="L469">
        <f t="shared" si="21"/>
        <v>63</v>
      </c>
    </row>
    <row r="470" spans="1:13" x14ac:dyDescent="0.2">
      <c r="C470" s="82"/>
      <c r="F470">
        <f t="shared" si="20"/>
        <v>0</v>
      </c>
      <c r="J470">
        <f t="shared" si="19"/>
        <v>0</v>
      </c>
      <c r="L470">
        <f t="shared" si="21"/>
        <v>0</v>
      </c>
    </row>
    <row r="471" spans="1:13" x14ac:dyDescent="0.2">
      <c r="A471" s="12">
        <v>41697</v>
      </c>
      <c r="B471" t="s">
        <v>18421</v>
      </c>
      <c r="C471" t="s">
        <v>17891</v>
      </c>
      <c r="D471">
        <v>2</v>
      </c>
      <c r="E471">
        <v>250</v>
      </c>
      <c r="F471">
        <f t="shared" si="20"/>
        <v>500</v>
      </c>
      <c r="H471" s="12">
        <v>41718</v>
      </c>
      <c r="I471">
        <v>483</v>
      </c>
      <c r="J471">
        <f t="shared" si="19"/>
        <v>17</v>
      </c>
      <c r="K471">
        <v>11.5</v>
      </c>
      <c r="L471">
        <f t="shared" si="21"/>
        <v>5554.5</v>
      </c>
      <c r="M471" t="s">
        <v>17332</v>
      </c>
    </row>
    <row r="472" spans="1:13" x14ac:dyDescent="0.2">
      <c r="F472">
        <f t="shared" si="20"/>
        <v>0</v>
      </c>
      <c r="H472" s="12">
        <v>41753</v>
      </c>
      <c r="I472">
        <v>7</v>
      </c>
      <c r="J472">
        <v>10</v>
      </c>
      <c r="K472">
        <v>9</v>
      </c>
      <c r="L472">
        <f t="shared" si="21"/>
        <v>63</v>
      </c>
    </row>
    <row r="473" spans="1:13" x14ac:dyDescent="0.2">
      <c r="H473" s="12">
        <v>41774</v>
      </c>
      <c r="I473">
        <v>17</v>
      </c>
      <c r="J473">
        <v>0</v>
      </c>
      <c r="K473">
        <v>11.5</v>
      </c>
      <c r="L473">
        <f t="shared" si="21"/>
        <v>195.5</v>
      </c>
    </row>
    <row r="474" spans="1:13" x14ac:dyDescent="0.2">
      <c r="F474">
        <f t="shared" si="20"/>
        <v>0</v>
      </c>
      <c r="J474">
        <f t="shared" si="19"/>
        <v>0</v>
      </c>
      <c r="L474">
        <f t="shared" si="21"/>
        <v>0</v>
      </c>
    </row>
    <row r="475" spans="1:13" x14ac:dyDescent="0.2">
      <c r="A475" s="12">
        <v>41709</v>
      </c>
      <c r="B475" t="s">
        <v>18533</v>
      </c>
      <c r="C475" t="s">
        <v>18534</v>
      </c>
      <c r="D475">
        <v>2</v>
      </c>
      <c r="E475">
        <v>201</v>
      </c>
      <c r="F475">
        <f t="shared" si="20"/>
        <v>402</v>
      </c>
      <c r="H475" s="12">
        <v>41718</v>
      </c>
      <c r="I475">
        <v>399</v>
      </c>
      <c r="J475">
        <f t="shared" si="19"/>
        <v>3</v>
      </c>
      <c r="K475">
        <v>12</v>
      </c>
      <c r="L475">
        <f t="shared" si="21"/>
        <v>4788</v>
      </c>
      <c r="M475" t="s">
        <v>15862</v>
      </c>
    </row>
    <row r="476" spans="1:13" x14ac:dyDescent="0.2">
      <c r="F476">
        <f t="shared" si="20"/>
        <v>0</v>
      </c>
      <c r="H476" t="s">
        <v>20996</v>
      </c>
      <c r="I476">
        <v>3</v>
      </c>
      <c r="J476">
        <v>0</v>
      </c>
      <c r="L476">
        <f t="shared" si="21"/>
        <v>0</v>
      </c>
    </row>
    <row r="477" spans="1:13" x14ac:dyDescent="0.2">
      <c r="F477">
        <f t="shared" si="20"/>
        <v>0</v>
      </c>
      <c r="J477">
        <f t="shared" si="19"/>
        <v>0</v>
      </c>
      <c r="L477">
        <f t="shared" si="21"/>
        <v>0</v>
      </c>
    </row>
    <row r="478" spans="1:13" x14ac:dyDescent="0.2">
      <c r="A478" s="12">
        <v>41713</v>
      </c>
      <c r="B478" t="s">
        <v>18625</v>
      </c>
      <c r="C478" t="s">
        <v>18626</v>
      </c>
      <c r="D478">
        <v>2</v>
      </c>
      <c r="E478">
        <v>317</v>
      </c>
      <c r="F478">
        <f t="shared" si="20"/>
        <v>634</v>
      </c>
      <c r="H478" s="12">
        <v>41732</v>
      </c>
      <c r="I478">
        <v>616</v>
      </c>
      <c r="J478">
        <f t="shared" si="19"/>
        <v>18</v>
      </c>
      <c r="K478">
        <v>12.5</v>
      </c>
      <c r="L478">
        <f t="shared" si="21"/>
        <v>7700</v>
      </c>
      <c r="M478" t="s">
        <v>18777</v>
      </c>
    </row>
    <row r="479" spans="1:13" x14ac:dyDescent="0.2">
      <c r="F479">
        <f t="shared" si="20"/>
        <v>0</v>
      </c>
      <c r="H479" s="12">
        <v>41823</v>
      </c>
      <c r="I479">
        <v>15</v>
      </c>
      <c r="J479">
        <v>3</v>
      </c>
      <c r="K479">
        <v>12.5</v>
      </c>
      <c r="L479">
        <f t="shared" si="21"/>
        <v>187.5</v>
      </c>
    </row>
    <row r="480" spans="1:13" x14ac:dyDescent="0.2">
      <c r="H480" t="s">
        <v>21034</v>
      </c>
      <c r="I480">
        <v>3</v>
      </c>
      <c r="J480">
        <v>0</v>
      </c>
      <c r="K480">
        <v>100</v>
      </c>
      <c r="L480">
        <f t="shared" si="21"/>
        <v>300</v>
      </c>
    </row>
    <row r="481" spans="1:13" x14ac:dyDescent="0.2">
      <c r="F481">
        <f t="shared" si="20"/>
        <v>0</v>
      </c>
      <c r="J481">
        <f t="shared" si="19"/>
        <v>0</v>
      </c>
      <c r="L481">
        <f t="shared" si="21"/>
        <v>0</v>
      </c>
    </row>
    <row r="482" spans="1:13" x14ac:dyDescent="0.2">
      <c r="A482" s="12">
        <v>41717</v>
      </c>
      <c r="B482" t="s">
        <v>18664</v>
      </c>
      <c r="C482" t="s">
        <v>18665</v>
      </c>
      <c r="D482">
        <v>2</v>
      </c>
      <c r="E482">
        <v>278</v>
      </c>
      <c r="F482">
        <f t="shared" si="20"/>
        <v>556</v>
      </c>
      <c r="H482" s="12">
        <v>41725</v>
      </c>
      <c r="I482">
        <v>547</v>
      </c>
      <c r="J482">
        <f t="shared" si="19"/>
        <v>9</v>
      </c>
      <c r="K482">
        <v>14</v>
      </c>
      <c r="L482">
        <f t="shared" si="21"/>
        <v>7658</v>
      </c>
      <c r="M482" t="s">
        <v>15957</v>
      </c>
    </row>
    <row r="483" spans="1:13" x14ac:dyDescent="0.2">
      <c r="F483">
        <f t="shared" si="20"/>
        <v>0</v>
      </c>
      <c r="H483" s="12">
        <v>41823</v>
      </c>
      <c r="I483">
        <v>1</v>
      </c>
      <c r="J483">
        <v>8</v>
      </c>
      <c r="K483">
        <v>14</v>
      </c>
      <c r="L483">
        <f t="shared" si="21"/>
        <v>14</v>
      </c>
    </row>
    <row r="484" spans="1:13" x14ac:dyDescent="0.2">
      <c r="H484" t="s">
        <v>21035</v>
      </c>
      <c r="I484">
        <v>8</v>
      </c>
      <c r="J484">
        <v>0</v>
      </c>
      <c r="K484">
        <v>100</v>
      </c>
      <c r="L484">
        <f t="shared" si="21"/>
        <v>800</v>
      </c>
    </row>
    <row r="485" spans="1:13" x14ac:dyDescent="0.2">
      <c r="H485" s="12">
        <v>41845</v>
      </c>
      <c r="I485">
        <v>5</v>
      </c>
      <c r="J485">
        <v>0</v>
      </c>
      <c r="K485">
        <v>14</v>
      </c>
      <c r="L485">
        <f t="shared" si="21"/>
        <v>70</v>
      </c>
      <c r="M485" t="s">
        <v>16798</v>
      </c>
    </row>
    <row r="486" spans="1:13" x14ac:dyDescent="0.2">
      <c r="F486">
        <f t="shared" si="20"/>
        <v>0</v>
      </c>
      <c r="J486">
        <f t="shared" si="19"/>
        <v>0</v>
      </c>
      <c r="L486">
        <f t="shared" si="21"/>
        <v>0</v>
      </c>
    </row>
    <row r="487" spans="1:13" x14ac:dyDescent="0.2">
      <c r="A487" s="12">
        <v>41721</v>
      </c>
      <c r="B487" t="s">
        <v>18712</v>
      </c>
      <c r="C487" t="s">
        <v>18713</v>
      </c>
      <c r="D487">
        <v>1</v>
      </c>
      <c r="E487">
        <v>589</v>
      </c>
      <c r="F487">
        <f t="shared" si="20"/>
        <v>589</v>
      </c>
      <c r="H487" s="12">
        <v>41738</v>
      </c>
      <c r="I487">
        <v>584</v>
      </c>
      <c r="J487">
        <f t="shared" si="19"/>
        <v>5</v>
      </c>
      <c r="K487">
        <v>13</v>
      </c>
      <c r="L487">
        <f t="shared" si="21"/>
        <v>7592</v>
      </c>
      <c r="M487" t="s">
        <v>15862</v>
      </c>
    </row>
    <row r="488" spans="1:13" x14ac:dyDescent="0.2">
      <c r="F488">
        <f t="shared" si="20"/>
        <v>0</v>
      </c>
      <c r="H488" t="s">
        <v>21034</v>
      </c>
      <c r="I488">
        <v>5</v>
      </c>
      <c r="J488">
        <v>0</v>
      </c>
      <c r="K488">
        <v>100</v>
      </c>
      <c r="L488">
        <f t="shared" si="21"/>
        <v>500</v>
      </c>
    </row>
    <row r="489" spans="1:13" x14ac:dyDescent="0.2">
      <c r="H489" s="12">
        <v>41865</v>
      </c>
      <c r="I489">
        <v>5</v>
      </c>
      <c r="J489">
        <v>0</v>
      </c>
      <c r="K489">
        <v>13</v>
      </c>
      <c r="L489">
        <f t="shared" si="21"/>
        <v>65</v>
      </c>
      <c r="M489" t="s">
        <v>20064</v>
      </c>
    </row>
    <row r="490" spans="1:13" x14ac:dyDescent="0.2">
      <c r="C490" s="82"/>
      <c r="F490">
        <f t="shared" si="20"/>
        <v>0</v>
      </c>
      <c r="J490">
        <f t="shared" si="19"/>
        <v>0</v>
      </c>
      <c r="L490">
        <f t="shared" si="21"/>
        <v>0</v>
      </c>
    </row>
    <row r="491" spans="1:13" x14ac:dyDescent="0.2">
      <c r="A491" s="12">
        <v>41724</v>
      </c>
      <c r="B491" t="s">
        <v>18714</v>
      </c>
      <c r="C491" t="s">
        <v>18715</v>
      </c>
      <c r="D491">
        <v>2</v>
      </c>
      <c r="E491">
        <v>227</v>
      </c>
      <c r="F491">
        <f t="shared" si="20"/>
        <v>454</v>
      </c>
      <c r="H491" s="12">
        <v>41753</v>
      </c>
      <c r="I491">
        <v>446</v>
      </c>
      <c r="J491">
        <f t="shared" si="19"/>
        <v>8</v>
      </c>
      <c r="K491">
        <v>11.5</v>
      </c>
      <c r="L491">
        <f t="shared" si="21"/>
        <v>5129</v>
      </c>
      <c r="M491" t="s">
        <v>15862</v>
      </c>
    </row>
    <row r="492" spans="1:13" x14ac:dyDescent="0.2">
      <c r="F492">
        <f t="shared" si="20"/>
        <v>0</v>
      </c>
      <c r="H492" s="12">
        <v>41774</v>
      </c>
      <c r="I492">
        <v>3</v>
      </c>
      <c r="J492">
        <v>5</v>
      </c>
      <c r="K492">
        <v>11.5</v>
      </c>
      <c r="L492">
        <f t="shared" si="21"/>
        <v>34.5</v>
      </c>
    </row>
    <row r="493" spans="1:13" x14ac:dyDescent="0.2">
      <c r="H493" t="s">
        <v>21010</v>
      </c>
      <c r="I493">
        <v>3</v>
      </c>
      <c r="J493">
        <v>2</v>
      </c>
    </row>
    <row r="494" spans="1:13" x14ac:dyDescent="0.2">
      <c r="H494" s="12">
        <v>41823</v>
      </c>
      <c r="I494">
        <v>1</v>
      </c>
      <c r="J494">
        <v>1</v>
      </c>
      <c r="K494">
        <v>11.5</v>
      </c>
      <c r="L494">
        <v>11.5</v>
      </c>
    </row>
    <row r="495" spans="1:13" x14ac:dyDescent="0.2">
      <c r="H495" t="s">
        <v>21006</v>
      </c>
      <c r="I495">
        <v>1</v>
      </c>
      <c r="J495">
        <v>0</v>
      </c>
      <c r="K495">
        <v>100</v>
      </c>
      <c r="L495">
        <v>100</v>
      </c>
    </row>
    <row r="496" spans="1:13" x14ac:dyDescent="0.2">
      <c r="H496" s="12">
        <v>41865</v>
      </c>
      <c r="I496">
        <v>1</v>
      </c>
      <c r="J496">
        <v>0</v>
      </c>
      <c r="K496">
        <v>11.5</v>
      </c>
      <c r="L496">
        <v>11.5</v>
      </c>
      <c r="M496" t="s">
        <v>15860</v>
      </c>
    </row>
    <row r="497" spans="1:13" x14ac:dyDescent="0.2">
      <c r="F497">
        <f t="shared" si="20"/>
        <v>0</v>
      </c>
      <c r="J497">
        <f>F497-I497</f>
        <v>0</v>
      </c>
      <c r="L497">
        <f t="shared" si="21"/>
        <v>0</v>
      </c>
    </row>
    <row r="498" spans="1:13" x14ac:dyDescent="0.2">
      <c r="A498" s="12">
        <v>41726</v>
      </c>
      <c r="B498" t="s">
        <v>18753</v>
      </c>
      <c r="C498" t="s">
        <v>18173</v>
      </c>
      <c r="D498">
        <v>2</v>
      </c>
      <c r="E498">
        <v>268</v>
      </c>
      <c r="F498">
        <f t="shared" si="20"/>
        <v>536</v>
      </c>
      <c r="H498" s="12">
        <v>41739</v>
      </c>
      <c r="I498">
        <v>534</v>
      </c>
      <c r="J498">
        <f>F498-I498</f>
        <v>2</v>
      </c>
      <c r="K498">
        <v>12</v>
      </c>
      <c r="L498">
        <f t="shared" si="21"/>
        <v>6408</v>
      </c>
      <c r="M498" t="s">
        <v>18177</v>
      </c>
    </row>
    <row r="499" spans="1:13" x14ac:dyDescent="0.2">
      <c r="F499">
        <f t="shared" si="20"/>
        <v>0</v>
      </c>
      <c r="H499" t="s">
        <v>21036</v>
      </c>
      <c r="I499">
        <v>2</v>
      </c>
      <c r="J499">
        <v>0</v>
      </c>
      <c r="L499">
        <f t="shared" si="21"/>
        <v>0</v>
      </c>
    </row>
    <row r="500" spans="1:13" x14ac:dyDescent="0.2">
      <c r="F500">
        <f t="shared" si="20"/>
        <v>0</v>
      </c>
      <c r="J500">
        <f>F500-I500</f>
        <v>0</v>
      </c>
      <c r="L500">
        <f t="shared" si="21"/>
        <v>0</v>
      </c>
    </row>
    <row r="501" spans="1:13" x14ac:dyDescent="0.2">
      <c r="A501" s="12">
        <v>41733</v>
      </c>
      <c r="B501" t="s">
        <v>18792</v>
      </c>
      <c r="C501" t="s">
        <v>18793</v>
      </c>
      <c r="D501">
        <v>2</v>
      </c>
      <c r="E501">
        <v>315</v>
      </c>
      <c r="F501">
        <f t="shared" si="20"/>
        <v>630</v>
      </c>
      <c r="H501" s="12">
        <v>41746</v>
      </c>
      <c r="I501">
        <v>621</v>
      </c>
      <c r="J501">
        <f>F501-I501</f>
        <v>9</v>
      </c>
      <c r="K501">
        <v>13</v>
      </c>
      <c r="L501">
        <f t="shared" si="21"/>
        <v>8073</v>
      </c>
      <c r="M501" t="s">
        <v>18942</v>
      </c>
    </row>
    <row r="502" spans="1:13" x14ac:dyDescent="0.2">
      <c r="F502">
        <f t="shared" si="20"/>
        <v>0</v>
      </c>
      <c r="H502" s="12">
        <v>41823</v>
      </c>
      <c r="I502">
        <v>4</v>
      </c>
      <c r="J502">
        <v>5</v>
      </c>
      <c r="K502">
        <v>13</v>
      </c>
      <c r="L502">
        <f t="shared" si="21"/>
        <v>52</v>
      </c>
    </row>
    <row r="503" spans="1:13" x14ac:dyDescent="0.2">
      <c r="H503" t="s">
        <v>21006</v>
      </c>
      <c r="I503">
        <v>5</v>
      </c>
      <c r="J503">
        <v>0</v>
      </c>
      <c r="K503">
        <v>100</v>
      </c>
      <c r="L503">
        <f t="shared" si="21"/>
        <v>500</v>
      </c>
    </row>
    <row r="504" spans="1:13" x14ac:dyDescent="0.2">
      <c r="H504" t="s">
        <v>21037</v>
      </c>
      <c r="I504">
        <v>4</v>
      </c>
      <c r="J504">
        <v>0</v>
      </c>
      <c r="M504" t="s">
        <v>15859</v>
      </c>
    </row>
    <row r="505" spans="1:13" x14ac:dyDescent="0.2">
      <c r="F505">
        <f t="shared" si="20"/>
        <v>0</v>
      </c>
      <c r="J505">
        <f>F505-I505</f>
        <v>0</v>
      </c>
      <c r="L505">
        <f t="shared" si="21"/>
        <v>0</v>
      </c>
    </row>
    <row r="506" spans="1:13" x14ac:dyDescent="0.2">
      <c r="A506" s="12">
        <v>41739</v>
      </c>
      <c r="B506" t="s">
        <v>18821</v>
      </c>
      <c r="C506" t="s">
        <v>17808</v>
      </c>
      <c r="D506">
        <v>2</v>
      </c>
      <c r="E506">
        <v>276</v>
      </c>
      <c r="F506">
        <f t="shared" si="20"/>
        <v>552</v>
      </c>
      <c r="H506" s="12">
        <v>41760</v>
      </c>
      <c r="I506">
        <v>547</v>
      </c>
      <c r="J506">
        <f>F506-I506</f>
        <v>5</v>
      </c>
      <c r="K506">
        <v>12</v>
      </c>
      <c r="L506">
        <f t="shared" si="21"/>
        <v>6564</v>
      </c>
      <c r="M506" t="s">
        <v>15862</v>
      </c>
    </row>
    <row r="507" spans="1:13" x14ac:dyDescent="0.2">
      <c r="F507">
        <f t="shared" si="20"/>
        <v>0</v>
      </c>
      <c r="H507" s="12">
        <v>41774</v>
      </c>
      <c r="I507">
        <v>3</v>
      </c>
      <c r="J507">
        <v>2</v>
      </c>
      <c r="K507">
        <v>12</v>
      </c>
      <c r="L507">
        <f t="shared" si="21"/>
        <v>36</v>
      </c>
    </row>
    <row r="508" spans="1:13" x14ac:dyDescent="0.2">
      <c r="H508" t="s">
        <v>21038</v>
      </c>
      <c r="I508">
        <v>2</v>
      </c>
      <c r="J508">
        <v>0</v>
      </c>
    </row>
    <row r="509" spans="1:13" x14ac:dyDescent="0.2">
      <c r="F509">
        <f t="shared" si="20"/>
        <v>0</v>
      </c>
      <c r="J509">
        <f>F509-I509</f>
        <v>0</v>
      </c>
      <c r="L509">
        <f t="shared" si="21"/>
        <v>0</v>
      </c>
    </row>
    <row r="510" spans="1:13" x14ac:dyDescent="0.2">
      <c r="A510" s="12">
        <v>41737</v>
      </c>
      <c r="B510" t="s">
        <v>18823</v>
      </c>
      <c r="C510" t="s">
        <v>18164</v>
      </c>
      <c r="D510">
        <v>2</v>
      </c>
      <c r="E510">
        <v>350</v>
      </c>
      <c r="F510">
        <f t="shared" si="20"/>
        <v>700</v>
      </c>
      <c r="H510" s="12">
        <v>41753</v>
      </c>
      <c r="I510">
        <v>690</v>
      </c>
      <c r="J510">
        <f>F510-I510</f>
        <v>10</v>
      </c>
      <c r="K510">
        <v>14</v>
      </c>
      <c r="L510">
        <f t="shared" si="21"/>
        <v>9660</v>
      </c>
      <c r="M510" t="s">
        <v>18989</v>
      </c>
    </row>
    <row r="511" spans="1:13" x14ac:dyDescent="0.2">
      <c r="F511">
        <f t="shared" si="20"/>
        <v>0</v>
      </c>
      <c r="H511" s="12">
        <v>41823</v>
      </c>
      <c r="I511">
        <v>2</v>
      </c>
      <c r="J511">
        <v>8</v>
      </c>
      <c r="K511">
        <v>14</v>
      </c>
      <c r="L511">
        <f t="shared" si="21"/>
        <v>28</v>
      </c>
    </row>
    <row r="512" spans="1:13" x14ac:dyDescent="0.2">
      <c r="H512" s="12">
        <v>41865</v>
      </c>
      <c r="I512">
        <v>3</v>
      </c>
      <c r="J512">
        <v>5</v>
      </c>
      <c r="K512">
        <v>14</v>
      </c>
      <c r="L512">
        <f t="shared" si="21"/>
        <v>42</v>
      </c>
    </row>
    <row r="513" spans="1:13" x14ac:dyDescent="0.2">
      <c r="H513" t="s">
        <v>21039</v>
      </c>
      <c r="I513">
        <v>5</v>
      </c>
      <c r="J513">
        <v>0</v>
      </c>
      <c r="K513">
        <v>100</v>
      </c>
      <c r="L513">
        <f t="shared" si="21"/>
        <v>500</v>
      </c>
    </row>
    <row r="514" spans="1:13" x14ac:dyDescent="0.2">
      <c r="H514" s="12">
        <v>41872</v>
      </c>
      <c r="I514">
        <v>1</v>
      </c>
      <c r="J514">
        <v>0</v>
      </c>
      <c r="K514">
        <v>14</v>
      </c>
      <c r="L514">
        <f t="shared" si="21"/>
        <v>14</v>
      </c>
      <c r="M514" t="s">
        <v>15860</v>
      </c>
    </row>
    <row r="515" spans="1:13" x14ac:dyDescent="0.2">
      <c r="H515" t="s">
        <v>21040</v>
      </c>
      <c r="I515">
        <v>4</v>
      </c>
      <c r="J515">
        <v>0</v>
      </c>
      <c r="M515" t="s">
        <v>15859</v>
      </c>
    </row>
    <row r="516" spans="1:13" x14ac:dyDescent="0.2">
      <c r="F516">
        <f t="shared" si="20"/>
        <v>0</v>
      </c>
      <c r="J516">
        <f>F516-I516</f>
        <v>0</v>
      </c>
      <c r="L516">
        <f t="shared" si="21"/>
        <v>0</v>
      </c>
    </row>
    <row r="517" spans="1:13" x14ac:dyDescent="0.2">
      <c r="A517" s="12">
        <v>41745</v>
      </c>
      <c r="B517" t="s">
        <v>18925</v>
      </c>
      <c r="C517" t="s">
        <v>18926</v>
      </c>
      <c r="D517">
        <v>2</v>
      </c>
      <c r="E517">
        <v>257</v>
      </c>
      <c r="F517">
        <f t="shared" si="20"/>
        <v>514</v>
      </c>
      <c r="H517" s="12">
        <v>41759</v>
      </c>
      <c r="I517">
        <v>506</v>
      </c>
      <c r="J517">
        <f>F517-I517</f>
        <v>8</v>
      </c>
      <c r="K517">
        <v>12</v>
      </c>
      <c r="L517">
        <f t="shared" si="21"/>
        <v>6072</v>
      </c>
      <c r="M517" t="s">
        <v>19056</v>
      </c>
    </row>
    <row r="518" spans="1:13" x14ac:dyDescent="0.2">
      <c r="F518">
        <f t="shared" si="20"/>
        <v>0</v>
      </c>
      <c r="H518" s="12">
        <v>41774</v>
      </c>
      <c r="I518">
        <v>1</v>
      </c>
      <c r="J518">
        <v>7</v>
      </c>
      <c r="K518">
        <v>12</v>
      </c>
      <c r="L518">
        <f t="shared" si="21"/>
        <v>12</v>
      </c>
    </row>
    <row r="519" spans="1:13" x14ac:dyDescent="0.2">
      <c r="H519" s="12">
        <v>41823</v>
      </c>
      <c r="I519">
        <v>1</v>
      </c>
      <c r="J519">
        <v>6</v>
      </c>
      <c r="K519">
        <v>12</v>
      </c>
      <c r="L519">
        <f t="shared" si="21"/>
        <v>12</v>
      </c>
    </row>
    <row r="520" spans="1:13" x14ac:dyDescent="0.2">
      <c r="H520" s="12">
        <v>41865</v>
      </c>
      <c r="I520">
        <v>4</v>
      </c>
      <c r="J520">
        <v>2</v>
      </c>
      <c r="K520">
        <v>12</v>
      </c>
      <c r="L520">
        <f t="shared" si="21"/>
        <v>48</v>
      </c>
    </row>
    <row r="521" spans="1:13" x14ac:dyDescent="0.2">
      <c r="H521" s="12">
        <v>41872</v>
      </c>
      <c r="I521">
        <v>2</v>
      </c>
      <c r="J521">
        <v>0</v>
      </c>
      <c r="K521">
        <v>12</v>
      </c>
      <c r="L521">
        <f t="shared" si="21"/>
        <v>24</v>
      </c>
    </row>
    <row r="522" spans="1:13" x14ac:dyDescent="0.2">
      <c r="C522" s="82"/>
      <c r="F522">
        <f t="shared" si="20"/>
        <v>0</v>
      </c>
      <c r="J522">
        <f>F522-I522</f>
        <v>0</v>
      </c>
      <c r="L522">
        <f t="shared" si="21"/>
        <v>0</v>
      </c>
    </row>
    <row r="523" spans="1:13" x14ac:dyDescent="0.2">
      <c r="A523" s="12">
        <v>41748</v>
      </c>
      <c r="B523" t="s">
        <v>18980</v>
      </c>
      <c r="C523" t="s">
        <v>18981</v>
      </c>
      <c r="D523">
        <v>2</v>
      </c>
      <c r="E523">
        <v>255</v>
      </c>
      <c r="F523">
        <f t="shared" si="20"/>
        <v>510</v>
      </c>
      <c r="H523" s="12">
        <v>41780</v>
      </c>
      <c r="I523">
        <v>496</v>
      </c>
      <c r="J523">
        <f>F523-I523</f>
        <v>14</v>
      </c>
      <c r="K523">
        <v>13.5</v>
      </c>
      <c r="L523">
        <f t="shared" si="21"/>
        <v>6696</v>
      </c>
      <c r="M523" t="s">
        <v>17274</v>
      </c>
    </row>
    <row r="524" spans="1:13" x14ac:dyDescent="0.2">
      <c r="F524">
        <f t="shared" si="20"/>
        <v>0</v>
      </c>
      <c r="H524" s="12">
        <v>41823</v>
      </c>
      <c r="I524">
        <v>1</v>
      </c>
      <c r="J524">
        <v>13</v>
      </c>
      <c r="K524">
        <v>13.5</v>
      </c>
      <c r="L524">
        <f t="shared" si="21"/>
        <v>13.5</v>
      </c>
    </row>
    <row r="525" spans="1:13" x14ac:dyDescent="0.2">
      <c r="H525" s="12">
        <v>41865</v>
      </c>
      <c r="I525">
        <v>1</v>
      </c>
      <c r="J525">
        <v>12</v>
      </c>
      <c r="K525">
        <v>13.5</v>
      </c>
      <c r="L525">
        <f t="shared" si="21"/>
        <v>13.5</v>
      </c>
    </row>
    <row r="526" spans="1:13" x14ac:dyDescent="0.2">
      <c r="H526" t="s">
        <v>21041</v>
      </c>
      <c r="I526">
        <v>7</v>
      </c>
      <c r="J526">
        <v>5</v>
      </c>
      <c r="K526">
        <v>100</v>
      </c>
      <c r="L526">
        <f t="shared" si="21"/>
        <v>700</v>
      </c>
    </row>
    <row r="527" spans="1:13" x14ac:dyDescent="0.2">
      <c r="H527" s="12">
        <v>41879</v>
      </c>
      <c r="I527">
        <v>8</v>
      </c>
      <c r="J527">
        <v>0</v>
      </c>
      <c r="K527">
        <v>13.5</v>
      </c>
      <c r="L527">
        <f t="shared" si="21"/>
        <v>108</v>
      </c>
      <c r="M527" t="s">
        <v>16077</v>
      </c>
    </row>
    <row r="528" spans="1:13" x14ac:dyDescent="0.2">
      <c r="H528" t="s">
        <v>21042</v>
      </c>
      <c r="I528">
        <v>3</v>
      </c>
      <c r="J528">
        <v>0</v>
      </c>
      <c r="M528" t="s">
        <v>16077</v>
      </c>
    </row>
    <row r="530" spans="1:13" x14ac:dyDescent="0.2">
      <c r="F530">
        <f t="shared" si="20"/>
        <v>0</v>
      </c>
      <c r="J530">
        <f>F530-I530</f>
        <v>0</v>
      </c>
      <c r="L530">
        <f t="shared" si="21"/>
        <v>0</v>
      </c>
    </row>
    <row r="531" spans="1:13" x14ac:dyDescent="0.2">
      <c r="A531" s="12">
        <v>41754</v>
      </c>
      <c r="B531" t="s">
        <v>18995</v>
      </c>
      <c r="C531" t="s">
        <v>18709</v>
      </c>
      <c r="D531">
        <v>4</v>
      </c>
      <c r="E531">
        <v>176</v>
      </c>
      <c r="F531">
        <f t="shared" si="20"/>
        <v>704</v>
      </c>
      <c r="H531" s="12">
        <v>41775</v>
      </c>
      <c r="I531">
        <v>687</v>
      </c>
      <c r="J531">
        <f>F531-I531</f>
        <v>17</v>
      </c>
      <c r="K531">
        <v>12</v>
      </c>
      <c r="L531">
        <f t="shared" si="21"/>
        <v>8244</v>
      </c>
      <c r="M531" t="s">
        <v>15862</v>
      </c>
    </row>
    <row r="532" spans="1:13" x14ac:dyDescent="0.2">
      <c r="F532">
        <f t="shared" si="20"/>
        <v>0</v>
      </c>
      <c r="H532" s="12">
        <v>41823</v>
      </c>
      <c r="I532">
        <v>1</v>
      </c>
      <c r="J532">
        <v>16</v>
      </c>
      <c r="K532">
        <v>12</v>
      </c>
      <c r="L532">
        <f t="shared" si="21"/>
        <v>12</v>
      </c>
    </row>
    <row r="533" spans="1:13" x14ac:dyDescent="0.2">
      <c r="H533" s="12">
        <v>41879</v>
      </c>
      <c r="I533">
        <v>2</v>
      </c>
      <c r="J533">
        <v>14</v>
      </c>
      <c r="K533">
        <v>12</v>
      </c>
      <c r="L533">
        <f t="shared" si="21"/>
        <v>24</v>
      </c>
    </row>
    <row r="534" spans="1:13" x14ac:dyDescent="0.2">
      <c r="H534" t="s">
        <v>21043</v>
      </c>
      <c r="I534">
        <v>9</v>
      </c>
      <c r="J534">
        <v>5</v>
      </c>
      <c r="K534">
        <v>100</v>
      </c>
      <c r="L534">
        <f t="shared" si="21"/>
        <v>900</v>
      </c>
    </row>
    <row r="535" spans="1:13" x14ac:dyDescent="0.2">
      <c r="H535" t="s">
        <v>21044</v>
      </c>
      <c r="I535">
        <v>5</v>
      </c>
      <c r="J535">
        <v>0</v>
      </c>
      <c r="K535">
        <v>100</v>
      </c>
      <c r="L535">
        <f t="shared" si="21"/>
        <v>500</v>
      </c>
    </row>
    <row r="536" spans="1:13" x14ac:dyDescent="0.2">
      <c r="H536" s="12">
        <v>41894</v>
      </c>
      <c r="I536">
        <v>7</v>
      </c>
      <c r="J536">
        <v>0</v>
      </c>
      <c r="M536" t="s">
        <v>18871</v>
      </c>
    </row>
    <row r="537" spans="1:13" x14ac:dyDescent="0.2">
      <c r="F537">
        <f t="shared" si="20"/>
        <v>0</v>
      </c>
      <c r="J537">
        <f>F537-I537</f>
        <v>0</v>
      </c>
      <c r="L537">
        <f t="shared" si="21"/>
        <v>0</v>
      </c>
    </row>
    <row r="538" spans="1:13" x14ac:dyDescent="0.2">
      <c r="A538" s="12">
        <v>41758</v>
      </c>
      <c r="B538" t="s">
        <v>19046</v>
      </c>
      <c r="C538" t="s">
        <v>18997</v>
      </c>
      <c r="D538">
        <v>1</v>
      </c>
      <c r="E538">
        <v>671</v>
      </c>
      <c r="F538">
        <f t="shared" si="20"/>
        <v>671</v>
      </c>
      <c r="H538" s="12">
        <v>41780</v>
      </c>
      <c r="I538">
        <v>669</v>
      </c>
      <c r="J538">
        <f>F538-I538</f>
        <v>2</v>
      </c>
      <c r="K538">
        <v>11.5</v>
      </c>
      <c r="L538">
        <f t="shared" si="21"/>
        <v>7693.5</v>
      </c>
      <c r="M538" t="s">
        <v>15862</v>
      </c>
    </row>
    <row r="539" spans="1:13" x14ac:dyDescent="0.2">
      <c r="F539">
        <f t="shared" si="20"/>
        <v>0</v>
      </c>
      <c r="H539" t="s">
        <v>21038</v>
      </c>
      <c r="I539">
        <v>1</v>
      </c>
      <c r="J539">
        <v>1</v>
      </c>
      <c r="L539">
        <f t="shared" si="21"/>
        <v>0</v>
      </c>
    </row>
    <row r="540" spans="1:13" x14ac:dyDescent="0.2">
      <c r="H540" s="12">
        <v>41823</v>
      </c>
      <c r="I540">
        <v>1</v>
      </c>
      <c r="J540">
        <v>0</v>
      </c>
      <c r="K540">
        <v>11.5</v>
      </c>
      <c r="L540">
        <f t="shared" si="21"/>
        <v>11.5</v>
      </c>
    </row>
    <row r="541" spans="1:13" x14ac:dyDescent="0.2">
      <c r="F541">
        <f t="shared" si="20"/>
        <v>0</v>
      </c>
      <c r="J541">
        <f>F541-I541</f>
        <v>0</v>
      </c>
      <c r="L541">
        <f t="shared" si="21"/>
        <v>0</v>
      </c>
    </row>
    <row r="542" spans="1:13" x14ac:dyDescent="0.2">
      <c r="A542" s="12">
        <v>41758</v>
      </c>
      <c r="B542" t="s">
        <v>19047</v>
      </c>
      <c r="C542" t="s">
        <v>19048</v>
      </c>
      <c r="D542">
        <v>1</v>
      </c>
      <c r="E542">
        <v>671</v>
      </c>
      <c r="F542">
        <f t="shared" si="20"/>
        <v>671</v>
      </c>
      <c r="H542" s="12">
        <v>41788</v>
      </c>
      <c r="I542">
        <v>663</v>
      </c>
      <c r="J542">
        <f>F542-I542</f>
        <v>8</v>
      </c>
      <c r="K542">
        <v>11.5</v>
      </c>
      <c r="L542">
        <f t="shared" si="21"/>
        <v>7624.5</v>
      </c>
      <c r="M542" t="s">
        <v>15862</v>
      </c>
    </row>
    <row r="543" spans="1:13" x14ac:dyDescent="0.2">
      <c r="F543">
        <f t="shared" si="20"/>
        <v>0</v>
      </c>
      <c r="H543" s="12">
        <v>41823</v>
      </c>
      <c r="I543">
        <v>1</v>
      </c>
      <c r="J543">
        <v>7</v>
      </c>
      <c r="K543">
        <v>11.5</v>
      </c>
      <c r="L543">
        <f t="shared" si="21"/>
        <v>11.5</v>
      </c>
    </row>
    <row r="544" spans="1:13" x14ac:dyDescent="0.2">
      <c r="H544" s="12">
        <v>41865</v>
      </c>
      <c r="I544">
        <v>3</v>
      </c>
      <c r="J544">
        <v>4</v>
      </c>
      <c r="K544">
        <v>11.5</v>
      </c>
      <c r="L544">
        <f t="shared" si="21"/>
        <v>34.5</v>
      </c>
    </row>
    <row r="545" spans="1:13" x14ac:dyDescent="0.2">
      <c r="H545" s="12">
        <v>41865</v>
      </c>
      <c r="I545">
        <v>4</v>
      </c>
      <c r="J545">
        <v>0</v>
      </c>
      <c r="K545">
        <v>11.5</v>
      </c>
      <c r="L545">
        <f t="shared" si="21"/>
        <v>46</v>
      </c>
    </row>
    <row r="546" spans="1:13" x14ac:dyDescent="0.2">
      <c r="F546">
        <f t="shared" si="20"/>
        <v>0</v>
      </c>
      <c r="J546">
        <f>F546-I546</f>
        <v>0</v>
      </c>
      <c r="L546">
        <f t="shared" si="21"/>
        <v>0</v>
      </c>
    </row>
    <row r="547" spans="1:13" x14ac:dyDescent="0.2">
      <c r="A547" s="12">
        <v>41762</v>
      </c>
      <c r="B547" t="s">
        <v>19100</v>
      </c>
      <c r="C547" t="s">
        <v>16158</v>
      </c>
      <c r="D547">
        <v>2</v>
      </c>
      <c r="E547">
        <v>310</v>
      </c>
      <c r="F547">
        <f t="shared" si="20"/>
        <v>620</v>
      </c>
      <c r="H547" s="12">
        <v>41801</v>
      </c>
      <c r="I547">
        <v>606</v>
      </c>
      <c r="J547">
        <f>F547-I547</f>
        <v>14</v>
      </c>
      <c r="K547">
        <v>12.5</v>
      </c>
      <c r="L547">
        <f t="shared" si="21"/>
        <v>7575</v>
      </c>
      <c r="M547" t="s">
        <v>16808</v>
      </c>
    </row>
    <row r="548" spans="1:13" x14ac:dyDescent="0.2">
      <c r="F548">
        <f t="shared" si="20"/>
        <v>0</v>
      </c>
      <c r="H548" s="12">
        <v>41823</v>
      </c>
      <c r="I548">
        <v>1</v>
      </c>
      <c r="J548">
        <v>13</v>
      </c>
      <c r="K548">
        <v>12.5</v>
      </c>
      <c r="L548">
        <f t="shared" si="21"/>
        <v>12.5</v>
      </c>
    </row>
    <row r="549" spans="1:13" x14ac:dyDescent="0.2">
      <c r="H549" s="12">
        <v>41865</v>
      </c>
      <c r="I549">
        <v>8</v>
      </c>
      <c r="J549">
        <v>5</v>
      </c>
      <c r="K549">
        <v>12.5</v>
      </c>
      <c r="L549">
        <f t="shared" si="21"/>
        <v>100</v>
      </c>
    </row>
    <row r="550" spans="1:13" x14ac:dyDescent="0.2">
      <c r="H550" t="s">
        <v>21045</v>
      </c>
      <c r="I550">
        <v>5</v>
      </c>
      <c r="J550">
        <v>0</v>
      </c>
      <c r="K550">
        <v>100</v>
      </c>
      <c r="L550">
        <f t="shared" si="21"/>
        <v>500</v>
      </c>
    </row>
    <row r="551" spans="1:13" x14ac:dyDescent="0.2">
      <c r="F551">
        <f t="shared" si="20"/>
        <v>0</v>
      </c>
      <c r="J551">
        <f>F551-I551</f>
        <v>0</v>
      </c>
      <c r="L551">
        <f t="shared" si="21"/>
        <v>0</v>
      </c>
    </row>
    <row r="552" spans="1:13" x14ac:dyDescent="0.2">
      <c r="A552" s="12">
        <v>41768</v>
      </c>
      <c r="B552" t="s">
        <v>19120</v>
      </c>
      <c r="C552" t="s">
        <v>18173</v>
      </c>
      <c r="D552">
        <v>2</v>
      </c>
      <c r="E552">
        <v>236</v>
      </c>
      <c r="F552">
        <f t="shared" si="20"/>
        <v>472</v>
      </c>
      <c r="H552" s="12">
        <v>41788</v>
      </c>
      <c r="I552">
        <v>462</v>
      </c>
      <c r="J552">
        <f>F552-I552</f>
        <v>10</v>
      </c>
      <c r="K552">
        <v>12</v>
      </c>
      <c r="L552">
        <f t="shared" si="21"/>
        <v>5544</v>
      </c>
      <c r="M552" t="s">
        <v>16808</v>
      </c>
    </row>
    <row r="553" spans="1:13" x14ac:dyDescent="0.2">
      <c r="F553">
        <v>0</v>
      </c>
      <c r="H553" s="12">
        <v>41823</v>
      </c>
      <c r="I553">
        <v>4</v>
      </c>
      <c r="J553">
        <v>6</v>
      </c>
      <c r="K553">
        <v>12</v>
      </c>
      <c r="L553">
        <v>48</v>
      </c>
    </row>
    <row r="554" spans="1:13" x14ac:dyDescent="0.2">
      <c r="H554" t="s">
        <v>21046</v>
      </c>
      <c r="I554">
        <v>6</v>
      </c>
      <c r="J554">
        <v>0</v>
      </c>
    </row>
    <row r="555" spans="1:13" x14ac:dyDescent="0.2">
      <c r="C555" s="82"/>
      <c r="F555">
        <f t="shared" si="20"/>
        <v>0</v>
      </c>
      <c r="J555">
        <f t="shared" ref="J555:J643" si="22">F555-I555</f>
        <v>0</v>
      </c>
      <c r="L555">
        <f t="shared" si="21"/>
        <v>0</v>
      </c>
    </row>
    <row r="556" spans="1:13" x14ac:dyDescent="0.2">
      <c r="A556" s="12">
        <v>41769</v>
      </c>
      <c r="B556" t="s">
        <v>19147</v>
      </c>
      <c r="C556" t="s">
        <v>18420</v>
      </c>
      <c r="D556">
        <v>2</v>
      </c>
      <c r="E556">
        <v>261</v>
      </c>
      <c r="F556">
        <f t="shared" si="20"/>
        <v>522</v>
      </c>
      <c r="H556" s="12">
        <v>41788</v>
      </c>
      <c r="I556">
        <v>506</v>
      </c>
      <c r="J556">
        <f t="shared" si="22"/>
        <v>16</v>
      </c>
      <c r="K556">
        <v>14.5</v>
      </c>
      <c r="L556">
        <f t="shared" si="21"/>
        <v>7337</v>
      </c>
      <c r="M556" t="s">
        <v>19281</v>
      </c>
    </row>
    <row r="557" spans="1:13" x14ac:dyDescent="0.2">
      <c r="F557">
        <f t="shared" si="20"/>
        <v>0</v>
      </c>
      <c r="H557" s="12">
        <v>41823</v>
      </c>
      <c r="I557">
        <v>1</v>
      </c>
      <c r="J557">
        <v>15</v>
      </c>
      <c r="K557">
        <v>14.5</v>
      </c>
      <c r="L557">
        <f t="shared" si="21"/>
        <v>14.5</v>
      </c>
    </row>
    <row r="558" spans="1:13" x14ac:dyDescent="0.2">
      <c r="H558" s="12">
        <v>41865</v>
      </c>
      <c r="I558">
        <v>7</v>
      </c>
      <c r="J558">
        <v>8</v>
      </c>
      <c r="K558">
        <v>14.5</v>
      </c>
      <c r="L558">
        <f t="shared" si="21"/>
        <v>101.5</v>
      </c>
    </row>
    <row r="559" spans="1:13" x14ac:dyDescent="0.2">
      <c r="H559" s="12">
        <v>41894</v>
      </c>
      <c r="I559">
        <v>5</v>
      </c>
      <c r="J559">
        <v>3</v>
      </c>
      <c r="K559">
        <v>14.5</v>
      </c>
      <c r="L559">
        <f t="shared" si="21"/>
        <v>72.5</v>
      </c>
    </row>
    <row r="560" spans="1:13" x14ac:dyDescent="0.2">
      <c r="H560" t="s">
        <v>21047</v>
      </c>
      <c r="I560">
        <v>3</v>
      </c>
      <c r="J560">
        <v>0</v>
      </c>
      <c r="K560">
        <v>100</v>
      </c>
      <c r="L560">
        <f t="shared" si="21"/>
        <v>300</v>
      </c>
    </row>
    <row r="561" spans="1:13" x14ac:dyDescent="0.2">
      <c r="H561" t="s">
        <v>21048</v>
      </c>
      <c r="I561">
        <v>2</v>
      </c>
      <c r="J561">
        <v>0</v>
      </c>
      <c r="K561">
        <v>14.5</v>
      </c>
      <c r="L561">
        <f t="shared" si="21"/>
        <v>29</v>
      </c>
      <c r="M561" t="s">
        <v>15857</v>
      </c>
    </row>
    <row r="562" spans="1:13" x14ac:dyDescent="0.2">
      <c r="F562">
        <f t="shared" si="20"/>
        <v>0</v>
      </c>
      <c r="J562">
        <f t="shared" si="22"/>
        <v>0</v>
      </c>
      <c r="L562">
        <f t="shared" si="21"/>
        <v>0</v>
      </c>
    </row>
    <row r="563" spans="1:13" x14ac:dyDescent="0.2">
      <c r="A563" s="12">
        <v>41775</v>
      </c>
      <c r="B563" t="s">
        <v>19168</v>
      </c>
      <c r="C563" t="s">
        <v>18642</v>
      </c>
      <c r="D563">
        <v>2</v>
      </c>
      <c r="E563">
        <v>359</v>
      </c>
      <c r="F563">
        <f>D563*E563</f>
        <v>718</v>
      </c>
      <c r="H563" s="12">
        <v>41802</v>
      </c>
      <c r="I563">
        <v>709</v>
      </c>
      <c r="J563">
        <f t="shared" si="22"/>
        <v>9</v>
      </c>
      <c r="K563">
        <v>12</v>
      </c>
      <c r="L563">
        <f t="shared" ref="L563:L648" si="23">I563*K563</f>
        <v>8508</v>
      </c>
      <c r="M563" t="s">
        <v>15862</v>
      </c>
    </row>
    <row r="564" spans="1:13" x14ac:dyDescent="0.2">
      <c r="F564">
        <f>D564*E564</f>
        <v>0</v>
      </c>
      <c r="H564" s="12">
        <v>41823</v>
      </c>
      <c r="I564">
        <v>2</v>
      </c>
      <c r="J564">
        <v>7</v>
      </c>
      <c r="K564">
        <v>12</v>
      </c>
      <c r="L564">
        <f t="shared" si="23"/>
        <v>24</v>
      </c>
    </row>
    <row r="565" spans="1:13" x14ac:dyDescent="0.2">
      <c r="H565" s="12">
        <v>41865</v>
      </c>
      <c r="I565">
        <v>2</v>
      </c>
      <c r="J565">
        <v>5</v>
      </c>
      <c r="K565">
        <v>12</v>
      </c>
      <c r="L565">
        <f t="shared" si="23"/>
        <v>24</v>
      </c>
    </row>
    <row r="566" spans="1:13" x14ac:dyDescent="0.2">
      <c r="H566" t="s">
        <v>21047</v>
      </c>
      <c r="I566">
        <v>5</v>
      </c>
      <c r="J566">
        <v>0</v>
      </c>
      <c r="K566">
        <v>100</v>
      </c>
      <c r="L566">
        <f t="shared" si="23"/>
        <v>500</v>
      </c>
    </row>
    <row r="567" spans="1:13" x14ac:dyDescent="0.2">
      <c r="H567" s="12">
        <v>41914</v>
      </c>
      <c r="I567">
        <v>5</v>
      </c>
      <c r="J567">
        <v>0</v>
      </c>
      <c r="K567">
        <v>12</v>
      </c>
      <c r="L567">
        <f t="shared" si="23"/>
        <v>60</v>
      </c>
      <c r="M567" t="s">
        <v>16980</v>
      </c>
    </row>
    <row r="568" spans="1:13" x14ac:dyDescent="0.2">
      <c r="F568">
        <f>D568*E568</f>
        <v>0</v>
      </c>
      <c r="J568">
        <f t="shared" si="22"/>
        <v>0</v>
      </c>
      <c r="L568">
        <f t="shared" si="23"/>
        <v>0</v>
      </c>
    </row>
    <row r="569" spans="1:13" x14ac:dyDescent="0.2">
      <c r="A569" s="12">
        <v>41777</v>
      </c>
      <c r="B569" t="s">
        <v>19209</v>
      </c>
      <c r="C569" t="s">
        <v>18344</v>
      </c>
      <c r="D569">
        <v>2</v>
      </c>
      <c r="E569">
        <v>200</v>
      </c>
      <c r="F569">
        <f>D569*E569</f>
        <v>400</v>
      </c>
      <c r="H569" s="12">
        <v>41808</v>
      </c>
      <c r="I569">
        <v>397</v>
      </c>
      <c r="J569">
        <f t="shared" si="22"/>
        <v>3</v>
      </c>
      <c r="K569">
        <v>12</v>
      </c>
      <c r="L569">
        <f t="shared" si="23"/>
        <v>4764</v>
      </c>
      <c r="M569" t="s">
        <v>15862</v>
      </c>
    </row>
    <row r="570" spans="1:13" x14ac:dyDescent="0.2">
      <c r="F570">
        <f t="shared" ref="F570:F653" si="24">D570*E570</f>
        <v>0</v>
      </c>
      <c r="H570" s="12">
        <v>41823</v>
      </c>
      <c r="I570">
        <v>2</v>
      </c>
      <c r="J570">
        <v>1</v>
      </c>
      <c r="K570">
        <v>12</v>
      </c>
      <c r="L570">
        <f t="shared" si="23"/>
        <v>24</v>
      </c>
    </row>
    <row r="571" spans="1:13" x14ac:dyDescent="0.2">
      <c r="H571" s="12">
        <v>41865</v>
      </c>
      <c r="I571">
        <v>1</v>
      </c>
      <c r="J571">
        <v>0</v>
      </c>
      <c r="K571">
        <v>12</v>
      </c>
      <c r="L571">
        <f t="shared" si="23"/>
        <v>12</v>
      </c>
    </row>
    <row r="572" spans="1:13" x14ac:dyDescent="0.2">
      <c r="F572">
        <f t="shared" si="24"/>
        <v>0</v>
      </c>
      <c r="J572">
        <f t="shared" si="22"/>
        <v>0</v>
      </c>
      <c r="L572">
        <f t="shared" si="23"/>
        <v>0</v>
      </c>
    </row>
    <row r="573" spans="1:13" x14ac:dyDescent="0.2">
      <c r="A573" s="12">
        <v>41786</v>
      </c>
      <c r="B573" t="s">
        <v>19277</v>
      </c>
      <c r="C573" t="s">
        <v>16158</v>
      </c>
      <c r="D573">
        <v>2</v>
      </c>
      <c r="E573">
        <v>383</v>
      </c>
      <c r="F573">
        <f t="shared" si="24"/>
        <v>766</v>
      </c>
      <c r="H573" s="12">
        <v>41823</v>
      </c>
      <c r="I573">
        <v>764</v>
      </c>
      <c r="J573">
        <f t="shared" si="22"/>
        <v>2</v>
      </c>
      <c r="K573">
        <v>12.5</v>
      </c>
      <c r="L573">
        <f t="shared" si="23"/>
        <v>9550</v>
      </c>
      <c r="M573" t="s">
        <v>16808</v>
      </c>
    </row>
    <row r="574" spans="1:13" x14ac:dyDescent="0.2">
      <c r="F574">
        <f t="shared" si="24"/>
        <v>0</v>
      </c>
      <c r="H574" s="12">
        <v>41865</v>
      </c>
      <c r="I574">
        <v>2</v>
      </c>
      <c r="J574">
        <v>0</v>
      </c>
      <c r="K574">
        <v>12.5</v>
      </c>
      <c r="L574">
        <f t="shared" si="23"/>
        <v>25</v>
      </c>
    </row>
    <row r="575" spans="1:13" x14ac:dyDescent="0.2">
      <c r="C575" s="82"/>
      <c r="F575">
        <f t="shared" si="24"/>
        <v>0</v>
      </c>
      <c r="J575">
        <f t="shared" si="22"/>
        <v>0</v>
      </c>
      <c r="L575">
        <f t="shared" si="23"/>
        <v>0</v>
      </c>
    </row>
    <row r="576" spans="1:13" x14ac:dyDescent="0.2">
      <c r="A576" s="12">
        <v>41798</v>
      </c>
      <c r="B576" t="s">
        <v>19391</v>
      </c>
      <c r="C576" t="s">
        <v>16004</v>
      </c>
      <c r="D576">
        <v>2</v>
      </c>
      <c r="E576">
        <v>298</v>
      </c>
      <c r="F576">
        <f t="shared" si="24"/>
        <v>596</v>
      </c>
      <c r="H576" s="12">
        <v>41823</v>
      </c>
      <c r="I576">
        <v>588</v>
      </c>
      <c r="J576">
        <f t="shared" si="22"/>
        <v>8</v>
      </c>
      <c r="K576">
        <v>12</v>
      </c>
      <c r="L576">
        <f t="shared" si="23"/>
        <v>7056</v>
      </c>
    </row>
    <row r="577" spans="1:13" x14ac:dyDescent="0.2">
      <c r="F577">
        <f t="shared" si="24"/>
        <v>0</v>
      </c>
      <c r="H577" s="12">
        <v>41865</v>
      </c>
      <c r="I577">
        <v>3</v>
      </c>
      <c r="J577">
        <v>5</v>
      </c>
      <c r="K577">
        <v>12</v>
      </c>
      <c r="L577">
        <f t="shared" si="23"/>
        <v>36</v>
      </c>
    </row>
    <row r="578" spans="1:13" x14ac:dyDescent="0.2">
      <c r="H578" t="s">
        <v>21049</v>
      </c>
      <c r="I578">
        <v>5</v>
      </c>
      <c r="J578">
        <v>0</v>
      </c>
      <c r="K578">
        <v>100</v>
      </c>
      <c r="L578">
        <f t="shared" si="23"/>
        <v>500</v>
      </c>
    </row>
    <row r="579" spans="1:13" x14ac:dyDescent="0.2">
      <c r="H579" t="s">
        <v>21050</v>
      </c>
      <c r="I579">
        <v>4</v>
      </c>
      <c r="J579">
        <v>0</v>
      </c>
      <c r="M579" t="s">
        <v>15859</v>
      </c>
    </row>
    <row r="580" spans="1:13" x14ac:dyDescent="0.2">
      <c r="F580">
        <f t="shared" si="24"/>
        <v>0</v>
      </c>
      <c r="J580">
        <f t="shared" si="22"/>
        <v>0</v>
      </c>
      <c r="L580">
        <f t="shared" si="23"/>
        <v>0</v>
      </c>
    </row>
    <row r="581" spans="1:13" x14ac:dyDescent="0.2">
      <c r="A581" s="12">
        <v>41805</v>
      </c>
      <c r="B581" t="s">
        <v>19453</v>
      </c>
      <c r="C581" t="s">
        <v>19454</v>
      </c>
      <c r="D581">
        <v>1</v>
      </c>
      <c r="E581">
        <v>651</v>
      </c>
      <c r="F581">
        <f t="shared" si="24"/>
        <v>651</v>
      </c>
      <c r="H581" s="12">
        <v>41837</v>
      </c>
      <c r="I581">
        <v>635</v>
      </c>
      <c r="J581">
        <f t="shared" si="22"/>
        <v>16</v>
      </c>
      <c r="K581">
        <v>12</v>
      </c>
      <c r="L581">
        <f t="shared" si="23"/>
        <v>7620</v>
      </c>
      <c r="M581" t="s">
        <v>15862</v>
      </c>
    </row>
    <row r="582" spans="1:13" x14ac:dyDescent="0.2">
      <c r="F582">
        <f t="shared" si="24"/>
        <v>0</v>
      </c>
      <c r="H582" s="12">
        <v>41865</v>
      </c>
      <c r="I582">
        <v>16</v>
      </c>
      <c r="J582">
        <v>0</v>
      </c>
      <c r="K582">
        <v>12</v>
      </c>
      <c r="L582">
        <f t="shared" si="23"/>
        <v>192</v>
      </c>
    </row>
    <row r="583" spans="1:13" x14ac:dyDescent="0.2">
      <c r="F583">
        <f t="shared" si="24"/>
        <v>0</v>
      </c>
      <c r="J583">
        <f t="shared" si="22"/>
        <v>0</v>
      </c>
      <c r="L583">
        <f t="shared" si="23"/>
        <v>0</v>
      </c>
    </row>
    <row r="584" spans="1:13" x14ac:dyDescent="0.2">
      <c r="A584" s="12">
        <v>41805</v>
      </c>
      <c r="B584" t="s">
        <v>19455</v>
      </c>
      <c r="C584" t="s">
        <v>18391</v>
      </c>
      <c r="D584">
        <v>2</v>
      </c>
      <c r="E584">
        <v>258</v>
      </c>
      <c r="F584">
        <f t="shared" si="24"/>
        <v>516</v>
      </c>
      <c r="H584" s="12">
        <v>41837</v>
      </c>
      <c r="I584">
        <v>505</v>
      </c>
      <c r="J584">
        <f t="shared" si="22"/>
        <v>11</v>
      </c>
      <c r="K584">
        <v>13</v>
      </c>
      <c r="L584">
        <f t="shared" si="23"/>
        <v>6565</v>
      </c>
      <c r="M584" t="s">
        <v>19709</v>
      </c>
    </row>
    <row r="585" spans="1:13" x14ac:dyDescent="0.2">
      <c r="F585">
        <f t="shared" si="24"/>
        <v>0</v>
      </c>
      <c r="H585" s="12">
        <v>41865</v>
      </c>
      <c r="I585">
        <v>5</v>
      </c>
      <c r="J585">
        <v>6</v>
      </c>
      <c r="K585">
        <v>13</v>
      </c>
      <c r="L585">
        <f t="shared" si="23"/>
        <v>65</v>
      </c>
    </row>
    <row r="586" spans="1:13" x14ac:dyDescent="0.2">
      <c r="H586" t="s">
        <v>21009</v>
      </c>
      <c r="I586">
        <v>6</v>
      </c>
      <c r="J586">
        <v>0</v>
      </c>
      <c r="K586">
        <v>100</v>
      </c>
      <c r="L586">
        <f t="shared" si="23"/>
        <v>600</v>
      </c>
    </row>
    <row r="587" spans="1:13" x14ac:dyDescent="0.2">
      <c r="H587" s="12">
        <v>41921</v>
      </c>
      <c r="I587">
        <v>1</v>
      </c>
      <c r="J587">
        <v>0</v>
      </c>
      <c r="K587">
        <v>13</v>
      </c>
      <c r="L587">
        <f t="shared" si="23"/>
        <v>13</v>
      </c>
      <c r="M587" t="s">
        <v>15860</v>
      </c>
    </row>
    <row r="588" spans="1:13" x14ac:dyDescent="0.2">
      <c r="H588" t="s">
        <v>21050</v>
      </c>
      <c r="I588">
        <v>5</v>
      </c>
      <c r="J588">
        <v>0</v>
      </c>
      <c r="M588" t="s">
        <v>16980</v>
      </c>
    </row>
    <row r="589" spans="1:13" x14ac:dyDescent="0.2">
      <c r="F589">
        <f t="shared" si="24"/>
        <v>0</v>
      </c>
      <c r="J589">
        <f t="shared" si="22"/>
        <v>0</v>
      </c>
      <c r="L589">
        <f t="shared" si="23"/>
        <v>0</v>
      </c>
    </row>
    <row r="590" spans="1:13" x14ac:dyDescent="0.2">
      <c r="A590" s="12">
        <v>41815</v>
      </c>
      <c r="B590" t="s">
        <v>19528</v>
      </c>
      <c r="C590" t="s">
        <v>19529</v>
      </c>
      <c r="D590">
        <v>2</v>
      </c>
      <c r="E590">
        <v>300</v>
      </c>
      <c r="F590">
        <f t="shared" si="24"/>
        <v>600</v>
      </c>
      <c r="H590" s="12">
        <v>41879</v>
      </c>
      <c r="I590">
        <v>585</v>
      </c>
      <c r="J590">
        <f t="shared" si="22"/>
        <v>15</v>
      </c>
      <c r="K590">
        <v>12</v>
      </c>
      <c r="L590">
        <f t="shared" si="23"/>
        <v>7020</v>
      </c>
      <c r="M590" t="s">
        <v>20231</v>
      </c>
    </row>
    <row r="591" spans="1:13" x14ac:dyDescent="0.2">
      <c r="F591">
        <f t="shared" si="24"/>
        <v>0</v>
      </c>
      <c r="H591" t="s">
        <v>21007</v>
      </c>
      <c r="I591">
        <v>15</v>
      </c>
      <c r="J591">
        <v>0</v>
      </c>
      <c r="K591">
        <v>100</v>
      </c>
      <c r="L591">
        <f t="shared" si="23"/>
        <v>1500</v>
      </c>
    </row>
    <row r="592" spans="1:13" x14ac:dyDescent="0.2">
      <c r="H592" s="12">
        <v>41928</v>
      </c>
      <c r="I592">
        <v>1</v>
      </c>
      <c r="J592">
        <v>0</v>
      </c>
      <c r="K592">
        <v>12</v>
      </c>
      <c r="L592">
        <f t="shared" si="23"/>
        <v>12</v>
      </c>
      <c r="M592" t="s">
        <v>15860</v>
      </c>
    </row>
    <row r="593" spans="1:13" x14ac:dyDescent="0.2">
      <c r="H593" s="12">
        <v>41935</v>
      </c>
      <c r="I593">
        <v>3</v>
      </c>
      <c r="J593">
        <v>0</v>
      </c>
      <c r="K593">
        <v>12</v>
      </c>
      <c r="L593">
        <f t="shared" si="23"/>
        <v>36</v>
      </c>
      <c r="M593" t="s">
        <v>16077</v>
      </c>
    </row>
    <row r="594" spans="1:13" x14ac:dyDescent="0.2">
      <c r="H594" s="12">
        <v>41936</v>
      </c>
      <c r="I594">
        <v>10</v>
      </c>
      <c r="J594">
        <v>0</v>
      </c>
      <c r="K594">
        <v>12</v>
      </c>
      <c r="L594">
        <f t="shared" si="23"/>
        <v>120</v>
      </c>
      <c r="M594" t="s">
        <v>17610</v>
      </c>
    </row>
    <row r="595" spans="1:13" x14ac:dyDescent="0.2">
      <c r="C595" s="82"/>
      <c r="F595">
        <f t="shared" si="24"/>
        <v>0</v>
      </c>
      <c r="J595">
        <f t="shared" si="22"/>
        <v>0</v>
      </c>
      <c r="L595">
        <f t="shared" si="23"/>
        <v>0</v>
      </c>
    </row>
    <row r="596" spans="1:13" x14ac:dyDescent="0.2">
      <c r="A596" s="12">
        <v>41825</v>
      </c>
      <c r="B596" t="s">
        <v>19641</v>
      </c>
      <c r="C596" t="s">
        <v>18353</v>
      </c>
      <c r="D596">
        <v>4</v>
      </c>
      <c r="E596">
        <v>177</v>
      </c>
      <c r="F596">
        <f t="shared" si="24"/>
        <v>708</v>
      </c>
      <c r="H596" s="12">
        <v>41844</v>
      </c>
      <c r="I596">
        <v>697</v>
      </c>
      <c r="J596">
        <f t="shared" si="22"/>
        <v>11</v>
      </c>
      <c r="K596">
        <v>14.5</v>
      </c>
      <c r="L596">
        <f t="shared" si="23"/>
        <v>10106.5</v>
      </c>
      <c r="M596" t="s">
        <v>15867</v>
      </c>
    </row>
    <row r="597" spans="1:13" x14ac:dyDescent="0.2">
      <c r="F597">
        <f t="shared" si="24"/>
        <v>0</v>
      </c>
      <c r="H597" s="12">
        <v>41865</v>
      </c>
      <c r="I597">
        <v>3</v>
      </c>
      <c r="J597">
        <v>8</v>
      </c>
      <c r="K597">
        <v>14.5</v>
      </c>
      <c r="L597">
        <f t="shared" si="23"/>
        <v>43.5</v>
      </c>
    </row>
    <row r="598" spans="1:13" x14ac:dyDescent="0.2">
      <c r="H598" s="12">
        <v>41879</v>
      </c>
      <c r="I598">
        <v>2</v>
      </c>
      <c r="J598">
        <v>6</v>
      </c>
      <c r="K598">
        <v>14.5</v>
      </c>
      <c r="L598">
        <f t="shared" si="23"/>
        <v>29</v>
      </c>
    </row>
    <row r="599" spans="1:13" x14ac:dyDescent="0.2">
      <c r="H599" s="12">
        <v>41935</v>
      </c>
      <c r="I599">
        <v>6</v>
      </c>
      <c r="J599">
        <v>0</v>
      </c>
      <c r="K599">
        <v>14.5</v>
      </c>
      <c r="L599">
        <f t="shared" si="23"/>
        <v>87</v>
      </c>
    </row>
    <row r="600" spans="1:13" x14ac:dyDescent="0.2">
      <c r="F600">
        <f t="shared" si="24"/>
        <v>0</v>
      </c>
      <c r="J600">
        <f t="shared" si="22"/>
        <v>0</v>
      </c>
      <c r="L600">
        <f t="shared" si="23"/>
        <v>0</v>
      </c>
    </row>
    <row r="601" spans="1:13" x14ac:dyDescent="0.2">
      <c r="A601" s="12">
        <v>41831</v>
      </c>
      <c r="B601" t="s">
        <v>19652</v>
      </c>
      <c r="C601" t="s">
        <v>16150</v>
      </c>
      <c r="D601">
        <v>2</v>
      </c>
      <c r="E601">
        <v>350</v>
      </c>
      <c r="F601">
        <f t="shared" si="24"/>
        <v>700</v>
      </c>
      <c r="H601" s="12">
        <v>41844</v>
      </c>
      <c r="I601">
        <v>688</v>
      </c>
      <c r="J601">
        <f t="shared" si="22"/>
        <v>12</v>
      </c>
      <c r="K601">
        <v>12</v>
      </c>
      <c r="L601">
        <f t="shared" si="23"/>
        <v>8256</v>
      </c>
      <c r="M601" t="s">
        <v>19820</v>
      </c>
    </row>
    <row r="602" spans="1:13" x14ac:dyDescent="0.2">
      <c r="F602">
        <f t="shared" si="24"/>
        <v>0</v>
      </c>
      <c r="H602" s="12">
        <v>41865</v>
      </c>
      <c r="I602">
        <v>4</v>
      </c>
      <c r="J602">
        <v>8</v>
      </c>
      <c r="K602">
        <v>12</v>
      </c>
      <c r="L602">
        <f t="shared" si="23"/>
        <v>48</v>
      </c>
    </row>
    <row r="603" spans="1:13" x14ac:dyDescent="0.2">
      <c r="H603" s="12">
        <v>41879</v>
      </c>
      <c r="I603">
        <v>2</v>
      </c>
      <c r="J603">
        <v>6</v>
      </c>
      <c r="K603">
        <v>12</v>
      </c>
      <c r="L603">
        <f t="shared" si="23"/>
        <v>24</v>
      </c>
    </row>
    <row r="604" spans="1:13" x14ac:dyDescent="0.2">
      <c r="H604" s="12">
        <v>41935</v>
      </c>
      <c r="I604">
        <v>6</v>
      </c>
      <c r="J604">
        <v>0</v>
      </c>
      <c r="K604">
        <v>12</v>
      </c>
      <c r="L604">
        <f t="shared" si="23"/>
        <v>72</v>
      </c>
    </row>
    <row r="605" spans="1:13" x14ac:dyDescent="0.2">
      <c r="F605">
        <f t="shared" si="24"/>
        <v>0</v>
      </c>
      <c r="J605">
        <f t="shared" si="22"/>
        <v>0</v>
      </c>
      <c r="L605">
        <f t="shared" si="23"/>
        <v>0</v>
      </c>
    </row>
    <row r="606" spans="1:13" x14ac:dyDescent="0.2">
      <c r="A606" s="12">
        <v>41833</v>
      </c>
      <c r="B606" t="s">
        <v>19689</v>
      </c>
      <c r="C606" t="s">
        <v>19048</v>
      </c>
      <c r="D606">
        <v>1</v>
      </c>
      <c r="E606">
        <v>753</v>
      </c>
      <c r="F606">
        <f t="shared" si="24"/>
        <v>753</v>
      </c>
      <c r="H606" s="12">
        <v>41858</v>
      </c>
      <c r="I606">
        <v>740</v>
      </c>
      <c r="J606">
        <f t="shared" si="22"/>
        <v>13</v>
      </c>
      <c r="K606">
        <v>11.5</v>
      </c>
      <c r="L606">
        <f t="shared" si="23"/>
        <v>8510</v>
      </c>
      <c r="M606" t="s">
        <v>15862</v>
      </c>
    </row>
    <row r="607" spans="1:13" x14ac:dyDescent="0.2">
      <c r="F607">
        <f t="shared" si="24"/>
        <v>0</v>
      </c>
      <c r="H607" s="12">
        <v>41914</v>
      </c>
      <c r="I607">
        <v>2</v>
      </c>
      <c r="J607">
        <v>11</v>
      </c>
      <c r="K607">
        <v>11.5</v>
      </c>
      <c r="L607">
        <f t="shared" si="23"/>
        <v>23</v>
      </c>
    </row>
    <row r="608" spans="1:13" x14ac:dyDescent="0.2">
      <c r="H608" s="12">
        <v>41928</v>
      </c>
      <c r="I608">
        <v>2</v>
      </c>
      <c r="J608">
        <v>9</v>
      </c>
      <c r="K608">
        <v>11.5</v>
      </c>
      <c r="L608">
        <f t="shared" si="23"/>
        <v>23</v>
      </c>
    </row>
    <row r="609" spans="1:13" x14ac:dyDescent="0.2">
      <c r="H609" t="s">
        <v>21051</v>
      </c>
      <c r="I609">
        <v>9</v>
      </c>
      <c r="J609">
        <v>0</v>
      </c>
      <c r="K609">
        <v>100</v>
      </c>
      <c r="L609">
        <f t="shared" si="23"/>
        <v>900</v>
      </c>
    </row>
    <row r="610" spans="1:13" x14ac:dyDescent="0.2">
      <c r="H610" s="12">
        <v>41942</v>
      </c>
      <c r="I610">
        <v>2</v>
      </c>
      <c r="J610">
        <v>0</v>
      </c>
      <c r="K610">
        <v>11.5</v>
      </c>
      <c r="L610">
        <f t="shared" si="23"/>
        <v>23</v>
      </c>
      <c r="M610" t="s">
        <v>20954</v>
      </c>
    </row>
    <row r="611" spans="1:13" x14ac:dyDescent="0.2">
      <c r="F611">
        <f t="shared" si="24"/>
        <v>0</v>
      </c>
      <c r="J611">
        <f t="shared" si="22"/>
        <v>0</v>
      </c>
      <c r="L611">
        <f t="shared" si="23"/>
        <v>0</v>
      </c>
    </row>
    <row r="612" spans="1:13" x14ac:dyDescent="0.2">
      <c r="A612" s="12">
        <v>41838</v>
      </c>
      <c r="B612" t="s">
        <v>19728</v>
      </c>
      <c r="C612" t="s">
        <v>19729</v>
      </c>
      <c r="D612">
        <v>1</v>
      </c>
      <c r="E612">
        <v>700</v>
      </c>
      <c r="F612">
        <f t="shared" si="24"/>
        <v>700</v>
      </c>
      <c r="H612" s="12">
        <v>41865</v>
      </c>
      <c r="I612">
        <v>695</v>
      </c>
      <c r="J612">
        <f t="shared" si="22"/>
        <v>5</v>
      </c>
      <c r="K612">
        <v>12</v>
      </c>
      <c r="L612">
        <f t="shared" si="23"/>
        <v>8340</v>
      </c>
      <c r="M612" t="s">
        <v>15862</v>
      </c>
    </row>
    <row r="613" spans="1:13" x14ac:dyDescent="0.2">
      <c r="F613">
        <f t="shared" si="24"/>
        <v>0</v>
      </c>
      <c r="H613" s="12">
        <v>41942</v>
      </c>
      <c r="I613">
        <v>3</v>
      </c>
      <c r="J613">
        <v>2</v>
      </c>
      <c r="K613">
        <v>12</v>
      </c>
      <c r="L613">
        <f t="shared" si="23"/>
        <v>36</v>
      </c>
    </row>
    <row r="614" spans="1:13" x14ac:dyDescent="0.2">
      <c r="F614">
        <f t="shared" si="24"/>
        <v>0</v>
      </c>
      <c r="J614">
        <f t="shared" si="22"/>
        <v>0</v>
      </c>
      <c r="L614">
        <f t="shared" si="23"/>
        <v>0</v>
      </c>
    </row>
    <row r="615" spans="1:13" x14ac:dyDescent="0.2">
      <c r="A615" s="12">
        <v>41845</v>
      </c>
      <c r="B615" t="s">
        <v>19809</v>
      </c>
      <c r="C615" t="s">
        <v>19159</v>
      </c>
      <c r="D615">
        <v>2</v>
      </c>
      <c r="E615">
        <v>314</v>
      </c>
      <c r="F615">
        <f t="shared" si="24"/>
        <v>628</v>
      </c>
      <c r="H615" s="12">
        <v>41858</v>
      </c>
      <c r="I615">
        <v>624</v>
      </c>
      <c r="J615">
        <f t="shared" si="22"/>
        <v>4</v>
      </c>
      <c r="K615">
        <v>10</v>
      </c>
      <c r="L615">
        <f t="shared" si="23"/>
        <v>6240</v>
      </c>
      <c r="M615" t="s">
        <v>19964</v>
      </c>
    </row>
    <row r="616" spans="1:13" x14ac:dyDescent="0.2">
      <c r="F616">
        <f t="shared" si="24"/>
        <v>0</v>
      </c>
      <c r="H616" s="12">
        <v>41865</v>
      </c>
      <c r="I616">
        <v>3</v>
      </c>
      <c r="J616">
        <v>1</v>
      </c>
      <c r="K616">
        <v>10</v>
      </c>
      <c r="L616">
        <f t="shared" si="23"/>
        <v>30</v>
      </c>
    </row>
    <row r="617" spans="1:13" x14ac:dyDescent="0.2">
      <c r="H617" s="12">
        <v>41914</v>
      </c>
      <c r="I617">
        <v>1</v>
      </c>
      <c r="J617">
        <v>0</v>
      </c>
      <c r="K617">
        <v>10</v>
      </c>
      <c r="L617">
        <f t="shared" si="23"/>
        <v>10</v>
      </c>
    </row>
    <row r="618" spans="1:13" x14ac:dyDescent="0.2">
      <c r="F618">
        <f t="shared" si="24"/>
        <v>0</v>
      </c>
      <c r="J618">
        <f t="shared" si="22"/>
        <v>0</v>
      </c>
      <c r="L618">
        <f t="shared" si="23"/>
        <v>0</v>
      </c>
    </row>
    <row r="619" spans="1:13" x14ac:dyDescent="0.2">
      <c r="A619" s="12">
        <v>41852</v>
      </c>
      <c r="B619" t="s">
        <v>19900</v>
      </c>
      <c r="C619" t="s">
        <v>19901</v>
      </c>
      <c r="D619">
        <v>1</v>
      </c>
      <c r="E619">
        <v>700</v>
      </c>
      <c r="F619">
        <f t="shared" si="24"/>
        <v>700</v>
      </c>
      <c r="H619" s="12">
        <v>41872</v>
      </c>
      <c r="I619">
        <v>683</v>
      </c>
      <c r="J619">
        <f t="shared" si="22"/>
        <v>17</v>
      </c>
      <c r="K619">
        <v>13</v>
      </c>
      <c r="L619">
        <f t="shared" si="23"/>
        <v>8879</v>
      </c>
      <c r="M619" t="s">
        <v>15862</v>
      </c>
    </row>
    <row r="620" spans="1:13" x14ac:dyDescent="0.2">
      <c r="F620">
        <f t="shared" si="24"/>
        <v>0</v>
      </c>
      <c r="H620" s="12">
        <v>41921</v>
      </c>
      <c r="I620">
        <v>4</v>
      </c>
      <c r="J620">
        <v>13</v>
      </c>
      <c r="K620">
        <v>13</v>
      </c>
      <c r="L620">
        <f t="shared" si="23"/>
        <v>52</v>
      </c>
    </row>
    <row r="621" spans="1:13" x14ac:dyDescent="0.2">
      <c r="H621" t="s">
        <v>21050</v>
      </c>
      <c r="I621">
        <v>5</v>
      </c>
      <c r="J621">
        <v>8</v>
      </c>
    </row>
    <row r="622" spans="1:13" x14ac:dyDescent="0.2">
      <c r="F622">
        <f t="shared" si="24"/>
        <v>0</v>
      </c>
      <c r="J622">
        <f t="shared" si="22"/>
        <v>0</v>
      </c>
      <c r="L622">
        <f t="shared" si="23"/>
        <v>0</v>
      </c>
    </row>
    <row r="623" spans="1:13" x14ac:dyDescent="0.2">
      <c r="A623" s="12">
        <v>41854</v>
      </c>
      <c r="B623" t="s">
        <v>19959</v>
      </c>
      <c r="C623" t="s">
        <v>17555</v>
      </c>
      <c r="D623">
        <v>4</v>
      </c>
      <c r="E623">
        <v>150</v>
      </c>
      <c r="F623">
        <f t="shared" si="24"/>
        <v>600</v>
      </c>
      <c r="H623" s="12">
        <v>41872</v>
      </c>
      <c r="I623">
        <v>594</v>
      </c>
      <c r="J623">
        <f t="shared" si="22"/>
        <v>6</v>
      </c>
      <c r="K623">
        <v>11</v>
      </c>
      <c r="L623">
        <f t="shared" si="23"/>
        <v>6534</v>
      </c>
      <c r="M623" t="s">
        <v>15862</v>
      </c>
    </row>
    <row r="624" spans="1:13" x14ac:dyDescent="0.2">
      <c r="F624">
        <f t="shared" si="24"/>
        <v>0</v>
      </c>
      <c r="J624">
        <f t="shared" si="22"/>
        <v>0</v>
      </c>
      <c r="L624">
        <f t="shared" si="23"/>
        <v>0</v>
      </c>
    </row>
    <row r="625" spans="1:13" x14ac:dyDescent="0.2">
      <c r="F625">
        <f t="shared" si="24"/>
        <v>0</v>
      </c>
      <c r="J625">
        <f t="shared" si="22"/>
        <v>0</v>
      </c>
      <c r="L625">
        <f t="shared" si="23"/>
        <v>0</v>
      </c>
    </row>
    <row r="626" spans="1:13" x14ac:dyDescent="0.2">
      <c r="A626" s="12">
        <v>41863</v>
      </c>
      <c r="B626" t="s">
        <v>20056</v>
      </c>
      <c r="C626" t="s">
        <v>20057</v>
      </c>
      <c r="D626">
        <v>1</v>
      </c>
      <c r="E626">
        <v>475</v>
      </c>
      <c r="F626">
        <f t="shared" si="24"/>
        <v>475</v>
      </c>
      <c r="H626" s="12">
        <v>41878</v>
      </c>
      <c r="I626">
        <v>474</v>
      </c>
      <c r="J626">
        <f t="shared" si="22"/>
        <v>1</v>
      </c>
      <c r="K626">
        <v>12</v>
      </c>
      <c r="L626">
        <f t="shared" si="23"/>
        <v>5688</v>
      </c>
      <c r="M626" t="s">
        <v>15862</v>
      </c>
    </row>
    <row r="627" spans="1:13" x14ac:dyDescent="0.2">
      <c r="F627">
        <f t="shared" si="24"/>
        <v>0</v>
      </c>
      <c r="J627">
        <f t="shared" si="22"/>
        <v>0</v>
      </c>
      <c r="L627">
        <f t="shared" si="23"/>
        <v>0</v>
      </c>
    </row>
    <row r="628" spans="1:13" x14ac:dyDescent="0.2">
      <c r="F628">
        <f t="shared" si="24"/>
        <v>0</v>
      </c>
      <c r="J628">
        <f t="shared" si="22"/>
        <v>0</v>
      </c>
      <c r="L628">
        <f t="shared" si="23"/>
        <v>0</v>
      </c>
    </row>
    <row r="629" spans="1:13" x14ac:dyDescent="0.2">
      <c r="A629" s="12">
        <v>41867</v>
      </c>
      <c r="B629" t="s">
        <v>20137</v>
      </c>
      <c r="C629" t="s">
        <v>17877</v>
      </c>
      <c r="D629">
        <v>1</v>
      </c>
      <c r="E629">
        <v>590</v>
      </c>
      <c r="F629">
        <f t="shared" si="24"/>
        <v>590</v>
      </c>
      <c r="H629" s="12">
        <v>41900</v>
      </c>
      <c r="I629">
        <v>582</v>
      </c>
      <c r="J629">
        <f t="shared" si="22"/>
        <v>8</v>
      </c>
      <c r="K629">
        <v>11.5</v>
      </c>
      <c r="L629">
        <f t="shared" si="23"/>
        <v>6693</v>
      </c>
      <c r="M629" t="s">
        <v>20470</v>
      </c>
    </row>
    <row r="630" spans="1:13" x14ac:dyDescent="0.2">
      <c r="F630">
        <f t="shared" si="24"/>
        <v>0</v>
      </c>
      <c r="H630" s="12">
        <v>41914</v>
      </c>
      <c r="I630">
        <v>2</v>
      </c>
      <c r="J630">
        <v>6</v>
      </c>
      <c r="K630">
        <v>11.5</v>
      </c>
      <c r="L630">
        <f t="shared" si="23"/>
        <v>23</v>
      </c>
    </row>
    <row r="631" spans="1:13" x14ac:dyDescent="0.2">
      <c r="F631">
        <f t="shared" si="24"/>
        <v>0</v>
      </c>
      <c r="J631">
        <f t="shared" si="22"/>
        <v>0</v>
      </c>
      <c r="L631">
        <f t="shared" si="23"/>
        <v>0</v>
      </c>
    </row>
    <row r="632" spans="1:13" x14ac:dyDescent="0.2">
      <c r="A632" s="12">
        <v>41867</v>
      </c>
      <c r="B632" t="s">
        <v>20138</v>
      </c>
      <c r="C632" t="s">
        <v>20139</v>
      </c>
      <c r="D632">
        <v>2</v>
      </c>
      <c r="E632">
        <v>208</v>
      </c>
      <c r="F632">
        <f t="shared" si="24"/>
        <v>416</v>
      </c>
      <c r="H632" s="12">
        <v>41898</v>
      </c>
      <c r="I632">
        <v>405</v>
      </c>
      <c r="J632">
        <f t="shared" si="22"/>
        <v>11</v>
      </c>
      <c r="K632">
        <v>11</v>
      </c>
      <c r="L632">
        <f t="shared" si="23"/>
        <v>4455</v>
      </c>
      <c r="M632" t="s">
        <v>20468</v>
      </c>
    </row>
    <row r="633" spans="1:13" x14ac:dyDescent="0.2">
      <c r="F633">
        <f t="shared" si="24"/>
        <v>0</v>
      </c>
      <c r="H633" s="12">
        <v>41914</v>
      </c>
      <c r="I633">
        <v>5</v>
      </c>
      <c r="J633">
        <v>6</v>
      </c>
      <c r="K633">
        <v>11</v>
      </c>
      <c r="L633">
        <f t="shared" si="23"/>
        <v>55</v>
      </c>
      <c r="M633" s="23"/>
    </row>
    <row r="634" spans="1:13" x14ac:dyDescent="0.2">
      <c r="F634">
        <f t="shared" si="24"/>
        <v>0</v>
      </c>
      <c r="J634">
        <f t="shared" si="22"/>
        <v>0</v>
      </c>
      <c r="L634">
        <f t="shared" si="23"/>
        <v>0</v>
      </c>
    </row>
    <row r="635" spans="1:13" x14ac:dyDescent="0.2">
      <c r="A635" s="12">
        <v>41868</v>
      </c>
      <c r="B635" t="s">
        <v>20140</v>
      </c>
      <c r="C635" t="s">
        <v>20141</v>
      </c>
      <c r="D635">
        <v>2</v>
      </c>
      <c r="E635">
        <v>208</v>
      </c>
      <c r="F635">
        <f t="shared" si="24"/>
        <v>416</v>
      </c>
      <c r="H635" s="12">
        <v>41900</v>
      </c>
      <c r="I635">
        <v>410</v>
      </c>
      <c r="J635">
        <f t="shared" si="22"/>
        <v>6</v>
      </c>
      <c r="K635">
        <v>14.5</v>
      </c>
      <c r="L635">
        <f t="shared" si="23"/>
        <v>5945</v>
      </c>
      <c r="M635" t="s">
        <v>20469</v>
      </c>
    </row>
    <row r="636" spans="1:13" x14ac:dyDescent="0.2">
      <c r="F636">
        <f t="shared" si="24"/>
        <v>0</v>
      </c>
      <c r="H636" s="12">
        <v>41914</v>
      </c>
      <c r="I636">
        <v>1</v>
      </c>
      <c r="J636">
        <v>5</v>
      </c>
      <c r="K636">
        <v>14.5</v>
      </c>
      <c r="L636">
        <f t="shared" si="23"/>
        <v>14.5</v>
      </c>
    </row>
    <row r="637" spans="1:13" x14ac:dyDescent="0.2">
      <c r="F637">
        <f t="shared" si="24"/>
        <v>0</v>
      </c>
      <c r="J637">
        <f t="shared" si="22"/>
        <v>0</v>
      </c>
      <c r="L637">
        <f t="shared" si="23"/>
        <v>0</v>
      </c>
    </row>
    <row r="638" spans="1:13" x14ac:dyDescent="0.2">
      <c r="A638" s="12">
        <v>41868</v>
      </c>
      <c r="B638" t="s">
        <v>20142</v>
      </c>
      <c r="C638" t="s">
        <v>20086</v>
      </c>
      <c r="D638">
        <v>2</v>
      </c>
      <c r="E638">
        <v>350</v>
      </c>
      <c r="F638">
        <f t="shared" si="24"/>
        <v>700</v>
      </c>
      <c r="H638" s="12">
        <v>41893</v>
      </c>
      <c r="I638">
        <v>694</v>
      </c>
      <c r="J638">
        <f t="shared" si="22"/>
        <v>6</v>
      </c>
      <c r="K638">
        <v>13</v>
      </c>
      <c r="L638">
        <f t="shared" si="23"/>
        <v>9022</v>
      </c>
      <c r="M638" t="s">
        <v>20407</v>
      </c>
    </row>
    <row r="639" spans="1:13" x14ac:dyDescent="0.2">
      <c r="F639">
        <f t="shared" si="24"/>
        <v>0</v>
      </c>
      <c r="H639" s="12">
        <v>41914</v>
      </c>
      <c r="I639">
        <v>6</v>
      </c>
      <c r="J639">
        <v>0</v>
      </c>
      <c r="K639">
        <v>13</v>
      </c>
      <c r="L639">
        <f t="shared" si="23"/>
        <v>78</v>
      </c>
      <c r="M639" s="23"/>
    </row>
    <row r="640" spans="1:13" x14ac:dyDescent="0.2">
      <c r="F640">
        <f t="shared" si="24"/>
        <v>0</v>
      </c>
      <c r="J640">
        <f t="shared" si="22"/>
        <v>0</v>
      </c>
      <c r="L640">
        <f t="shared" si="23"/>
        <v>0</v>
      </c>
    </row>
    <row r="641" spans="1:13" x14ac:dyDescent="0.2">
      <c r="A641" s="12">
        <v>41872</v>
      </c>
      <c r="B641" t="s">
        <v>20143</v>
      </c>
      <c r="C641" t="s">
        <v>20086</v>
      </c>
      <c r="D641">
        <v>2</v>
      </c>
      <c r="E641">
        <v>350</v>
      </c>
      <c r="F641">
        <f t="shared" si="24"/>
        <v>700</v>
      </c>
      <c r="H641" s="12">
        <v>41886</v>
      </c>
      <c r="I641">
        <v>692</v>
      </c>
      <c r="J641">
        <f>F641-I641</f>
        <v>8</v>
      </c>
      <c r="K641">
        <v>14</v>
      </c>
      <c r="L641">
        <f>I641*K641</f>
        <v>9688</v>
      </c>
      <c r="M641" t="s">
        <v>20297</v>
      </c>
    </row>
    <row r="642" spans="1:13" x14ac:dyDescent="0.2">
      <c r="F642">
        <f t="shared" si="24"/>
        <v>0</v>
      </c>
      <c r="H642" s="12">
        <v>41914</v>
      </c>
      <c r="I642">
        <v>2</v>
      </c>
      <c r="J642">
        <v>6</v>
      </c>
      <c r="K642">
        <v>14</v>
      </c>
      <c r="L642">
        <f t="shared" si="23"/>
        <v>28</v>
      </c>
    </row>
    <row r="643" spans="1:13" x14ac:dyDescent="0.2">
      <c r="F643">
        <f t="shared" si="24"/>
        <v>0</v>
      </c>
      <c r="J643">
        <f t="shared" si="22"/>
        <v>0</v>
      </c>
      <c r="L643">
        <f t="shared" si="23"/>
        <v>0</v>
      </c>
    </row>
    <row r="644" spans="1:13" x14ac:dyDescent="0.2">
      <c r="A644" s="12">
        <v>41881</v>
      </c>
      <c r="B644" t="s">
        <v>20278</v>
      </c>
      <c r="C644" t="s">
        <v>20279</v>
      </c>
      <c r="D644">
        <v>1</v>
      </c>
      <c r="E644">
        <v>707</v>
      </c>
      <c r="F644">
        <f t="shared" si="24"/>
        <v>707</v>
      </c>
      <c r="H644" s="12">
        <v>41900</v>
      </c>
      <c r="I644">
        <v>685</v>
      </c>
      <c r="J644">
        <f t="shared" ref="J644:J712" si="25">F644-I644</f>
        <v>22</v>
      </c>
      <c r="K644">
        <v>13</v>
      </c>
      <c r="L644">
        <f t="shared" si="23"/>
        <v>8905</v>
      </c>
    </row>
    <row r="645" spans="1:13" x14ac:dyDescent="0.2">
      <c r="F645">
        <f t="shared" si="24"/>
        <v>0</v>
      </c>
      <c r="H645" s="12">
        <v>41914</v>
      </c>
      <c r="I645">
        <v>5</v>
      </c>
      <c r="J645">
        <v>17</v>
      </c>
      <c r="K645">
        <v>13</v>
      </c>
      <c r="L645">
        <f t="shared" si="23"/>
        <v>65</v>
      </c>
    </row>
    <row r="646" spans="1:13" x14ac:dyDescent="0.2">
      <c r="H646" s="12">
        <v>41921</v>
      </c>
      <c r="I646">
        <v>1</v>
      </c>
      <c r="J646">
        <v>16</v>
      </c>
      <c r="K646">
        <v>13</v>
      </c>
      <c r="L646">
        <v>13</v>
      </c>
    </row>
    <row r="647" spans="1:13" x14ac:dyDescent="0.2">
      <c r="F647">
        <f t="shared" si="24"/>
        <v>0</v>
      </c>
      <c r="J647">
        <f t="shared" si="25"/>
        <v>0</v>
      </c>
      <c r="L647">
        <f t="shared" si="23"/>
        <v>0</v>
      </c>
    </row>
    <row r="648" spans="1:13" x14ac:dyDescent="0.2">
      <c r="A648" s="12">
        <v>41889</v>
      </c>
      <c r="B648" t="s">
        <v>20378</v>
      </c>
      <c r="C648" t="s">
        <v>18997</v>
      </c>
      <c r="D648">
        <v>2</v>
      </c>
      <c r="E648">
        <v>235</v>
      </c>
      <c r="F648">
        <f t="shared" si="24"/>
        <v>470</v>
      </c>
      <c r="H648" s="12">
        <v>41913</v>
      </c>
      <c r="I648">
        <v>466</v>
      </c>
      <c r="J648">
        <f t="shared" si="25"/>
        <v>4</v>
      </c>
      <c r="K648">
        <v>11.5</v>
      </c>
      <c r="L648">
        <f t="shared" si="23"/>
        <v>5359</v>
      </c>
    </row>
    <row r="649" spans="1:13" x14ac:dyDescent="0.2">
      <c r="F649">
        <f t="shared" si="24"/>
        <v>0</v>
      </c>
      <c r="J649">
        <f t="shared" si="25"/>
        <v>0</v>
      </c>
      <c r="L649">
        <f t="shared" ref="L649:L717" si="26">I649*K649</f>
        <v>0</v>
      </c>
    </row>
    <row r="650" spans="1:13" x14ac:dyDescent="0.2">
      <c r="F650">
        <f t="shared" si="24"/>
        <v>0</v>
      </c>
      <c r="J650">
        <f t="shared" si="25"/>
        <v>0</v>
      </c>
      <c r="L650">
        <f t="shared" si="26"/>
        <v>0</v>
      </c>
    </row>
    <row r="651" spans="1:13" x14ac:dyDescent="0.2">
      <c r="A651" s="12">
        <v>41889</v>
      </c>
      <c r="B651" t="s">
        <v>20379</v>
      </c>
      <c r="C651" t="s">
        <v>19102</v>
      </c>
      <c r="D651">
        <v>2</v>
      </c>
      <c r="E651">
        <v>235</v>
      </c>
      <c r="F651">
        <f t="shared" si="24"/>
        <v>470</v>
      </c>
      <c r="H651" s="12">
        <v>41907</v>
      </c>
      <c r="I651">
        <v>456</v>
      </c>
      <c r="J651">
        <f t="shared" si="25"/>
        <v>14</v>
      </c>
      <c r="K651">
        <v>12</v>
      </c>
      <c r="L651">
        <f t="shared" si="26"/>
        <v>5472</v>
      </c>
      <c r="M651" t="s">
        <v>20555</v>
      </c>
    </row>
    <row r="652" spans="1:13" x14ac:dyDescent="0.2">
      <c r="F652">
        <f t="shared" si="24"/>
        <v>0</v>
      </c>
      <c r="H652" s="12">
        <v>41914</v>
      </c>
      <c r="I652">
        <v>10</v>
      </c>
      <c r="J652">
        <v>4</v>
      </c>
      <c r="K652">
        <v>12</v>
      </c>
      <c r="L652">
        <f t="shared" si="26"/>
        <v>120</v>
      </c>
      <c r="M652" s="23"/>
    </row>
    <row r="653" spans="1:13" x14ac:dyDescent="0.2">
      <c r="F653">
        <f t="shared" si="24"/>
        <v>0</v>
      </c>
      <c r="J653">
        <f t="shared" si="25"/>
        <v>0</v>
      </c>
      <c r="L653">
        <f t="shared" si="26"/>
        <v>0</v>
      </c>
    </row>
    <row r="654" spans="1:13" x14ac:dyDescent="0.2">
      <c r="A654" s="12">
        <v>41889</v>
      </c>
      <c r="B654" t="s">
        <v>20564</v>
      </c>
      <c r="C654" s="23" t="s">
        <v>20565</v>
      </c>
      <c r="D654">
        <v>2</v>
      </c>
      <c r="E654">
        <v>300</v>
      </c>
      <c r="F654">
        <f>D654*E654</f>
        <v>600</v>
      </c>
      <c r="H654" s="12">
        <v>41913</v>
      </c>
      <c r="I654">
        <v>591</v>
      </c>
      <c r="J654">
        <f t="shared" si="25"/>
        <v>9</v>
      </c>
      <c r="K654">
        <v>11</v>
      </c>
      <c r="L654">
        <f t="shared" si="26"/>
        <v>6501</v>
      </c>
    </row>
    <row r="655" spans="1:13" x14ac:dyDescent="0.2">
      <c r="F655">
        <f>D655*E655</f>
        <v>0</v>
      </c>
      <c r="H655" s="12">
        <v>41928</v>
      </c>
      <c r="I655">
        <v>1</v>
      </c>
      <c r="J655">
        <v>8</v>
      </c>
      <c r="K655">
        <v>11</v>
      </c>
      <c r="L655">
        <f t="shared" si="26"/>
        <v>11</v>
      </c>
    </row>
    <row r="656" spans="1:13" x14ac:dyDescent="0.2">
      <c r="F656">
        <f>D656*E656</f>
        <v>0</v>
      </c>
      <c r="J656">
        <f t="shared" si="25"/>
        <v>0</v>
      </c>
      <c r="L656">
        <f t="shared" si="26"/>
        <v>0</v>
      </c>
    </row>
    <row r="657" spans="1:13" x14ac:dyDescent="0.2">
      <c r="F657">
        <f t="shared" ref="F657:F720" si="27">D657*E657</f>
        <v>0</v>
      </c>
      <c r="J657">
        <f t="shared" si="25"/>
        <v>0</v>
      </c>
      <c r="L657">
        <f t="shared" si="26"/>
        <v>0</v>
      </c>
    </row>
    <row r="658" spans="1:13" x14ac:dyDescent="0.2">
      <c r="A658" s="12">
        <v>41896</v>
      </c>
      <c r="B658" t="s">
        <v>20462</v>
      </c>
      <c r="C658" t="s">
        <v>19159</v>
      </c>
      <c r="D658">
        <v>2</v>
      </c>
      <c r="E658">
        <v>232</v>
      </c>
      <c r="F658">
        <f t="shared" si="27"/>
        <v>464</v>
      </c>
      <c r="H658" s="12">
        <v>41907</v>
      </c>
      <c r="I658">
        <v>462</v>
      </c>
      <c r="J658">
        <f t="shared" si="25"/>
        <v>2</v>
      </c>
      <c r="K658">
        <v>12</v>
      </c>
      <c r="L658">
        <f t="shared" si="26"/>
        <v>5544</v>
      </c>
      <c r="M658" t="s">
        <v>15862</v>
      </c>
    </row>
    <row r="659" spans="1:13" x14ac:dyDescent="0.2">
      <c r="F659">
        <f t="shared" si="27"/>
        <v>0</v>
      </c>
      <c r="J659">
        <f t="shared" si="25"/>
        <v>0</v>
      </c>
      <c r="L659">
        <f t="shared" si="26"/>
        <v>0</v>
      </c>
    </row>
    <row r="660" spans="1:13" x14ac:dyDescent="0.2">
      <c r="F660">
        <f t="shared" si="27"/>
        <v>0</v>
      </c>
      <c r="J660">
        <f t="shared" si="25"/>
        <v>0</v>
      </c>
      <c r="L660">
        <f t="shared" si="26"/>
        <v>0</v>
      </c>
    </row>
    <row r="661" spans="1:13" x14ac:dyDescent="0.2">
      <c r="A661" s="12">
        <v>41896</v>
      </c>
      <c r="B661" t="s">
        <v>20463</v>
      </c>
      <c r="C661" t="s">
        <v>20464</v>
      </c>
      <c r="D661">
        <v>2</v>
      </c>
      <c r="E661">
        <v>232</v>
      </c>
      <c r="F661">
        <f t="shared" si="27"/>
        <v>464</v>
      </c>
      <c r="H661" s="12">
        <v>41914</v>
      </c>
      <c r="I661">
        <v>458</v>
      </c>
      <c r="J661">
        <f t="shared" si="25"/>
        <v>6</v>
      </c>
      <c r="K661">
        <v>11</v>
      </c>
      <c r="L661">
        <f t="shared" si="26"/>
        <v>5038</v>
      </c>
      <c r="M661" t="s">
        <v>15862</v>
      </c>
    </row>
    <row r="662" spans="1:13" x14ac:dyDescent="0.2">
      <c r="F662">
        <f t="shared" si="27"/>
        <v>0</v>
      </c>
      <c r="J662">
        <f t="shared" si="25"/>
        <v>0</v>
      </c>
      <c r="L662">
        <f t="shared" si="26"/>
        <v>0</v>
      </c>
    </row>
    <row r="663" spans="1:13" x14ac:dyDescent="0.2">
      <c r="F663">
        <f t="shared" si="27"/>
        <v>0</v>
      </c>
      <c r="J663">
        <f t="shared" si="25"/>
        <v>0</v>
      </c>
      <c r="L663">
        <f t="shared" si="26"/>
        <v>0</v>
      </c>
    </row>
    <row r="664" spans="1:13" x14ac:dyDescent="0.2">
      <c r="A664" s="12">
        <v>41902</v>
      </c>
      <c r="B664" t="s">
        <v>20545</v>
      </c>
      <c r="C664" t="s">
        <v>20546</v>
      </c>
      <c r="D664">
        <v>2</v>
      </c>
      <c r="E664">
        <v>346</v>
      </c>
      <c r="F664">
        <f t="shared" si="27"/>
        <v>692</v>
      </c>
      <c r="H664" s="12">
        <v>41942</v>
      </c>
      <c r="I664">
        <v>684</v>
      </c>
      <c r="J664">
        <f t="shared" si="25"/>
        <v>8</v>
      </c>
      <c r="L664">
        <f t="shared" si="26"/>
        <v>0</v>
      </c>
    </row>
    <row r="665" spans="1:13" x14ac:dyDescent="0.2">
      <c r="F665">
        <f t="shared" si="27"/>
        <v>0</v>
      </c>
      <c r="J665">
        <f t="shared" si="25"/>
        <v>0</v>
      </c>
      <c r="L665">
        <f t="shared" si="26"/>
        <v>0</v>
      </c>
    </row>
    <row r="666" spans="1:13" x14ac:dyDescent="0.2">
      <c r="F666">
        <f t="shared" si="27"/>
        <v>0</v>
      </c>
      <c r="J666">
        <f t="shared" si="25"/>
        <v>0</v>
      </c>
      <c r="L666">
        <f t="shared" si="26"/>
        <v>0</v>
      </c>
    </row>
    <row r="667" spans="1:13" x14ac:dyDescent="0.2">
      <c r="A667" s="12">
        <v>41902</v>
      </c>
      <c r="B667" t="s">
        <v>20547</v>
      </c>
      <c r="C667" t="s">
        <v>20548</v>
      </c>
      <c r="D667">
        <v>2</v>
      </c>
      <c r="E667">
        <v>346</v>
      </c>
      <c r="F667">
        <f t="shared" si="27"/>
        <v>692</v>
      </c>
      <c r="H667" s="12">
        <v>41921</v>
      </c>
      <c r="I667">
        <v>676</v>
      </c>
      <c r="J667">
        <f t="shared" si="25"/>
        <v>16</v>
      </c>
      <c r="K667">
        <v>11</v>
      </c>
      <c r="L667">
        <f t="shared" si="26"/>
        <v>7436</v>
      </c>
      <c r="M667" t="s">
        <v>15862</v>
      </c>
    </row>
    <row r="668" spans="1:13" x14ac:dyDescent="0.2">
      <c r="F668">
        <f t="shared" si="27"/>
        <v>0</v>
      </c>
      <c r="J668">
        <f t="shared" si="25"/>
        <v>0</v>
      </c>
      <c r="L668">
        <f t="shared" si="26"/>
        <v>0</v>
      </c>
    </row>
    <row r="669" spans="1:13" x14ac:dyDescent="0.2">
      <c r="F669">
        <f t="shared" si="27"/>
        <v>0</v>
      </c>
      <c r="J669">
        <f t="shared" si="25"/>
        <v>0</v>
      </c>
      <c r="L669">
        <f t="shared" si="26"/>
        <v>0</v>
      </c>
    </row>
    <row r="670" spans="1:13" x14ac:dyDescent="0.2">
      <c r="A670" s="12">
        <v>41908</v>
      </c>
      <c r="B670" t="s">
        <v>20578</v>
      </c>
      <c r="C670" t="s">
        <v>19340</v>
      </c>
      <c r="D670">
        <v>4</v>
      </c>
      <c r="E670">
        <v>172</v>
      </c>
      <c r="F670">
        <f t="shared" si="27"/>
        <v>688</v>
      </c>
      <c r="H670" s="12">
        <v>41928</v>
      </c>
      <c r="I670">
        <v>676</v>
      </c>
      <c r="J670">
        <f t="shared" si="25"/>
        <v>12</v>
      </c>
      <c r="K670">
        <v>11.5</v>
      </c>
      <c r="L670">
        <f t="shared" si="26"/>
        <v>7774</v>
      </c>
      <c r="M670" t="s">
        <v>20808</v>
      </c>
    </row>
    <row r="671" spans="1:13" x14ac:dyDescent="0.2">
      <c r="F671">
        <f t="shared" si="27"/>
        <v>0</v>
      </c>
      <c r="J671">
        <f t="shared" si="25"/>
        <v>0</v>
      </c>
      <c r="L671">
        <f t="shared" si="26"/>
        <v>0</v>
      </c>
    </row>
    <row r="672" spans="1:13" x14ac:dyDescent="0.2">
      <c r="F672">
        <f t="shared" si="27"/>
        <v>0</v>
      </c>
      <c r="J672">
        <f t="shared" si="25"/>
        <v>0</v>
      </c>
      <c r="L672">
        <f t="shared" si="26"/>
        <v>0</v>
      </c>
    </row>
    <row r="673" spans="1:13" x14ac:dyDescent="0.2">
      <c r="A673" s="12">
        <v>41913</v>
      </c>
      <c r="B673" t="s">
        <v>20602</v>
      </c>
      <c r="C673" t="s">
        <v>20603</v>
      </c>
      <c r="D673">
        <v>2</v>
      </c>
      <c r="E673">
        <v>295</v>
      </c>
      <c r="F673">
        <f t="shared" si="27"/>
        <v>590</v>
      </c>
      <c r="J673">
        <f t="shared" si="25"/>
        <v>590</v>
      </c>
      <c r="L673">
        <f t="shared" si="26"/>
        <v>0</v>
      </c>
    </row>
    <row r="674" spans="1:13" x14ac:dyDescent="0.2">
      <c r="F674">
        <f t="shared" si="27"/>
        <v>0</v>
      </c>
      <c r="J674">
        <f t="shared" si="25"/>
        <v>0</v>
      </c>
      <c r="L674">
        <f t="shared" si="26"/>
        <v>0</v>
      </c>
    </row>
    <row r="675" spans="1:13" x14ac:dyDescent="0.2">
      <c r="F675">
        <f t="shared" si="27"/>
        <v>0</v>
      </c>
      <c r="J675">
        <f t="shared" si="25"/>
        <v>0</v>
      </c>
      <c r="L675">
        <f t="shared" si="26"/>
        <v>0</v>
      </c>
    </row>
    <row r="676" spans="1:13" x14ac:dyDescent="0.2">
      <c r="A676" s="12">
        <v>41913</v>
      </c>
      <c r="B676" t="s">
        <v>20604</v>
      </c>
      <c r="C676" t="s">
        <v>20605</v>
      </c>
      <c r="D676">
        <v>3</v>
      </c>
      <c r="E676">
        <v>193</v>
      </c>
      <c r="F676">
        <f t="shared" si="27"/>
        <v>579</v>
      </c>
      <c r="H676" s="12">
        <v>41935</v>
      </c>
      <c r="I676">
        <v>573</v>
      </c>
      <c r="J676">
        <f t="shared" si="25"/>
        <v>6</v>
      </c>
      <c r="K676">
        <v>13</v>
      </c>
      <c r="L676">
        <f t="shared" si="26"/>
        <v>7449</v>
      </c>
      <c r="M676" t="s">
        <v>20863</v>
      </c>
    </row>
    <row r="677" spans="1:13" x14ac:dyDescent="0.2">
      <c r="F677">
        <f t="shared" si="27"/>
        <v>0</v>
      </c>
      <c r="J677">
        <f t="shared" si="25"/>
        <v>0</v>
      </c>
      <c r="L677">
        <f t="shared" si="26"/>
        <v>0</v>
      </c>
    </row>
    <row r="678" spans="1:13" x14ac:dyDescent="0.2">
      <c r="F678">
        <f t="shared" si="27"/>
        <v>0</v>
      </c>
      <c r="J678">
        <f t="shared" si="25"/>
        <v>0</v>
      </c>
      <c r="L678">
        <f t="shared" si="26"/>
        <v>0</v>
      </c>
    </row>
    <row r="679" spans="1:13" x14ac:dyDescent="0.2">
      <c r="A679" s="12">
        <v>41924</v>
      </c>
      <c r="B679" t="s">
        <v>20792</v>
      </c>
      <c r="C679" t="s">
        <v>20793</v>
      </c>
      <c r="D679">
        <v>4</v>
      </c>
      <c r="E679">
        <v>175</v>
      </c>
      <c r="F679">
        <f t="shared" si="27"/>
        <v>700</v>
      </c>
      <c r="J679">
        <f t="shared" si="25"/>
        <v>700</v>
      </c>
      <c r="L679">
        <f t="shared" si="26"/>
        <v>0</v>
      </c>
    </row>
    <row r="680" spans="1:13" x14ac:dyDescent="0.2">
      <c r="F680">
        <f t="shared" si="27"/>
        <v>0</v>
      </c>
      <c r="J680">
        <f t="shared" si="25"/>
        <v>0</v>
      </c>
      <c r="L680">
        <f t="shared" si="26"/>
        <v>0</v>
      </c>
    </row>
    <row r="681" spans="1:13" x14ac:dyDescent="0.2">
      <c r="F681">
        <f t="shared" si="27"/>
        <v>0</v>
      </c>
      <c r="J681">
        <f t="shared" si="25"/>
        <v>0</v>
      </c>
      <c r="L681">
        <f t="shared" si="26"/>
        <v>0</v>
      </c>
    </row>
    <row r="682" spans="1:13" x14ac:dyDescent="0.2">
      <c r="A682" s="12">
        <v>41924</v>
      </c>
      <c r="B682" t="s">
        <v>20794</v>
      </c>
      <c r="C682" t="s">
        <v>18441</v>
      </c>
      <c r="D682">
        <v>1</v>
      </c>
      <c r="E682">
        <v>669</v>
      </c>
      <c r="F682">
        <f t="shared" si="27"/>
        <v>669</v>
      </c>
      <c r="H682" s="12">
        <v>41941</v>
      </c>
      <c r="I682">
        <v>662</v>
      </c>
      <c r="J682">
        <f t="shared" si="25"/>
        <v>7</v>
      </c>
      <c r="L682">
        <f t="shared" si="26"/>
        <v>0</v>
      </c>
    </row>
    <row r="683" spans="1:13" x14ac:dyDescent="0.2">
      <c r="F683">
        <f t="shared" si="27"/>
        <v>0</v>
      </c>
      <c r="J683">
        <f t="shared" si="25"/>
        <v>0</v>
      </c>
      <c r="L683">
        <f t="shared" si="26"/>
        <v>0</v>
      </c>
    </row>
    <row r="684" spans="1:13" x14ac:dyDescent="0.2">
      <c r="F684">
        <f t="shared" si="27"/>
        <v>0</v>
      </c>
      <c r="J684">
        <f t="shared" si="25"/>
        <v>0</v>
      </c>
      <c r="L684">
        <f t="shared" si="26"/>
        <v>0</v>
      </c>
    </row>
    <row r="685" spans="1:13" x14ac:dyDescent="0.2">
      <c r="A685" s="12">
        <v>41924</v>
      </c>
      <c r="B685" t="s">
        <v>20795</v>
      </c>
      <c r="C685" t="s">
        <v>16072</v>
      </c>
      <c r="D685">
        <v>1</v>
      </c>
      <c r="E685">
        <v>669</v>
      </c>
      <c r="F685">
        <f t="shared" si="27"/>
        <v>669</v>
      </c>
      <c r="H685" s="12">
        <v>41935</v>
      </c>
      <c r="I685">
        <v>665</v>
      </c>
      <c r="J685">
        <f t="shared" si="25"/>
        <v>4</v>
      </c>
      <c r="K685">
        <v>11.5</v>
      </c>
      <c r="L685">
        <f t="shared" si="26"/>
        <v>7647.5</v>
      </c>
      <c r="M685" t="s">
        <v>16808</v>
      </c>
    </row>
    <row r="686" spans="1:13" x14ac:dyDescent="0.2">
      <c r="F686">
        <f t="shared" si="27"/>
        <v>0</v>
      </c>
      <c r="J686">
        <f t="shared" si="25"/>
        <v>0</v>
      </c>
      <c r="L686">
        <f t="shared" si="26"/>
        <v>0</v>
      </c>
    </row>
    <row r="687" spans="1:13" x14ac:dyDescent="0.2">
      <c r="F687">
        <f t="shared" si="27"/>
        <v>0</v>
      </c>
      <c r="J687">
        <f t="shared" si="25"/>
        <v>0</v>
      </c>
      <c r="L687">
        <f t="shared" si="26"/>
        <v>0</v>
      </c>
    </row>
    <row r="688" spans="1:13" x14ac:dyDescent="0.2">
      <c r="A688" s="12">
        <v>41928</v>
      </c>
      <c r="B688" t="s">
        <v>20796</v>
      </c>
      <c r="C688" t="s">
        <v>20797</v>
      </c>
      <c r="D688">
        <v>4</v>
      </c>
      <c r="E688">
        <v>125</v>
      </c>
      <c r="F688">
        <f t="shared" si="27"/>
        <v>500</v>
      </c>
      <c r="H688" s="12">
        <v>41942</v>
      </c>
      <c r="I688">
        <v>491</v>
      </c>
      <c r="J688">
        <f t="shared" si="25"/>
        <v>9</v>
      </c>
      <c r="L688">
        <f t="shared" si="26"/>
        <v>0</v>
      </c>
    </row>
    <row r="689" spans="1:12" x14ac:dyDescent="0.2">
      <c r="F689">
        <f t="shared" si="27"/>
        <v>0</v>
      </c>
      <c r="J689">
        <f t="shared" si="25"/>
        <v>0</v>
      </c>
      <c r="L689">
        <f t="shared" si="26"/>
        <v>0</v>
      </c>
    </row>
    <row r="690" spans="1:12" x14ac:dyDescent="0.2">
      <c r="F690">
        <f t="shared" si="27"/>
        <v>0</v>
      </c>
      <c r="J690">
        <f t="shared" si="25"/>
        <v>0</v>
      </c>
      <c r="L690">
        <f t="shared" si="26"/>
        <v>0</v>
      </c>
    </row>
    <row r="691" spans="1:12" x14ac:dyDescent="0.2">
      <c r="A691" s="12">
        <v>41928</v>
      </c>
      <c r="B691" t="s">
        <v>20798</v>
      </c>
      <c r="C691" t="s">
        <v>20799</v>
      </c>
      <c r="D691">
        <v>1</v>
      </c>
      <c r="E691">
        <v>295</v>
      </c>
      <c r="F691">
        <f t="shared" si="27"/>
        <v>295</v>
      </c>
      <c r="J691">
        <f t="shared" si="25"/>
        <v>295</v>
      </c>
      <c r="L691">
        <f t="shared" si="26"/>
        <v>0</v>
      </c>
    </row>
    <row r="692" spans="1:12" x14ac:dyDescent="0.2">
      <c r="F692">
        <f t="shared" si="27"/>
        <v>0</v>
      </c>
      <c r="J692">
        <f t="shared" si="25"/>
        <v>0</v>
      </c>
      <c r="L692">
        <f t="shared" si="26"/>
        <v>0</v>
      </c>
    </row>
    <row r="693" spans="1:12" x14ac:dyDescent="0.2">
      <c r="F693">
        <f t="shared" si="27"/>
        <v>0</v>
      </c>
      <c r="J693">
        <f t="shared" si="25"/>
        <v>0</v>
      </c>
      <c r="L693">
        <f t="shared" si="26"/>
        <v>0</v>
      </c>
    </row>
    <row r="694" spans="1:12" x14ac:dyDescent="0.2">
      <c r="A694" s="12">
        <v>41933</v>
      </c>
      <c r="B694" t="s">
        <v>20856</v>
      </c>
      <c r="C694" t="s">
        <v>18994</v>
      </c>
      <c r="D694">
        <v>1</v>
      </c>
      <c r="E694">
        <v>550</v>
      </c>
      <c r="F694">
        <f t="shared" si="27"/>
        <v>550</v>
      </c>
      <c r="J694">
        <f t="shared" si="25"/>
        <v>550</v>
      </c>
      <c r="L694">
        <f t="shared" si="26"/>
        <v>0</v>
      </c>
    </row>
    <row r="695" spans="1:12" x14ac:dyDescent="0.2">
      <c r="F695">
        <f t="shared" si="27"/>
        <v>0</v>
      </c>
      <c r="J695">
        <f t="shared" si="25"/>
        <v>0</v>
      </c>
      <c r="L695">
        <f t="shared" si="26"/>
        <v>0</v>
      </c>
    </row>
    <row r="696" spans="1:12" x14ac:dyDescent="0.2">
      <c r="F696">
        <f t="shared" si="27"/>
        <v>0</v>
      </c>
      <c r="J696">
        <f t="shared" si="25"/>
        <v>0</v>
      </c>
      <c r="L696">
        <f t="shared" si="26"/>
        <v>0</v>
      </c>
    </row>
    <row r="697" spans="1:12" x14ac:dyDescent="0.2">
      <c r="A697" s="12">
        <v>41933</v>
      </c>
      <c r="B697" t="s">
        <v>20857</v>
      </c>
      <c r="C697" t="s">
        <v>19885</v>
      </c>
      <c r="D697">
        <v>1</v>
      </c>
      <c r="E697">
        <v>550</v>
      </c>
      <c r="F697">
        <f t="shared" si="27"/>
        <v>550</v>
      </c>
      <c r="J697">
        <f t="shared" si="25"/>
        <v>550</v>
      </c>
      <c r="L697">
        <f t="shared" si="26"/>
        <v>0</v>
      </c>
    </row>
    <row r="698" spans="1:12" x14ac:dyDescent="0.2">
      <c r="F698">
        <f t="shared" si="27"/>
        <v>0</v>
      </c>
      <c r="J698">
        <f t="shared" si="25"/>
        <v>0</v>
      </c>
      <c r="L698">
        <f t="shared" si="26"/>
        <v>0</v>
      </c>
    </row>
    <row r="699" spans="1:12" x14ac:dyDescent="0.2">
      <c r="F699">
        <f t="shared" si="27"/>
        <v>0</v>
      </c>
      <c r="J699">
        <f t="shared" si="25"/>
        <v>0</v>
      </c>
      <c r="L699">
        <f t="shared" si="26"/>
        <v>0</v>
      </c>
    </row>
    <row r="700" spans="1:12" x14ac:dyDescent="0.2">
      <c r="F700">
        <f t="shared" si="27"/>
        <v>0</v>
      </c>
      <c r="J700">
        <f t="shared" si="25"/>
        <v>0</v>
      </c>
      <c r="L700">
        <f t="shared" si="26"/>
        <v>0</v>
      </c>
    </row>
    <row r="701" spans="1:12" x14ac:dyDescent="0.2">
      <c r="F701">
        <f t="shared" si="27"/>
        <v>0</v>
      </c>
      <c r="J701">
        <f t="shared" si="25"/>
        <v>0</v>
      </c>
      <c r="L701">
        <f t="shared" si="26"/>
        <v>0</v>
      </c>
    </row>
    <row r="702" spans="1:12" x14ac:dyDescent="0.2">
      <c r="F702">
        <f t="shared" si="27"/>
        <v>0</v>
      </c>
      <c r="J702">
        <f t="shared" si="25"/>
        <v>0</v>
      </c>
      <c r="L702">
        <f t="shared" si="26"/>
        <v>0</v>
      </c>
    </row>
    <row r="703" spans="1:12" x14ac:dyDescent="0.2">
      <c r="F703">
        <f t="shared" si="27"/>
        <v>0</v>
      </c>
      <c r="J703">
        <f t="shared" si="25"/>
        <v>0</v>
      </c>
      <c r="L703">
        <f t="shared" si="26"/>
        <v>0</v>
      </c>
    </row>
    <row r="704" spans="1:12" x14ac:dyDescent="0.2">
      <c r="F704">
        <f t="shared" si="27"/>
        <v>0</v>
      </c>
      <c r="J704">
        <f t="shared" si="25"/>
        <v>0</v>
      </c>
      <c r="L704">
        <f t="shared" si="26"/>
        <v>0</v>
      </c>
    </row>
    <row r="705" spans="6:12" x14ac:dyDescent="0.2">
      <c r="F705">
        <f t="shared" si="27"/>
        <v>0</v>
      </c>
      <c r="J705">
        <f t="shared" si="25"/>
        <v>0</v>
      </c>
      <c r="L705">
        <f t="shared" si="26"/>
        <v>0</v>
      </c>
    </row>
    <row r="706" spans="6:12" x14ac:dyDescent="0.2">
      <c r="F706">
        <f t="shared" si="27"/>
        <v>0</v>
      </c>
      <c r="J706">
        <f t="shared" si="25"/>
        <v>0</v>
      </c>
      <c r="L706">
        <f t="shared" si="26"/>
        <v>0</v>
      </c>
    </row>
    <row r="707" spans="6:12" x14ac:dyDescent="0.2">
      <c r="F707">
        <f t="shared" si="27"/>
        <v>0</v>
      </c>
      <c r="J707">
        <f t="shared" si="25"/>
        <v>0</v>
      </c>
      <c r="L707">
        <f t="shared" si="26"/>
        <v>0</v>
      </c>
    </row>
    <row r="708" spans="6:12" x14ac:dyDescent="0.2">
      <c r="F708">
        <f t="shared" si="27"/>
        <v>0</v>
      </c>
      <c r="J708">
        <f t="shared" si="25"/>
        <v>0</v>
      </c>
      <c r="L708">
        <f t="shared" si="26"/>
        <v>0</v>
      </c>
    </row>
    <row r="709" spans="6:12" x14ac:dyDescent="0.2">
      <c r="F709">
        <f t="shared" si="27"/>
        <v>0</v>
      </c>
      <c r="J709">
        <f t="shared" si="25"/>
        <v>0</v>
      </c>
      <c r="L709">
        <f t="shared" si="26"/>
        <v>0</v>
      </c>
    </row>
    <row r="710" spans="6:12" x14ac:dyDescent="0.2">
      <c r="F710">
        <f t="shared" si="27"/>
        <v>0</v>
      </c>
      <c r="J710">
        <f t="shared" si="25"/>
        <v>0</v>
      </c>
      <c r="L710">
        <f t="shared" si="26"/>
        <v>0</v>
      </c>
    </row>
    <row r="711" spans="6:12" x14ac:dyDescent="0.2">
      <c r="F711">
        <f t="shared" si="27"/>
        <v>0</v>
      </c>
      <c r="J711">
        <f t="shared" si="25"/>
        <v>0</v>
      </c>
      <c r="L711">
        <f t="shared" si="26"/>
        <v>0</v>
      </c>
    </row>
    <row r="712" spans="6:12" x14ac:dyDescent="0.2">
      <c r="F712">
        <f t="shared" si="27"/>
        <v>0</v>
      </c>
      <c r="J712">
        <f t="shared" si="25"/>
        <v>0</v>
      </c>
      <c r="L712">
        <f t="shared" si="26"/>
        <v>0</v>
      </c>
    </row>
    <row r="713" spans="6:12" x14ac:dyDescent="0.2">
      <c r="F713">
        <f t="shared" si="27"/>
        <v>0</v>
      </c>
      <c r="J713">
        <f t="shared" ref="J713:J738" si="28">F713-I713</f>
        <v>0</v>
      </c>
      <c r="L713">
        <f t="shared" si="26"/>
        <v>0</v>
      </c>
    </row>
    <row r="714" spans="6:12" x14ac:dyDescent="0.2">
      <c r="F714">
        <f t="shared" si="27"/>
        <v>0</v>
      </c>
      <c r="J714">
        <f t="shared" si="28"/>
        <v>0</v>
      </c>
      <c r="L714">
        <f t="shared" si="26"/>
        <v>0</v>
      </c>
    </row>
    <row r="715" spans="6:12" x14ac:dyDescent="0.2">
      <c r="F715">
        <f t="shared" si="27"/>
        <v>0</v>
      </c>
      <c r="J715">
        <f t="shared" si="28"/>
        <v>0</v>
      </c>
      <c r="L715">
        <f t="shared" si="26"/>
        <v>0</v>
      </c>
    </row>
    <row r="716" spans="6:12" x14ac:dyDescent="0.2">
      <c r="F716">
        <f t="shared" si="27"/>
        <v>0</v>
      </c>
      <c r="J716">
        <f t="shared" si="28"/>
        <v>0</v>
      </c>
      <c r="L716">
        <f t="shared" si="26"/>
        <v>0</v>
      </c>
    </row>
    <row r="717" spans="6:12" x14ac:dyDescent="0.2">
      <c r="F717">
        <f t="shared" si="27"/>
        <v>0</v>
      </c>
      <c r="J717">
        <f t="shared" si="28"/>
        <v>0</v>
      </c>
      <c r="L717">
        <f t="shared" si="26"/>
        <v>0</v>
      </c>
    </row>
    <row r="718" spans="6:12" x14ac:dyDescent="0.2">
      <c r="F718">
        <f t="shared" si="27"/>
        <v>0</v>
      </c>
      <c r="J718">
        <f t="shared" si="28"/>
        <v>0</v>
      </c>
      <c r="L718">
        <f t="shared" ref="L718:L737" si="29">I718*K718</f>
        <v>0</v>
      </c>
    </row>
    <row r="719" spans="6:12" x14ac:dyDescent="0.2">
      <c r="F719">
        <f t="shared" si="27"/>
        <v>0</v>
      </c>
      <c r="J719">
        <f t="shared" si="28"/>
        <v>0</v>
      </c>
      <c r="L719">
        <f t="shared" si="29"/>
        <v>0</v>
      </c>
    </row>
    <row r="720" spans="6:12" x14ac:dyDescent="0.2">
      <c r="F720">
        <f t="shared" si="27"/>
        <v>0</v>
      </c>
      <c r="J720">
        <f t="shared" si="28"/>
        <v>0</v>
      </c>
      <c r="L720">
        <f t="shared" si="29"/>
        <v>0</v>
      </c>
    </row>
    <row r="721" spans="6:12" x14ac:dyDescent="0.2">
      <c r="F721">
        <f t="shared" ref="F721:F738" si="30">D721*E721</f>
        <v>0</v>
      </c>
      <c r="J721">
        <f t="shared" si="28"/>
        <v>0</v>
      </c>
      <c r="L721">
        <f t="shared" si="29"/>
        <v>0</v>
      </c>
    </row>
    <row r="722" spans="6:12" x14ac:dyDescent="0.2">
      <c r="F722">
        <f t="shared" si="30"/>
        <v>0</v>
      </c>
      <c r="J722">
        <f t="shared" si="28"/>
        <v>0</v>
      </c>
      <c r="L722">
        <f t="shared" si="29"/>
        <v>0</v>
      </c>
    </row>
    <row r="723" spans="6:12" x14ac:dyDescent="0.2">
      <c r="F723">
        <f t="shared" si="30"/>
        <v>0</v>
      </c>
      <c r="J723">
        <f t="shared" si="28"/>
        <v>0</v>
      </c>
      <c r="L723">
        <f t="shared" si="29"/>
        <v>0</v>
      </c>
    </row>
    <row r="724" spans="6:12" x14ac:dyDescent="0.2">
      <c r="F724">
        <f t="shared" si="30"/>
        <v>0</v>
      </c>
      <c r="J724">
        <f t="shared" si="28"/>
        <v>0</v>
      </c>
      <c r="L724">
        <f t="shared" si="29"/>
        <v>0</v>
      </c>
    </row>
    <row r="725" spans="6:12" x14ac:dyDescent="0.2">
      <c r="F725">
        <f t="shared" si="30"/>
        <v>0</v>
      </c>
      <c r="J725">
        <f t="shared" si="28"/>
        <v>0</v>
      </c>
      <c r="L725">
        <f t="shared" si="29"/>
        <v>0</v>
      </c>
    </row>
    <row r="726" spans="6:12" x14ac:dyDescent="0.2">
      <c r="F726">
        <f t="shared" si="30"/>
        <v>0</v>
      </c>
      <c r="J726">
        <f t="shared" si="28"/>
        <v>0</v>
      </c>
      <c r="L726">
        <f t="shared" si="29"/>
        <v>0</v>
      </c>
    </row>
    <row r="727" spans="6:12" x14ac:dyDescent="0.2">
      <c r="F727">
        <f t="shared" si="30"/>
        <v>0</v>
      </c>
      <c r="J727">
        <f t="shared" si="28"/>
        <v>0</v>
      </c>
      <c r="L727">
        <f t="shared" si="29"/>
        <v>0</v>
      </c>
    </row>
    <row r="728" spans="6:12" x14ac:dyDescent="0.2">
      <c r="F728">
        <f t="shared" si="30"/>
        <v>0</v>
      </c>
      <c r="J728">
        <f t="shared" si="28"/>
        <v>0</v>
      </c>
      <c r="L728">
        <f t="shared" si="29"/>
        <v>0</v>
      </c>
    </row>
    <row r="729" spans="6:12" x14ac:dyDescent="0.2">
      <c r="F729">
        <f t="shared" si="30"/>
        <v>0</v>
      </c>
      <c r="J729">
        <f t="shared" si="28"/>
        <v>0</v>
      </c>
      <c r="L729">
        <f t="shared" si="29"/>
        <v>0</v>
      </c>
    </row>
    <row r="730" spans="6:12" x14ac:dyDescent="0.2">
      <c r="F730">
        <f t="shared" si="30"/>
        <v>0</v>
      </c>
      <c r="J730">
        <f t="shared" si="28"/>
        <v>0</v>
      </c>
      <c r="L730">
        <f t="shared" si="29"/>
        <v>0</v>
      </c>
    </row>
    <row r="731" spans="6:12" x14ac:dyDescent="0.2">
      <c r="F731">
        <f t="shared" si="30"/>
        <v>0</v>
      </c>
      <c r="J731">
        <f t="shared" si="28"/>
        <v>0</v>
      </c>
      <c r="L731">
        <f t="shared" si="29"/>
        <v>0</v>
      </c>
    </row>
    <row r="732" spans="6:12" x14ac:dyDescent="0.2">
      <c r="F732">
        <f t="shared" si="30"/>
        <v>0</v>
      </c>
      <c r="J732">
        <f t="shared" si="28"/>
        <v>0</v>
      </c>
      <c r="L732">
        <f t="shared" si="29"/>
        <v>0</v>
      </c>
    </row>
    <row r="733" spans="6:12" x14ac:dyDescent="0.2">
      <c r="F733">
        <f t="shared" si="30"/>
        <v>0</v>
      </c>
      <c r="J733">
        <f t="shared" si="28"/>
        <v>0</v>
      </c>
      <c r="L733">
        <f t="shared" si="29"/>
        <v>0</v>
      </c>
    </row>
    <row r="734" spans="6:12" x14ac:dyDescent="0.2">
      <c r="F734">
        <f t="shared" si="30"/>
        <v>0</v>
      </c>
      <c r="J734">
        <f t="shared" si="28"/>
        <v>0</v>
      </c>
      <c r="L734">
        <f t="shared" si="29"/>
        <v>0</v>
      </c>
    </row>
    <row r="735" spans="6:12" x14ac:dyDescent="0.2">
      <c r="F735">
        <f t="shared" si="30"/>
        <v>0</v>
      </c>
      <c r="J735">
        <f t="shared" si="28"/>
        <v>0</v>
      </c>
      <c r="L735">
        <f t="shared" si="29"/>
        <v>0</v>
      </c>
    </row>
    <row r="736" spans="6:12" x14ac:dyDescent="0.2">
      <c r="F736">
        <f t="shared" si="30"/>
        <v>0</v>
      </c>
      <c r="J736">
        <f t="shared" si="28"/>
        <v>0</v>
      </c>
      <c r="L736">
        <f t="shared" si="29"/>
        <v>0</v>
      </c>
    </row>
    <row r="737" spans="6:12" x14ac:dyDescent="0.2">
      <c r="F737">
        <f t="shared" si="30"/>
        <v>0</v>
      </c>
      <c r="J737">
        <f t="shared" si="28"/>
        <v>0</v>
      </c>
      <c r="L737">
        <f t="shared" si="29"/>
        <v>0</v>
      </c>
    </row>
    <row r="738" spans="6:12" x14ac:dyDescent="0.2">
      <c r="F738">
        <f t="shared" si="30"/>
        <v>0</v>
      </c>
      <c r="J738">
        <f t="shared" si="28"/>
        <v>0</v>
      </c>
    </row>
  </sheetData>
  <phoneticPr fontId="13" type="noConversion"/>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O1717"/>
  <sheetViews>
    <sheetView zoomScale="140" workbookViewId="0">
      <selection activeCell="G1" sqref="G1:G1048576"/>
    </sheetView>
  </sheetViews>
  <sheetFormatPr baseColWidth="10" defaultRowHeight="12.75" x14ac:dyDescent="0.2"/>
  <cols>
    <col min="1" max="1" width="13.5" customWidth="1"/>
    <col min="2" max="2" width="11" customWidth="1"/>
    <col min="3" max="3" width="8.625" customWidth="1"/>
    <col min="4" max="4" width="7.875" customWidth="1"/>
    <col min="5" max="5" width="9.625" customWidth="1"/>
    <col min="7" max="7" width="18.375" customWidth="1"/>
    <col min="8" max="8" width="17.625" customWidth="1"/>
    <col min="9" max="9" width="16" customWidth="1"/>
    <col min="11" max="11" width="13.375" customWidth="1"/>
    <col min="12" max="12" width="15.625" customWidth="1"/>
  </cols>
  <sheetData>
    <row r="1" spans="1:15" ht="18.75" thickBot="1" x14ac:dyDescent="0.3">
      <c r="A1" s="3" t="s">
        <v>20957</v>
      </c>
      <c r="B1" s="3" t="s">
        <v>6814</v>
      </c>
      <c r="C1" s="3" t="s">
        <v>6932</v>
      </c>
      <c r="D1" s="3" t="s">
        <v>6377</v>
      </c>
      <c r="E1" s="3" t="s">
        <v>6249</v>
      </c>
      <c r="F1" s="4" t="s">
        <v>20961</v>
      </c>
      <c r="G1" s="3" t="s">
        <v>20962</v>
      </c>
      <c r="H1" s="3" t="s">
        <v>20963</v>
      </c>
      <c r="I1" s="3" t="s">
        <v>6404</v>
      </c>
      <c r="J1" s="3" t="s">
        <v>7022</v>
      </c>
      <c r="K1" s="3" t="s">
        <v>6312</v>
      </c>
      <c r="L1" s="6" t="s">
        <v>6323</v>
      </c>
      <c r="M1" s="136" t="s">
        <v>7016</v>
      </c>
      <c r="N1" s="137"/>
      <c r="O1" s="137"/>
    </row>
    <row r="2" spans="1:15" ht="12" customHeight="1" x14ac:dyDescent="0.2"/>
    <row r="3" spans="1:15" ht="12" customHeight="1" x14ac:dyDescent="0.2">
      <c r="A3" s="5">
        <v>38785</v>
      </c>
      <c r="B3" t="s">
        <v>7026</v>
      </c>
      <c r="C3" t="s">
        <v>7125</v>
      </c>
      <c r="D3">
        <v>6</v>
      </c>
      <c r="E3">
        <v>81</v>
      </c>
      <c r="F3">
        <v>486</v>
      </c>
    </row>
    <row r="4" spans="1:15" ht="12" customHeight="1" x14ac:dyDescent="0.2"/>
    <row r="5" spans="1:15" ht="12" customHeight="1" x14ac:dyDescent="0.2">
      <c r="A5" s="5">
        <v>38876</v>
      </c>
      <c r="B5" t="s">
        <v>6374</v>
      </c>
      <c r="C5" t="s">
        <v>6046</v>
      </c>
      <c r="D5">
        <v>1</v>
      </c>
      <c r="E5">
        <v>681</v>
      </c>
      <c r="F5">
        <v>681</v>
      </c>
      <c r="G5" s="5">
        <v>38883</v>
      </c>
      <c r="H5">
        <v>667</v>
      </c>
      <c r="I5">
        <v>14</v>
      </c>
      <c r="J5">
        <v>8.5</v>
      </c>
      <c r="K5">
        <f>H5*J5+J5</f>
        <v>5678</v>
      </c>
    </row>
    <row r="6" spans="1:15" ht="12" customHeight="1" x14ac:dyDescent="0.2">
      <c r="G6" s="5">
        <v>38925</v>
      </c>
      <c r="H6">
        <v>6</v>
      </c>
      <c r="I6">
        <v>8</v>
      </c>
    </row>
    <row r="7" spans="1:15" ht="12" customHeight="1" x14ac:dyDescent="0.2">
      <c r="G7" s="5" t="s">
        <v>5692</v>
      </c>
      <c r="H7">
        <v>4</v>
      </c>
      <c r="I7">
        <v>4</v>
      </c>
    </row>
    <row r="8" spans="1:15" ht="12" customHeight="1" x14ac:dyDescent="0.2">
      <c r="G8" s="5" t="s">
        <v>5796</v>
      </c>
      <c r="H8">
        <v>4</v>
      </c>
      <c r="I8">
        <v>0</v>
      </c>
    </row>
    <row r="9" spans="1:15" ht="12" customHeight="1" x14ac:dyDescent="0.2">
      <c r="G9" s="5"/>
    </row>
    <row r="10" spans="1:15" ht="12" customHeight="1" x14ac:dyDescent="0.2">
      <c r="B10" t="s">
        <v>6273</v>
      </c>
      <c r="C10" t="s">
        <v>6274</v>
      </c>
      <c r="D10">
        <v>2</v>
      </c>
      <c r="E10">
        <v>305</v>
      </c>
      <c r="F10">
        <v>610</v>
      </c>
      <c r="G10" s="5">
        <v>38883</v>
      </c>
      <c r="H10">
        <v>602</v>
      </c>
      <c r="I10">
        <v>8</v>
      </c>
      <c r="J10">
        <v>8.5</v>
      </c>
      <c r="K10">
        <f>H10*J10</f>
        <v>5117</v>
      </c>
    </row>
    <row r="11" spans="1:15" ht="12" customHeight="1" x14ac:dyDescent="0.2">
      <c r="G11" s="5" t="s">
        <v>6441</v>
      </c>
      <c r="H11">
        <v>4</v>
      </c>
      <c r="I11">
        <v>4</v>
      </c>
    </row>
    <row r="12" spans="1:15" ht="12" customHeight="1" x14ac:dyDescent="0.2">
      <c r="G12" t="s">
        <v>5793</v>
      </c>
      <c r="H12">
        <v>4</v>
      </c>
      <c r="I12">
        <v>0</v>
      </c>
    </row>
    <row r="13" spans="1:15" ht="12" customHeight="1" x14ac:dyDescent="0.2"/>
    <row r="14" spans="1:15" ht="12" customHeight="1" x14ac:dyDescent="0.2">
      <c r="A14" s="5">
        <v>38882</v>
      </c>
      <c r="B14" t="s">
        <v>6697</v>
      </c>
      <c r="C14" t="s">
        <v>6285</v>
      </c>
      <c r="D14">
        <v>2</v>
      </c>
      <c r="E14">
        <v>303</v>
      </c>
      <c r="F14">
        <v>606</v>
      </c>
      <c r="G14" s="5">
        <v>38891</v>
      </c>
      <c r="H14">
        <v>599</v>
      </c>
      <c r="I14">
        <v>7</v>
      </c>
      <c r="J14">
        <v>7.5</v>
      </c>
      <c r="K14">
        <f>H14*J14</f>
        <v>4492.5</v>
      </c>
    </row>
    <row r="15" spans="1:15" ht="12" customHeight="1" x14ac:dyDescent="0.2">
      <c r="G15" s="5">
        <v>38953</v>
      </c>
      <c r="H15">
        <v>7</v>
      </c>
      <c r="I15">
        <v>0</v>
      </c>
    </row>
    <row r="16" spans="1:15" ht="12" customHeight="1" x14ac:dyDescent="0.2"/>
    <row r="17" spans="1:12" ht="12" customHeight="1" x14ac:dyDescent="0.2">
      <c r="B17" t="s">
        <v>6737</v>
      </c>
      <c r="C17" t="s">
        <v>6004</v>
      </c>
      <c r="D17">
        <v>2</v>
      </c>
      <c r="E17">
        <v>306</v>
      </c>
      <c r="F17">
        <v>612</v>
      </c>
      <c r="G17" s="5">
        <v>38890</v>
      </c>
      <c r="H17">
        <v>610</v>
      </c>
      <c r="I17">
        <v>2</v>
      </c>
      <c r="J17">
        <v>11</v>
      </c>
      <c r="K17">
        <f>H17*J17</f>
        <v>6710</v>
      </c>
    </row>
    <row r="18" spans="1:12" ht="12" customHeight="1" x14ac:dyDescent="0.2">
      <c r="G18" t="s">
        <v>6380</v>
      </c>
      <c r="H18">
        <v>2</v>
      </c>
      <c r="I18">
        <v>0</v>
      </c>
    </row>
    <row r="19" spans="1:12" ht="12" customHeight="1" x14ac:dyDescent="0.2"/>
    <row r="20" spans="1:12" ht="12" customHeight="1" x14ac:dyDescent="0.2">
      <c r="A20" s="5">
        <v>38890</v>
      </c>
      <c r="B20" t="s">
        <v>6833</v>
      </c>
      <c r="C20" t="s">
        <v>6590</v>
      </c>
      <c r="D20">
        <v>1</v>
      </c>
      <c r="E20">
        <v>308</v>
      </c>
      <c r="F20">
        <v>308</v>
      </c>
      <c r="G20" s="5">
        <v>38897</v>
      </c>
      <c r="H20">
        <v>308</v>
      </c>
      <c r="I20">
        <v>0</v>
      </c>
      <c r="J20">
        <v>7.5</v>
      </c>
      <c r="K20">
        <f>H20*J20</f>
        <v>2310</v>
      </c>
    </row>
    <row r="21" spans="1:12" ht="12" customHeight="1" x14ac:dyDescent="0.2"/>
    <row r="22" spans="1:12" ht="12" customHeight="1" x14ac:dyDescent="0.2">
      <c r="B22" t="s">
        <v>6673</v>
      </c>
      <c r="C22" t="s">
        <v>6591</v>
      </c>
      <c r="D22">
        <v>1</v>
      </c>
      <c r="E22">
        <v>310</v>
      </c>
      <c r="F22">
        <v>310</v>
      </c>
      <c r="G22" s="5">
        <v>38897</v>
      </c>
      <c r="H22">
        <v>308</v>
      </c>
      <c r="I22">
        <v>2</v>
      </c>
      <c r="J22">
        <v>7.5</v>
      </c>
      <c r="K22">
        <f>H22*J22</f>
        <v>2310</v>
      </c>
    </row>
    <row r="23" spans="1:12" ht="12" customHeight="1" x14ac:dyDescent="0.2">
      <c r="G23" t="s">
        <v>6380</v>
      </c>
      <c r="H23">
        <v>2</v>
      </c>
      <c r="I23">
        <v>0</v>
      </c>
      <c r="L23">
        <f>K20+K28</f>
        <v>7435.5</v>
      </c>
    </row>
    <row r="24" spans="1:12" ht="12" customHeight="1" x14ac:dyDescent="0.2"/>
    <row r="25" spans="1:12" ht="12" customHeight="1" x14ac:dyDescent="0.2">
      <c r="B25" t="s">
        <v>6540</v>
      </c>
      <c r="C25" t="s">
        <v>6571</v>
      </c>
      <c r="D25">
        <v>3</v>
      </c>
      <c r="E25">
        <v>216</v>
      </c>
      <c r="F25">
        <v>648</v>
      </c>
      <c r="G25" s="5">
        <v>38918</v>
      </c>
      <c r="H25">
        <v>638</v>
      </c>
      <c r="I25">
        <v>10</v>
      </c>
      <c r="J25">
        <v>12</v>
      </c>
      <c r="K25">
        <f>H25*J25</f>
        <v>7656</v>
      </c>
    </row>
    <row r="26" spans="1:12" ht="12" customHeight="1" x14ac:dyDescent="0.2">
      <c r="G26" s="5">
        <v>38953</v>
      </c>
      <c r="H26">
        <v>10</v>
      </c>
      <c r="I26">
        <v>0</v>
      </c>
    </row>
    <row r="27" spans="1:12" ht="12" customHeight="1" x14ac:dyDescent="0.2"/>
    <row r="28" spans="1:12" ht="12" customHeight="1" x14ac:dyDescent="0.2">
      <c r="B28" t="s">
        <v>6541</v>
      </c>
      <c r="C28" t="s">
        <v>5934</v>
      </c>
      <c r="D28">
        <v>2</v>
      </c>
      <c r="E28">
        <v>302</v>
      </c>
      <c r="F28">
        <v>604</v>
      </c>
      <c r="G28" s="5">
        <v>38897</v>
      </c>
      <c r="H28">
        <v>603</v>
      </c>
      <c r="I28">
        <v>1</v>
      </c>
      <c r="J28">
        <v>8.5</v>
      </c>
      <c r="K28">
        <f>H28*J28</f>
        <v>5125.5</v>
      </c>
    </row>
    <row r="29" spans="1:12" ht="12" customHeight="1" x14ac:dyDescent="0.2">
      <c r="G29" s="5">
        <v>38953</v>
      </c>
      <c r="H29">
        <v>1</v>
      </c>
      <c r="I29">
        <v>0</v>
      </c>
    </row>
    <row r="30" spans="1:12" ht="12" customHeight="1" x14ac:dyDescent="0.2"/>
    <row r="31" spans="1:12" ht="12" customHeight="1" x14ac:dyDescent="0.2">
      <c r="A31" s="5">
        <v>38897</v>
      </c>
      <c r="B31" t="s">
        <v>6959</v>
      </c>
      <c r="C31" t="s">
        <v>6960</v>
      </c>
      <c r="D31">
        <v>2</v>
      </c>
      <c r="E31">
        <v>310</v>
      </c>
      <c r="F31">
        <v>620</v>
      </c>
      <c r="G31" s="5">
        <v>38911</v>
      </c>
      <c r="H31">
        <v>619</v>
      </c>
      <c r="I31">
        <v>1</v>
      </c>
      <c r="J31">
        <v>8.5</v>
      </c>
      <c r="K31">
        <f>H31*J31</f>
        <v>5261.5</v>
      </c>
    </row>
    <row r="32" spans="1:12" ht="12" customHeight="1" x14ac:dyDescent="0.2">
      <c r="G32" s="5">
        <v>38953</v>
      </c>
      <c r="H32">
        <v>1</v>
      </c>
      <c r="I32">
        <v>0</v>
      </c>
    </row>
    <row r="33" spans="1:11" ht="12" customHeight="1" x14ac:dyDescent="0.2"/>
    <row r="34" spans="1:11" ht="12" customHeight="1" x14ac:dyDescent="0.2">
      <c r="B34" t="s">
        <v>6799</v>
      </c>
      <c r="C34" t="s">
        <v>6227</v>
      </c>
      <c r="D34">
        <v>2</v>
      </c>
      <c r="E34">
        <v>219</v>
      </c>
      <c r="F34">
        <v>438</v>
      </c>
      <c r="G34" s="5">
        <v>38911</v>
      </c>
      <c r="H34">
        <v>438</v>
      </c>
      <c r="I34">
        <v>0</v>
      </c>
      <c r="J34">
        <v>8.5</v>
      </c>
      <c r="K34">
        <f>H34*J34</f>
        <v>3723</v>
      </c>
    </row>
    <row r="35" spans="1:11" ht="12" customHeight="1" x14ac:dyDescent="0.2"/>
    <row r="36" spans="1:11" ht="12" customHeight="1" x14ac:dyDescent="0.2">
      <c r="A36" s="5">
        <v>38910</v>
      </c>
      <c r="B36" t="s">
        <v>5726</v>
      </c>
      <c r="C36" t="s">
        <v>5727</v>
      </c>
      <c r="D36">
        <v>2</v>
      </c>
      <c r="E36">
        <v>295</v>
      </c>
      <c r="F36">
        <v>590</v>
      </c>
      <c r="G36" s="5">
        <v>38925</v>
      </c>
      <c r="H36">
        <v>583</v>
      </c>
      <c r="I36">
        <v>7</v>
      </c>
      <c r="J36">
        <v>8</v>
      </c>
      <c r="K36">
        <f>H36*J36</f>
        <v>4664</v>
      </c>
    </row>
    <row r="37" spans="1:11" ht="12" customHeight="1" x14ac:dyDescent="0.2">
      <c r="G37" s="5">
        <v>38953</v>
      </c>
      <c r="H37">
        <v>7</v>
      </c>
      <c r="I37">
        <v>0</v>
      </c>
    </row>
    <row r="38" spans="1:11" ht="12" customHeight="1" x14ac:dyDescent="0.2"/>
    <row r="39" spans="1:11" ht="12" customHeight="1" x14ac:dyDescent="0.2">
      <c r="B39" t="s">
        <v>6752</v>
      </c>
      <c r="C39">
        <v>8890</v>
      </c>
      <c r="D39">
        <v>2</v>
      </c>
      <c r="E39">
        <v>383</v>
      </c>
      <c r="F39">
        <v>766</v>
      </c>
      <c r="G39" s="5">
        <v>38918</v>
      </c>
      <c r="H39">
        <v>766</v>
      </c>
      <c r="I39">
        <v>0</v>
      </c>
      <c r="J39">
        <v>8.5</v>
      </c>
      <c r="K39">
        <f>H39*J39</f>
        <v>6511</v>
      </c>
    </row>
    <row r="40" spans="1:11" ht="12" customHeight="1" x14ac:dyDescent="0.2"/>
    <row r="41" spans="1:11" ht="12" customHeight="1" x14ac:dyDescent="0.2">
      <c r="A41" s="5">
        <v>38918</v>
      </c>
      <c r="B41" t="s">
        <v>5765</v>
      </c>
      <c r="C41" t="s">
        <v>6649</v>
      </c>
      <c r="D41">
        <v>3</v>
      </c>
      <c r="E41">
        <v>178</v>
      </c>
      <c r="F41">
        <v>534</v>
      </c>
      <c r="G41" s="5">
        <v>38925</v>
      </c>
      <c r="H41">
        <v>534</v>
      </c>
      <c r="I41">
        <v>0</v>
      </c>
      <c r="J41">
        <v>8.5</v>
      </c>
      <c r="K41">
        <f>H41*J41</f>
        <v>4539</v>
      </c>
    </row>
    <row r="42" spans="1:11" ht="12" customHeight="1" x14ac:dyDescent="0.2"/>
    <row r="43" spans="1:11" ht="12" customHeight="1" x14ac:dyDescent="0.2">
      <c r="B43" t="s">
        <v>6287</v>
      </c>
      <c r="C43" t="s">
        <v>6730</v>
      </c>
      <c r="D43">
        <v>2</v>
      </c>
      <c r="E43">
        <v>331</v>
      </c>
      <c r="F43">
        <v>662</v>
      </c>
      <c r="G43" s="5">
        <v>38939</v>
      </c>
      <c r="H43">
        <v>650</v>
      </c>
      <c r="I43">
        <v>12</v>
      </c>
      <c r="J43">
        <v>10</v>
      </c>
      <c r="K43">
        <f>H43*J43</f>
        <v>6500</v>
      </c>
    </row>
    <row r="44" spans="1:11" ht="12" customHeight="1" x14ac:dyDescent="0.2">
      <c r="G44" s="5">
        <v>38939</v>
      </c>
      <c r="H44">
        <v>12</v>
      </c>
      <c r="I44">
        <v>0</v>
      </c>
    </row>
    <row r="45" spans="1:11" ht="12" customHeight="1" x14ac:dyDescent="0.2"/>
    <row r="46" spans="1:11" ht="12" customHeight="1" x14ac:dyDescent="0.2">
      <c r="A46" s="5">
        <v>38925</v>
      </c>
      <c r="B46" t="s">
        <v>5569</v>
      </c>
      <c r="C46" t="s">
        <v>6378</v>
      </c>
      <c r="D46">
        <v>2</v>
      </c>
      <c r="E46">
        <v>321</v>
      </c>
      <c r="F46">
        <v>642</v>
      </c>
      <c r="G46" s="5">
        <v>38932</v>
      </c>
      <c r="H46">
        <v>642</v>
      </c>
      <c r="I46">
        <v>0</v>
      </c>
      <c r="J46">
        <v>8</v>
      </c>
      <c r="K46">
        <f>H46*J46</f>
        <v>5136</v>
      </c>
    </row>
    <row r="47" spans="1:11" ht="12" customHeight="1" x14ac:dyDescent="0.2"/>
    <row r="48" spans="1:11" ht="12" customHeight="1" x14ac:dyDescent="0.2">
      <c r="B48" t="s">
        <v>6549</v>
      </c>
      <c r="C48" t="s">
        <v>5977</v>
      </c>
      <c r="D48">
        <v>2</v>
      </c>
      <c r="E48">
        <v>338</v>
      </c>
      <c r="F48">
        <v>676</v>
      </c>
      <c r="G48" s="5">
        <v>38932</v>
      </c>
      <c r="H48">
        <v>672</v>
      </c>
      <c r="I48">
        <v>4</v>
      </c>
      <c r="J48">
        <v>9</v>
      </c>
      <c r="K48">
        <f>H48*J48</f>
        <v>6048</v>
      </c>
    </row>
    <row r="49" spans="1:11" x14ac:dyDescent="0.2">
      <c r="G49" s="5">
        <v>38953</v>
      </c>
      <c r="H49">
        <v>2</v>
      </c>
      <c r="I49">
        <v>2</v>
      </c>
    </row>
    <row r="50" spans="1:11" x14ac:dyDescent="0.2">
      <c r="G50" s="5">
        <v>38988</v>
      </c>
      <c r="H50">
        <v>2</v>
      </c>
      <c r="I50">
        <v>0</v>
      </c>
    </row>
    <row r="52" spans="1:11" x14ac:dyDescent="0.2">
      <c r="B52" t="s">
        <v>5500</v>
      </c>
      <c r="C52" t="s">
        <v>5501</v>
      </c>
      <c r="D52">
        <v>1</v>
      </c>
      <c r="E52">
        <v>617</v>
      </c>
      <c r="F52">
        <v>617</v>
      </c>
      <c r="G52" s="5">
        <v>38925</v>
      </c>
      <c r="H52">
        <v>604</v>
      </c>
      <c r="I52">
        <v>13</v>
      </c>
      <c r="J52">
        <v>8.5</v>
      </c>
      <c r="K52">
        <f>H52*J52</f>
        <v>5134</v>
      </c>
    </row>
    <row r="53" spans="1:11" x14ac:dyDescent="0.2">
      <c r="G53" s="5">
        <v>38974</v>
      </c>
      <c r="H53">
        <v>10</v>
      </c>
      <c r="I53">
        <v>3</v>
      </c>
    </row>
    <row r="54" spans="1:11" x14ac:dyDescent="0.2">
      <c r="G54" s="5">
        <v>38988</v>
      </c>
      <c r="H54">
        <v>3</v>
      </c>
      <c r="I54">
        <v>0</v>
      </c>
    </row>
    <row r="56" spans="1:11" x14ac:dyDescent="0.2">
      <c r="A56" s="5">
        <v>38932</v>
      </c>
      <c r="B56" t="s">
        <v>5937</v>
      </c>
      <c r="C56" t="s">
        <v>6109</v>
      </c>
      <c r="D56">
        <v>4</v>
      </c>
      <c r="E56">
        <v>151</v>
      </c>
      <c r="F56">
        <v>604</v>
      </c>
      <c r="G56" s="5">
        <v>38939</v>
      </c>
      <c r="H56">
        <v>604</v>
      </c>
      <c r="I56">
        <v>0</v>
      </c>
      <c r="J56">
        <v>8.5</v>
      </c>
      <c r="K56">
        <f>H56*J56</f>
        <v>5134</v>
      </c>
    </row>
    <row r="58" spans="1:11" x14ac:dyDescent="0.2">
      <c r="B58" t="s">
        <v>6162</v>
      </c>
      <c r="C58" t="s">
        <v>5970</v>
      </c>
      <c r="D58">
        <v>1</v>
      </c>
      <c r="E58">
        <v>142</v>
      </c>
      <c r="F58">
        <v>142</v>
      </c>
      <c r="G58" s="5">
        <v>38939</v>
      </c>
      <c r="H58">
        <v>142</v>
      </c>
      <c r="I58">
        <v>0</v>
      </c>
      <c r="J58">
        <v>10</v>
      </c>
      <c r="K58">
        <f>H58*J58</f>
        <v>1420</v>
      </c>
    </row>
    <row r="60" spans="1:11" x14ac:dyDescent="0.2">
      <c r="B60" t="s">
        <v>6020</v>
      </c>
      <c r="C60" t="s">
        <v>6021</v>
      </c>
      <c r="D60">
        <v>2</v>
      </c>
      <c r="E60">
        <v>300</v>
      </c>
      <c r="F60">
        <v>600</v>
      </c>
      <c r="G60" s="5">
        <v>38953</v>
      </c>
      <c r="H60">
        <v>597</v>
      </c>
      <c r="I60">
        <v>3</v>
      </c>
      <c r="J60">
        <v>8.5</v>
      </c>
      <c r="K60">
        <f>H60*J60</f>
        <v>5074.5</v>
      </c>
    </row>
    <row r="61" spans="1:11" x14ac:dyDescent="0.2">
      <c r="G61" t="s">
        <v>6691</v>
      </c>
      <c r="H61">
        <v>2</v>
      </c>
      <c r="I61">
        <v>1</v>
      </c>
    </row>
    <row r="62" spans="1:11" x14ac:dyDescent="0.2">
      <c r="G62" s="5">
        <v>38988</v>
      </c>
      <c r="H62">
        <v>1</v>
      </c>
      <c r="I62">
        <v>0</v>
      </c>
    </row>
    <row r="64" spans="1:11" x14ac:dyDescent="0.2">
      <c r="A64" s="5">
        <v>38939</v>
      </c>
      <c r="B64" t="s">
        <v>5642</v>
      </c>
      <c r="C64" t="s">
        <v>5643</v>
      </c>
      <c r="D64">
        <v>2</v>
      </c>
      <c r="E64">
        <v>283</v>
      </c>
      <c r="F64">
        <v>566</v>
      </c>
      <c r="G64" s="5">
        <v>38946</v>
      </c>
      <c r="H64">
        <v>560</v>
      </c>
      <c r="I64">
        <v>6</v>
      </c>
      <c r="J64">
        <v>8.5</v>
      </c>
      <c r="K64">
        <f>H64*J64</f>
        <v>4760</v>
      </c>
    </row>
    <row r="65" spans="1:11" x14ac:dyDescent="0.2">
      <c r="G65" s="5">
        <v>38988</v>
      </c>
      <c r="H65">
        <v>6</v>
      </c>
      <c r="I65">
        <v>0</v>
      </c>
    </row>
    <row r="67" spans="1:11" x14ac:dyDescent="0.2">
      <c r="B67" t="s">
        <v>5906</v>
      </c>
      <c r="C67" t="s">
        <v>5834</v>
      </c>
      <c r="D67">
        <v>1</v>
      </c>
      <c r="E67">
        <v>344</v>
      </c>
      <c r="F67">
        <v>344</v>
      </c>
      <c r="G67" s="5">
        <v>38967</v>
      </c>
      <c r="H67">
        <v>343</v>
      </c>
      <c r="I67">
        <v>1</v>
      </c>
      <c r="J67">
        <v>8</v>
      </c>
      <c r="K67">
        <f>H67*J67</f>
        <v>2744</v>
      </c>
    </row>
    <row r="68" spans="1:11" x14ac:dyDescent="0.2">
      <c r="G68" s="5">
        <v>38988</v>
      </c>
      <c r="H68">
        <v>1</v>
      </c>
      <c r="I68">
        <v>0</v>
      </c>
    </row>
    <row r="70" spans="1:11" x14ac:dyDescent="0.2">
      <c r="B70" t="s">
        <v>5755</v>
      </c>
      <c r="C70" t="s">
        <v>5445</v>
      </c>
      <c r="D70">
        <v>3</v>
      </c>
      <c r="E70">
        <v>176</v>
      </c>
      <c r="F70">
        <f>D70*E70</f>
        <v>528</v>
      </c>
      <c r="G70" s="5">
        <v>38946</v>
      </c>
      <c r="H70">
        <v>531</v>
      </c>
      <c r="I70">
        <v>0</v>
      </c>
      <c r="J70">
        <v>8.5</v>
      </c>
      <c r="K70">
        <f>H70*J70</f>
        <v>4513.5</v>
      </c>
    </row>
    <row r="72" spans="1:11" x14ac:dyDescent="0.2">
      <c r="A72" s="5">
        <v>38946</v>
      </c>
      <c r="B72" t="s">
        <v>6260</v>
      </c>
      <c r="C72" t="s">
        <v>6356</v>
      </c>
      <c r="D72">
        <v>2</v>
      </c>
      <c r="E72">
        <v>310</v>
      </c>
      <c r="F72">
        <v>620</v>
      </c>
      <c r="G72" s="5">
        <v>38960</v>
      </c>
      <c r="H72">
        <v>620</v>
      </c>
      <c r="I72">
        <v>0</v>
      </c>
      <c r="J72">
        <v>9</v>
      </c>
      <c r="K72">
        <f>H72*J72</f>
        <v>5580</v>
      </c>
    </row>
    <row r="74" spans="1:11" x14ac:dyDescent="0.2">
      <c r="B74" t="s">
        <v>6334</v>
      </c>
      <c r="C74" t="s">
        <v>6097</v>
      </c>
      <c r="D74">
        <v>2</v>
      </c>
      <c r="E74">
        <v>342</v>
      </c>
      <c r="F74">
        <v>684</v>
      </c>
      <c r="G74" s="5">
        <v>38953</v>
      </c>
      <c r="H74">
        <v>684</v>
      </c>
      <c r="I74">
        <v>0</v>
      </c>
      <c r="J74">
        <v>8.5</v>
      </c>
      <c r="K74">
        <f>H74*J74</f>
        <v>5814</v>
      </c>
    </row>
    <row r="76" spans="1:11" x14ac:dyDescent="0.2">
      <c r="A76" s="5"/>
      <c r="B76" t="s">
        <v>6099</v>
      </c>
      <c r="C76" t="s">
        <v>6100</v>
      </c>
      <c r="D76">
        <v>2</v>
      </c>
      <c r="E76">
        <v>311</v>
      </c>
      <c r="F76">
        <v>622</v>
      </c>
      <c r="G76" s="5">
        <v>38974</v>
      </c>
      <c r="H76">
        <v>622</v>
      </c>
      <c r="I76">
        <v>0</v>
      </c>
      <c r="J76">
        <v>9.5</v>
      </c>
      <c r="K76">
        <f>H76*J76</f>
        <v>5909</v>
      </c>
    </row>
    <row r="78" spans="1:11" x14ac:dyDescent="0.2">
      <c r="B78" t="s">
        <v>5914</v>
      </c>
      <c r="C78" t="s">
        <v>5750</v>
      </c>
      <c r="D78">
        <v>2</v>
      </c>
      <c r="E78">
        <v>249</v>
      </c>
      <c r="F78">
        <v>498</v>
      </c>
      <c r="G78" s="5">
        <v>38960</v>
      </c>
      <c r="H78">
        <v>496</v>
      </c>
      <c r="I78">
        <v>2</v>
      </c>
      <c r="J78">
        <v>8.5</v>
      </c>
      <c r="K78">
        <f>H78*J78</f>
        <v>4216</v>
      </c>
    </row>
    <row r="79" spans="1:11" x14ac:dyDescent="0.2">
      <c r="G79" s="5">
        <v>38988</v>
      </c>
      <c r="H79">
        <v>2</v>
      </c>
      <c r="I79">
        <v>0</v>
      </c>
    </row>
    <row r="81" spans="1:11" x14ac:dyDescent="0.2">
      <c r="A81" s="5">
        <v>38960</v>
      </c>
      <c r="B81" t="s">
        <v>7946</v>
      </c>
      <c r="C81" t="s">
        <v>6879</v>
      </c>
      <c r="D81">
        <v>5</v>
      </c>
      <c r="E81">
        <v>120</v>
      </c>
      <c r="F81">
        <v>600</v>
      </c>
      <c r="G81" s="5">
        <v>38967</v>
      </c>
      <c r="H81">
        <v>595</v>
      </c>
      <c r="I81">
        <v>5</v>
      </c>
      <c r="J81">
        <v>8</v>
      </c>
      <c r="K81">
        <f>H81*J81</f>
        <v>4760</v>
      </c>
    </row>
    <row r="82" spans="1:11" x14ac:dyDescent="0.2">
      <c r="G82" t="s">
        <v>5838</v>
      </c>
      <c r="H82">
        <v>34</v>
      </c>
      <c r="I82">
        <v>39</v>
      </c>
    </row>
    <row r="83" spans="1:11" x14ac:dyDescent="0.2">
      <c r="G83" s="5">
        <v>38988</v>
      </c>
      <c r="H83">
        <v>8</v>
      </c>
      <c r="I83">
        <v>31</v>
      </c>
    </row>
    <row r="84" spans="1:11" x14ac:dyDescent="0.2">
      <c r="G84" t="s">
        <v>21325</v>
      </c>
      <c r="H84">
        <v>5</v>
      </c>
      <c r="I84">
        <v>26</v>
      </c>
    </row>
    <row r="85" spans="1:11" x14ac:dyDescent="0.2">
      <c r="G85" s="5">
        <v>39205</v>
      </c>
      <c r="H85">
        <v>6</v>
      </c>
      <c r="I85">
        <v>20</v>
      </c>
    </row>
    <row r="86" spans="1:11" x14ac:dyDescent="0.2">
      <c r="G86" s="5">
        <v>39170</v>
      </c>
      <c r="H86">
        <v>12</v>
      </c>
      <c r="I86">
        <v>8</v>
      </c>
      <c r="J86">
        <v>8</v>
      </c>
      <c r="K86">
        <v>160</v>
      </c>
    </row>
    <row r="87" spans="1:11" x14ac:dyDescent="0.2">
      <c r="G87" s="5">
        <v>39177</v>
      </c>
      <c r="H87">
        <v>8</v>
      </c>
      <c r="I87">
        <v>0</v>
      </c>
      <c r="J87">
        <v>8</v>
      </c>
      <c r="K87">
        <v>64</v>
      </c>
    </row>
    <row r="89" spans="1:11" x14ac:dyDescent="0.2">
      <c r="B89" t="s">
        <v>6949</v>
      </c>
      <c r="C89" t="s">
        <v>6950</v>
      </c>
      <c r="D89">
        <v>2</v>
      </c>
      <c r="E89">
        <v>295</v>
      </c>
      <c r="F89">
        <v>590</v>
      </c>
      <c r="G89" s="5">
        <v>38967</v>
      </c>
      <c r="H89">
        <v>589</v>
      </c>
      <c r="I89">
        <v>1</v>
      </c>
      <c r="J89">
        <v>8.5</v>
      </c>
      <c r="K89">
        <f>H89*J89</f>
        <v>5006.5</v>
      </c>
    </row>
    <row r="90" spans="1:11" x14ac:dyDescent="0.2">
      <c r="G90" s="5">
        <v>39030</v>
      </c>
      <c r="H90">
        <v>1</v>
      </c>
      <c r="I90">
        <v>0</v>
      </c>
    </row>
    <row r="92" spans="1:11" x14ac:dyDescent="0.2">
      <c r="A92" s="5">
        <v>38967</v>
      </c>
      <c r="B92" t="s">
        <v>6238</v>
      </c>
      <c r="C92" t="s">
        <v>5814</v>
      </c>
      <c r="D92">
        <v>2</v>
      </c>
      <c r="E92">
        <v>317</v>
      </c>
      <c r="F92">
        <v>634</v>
      </c>
      <c r="G92" s="5">
        <v>38995</v>
      </c>
      <c r="H92">
        <v>629</v>
      </c>
      <c r="I92">
        <v>5</v>
      </c>
      <c r="J92">
        <v>9.5</v>
      </c>
      <c r="K92">
        <v>5976</v>
      </c>
    </row>
    <row r="93" spans="1:11" x14ac:dyDescent="0.2">
      <c r="G93" s="5">
        <v>39009</v>
      </c>
      <c r="H93">
        <v>5</v>
      </c>
      <c r="I93">
        <v>0</v>
      </c>
    </row>
    <row r="94" spans="1:11" x14ac:dyDescent="0.2">
      <c r="G94" s="5"/>
    </row>
    <row r="95" spans="1:11" x14ac:dyDescent="0.2">
      <c r="B95" t="s">
        <v>6132</v>
      </c>
      <c r="C95" t="s">
        <v>6151</v>
      </c>
      <c r="D95">
        <v>1</v>
      </c>
      <c r="E95">
        <v>464</v>
      </c>
      <c r="F95">
        <v>464</v>
      </c>
      <c r="G95" s="5">
        <v>38974</v>
      </c>
      <c r="H95">
        <v>464</v>
      </c>
      <c r="I95">
        <v>0</v>
      </c>
      <c r="J95">
        <v>8.5</v>
      </c>
      <c r="K95">
        <f>H95*J95</f>
        <v>3944</v>
      </c>
    </row>
    <row r="97" spans="1:11" x14ac:dyDescent="0.2">
      <c r="B97" t="s">
        <v>5803</v>
      </c>
      <c r="C97" t="s">
        <v>6151</v>
      </c>
      <c r="D97">
        <v>1</v>
      </c>
      <c r="E97">
        <v>345</v>
      </c>
      <c r="F97">
        <v>345</v>
      </c>
      <c r="G97" s="5">
        <v>38974</v>
      </c>
      <c r="H97">
        <v>345</v>
      </c>
      <c r="I97">
        <v>0</v>
      </c>
      <c r="J97">
        <v>8.5</v>
      </c>
      <c r="K97">
        <f>H97*J97</f>
        <v>2932.5</v>
      </c>
    </row>
    <row r="99" spans="1:11" x14ac:dyDescent="0.2">
      <c r="A99" s="5">
        <v>38974</v>
      </c>
      <c r="B99" t="s">
        <v>6698</v>
      </c>
      <c r="C99" t="s">
        <v>6958</v>
      </c>
      <c r="D99">
        <v>2</v>
      </c>
      <c r="E99">
        <v>321</v>
      </c>
      <c r="F99">
        <v>642</v>
      </c>
      <c r="G99" s="5">
        <v>38988</v>
      </c>
      <c r="H99">
        <v>642</v>
      </c>
      <c r="I99">
        <v>0</v>
      </c>
      <c r="J99">
        <v>10</v>
      </c>
      <c r="K99">
        <v>6420</v>
      </c>
    </row>
    <row r="102" spans="1:11" x14ac:dyDescent="0.2">
      <c r="A102" s="5">
        <v>38977</v>
      </c>
      <c r="B102" t="s">
        <v>5071</v>
      </c>
      <c r="C102" t="s">
        <v>5136</v>
      </c>
      <c r="D102">
        <v>3.5</v>
      </c>
      <c r="E102">
        <v>168</v>
      </c>
      <c r="F102">
        <v>588</v>
      </c>
      <c r="G102" s="5">
        <v>38988</v>
      </c>
      <c r="H102">
        <v>586</v>
      </c>
      <c r="I102">
        <v>2</v>
      </c>
      <c r="J102">
        <v>9</v>
      </c>
      <c r="K102">
        <f>H102*J102</f>
        <v>5274</v>
      </c>
    </row>
    <row r="103" spans="1:11" x14ac:dyDescent="0.2">
      <c r="G103" s="5">
        <v>39009</v>
      </c>
      <c r="H103">
        <v>2</v>
      </c>
      <c r="I103">
        <v>0</v>
      </c>
    </row>
    <row r="106" spans="1:11" x14ac:dyDescent="0.2">
      <c r="A106" s="5">
        <v>38988</v>
      </c>
      <c r="B106" t="s">
        <v>5323</v>
      </c>
      <c r="C106" t="s">
        <v>5275</v>
      </c>
      <c r="D106">
        <v>4</v>
      </c>
      <c r="E106">
        <v>165</v>
      </c>
      <c r="F106">
        <v>660</v>
      </c>
      <c r="G106" s="5">
        <v>39002</v>
      </c>
      <c r="H106">
        <v>660</v>
      </c>
      <c r="I106">
        <v>0</v>
      </c>
      <c r="J106">
        <v>8.5</v>
      </c>
      <c r="K106">
        <v>5610</v>
      </c>
    </row>
    <row r="107" spans="1:11" x14ac:dyDescent="0.2">
      <c r="G107" s="5"/>
    </row>
    <row r="108" spans="1:11" x14ac:dyDescent="0.2">
      <c r="A108" s="5">
        <v>38983</v>
      </c>
      <c r="B108" t="s">
        <v>6806</v>
      </c>
      <c r="C108" t="s">
        <v>6847</v>
      </c>
      <c r="D108">
        <v>4</v>
      </c>
      <c r="E108">
        <v>169</v>
      </c>
      <c r="F108">
        <v>676</v>
      </c>
      <c r="G108" s="5">
        <v>39002</v>
      </c>
      <c r="H108">
        <v>650</v>
      </c>
      <c r="I108">
        <v>26</v>
      </c>
      <c r="J108">
        <v>8.5</v>
      </c>
      <c r="K108">
        <v>5525</v>
      </c>
    </row>
    <row r="109" spans="1:11" x14ac:dyDescent="0.2">
      <c r="G109" s="5">
        <v>39016</v>
      </c>
      <c r="H109">
        <v>26</v>
      </c>
      <c r="I109">
        <v>0</v>
      </c>
      <c r="J109">
        <v>8.5</v>
      </c>
      <c r="K109">
        <v>221</v>
      </c>
    </row>
    <row r="110" spans="1:11" x14ac:dyDescent="0.2">
      <c r="G110" s="5"/>
    </row>
    <row r="111" spans="1:11" x14ac:dyDescent="0.2">
      <c r="G111" s="5"/>
    </row>
    <row r="112" spans="1:11" x14ac:dyDescent="0.2">
      <c r="A112" s="5">
        <v>38983</v>
      </c>
      <c r="B112" t="s">
        <v>7096</v>
      </c>
      <c r="C112" t="s">
        <v>6677</v>
      </c>
      <c r="D112">
        <v>2</v>
      </c>
      <c r="E112">
        <v>250</v>
      </c>
      <c r="F112">
        <v>500</v>
      </c>
      <c r="G112" s="5">
        <v>39009</v>
      </c>
      <c r="H112">
        <v>500</v>
      </c>
      <c r="I112">
        <v>0</v>
      </c>
      <c r="J112">
        <v>9.5</v>
      </c>
      <c r="K112">
        <v>4750</v>
      </c>
    </row>
    <row r="113" spans="1:11" x14ac:dyDescent="0.2">
      <c r="G113" s="5"/>
    </row>
    <row r="114" spans="1:11" x14ac:dyDescent="0.2">
      <c r="A114" s="5">
        <v>38995</v>
      </c>
      <c r="B114" t="s">
        <v>7244</v>
      </c>
      <c r="C114" t="s">
        <v>7313</v>
      </c>
      <c r="D114">
        <v>1.5</v>
      </c>
      <c r="E114">
        <v>301</v>
      </c>
      <c r="F114">
        <v>451.5</v>
      </c>
      <c r="G114" s="5">
        <v>39016</v>
      </c>
      <c r="H114">
        <v>450</v>
      </c>
      <c r="I114">
        <v>1</v>
      </c>
      <c r="J114">
        <v>8.5</v>
      </c>
      <c r="K114">
        <v>3825</v>
      </c>
    </row>
    <row r="115" spans="1:11" x14ac:dyDescent="0.2">
      <c r="G115" s="5">
        <v>39030</v>
      </c>
      <c r="H115">
        <v>1</v>
      </c>
      <c r="I115">
        <v>0</v>
      </c>
    </row>
    <row r="116" spans="1:11" x14ac:dyDescent="0.2">
      <c r="G116" s="5"/>
    </row>
    <row r="117" spans="1:11" x14ac:dyDescent="0.2">
      <c r="A117" s="5">
        <v>38995</v>
      </c>
      <c r="B117" t="s">
        <v>7089</v>
      </c>
      <c r="C117" t="s">
        <v>7302</v>
      </c>
      <c r="D117">
        <v>4</v>
      </c>
      <c r="E117">
        <v>155</v>
      </c>
      <c r="F117">
        <v>620</v>
      </c>
      <c r="G117" s="5">
        <v>39009</v>
      </c>
      <c r="H117">
        <v>620</v>
      </c>
      <c r="I117">
        <v>0</v>
      </c>
      <c r="J117">
        <v>9</v>
      </c>
      <c r="K117">
        <v>5580</v>
      </c>
    </row>
    <row r="118" spans="1:11" x14ac:dyDescent="0.2">
      <c r="G118" s="5"/>
    </row>
    <row r="119" spans="1:11" x14ac:dyDescent="0.2">
      <c r="A119" s="5">
        <v>39002</v>
      </c>
      <c r="B119" t="s">
        <v>7288</v>
      </c>
      <c r="C119" t="s">
        <v>7403</v>
      </c>
      <c r="D119">
        <v>5</v>
      </c>
      <c r="E119">
        <v>104</v>
      </c>
      <c r="F119">
        <v>520</v>
      </c>
      <c r="G119" s="5">
        <v>39016</v>
      </c>
      <c r="H119">
        <v>535</v>
      </c>
      <c r="I119">
        <v>0</v>
      </c>
      <c r="J119">
        <v>8.5</v>
      </c>
      <c r="K119">
        <v>4548</v>
      </c>
    </row>
    <row r="121" spans="1:11" x14ac:dyDescent="0.2">
      <c r="A121" s="5">
        <v>39002</v>
      </c>
      <c r="B121" t="s">
        <v>7346</v>
      </c>
      <c r="C121" t="s">
        <v>6405</v>
      </c>
      <c r="D121">
        <v>4</v>
      </c>
      <c r="E121">
        <v>155</v>
      </c>
      <c r="F121">
        <v>620</v>
      </c>
      <c r="G121" s="5">
        <v>39023</v>
      </c>
      <c r="H121">
        <v>618</v>
      </c>
      <c r="I121">
        <v>2</v>
      </c>
      <c r="J121">
        <v>10.5</v>
      </c>
      <c r="K121">
        <v>6489</v>
      </c>
    </row>
    <row r="122" spans="1:11" x14ac:dyDescent="0.2">
      <c r="G122" s="5">
        <v>39030</v>
      </c>
      <c r="H122">
        <v>2</v>
      </c>
      <c r="I122">
        <v>0</v>
      </c>
    </row>
    <row r="123" spans="1:11" x14ac:dyDescent="0.2">
      <c r="G123" s="5"/>
    </row>
    <row r="124" spans="1:11" x14ac:dyDescent="0.2">
      <c r="A124" s="5">
        <v>39009</v>
      </c>
      <c r="B124" t="s">
        <v>5280</v>
      </c>
      <c r="C124" t="s">
        <v>5364</v>
      </c>
      <c r="D124">
        <v>3</v>
      </c>
      <c r="E124">
        <v>195</v>
      </c>
      <c r="F124">
        <v>585</v>
      </c>
      <c r="G124" s="5">
        <v>39023</v>
      </c>
      <c r="H124">
        <v>584</v>
      </c>
      <c r="I124">
        <v>1</v>
      </c>
      <c r="J124">
        <v>9</v>
      </c>
      <c r="K124">
        <v>5256</v>
      </c>
    </row>
    <row r="125" spans="1:11" x14ac:dyDescent="0.2">
      <c r="G125" s="5">
        <v>39030</v>
      </c>
      <c r="H125">
        <v>1</v>
      </c>
      <c r="I125">
        <v>0</v>
      </c>
    </row>
    <row r="126" spans="1:11" x14ac:dyDescent="0.2">
      <c r="G126" s="5"/>
    </row>
    <row r="127" spans="1:11" x14ac:dyDescent="0.2">
      <c r="A127" s="5">
        <v>39016</v>
      </c>
      <c r="B127" t="s">
        <v>6525</v>
      </c>
      <c r="C127" t="s">
        <v>6633</v>
      </c>
      <c r="D127">
        <v>4</v>
      </c>
      <c r="E127">
        <v>165</v>
      </c>
      <c r="F127">
        <v>660</v>
      </c>
      <c r="G127" s="5">
        <v>39030</v>
      </c>
      <c r="H127">
        <v>660</v>
      </c>
      <c r="I127">
        <v>0</v>
      </c>
      <c r="J127">
        <v>9.5</v>
      </c>
      <c r="K127">
        <v>6270</v>
      </c>
    </row>
    <row r="129" spans="1:11" x14ac:dyDescent="0.2">
      <c r="A129" s="5">
        <v>39016</v>
      </c>
      <c r="B129" t="s">
        <v>6907</v>
      </c>
      <c r="C129" t="s">
        <v>7085</v>
      </c>
      <c r="D129">
        <v>3</v>
      </c>
      <c r="E129">
        <v>172</v>
      </c>
      <c r="F129">
        <v>516</v>
      </c>
      <c r="G129" s="5">
        <v>39037</v>
      </c>
      <c r="H129">
        <v>515</v>
      </c>
      <c r="I129">
        <v>1</v>
      </c>
      <c r="J129">
        <v>9</v>
      </c>
      <c r="K129">
        <v>4635</v>
      </c>
    </row>
    <row r="130" spans="1:11" x14ac:dyDescent="0.2">
      <c r="G130" s="5">
        <v>39044</v>
      </c>
      <c r="H130">
        <v>1</v>
      </c>
      <c r="I130">
        <v>0</v>
      </c>
    </row>
    <row r="132" spans="1:11" x14ac:dyDescent="0.2">
      <c r="A132" s="5">
        <v>39023</v>
      </c>
      <c r="B132" t="s">
        <v>5340</v>
      </c>
      <c r="C132" t="s">
        <v>5341</v>
      </c>
      <c r="D132">
        <v>2</v>
      </c>
      <c r="E132">
        <v>314</v>
      </c>
      <c r="F132">
        <v>628</v>
      </c>
      <c r="G132" s="5">
        <v>39030</v>
      </c>
      <c r="H132">
        <v>628</v>
      </c>
      <c r="I132">
        <v>0</v>
      </c>
      <c r="J132">
        <v>9</v>
      </c>
      <c r="K132">
        <v>5652</v>
      </c>
    </row>
    <row r="134" spans="1:11" x14ac:dyDescent="0.2">
      <c r="A134" s="5">
        <v>39023</v>
      </c>
      <c r="B134" t="s">
        <v>5201</v>
      </c>
      <c r="C134" t="s">
        <v>5268</v>
      </c>
      <c r="D134">
        <v>2.5</v>
      </c>
      <c r="E134">
        <v>222</v>
      </c>
      <c r="F134">
        <v>555</v>
      </c>
      <c r="G134" s="5">
        <v>39036</v>
      </c>
      <c r="H134">
        <v>554</v>
      </c>
      <c r="I134">
        <v>1</v>
      </c>
      <c r="J134">
        <v>9</v>
      </c>
      <c r="K134">
        <v>4986</v>
      </c>
    </row>
    <row r="135" spans="1:11" x14ac:dyDescent="0.2">
      <c r="G135" s="5">
        <v>39079</v>
      </c>
      <c r="H135">
        <v>1</v>
      </c>
      <c r="I135">
        <v>0</v>
      </c>
      <c r="J135">
        <v>8.5</v>
      </c>
      <c r="K135">
        <v>8.5</v>
      </c>
    </row>
    <row r="137" spans="1:11" x14ac:dyDescent="0.2">
      <c r="A137" s="5">
        <v>39029</v>
      </c>
      <c r="B137" t="s">
        <v>7234</v>
      </c>
      <c r="C137" t="s">
        <v>6718</v>
      </c>
      <c r="D137">
        <v>3.5</v>
      </c>
      <c r="E137">
        <v>100</v>
      </c>
      <c r="F137">
        <v>350</v>
      </c>
      <c r="G137" s="5">
        <v>39037</v>
      </c>
      <c r="H137">
        <v>348</v>
      </c>
      <c r="I137">
        <v>2</v>
      </c>
      <c r="J137">
        <v>8.5</v>
      </c>
      <c r="K137">
        <v>2958</v>
      </c>
    </row>
    <row r="138" spans="1:11" x14ac:dyDescent="0.2">
      <c r="G138" s="5">
        <v>39044</v>
      </c>
      <c r="H138">
        <v>2</v>
      </c>
      <c r="I138">
        <v>0</v>
      </c>
    </row>
    <row r="140" spans="1:11" x14ac:dyDescent="0.2">
      <c r="A140" s="5">
        <v>39029</v>
      </c>
      <c r="B140" t="s">
        <v>7225</v>
      </c>
      <c r="C140" t="s">
        <v>7432</v>
      </c>
      <c r="D140">
        <v>2</v>
      </c>
      <c r="E140">
        <v>252</v>
      </c>
      <c r="F140">
        <v>504</v>
      </c>
      <c r="G140" s="5">
        <v>39050</v>
      </c>
      <c r="H140">
        <v>504</v>
      </c>
      <c r="I140">
        <v>0</v>
      </c>
      <c r="J140">
        <v>10</v>
      </c>
      <c r="K140">
        <v>5040</v>
      </c>
    </row>
    <row r="142" spans="1:11" x14ac:dyDescent="0.2">
      <c r="A142" s="5">
        <v>39036</v>
      </c>
      <c r="B142" t="s">
        <v>5334</v>
      </c>
      <c r="C142" t="s">
        <v>5865</v>
      </c>
      <c r="D142">
        <v>4</v>
      </c>
      <c r="E142">
        <v>168</v>
      </c>
      <c r="F142">
        <v>672</v>
      </c>
      <c r="G142" s="5">
        <v>39044</v>
      </c>
      <c r="H142">
        <v>671</v>
      </c>
      <c r="I142">
        <v>1</v>
      </c>
      <c r="J142">
        <v>10.5</v>
      </c>
      <c r="K142">
        <v>7046</v>
      </c>
    </row>
    <row r="143" spans="1:11" x14ac:dyDescent="0.2">
      <c r="G143" s="5">
        <v>39079</v>
      </c>
      <c r="H143">
        <v>1</v>
      </c>
      <c r="I143">
        <v>0</v>
      </c>
      <c r="J143">
        <v>8.5</v>
      </c>
      <c r="K143">
        <v>8.5</v>
      </c>
    </row>
    <row r="145" spans="1:11" x14ac:dyDescent="0.2">
      <c r="A145" s="5">
        <v>39036</v>
      </c>
      <c r="B145" t="s">
        <v>5707</v>
      </c>
      <c r="C145" t="s">
        <v>5866</v>
      </c>
      <c r="D145">
        <v>4</v>
      </c>
      <c r="E145">
        <v>206</v>
      </c>
      <c r="F145">
        <v>824</v>
      </c>
      <c r="G145" s="5">
        <v>39043</v>
      </c>
      <c r="H145">
        <v>825</v>
      </c>
      <c r="I145">
        <v>0</v>
      </c>
      <c r="J145">
        <v>9</v>
      </c>
      <c r="K145">
        <v>7425</v>
      </c>
    </row>
    <row r="147" spans="1:11" x14ac:dyDescent="0.2">
      <c r="A147" s="5">
        <v>39044</v>
      </c>
      <c r="B147" t="s">
        <v>5473</v>
      </c>
      <c r="C147" t="s">
        <v>5474</v>
      </c>
      <c r="D147">
        <v>4</v>
      </c>
      <c r="E147">
        <v>135</v>
      </c>
      <c r="F147">
        <v>540</v>
      </c>
      <c r="G147" s="5">
        <v>39050</v>
      </c>
      <c r="H147">
        <v>540</v>
      </c>
      <c r="I147">
        <v>0</v>
      </c>
      <c r="J147">
        <v>9</v>
      </c>
      <c r="K147">
        <v>4860</v>
      </c>
    </row>
    <row r="149" spans="1:11" x14ac:dyDescent="0.2">
      <c r="A149" s="5">
        <v>39044</v>
      </c>
      <c r="B149" t="s">
        <v>5277</v>
      </c>
      <c r="C149" t="s">
        <v>5278</v>
      </c>
      <c r="D149">
        <v>2</v>
      </c>
      <c r="E149">
        <v>305</v>
      </c>
      <c r="F149">
        <v>610</v>
      </c>
      <c r="G149" s="5">
        <v>39065</v>
      </c>
      <c r="H149">
        <v>610</v>
      </c>
      <c r="I149">
        <v>0</v>
      </c>
      <c r="J149">
        <v>10</v>
      </c>
      <c r="K149">
        <v>6100</v>
      </c>
    </row>
    <row r="151" spans="1:11" x14ac:dyDescent="0.2">
      <c r="A151" s="5">
        <v>39046</v>
      </c>
      <c r="B151" t="s">
        <v>6684</v>
      </c>
      <c r="C151" t="s">
        <v>7083</v>
      </c>
      <c r="D151">
        <v>2</v>
      </c>
      <c r="E151">
        <v>313</v>
      </c>
      <c r="F151">
        <v>626</v>
      </c>
      <c r="G151" s="5">
        <v>39051</v>
      </c>
      <c r="H151">
        <v>626</v>
      </c>
      <c r="I151">
        <v>0</v>
      </c>
      <c r="J151">
        <v>8.5</v>
      </c>
      <c r="K151">
        <v>5321</v>
      </c>
    </row>
    <row r="153" spans="1:11" x14ac:dyDescent="0.2">
      <c r="A153" s="5">
        <v>39046</v>
      </c>
      <c r="B153" t="s">
        <v>6733</v>
      </c>
      <c r="C153" t="s">
        <v>6659</v>
      </c>
      <c r="D153">
        <v>1</v>
      </c>
      <c r="E153">
        <v>306</v>
      </c>
      <c r="F153">
        <v>306</v>
      </c>
      <c r="G153" s="5">
        <v>39086</v>
      </c>
      <c r="H153">
        <v>304</v>
      </c>
      <c r="I153">
        <v>2</v>
      </c>
      <c r="J153">
        <v>11.5</v>
      </c>
      <c r="K153">
        <f>H153*J153</f>
        <v>3496</v>
      </c>
    </row>
    <row r="154" spans="1:11" x14ac:dyDescent="0.2">
      <c r="G154" s="5">
        <v>39107</v>
      </c>
      <c r="H154">
        <v>2</v>
      </c>
      <c r="I154">
        <v>0</v>
      </c>
      <c r="J154">
        <v>11.5</v>
      </c>
      <c r="K154">
        <v>23</v>
      </c>
    </row>
    <row r="156" spans="1:11" x14ac:dyDescent="0.2">
      <c r="A156" s="5">
        <v>39050</v>
      </c>
      <c r="B156" t="s">
        <v>5265</v>
      </c>
      <c r="C156" t="s">
        <v>5423</v>
      </c>
      <c r="D156">
        <v>2</v>
      </c>
      <c r="E156">
        <v>309</v>
      </c>
      <c r="F156">
        <v>618</v>
      </c>
      <c r="G156" s="5">
        <v>39058</v>
      </c>
      <c r="H156">
        <v>610</v>
      </c>
      <c r="I156">
        <v>8</v>
      </c>
      <c r="J156">
        <v>8.5</v>
      </c>
      <c r="K156">
        <v>5185</v>
      </c>
    </row>
    <row r="157" spans="1:11" x14ac:dyDescent="0.2">
      <c r="G157" s="5">
        <v>39058</v>
      </c>
      <c r="H157">
        <v>7</v>
      </c>
      <c r="I157">
        <v>1</v>
      </c>
      <c r="J157">
        <v>8.5</v>
      </c>
      <c r="K157">
        <v>60</v>
      </c>
    </row>
    <row r="158" spans="1:11" x14ac:dyDescent="0.2">
      <c r="G158" s="5">
        <v>39079</v>
      </c>
      <c r="H158">
        <v>1</v>
      </c>
      <c r="I158">
        <v>0</v>
      </c>
      <c r="J158">
        <v>8.5</v>
      </c>
      <c r="K158">
        <v>8.5</v>
      </c>
    </row>
    <row r="160" spans="1:11" x14ac:dyDescent="0.2">
      <c r="A160" s="5">
        <v>39050</v>
      </c>
      <c r="B160" t="s">
        <v>5142</v>
      </c>
      <c r="C160" t="s">
        <v>5211</v>
      </c>
      <c r="D160">
        <v>1</v>
      </c>
      <c r="E160">
        <v>302</v>
      </c>
      <c r="F160">
        <v>302</v>
      </c>
      <c r="G160" s="5">
        <v>39058</v>
      </c>
      <c r="H160">
        <v>302</v>
      </c>
      <c r="I160">
        <v>0</v>
      </c>
      <c r="J160">
        <v>8.5</v>
      </c>
      <c r="K160">
        <v>2567</v>
      </c>
    </row>
    <row r="162" spans="1:11" x14ac:dyDescent="0.2">
      <c r="A162" s="5">
        <v>39050</v>
      </c>
      <c r="B162" t="s">
        <v>5068</v>
      </c>
      <c r="C162" t="s">
        <v>5132</v>
      </c>
      <c r="D162">
        <v>2</v>
      </c>
      <c r="E162">
        <v>309</v>
      </c>
      <c r="F162">
        <v>618</v>
      </c>
      <c r="G162" s="5">
        <v>39058</v>
      </c>
      <c r="H162">
        <v>616</v>
      </c>
      <c r="I162">
        <v>2</v>
      </c>
      <c r="J162">
        <v>9</v>
      </c>
      <c r="K162">
        <v>5544</v>
      </c>
    </row>
    <row r="163" spans="1:11" x14ac:dyDescent="0.2">
      <c r="G163" s="5">
        <v>39079</v>
      </c>
      <c r="H163">
        <v>2</v>
      </c>
      <c r="I163">
        <v>0</v>
      </c>
      <c r="J163">
        <v>8.5</v>
      </c>
      <c r="K163">
        <v>17</v>
      </c>
    </row>
    <row r="165" spans="1:11" x14ac:dyDescent="0.2">
      <c r="A165" s="5">
        <v>39058</v>
      </c>
      <c r="B165" t="s">
        <v>5002</v>
      </c>
      <c r="C165" t="s">
        <v>5105</v>
      </c>
      <c r="D165">
        <v>2</v>
      </c>
      <c r="E165">
        <v>277</v>
      </c>
      <c r="F165">
        <v>554</v>
      </c>
      <c r="G165" s="5">
        <v>39072</v>
      </c>
      <c r="H165">
        <v>554</v>
      </c>
      <c r="I165">
        <v>0</v>
      </c>
      <c r="J165">
        <v>11</v>
      </c>
      <c r="K165">
        <v>6094</v>
      </c>
    </row>
    <row r="167" spans="1:11" x14ac:dyDescent="0.2">
      <c r="A167" s="5">
        <v>39058</v>
      </c>
      <c r="B167" t="s">
        <v>5267</v>
      </c>
      <c r="C167" t="s">
        <v>5337</v>
      </c>
      <c r="D167">
        <v>2</v>
      </c>
      <c r="E167">
        <v>303</v>
      </c>
      <c r="F167">
        <v>606</v>
      </c>
      <c r="G167" s="5">
        <v>39065</v>
      </c>
      <c r="H167">
        <v>605</v>
      </c>
      <c r="I167">
        <v>1</v>
      </c>
      <c r="J167">
        <v>8.5</v>
      </c>
      <c r="K167">
        <v>5142</v>
      </c>
    </row>
    <row r="168" spans="1:11" x14ac:dyDescent="0.2">
      <c r="G168" s="5">
        <v>39065</v>
      </c>
      <c r="H168" t="s">
        <v>6948</v>
      </c>
      <c r="I168">
        <v>0</v>
      </c>
      <c r="K168">
        <v>8.5</v>
      </c>
    </row>
    <row r="170" spans="1:11" x14ac:dyDescent="0.2">
      <c r="A170" s="5">
        <v>39065</v>
      </c>
      <c r="B170" t="s">
        <v>6935</v>
      </c>
      <c r="C170" t="s">
        <v>6934</v>
      </c>
      <c r="D170">
        <v>2</v>
      </c>
      <c r="E170">
        <v>311</v>
      </c>
      <c r="F170">
        <v>622</v>
      </c>
      <c r="G170" s="5">
        <v>39093</v>
      </c>
      <c r="H170">
        <v>622</v>
      </c>
      <c r="I170">
        <v>0</v>
      </c>
      <c r="J170">
        <v>11</v>
      </c>
      <c r="K170">
        <v>6842</v>
      </c>
    </row>
    <row r="172" spans="1:11" x14ac:dyDescent="0.2">
      <c r="A172" s="5">
        <v>39065</v>
      </c>
      <c r="B172" t="s">
        <v>7460</v>
      </c>
      <c r="C172" t="s">
        <v>7202</v>
      </c>
      <c r="D172">
        <v>2</v>
      </c>
      <c r="E172">
        <v>291</v>
      </c>
      <c r="F172">
        <v>582</v>
      </c>
      <c r="G172" s="5">
        <v>39072</v>
      </c>
      <c r="H172">
        <v>579</v>
      </c>
      <c r="I172">
        <v>3</v>
      </c>
      <c r="J172">
        <v>8.5</v>
      </c>
      <c r="K172">
        <v>4922</v>
      </c>
    </row>
    <row r="173" spans="1:11" x14ac:dyDescent="0.2">
      <c r="G173" s="5">
        <v>39079</v>
      </c>
      <c r="H173">
        <v>2</v>
      </c>
      <c r="I173">
        <v>1</v>
      </c>
      <c r="J173">
        <v>8.5</v>
      </c>
      <c r="K173">
        <v>17</v>
      </c>
    </row>
    <row r="174" spans="1:11" x14ac:dyDescent="0.2">
      <c r="G174" s="5">
        <v>39107</v>
      </c>
      <c r="H174">
        <v>1</v>
      </c>
      <c r="I174">
        <v>0</v>
      </c>
    </row>
    <row r="176" spans="1:11" x14ac:dyDescent="0.2">
      <c r="A176" s="5">
        <v>39072</v>
      </c>
      <c r="B176" t="s">
        <v>4885</v>
      </c>
      <c r="C176" t="s">
        <v>5410</v>
      </c>
      <c r="D176">
        <v>2</v>
      </c>
      <c r="E176">
        <v>303</v>
      </c>
      <c r="F176">
        <v>606</v>
      </c>
      <c r="G176" s="5">
        <v>39086</v>
      </c>
      <c r="H176">
        <v>604</v>
      </c>
      <c r="I176">
        <v>2</v>
      </c>
      <c r="J176">
        <v>8.5</v>
      </c>
      <c r="K176">
        <f>H176*J176</f>
        <v>5134</v>
      </c>
    </row>
    <row r="177" spans="1:11" x14ac:dyDescent="0.2">
      <c r="G177" s="5">
        <v>39107</v>
      </c>
      <c r="H177">
        <v>2</v>
      </c>
      <c r="I177">
        <v>0</v>
      </c>
    </row>
    <row r="179" spans="1:11" x14ac:dyDescent="0.2">
      <c r="A179" s="5">
        <v>39072</v>
      </c>
      <c r="B179" t="s">
        <v>5425</v>
      </c>
      <c r="C179" t="s">
        <v>5428</v>
      </c>
      <c r="D179">
        <v>2</v>
      </c>
      <c r="E179">
        <v>255</v>
      </c>
      <c r="F179">
        <v>510</v>
      </c>
      <c r="G179" s="5">
        <v>39077</v>
      </c>
      <c r="H179">
        <v>510</v>
      </c>
      <c r="I179">
        <v>0</v>
      </c>
      <c r="J179">
        <v>8.5</v>
      </c>
      <c r="K179">
        <v>4335</v>
      </c>
    </row>
    <row r="181" spans="1:11" x14ac:dyDescent="0.2">
      <c r="A181" s="5">
        <v>39079</v>
      </c>
      <c r="B181" t="s">
        <v>7287</v>
      </c>
      <c r="C181" t="s">
        <v>7454</v>
      </c>
      <c r="D181">
        <v>2</v>
      </c>
      <c r="E181">
        <v>305</v>
      </c>
      <c r="F181">
        <v>610</v>
      </c>
      <c r="G181" s="5">
        <v>39107</v>
      </c>
      <c r="H181">
        <v>609</v>
      </c>
      <c r="I181">
        <v>1</v>
      </c>
      <c r="J181">
        <v>8.5</v>
      </c>
      <c r="K181">
        <v>5176</v>
      </c>
    </row>
    <row r="182" spans="1:11" x14ac:dyDescent="0.2">
      <c r="G182" s="5">
        <v>39107</v>
      </c>
      <c r="H182" t="s">
        <v>7419</v>
      </c>
      <c r="I182">
        <v>0</v>
      </c>
      <c r="K182">
        <v>8.5</v>
      </c>
    </row>
    <row r="184" spans="1:11" x14ac:dyDescent="0.2">
      <c r="A184" s="5">
        <v>39079</v>
      </c>
      <c r="B184" t="s">
        <v>7205</v>
      </c>
      <c r="C184" t="s">
        <v>7117</v>
      </c>
      <c r="D184">
        <v>2</v>
      </c>
      <c r="E184">
        <v>316</v>
      </c>
      <c r="F184">
        <v>632</v>
      </c>
      <c r="G184" s="5">
        <v>39100</v>
      </c>
      <c r="H184">
        <v>629</v>
      </c>
      <c r="I184">
        <v>3</v>
      </c>
      <c r="J184">
        <v>9</v>
      </c>
      <c r="K184">
        <v>5661</v>
      </c>
    </row>
    <row r="185" spans="1:11" x14ac:dyDescent="0.2">
      <c r="G185" s="5">
        <v>39128</v>
      </c>
      <c r="H185">
        <v>3</v>
      </c>
      <c r="I185">
        <v>0</v>
      </c>
      <c r="J185">
        <v>8.5</v>
      </c>
      <c r="K185">
        <v>26</v>
      </c>
    </row>
    <row r="187" spans="1:11" x14ac:dyDescent="0.2">
      <c r="A187" s="5">
        <v>39086</v>
      </c>
      <c r="B187" t="s">
        <v>5012</v>
      </c>
      <c r="C187" t="s">
        <v>7134</v>
      </c>
      <c r="D187">
        <v>2</v>
      </c>
      <c r="E187">
        <v>293</v>
      </c>
      <c r="F187">
        <f>D187*E187</f>
        <v>586</v>
      </c>
      <c r="G187" s="5">
        <v>39114</v>
      </c>
      <c r="H187">
        <v>581</v>
      </c>
      <c r="I187">
        <v>5</v>
      </c>
      <c r="J187">
        <v>8.5</v>
      </c>
      <c r="K187">
        <v>4938</v>
      </c>
    </row>
    <row r="188" spans="1:11" x14ac:dyDescent="0.2">
      <c r="A188" s="5"/>
      <c r="G188" s="5">
        <v>39128</v>
      </c>
      <c r="H188">
        <v>5</v>
      </c>
      <c r="I188">
        <v>0</v>
      </c>
      <c r="J188">
        <v>8.5</v>
      </c>
      <c r="K188">
        <v>43</v>
      </c>
    </row>
    <row r="189" spans="1:11" x14ac:dyDescent="0.2">
      <c r="G189" s="5"/>
    </row>
    <row r="191" spans="1:11" x14ac:dyDescent="0.2">
      <c r="A191" s="5">
        <v>39093</v>
      </c>
      <c r="B191" t="s">
        <v>7398</v>
      </c>
      <c r="C191" t="s">
        <v>7146</v>
      </c>
      <c r="D191">
        <v>2</v>
      </c>
      <c r="E191">
        <v>303</v>
      </c>
      <c r="F191">
        <v>606</v>
      </c>
      <c r="G191" s="5">
        <v>39107</v>
      </c>
      <c r="H191">
        <v>605</v>
      </c>
      <c r="I191">
        <v>1</v>
      </c>
      <c r="J191">
        <v>8.5</v>
      </c>
      <c r="K191">
        <v>5143</v>
      </c>
    </row>
    <row r="192" spans="1:11" x14ac:dyDescent="0.2">
      <c r="G192" t="s">
        <v>5215</v>
      </c>
      <c r="H192">
        <v>1</v>
      </c>
      <c r="I192">
        <v>0</v>
      </c>
      <c r="K192">
        <v>8.5</v>
      </c>
    </row>
    <row r="194" spans="1:11" x14ac:dyDescent="0.2">
      <c r="A194" s="5">
        <v>39093</v>
      </c>
      <c r="B194" t="s">
        <v>7071</v>
      </c>
      <c r="C194" t="s">
        <v>7072</v>
      </c>
      <c r="D194">
        <v>1.5</v>
      </c>
      <c r="E194">
        <v>310</v>
      </c>
      <c r="F194">
        <v>465</v>
      </c>
      <c r="G194" s="5">
        <v>39114</v>
      </c>
      <c r="H194">
        <v>464</v>
      </c>
      <c r="I194">
        <v>1</v>
      </c>
      <c r="J194">
        <v>9</v>
      </c>
      <c r="K194">
        <v>4176</v>
      </c>
    </row>
    <row r="195" spans="1:11" x14ac:dyDescent="0.2">
      <c r="G195" s="5">
        <v>39114</v>
      </c>
      <c r="H195" t="s">
        <v>5216</v>
      </c>
      <c r="I195">
        <v>0</v>
      </c>
      <c r="J195">
        <v>9</v>
      </c>
      <c r="K195">
        <v>9</v>
      </c>
    </row>
    <row r="197" spans="1:11" x14ac:dyDescent="0.2">
      <c r="A197" s="5">
        <v>39100</v>
      </c>
      <c r="B197" t="s">
        <v>4895</v>
      </c>
      <c r="C197" t="s">
        <v>4896</v>
      </c>
      <c r="D197">
        <v>2</v>
      </c>
      <c r="E197">
        <v>290</v>
      </c>
      <c r="F197">
        <v>580</v>
      </c>
      <c r="G197" s="5">
        <v>39107</v>
      </c>
      <c r="H197">
        <v>580</v>
      </c>
      <c r="I197">
        <v>0</v>
      </c>
      <c r="J197">
        <v>9</v>
      </c>
      <c r="K197">
        <v>5220</v>
      </c>
    </row>
    <row r="199" spans="1:11" x14ac:dyDescent="0.2">
      <c r="A199" s="5"/>
    </row>
    <row r="201" spans="1:11" x14ac:dyDescent="0.2">
      <c r="A201" s="5">
        <v>39101</v>
      </c>
      <c r="B201" t="s">
        <v>5026</v>
      </c>
      <c r="C201" t="s">
        <v>5514</v>
      </c>
      <c r="D201">
        <v>2</v>
      </c>
      <c r="E201">
        <v>307</v>
      </c>
      <c r="F201">
        <v>614</v>
      </c>
      <c r="G201" s="5">
        <v>39121</v>
      </c>
      <c r="H201">
        <v>612</v>
      </c>
      <c r="I201">
        <v>2</v>
      </c>
      <c r="J201">
        <v>8.5</v>
      </c>
      <c r="K201">
        <v>5202</v>
      </c>
    </row>
    <row r="202" spans="1:11" x14ac:dyDescent="0.2">
      <c r="A202" s="5"/>
      <c r="G202" s="5">
        <v>39128</v>
      </c>
      <c r="H202">
        <v>2</v>
      </c>
      <c r="I202">
        <v>0</v>
      </c>
      <c r="J202">
        <v>8.5</v>
      </c>
      <c r="K202">
        <v>17</v>
      </c>
    </row>
    <row r="204" spans="1:11" x14ac:dyDescent="0.2">
      <c r="A204" s="5">
        <v>39107</v>
      </c>
      <c r="B204" t="s">
        <v>5199</v>
      </c>
      <c r="C204" t="s">
        <v>7540</v>
      </c>
      <c r="D204">
        <v>2</v>
      </c>
      <c r="E204">
        <v>320</v>
      </c>
      <c r="F204">
        <v>640</v>
      </c>
      <c r="G204" s="5">
        <v>39114</v>
      </c>
      <c r="H204">
        <v>639</v>
      </c>
      <c r="I204">
        <v>1</v>
      </c>
      <c r="J204">
        <v>8.5</v>
      </c>
      <c r="K204">
        <v>5431</v>
      </c>
    </row>
    <row r="205" spans="1:11" x14ac:dyDescent="0.2">
      <c r="A205" s="5"/>
      <c r="G205" s="5">
        <v>39114</v>
      </c>
      <c r="H205" t="s">
        <v>5216</v>
      </c>
      <c r="I205">
        <v>0</v>
      </c>
      <c r="J205">
        <v>8.5</v>
      </c>
      <c r="K205">
        <v>8.5</v>
      </c>
    </row>
    <row r="207" spans="1:11" x14ac:dyDescent="0.2">
      <c r="A207" s="5">
        <v>39107</v>
      </c>
      <c r="B207" t="s">
        <v>7490</v>
      </c>
      <c r="C207" t="s">
        <v>7552</v>
      </c>
      <c r="D207">
        <v>4</v>
      </c>
      <c r="E207">
        <v>164</v>
      </c>
      <c r="F207">
        <v>656</v>
      </c>
      <c r="G207" s="5">
        <v>39128</v>
      </c>
      <c r="H207">
        <v>655</v>
      </c>
      <c r="I207">
        <v>1</v>
      </c>
      <c r="J207">
        <v>9</v>
      </c>
      <c r="K207">
        <v>5895</v>
      </c>
    </row>
    <row r="208" spans="1:11" x14ac:dyDescent="0.2">
      <c r="A208" s="5"/>
      <c r="G208" s="5">
        <v>39177</v>
      </c>
      <c r="H208">
        <v>1</v>
      </c>
      <c r="I208">
        <v>0</v>
      </c>
      <c r="J208">
        <v>8</v>
      </c>
      <c r="K208">
        <v>8</v>
      </c>
    </row>
    <row r="210" spans="1:11" x14ac:dyDescent="0.2">
      <c r="A210" s="5">
        <v>39114</v>
      </c>
      <c r="B210" t="s">
        <v>4656</v>
      </c>
      <c r="F210" t="s">
        <v>7512</v>
      </c>
      <c r="H210" t="s">
        <v>4481</v>
      </c>
    </row>
    <row r="212" spans="1:11" x14ac:dyDescent="0.2">
      <c r="A212" s="5">
        <v>39114</v>
      </c>
      <c r="B212" t="s">
        <v>7495</v>
      </c>
      <c r="C212" t="s">
        <v>7686</v>
      </c>
      <c r="D212">
        <v>2</v>
      </c>
      <c r="E212">
        <v>297</v>
      </c>
      <c r="F212">
        <v>594</v>
      </c>
      <c r="G212" s="5">
        <v>39135</v>
      </c>
      <c r="H212">
        <v>593</v>
      </c>
      <c r="I212">
        <v>1</v>
      </c>
      <c r="J212">
        <v>8.5</v>
      </c>
      <c r="K212">
        <v>5040</v>
      </c>
    </row>
    <row r="213" spans="1:11" x14ac:dyDescent="0.2">
      <c r="A213" s="5"/>
      <c r="G213" s="5">
        <v>39198</v>
      </c>
      <c r="H213">
        <v>1</v>
      </c>
      <c r="I213">
        <v>0</v>
      </c>
      <c r="K213">
        <v>8.5</v>
      </c>
    </row>
    <row r="215" spans="1:11" x14ac:dyDescent="0.2">
      <c r="A215" s="5">
        <v>39114</v>
      </c>
      <c r="B215" t="s">
        <v>7556</v>
      </c>
      <c r="C215" t="s">
        <v>7611</v>
      </c>
      <c r="D215">
        <v>2</v>
      </c>
      <c r="E215">
        <v>302</v>
      </c>
      <c r="F215">
        <v>604</v>
      </c>
      <c r="G215" s="5">
        <v>39121</v>
      </c>
      <c r="H215">
        <v>604</v>
      </c>
      <c r="I215">
        <v>0</v>
      </c>
      <c r="J215">
        <v>9.5</v>
      </c>
      <c r="K215">
        <v>5738</v>
      </c>
    </row>
    <row r="217" spans="1:11" x14ac:dyDescent="0.2">
      <c r="A217" s="5">
        <v>39121</v>
      </c>
      <c r="B217" t="s">
        <v>4908</v>
      </c>
      <c r="C217" t="s">
        <v>4836</v>
      </c>
      <c r="D217">
        <v>2</v>
      </c>
      <c r="E217">
        <v>306</v>
      </c>
      <c r="F217">
        <v>612</v>
      </c>
      <c r="G217" s="5">
        <v>39128</v>
      </c>
      <c r="H217">
        <v>612</v>
      </c>
      <c r="I217">
        <v>0</v>
      </c>
      <c r="J217">
        <v>9</v>
      </c>
      <c r="K217">
        <v>5508</v>
      </c>
    </row>
    <row r="219" spans="1:11" x14ac:dyDescent="0.2">
      <c r="A219" s="5">
        <v>39128</v>
      </c>
      <c r="B219" t="s">
        <v>4856</v>
      </c>
      <c r="C219" t="s">
        <v>4967</v>
      </c>
      <c r="D219">
        <v>2</v>
      </c>
      <c r="E219">
        <v>313</v>
      </c>
      <c r="F219">
        <v>626</v>
      </c>
      <c r="G219" s="5">
        <v>39142</v>
      </c>
      <c r="H219">
        <v>625</v>
      </c>
      <c r="I219">
        <v>1</v>
      </c>
      <c r="J219">
        <v>9</v>
      </c>
      <c r="K219">
        <v>5625</v>
      </c>
    </row>
    <row r="220" spans="1:11" x14ac:dyDescent="0.2">
      <c r="A220" s="5"/>
      <c r="G220" s="5">
        <v>39198</v>
      </c>
      <c r="H220">
        <v>1</v>
      </c>
      <c r="I220">
        <v>0</v>
      </c>
      <c r="J220">
        <v>8.5</v>
      </c>
      <c r="K220">
        <v>8.5</v>
      </c>
    </row>
    <row r="222" spans="1:11" x14ac:dyDescent="0.2">
      <c r="A222" s="5">
        <v>39128</v>
      </c>
      <c r="B222" t="s">
        <v>5096</v>
      </c>
      <c r="C222" t="s">
        <v>5097</v>
      </c>
      <c r="D222">
        <v>2</v>
      </c>
      <c r="E222">
        <v>220</v>
      </c>
      <c r="F222">
        <v>440</v>
      </c>
      <c r="G222" s="5">
        <v>39135</v>
      </c>
      <c r="H222">
        <v>440</v>
      </c>
      <c r="I222">
        <v>0</v>
      </c>
      <c r="J222">
        <v>9</v>
      </c>
      <c r="K222">
        <v>3960</v>
      </c>
    </row>
    <row r="224" spans="1:11" x14ac:dyDescent="0.2">
      <c r="A224" s="5">
        <v>39135</v>
      </c>
      <c r="B224" t="s">
        <v>4564</v>
      </c>
      <c r="C224" t="s">
        <v>7611</v>
      </c>
      <c r="D224">
        <v>2</v>
      </c>
      <c r="E224">
        <v>308</v>
      </c>
      <c r="F224">
        <v>616</v>
      </c>
      <c r="G224" s="5">
        <v>39149</v>
      </c>
      <c r="H224">
        <v>616</v>
      </c>
      <c r="I224">
        <v>0</v>
      </c>
      <c r="J224">
        <v>10</v>
      </c>
      <c r="K224">
        <v>6160</v>
      </c>
    </row>
    <row r="226" spans="1:11" x14ac:dyDescent="0.2">
      <c r="A226" s="5">
        <v>39135</v>
      </c>
      <c r="B226" t="s">
        <v>5255</v>
      </c>
      <c r="C226" t="s">
        <v>5125</v>
      </c>
      <c r="D226">
        <v>2</v>
      </c>
      <c r="E226">
        <v>301</v>
      </c>
      <c r="F226">
        <v>602</v>
      </c>
      <c r="G226" s="5">
        <v>39142</v>
      </c>
      <c r="H226">
        <v>602</v>
      </c>
      <c r="I226">
        <v>0</v>
      </c>
      <c r="J226">
        <v>9.5</v>
      </c>
      <c r="K226">
        <v>5719</v>
      </c>
    </row>
    <row r="228" spans="1:11" x14ac:dyDescent="0.2">
      <c r="A228" s="5">
        <v>39142</v>
      </c>
      <c r="B228" t="s">
        <v>7394</v>
      </c>
      <c r="C228" t="s">
        <v>7664</v>
      </c>
      <c r="D228">
        <v>2</v>
      </c>
      <c r="E228">
        <v>432</v>
      </c>
      <c r="F228">
        <v>864</v>
      </c>
      <c r="G228" s="5">
        <v>39170</v>
      </c>
      <c r="H228">
        <v>861</v>
      </c>
      <c r="I228">
        <v>3</v>
      </c>
      <c r="J228">
        <v>9</v>
      </c>
      <c r="K228">
        <v>7749</v>
      </c>
    </row>
    <row r="229" spans="1:11" x14ac:dyDescent="0.2">
      <c r="A229" s="5"/>
      <c r="G229" s="5">
        <v>39198</v>
      </c>
      <c r="H229">
        <v>3</v>
      </c>
      <c r="I229">
        <v>0</v>
      </c>
      <c r="J229">
        <v>8.5</v>
      </c>
      <c r="K229">
        <v>26</v>
      </c>
    </row>
    <row r="231" spans="1:11" x14ac:dyDescent="0.2">
      <c r="A231" s="5">
        <v>39142</v>
      </c>
      <c r="B231" t="s">
        <v>7898</v>
      </c>
      <c r="C231" t="s">
        <v>7899</v>
      </c>
      <c r="D231">
        <v>2</v>
      </c>
      <c r="E231">
        <v>309</v>
      </c>
      <c r="F231">
        <v>618</v>
      </c>
      <c r="G231" s="5">
        <v>39149</v>
      </c>
      <c r="H231">
        <v>617</v>
      </c>
      <c r="I231">
        <v>1</v>
      </c>
      <c r="J231">
        <v>8.5</v>
      </c>
      <c r="K231">
        <v>5245</v>
      </c>
    </row>
    <row r="232" spans="1:11" x14ac:dyDescent="0.2">
      <c r="G232" s="5">
        <v>39149</v>
      </c>
      <c r="H232" t="s">
        <v>7749</v>
      </c>
      <c r="I232">
        <v>0</v>
      </c>
      <c r="J232">
        <v>8.5</v>
      </c>
      <c r="K232">
        <v>8.5</v>
      </c>
    </row>
    <row r="234" spans="1:11" x14ac:dyDescent="0.2">
      <c r="A234" s="5">
        <v>39149</v>
      </c>
      <c r="B234" t="s">
        <v>7696</v>
      </c>
      <c r="C234" t="s">
        <v>7631</v>
      </c>
      <c r="D234">
        <v>4</v>
      </c>
      <c r="E234">
        <v>153</v>
      </c>
      <c r="F234">
        <v>612</v>
      </c>
      <c r="G234" s="5">
        <v>39156</v>
      </c>
      <c r="H234">
        <v>612</v>
      </c>
      <c r="I234">
        <v>0</v>
      </c>
      <c r="J234">
        <v>9</v>
      </c>
      <c r="K234">
        <v>5508</v>
      </c>
    </row>
    <row r="236" spans="1:11" x14ac:dyDescent="0.2">
      <c r="A236" s="5">
        <v>39156</v>
      </c>
      <c r="B236" t="s">
        <v>7935</v>
      </c>
      <c r="C236" t="s">
        <v>5346</v>
      </c>
      <c r="D236">
        <v>4</v>
      </c>
      <c r="E236">
        <v>139</v>
      </c>
      <c r="F236">
        <v>556</v>
      </c>
      <c r="G236" s="5">
        <v>39163</v>
      </c>
      <c r="H236">
        <v>556</v>
      </c>
      <c r="I236">
        <v>0</v>
      </c>
      <c r="J236">
        <v>9.5</v>
      </c>
      <c r="K236">
        <v>5282</v>
      </c>
    </row>
    <row r="238" spans="1:11" x14ac:dyDescent="0.2">
      <c r="A238" s="5">
        <v>39156</v>
      </c>
      <c r="B238" t="s">
        <v>4840</v>
      </c>
      <c r="C238" t="s">
        <v>7825</v>
      </c>
      <c r="D238">
        <v>3.5</v>
      </c>
      <c r="E238">
        <v>160</v>
      </c>
      <c r="F238">
        <v>560</v>
      </c>
      <c r="G238" s="5">
        <v>39177</v>
      </c>
      <c r="H238">
        <v>566</v>
      </c>
      <c r="I238">
        <v>0</v>
      </c>
      <c r="J238">
        <v>10</v>
      </c>
      <c r="K238">
        <v>5660</v>
      </c>
    </row>
    <row r="240" spans="1:11" x14ac:dyDescent="0.2">
      <c r="A240" s="5">
        <v>39156</v>
      </c>
      <c r="B240" t="s">
        <v>7714</v>
      </c>
      <c r="C240" t="s">
        <v>7770</v>
      </c>
      <c r="D240">
        <v>2</v>
      </c>
      <c r="E240">
        <v>300</v>
      </c>
      <c r="F240">
        <v>600</v>
      </c>
      <c r="G240" s="5">
        <v>39163</v>
      </c>
      <c r="H240">
        <v>590</v>
      </c>
      <c r="I240">
        <v>10</v>
      </c>
      <c r="J240">
        <v>8.5</v>
      </c>
      <c r="K240">
        <v>5015</v>
      </c>
    </row>
    <row r="241" spans="1:11" x14ac:dyDescent="0.2">
      <c r="A241" s="5"/>
      <c r="G241" s="5">
        <v>39198</v>
      </c>
      <c r="H241">
        <v>10</v>
      </c>
      <c r="I241">
        <v>0</v>
      </c>
      <c r="J241">
        <v>8.5</v>
      </c>
      <c r="K241">
        <v>85</v>
      </c>
    </row>
    <row r="243" spans="1:11" x14ac:dyDescent="0.2">
      <c r="A243" s="5">
        <v>39163</v>
      </c>
      <c r="B243" t="s">
        <v>7516</v>
      </c>
      <c r="C243" t="s">
        <v>7069</v>
      </c>
      <c r="D243">
        <v>2</v>
      </c>
      <c r="E243">
        <v>289</v>
      </c>
      <c r="F243">
        <v>578</v>
      </c>
      <c r="G243" s="5">
        <v>39170</v>
      </c>
      <c r="H243">
        <v>578</v>
      </c>
      <c r="I243">
        <v>0</v>
      </c>
      <c r="J243">
        <v>9</v>
      </c>
      <c r="K243">
        <v>5202</v>
      </c>
    </row>
    <row r="245" spans="1:11" x14ac:dyDescent="0.2">
      <c r="A245" s="5">
        <v>39163</v>
      </c>
      <c r="B245" t="s">
        <v>7805</v>
      </c>
      <c r="C245" t="s">
        <v>5200</v>
      </c>
      <c r="D245">
        <v>2</v>
      </c>
      <c r="E245">
        <v>250</v>
      </c>
      <c r="F245">
        <v>500</v>
      </c>
      <c r="G245" s="5">
        <v>39191</v>
      </c>
      <c r="H245">
        <v>500</v>
      </c>
      <c r="I245">
        <v>0</v>
      </c>
      <c r="J245">
        <v>9</v>
      </c>
      <c r="K245">
        <v>4500</v>
      </c>
    </row>
    <row r="247" spans="1:11" x14ac:dyDescent="0.2">
      <c r="A247" s="5">
        <v>39170</v>
      </c>
      <c r="B247" t="s">
        <v>8137</v>
      </c>
      <c r="C247" t="s">
        <v>7669</v>
      </c>
      <c r="D247">
        <v>1</v>
      </c>
      <c r="E247">
        <v>510</v>
      </c>
      <c r="F247">
        <v>510</v>
      </c>
      <c r="G247" s="5">
        <v>39177</v>
      </c>
      <c r="H247">
        <v>510</v>
      </c>
      <c r="I247">
        <v>0</v>
      </c>
      <c r="J247">
        <v>10</v>
      </c>
      <c r="K247">
        <v>5100</v>
      </c>
    </row>
    <row r="249" spans="1:11" x14ac:dyDescent="0.2">
      <c r="A249" s="5">
        <v>39173</v>
      </c>
      <c r="B249" t="s">
        <v>5053</v>
      </c>
      <c r="C249" t="s">
        <v>5052</v>
      </c>
      <c r="D249">
        <v>2</v>
      </c>
      <c r="E249">
        <v>300</v>
      </c>
      <c r="F249">
        <v>600</v>
      </c>
      <c r="G249" s="5">
        <v>39177</v>
      </c>
      <c r="H249">
        <v>600</v>
      </c>
      <c r="I249">
        <v>0</v>
      </c>
      <c r="J249">
        <v>9.5</v>
      </c>
      <c r="K249">
        <v>5700</v>
      </c>
    </row>
    <row r="251" spans="1:11" x14ac:dyDescent="0.2">
      <c r="A251" s="5">
        <v>39173</v>
      </c>
      <c r="B251" t="s">
        <v>7854</v>
      </c>
      <c r="C251" t="s">
        <v>7891</v>
      </c>
      <c r="D251">
        <v>2</v>
      </c>
      <c r="E251">
        <v>529</v>
      </c>
      <c r="F251">
        <v>1058</v>
      </c>
      <c r="G251" s="5">
        <v>39184</v>
      </c>
      <c r="H251">
        <v>1058</v>
      </c>
      <c r="I251">
        <v>0</v>
      </c>
      <c r="J251">
        <v>9</v>
      </c>
      <c r="K251">
        <v>9522</v>
      </c>
    </row>
    <row r="253" spans="1:11" x14ac:dyDescent="0.2">
      <c r="A253" s="5">
        <v>39177</v>
      </c>
      <c r="B253" t="s">
        <v>7691</v>
      </c>
      <c r="C253" t="s">
        <v>7420</v>
      </c>
      <c r="D253">
        <v>1</v>
      </c>
      <c r="E253">
        <v>558</v>
      </c>
      <c r="F253">
        <v>558</v>
      </c>
      <c r="G253" s="5">
        <v>39191</v>
      </c>
      <c r="H253">
        <v>556</v>
      </c>
      <c r="I253">
        <v>2</v>
      </c>
      <c r="J253">
        <v>9</v>
      </c>
      <c r="K253">
        <v>5004</v>
      </c>
    </row>
    <row r="254" spans="1:11" x14ac:dyDescent="0.2">
      <c r="A254" s="5"/>
      <c r="G254" s="5">
        <v>39198</v>
      </c>
      <c r="H254">
        <v>1</v>
      </c>
      <c r="I254">
        <v>1</v>
      </c>
      <c r="J254">
        <v>8.5</v>
      </c>
      <c r="K254">
        <v>8.5</v>
      </c>
    </row>
    <row r="255" spans="1:11" x14ac:dyDescent="0.2">
      <c r="A255" s="5"/>
      <c r="G255" s="5">
        <v>39226</v>
      </c>
      <c r="H255">
        <v>1</v>
      </c>
      <c r="I255">
        <v>0</v>
      </c>
      <c r="J255">
        <v>8.5</v>
      </c>
      <c r="K255">
        <v>8.5</v>
      </c>
    </row>
    <row r="257" spans="1:11" x14ac:dyDescent="0.2">
      <c r="A257" s="5">
        <v>39179</v>
      </c>
      <c r="B257" t="s">
        <v>4760</v>
      </c>
      <c r="C257" t="s">
        <v>4880</v>
      </c>
      <c r="D257">
        <v>1</v>
      </c>
      <c r="E257">
        <v>547</v>
      </c>
      <c r="F257">
        <v>547</v>
      </c>
      <c r="G257" s="5">
        <v>39191</v>
      </c>
      <c r="H257">
        <v>546</v>
      </c>
      <c r="I257">
        <v>1</v>
      </c>
      <c r="J257">
        <v>9.5</v>
      </c>
      <c r="K257">
        <v>5187</v>
      </c>
    </row>
    <row r="258" spans="1:11" x14ac:dyDescent="0.2">
      <c r="A258" s="5"/>
      <c r="G258" s="5">
        <v>39191</v>
      </c>
      <c r="H258" t="s">
        <v>7785</v>
      </c>
      <c r="I258">
        <v>0</v>
      </c>
      <c r="J258">
        <v>9.5</v>
      </c>
      <c r="K258">
        <v>9.5</v>
      </c>
    </row>
    <row r="260" spans="1:11" x14ac:dyDescent="0.2">
      <c r="A260" s="5">
        <v>39184</v>
      </c>
      <c r="B260" t="s">
        <v>4407</v>
      </c>
      <c r="C260" t="s">
        <v>4457</v>
      </c>
      <c r="D260">
        <v>2</v>
      </c>
      <c r="E260">
        <v>514</v>
      </c>
      <c r="F260">
        <v>1028</v>
      </c>
      <c r="G260" s="5">
        <v>39205</v>
      </c>
      <c r="H260">
        <v>1028</v>
      </c>
      <c r="I260">
        <v>0</v>
      </c>
      <c r="J260">
        <v>10</v>
      </c>
      <c r="K260">
        <v>10280</v>
      </c>
    </row>
    <row r="262" spans="1:11" x14ac:dyDescent="0.2">
      <c r="A262" s="5">
        <v>39189</v>
      </c>
      <c r="B262" t="s">
        <v>4943</v>
      </c>
      <c r="C262" t="s">
        <v>7202</v>
      </c>
      <c r="D262">
        <v>2</v>
      </c>
      <c r="E262">
        <v>307</v>
      </c>
      <c r="F262">
        <v>614</v>
      </c>
      <c r="G262" s="5">
        <v>39198</v>
      </c>
      <c r="H262">
        <v>613</v>
      </c>
      <c r="I262">
        <v>1</v>
      </c>
      <c r="J262">
        <v>9</v>
      </c>
      <c r="K262">
        <v>5517</v>
      </c>
    </row>
    <row r="263" spans="1:11" x14ac:dyDescent="0.2">
      <c r="A263" s="5"/>
      <c r="G263" s="5">
        <v>39226</v>
      </c>
      <c r="H263">
        <v>1</v>
      </c>
      <c r="I263">
        <v>0</v>
      </c>
      <c r="J263">
        <v>8.5</v>
      </c>
      <c r="K263">
        <v>8.5</v>
      </c>
    </row>
    <row r="265" spans="1:11" x14ac:dyDescent="0.2">
      <c r="A265" s="5">
        <v>39191</v>
      </c>
      <c r="B265" t="s">
        <v>4630</v>
      </c>
      <c r="C265" t="s">
        <v>7547</v>
      </c>
      <c r="D265">
        <v>2</v>
      </c>
      <c r="E265">
        <v>319</v>
      </c>
      <c r="F265">
        <v>638</v>
      </c>
      <c r="G265" s="5">
        <v>39205</v>
      </c>
      <c r="H265">
        <v>636</v>
      </c>
      <c r="I265">
        <v>2</v>
      </c>
      <c r="J265">
        <v>9.5</v>
      </c>
      <c r="K265">
        <v>6042</v>
      </c>
    </row>
    <row r="266" spans="1:11" x14ac:dyDescent="0.2">
      <c r="G266" t="s">
        <v>4745</v>
      </c>
      <c r="H266">
        <v>2</v>
      </c>
      <c r="I266">
        <v>0</v>
      </c>
    </row>
    <row r="267" spans="1:11" x14ac:dyDescent="0.2">
      <c r="A267" s="5"/>
    </row>
    <row r="268" spans="1:11" x14ac:dyDescent="0.2">
      <c r="A268" s="5">
        <v>39198</v>
      </c>
      <c r="B268" t="s">
        <v>4818</v>
      </c>
      <c r="C268" t="s">
        <v>4762</v>
      </c>
      <c r="D268">
        <v>1</v>
      </c>
      <c r="E268">
        <v>661</v>
      </c>
      <c r="F268">
        <v>661</v>
      </c>
      <c r="G268" s="5">
        <v>39212</v>
      </c>
      <c r="H268">
        <v>653</v>
      </c>
      <c r="I268">
        <v>8</v>
      </c>
      <c r="J268">
        <v>9.5</v>
      </c>
      <c r="K268">
        <v>6203</v>
      </c>
    </row>
    <row r="269" spans="1:11" x14ac:dyDescent="0.2">
      <c r="G269" t="s">
        <v>8290</v>
      </c>
      <c r="H269">
        <v>8</v>
      </c>
      <c r="I269">
        <v>0</v>
      </c>
    </row>
    <row r="271" spans="1:11" x14ac:dyDescent="0.2">
      <c r="A271" s="5">
        <v>39198</v>
      </c>
      <c r="B271" t="s">
        <v>4623</v>
      </c>
      <c r="C271" t="s">
        <v>7637</v>
      </c>
      <c r="D271">
        <v>2</v>
      </c>
      <c r="E271">
        <v>308</v>
      </c>
      <c r="F271">
        <v>616</v>
      </c>
      <c r="G271" s="5">
        <v>39233</v>
      </c>
      <c r="H271">
        <v>611</v>
      </c>
      <c r="I271">
        <v>5</v>
      </c>
      <c r="J271">
        <v>10.5</v>
      </c>
      <c r="K271">
        <v>6416</v>
      </c>
    </row>
    <row r="272" spans="1:11" x14ac:dyDescent="0.2">
      <c r="A272" s="5"/>
      <c r="G272" s="5">
        <v>39240</v>
      </c>
      <c r="H272">
        <v>5</v>
      </c>
      <c r="I272">
        <v>0</v>
      </c>
      <c r="J272">
        <v>8.5</v>
      </c>
      <c r="K272">
        <v>43</v>
      </c>
    </row>
    <row r="273" spans="1:11" x14ac:dyDescent="0.2">
      <c r="A273" s="5"/>
    </row>
    <row r="274" spans="1:11" x14ac:dyDescent="0.2">
      <c r="A274" s="5">
        <v>39205</v>
      </c>
      <c r="B274" t="s">
        <v>4857</v>
      </c>
      <c r="C274" t="s">
        <v>4690</v>
      </c>
      <c r="D274">
        <v>3</v>
      </c>
      <c r="E274">
        <v>207</v>
      </c>
      <c r="F274">
        <v>621</v>
      </c>
      <c r="G274" s="5">
        <v>39219</v>
      </c>
      <c r="H274">
        <v>619</v>
      </c>
      <c r="I274">
        <v>2</v>
      </c>
      <c r="J274">
        <v>9</v>
      </c>
      <c r="K274">
        <v>5571</v>
      </c>
    </row>
    <row r="275" spans="1:11" x14ac:dyDescent="0.2">
      <c r="G275" s="5">
        <v>39240</v>
      </c>
      <c r="H275">
        <v>1</v>
      </c>
      <c r="I275">
        <v>1</v>
      </c>
      <c r="J275">
        <v>8.5</v>
      </c>
      <c r="K275">
        <v>8.5</v>
      </c>
    </row>
    <row r="276" spans="1:11" x14ac:dyDescent="0.2">
      <c r="G276" s="5">
        <v>39296</v>
      </c>
      <c r="H276">
        <v>1</v>
      </c>
      <c r="I276">
        <v>0</v>
      </c>
      <c r="J276">
        <v>8.5</v>
      </c>
      <c r="K276">
        <v>8.5</v>
      </c>
    </row>
    <row r="278" spans="1:11" x14ac:dyDescent="0.2">
      <c r="A278" s="5">
        <v>39205</v>
      </c>
      <c r="B278" t="s">
        <v>4813</v>
      </c>
      <c r="C278" t="s">
        <v>4814</v>
      </c>
      <c r="D278">
        <v>3</v>
      </c>
      <c r="E278">
        <v>207</v>
      </c>
      <c r="F278">
        <v>621</v>
      </c>
      <c r="G278" s="5">
        <v>39219</v>
      </c>
      <c r="H278">
        <v>618</v>
      </c>
      <c r="I278">
        <v>3</v>
      </c>
      <c r="J278">
        <v>9.5</v>
      </c>
      <c r="K278">
        <v>5871</v>
      </c>
    </row>
    <row r="279" spans="1:11" x14ac:dyDescent="0.2">
      <c r="G279" s="5">
        <v>39226</v>
      </c>
      <c r="H279">
        <v>3</v>
      </c>
      <c r="I279">
        <v>0</v>
      </c>
      <c r="J279">
        <v>8.5</v>
      </c>
      <c r="K279">
        <v>26</v>
      </c>
    </row>
    <row r="281" spans="1:11" x14ac:dyDescent="0.2">
      <c r="A281" s="5">
        <v>39212</v>
      </c>
      <c r="B281" t="s">
        <v>4539</v>
      </c>
      <c r="C281" t="s">
        <v>7989</v>
      </c>
      <c r="D281">
        <v>2</v>
      </c>
      <c r="E281">
        <v>295</v>
      </c>
      <c r="F281">
        <v>590</v>
      </c>
      <c r="G281" s="5">
        <v>39240</v>
      </c>
      <c r="H281">
        <v>590</v>
      </c>
      <c r="I281">
        <v>0</v>
      </c>
      <c r="J281">
        <v>9</v>
      </c>
      <c r="K281">
        <v>5310</v>
      </c>
    </row>
    <row r="284" spans="1:11" x14ac:dyDescent="0.2">
      <c r="A284" s="5">
        <v>39212</v>
      </c>
      <c r="B284" t="s">
        <v>8033</v>
      </c>
      <c r="C284" t="s">
        <v>8084</v>
      </c>
      <c r="D284">
        <v>1</v>
      </c>
      <c r="E284">
        <v>720</v>
      </c>
      <c r="F284">
        <v>720</v>
      </c>
      <c r="G284" s="5">
        <v>39233</v>
      </c>
      <c r="H284">
        <v>719</v>
      </c>
      <c r="I284">
        <v>1</v>
      </c>
      <c r="J284">
        <v>9</v>
      </c>
      <c r="K284">
        <v>6471</v>
      </c>
    </row>
    <row r="285" spans="1:11" x14ac:dyDescent="0.2">
      <c r="G285" t="s">
        <v>21228</v>
      </c>
      <c r="H285">
        <v>1</v>
      </c>
      <c r="I285">
        <v>0</v>
      </c>
    </row>
    <row r="287" spans="1:11" x14ac:dyDescent="0.2">
      <c r="A287" s="5">
        <v>39219</v>
      </c>
      <c r="B287" t="s">
        <v>4713</v>
      </c>
      <c r="C287" t="s">
        <v>4714</v>
      </c>
      <c r="D287">
        <v>2</v>
      </c>
      <c r="E287">
        <v>387</v>
      </c>
      <c r="F287">
        <v>774</v>
      </c>
      <c r="G287" s="5">
        <v>39226</v>
      </c>
      <c r="H287">
        <v>774</v>
      </c>
      <c r="I287">
        <v>0</v>
      </c>
      <c r="J287">
        <v>9</v>
      </c>
      <c r="K287">
        <v>6966</v>
      </c>
    </row>
    <row r="290" spans="1:11" x14ac:dyDescent="0.2">
      <c r="A290" s="5">
        <v>39226</v>
      </c>
      <c r="B290" t="s">
        <v>4515</v>
      </c>
      <c r="C290" t="s">
        <v>4616</v>
      </c>
      <c r="D290">
        <v>2</v>
      </c>
      <c r="E290">
        <v>260</v>
      </c>
      <c r="F290">
        <v>520</v>
      </c>
      <c r="G290" s="5">
        <v>39247</v>
      </c>
      <c r="H290">
        <v>520</v>
      </c>
      <c r="I290">
        <v>0</v>
      </c>
      <c r="J290">
        <v>9.5</v>
      </c>
      <c r="K290">
        <v>4940</v>
      </c>
    </row>
    <row r="293" spans="1:11" x14ac:dyDescent="0.2">
      <c r="A293" s="5">
        <v>39226</v>
      </c>
      <c r="B293" t="s">
        <v>4583</v>
      </c>
      <c r="C293" t="s">
        <v>4533</v>
      </c>
      <c r="D293">
        <v>2</v>
      </c>
      <c r="E293">
        <v>283</v>
      </c>
      <c r="F293">
        <v>566</v>
      </c>
      <c r="G293" s="5">
        <v>39233</v>
      </c>
      <c r="H293">
        <v>563</v>
      </c>
      <c r="I293">
        <v>3</v>
      </c>
      <c r="J293">
        <v>9.5</v>
      </c>
      <c r="K293">
        <v>5349</v>
      </c>
    </row>
    <row r="294" spans="1:11" x14ac:dyDescent="0.2">
      <c r="G294" t="s">
        <v>21326</v>
      </c>
      <c r="H294">
        <v>3</v>
      </c>
      <c r="I294">
        <v>0</v>
      </c>
    </row>
    <row r="297" spans="1:11" x14ac:dyDescent="0.2">
      <c r="A297" s="5">
        <v>39233</v>
      </c>
      <c r="B297" t="s">
        <v>4642</v>
      </c>
      <c r="C297" t="s">
        <v>4592</v>
      </c>
      <c r="D297">
        <v>2</v>
      </c>
      <c r="E297">
        <v>268</v>
      </c>
      <c r="F297">
        <v>536</v>
      </c>
      <c r="G297" s="5">
        <v>39247</v>
      </c>
      <c r="H297">
        <v>535</v>
      </c>
      <c r="I297">
        <v>1</v>
      </c>
      <c r="J297">
        <v>9</v>
      </c>
      <c r="K297">
        <v>4815</v>
      </c>
    </row>
    <row r="298" spans="1:11" x14ac:dyDescent="0.2">
      <c r="G298" s="5">
        <v>39254</v>
      </c>
      <c r="H298">
        <v>1</v>
      </c>
      <c r="I298">
        <v>0</v>
      </c>
      <c r="J298">
        <v>8.5</v>
      </c>
      <c r="K298">
        <v>8.5</v>
      </c>
    </row>
    <row r="300" spans="1:11" x14ac:dyDescent="0.2">
      <c r="A300" s="5">
        <v>39233</v>
      </c>
      <c r="B300" t="s">
        <v>8168</v>
      </c>
      <c r="C300" t="s">
        <v>8407</v>
      </c>
      <c r="D300">
        <v>1</v>
      </c>
      <c r="E300">
        <v>561</v>
      </c>
      <c r="F300">
        <v>561</v>
      </c>
      <c r="G300" s="5">
        <v>39240</v>
      </c>
      <c r="H300">
        <v>559</v>
      </c>
      <c r="I300">
        <v>2</v>
      </c>
      <c r="J300">
        <v>9</v>
      </c>
      <c r="K300">
        <v>5031</v>
      </c>
    </row>
    <row r="301" spans="1:11" x14ac:dyDescent="0.2">
      <c r="G301" s="5">
        <v>39254</v>
      </c>
      <c r="H301">
        <v>2</v>
      </c>
      <c r="I301">
        <v>0</v>
      </c>
      <c r="J301">
        <v>8.5</v>
      </c>
      <c r="K301">
        <v>17</v>
      </c>
    </row>
    <row r="303" spans="1:11" x14ac:dyDescent="0.2">
      <c r="A303" s="5">
        <v>39240</v>
      </c>
      <c r="B303" t="s">
        <v>8160</v>
      </c>
      <c r="C303" t="s">
        <v>7716</v>
      </c>
      <c r="D303">
        <v>2</v>
      </c>
      <c r="E303">
        <v>331</v>
      </c>
      <c r="F303">
        <v>662</v>
      </c>
      <c r="G303" s="5">
        <v>39255</v>
      </c>
      <c r="H303">
        <v>664</v>
      </c>
      <c r="I303">
        <v>0</v>
      </c>
      <c r="J303">
        <v>9.5</v>
      </c>
      <c r="K303">
        <v>6308</v>
      </c>
    </row>
    <row r="306" spans="1:11" x14ac:dyDescent="0.2">
      <c r="A306" s="5">
        <v>39240</v>
      </c>
      <c r="B306" t="s">
        <v>8158</v>
      </c>
      <c r="C306" t="s">
        <v>5288</v>
      </c>
      <c r="D306">
        <v>2</v>
      </c>
      <c r="E306">
        <v>331</v>
      </c>
      <c r="F306">
        <v>662</v>
      </c>
      <c r="G306" s="5">
        <v>39261</v>
      </c>
      <c r="H306">
        <v>659</v>
      </c>
      <c r="I306">
        <v>3</v>
      </c>
      <c r="J306">
        <v>9.5</v>
      </c>
      <c r="K306">
        <v>6261</v>
      </c>
    </row>
    <row r="307" spans="1:11" x14ac:dyDescent="0.2">
      <c r="G307" t="s">
        <v>21327</v>
      </c>
      <c r="H307">
        <v>2</v>
      </c>
      <c r="I307">
        <v>1</v>
      </c>
    </row>
    <row r="308" spans="1:11" x14ac:dyDescent="0.2">
      <c r="G308" s="5">
        <v>39296</v>
      </c>
      <c r="H308">
        <v>1</v>
      </c>
      <c r="I308">
        <v>0</v>
      </c>
      <c r="J308">
        <v>8.5</v>
      </c>
      <c r="K308">
        <v>8.5</v>
      </c>
    </row>
    <row r="310" spans="1:11" x14ac:dyDescent="0.2">
      <c r="A310" s="5">
        <v>39246</v>
      </c>
      <c r="B310" t="s">
        <v>8153</v>
      </c>
      <c r="C310" t="s">
        <v>8101</v>
      </c>
      <c r="D310">
        <v>1</v>
      </c>
      <c r="E310">
        <v>315</v>
      </c>
      <c r="F310">
        <v>315</v>
      </c>
      <c r="G310" s="5">
        <v>39282</v>
      </c>
      <c r="H310">
        <v>314</v>
      </c>
      <c r="I310">
        <v>1</v>
      </c>
      <c r="J310">
        <v>10</v>
      </c>
      <c r="K310">
        <v>3140</v>
      </c>
    </row>
    <row r="311" spans="1:11" x14ac:dyDescent="0.2">
      <c r="G311" s="5">
        <v>39296</v>
      </c>
      <c r="H311">
        <v>1</v>
      </c>
      <c r="I311">
        <v>0</v>
      </c>
      <c r="J311">
        <v>8.5</v>
      </c>
      <c r="K311">
        <v>8.5</v>
      </c>
    </row>
    <row r="313" spans="1:11" x14ac:dyDescent="0.2">
      <c r="A313" s="5">
        <v>39246</v>
      </c>
      <c r="B313" t="s">
        <v>4389</v>
      </c>
      <c r="C313" t="s">
        <v>4390</v>
      </c>
      <c r="D313">
        <v>2</v>
      </c>
      <c r="E313">
        <v>279</v>
      </c>
      <c r="F313">
        <v>558</v>
      </c>
      <c r="G313" s="5">
        <v>39255</v>
      </c>
      <c r="H313">
        <v>556</v>
      </c>
      <c r="I313">
        <v>2</v>
      </c>
      <c r="J313">
        <v>9</v>
      </c>
      <c r="K313">
        <v>5004</v>
      </c>
    </row>
    <row r="314" spans="1:11" x14ac:dyDescent="0.2">
      <c r="G314" t="s">
        <v>21328</v>
      </c>
      <c r="H314">
        <v>2</v>
      </c>
      <c r="I314">
        <v>0</v>
      </c>
    </row>
    <row r="316" spans="1:11" x14ac:dyDescent="0.2">
      <c r="A316" s="5">
        <v>39254</v>
      </c>
      <c r="B316" t="s">
        <v>4382</v>
      </c>
      <c r="C316" t="s">
        <v>4394</v>
      </c>
      <c r="D316">
        <v>1</v>
      </c>
      <c r="E316">
        <v>554</v>
      </c>
      <c r="F316">
        <v>554</v>
      </c>
      <c r="G316" s="5">
        <v>39275</v>
      </c>
      <c r="H316">
        <v>553</v>
      </c>
      <c r="I316">
        <v>1</v>
      </c>
      <c r="J316">
        <v>10</v>
      </c>
      <c r="K316">
        <v>5530</v>
      </c>
    </row>
    <row r="317" spans="1:11" x14ac:dyDescent="0.2">
      <c r="G317" s="12">
        <v>39338</v>
      </c>
      <c r="H317">
        <v>1</v>
      </c>
      <c r="I317">
        <v>0</v>
      </c>
      <c r="J317">
        <v>8.5</v>
      </c>
      <c r="K317">
        <v>8.5</v>
      </c>
    </row>
    <row r="319" spans="1:11" x14ac:dyDescent="0.2">
      <c r="A319" s="5">
        <v>39254</v>
      </c>
      <c r="B319" t="s">
        <v>4429</v>
      </c>
      <c r="C319" t="s">
        <v>4430</v>
      </c>
      <c r="D319">
        <v>1</v>
      </c>
      <c r="E319">
        <v>554</v>
      </c>
      <c r="F319">
        <v>554</v>
      </c>
      <c r="G319" s="5">
        <v>39268</v>
      </c>
      <c r="H319">
        <v>554</v>
      </c>
      <c r="I319">
        <v>0</v>
      </c>
      <c r="J319">
        <v>10</v>
      </c>
      <c r="K319">
        <v>5540</v>
      </c>
    </row>
    <row r="322" spans="1:11" x14ac:dyDescent="0.2">
      <c r="A322" s="5">
        <v>39260</v>
      </c>
      <c r="B322" t="s">
        <v>8166</v>
      </c>
      <c r="C322" t="s">
        <v>8042</v>
      </c>
      <c r="D322">
        <v>2</v>
      </c>
      <c r="E322">
        <v>332</v>
      </c>
      <c r="F322">
        <v>664</v>
      </c>
      <c r="G322" s="5">
        <v>39282</v>
      </c>
      <c r="H322">
        <v>662</v>
      </c>
      <c r="I322">
        <v>2</v>
      </c>
      <c r="J322">
        <v>10</v>
      </c>
      <c r="K322">
        <v>6620</v>
      </c>
    </row>
    <row r="323" spans="1:11" x14ac:dyDescent="0.2">
      <c r="G323" t="s">
        <v>21231</v>
      </c>
      <c r="H323">
        <v>2</v>
      </c>
      <c r="I323">
        <v>0</v>
      </c>
    </row>
    <row r="325" spans="1:11" x14ac:dyDescent="0.2">
      <c r="A325" s="5">
        <v>39260</v>
      </c>
      <c r="B325" t="s">
        <v>8477</v>
      </c>
      <c r="C325" t="s">
        <v>4848</v>
      </c>
      <c r="D325">
        <v>1</v>
      </c>
      <c r="E325">
        <v>331</v>
      </c>
      <c r="F325">
        <v>331</v>
      </c>
      <c r="G325" s="5">
        <v>39268</v>
      </c>
      <c r="H325">
        <v>331</v>
      </c>
      <c r="I325">
        <v>0</v>
      </c>
      <c r="J325">
        <v>9</v>
      </c>
      <c r="K325">
        <v>2979</v>
      </c>
    </row>
    <row r="328" spans="1:11" x14ac:dyDescent="0.2">
      <c r="A328" s="5">
        <v>39260</v>
      </c>
      <c r="B328" t="s">
        <v>8386</v>
      </c>
      <c r="C328" t="s">
        <v>4848</v>
      </c>
      <c r="D328">
        <v>2</v>
      </c>
      <c r="E328">
        <v>331</v>
      </c>
      <c r="F328">
        <v>662</v>
      </c>
      <c r="G328" s="5">
        <v>39268</v>
      </c>
      <c r="H328">
        <v>660</v>
      </c>
      <c r="I328">
        <v>2</v>
      </c>
      <c r="J328">
        <v>9</v>
      </c>
      <c r="K328">
        <v>5940</v>
      </c>
    </row>
    <row r="329" spans="1:11" x14ac:dyDescent="0.2">
      <c r="B329" s="19"/>
      <c r="G329" t="s">
        <v>21229</v>
      </c>
      <c r="H329">
        <v>2</v>
      </c>
      <c r="I329">
        <v>0</v>
      </c>
    </row>
    <row r="330" spans="1:11" x14ac:dyDescent="0.2">
      <c r="A330" s="20"/>
      <c r="B330" s="21"/>
    </row>
    <row r="332" spans="1:11" x14ac:dyDescent="0.2">
      <c r="A332" s="5">
        <v>39268</v>
      </c>
      <c r="B332" t="s">
        <v>8364</v>
      </c>
      <c r="C332" t="s">
        <v>8356</v>
      </c>
      <c r="D332">
        <v>2</v>
      </c>
      <c r="E332">
        <v>359</v>
      </c>
      <c r="F332">
        <v>718</v>
      </c>
      <c r="G332" s="5">
        <v>39289</v>
      </c>
      <c r="H332">
        <v>716</v>
      </c>
      <c r="I332">
        <v>2</v>
      </c>
      <c r="J332">
        <v>10.5</v>
      </c>
      <c r="K332">
        <v>7518</v>
      </c>
    </row>
    <row r="333" spans="1:11" x14ac:dyDescent="0.2">
      <c r="G333" t="s">
        <v>21329</v>
      </c>
      <c r="H333">
        <v>1</v>
      </c>
      <c r="I333">
        <v>1</v>
      </c>
    </row>
    <row r="334" spans="1:11" x14ac:dyDescent="0.2">
      <c r="G334" s="12">
        <v>39345</v>
      </c>
      <c r="H334">
        <v>1</v>
      </c>
      <c r="I334">
        <v>0</v>
      </c>
      <c r="J334">
        <v>8.5</v>
      </c>
      <c r="K334">
        <v>8.5</v>
      </c>
    </row>
    <row r="336" spans="1:11" x14ac:dyDescent="0.2">
      <c r="A336" s="5">
        <v>39275</v>
      </c>
      <c r="B336" t="s">
        <v>8245</v>
      </c>
      <c r="C336" t="s">
        <v>8509</v>
      </c>
      <c r="D336">
        <v>2</v>
      </c>
      <c r="E336">
        <v>311</v>
      </c>
      <c r="F336">
        <v>622</v>
      </c>
      <c r="G336" s="5">
        <v>39296</v>
      </c>
      <c r="H336">
        <v>622</v>
      </c>
      <c r="I336">
        <v>0</v>
      </c>
      <c r="J336">
        <v>9.5</v>
      </c>
      <c r="K336">
        <v>5909</v>
      </c>
    </row>
    <row r="337" spans="1:11" x14ac:dyDescent="0.2">
      <c r="A337" s="5"/>
    </row>
    <row r="338" spans="1:11" x14ac:dyDescent="0.2">
      <c r="A338" s="5"/>
    </row>
    <row r="339" spans="1:11" x14ac:dyDescent="0.2">
      <c r="A339" s="5">
        <v>39276</v>
      </c>
      <c r="B339" t="s">
        <v>4196</v>
      </c>
      <c r="C339" t="s">
        <v>7895</v>
      </c>
      <c r="D339">
        <v>2</v>
      </c>
      <c r="E339">
        <v>419</v>
      </c>
      <c r="F339">
        <v>838</v>
      </c>
      <c r="G339" s="5">
        <v>39289</v>
      </c>
      <c r="H339">
        <v>838</v>
      </c>
      <c r="I339">
        <v>0</v>
      </c>
      <c r="J339">
        <v>9</v>
      </c>
      <c r="K339">
        <v>7542</v>
      </c>
    </row>
    <row r="342" spans="1:11" x14ac:dyDescent="0.2">
      <c r="A342" s="5">
        <v>39282</v>
      </c>
      <c r="B342" t="s">
        <v>4547</v>
      </c>
      <c r="C342" t="s">
        <v>4548</v>
      </c>
      <c r="D342">
        <v>1</v>
      </c>
      <c r="E342">
        <v>984</v>
      </c>
      <c r="F342">
        <v>984</v>
      </c>
      <c r="G342" s="12">
        <v>39317</v>
      </c>
      <c r="H342">
        <v>982</v>
      </c>
      <c r="I342">
        <v>2</v>
      </c>
      <c r="J342">
        <v>10</v>
      </c>
      <c r="K342">
        <v>9820</v>
      </c>
    </row>
    <row r="343" spans="1:11" x14ac:dyDescent="0.2">
      <c r="G343" s="12">
        <v>39338</v>
      </c>
      <c r="H343">
        <v>2</v>
      </c>
      <c r="I343">
        <v>0</v>
      </c>
      <c r="J343">
        <v>8.5</v>
      </c>
      <c r="K343">
        <v>17</v>
      </c>
    </row>
    <row r="346" spans="1:11" x14ac:dyDescent="0.2">
      <c r="A346" s="5">
        <v>39282</v>
      </c>
      <c r="B346" t="s">
        <v>4549</v>
      </c>
      <c r="C346" t="s">
        <v>4551</v>
      </c>
      <c r="D346">
        <v>3</v>
      </c>
      <c r="E346">
        <v>270</v>
      </c>
      <c r="F346">
        <v>810</v>
      </c>
      <c r="G346" s="5">
        <v>39303</v>
      </c>
      <c r="H346">
        <v>807</v>
      </c>
      <c r="I346">
        <v>3</v>
      </c>
      <c r="J346">
        <v>9</v>
      </c>
      <c r="K346">
        <v>7263</v>
      </c>
    </row>
    <row r="347" spans="1:11" x14ac:dyDescent="0.2">
      <c r="G347" t="s">
        <v>8419</v>
      </c>
      <c r="H347">
        <v>3</v>
      </c>
      <c r="I347">
        <v>0</v>
      </c>
    </row>
    <row r="349" spans="1:11" x14ac:dyDescent="0.2">
      <c r="A349" s="5">
        <v>39289</v>
      </c>
      <c r="B349" t="s">
        <v>4260</v>
      </c>
      <c r="C349" t="s">
        <v>4261</v>
      </c>
      <c r="D349">
        <v>2</v>
      </c>
      <c r="E349">
        <v>418</v>
      </c>
      <c r="F349">
        <v>836</v>
      </c>
      <c r="G349" s="5">
        <v>39310</v>
      </c>
      <c r="H349">
        <v>836</v>
      </c>
      <c r="I349">
        <v>0</v>
      </c>
      <c r="J349">
        <v>10</v>
      </c>
      <c r="K349">
        <f>H349*J349</f>
        <v>8360</v>
      </c>
    </row>
    <row r="352" spans="1:11" x14ac:dyDescent="0.2">
      <c r="A352" s="5">
        <v>39289</v>
      </c>
      <c r="B352" t="s">
        <v>4296</v>
      </c>
      <c r="C352" t="s">
        <v>4297</v>
      </c>
      <c r="D352">
        <v>2</v>
      </c>
      <c r="E352">
        <v>309</v>
      </c>
      <c r="F352">
        <v>618</v>
      </c>
      <c r="G352" s="5">
        <v>39296</v>
      </c>
      <c r="H352">
        <v>618</v>
      </c>
      <c r="I352">
        <v>0</v>
      </c>
      <c r="J352">
        <v>9.5</v>
      </c>
      <c r="K352">
        <v>5871</v>
      </c>
    </row>
    <row r="355" spans="1:11" x14ac:dyDescent="0.2">
      <c r="A355" s="5">
        <v>39296</v>
      </c>
      <c r="B355" t="s">
        <v>4018</v>
      </c>
      <c r="C355" t="s">
        <v>4019</v>
      </c>
      <c r="D355">
        <v>4</v>
      </c>
      <c r="E355">
        <v>204</v>
      </c>
      <c r="F355">
        <v>816</v>
      </c>
      <c r="G355" s="5">
        <v>39324</v>
      </c>
      <c r="H355">
        <v>816</v>
      </c>
      <c r="I355">
        <v>0</v>
      </c>
      <c r="J355">
        <v>10.5</v>
      </c>
      <c r="K355">
        <f>H355*J355</f>
        <v>8568</v>
      </c>
    </row>
    <row r="358" spans="1:11" x14ac:dyDescent="0.2">
      <c r="A358" s="5">
        <v>39296</v>
      </c>
      <c r="B358" t="s">
        <v>4312</v>
      </c>
      <c r="C358" t="s">
        <v>8034</v>
      </c>
      <c r="D358">
        <v>1</v>
      </c>
      <c r="E358">
        <v>672</v>
      </c>
      <c r="F358">
        <v>672</v>
      </c>
      <c r="G358" s="5">
        <v>39311</v>
      </c>
      <c r="H358">
        <v>672</v>
      </c>
      <c r="I358">
        <v>0</v>
      </c>
      <c r="J358">
        <v>9.5</v>
      </c>
      <c r="K358">
        <f>H358*J358</f>
        <v>6384</v>
      </c>
    </row>
    <row r="361" spans="1:11" x14ac:dyDescent="0.2">
      <c r="A361" s="5">
        <v>39303</v>
      </c>
      <c r="B361" t="s">
        <v>4157</v>
      </c>
      <c r="C361" t="s">
        <v>4188</v>
      </c>
      <c r="D361">
        <v>1</v>
      </c>
      <c r="E361">
        <v>625</v>
      </c>
      <c r="F361">
        <v>625</v>
      </c>
      <c r="G361" s="5">
        <v>39324</v>
      </c>
      <c r="H361">
        <v>624</v>
      </c>
      <c r="I361">
        <v>1</v>
      </c>
      <c r="J361">
        <v>9.5</v>
      </c>
      <c r="K361">
        <f>H361*J361</f>
        <v>5928</v>
      </c>
    </row>
    <row r="362" spans="1:11" x14ac:dyDescent="0.2">
      <c r="G362" t="s">
        <v>21330</v>
      </c>
      <c r="H362">
        <v>1</v>
      </c>
      <c r="I362">
        <v>0</v>
      </c>
    </row>
    <row r="364" spans="1:11" x14ac:dyDescent="0.2">
      <c r="A364" s="5">
        <v>39310</v>
      </c>
      <c r="B364" t="s">
        <v>4270</v>
      </c>
      <c r="C364" t="s">
        <v>4004</v>
      </c>
      <c r="D364">
        <v>5</v>
      </c>
      <c r="E364">
        <v>164</v>
      </c>
      <c r="F364">
        <v>820</v>
      </c>
      <c r="G364" s="12">
        <v>39338</v>
      </c>
      <c r="H364">
        <v>816</v>
      </c>
      <c r="I364">
        <v>4</v>
      </c>
      <c r="J364">
        <v>14</v>
      </c>
      <c r="K364">
        <v>11424</v>
      </c>
    </row>
    <row r="365" spans="1:11" x14ac:dyDescent="0.2">
      <c r="G365" t="s">
        <v>21284</v>
      </c>
      <c r="H365">
        <v>4</v>
      </c>
      <c r="I365">
        <v>0</v>
      </c>
    </row>
    <row r="368" spans="1:11" x14ac:dyDescent="0.2">
      <c r="A368" s="12">
        <v>39317</v>
      </c>
      <c r="B368" t="s">
        <v>9580</v>
      </c>
      <c r="C368" t="s">
        <v>3902</v>
      </c>
      <c r="D368">
        <v>3</v>
      </c>
      <c r="E368">
        <v>285</v>
      </c>
      <c r="F368">
        <v>855</v>
      </c>
      <c r="G368" s="12">
        <v>39331</v>
      </c>
      <c r="H368">
        <v>845</v>
      </c>
      <c r="I368">
        <v>10</v>
      </c>
      <c r="J368">
        <v>9</v>
      </c>
      <c r="K368">
        <v>7605</v>
      </c>
    </row>
    <row r="369" spans="1:11" x14ac:dyDescent="0.2">
      <c r="G369" t="s">
        <v>21284</v>
      </c>
      <c r="H369">
        <v>3</v>
      </c>
      <c r="I369">
        <v>7</v>
      </c>
    </row>
    <row r="370" spans="1:11" x14ac:dyDescent="0.2">
      <c r="G370" s="12">
        <v>39345</v>
      </c>
      <c r="H370">
        <v>3</v>
      </c>
      <c r="I370">
        <v>4</v>
      </c>
      <c r="J370">
        <v>8.5</v>
      </c>
      <c r="K370">
        <v>26</v>
      </c>
    </row>
    <row r="371" spans="1:11" x14ac:dyDescent="0.2">
      <c r="G371" s="12">
        <v>39352</v>
      </c>
      <c r="H371">
        <v>4</v>
      </c>
      <c r="I371">
        <v>0</v>
      </c>
      <c r="J371">
        <v>8.5</v>
      </c>
      <c r="K371">
        <v>34</v>
      </c>
    </row>
    <row r="373" spans="1:11" x14ac:dyDescent="0.2">
      <c r="A373" s="12">
        <v>39317</v>
      </c>
      <c r="B373" t="s">
        <v>4068</v>
      </c>
      <c r="C373" t="s">
        <v>4069</v>
      </c>
      <c r="D373">
        <v>3</v>
      </c>
      <c r="E373">
        <v>265</v>
      </c>
      <c r="F373">
        <v>795</v>
      </c>
      <c r="G373" s="12">
        <v>39331</v>
      </c>
      <c r="H373">
        <v>795</v>
      </c>
      <c r="I373">
        <v>0</v>
      </c>
      <c r="J373">
        <v>10.5</v>
      </c>
      <c r="K373">
        <v>8348</v>
      </c>
    </row>
    <row r="376" spans="1:11" x14ac:dyDescent="0.2">
      <c r="A376" s="12">
        <v>39324</v>
      </c>
      <c r="B376" t="s">
        <v>3913</v>
      </c>
      <c r="C376" t="s">
        <v>3914</v>
      </c>
      <c r="D376">
        <v>3</v>
      </c>
      <c r="E376">
        <v>216</v>
      </c>
      <c r="F376">
        <v>648</v>
      </c>
      <c r="G376" s="12">
        <v>39338</v>
      </c>
      <c r="H376">
        <v>648</v>
      </c>
      <c r="I376">
        <v>0</v>
      </c>
      <c r="J376">
        <v>9.5</v>
      </c>
      <c r="K376">
        <v>6156</v>
      </c>
    </row>
    <row r="379" spans="1:11" x14ac:dyDescent="0.2">
      <c r="A379" s="12">
        <v>39324</v>
      </c>
      <c r="B379" t="s">
        <v>3998</v>
      </c>
      <c r="C379" t="s">
        <v>3955</v>
      </c>
      <c r="D379">
        <v>2</v>
      </c>
      <c r="E379">
        <v>243</v>
      </c>
      <c r="F379">
        <v>486</v>
      </c>
      <c r="G379" s="12">
        <v>39345</v>
      </c>
      <c r="H379">
        <v>482</v>
      </c>
      <c r="I379">
        <v>4</v>
      </c>
      <c r="J379">
        <v>9.5</v>
      </c>
      <c r="K379">
        <v>4579</v>
      </c>
    </row>
    <row r="380" spans="1:11" x14ac:dyDescent="0.2">
      <c r="G380" s="12">
        <v>39352</v>
      </c>
      <c r="H380">
        <v>3</v>
      </c>
      <c r="I380">
        <v>1</v>
      </c>
      <c r="J380">
        <v>8.5</v>
      </c>
    </row>
    <row r="381" spans="1:11" x14ac:dyDescent="0.2">
      <c r="G381" s="12">
        <v>39387</v>
      </c>
      <c r="H381">
        <v>1</v>
      </c>
      <c r="I381">
        <v>0</v>
      </c>
      <c r="J381">
        <v>8.5</v>
      </c>
      <c r="K381">
        <v>8.5</v>
      </c>
    </row>
    <row r="383" spans="1:11" x14ac:dyDescent="0.2">
      <c r="A383" s="12">
        <v>39331</v>
      </c>
      <c r="B383" t="s">
        <v>3726</v>
      </c>
      <c r="C383" t="s">
        <v>4900</v>
      </c>
      <c r="D383">
        <v>2</v>
      </c>
      <c r="E383">
        <v>307</v>
      </c>
      <c r="F383">
        <v>614</v>
      </c>
      <c r="G383" s="12">
        <v>39345</v>
      </c>
      <c r="H383">
        <v>612</v>
      </c>
      <c r="I383">
        <v>2</v>
      </c>
      <c r="J383">
        <v>9.5</v>
      </c>
      <c r="K383">
        <v>5814</v>
      </c>
    </row>
    <row r="384" spans="1:11" x14ac:dyDescent="0.2">
      <c r="G384" t="s">
        <v>21232</v>
      </c>
      <c r="H384">
        <v>2</v>
      </c>
      <c r="I384">
        <v>0</v>
      </c>
    </row>
    <row r="386" spans="1:11" x14ac:dyDescent="0.2">
      <c r="A386" s="12">
        <v>39331</v>
      </c>
      <c r="B386" t="s">
        <v>3817</v>
      </c>
      <c r="C386" t="s">
        <v>5042</v>
      </c>
      <c r="D386">
        <v>1</v>
      </c>
      <c r="E386">
        <v>465</v>
      </c>
      <c r="F386">
        <v>465</v>
      </c>
      <c r="G386" s="12">
        <v>39352</v>
      </c>
      <c r="H386">
        <v>464</v>
      </c>
      <c r="I386">
        <v>1</v>
      </c>
      <c r="J386">
        <v>9</v>
      </c>
      <c r="K386">
        <v>4176</v>
      </c>
    </row>
    <row r="387" spans="1:11" x14ac:dyDescent="0.2">
      <c r="G387" t="s">
        <v>21232</v>
      </c>
      <c r="H387">
        <v>1</v>
      </c>
      <c r="I387">
        <v>0</v>
      </c>
    </row>
    <row r="389" spans="1:11" x14ac:dyDescent="0.2">
      <c r="A389" s="12">
        <v>39341</v>
      </c>
      <c r="B389" t="s">
        <v>3619</v>
      </c>
      <c r="C389" t="s">
        <v>3606</v>
      </c>
      <c r="D389">
        <v>2</v>
      </c>
      <c r="E389">
        <v>303</v>
      </c>
      <c r="F389">
        <v>606</v>
      </c>
      <c r="G389" s="12">
        <v>39345</v>
      </c>
      <c r="H389">
        <v>605</v>
      </c>
      <c r="I389">
        <v>1</v>
      </c>
      <c r="J389">
        <v>9</v>
      </c>
      <c r="K389">
        <v>5445</v>
      </c>
    </row>
    <row r="390" spans="1:11" x14ac:dyDescent="0.2">
      <c r="G390" s="12">
        <v>39387</v>
      </c>
      <c r="H390">
        <v>1</v>
      </c>
      <c r="I390">
        <v>0</v>
      </c>
      <c r="J390">
        <v>8.5</v>
      </c>
      <c r="K390">
        <v>8.5</v>
      </c>
    </row>
    <row r="393" spans="1:11" x14ac:dyDescent="0.2">
      <c r="A393" s="12">
        <v>39341</v>
      </c>
      <c r="B393" t="s">
        <v>3610</v>
      </c>
      <c r="C393" t="s">
        <v>3611</v>
      </c>
      <c r="D393">
        <v>2</v>
      </c>
      <c r="E393">
        <v>303</v>
      </c>
      <c r="F393">
        <v>606</v>
      </c>
      <c r="G393" s="12">
        <v>39352</v>
      </c>
      <c r="H393">
        <v>605</v>
      </c>
      <c r="I393">
        <v>1</v>
      </c>
      <c r="J393">
        <v>9</v>
      </c>
      <c r="K393">
        <v>5445</v>
      </c>
    </row>
    <row r="394" spans="1:11" x14ac:dyDescent="0.2">
      <c r="G394" t="s">
        <v>21232</v>
      </c>
      <c r="H394">
        <v>1</v>
      </c>
      <c r="I394">
        <v>0</v>
      </c>
    </row>
    <row r="396" spans="1:11" x14ac:dyDescent="0.2">
      <c r="A396" s="12">
        <v>39345</v>
      </c>
      <c r="B396" t="s">
        <v>3731</v>
      </c>
      <c r="C396" t="s">
        <v>3732</v>
      </c>
      <c r="D396">
        <v>1.5</v>
      </c>
      <c r="E396">
        <v>176</v>
      </c>
      <c r="F396">
        <v>264</v>
      </c>
      <c r="G396" s="12">
        <v>39359</v>
      </c>
      <c r="H396">
        <v>264</v>
      </c>
      <c r="I396">
        <v>0</v>
      </c>
      <c r="J396">
        <v>9.5</v>
      </c>
      <c r="K396">
        <v>2508</v>
      </c>
    </row>
    <row r="399" spans="1:11" x14ac:dyDescent="0.2">
      <c r="A399" s="12">
        <v>39345</v>
      </c>
      <c r="B399" t="s">
        <v>3686</v>
      </c>
      <c r="C399" t="s">
        <v>3687</v>
      </c>
      <c r="D399">
        <v>1</v>
      </c>
      <c r="E399">
        <v>449</v>
      </c>
      <c r="F399">
        <v>449</v>
      </c>
      <c r="G399" s="12">
        <v>39359</v>
      </c>
      <c r="H399">
        <v>448</v>
      </c>
      <c r="I399">
        <v>1</v>
      </c>
      <c r="J399">
        <v>9.5</v>
      </c>
      <c r="K399">
        <v>4256</v>
      </c>
    </row>
    <row r="400" spans="1:11" x14ac:dyDescent="0.2">
      <c r="G400" s="12">
        <v>39387</v>
      </c>
      <c r="H400">
        <v>1</v>
      </c>
      <c r="I400">
        <v>0</v>
      </c>
      <c r="J400">
        <v>8.5</v>
      </c>
      <c r="K400">
        <v>8.5</v>
      </c>
    </row>
    <row r="401" spans="1:11" x14ac:dyDescent="0.2">
      <c r="G401" t="s">
        <v>21168</v>
      </c>
      <c r="H401">
        <v>2</v>
      </c>
      <c r="I401">
        <v>0</v>
      </c>
    </row>
    <row r="403" spans="1:11" x14ac:dyDescent="0.2">
      <c r="A403" s="12">
        <v>39348</v>
      </c>
      <c r="B403" t="s">
        <v>3449</v>
      </c>
      <c r="C403" t="s">
        <v>3450</v>
      </c>
      <c r="D403">
        <v>1</v>
      </c>
      <c r="E403">
        <v>650</v>
      </c>
      <c r="F403">
        <v>650</v>
      </c>
      <c r="G403" s="12">
        <v>39359</v>
      </c>
      <c r="H403">
        <v>649</v>
      </c>
      <c r="I403">
        <v>1</v>
      </c>
      <c r="J403">
        <v>10</v>
      </c>
      <c r="K403">
        <v>6490</v>
      </c>
    </row>
    <row r="404" spans="1:11" x14ac:dyDescent="0.2">
      <c r="G404" s="12">
        <v>39387</v>
      </c>
      <c r="H404">
        <v>1</v>
      </c>
      <c r="I404">
        <v>0</v>
      </c>
      <c r="J404">
        <v>8.5</v>
      </c>
      <c r="K404">
        <v>8.5</v>
      </c>
    </row>
    <row r="406" spans="1:11" x14ac:dyDescent="0.2">
      <c r="A406" s="12">
        <v>39348</v>
      </c>
      <c r="B406" t="s">
        <v>3448</v>
      </c>
      <c r="C406" t="s">
        <v>3496</v>
      </c>
      <c r="D406">
        <v>4</v>
      </c>
      <c r="E406">
        <v>166</v>
      </c>
      <c r="F406">
        <v>664</v>
      </c>
      <c r="G406" s="12">
        <v>39387</v>
      </c>
      <c r="H406">
        <v>664</v>
      </c>
      <c r="I406">
        <v>0</v>
      </c>
      <c r="J406">
        <v>12</v>
      </c>
      <c r="K406">
        <v>7968</v>
      </c>
    </row>
    <row r="409" spans="1:11" x14ac:dyDescent="0.2">
      <c r="A409" s="12">
        <v>39352</v>
      </c>
      <c r="B409" t="s">
        <v>3532</v>
      </c>
      <c r="C409" t="s">
        <v>3533</v>
      </c>
      <c r="D409">
        <v>1</v>
      </c>
      <c r="E409">
        <v>550</v>
      </c>
      <c r="F409">
        <v>550</v>
      </c>
      <c r="G409" s="12">
        <v>39366</v>
      </c>
      <c r="H409">
        <v>548</v>
      </c>
      <c r="I409">
        <v>2</v>
      </c>
      <c r="J409">
        <v>8.5</v>
      </c>
      <c r="K409">
        <v>4658</v>
      </c>
    </row>
    <row r="410" spans="1:11" x14ac:dyDescent="0.2">
      <c r="G410" s="12">
        <v>39401</v>
      </c>
      <c r="H410">
        <v>2</v>
      </c>
      <c r="I410">
        <v>0</v>
      </c>
      <c r="J410">
        <v>8.5</v>
      </c>
      <c r="K410">
        <v>17</v>
      </c>
    </row>
    <row r="412" spans="1:11" x14ac:dyDescent="0.2">
      <c r="A412" s="12">
        <v>39354</v>
      </c>
      <c r="B412" t="s">
        <v>3436</v>
      </c>
      <c r="C412" t="s">
        <v>3382</v>
      </c>
      <c r="D412">
        <v>4</v>
      </c>
      <c r="E412">
        <v>114</v>
      </c>
      <c r="F412">
        <v>460</v>
      </c>
      <c r="G412" s="12">
        <v>39366</v>
      </c>
      <c r="H412">
        <v>457</v>
      </c>
      <c r="I412">
        <v>3</v>
      </c>
      <c r="J412">
        <v>9.5</v>
      </c>
      <c r="K412">
        <v>4342</v>
      </c>
    </row>
    <row r="413" spans="1:11" x14ac:dyDescent="0.2">
      <c r="G413" t="s">
        <v>21168</v>
      </c>
      <c r="H413">
        <v>2</v>
      </c>
      <c r="I413">
        <v>1</v>
      </c>
    </row>
    <row r="414" spans="1:11" x14ac:dyDescent="0.2">
      <c r="G414" s="12">
        <v>39401</v>
      </c>
      <c r="H414">
        <v>1</v>
      </c>
      <c r="I414">
        <v>0</v>
      </c>
      <c r="J414">
        <v>8.5</v>
      </c>
      <c r="K414">
        <v>8.4</v>
      </c>
    </row>
    <row r="416" spans="1:11" x14ac:dyDescent="0.2">
      <c r="A416" s="12">
        <v>39354</v>
      </c>
      <c r="B416" t="s">
        <v>3410</v>
      </c>
      <c r="C416" t="s">
        <v>3455</v>
      </c>
      <c r="D416">
        <v>3</v>
      </c>
      <c r="E416">
        <v>199</v>
      </c>
      <c r="F416">
        <v>597</v>
      </c>
      <c r="G416" s="12">
        <v>39380</v>
      </c>
      <c r="H416">
        <v>596</v>
      </c>
      <c r="I416">
        <v>1</v>
      </c>
      <c r="J416">
        <v>11</v>
      </c>
      <c r="K416">
        <v>6556</v>
      </c>
    </row>
    <row r="417" spans="1:11" x14ac:dyDescent="0.2">
      <c r="G417" s="12">
        <v>39415</v>
      </c>
      <c r="H417">
        <v>1</v>
      </c>
      <c r="I417">
        <v>0</v>
      </c>
      <c r="J417">
        <v>8.5</v>
      </c>
      <c r="K417">
        <v>8.5</v>
      </c>
    </row>
    <row r="419" spans="1:11" x14ac:dyDescent="0.2">
      <c r="A419" s="12">
        <v>39366</v>
      </c>
      <c r="B419" t="s">
        <v>8504</v>
      </c>
      <c r="C419" t="s">
        <v>8577</v>
      </c>
      <c r="D419">
        <v>4</v>
      </c>
      <c r="E419">
        <v>157</v>
      </c>
      <c r="F419">
        <v>628</v>
      </c>
      <c r="G419" s="12">
        <v>39380</v>
      </c>
      <c r="H419">
        <v>627</v>
      </c>
      <c r="I419">
        <v>1</v>
      </c>
      <c r="J419">
        <v>9</v>
      </c>
      <c r="K419">
        <v>5643</v>
      </c>
    </row>
    <row r="420" spans="1:11" x14ac:dyDescent="0.2">
      <c r="G420" s="12">
        <v>39436</v>
      </c>
      <c r="H420">
        <v>1</v>
      </c>
      <c r="I420">
        <v>0</v>
      </c>
      <c r="J420">
        <v>9</v>
      </c>
      <c r="K420">
        <v>9</v>
      </c>
    </row>
    <row r="422" spans="1:11" x14ac:dyDescent="0.2">
      <c r="A422" s="12">
        <v>39366</v>
      </c>
      <c r="B422" t="s">
        <v>8557</v>
      </c>
      <c r="C422" t="s">
        <v>3925</v>
      </c>
      <c r="D422">
        <v>2</v>
      </c>
      <c r="E422">
        <v>329</v>
      </c>
      <c r="F422">
        <v>658</v>
      </c>
      <c r="G422" s="12">
        <v>39394</v>
      </c>
      <c r="H422">
        <v>655</v>
      </c>
      <c r="I422">
        <v>3</v>
      </c>
      <c r="J422">
        <v>9</v>
      </c>
      <c r="K422">
        <v>5895</v>
      </c>
    </row>
    <row r="423" spans="1:11" x14ac:dyDescent="0.2">
      <c r="G423" s="12">
        <v>39415</v>
      </c>
      <c r="H423">
        <v>3</v>
      </c>
      <c r="I423">
        <v>0</v>
      </c>
      <c r="J423">
        <v>8.5</v>
      </c>
      <c r="K423">
        <v>26</v>
      </c>
    </row>
    <row r="426" spans="1:11" x14ac:dyDescent="0.2">
      <c r="A426" s="12">
        <v>39380</v>
      </c>
      <c r="B426" t="s">
        <v>8561</v>
      </c>
      <c r="C426" t="s">
        <v>8604</v>
      </c>
      <c r="D426">
        <v>4</v>
      </c>
      <c r="E426">
        <v>151</v>
      </c>
      <c r="F426">
        <v>604</v>
      </c>
      <c r="G426" s="12">
        <v>39401</v>
      </c>
      <c r="H426">
        <v>602</v>
      </c>
      <c r="I426">
        <v>2</v>
      </c>
      <c r="J426">
        <v>10</v>
      </c>
      <c r="K426">
        <v>6020</v>
      </c>
    </row>
    <row r="427" spans="1:11" x14ac:dyDescent="0.2">
      <c r="G427" t="s">
        <v>21331</v>
      </c>
      <c r="H427">
        <v>2</v>
      </c>
      <c r="I427">
        <v>0</v>
      </c>
    </row>
    <row r="429" spans="1:11" x14ac:dyDescent="0.2">
      <c r="A429" s="12">
        <v>39389</v>
      </c>
      <c r="B429" t="s">
        <v>3433</v>
      </c>
      <c r="C429" t="s">
        <v>3434</v>
      </c>
      <c r="D429">
        <v>4</v>
      </c>
      <c r="E429">
        <v>159</v>
      </c>
      <c r="F429">
        <v>636</v>
      </c>
      <c r="G429" s="12">
        <v>39401</v>
      </c>
      <c r="H429">
        <v>636</v>
      </c>
      <c r="I429">
        <v>0</v>
      </c>
      <c r="J429">
        <v>10</v>
      </c>
      <c r="K429">
        <v>6360</v>
      </c>
    </row>
    <row r="432" spans="1:11" x14ac:dyDescent="0.2">
      <c r="A432" s="12">
        <v>39389</v>
      </c>
      <c r="B432" t="s">
        <v>3299</v>
      </c>
      <c r="C432" t="s">
        <v>3300</v>
      </c>
      <c r="D432">
        <v>4</v>
      </c>
      <c r="E432">
        <v>159</v>
      </c>
      <c r="F432">
        <v>636</v>
      </c>
      <c r="G432" s="12">
        <v>39408</v>
      </c>
      <c r="H432">
        <v>635</v>
      </c>
      <c r="I432">
        <v>1</v>
      </c>
      <c r="J432">
        <v>10.5</v>
      </c>
      <c r="K432">
        <v>6668</v>
      </c>
    </row>
    <row r="433" spans="1:11" x14ac:dyDescent="0.2">
      <c r="G433" s="12">
        <v>39436</v>
      </c>
      <c r="H433">
        <v>1</v>
      </c>
      <c r="I433">
        <v>0</v>
      </c>
      <c r="J433">
        <v>9</v>
      </c>
      <c r="K433">
        <v>9</v>
      </c>
    </row>
    <row r="435" spans="1:11" x14ac:dyDescent="0.2">
      <c r="A435" s="12">
        <v>39401</v>
      </c>
      <c r="B435" t="s">
        <v>3141</v>
      </c>
      <c r="C435" t="s">
        <v>3278</v>
      </c>
      <c r="D435">
        <v>1</v>
      </c>
      <c r="E435">
        <v>606</v>
      </c>
      <c r="F435">
        <v>606</v>
      </c>
      <c r="G435" s="12">
        <v>39415</v>
      </c>
      <c r="H435">
        <v>606</v>
      </c>
      <c r="I435">
        <v>0</v>
      </c>
      <c r="J435">
        <v>10</v>
      </c>
      <c r="K435">
        <v>6060</v>
      </c>
    </row>
    <row r="438" spans="1:11" x14ac:dyDescent="0.2">
      <c r="A438" s="12">
        <v>39401</v>
      </c>
      <c r="B438" t="s">
        <v>3293</v>
      </c>
      <c r="C438" t="s">
        <v>3294</v>
      </c>
      <c r="D438">
        <v>3</v>
      </c>
      <c r="E438">
        <v>232</v>
      </c>
      <c r="F438">
        <v>696</v>
      </c>
      <c r="G438" s="12">
        <v>39415</v>
      </c>
      <c r="H438">
        <v>694</v>
      </c>
      <c r="I438">
        <v>2</v>
      </c>
      <c r="J438">
        <v>10.5</v>
      </c>
      <c r="K438">
        <v>7287</v>
      </c>
    </row>
    <row r="439" spans="1:11" x14ac:dyDescent="0.2">
      <c r="G439" s="12">
        <v>39436</v>
      </c>
      <c r="H439">
        <v>2</v>
      </c>
      <c r="I439">
        <v>0</v>
      </c>
      <c r="J439">
        <v>9</v>
      </c>
      <c r="K439">
        <v>18</v>
      </c>
    </row>
    <row r="441" spans="1:11" x14ac:dyDescent="0.2">
      <c r="A441" s="12">
        <v>39408</v>
      </c>
      <c r="B441" t="s">
        <v>3109</v>
      </c>
      <c r="C441" t="s">
        <v>3110</v>
      </c>
      <c r="D441">
        <v>3</v>
      </c>
      <c r="E441">
        <v>219</v>
      </c>
      <c r="F441">
        <v>657</v>
      </c>
      <c r="G441" s="12">
        <v>39422</v>
      </c>
      <c r="H441">
        <v>654</v>
      </c>
      <c r="I441">
        <v>3</v>
      </c>
      <c r="J441">
        <v>10</v>
      </c>
      <c r="K441">
        <v>6540</v>
      </c>
    </row>
    <row r="442" spans="1:11" x14ac:dyDescent="0.2">
      <c r="G442" s="12">
        <v>39423</v>
      </c>
      <c r="H442">
        <v>3</v>
      </c>
      <c r="I442">
        <v>0</v>
      </c>
      <c r="J442">
        <v>10</v>
      </c>
      <c r="K442">
        <v>30</v>
      </c>
    </row>
    <row r="443" spans="1:11" x14ac:dyDescent="0.2">
      <c r="A443" s="18"/>
      <c r="B443" s="18"/>
    </row>
    <row r="445" spans="1:11" x14ac:dyDescent="0.2">
      <c r="A445" s="12">
        <v>39408</v>
      </c>
      <c r="B445" t="s">
        <v>3191</v>
      </c>
      <c r="C445" t="s">
        <v>3192</v>
      </c>
      <c r="D445">
        <v>2</v>
      </c>
      <c r="E445">
        <v>303.5</v>
      </c>
      <c r="F445">
        <v>607</v>
      </c>
      <c r="G445" s="12">
        <v>39423</v>
      </c>
      <c r="H445">
        <v>607</v>
      </c>
      <c r="I445">
        <v>0</v>
      </c>
      <c r="J445">
        <v>9</v>
      </c>
      <c r="K445">
        <v>5463</v>
      </c>
    </row>
    <row r="448" spans="1:11" x14ac:dyDescent="0.2">
      <c r="A448" s="12">
        <v>39415</v>
      </c>
      <c r="B448" t="s">
        <v>8973</v>
      </c>
      <c r="C448" t="s">
        <v>8976</v>
      </c>
      <c r="D448">
        <v>2</v>
      </c>
      <c r="E448">
        <v>314</v>
      </c>
      <c r="F448">
        <v>628</v>
      </c>
      <c r="G448" s="12">
        <v>39429</v>
      </c>
      <c r="H448">
        <v>628</v>
      </c>
      <c r="I448">
        <v>0</v>
      </c>
      <c r="J448">
        <v>9</v>
      </c>
      <c r="K448">
        <v>5652</v>
      </c>
    </row>
    <row r="451" spans="1:11" x14ac:dyDescent="0.2">
      <c r="A451" s="12">
        <v>39415</v>
      </c>
      <c r="B451" t="s">
        <v>8970</v>
      </c>
      <c r="C451" t="s">
        <v>8928</v>
      </c>
      <c r="D451">
        <v>1.5</v>
      </c>
      <c r="E451">
        <v>302</v>
      </c>
      <c r="F451">
        <v>453</v>
      </c>
      <c r="G451" s="12">
        <v>39429</v>
      </c>
      <c r="H451">
        <v>450</v>
      </c>
      <c r="I451">
        <v>3</v>
      </c>
      <c r="J451">
        <v>9</v>
      </c>
      <c r="K451">
        <v>4050</v>
      </c>
    </row>
    <row r="452" spans="1:11" x14ac:dyDescent="0.2">
      <c r="G452" t="s">
        <v>21332</v>
      </c>
      <c r="H452">
        <v>3</v>
      </c>
      <c r="I452">
        <v>0</v>
      </c>
    </row>
    <row r="454" spans="1:11" x14ac:dyDescent="0.2">
      <c r="A454" s="12">
        <v>39422</v>
      </c>
      <c r="B454" t="s">
        <v>9108</v>
      </c>
      <c r="C454" t="s">
        <v>9109</v>
      </c>
      <c r="D454">
        <v>4</v>
      </c>
      <c r="E454">
        <v>153</v>
      </c>
      <c r="F454">
        <v>612</v>
      </c>
      <c r="G454" s="12">
        <v>39436</v>
      </c>
      <c r="H454">
        <v>609</v>
      </c>
      <c r="I454">
        <v>3</v>
      </c>
      <c r="J454">
        <v>10</v>
      </c>
      <c r="K454">
        <v>6090</v>
      </c>
    </row>
    <row r="455" spans="1:11" x14ac:dyDescent="0.2">
      <c r="G455" s="12">
        <v>39436</v>
      </c>
      <c r="H455">
        <v>1</v>
      </c>
      <c r="I455">
        <v>2</v>
      </c>
      <c r="J455">
        <v>9</v>
      </c>
      <c r="K455">
        <v>9</v>
      </c>
    </row>
    <row r="456" spans="1:11" x14ac:dyDescent="0.2">
      <c r="G456" s="12">
        <v>39443</v>
      </c>
      <c r="H456">
        <v>2</v>
      </c>
      <c r="I456">
        <v>0</v>
      </c>
      <c r="J456">
        <v>8.5</v>
      </c>
      <c r="K456">
        <v>17</v>
      </c>
    </row>
    <row r="458" spans="1:11" x14ac:dyDescent="0.2">
      <c r="A458" s="12">
        <v>39422</v>
      </c>
      <c r="B458" t="s">
        <v>9181</v>
      </c>
      <c r="C458" t="s">
        <v>9130</v>
      </c>
      <c r="D458">
        <v>2</v>
      </c>
      <c r="E458">
        <v>306</v>
      </c>
      <c r="F458">
        <v>612</v>
      </c>
      <c r="G458" s="12">
        <v>39436</v>
      </c>
      <c r="H458">
        <v>610</v>
      </c>
      <c r="I458">
        <v>2</v>
      </c>
      <c r="J458">
        <v>10</v>
      </c>
      <c r="K458">
        <v>6100</v>
      </c>
    </row>
    <row r="459" spans="1:11" x14ac:dyDescent="0.2">
      <c r="G459" s="12">
        <v>39443</v>
      </c>
      <c r="H459">
        <v>2</v>
      </c>
      <c r="I459">
        <v>0</v>
      </c>
      <c r="J459">
        <v>8.5</v>
      </c>
      <c r="K459">
        <v>17</v>
      </c>
    </row>
    <row r="461" spans="1:11" x14ac:dyDescent="0.2">
      <c r="A461" s="12">
        <v>39429</v>
      </c>
      <c r="B461" t="s">
        <v>9320</v>
      </c>
      <c r="C461" t="s">
        <v>9152</v>
      </c>
      <c r="D461">
        <v>3</v>
      </c>
      <c r="E461">
        <v>194</v>
      </c>
      <c r="F461">
        <v>582</v>
      </c>
      <c r="G461" s="12">
        <v>39443</v>
      </c>
      <c r="H461">
        <v>579</v>
      </c>
      <c r="I461">
        <v>3</v>
      </c>
      <c r="J461">
        <v>11</v>
      </c>
      <c r="K461">
        <v>6369</v>
      </c>
    </row>
    <row r="462" spans="1:11" x14ac:dyDescent="0.2">
      <c r="G462" s="12">
        <v>39443</v>
      </c>
      <c r="H462">
        <v>1</v>
      </c>
      <c r="I462">
        <v>2</v>
      </c>
      <c r="J462">
        <v>8.5</v>
      </c>
      <c r="K462">
        <v>8.5</v>
      </c>
    </row>
    <row r="463" spans="1:11" x14ac:dyDescent="0.2">
      <c r="G463" s="12">
        <v>39471</v>
      </c>
      <c r="H463">
        <v>2</v>
      </c>
      <c r="I463">
        <v>0</v>
      </c>
      <c r="J463">
        <v>8.5</v>
      </c>
      <c r="K463">
        <v>17</v>
      </c>
    </row>
    <row r="465" spans="1:11" x14ac:dyDescent="0.2">
      <c r="A465" s="12">
        <v>39429</v>
      </c>
      <c r="B465" t="s">
        <v>9325</v>
      </c>
      <c r="C465" t="s">
        <v>9326</v>
      </c>
      <c r="D465">
        <v>4</v>
      </c>
      <c r="E465">
        <v>164</v>
      </c>
      <c r="F465">
        <v>656</v>
      </c>
      <c r="G465" s="12">
        <v>39443</v>
      </c>
      <c r="H465">
        <v>656</v>
      </c>
      <c r="I465">
        <v>0</v>
      </c>
      <c r="J465">
        <v>10</v>
      </c>
      <c r="K465">
        <v>6560</v>
      </c>
    </row>
    <row r="468" spans="1:11" x14ac:dyDescent="0.2">
      <c r="A468" s="12">
        <v>39436</v>
      </c>
      <c r="B468" t="s">
        <v>9374</v>
      </c>
      <c r="C468" t="s">
        <v>9328</v>
      </c>
      <c r="D468">
        <v>4</v>
      </c>
      <c r="E468">
        <v>152</v>
      </c>
      <c r="F468">
        <v>608</v>
      </c>
      <c r="G468" s="12">
        <v>39451</v>
      </c>
      <c r="H468">
        <v>607</v>
      </c>
      <c r="I468">
        <v>1</v>
      </c>
      <c r="J468">
        <v>10.5</v>
      </c>
      <c r="K468">
        <v>6374</v>
      </c>
    </row>
    <row r="469" spans="1:11" x14ac:dyDescent="0.2">
      <c r="G469" s="12">
        <v>39471</v>
      </c>
      <c r="H469">
        <v>1</v>
      </c>
      <c r="I469">
        <v>0</v>
      </c>
      <c r="J469">
        <v>8.5</v>
      </c>
      <c r="K469">
        <v>8.5</v>
      </c>
    </row>
    <row r="471" spans="1:11" x14ac:dyDescent="0.2">
      <c r="A471" s="12">
        <v>39436</v>
      </c>
      <c r="B471" t="s">
        <v>9139</v>
      </c>
      <c r="C471" t="s">
        <v>9198</v>
      </c>
      <c r="D471">
        <v>1</v>
      </c>
      <c r="E471">
        <v>276</v>
      </c>
      <c r="F471">
        <v>276</v>
      </c>
      <c r="G471" s="12">
        <v>39450</v>
      </c>
      <c r="H471">
        <v>276</v>
      </c>
      <c r="I471">
        <v>0</v>
      </c>
      <c r="J471">
        <v>9.5</v>
      </c>
      <c r="K471">
        <v>2622</v>
      </c>
    </row>
    <row r="474" spans="1:11" x14ac:dyDescent="0.2">
      <c r="A474" s="12">
        <v>39443</v>
      </c>
      <c r="B474" t="s">
        <v>3027</v>
      </c>
      <c r="C474" t="s">
        <v>3028</v>
      </c>
      <c r="D474">
        <v>2</v>
      </c>
      <c r="E474">
        <v>315</v>
      </c>
      <c r="F474">
        <v>630</v>
      </c>
      <c r="G474" s="12">
        <v>39463</v>
      </c>
      <c r="H474">
        <v>630</v>
      </c>
      <c r="I474">
        <v>0</v>
      </c>
      <c r="J474">
        <v>9</v>
      </c>
      <c r="K474">
        <v>5670</v>
      </c>
    </row>
    <row r="477" spans="1:11" x14ac:dyDescent="0.2">
      <c r="A477" s="12">
        <v>39437</v>
      </c>
      <c r="B477" t="s">
        <v>3074</v>
      </c>
      <c r="C477" t="s">
        <v>3075</v>
      </c>
      <c r="D477">
        <v>2</v>
      </c>
      <c r="E477">
        <v>309</v>
      </c>
      <c r="F477">
        <v>618</v>
      </c>
      <c r="G477" s="12">
        <v>39457</v>
      </c>
      <c r="H477">
        <v>618</v>
      </c>
      <c r="I477">
        <v>0</v>
      </c>
      <c r="J477">
        <v>8.5</v>
      </c>
      <c r="K477">
        <v>5253</v>
      </c>
    </row>
    <row r="480" spans="1:11" x14ac:dyDescent="0.2">
      <c r="A480" s="5">
        <v>39450</v>
      </c>
      <c r="B480" t="s">
        <v>3129</v>
      </c>
      <c r="C480" t="s">
        <v>3130</v>
      </c>
      <c r="D480">
        <v>2</v>
      </c>
      <c r="E480">
        <v>303</v>
      </c>
      <c r="F480">
        <v>606</v>
      </c>
      <c r="G480" s="12">
        <v>39485</v>
      </c>
      <c r="H480">
        <v>606</v>
      </c>
      <c r="I480">
        <v>0</v>
      </c>
      <c r="J480">
        <v>9</v>
      </c>
      <c r="K480">
        <v>5454</v>
      </c>
    </row>
    <row r="483" spans="1:11" x14ac:dyDescent="0.2">
      <c r="A483" s="12">
        <v>39450</v>
      </c>
      <c r="B483" t="s">
        <v>3133</v>
      </c>
      <c r="C483" t="s">
        <v>3134</v>
      </c>
      <c r="D483">
        <v>2</v>
      </c>
      <c r="E483">
        <v>312</v>
      </c>
      <c r="F483">
        <v>624</v>
      </c>
      <c r="G483" s="12">
        <v>39463</v>
      </c>
      <c r="H483">
        <v>624</v>
      </c>
      <c r="I483">
        <v>0</v>
      </c>
      <c r="J483">
        <v>8.5</v>
      </c>
      <c r="K483">
        <v>5304</v>
      </c>
    </row>
    <row r="486" spans="1:11" x14ac:dyDescent="0.2">
      <c r="A486" s="12">
        <v>39457</v>
      </c>
      <c r="B486" t="s">
        <v>2938</v>
      </c>
      <c r="C486" t="s">
        <v>2976</v>
      </c>
      <c r="D486">
        <v>2</v>
      </c>
      <c r="E486">
        <v>267</v>
      </c>
      <c r="F486">
        <v>534</v>
      </c>
      <c r="G486" s="12">
        <v>39464</v>
      </c>
      <c r="H486">
        <v>533</v>
      </c>
      <c r="I486">
        <v>1</v>
      </c>
      <c r="J486">
        <v>9.5</v>
      </c>
      <c r="K486">
        <v>5064</v>
      </c>
    </row>
    <row r="487" spans="1:11" x14ac:dyDescent="0.2">
      <c r="G487" s="12">
        <v>39499</v>
      </c>
      <c r="H487">
        <v>1</v>
      </c>
      <c r="I487">
        <v>0</v>
      </c>
      <c r="J487">
        <v>8.5</v>
      </c>
      <c r="K487">
        <v>8.5</v>
      </c>
    </row>
    <row r="489" spans="1:11" x14ac:dyDescent="0.2">
      <c r="A489" s="12">
        <v>39463</v>
      </c>
      <c r="B489" t="s">
        <v>2823</v>
      </c>
      <c r="C489" t="s">
        <v>2824</v>
      </c>
      <c r="D489">
        <v>2</v>
      </c>
      <c r="E489">
        <v>306</v>
      </c>
      <c r="F489">
        <v>612</v>
      </c>
      <c r="G489" s="12">
        <v>39470</v>
      </c>
      <c r="H489">
        <v>611</v>
      </c>
      <c r="I489">
        <v>1</v>
      </c>
      <c r="J489">
        <v>8.5</v>
      </c>
      <c r="K489">
        <f>H489*J489</f>
        <v>5193.5</v>
      </c>
    </row>
    <row r="490" spans="1:11" x14ac:dyDescent="0.2">
      <c r="G490" s="12">
        <v>39499</v>
      </c>
      <c r="H490">
        <v>1</v>
      </c>
      <c r="I490">
        <v>0</v>
      </c>
      <c r="J490">
        <v>8.5</v>
      </c>
      <c r="K490">
        <v>8.5</v>
      </c>
    </row>
    <row r="492" spans="1:11" x14ac:dyDescent="0.2">
      <c r="A492" s="12">
        <v>39463</v>
      </c>
      <c r="B492" t="s">
        <v>2813</v>
      </c>
      <c r="C492" t="s">
        <v>2773</v>
      </c>
      <c r="D492">
        <v>2</v>
      </c>
      <c r="E492">
        <v>301</v>
      </c>
      <c r="F492">
        <v>602</v>
      </c>
      <c r="G492" s="12">
        <v>39471</v>
      </c>
      <c r="H492">
        <v>602</v>
      </c>
      <c r="I492">
        <v>0</v>
      </c>
      <c r="J492">
        <v>8.5</v>
      </c>
      <c r="K492">
        <f>H492*J492</f>
        <v>5117</v>
      </c>
    </row>
    <row r="495" spans="1:11" x14ac:dyDescent="0.2">
      <c r="A495" s="12">
        <v>39467</v>
      </c>
      <c r="B495" t="s">
        <v>2917</v>
      </c>
      <c r="C495" t="s">
        <v>2918</v>
      </c>
      <c r="D495">
        <v>3</v>
      </c>
      <c r="E495">
        <v>202</v>
      </c>
      <c r="F495">
        <v>606</v>
      </c>
      <c r="G495" s="12">
        <v>39474</v>
      </c>
      <c r="H495">
        <v>606</v>
      </c>
      <c r="I495">
        <v>0</v>
      </c>
      <c r="J495">
        <v>10</v>
      </c>
      <c r="K495">
        <v>6060</v>
      </c>
    </row>
    <row r="498" spans="1:11" x14ac:dyDescent="0.2">
      <c r="A498" s="12">
        <v>39470</v>
      </c>
      <c r="B498" t="s">
        <v>2888</v>
      </c>
      <c r="C498" t="s">
        <v>2882</v>
      </c>
      <c r="D498">
        <v>2.5</v>
      </c>
      <c r="E498">
        <v>160</v>
      </c>
      <c r="F498">
        <v>400</v>
      </c>
      <c r="G498" s="12">
        <v>39474</v>
      </c>
      <c r="H498">
        <v>401</v>
      </c>
      <c r="I498">
        <v>0</v>
      </c>
      <c r="J498">
        <v>8.5</v>
      </c>
      <c r="K498">
        <v>3409</v>
      </c>
    </row>
    <row r="501" spans="1:11" x14ac:dyDescent="0.2">
      <c r="A501" s="12">
        <v>39470</v>
      </c>
      <c r="B501" t="s">
        <v>9545</v>
      </c>
      <c r="C501" t="s">
        <v>2883</v>
      </c>
      <c r="D501">
        <v>3</v>
      </c>
      <c r="E501">
        <v>202</v>
      </c>
      <c r="F501">
        <v>606</v>
      </c>
      <c r="G501" s="12">
        <v>39477</v>
      </c>
      <c r="H501">
        <v>606</v>
      </c>
      <c r="I501">
        <v>0</v>
      </c>
      <c r="J501">
        <v>9</v>
      </c>
      <c r="K501">
        <v>5454</v>
      </c>
    </row>
    <row r="504" spans="1:11" x14ac:dyDescent="0.2">
      <c r="A504" s="12">
        <v>39474</v>
      </c>
      <c r="B504" t="s">
        <v>2794</v>
      </c>
      <c r="C504" t="s">
        <v>2795</v>
      </c>
      <c r="D504">
        <v>2</v>
      </c>
      <c r="E504">
        <v>336</v>
      </c>
      <c r="F504">
        <v>672</v>
      </c>
      <c r="G504" t="s">
        <v>21333</v>
      </c>
      <c r="H504">
        <v>670</v>
      </c>
      <c r="I504">
        <v>2</v>
      </c>
      <c r="J504">
        <v>9</v>
      </c>
      <c r="K504">
        <v>6030</v>
      </c>
    </row>
    <row r="505" spans="1:11" x14ac:dyDescent="0.2">
      <c r="G505" s="12">
        <v>39499</v>
      </c>
      <c r="H505">
        <v>2</v>
      </c>
      <c r="I505">
        <v>0</v>
      </c>
      <c r="J505">
        <v>8.5</v>
      </c>
      <c r="K505">
        <v>17</v>
      </c>
    </row>
    <row r="507" spans="1:11" x14ac:dyDescent="0.2">
      <c r="A507" s="12">
        <v>39477</v>
      </c>
      <c r="B507" t="s">
        <v>9641</v>
      </c>
      <c r="C507" t="s">
        <v>7816</v>
      </c>
      <c r="D507">
        <v>1</v>
      </c>
      <c r="E507">
        <v>677</v>
      </c>
      <c r="F507">
        <v>677</v>
      </c>
      <c r="G507" s="12">
        <v>39492</v>
      </c>
      <c r="H507">
        <v>674</v>
      </c>
      <c r="I507">
        <v>3</v>
      </c>
      <c r="J507">
        <v>9</v>
      </c>
      <c r="K507">
        <v>6075</v>
      </c>
    </row>
    <row r="508" spans="1:11" x14ac:dyDescent="0.2">
      <c r="G508" s="12">
        <v>39513</v>
      </c>
      <c r="H508">
        <v>3</v>
      </c>
      <c r="I508">
        <v>0</v>
      </c>
      <c r="J508">
        <v>8.5</v>
      </c>
      <c r="K508">
        <v>26</v>
      </c>
    </row>
    <row r="510" spans="1:11" x14ac:dyDescent="0.2">
      <c r="A510" s="12">
        <v>39479</v>
      </c>
      <c r="B510" t="s">
        <v>9447</v>
      </c>
      <c r="C510" t="s">
        <v>9448</v>
      </c>
      <c r="D510">
        <v>2</v>
      </c>
      <c r="E510">
        <v>351</v>
      </c>
      <c r="F510">
        <v>702</v>
      </c>
      <c r="G510" s="12">
        <v>39492</v>
      </c>
      <c r="H510">
        <v>702</v>
      </c>
      <c r="I510">
        <v>0</v>
      </c>
      <c r="J510">
        <v>9</v>
      </c>
      <c r="K510">
        <v>6318</v>
      </c>
    </row>
    <row r="513" spans="1:11" x14ac:dyDescent="0.2">
      <c r="A513" s="12">
        <v>39479</v>
      </c>
      <c r="B513" t="s">
        <v>9449</v>
      </c>
      <c r="C513" t="s">
        <v>9450</v>
      </c>
      <c r="D513">
        <v>2</v>
      </c>
      <c r="E513">
        <v>336</v>
      </c>
      <c r="F513">
        <v>672</v>
      </c>
      <c r="G513" s="12">
        <v>39485</v>
      </c>
      <c r="H513">
        <v>672</v>
      </c>
      <c r="I513">
        <v>0</v>
      </c>
      <c r="J513">
        <v>8.5</v>
      </c>
      <c r="K513">
        <v>5712</v>
      </c>
    </row>
    <row r="515" spans="1:11" x14ac:dyDescent="0.2">
      <c r="A515" s="12">
        <v>39485</v>
      </c>
      <c r="B515" t="s">
        <v>9309</v>
      </c>
      <c r="C515" t="s">
        <v>9459</v>
      </c>
      <c r="D515">
        <v>2</v>
      </c>
      <c r="E515">
        <v>179</v>
      </c>
      <c r="F515">
        <f>179*2</f>
        <v>358</v>
      </c>
      <c r="G515" s="12">
        <v>39499</v>
      </c>
      <c r="H515">
        <v>357</v>
      </c>
      <c r="I515">
        <v>1</v>
      </c>
      <c r="J515">
        <v>10</v>
      </c>
      <c r="K515">
        <v>3570</v>
      </c>
    </row>
    <row r="516" spans="1:11" x14ac:dyDescent="0.2">
      <c r="G516" s="12">
        <v>39527</v>
      </c>
      <c r="H516">
        <v>1</v>
      </c>
      <c r="I516">
        <v>0</v>
      </c>
      <c r="J516">
        <v>8.5</v>
      </c>
      <c r="K516">
        <v>8.5</v>
      </c>
    </row>
    <row r="518" spans="1:11" x14ac:dyDescent="0.2">
      <c r="A518" s="12">
        <v>39485</v>
      </c>
      <c r="B518" t="s">
        <v>9268</v>
      </c>
      <c r="C518" t="s">
        <v>9462</v>
      </c>
      <c r="D518">
        <v>1</v>
      </c>
      <c r="E518">
        <v>629</v>
      </c>
      <c r="F518">
        <v>629</v>
      </c>
      <c r="G518" s="12">
        <v>39495</v>
      </c>
      <c r="H518">
        <v>487</v>
      </c>
      <c r="I518">
        <v>142</v>
      </c>
      <c r="J518">
        <v>9</v>
      </c>
      <c r="K518">
        <v>4383</v>
      </c>
    </row>
    <row r="519" spans="1:11" x14ac:dyDescent="0.2">
      <c r="G519" s="12">
        <v>39499</v>
      </c>
      <c r="H519">
        <v>139</v>
      </c>
      <c r="I519">
        <v>3</v>
      </c>
      <c r="J519">
        <v>9</v>
      </c>
      <c r="K519">
        <v>1251</v>
      </c>
    </row>
    <row r="520" spans="1:11" x14ac:dyDescent="0.2">
      <c r="G520" s="12">
        <v>39513</v>
      </c>
      <c r="H520">
        <v>3</v>
      </c>
      <c r="I520">
        <v>0</v>
      </c>
      <c r="J520">
        <v>8.5</v>
      </c>
      <c r="K520">
        <v>26</v>
      </c>
    </row>
    <row r="522" spans="1:11" x14ac:dyDescent="0.2">
      <c r="A522" s="12">
        <v>39492</v>
      </c>
      <c r="B522" t="s">
        <v>9653</v>
      </c>
      <c r="C522" t="s">
        <v>9654</v>
      </c>
      <c r="D522">
        <v>3</v>
      </c>
      <c r="E522">
        <v>233</v>
      </c>
      <c r="F522">
        <v>699</v>
      </c>
      <c r="G522" s="12">
        <v>39499</v>
      </c>
      <c r="H522">
        <v>699</v>
      </c>
      <c r="I522">
        <v>0</v>
      </c>
      <c r="J522">
        <v>8.5</v>
      </c>
      <c r="K522">
        <v>5941</v>
      </c>
    </row>
    <row r="525" spans="1:11" x14ac:dyDescent="0.2">
      <c r="A525" s="12">
        <v>39492</v>
      </c>
      <c r="B525" t="s">
        <v>9655</v>
      </c>
      <c r="C525" t="s">
        <v>4998</v>
      </c>
      <c r="D525">
        <v>2</v>
      </c>
      <c r="E525">
        <v>264</v>
      </c>
      <c r="F525">
        <v>528</v>
      </c>
      <c r="G525" s="12">
        <v>39495</v>
      </c>
      <c r="H525">
        <v>528</v>
      </c>
      <c r="I525">
        <v>0</v>
      </c>
      <c r="J525">
        <v>8.5</v>
      </c>
      <c r="K525">
        <v>4488</v>
      </c>
    </row>
    <row r="528" spans="1:11" x14ac:dyDescent="0.2">
      <c r="A528" s="12">
        <v>39495</v>
      </c>
      <c r="B528" t="s">
        <v>9659</v>
      </c>
      <c r="C528" t="s">
        <v>9656</v>
      </c>
      <c r="D528">
        <v>1</v>
      </c>
      <c r="E528">
        <v>601</v>
      </c>
      <c r="F528">
        <v>601</v>
      </c>
      <c r="G528" s="12">
        <v>39506</v>
      </c>
      <c r="H528">
        <v>599</v>
      </c>
      <c r="I528">
        <v>2</v>
      </c>
      <c r="J528">
        <v>9</v>
      </c>
      <c r="K528">
        <v>5391</v>
      </c>
    </row>
    <row r="529" spans="1:11" x14ac:dyDescent="0.2">
      <c r="G529" s="12">
        <v>39520</v>
      </c>
      <c r="H529">
        <v>2</v>
      </c>
      <c r="I529">
        <v>0</v>
      </c>
      <c r="J529">
        <v>8.5</v>
      </c>
      <c r="K529">
        <v>17</v>
      </c>
    </row>
    <row r="531" spans="1:11" x14ac:dyDescent="0.2">
      <c r="A531" s="12">
        <v>39499</v>
      </c>
      <c r="B531" t="s">
        <v>9594</v>
      </c>
      <c r="C531" t="s">
        <v>9647</v>
      </c>
      <c r="D531">
        <v>1</v>
      </c>
      <c r="E531">
        <v>601</v>
      </c>
      <c r="F531">
        <v>601</v>
      </c>
      <c r="G531" s="12">
        <v>39506</v>
      </c>
      <c r="H531">
        <v>601</v>
      </c>
      <c r="I531">
        <v>0</v>
      </c>
      <c r="J531">
        <v>9</v>
      </c>
      <c r="K531">
        <v>5409</v>
      </c>
    </row>
    <row r="534" spans="1:11" x14ac:dyDescent="0.2">
      <c r="A534" s="12">
        <v>39499</v>
      </c>
      <c r="B534" t="s">
        <v>9575</v>
      </c>
      <c r="C534" t="s">
        <v>9576</v>
      </c>
      <c r="D534">
        <v>2</v>
      </c>
      <c r="E534">
        <v>354</v>
      </c>
      <c r="F534">
        <v>708</v>
      </c>
      <c r="G534" s="12">
        <v>39513</v>
      </c>
      <c r="H534">
        <v>705</v>
      </c>
      <c r="I534">
        <v>3</v>
      </c>
      <c r="J534">
        <v>9.5</v>
      </c>
      <c r="K534">
        <v>6698</v>
      </c>
    </row>
    <row r="535" spans="1:11" x14ac:dyDescent="0.2">
      <c r="G535" s="12">
        <v>39527</v>
      </c>
      <c r="H535">
        <v>3</v>
      </c>
      <c r="I535">
        <v>0</v>
      </c>
      <c r="J535">
        <v>8.5</v>
      </c>
      <c r="K535">
        <v>26</v>
      </c>
    </row>
    <row r="537" spans="1:11" x14ac:dyDescent="0.2">
      <c r="A537" s="12">
        <v>39504</v>
      </c>
      <c r="B537" t="s">
        <v>9716</v>
      </c>
      <c r="C537" t="s">
        <v>9717</v>
      </c>
      <c r="D537">
        <v>1</v>
      </c>
      <c r="E537">
        <v>291</v>
      </c>
      <c r="F537">
        <v>291</v>
      </c>
      <c r="G537" s="12">
        <v>39519</v>
      </c>
      <c r="H537">
        <v>291</v>
      </c>
      <c r="I537">
        <v>0</v>
      </c>
      <c r="J537">
        <v>10</v>
      </c>
      <c r="K537">
        <v>2910</v>
      </c>
    </row>
    <row r="540" spans="1:11" x14ac:dyDescent="0.2">
      <c r="A540" s="12">
        <v>39504</v>
      </c>
      <c r="B540" t="s">
        <v>9718</v>
      </c>
      <c r="C540" t="s">
        <v>9719</v>
      </c>
      <c r="D540">
        <v>2</v>
      </c>
      <c r="E540">
        <v>356</v>
      </c>
      <c r="F540">
        <v>712</v>
      </c>
      <c r="G540" s="12">
        <v>39513</v>
      </c>
      <c r="H540">
        <v>712</v>
      </c>
      <c r="I540">
        <v>0</v>
      </c>
      <c r="J540">
        <v>11</v>
      </c>
      <c r="K540">
        <v>7832</v>
      </c>
    </row>
    <row r="543" spans="1:11" x14ac:dyDescent="0.2">
      <c r="A543" s="12">
        <v>39506</v>
      </c>
      <c r="B543" t="s">
        <v>9733</v>
      </c>
      <c r="C543" t="s">
        <v>9773</v>
      </c>
      <c r="D543">
        <v>2</v>
      </c>
      <c r="E543">
        <v>350</v>
      </c>
      <c r="F543">
        <v>700</v>
      </c>
      <c r="G543" s="12">
        <v>39513</v>
      </c>
      <c r="H543">
        <v>698</v>
      </c>
      <c r="I543">
        <v>2</v>
      </c>
      <c r="J543">
        <v>9</v>
      </c>
      <c r="K543">
        <v>6282</v>
      </c>
    </row>
    <row r="544" spans="1:11" x14ac:dyDescent="0.2">
      <c r="G544" s="12">
        <v>39513</v>
      </c>
      <c r="H544" t="s">
        <v>9843</v>
      </c>
      <c r="I544">
        <v>1</v>
      </c>
      <c r="J544">
        <v>9</v>
      </c>
      <c r="K544">
        <v>9</v>
      </c>
    </row>
    <row r="545" spans="1:11" x14ac:dyDescent="0.2">
      <c r="G545" s="12">
        <v>39540</v>
      </c>
      <c r="H545">
        <v>1</v>
      </c>
      <c r="I545">
        <v>0</v>
      </c>
      <c r="J545">
        <v>8.5</v>
      </c>
      <c r="K545">
        <v>8.5</v>
      </c>
    </row>
    <row r="547" spans="1:11" x14ac:dyDescent="0.2">
      <c r="A547" s="12">
        <v>39506</v>
      </c>
      <c r="B547" t="s">
        <v>9738</v>
      </c>
      <c r="C547" t="s">
        <v>9739</v>
      </c>
      <c r="D547">
        <v>2</v>
      </c>
      <c r="E547">
        <v>253</v>
      </c>
      <c r="F547">
        <v>506</v>
      </c>
      <c r="G547" t="s">
        <v>21602</v>
      </c>
      <c r="H547">
        <v>506</v>
      </c>
      <c r="I547">
        <v>0</v>
      </c>
      <c r="J547">
        <v>9</v>
      </c>
      <c r="K547">
        <v>4554</v>
      </c>
    </row>
    <row r="550" spans="1:11" x14ac:dyDescent="0.2">
      <c r="A550" s="12">
        <v>39513</v>
      </c>
      <c r="B550" t="s">
        <v>9901</v>
      </c>
      <c r="C550" t="s">
        <v>9902</v>
      </c>
      <c r="D550">
        <v>1</v>
      </c>
      <c r="E550">
        <v>255</v>
      </c>
      <c r="F550">
        <v>255</v>
      </c>
      <c r="G550" s="10">
        <v>39507</v>
      </c>
      <c r="H550">
        <v>255</v>
      </c>
      <c r="I550">
        <v>0</v>
      </c>
      <c r="J550">
        <v>10</v>
      </c>
      <c r="K550">
        <v>2550</v>
      </c>
    </row>
    <row r="553" spans="1:11" x14ac:dyDescent="0.2">
      <c r="A553" s="12">
        <v>39513</v>
      </c>
      <c r="B553" t="s">
        <v>9830</v>
      </c>
      <c r="C553" t="s">
        <v>9831</v>
      </c>
      <c r="D553">
        <v>2</v>
      </c>
      <c r="E553">
        <v>264</v>
      </c>
      <c r="F553">
        <v>528</v>
      </c>
      <c r="G553" s="12">
        <v>39520</v>
      </c>
      <c r="H553">
        <v>528</v>
      </c>
      <c r="I553">
        <v>0</v>
      </c>
      <c r="J553">
        <v>10</v>
      </c>
      <c r="K553">
        <v>5280</v>
      </c>
    </row>
    <row r="556" spans="1:11" x14ac:dyDescent="0.2">
      <c r="A556" s="12">
        <v>39515</v>
      </c>
      <c r="B556" t="s">
        <v>9845</v>
      </c>
      <c r="C556" t="s">
        <v>9846</v>
      </c>
      <c r="D556">
        <v>2</v>
      </c>
      <c r="E556">
        <v>233</v>
      </c>
      <c r="F556">
        <v>466</v>
      </c>
      <c r="G556" s="12">
        <v>39520</v>
      </c>
      <c r="H556">
        <v>463</v>
      </c>
      <c r="I556">
        <v>3</v>
      </c>
      <c r="J556">
        <v>9.5</v>
      </c>
      <c r="K556">
        <v>4399</v>
      </c>
    </row>
    <row r="557" spans="1:11" x14ac:dyDescent="0.2">
      <c r="G557" s="12">
        <v>39540</v>
      </c>
      <c r="H557">
        <v>3</v>
      </c>
      <c r="I557">
        <v>0</v>
      </c>
      <c r="J557">
        <v>8.5</v>
      </c>
      <c r="K557">
        <v>26</v>
      </c>
    </row>
    <row r="559" spans="1:11" x14ac:dyDescent="0.2">
      <c r="A559" s="12">
        <v>39515</v>
      </c>
      <c r="B559" t="s">
        <v>9878</v>
      </c>
      <c r="C559" t="s">
        <v>10000</v>
      </c>
      <c r="D559">
        <v>2</v>
      </c>
      <c r="E559">
        <v>233</v>
      </c>
      <c r="F559">
        <v>466</v>
      </c>
      <c r="G559" s="12">
        <v>39527</v>
      </c>
      <c r="H559">
        <v>467</v>
      </c>
      <c r="I559">
        <v>0</v>
      </c>
      <c r="J559">
        <v>11</v>
      </c>
      <c r="K559">
        <v>5137</v>
      </c>
    </row>
    <row r="562" spans="1:11" x14ac:dyDescent="0.2">
      <c r="A562" s="12">
        <v>39519</v>
      </c>
      <c r="B562" t="s">
        <v>9965</v>
      </c>
      <c r="C562" t="s">
        <v>9772</v>
      </c>
      <c r="D562">
        <v>2</v>
      </c>
      <c r="E562">
        <v>314</v>
      </c>
      <c r="F562">
        <v>628</v>
      </c>
      <c r="G562" s="10">
        <v>39507</v>
      </c>
      <c r="H562">
        <v>627</v>
      </c>
      <c r="I562">
        <v>1</v>
      </c>
      <c r="J562">
        <v>8.5</v>
      </c>
      <c r="K562">
        <v>5330</v>
      </c>
    </row>
    <row r="563" spans="1:11" x14ac:dyDescent="0.2">
      <c r="G563" s="12">
        <v>39540</v>
      </c>
      <c r="H563">
        <v>1</v>
      </c>
      <c r="I563">
        <v>0</v>
      </c>
      <c r="J563">
        <v>8.5</v>
      </c>
      <c r="K563">
        <v>8.5</v>
      </c>
    </row>
    <row r="565" spans="1:11" x14ac:dyDescent="0.2">
      <c r="A565" s="12">
        <v>39520</v>
      </c>
      <c r="B565" t="s">
        <v>2638</v>
      </c>
      <c r="C565" t="s">
        <v>2639</v>
      </c>
      <c r="D565">
        <v>2</v>
      </c>
      <c r="E565">
        <v>252</v>
      </c>
      <c r="F565">
        <v>504</v>
      </c>
      <c r="G565" s="12">
        <v>39525</v>
      </c>
      <c r="H565">
        <v>504</v>
      </c>
      <c r="I565">
        <v>0</v>
      </c>
      <c r="J565">
        <v>9</v>
      </c>
      <c r="K565">
        <v>4536</v>
      </c>
    </row>
    <row r="568" spans="1:11" x14ac:dyDescent="0.2">
      <c r="A568" s="12">
        <v>39523</v>
      </c>
      <c r="B568" t="s">
        <v>2677</v>
      </c>
      <c r="C568" t="s">
        <v>2678</v>
      </c>
      <c r="D568">
        <v>1.5</v>
      </c>
      <c r="E568">
        <v>263</v>
      </c>
      <c r="F568">
        <v>394</v>
      </c>
      <c r="G568" s="12">
        <v>39537</v>
      </c>
      <c r="H568">
        <v>394</v>
      </c>
      <c r="I568">
        <v>0</v>
      </c>
      <c r="J568">
        <v>9.5</v>
      </c>
      <c r="K568">
        <v>3743</v>
      </c>
    </row>
    <row r="571" spans="1:11" x14ac:dyDescent="0.2">
      <c r="A571" s="12">
        <v>39525</v>
      </c>
      <c r="B571" t="s">
        <v>2588</v>
      </c>
      <c r="C571" t="s">
        <v>2589</v>
      </c>
      <c r="D571">
        <v>2</v>
      </c>
      <c r="E571">
        <v>210</v>
      </c>
      <c r="F571">
        <v>420</v>
      </c>
      <c r="G571" s="12">
        <v>39530</v>
      </c>
      <c r="H571">
        <v>419</v>
      </c>
      <c r="I571">
        <v>1</v>
      </c>
      <c r="J571">
        <v>9</v>
      </c>
      <c r="K571">
        <v>3771</v>
      </c>
    </row>
    <row r="572" spans="1:11" x14ac:dyDescent="0.2">
      <c r="G572" s="12">
        <v>39540</v>
      </c>
      <c r="H572">
        <v>1</v>
      </c>
      <c r="I572">
        <v>0</v>
      </c>
      <c r="J572">
        <v>8.5</v>
      </c>
      <c r="K572">
        <v>8.5</v>
      </c>
    </row>
    <row r="574" spans="1:11" x14ac:dyDescent="0.2">
      <c r="A574" s="12">
        <v>39525</v>
      </c>
      <c r="B574" t="s">
        <v>2673</v>
      </c>
      <c r="C574" t="s">
        <v>2708</v>
      </c>
      <c r="D574">
        <v>2</v>
      </c>
      <c r="E574">
        <v>210</v>
      </c>
      <c r="F574">
        <v>420</v>
      </c>
      <c r="G574" s="12">
        <v>39530</v>
      </c>
      <c r="H574">
        <v>420</v>
      </c>
      <c r="I574">
        <v>0</v>
      </c>
      <c r="J574">
        <v>9</v>
      </c>
      <c r="K574">
        <v>3780</v>
      </c>
    </row>
    <row r="577" spans="1:11" x14ac:dyDescent="0.2">
      <c r="A577" s="12">
        <v>39528</v>
      </c>
      <c r="B577" t="s">
        <v>2631</v>
      </c>
      <c r="C577" t="s">
        <v>2617</v>
      </c>
      <c r="D577">
        <v>2</v>
      </c>
      <c r="E577">
        <v>272</v>
      </c>
      <c r="F577">
        <v>544</v>
      </c>
      <c r="G577" s="12">
        <v>39534</v>
      </c>
      <c r="H577">
        <v>536</v>
      </c>
      <c r="I577">
        <v>8</v>
      </c>
      <c r="J577">
        <v>9</v>
      </c>
      <c r="K577">
        <v>4824</v>
      </c>
    </row>
    <row r="578" spans="1:11" x14ac:dyDescent="0.2">
      <c r="G578" s="12">
        <v>39540</v>
      </c>
      <c r="H578">
        <v>5</v>
      </c>
      <c r="I578">
        <v>3</v>
      </c>
      <c r="J578">
        <v>8.5</v>
      </c>
      <c r="K578">
        <v>43</v>
      </c>
    </row>
    <row r="579" spans="1:11" x14ac:dyDescent="0.2">
      <c r="G579" s="12">
        <v>39569</v>
      </c>
      <c r="H579">
        <v>2</v>
      </c>
      <c r="I579">
        <v>1</v>
      </c>
      <c r="J579">
        <v>8.5</v>
      </c>
    </row>
    <row r="580" spans="1:11" x14ac:dyDescent="0.2">
      <c r="G580" s="12">
        <v>39576</v>
      </c>
      <c r="H580">
        <v>1</v>
      </c>
      <c r="I580">
        <v>0</v>
      </c>
      <c r="J580">
        <v>8.5</v>
      </c>
      <c r="K580">
        <v>8.5</v>
      </c>
    </row>
    <row r="582" spans="1:11" x14ac:dyDescent="0.2">
      <c r="A582" s="12">
        <v>39529</v>
      </c>
      <c r="B582" t="s">
        <v>2342</v>
      </c>
      <c r="C582" t="s">
        <v>2571</v>
      </c>
      <c r="D582">
        <v>0.5</v>
      </c>
      <c r="E582">
        <v>258</v>
      </c>
      <c r="F582">
        <v>129</v>
      </c>
      <c r="G582" s="12">
        <v>39537</v>
      </c>
      <c r="H582">
        <v>122</v>
      </c>
      <c r="I582">
        <v>7</v>
      </c>
      <c r="J582">
        <v>9.5</v>
      </c>
      <c r="K582">
        <v>1159</v>
      </c>
    </row>
    <row r="583" spans="1:11" x14ac:dyDescent="0.2">
      <c r="G583" t="s">
        <v>21242</v>
      </c>
      <c r="H583">
        <v>2</v>
      </c>
      <c r="I583">
        <v>5</v>
      </c>
    </row>
    <row r="584" spans="1:11" x14ac:dyDescent="0.2">
      <c r="G584" s="12">
        <v>39576</v>
      </c>
      <c r="H584">
        <v>5</v>
      </c>
      <c r="I584">
        <v>0</v>
      </c>
      <c r="J584">
        <v>8.5</v>
      </c>
      <c r="K584">
        <v>43</v>
      </c>
    </row>
    <row r="586" spans="1:11" x14ac:dyDescent="0.2">
      <c r="A586" s="12">
        <v>39533</v>
      </c>
      <c r="B586" t="s">
        <v>2500</v>
      </c>
      <c r="C586" t="s">
        <v>2501</v>
      </c>
      <c r="D586">
        <v>2</v>
      </c>
      <c r="E586">
        <v>270</v>
      </c>
      <c r="F586">
        <v>540</v>
      </c>
      <c r="G586" s="12">
        <v>39540</v>
      </c>
      <c r="H586">
        <v>540</v>
      </c>
      <c r="I586">
        <v>0</v>
      </c>
      <c r="J586">
        <v>9</v>
      </c>
      <c r="K586">
        <v>4860</v>
      </c>
    </row>
    <row r="589" spans="1:11" x14ac:dyDescent="0.2">
      <c r="A589" s="12">
        <v>39534</v>
      </c>
      <c r="B589" t="s">
        <v>2389</v>
      </c>
      <c r="C589" t="s">
        <v>2502</v>
      </c>
      <c r="D589">
        <v>2</v>
      </c>
      <c r="E589">
        <v>258</v>
      </c>
      <c r="F589">
        <v>516</v>
      </c>
      <c r="G589" s="12">
        <v>39540</v>
      </c>
      <c r="H589">
        <v>512</v>
      </c>
      <c r="I589">
        <v>4</v>
      </c>
      <c r="J589">
        <v>9</v>
      </c>
      <c r="K589">
        <v>4608</v>
      </c>
    </row>
    <row r="590" spans="1:11" x14ac:dyDescent="0.2">
      <c r="G590" s="12">
        <v>39583</v>
      </c>
      <c r="H590">
        <v>4</v>
      </c>
      <c r="I590">
        <v>0</v>
      </c>
      <c r="J590">
        <v>8.5</v>
      </c>
      <c r="K590">
        <v>34</v>
      </c>
    </row>
    <row r="592" spans="1:11" x14ac:dyDescent="0.2">
      <c r="A592" s="12">
        <v>39537</v>
      </c>
      <c r="B592" t="s">
        <v>2448</v>
      </c>
      <c r="C592" t="s">
        <v>2449</v>
      </c>
      <c r="D592">
        <v>3</v>
      </c>
      <c r="E592">
        <v>269</v>
      </c>
      <c r="F592">
        <v>807</v>
      </c>
      <c r="G592" s="12">
        <v>39541</v>
      </c>
      <c r="H592">
        <v>807</v>
      </c>
      <c r="I592">
        <v>0</v>
      </c>
      <c r="J592">
        <v>9</v>
      </c>
      <c r="K592">
        <v>7263</v>
      </c>
    </row>
    <row r="595" spans="1:11" x14ac:dyDescent="0.2">
      <c r="A595" s="12">
        <v>39540</v>
      </c>
      <c r="B595" t="s">
        <v>13413</v>
      </c>
      <c r="C595" t="s">
        <v>2450</v>
      </c>
      <c r="D595">
        <v>2</v>
      </c>
      <c r="E595">
        <v>279</v>
      </c>
      <c r="F595">
        <v>558</v>
      </c>
      <c r="G595" s="12">
        <v>39560</v>
      </c>
      <c r="H595">
        <v>555</v>
      </c>
      <c r="I595">
        <v>3</v>
      </c>
      <c r="J595">
        <v>10</v>
      </c>
      <c r="K595">
        <v>5550</v>
      </c>
    </row>
    <row r="596" spans="1:11" x14ac:dyDescent="0.2">
      <c r="G596" s="12">
        <v>39583</v>
      </c>
      <c r="H596">
        <v>3</v>
      </c>
      <c r="I596">
        <v>0</v>
      </c>
      <c r="J596">
        <v>8.5</v>
      </c>
      <c r="K596">
        <v>26</v>
      </c>
    </row>
    <row r="598" spans="1:11" x14ac:dyDescent="0.2">
      <c r="A598" s="12">
        <v>39540</v>
      </c>
      <c r="B598" t="s">
        <v>2556</v>
      </c>
      <c r="C598" t="s">
        <v>2561</v>
      </c>
      <c r="D598">
        <v>2</v>
      </c>
      <c r="E598">
        <v>276</v>
      </c>
      <c r="F598">
        <v>552</v>
      </c>
      <c r="G598" s="12">
        <v>39555</v>
      </c>
      <c r="H598">
        <v>550</v>
      </c>
      <c r="I598">
        <v>2</v>
      </c>
      <c r="J598">
        <v>10.5</v>
      </c>
      <c r="K598">
        <v>5775</v>
      </c>
    </row>
    <row r="599" spans="1:11" x14ac:dyDescent="0.2">
      <c r="G599" s="12">
        <v>39583</v>
      </c>
      <c r="H599">
        <v>2</v>
      </c>
      <c r="I599">
        <v>0</v>
      </c>
      <c r="J599">
        <v>8.5</v>
      </c>
      <c r="K599">
        <v>17</v>
      </c>
    </row>
    <row r="601" spans="1:11" x14ac:dyDescent="0.2">
      <c r="A601" s="12">
        <v>39546</v>
      </c>
      <c r="B601" t="s">
        <v>2461</v>
      </c>
      <c r="C601" t="s">
        <v>2462</v>
      </c>
      <c r="D601">
        <v>2</v>
      </c>
      <c r="E601">
        <v>341</v>
      </c>
      <c r="F601">
        <v>682</v>
      </c>
      <c r="G601" s="12">
        <v>39548</v>
      </c>
      <c r="H601">
        <v>681</v>
      </c>
      <c r="I601">
        <v>1</v>
      </c>
      <c r="J601">
        <v>9</v>
      </c>
      <c r="K601">
        <v>6129</v>
      </c>
    </row>
    <row r="602" spans="1:11" x14ac:dyDescent="0.2">
      <c r="G602" t="s">
        <v>21242</v>
      </c>
      <c r="H602">
        <v>1</v>
      </c>
      <c r="I602">
        <v>0</v>
      </c>
    </row>
    <row r="604" spans="1:11" x14ac:dyDescent="0.2">
      <c r="A604" s="12">
        <v>39546</v>
      </c>
      <c r="B604" t="s">
        <v>2348</v>
      </c>
      <c r="C604" t="s">
        <v>2349</v>
      </c>
      <c r="D604">
        <v>2</v>
      </c>
      <c r="E604">
        <v>341</v>
      </c>
      <c r="F604">
        <v>682</v>
      </c>
      <c r="G604" s="12">
        <v>39553</v>
      </c>
      <c r="H604">
        <v>682</v>
      </c>
      <c r="I604">
        <v>0</v>
      </c>
      <c r="J604">
        <v>9</v>
      </c>
      <c r="K604">
        <v>6138</v>
      </c>
    </row>
    <row r="607" spans="1:11" x14ac:dyDescent="0.2">
      <c r="A607" s="12">
        <v>39548</v>
      </c>
      <c r="B607" t="s">
        <v>9916</v>
      </c>
      <c r="C607" t="s">
        <v>9917</v>
      </c>
      <c r="D607">
        <v>2</v>
      </c>
      <c r="E607">
        <v>299</v>
      </c>
      <c r="F607">
        <v>598</v>
      </c>
      <c r="G607" s="12">
        <v>39555</v>
      </c>
      <c r="H607">
        <v>598</v>
      </c>
      <c r="I607">
        <v>0</v>
      </c>
      <c r="J607">
        <v>9</v>
      </c>
      <c r="K607">
        <v>5382</v>
      </c>
    </row>
    <row r="610" spans="1:11" x14ac:dyDescent="0.2">
      <c r="A610" t="s">
        <v>9981</v>
      </c>
    </row>
    <row r="611" spans="1:11" x14ac:dyDescent="0.2">
      <c r="A611" s="12">
        <v>39332</v>
      </c>
      <c r="B611" t="s">
        <v>10047</v>
      </c>
      <c r="C611" t="s">
        <v>9980</v>
      </c>
      <c r="D611">
        <v>1</v>
      </c>
      <c r="E611">
        <v>12</v>
      </c>
      <c r="F611">
        <v>12</v>
      </c>
      <c r="G611" s="12">
        <v>39555</v>
      </c>
      <c r="H611">
        <v>12</v>
      </c>
      <c r="I611">
        <v>0</v>
      </c>
      <c r="K611">
        <f>H611*J611</f>
        <v>0</v>
      </c>
    </row>
    <row r="614" spans="1:11" x14ac:dyDescent="0.2">
      <c r="A614" s="12">
        <v>39553</v>
      </c>
      <c r="B614" t="s">
        <v>9956</v>
      </c>
      <c r="C614" t="s">
        <v>10009</v>
      </c>
      <c r="D614">
        <v>2</v>
      </c>
      <c r="E614">
        <v>250</v>
      </c>
      <c r="F614">
        <v>500</v>
      </c>
      <c r="G614" s="12">
        <v>39562</v>
      </c>
      <c r="H614">
        <v>500</v>
      </c>
      <c r="I614">
        <v>0</v>
      </c>
      <c r="J614">
        <v>11</v>
      </c>
      <c r="K614">
        <v>5500</v>
      </c>
    </row>
    <row r="617" spans="1:11" x14ac:dyDescent="0.2">
      <c r="A617" s="12">
        <v>39553</v>
      </c>
      <c r="B617" t="s">
        <v>10111</v>
      </c>
      <c r="C617" t="s">
        <v>9988</v>
      </c>
      <c r="D617">
        <v>2</v>
      </c>
      <c r="E617">
        <v>250</v>
      </c>
      <c r="F617">
        <v>500</v>
      </c>
      <c r="G617" s="12">
        <v>39562</v>
      </c>
      <c r="H617">
        <v>500</v>
      </c>
      <c r="I617">
        <v>0</v>
      </c>
      <c r="J617">
        <v>11</v>
      </c>
      <c r="K617">
        <v>5500</v>
      </c>
    </row>
    <row r="620" spans="1:11" x14ac:dyDescent="0.2">
      <c r="A620" s="12">
        <v>39555</v>
      </c>
      <c r="B620" t="s">
        <v>9892</v>
      </c>
      <c r="C620" t="s">
        <v>9927</v>
      </c>
      <c r="D620">
        <v>2</v>
      </c>
      <c r="E620">
        <v>250</v>
      </c>
      <c r="F620">
        <v>500</v>
      </c>
      <c r="G620" s="12">
        <v>39562</v>
      </c>
      <c r="H620">
        <v>500</v>
      </c>
      <c r="I620">
        <v>0</v>
      </c>
      <c r="J620">
        <v>11</v>
      </c>
      <c r="K620">
        <v>5500</v>
      </c>
    </row>
    <row r="623" spans="1:11" x14ac:dyDescent="0.2">
      <c r="A623" s="12">
        <v>39560</v>
      </c>
      <c r="B623" t="s">
        <v>10189</v>
      </c>
      <c r="C623" t="s">
        <v>10225</v>
      </c>
      <c r="D623">
        <v>1</v>
      </c>
      <c r="E623">
        <v>540</v>
      </c>
      <c r="F623">
        <v>540</v>
      </c>
      <c r="G623" s="12">
        <v>39569</v>
      </c>
      <c r="H623">
        <v>540</v>
      </c>
      <c r="I623">
        <v>0</v>
      </c>
      <c r="J623">
        <v>10</v>
      </c>
      <c r="K623">
        <v>5400</v>
      </c>
    </row>
    <row r="626" spans="1:11" x14ac:dyDescent="0.2">
      <c r="A626" s="12">
        <v>39560</v>
      </c>
      <c r="B626" t="s">
        <v>10190</v>
      </c>
      <c r="C626" t="s">
        <v>10059</v>
      </c>
      <c r="D626">
        <v>1</v>
      </c>
      <c r="E626">
        <v>612</v>
      </c>
      <c r="F626">
        <v>612</v>
      </c>
      <c r="G626" s="12">
        <v>39569</v>
      </c>
      <c r="H626">
        <v>613</v>
      </c>
      <c r="I626">
        <v>0</v>
      </c>
      <c r="J626">
        <v>10.5</v>
      </c>
      <c r="K626">
        <v>6437</v>
      </c>
    </row>
    <row r="629" spans="1:11" x14ac:dyDescent="0.2">
      <c r="A629" s="12">
        <v>39562</v>
      </c>
      <c r="B629" t="s">
        <v>10208</v>
      </c>
      <c r="C629" t="s">
        <v>10209</v>
      </c>
      <c r="D629">
        <v>2</v>
      </c>
      <c r="E629">
        <v>296</v>
      </c>
      <c r="F629">
        <v>592</v>
      </c>
      <c r="G629" s="12">
        <v>39569</v>
      </c>
      <c r="H629">
        <v>589</v>
      </c>
      <c r="I629">
        <v>3</v>
      </c>
      <c r="J629">
        <v>9</v>
      </c>
      <c r="K629">
        <v>5301</v>
      </c>
    </row>
    <row r="630" spans="1:11" x14ac:dyDescent="0.2">
      <c r="G630" s="12">
        <v>39583</v>
      </c>
      <c r="H630">
        <v>1</v>
      </c>
      <c r="I630">
        <v>2</v>
      </c>
      <c r="J630">
        <v>8.5</v>
      </c>
      <c r="K630">
        <v>8.5</v>
      </c>
    </row>
    <row r="631" spans="1:11" x14ac:dyDescent="0.2">
      <c r="G631" t="s">
        <v>21244</v>
      </c>
      <c r="H631">
        <v>3</v>
      </c>
      <c r="I631">
        <v>0</v>
      </c>
    </row>
    <row r="633" spans="1:11" x14ac:dyDescent="0.2">
      <c r="A633" s="12">
        <v>39565</v>
      </c>
      <c r="B633" t="s">
        <v>10330</v>
      </c>
      <c r="C633" t="s">
        <v>10210</v>
      </c>
      <c r="D633">
        <v>2</v>
      </c>
      <c r="E633">
        <v>302</v>
      </c>
      <c r="F633">
        <v>604</v>
      </c>
      <c r="G633" s="12">
        <v>39575</v>
      </c>
      <c r="H633">
        <v>592</v>
      </c>
      <c r="I633">
        <v>12</v>
      </c>
      <c r="J633">
        <v>8.5</v>
      </c>
      <c r="K633">
        <v>5032</v>
      </c>
    </row>
    <row r="634" spans="1:11" x14ac:dyDescent="0.2">
      <c r="G634" t="s">
        <v>21244</v>
      </c>
      <c r="H634">
        <v>6</v>
      </c>
      <c r="I634">
        <v>6</v>
      </c>
    </row>
    <row r="635" spans="1:11" x14ac:dyDescent="0.2">
      <c r="G635" s="12">
        <v>39590</v>
      </c>
      <c r="H635">
        <v>3</v>
      </c>
      <c r="I635">
        <v>3</v>
      </c>
      <c r="J635">
        <v>8.5</v>
      </c>
      <c r="K635">
        <v>26</v>
      </c>
    </row>
    <row r="636" spans="1:11" x14ac:dyDescent="0.2">
      <c r="G636" s="12">
        <v>39597</v>
      </c>
      <c r="H636">
        <v>3</v>
      </c>
      <c r="I636">
        <v>0</v>
      </c>
      <c r="J636">
        <v>8.5</v>
      </c>
      <c r="K636">
        <v>26</v>
      </c>
    </row>
    <row r="638" spans="1:11" x14ac:dyDescent="0.2">
      <c r="A638" s="12">
        <v>39565</v>
      </c>
      <c r="B638" t="s">
        <v>10127</v>
      </c>
      <c r="C638" t="s">
        <v>10172</v>
      </c>
      <c r="D638">
        <v>3</v>
      </c>
      <c r="E638">
        <v>248</v>
      </c>
      <c r="F638">
        <v>744</v>
      </c>
      <c r="G638" s="12">
        <v>39575</v>
      </c>
      <c r="H638">
        <v>744</v>
      </c>
      <c r="I638">
        <v>0</v>
      </c>
      <c r="J638">
        <v>9</v>
      </c>
      <c r="K638">
        <v>6696</v>
      </c>
    </row>
    <row r="641" spans="1:11" x14ac:dyDescent="0.2">
      <c r="A641" s="12">
        <v>39569</v>
      </c>
      <c r="B641" t="s">
        <v>10390</v>
      </c>
      <c r="C641" t="s">
        <v>10391</v>
      </c>
      <c r="D641">
        <v>2</v>
      </c>
      <c r="E641">
        <v>250</v>
      </c>
      <c r="F641">
        <v>500</v>
      </c>
      <c r="G641" s="12">
        <v>39576</v>
      </c>
      <c r="H641">
        <v>500</v>
      </c>
      <c r="I641">
        <v>0</v>
      </c>
      <c r="J641">
        <v>9</v>
      </c>
      <c r="K641">
        <v>4500</v>
      </c>
    </row>
    <row r="644" spans="1:11" x14ac:dyDescent="0.2">
      <c r="A644" s="12">
        <v>39569</v>
      </c>
      <c r="B644" t="s">
        <v>10302</v>
      </c>
      <c r="C644" t="s">
        <v>10303</v>
      </c>
      <c r="D644">
        <v>2</v>
      </c>
      <c r="E644">
        <v>250</v>
      </c>
      <c r="F644">
        <v>500</v>
      </c>
      <c r="G644" s="12">
        <v>39582</v>
      </c>
      <c r="H644">
        <v>499</v>
      </c>
      <c r="I644">
        <v>1</v>
      </c>
      <c r="J644">
        <v>9</v>
      </c>
      <c r="K644">
        <v>4491</v>
      </c>
    </row>
    <row r="645" spans="1:11" x14ac:dyDescent="0.2">
      <c r="G645" s="12">
        <v>39597</v>
      </c>
      <c r="H645">
        <v>1</v>
      </c>
      <c r="I645">
        <v>0</v>
      </c>
      <c r="J645">
        <v>8.5</v>
      </c>
      <c r="K645">
        <v>8.5</v>
      </c>
    </row>
    <row r="647" spans="1:11" x14ac:dyDescent="0.2">
      <c r="A647" s="12">
        <v>39575</v>
      </c>
      <c r="B647" t="s">
        <v>10359</v>
      </c>
      <c r="C647" t="s">
        <v>10360</v>
      </c>
      <c r="D647">
        <v>2</v>
      </c>
      <c r="E647">
        <v>334</v>
      </c>
      <c r="F647">
        <v>668</v>
      </c>
      <c r="G647" s="12">
        <v>39588</v>
      </c>
      <c r="H647">
        <v>665</v>
      </c>
      <c r="I647">
        <v>3</v>
      </c>
      <c r="J647">
        <v>10.5</v>
      </c>
      <c r="K647">
        <v>6983</v>
      </c>
    </row>
    <row r="648" spans="1:11" x14ac:dyDescent="0.2">
      <c r="G648" t="s">
        <v>21293</v>
      </c>
      <c r="H648">
        <v>3</v>
      </c>
      <c r="I648">
        <v>0</v>
      </c>
    </row>
    <row r="650" spans="1:11" x14ac:dyDescent="0.2">
      <c r="A650" s="12">
        <v>39575</v>
      </c>
      <c r="B650" t="s">
        <v>10383</v>
      </c>
      <c r="C650" t="s">
        <v>10384</v>
      </c>
      <c r="D650">
        <v>2</v>
      </c>
      <c r="E650">
        <v>360</v>
      </c>
      <c r="F650">
        <v>720</v>
      </c>
      <c r="G650" s="12">
        <v>39582</v>
      </c>
      <c r="H650">
        <v>720</v>
      </c>
      <c r="I650">
        <v>0</v>
      </c>
      <c r="J650">
        <v>9</v>
      </c>
      <c r="K650">
        <v>6480</v>
      </c>
    </row>
    <row r="653" spans="1:11" x14ac:dyDescent="0.2">
      <c r="A653" s="12">
        <v>39578</v>
      </c>
      <c r="B653" t="s">
        <v>10398</v>
      </c>
      <c r="C653" t="s">
        <v>10399</v>
      </c>
      <c r="D653">
        <v>2</v>
      </c>
      <c r="E653">
        <v>251</v>
      </c>
      <c r="F653">
        <v>502</v>
      </c>
      <c r="G653" s="12">
        <v>39590</v>
      </c>
      <c r="H653">
        <v>502</v>
      </c>
      <c r="I653">
        <v>0</v>
      </c>
      <c r="J653">
        <v>10.5</v>
      </c>
      <c r="K653">
        <v>5271</v>
      </c>
    </row>
    <row r="656" spans="1:11" x14ac:dyDescent="0.2">
      <c r="A656" s="12">
        <v>39578</v>
      </c>
      <c r="B656" t="s">
        <v>10400</v>
      </c>
      <c r="C656" t="s">
        <v>10401</v>
      </c>
      <c r="D656">
        <v>2</v>
      </c>
      <c r="E656">
        <v>251</v>
      </c>
      <c r="F656">
        <v>502</v>
      </c>
      <c r="G656" s="12">
        <v>39583</v>
      </c>
      <c r="H656">
        <v>500</v>
      </c>
      <c r="I656">
        <v>2</v>
      </c>
      <c r="J656">
        <v>9</v>
      </c>
      <c r="K656">
        <v>4500</v>
      </c>
    </row>
    <row r="657" spans="1:11" x14ac:dyDescent="0.2">
      <c r="G657" s="12">
        <v>39597</v>
      </c>
      <c r="H657">
        <v>1</v>
      </c>
      <c r="I657">
        <v>1</v>
      </c>
      <c r="J657">
        <v>8.5</v>
      </c>
      <c r="K657">
        <v>8.5</v>
      </c>
    </row>
    <row r="658" spans="1:11" x14ac:dyDescent="0.2">
      <c r="G658" s="12">
        <v>39611</v>
      </c>
      <c r="H658">
        <v>1</v>
      </c>
      <c r="I658">
        <v>0</v>
      </c>
      <c r="J658">
        <v>8.5</v>
      </c>
      <c r="K658">
        <v>8.5</v>
      </c>
    </row>
    <row r="660" spans="1:11" x14ac:dyDescent="0.2">
      <c r="A660" s="12">
        <v>39581</v>
      </c>
      <c r="B660" t="s">
        <v>2258</v>
      </c>
      <c r="C660" t="s">
        <v>2259</v>
      </c>
      <c r="D660">
        <v>2</v>
      </c>
      <c r="E660">
        <v>334</v>
      </c>
      <c r="F660">
        <v>668</v>
      </c>
      <c r="G660" s="12">
        <v>39597</v>
      </c>
      <c r="H660">
        <v>665</v>
      </c>
      <c r="I660">
        <v>3</v>
      </c>
      <c r="J660">
        <v>11</v>
      </c>
      <c r="K660">
        <v>7315</v>
      </c>
    </row>
    <row r="661" spans="1:11" x14ac:dyDescent="0.2">
      <c r="G661" t="s">
        <v>21296</v>
      </c>
      <c r="H661">
        <v>3</v>
      </c>
      <c r="I661">
        <v>0</v>
      </c>
    </row>
    <row r="663" spans="1:11" x14ac:dyDescent="0.2">
      <c r="A663" s="12">
        <v>39583</v>
      </c>
      <c r="B663" t="s">
        <v>2290</v>
      </c>
      <c r="C663" t="s">
        <v>2291</v>
      </c>
      <c r="D663">
        <v>2</v>
      </c>
      <c r="E663">
        <v>276</v>
      </c>
      <c r="F663">
        <v>552</v>
      </c>
      <c r="G663" s="12">
        <v>39590</v>
      </c>
      <c r="H663">
        <v>552</v>
      </c>
      <c r="I663">
        <v>0</v>
      </c>
      <c r="J663">
        <v>10.5</v>
      </c>
      <c r="K663">
        <v>5796</v>
      </c>
    </row>
    <row r="666" spans="1:11" x14ac:dyDescent="0.2">
      <c r="A666" s="12">
        <v>39588</v>
      </c>
      <c r="B666" t="s">
        <v>2395</v>
      </c>
      <c r="C666" t="s">
        <v>2396</v>
      </c>
      <c r="D666">
        <v>3</v>
      </c>
      <c r="E666">
        <v>249</v>
      </c>
      <c r="F666">
        <v>747</v>
      </c>
      <c r="G666" s="12">
        <v>39604</v>
      </c>
      <c r="H666">
        <v>743</v>
      </c>
      <c r="I666">
        <v>4</v>
      </c>
      <c r="J666">
        <v>9</v>
      </c>
      <c r="K666">
        <v>6687</v>
      </c>
    </row>
    <row r="667" spans="1:11" x14ac:dyDescent="0.2">
      <c r="G667" s="12">
        <v>39611</v>
      </c>
      <c r="H667">
        <v>4</v>
      </c>
      <c r="I667">
        <v>0</v>
      </c>
      <c r="J667">
        <v>8.5</v>
      </c>
      <c r="K667">
        <v>34</v>
      </c>
    </row>
    <row r="669" spans="1:11" x14ac:dyDescent="0.2">
      <c r="A669" s="12">
        <v>39590</v>
      </c>
      <c r="B669" t="s">
        <v>2243</v>
      </c>
      <c r="C669" t="s">
        <v>2244</v>
      </c>
      <c r="D669">
        <v>2</v>
      </c>
      <c r="E669">
        <v>354</v>
      </c>
      <c r="F669">
        <v>708</v>
      </c>
      <c r="G669" s="12">
        <v>39597</v>
      </c>
      <c r="H669">
        <v>704</v>
      </c>
      <c r="I669">
        <v>4</v>
      </c>
      <c r="J669">
        <v>8.5</v>
      </c>
      <c r="K669">
        <v>5984</v>
      </c>
    </row>
    <row r="670" spans="1:11" x14ac:dyDescent="0.2">
      <c r="G670" t="s">
        <v>21296</v>
      </c>
      <c r="H670">
        <v>3</v>
      </c>
      <c r="I670">
        <v>1</v>
      </c>
    </row>
    <row r="671" spans="1:11" x14ac:dyDescent="0.2">
      <c r="G671" s="12">
        <v>39611</v>
      </c>
      <c r="H671">
        <v>1</v>
      </c>
      <c r="I671">
        <v>0</v>
      </c>
      <c r="J671">
        <v>8.5</v>
      </c>
      <c r="K671">
        <v>8.5</v>
      </c>
    </row>
    <row r="673" spans="1:11" x14ac:dyDescent="0.2">
      <c r="A673" s="12">
        <v>39597</v>
      </c>
      <c r="B673" t="s">
        <v>2106</v>
      </c>
      <c r="C673" t="s">
        <v>2100</v>
      </c>
      <c r="D673">
        <v>3</v>
      </c>
      <c r="E673">
        <v>251</v>
      </c>
      <c r="F673">
        <v>753</v>
      </c>
      <c r="G673" s="12">
        <v>39611</v>
      </c>
      <c r="H673">
        <v>753</v>
      </c>
      <c r="I673">
        <v>0</v>
      </c>
      <c r="J673">
        <v>10.5</v>
      </c>
      <c r="K673">
        <v>7907</v>
      </c>
    </row>
    <row r="676" spans="1:11" x14ac:dyDescent="0.2">
      <c r="A676" s="12">
        <v>39597</v>
      </c>
      <c r="B676" t="s">
        <v>2150</v>
      </c>
      <c r="C676" t="s">
        <v>2280</v>
      </c>
      <c r="D676">
        <v>2</v>
      </c>
      <c r="E676">
        <v>237</v>
      </c>
      <c r="F676">
        <v>474</v>
      </c>
      <c r="G676" s="12">
        <v>39611</v>
      </c>
      <c r="H676">
        <v>474</v>
      </c>
      <c r="I676">
        <v>0</v>
      </c>
      <c r="J676">
        <v>10.5</v>
      </c>
      <c r="K676">
        <v>4977</v>
      </c>
    </row>
    <row r="679" spans="1:11" x14ac:dyDescent="0.2">
      <c r="A679" s="12">
        <v>39598</v>
      </c>
      <c r="B679" t="s">
        <v>10483</v>
      </c>
      <c r="C679" t="s">
        <v>10484</v>
      </c>
      <c r="D679">
        <v>2</v>
      </c>
      <c r="E679">
        <v>225</v>
      </c>
      <c r="F679">
        <v>450</v>
      </c>
      <c r="G679" s="12">
        <v>39604</v>
      </c>
      <c r="H679">
        <v>450</v>
      </c>
      <c r="I679">
        <v>0</v>
      </c>
      <c r="J679">
        <v>9.5</v>
      </c>
      <c r="K679">
        <v>4275</v>
      </c>
    </row>
    <row r="682" spans="1:11" x14ac:dyDescent="0.2">
      <c r="A682" s="12">
        <v>39604</v>
      </c>
      <c r="B682" t="s">
        <v>2053</v>
      </c>
      <c r="C682" t="s">
        <v>2054</v>
      </c>
      <c r="D682" t="s">
        <v>2149</v>
      </c>
      <c r="E682">
        <v>258</v>
      </c>
      <c r="F682">
        <v>836</v>
      </c>
      <c r="G682" s="12">
        <v>39619</v>
      </c>
      <c r="H682">
        <v>833</v>
      </c>
      <c r="I682">
        <v>3</v>
      </c>
      <c r="J682">
        <v>9</v>
      </c>
      <c r="K682">
        <v>7497</v>
      </c>
    </row>
    <row r="683" spans="1:11" x14ac:dyDescent="0.2">
      <c r="G683" s="12">
        <v>39632</v>
      </c>
      <c r="H683">
        <v>3</v>
      </c>
      <c r="I683">
        <v>0</v>
      </c>
      <c r="J683">
        <v>8.5</v>
      </c>
      <c r="K683">
        <v>26</v>
      </c>
    </row>
    <row r="685" spans="1:11" x14ac:dyDescent="0.2">
      <c r="A685" s="12">
        <v>39607</v>
      </c>
      <c r="B685" t="s">
        <v>10588</v>
      </c>
      <c r="C685" t="s">
        <v>10589</v>
      </c>
      <c r="D685" s="11">
        <v>3</v>
      </c>
      <c r="E685">
        <v>245</v>
      </c>
      <c r="F685">
        <v>735</v>
      </c>
      <c r="G685" s="12">
        <v>39618</v>
      </c>
      <c r="H685">
        <v>729</v>
      </c>
      <c r="I685">
        <v>6</v>
      </c>
      <c r="J685">
        <v>8.5</v>
      </c>
      <c r="K685">
        <v>6197</v>
      </c>
    </row>
    <row r="686" spans="1:11" x14ac:dyDescent="0.2">
      <c r="G686" s="12">
        <v>39632</v>
      </c>
      <c r="H686">
        <v>6</v>
      </c>
      <c r="I686">
        <v>0</v>
      </c>
      <c r="J686">
        <v>8.5</v>
      </c>
      <c r="K686">
        <v>51</v>
      </c>
    </row>
    <row r="688" spans="1:11" x14ac:dyDescent="0.2">
      <c r="A688" t="s">
        <v>21322</v>
      </c>
      <c r="B688" t="s">
        <v>10551</v>
      </c>
      <c r="C688" t="s">
        <v>9831</v>
      </c>
      <c r="D688">
        <v>2</v>
      </c>
      <c r="E688">
        <v>273</v>
      </c>
      <c r="F688">
        <v>546</v>
      </c>
      <c r="G688" s="12">
        <v>39618</v>
      </c>
      <c r="H688">
        <v>537</v>
      </c>
      <c r="I688">
        <v>9</v>
      </c>
      <c r="J688">
        <v>9</v>
      </c>
      <c r="K688">
        <v>4833</v>
      </c>
    </row>
    <row r="689" spans="1:11" x14ac:dyDescent="0.2">
      <c r="G689" t="s">
        <v>21179</v>
      </c>
      <c r="H689">
        <v>4</v>
      </c>
      <c r="I689">
        <v>5</v>
      </c>
    </row>
    <row r="690" spans="1:11" x14ac:dyDescent="0.2">
      <c r="G690" s="12">
        <v>39632</v>
      </c>
      <c r="H690">
        <v>4</v>
      </c>
      <c r="I690">
        <v>1</v>
      </c>
      <c r="J690">
        <v>8.5</v>
      </c>
      <c r="K690">
        <v>34</v>
      </c>
    </row>
    <row r="691" spans="1:11" x14ac:dyDescent="0.2">
      <c r="G691" s="12">
        <v>39674</v>
      </c>
      <c r="H691">
        <v>1</v>
      </c>
      <c r="I691">
        <v>0</v>
      </c>
      <c r="J691">
        <v>8.5</v>
      </c>
      <c r="K691">
        <v>8.5</v>
      </c>
    </row>
    <row r="693" spans="1:11" x14ac:dyDescent="0.2">
      <c r="A693" s="12">
        <v>39611</v>
      </c>
      <c r="B693" t="s">
        <v>10586</v>
      </c>
      <c r="C693" t="s">
        <v>10587</v>
      </c>
      <c r="D693">
        <v>2</v>
      </c>
      <c r="E693">
        <v>280</v>
      </c>
      <c r="F693">
        <v>560</v>
      </c>
      <c r="G693" s="12">
        <v>39625</v>
      </c>
      <c r="H693">
        <v>560</v>
      </c>
      <c r="I693">
        <v>0</v>
      </c>
      <c r="J693">
        <v>9</v>
      </c>
      <c r="K693">
        <v>5040</v>
      </c>
    </row>
    <row r="696" spans="1:11" x14ac:dyDescent="0.2">
      <c r="A696" s="12">
        <v>39618</v>
      </c>
      <c r="B696" t="s">
        <v>1914</v>
      </c>
      <c r="C696" t="s">
        <v>1915</v>
      </c>
      <c r="D696" s="11">
        <v>3.25</v>
      </c>
      <c r="E696">
        <v>242</v>
      </c>
      <c r="F696">
        <v>786</v>
      </c>
      <c r="G696" s="12">
        <v>39626</v>
      </c>
      <c r="H696">
        <v>784</v>
      </c>
      <c r="I696">
        <v>2</v>
      </c>
      <c r="J696">
        <v>9</v>
      </c>
      <c r="K696">
        <v>7056</v>
      </c>
    </row>
    <row r="697" spans="1:11" x14ac:dyDescent="0.2">
      <c r="G697" s="12">
        <v>39674</v>
      </c>
      <c r="H697">
        <v>2</v>
      </c>
      <c r="I697">
        <v>0</v>
      </c>
      <c r="J697">
        <v>8.5</v>
      </c>
      <c r="K697">
        <v>17</v>
      </c>
    </row>
    <row r="699" spans="1:11" x14ac:dyDescent="0.2">
      <c r="A699" s="12">
        <v>39618</v>
      </c>
      <c r="B699" t="s">
        <v>1987</v>
      </c>
      <c r="C699" t="s">
        <v>1988</v>
      </c>
      <c r="D699" s="11">
        <v>3.5</v>
      </c>
      <c r="E699">
        <v>243</v>
      </c>
      <c r="F699">
        <v>850</v>
      </c>
      <c r="G699" s="12">
        <v>39632</v>
      </c>
      <c r="H699">
        <v>843</v>
      </c>
      <c r="I699">
        <v>7</v>
      </c>
      <c r="J699">
        <v>9</v>
      </c>
      <c r="K699">
        <v>7587</v>
      </c>
    </row>
    <row r="700" spans="1:11" x14ac:dyDescent="0.2">
      <c r="G700" s="12">
        <v>39639</v>
      </c>
      <c r="H700">
        <v>7</v>
      </c>
      <c r="I700">
        <v>0</v>
      </c>
      <c r="J700">
        <v>9</v>
      </c>
      <c r="K700">
        <v>63</v>
      </c>
    </row>
    <row r="702" spans="1:11" x14ac:dyDescent="0.2">
      <c r="A702" s="12">
        <v>39625</v>
      </c>
      <c r="B702" t="s">
        <v>1744</v>
      </c>
      <c r="C702" t="s">
        <v>1890</v>
      </c>
      <c r="D702">
        <v>3</v>
      </c>
      <c r="E702">
        <v>249</v>
      </c>
      <c r="F702">
        <v>747</v>
      </c>
      <c r="G702" s="12">
        <v>39640</v>
      </c>
      <c r="H702">
        <v>747</v>
      </c>
      <c r="I702">
        <v>0</v>
      </c>
      <c r="J702">
        <v>9</v>
      </c>
      <c r="K702">
        <v>6723</v>
      </c>
    </row>
    <row r="705" spans="1:11" x14ac:dyDescent="0.2">
      <c r="A705" s="12">
        <v>39625</v>
      </c>
      <c r="B705" t="s">
        <v>1850</v>
      </c>
      <c r="C705" t="s">
        <v>1857</v>
      </c>
      <c r="D705">
        <v>1</v>
      </c>
      <c r="E705">
        <v>517</v>
      </c>
      <c r="F705">
        <v>517</v>
      </c>
      <c r="G705" s="12">
        <v>39632</v>
      </c>
      <c r="H705">
        <v>516</v>
      </c>
      <c r="I705">
        <v>1</v>
      </c>
      <c r="J705">
        <v>9</v>
      </c>
      <c r="K705">
        <v>4644</v>
      </c>
    </row>
    <row r="706" spans="1:11" x14ac:dyDescent="0.2">
      <c r="G706" s="12">
        <v>39674</v>
      </c>
      <c r="H706">
        <v>1</v>
      </c>
      <c r="I706">
        <v>0</v>
      </c>
      <c r="J706">
        <v>8.5</v>
      </c>
      <c r="K706">
        <v>8.5</v>
      </c>
    </row>
    <row r="708" spans="1:11" x14ac:dyDescent="0.2">
      <c r="A708" s="12">
        <v>39632</v>
      </c>
      <c r="B708" t="s">
        <v>1709</v>
      </c>
      <c r="C708" t="s">
        <v>1710</v>
      </c>
      <c r="D708">
        <v>2</v>
      </c>
      <c r="E708">
        <v>251</v>
      </c>
      <c r="F708">
        <v>502</v>
      </c>
      <c r="G708" s="30">
        <v>39660</v>
      </c>
      <c r="H708">
        <v>501</v>
      </c>
      <c r="I708">
        <v>1</v>
      </c>
      <c r="J708">
        <v>10.5</v>
      </c>
      <c r="K708">
        <v>5261</v>
      </c>
    </row>
    <row r="709" spans="1:11" x14ac:dyDescent="0.2">
      <c r="G709" s="12">
        <v>39674</v>
      </c>
      <c r="H709">
        <v>1</v>
      </c>
      <c r="I709">
        <v>0</v>
      </c>
      <c r="J709">
        <v>8.5</v>
      </c>
      <c r="K709">
        <v>8.5</v>
      </c>
    </row>
    <row r="711" spans="1:11" x14ac:dyDescent="0.2">
      <c r="A711" s="12">
        <v>39632</v>
      </c>
      <c r="B711" t="s">
        <v>1664</v>
      </c>
      <c r="C711" t="s">
        <v>1665</v>
      </c>
      <c r="D711">
        <v>1</v>
      </c>
      <c r="E711">
        <v>253</v>
      </c>
      <c r="F711">
        <v>253</v>
      </c>
      <c r="G711" s="12">
        <v>39646</v>
      </c>
      <c r="H711">
        <v>253</v>
      </c>
      <c r="I711">
        <v>0</v>
      </c>
      <c r="J711">
        <v>9.5</v>
      </c>
      <c r="K711">
        <v>2404</v>
      </c>
    </row>
    <row r="714" spans="1:11" x14ac:dyDescent="0.2">
      <c r="A714" s="12">
        <v>39632</v>
      </c>
      <c r="B714" t="s">
        <v>1774</v>
      </c>
      <c r="C714" t="s">
        <v>1775</v>
      </c>
      <c r="D714">
        <v>1.5</v>
      </c>
      <c r="E714">
        <v>322</v>
      </c>
      <c r="F714">
        <v>483</v>
      </c>
      <c r="G714" s="12">
        <v>39646</v>
      </c>
      <c r="H714">
        <v>472</v>
      </c>
      <c r="I714">
        <v>11</v>
      </c>
      <c r="J714">
        <v>9.5</v>
      </c>
      <c r="K714">
        <v>4484</v>
      </c>
    </row>
    <row r="715" spans="1:11" x14ac:dyDescent="0.2">
      <c r="G715" s="12">
        <v>39688</v>
      </c>
      <c r="H715">
        <v>9</v>
      </c>
      <c r="I715">
        <v>2</v>
      </c>
      <c r="J715">
        <v>8.5</v>
      </c>
    </row>
    <row r="716" spans="1:11" x14ac:dyDescent="0.2">
      <c r="G716" t="s">
        <v>21334</v>
      </c>
      <c r="H716">
        <v>2</v>
      </c>
      <c r="I716">
        <v>0</v>
      </c>
    </row>
    <row r="718" spans="1:11" x14ac:dyDescent="0.2">
      <c r="A718" s="12">
        <v>39640</v>
      </c>
      <c r="B718" t="s">
        <v>10647</v>
      </c>
      <c r="C718" t="s">
        <v>10648</v>
      </c>
      <c r="D718">
        <v>2</v>
      </c>
      <c r="E718">
        <v>251</v>
      </c>
      <c r="F718">
        <v>502</v>
      </c>
      <c r="G718" s="12">
        <v>39653</v>
      </c>
      <c r="H718">
        <v>497</v>
      </c>
      <c r="I718">
        <v>5</v>
      </c>
      <c r="J718">
        <v>10.5</v>
      </c>
      <c r="K718">
        <v>5219</v>
      </c>
    </row>
    <row r="719" spans="1:11" x14ac:dyDescent="0.2">
      <c r="G719" s="12">
        <v>39674</v>
      </c>
      <c r="H719">
        <v>5</v>
      </c>
      <c r="I719">
        <v>0</v>
      </c>
      <c r="J719">
        <v>8.5</v>
      </c>
      <c r="K719">
        <v>43</v>
      </c>
    </row>
    <row r="721" spans="1:11" x14ac:dyDescent="0.2">
      <c r="A721" s="12">
        <v>39640</v>
      </c>
      <c r="B721" t="s">
        <v>10675</v>
      </c>
      <c r="C721" t="s">
        <v>10676</v>
      </c>
      <c r="D721">
        <v>3</v>
      </c>
      <c r="E721">
        <v>251</v>
      </c>
      <c r="F721">
        <v>753</v>
      </c>
      <c r="G721" s="12">
        <v>39653</v>
      </c>
      <c r="H721">
        <v>750</v>
      </c>
      <c r="I721">
        <v>3</v>
      </c>
      <c r="J721">
        <v>10</v>
      </c>
      <c r="K721">
        <v>7500</v>
      </c>
    </row>
    <row r="722" spans="1:11" x14ac:dyDescent="0.2">
      <c r="G722" t="s">
        <v>21335</v>
      </c>
      <c r="H722">
        <v>3</v>
      </c>
      <c r="I722">
        <v>0</v>
      </c>
    </row>
    <row r="724" spans="1:11" x14ac:dyDescent="0.2">
      <c r="A724" s="12">
        <v>39653</v>
      </c>
      <c r="B724" t="s">
        <v>10671</v>
      </c>
      <c r="C724" t="s">
        <v>10672</v>
      </c>
      <c r="D724">
        <v>3</v>
      </c>
      <c r="E724">
        <v>257</v>
      </c>
      <c r="F724">
        <v>771</v>
      </c>
      <c r="G724" s="30">
        <v>39660</v>
      </c>
      <c r="H724">
        <v>774</v>
      </c>
      <c r="I724">
        <v>0</v>
      </c>
      <c r="J724">
        <v>9</v>
      </c>
      <c r="K724">
        <v>6966</v>
      </c>
    </row>
    <row r="727" spans="1:11" x14ac:dyDescent="0.2">
      <c r="A727" s="12">
        <v>39653</v>
      </c>
      <c r="B727" t="s">
        <v>10840</v>
      </c>
      <c r="C727" t="s">
        <v>10841</v>
      </c>
      <c r="D727">
        <v>1.5</v>
      </c>
      <c r="E727">
        <v>245</v>
      </c>
      <c r="F727">
        <v>367.5</v>
      </c>
      <c r="G727" s="30">
        <v>39660</v>
      </c>
      <c r="H727">
        <v>367</v>
      </c>
      <c r="I727">
        <v>0</v>
      </c>
      <c r="J727">
        <v>10</v>
      </c>
      <c r="K727">
        <v>3670</v>
      </c>
    </row>
    <row r="730" spans="1:11" x14ac:dyDescent="0.2">
      <c r="A730" s="12">
        <v>39660</v>
      </c>
      <c r="B730" t="s">
        <v>10887</v>
      </c>
      <c r="C730" t="s">
        <v>10888</v>
      </c>
      <c r="D730">
        <v>3</v>
      </c>
      <c r="E730">
        <v>256</v>
      </c>
      <c r="F730">
        <v>768</v>
      </c>
      <c r="G730" s="5">
        <v>39667</v>
      </c>
      <c r="H730">
        <v>768</v>
      </c>
      <c r="I730">
        <v>0</v>
      </c>
      <c r="J730">
        <v>10</v>
      </c>
      <c r="K730">
        <v>7680</v>
      </c>
    </row>
    <row r="733" spans="1:11" x14ac:dyDescent="0.2">
      <c r="A733" s="12">
        <v>39660</v>
      </c>
      <c r="B733" t="s">
        <v>10889</v>
      </c>
      <c r="C733" t="s">
        <v>10829</v>
      </c>
      <c r="D733">
        <v>2</v>
      </c>
      <c r="E733">
        <v>301</v>
      </c>
      <c r="F733">
        <v>602</v>
      </c>
      <c r="G733" s="5">
        <v>39667</v>
      </c>
      <c r="H733">
        <v>602</v>
      </c>
      <c r="I733">
        <v>0</v>
      </c>
      <c r="J733">
        <v>9</v>
      </c>
      <c r="K733">
        <v>5418</v>
      </c>
    </row>
    <row r="736" spans="1:11" x14ac:dyDescent="0.2">
      <c r="A736" s="12">
        <v>39665</v>
      </c>
      <c r="B736" t="s">
        <v>10890</v>
      </c>
      <c r="C736" t="s">
        <v>10891</v>
      </c>
      <c r="D736">
        <v>2</v>
      </c>
      <c r="E736">
        <v>266</v>
      </c>
      <c r="F736">
        <v>532</v>
      </c>
      <c r="G736" s="12">
        <v>39674</v>
      </c>
      <c r="H736">
        <v>530</v>
      </c>
      <c r="I736">
        <v>2</v>
      </c>
      <c r="J736">
        <v>9</v>
      </c>
      <c r="K736">
        <v>4770</v>
      </c>
    </row>
    <row r="737" spans="1:11" x14ac:dyDescent="0.2">
      <c r="G737" s="12">
        <v>39702</v>
      </c>
      <c r="H737">
        <v>2</v>
      </c>
      <c r="I737">
        <v>0</v>
      </c>
      <c r="J737">
        <v>9</v>
      </c>
      <c r="K737">
        <v>18</v>
      </c>
    </row>
    <row r="739" spans="1:11" x14ac:dyDescent="0.2">
      <c r="A739" s="12">
        <v>39665</v>
      </c>
      <c r="B739" t="s">
        <v>10892</v>
      </c>
      <c r="C739" t="s">
        <v>10893</v>
      </c>
      <c r="D739">
        <v>2</v>
      </c>
      <c r="E739">
        <v>258</v>
      </c>
      <c r="F739">
        <v>516</v>
      </c>
      <c r="G739" s="12">
        <v>39688</v>
      </c>
      <c r="H739">
        <v>516</v>
      </c>
      <c r="I739">
        <v>0</v>
      </c>
      <c r="J739">
        <v>12.5</v>
      </c>
      <c r="K739">
        <v>6450</v>
      </c>
    </row>
    <row r="742" spans="1:11" x14ac:dyDescent="0.2">
      <c r="A742" s="12">
        <v>39661</v>
      </c>
      <c r="B742" t="s">
        <v>11019</v>
      </c>
      <c r="C742" t="s">
        <v>11020</v>
      </c>
      <c r="D742">
        <v>3</v>
      </c>
      <c r="E742">
        <v>253</v>
      </c>
      <c r="F742">
        <v>759</v>
      </c>
      <c r="G742" s="12">
        <v>39682</v>
      </c>
      <c r="H742">
        <v>742</v>
      </c>
      <c r="I742">
        <v>17</v>
      </c>
      <c r="J742">
        <v>9</v>
      </c>
      <c r="K742">
        <v>6678</v>
      </c>
    </row>
    <row r="743" spans="1:11" x14ac:dyDescent="0.2">
      <c r="G743" s="12">
        <v>39702</v>
      </c>
      <c r="H743">
        <v>17</v>
      </c>
      <c r="I743">
        <v>0</v>
      </c>
      <c r="J743">
        <v>8.5</v>
      </c>
      <c r="K743">
        <v>145</v>
      </c>
    </row>
    <row r="745" spans="1:11" x14ac:dyDescent="0.2">
      <c r="A745" s="12">
        <v>39667</v>
      </c>
      <c r="B745" t="s">
        <v>11021</v>
      </c>
      <c r="C745" t="s">
        <v>11022</v>
      </c>
      <c r="D745">
        <v>2</v>
      </c>
      <c r="E745">
        <v>251</v>
      </c>
      <c r="F745">
        <v>502</v>
      </c>
      <c r="G745" s="12">
        <v>39674</v>
      </c>
      <c r="H745">
        <v>500</v>
      </c>
      <c r="I745">
        <v>2</v>
      </c>
      <c r="J745">
        <v>10</v>
      </c>
      <c r="K745">
        <v>5000</v>
      </c>
    </row>
    <row r="746" spans="1:11" x14ac:dyDescent="0.2">
      <c r="G746" s="12">
        <v>39702</v>
      </c>
      <c r="H746">
        <v>2</v>
      </c>
      <c r="I746">
        <v>0</v>
      </c>
      <c r="J746">
        <v>8.5</v>
      </c>
      <c r="K746">
        <v>17</v>
      </c>
    </row>
    <row r="748" spans="1:11" x14ac:dyDescent="0.2">
      <c r="A748" s="12">
        <v>39672</v>
      </c>
      <c r="B748" t="s">
        <v>11096</v>
      </c>
      <c r="C748" t="s">
        <v>11083</v>
      </c>
      <c r="D748">
        <v>2</v>
      </c>
      <c r="E748">
        <v>256</v>
      </c>
      <c r="F748">
        <v>512</v>
      </c>
      <c r="G748" s="12">
        <v>39682</v>
      </c>
      <c r="H748">
        <v>512</v>
      </c>
      <c r="I748">
        <v>0</v>
      </c>
      <c r="J748">
        <v>9.5</v>
      </c>
      <c r="K748">
        <v>4864</v>
      </c>
    </row>
    <row r="751" spans="1:11" x14ac:dyDescent="0.2">
      <c r="A751" s="12">
        <v>39672</v>
      </c>
      <c r="B751" t="s">
        <v>11085</v>
      </c>
      <c r="C751" t="s">
        <v>11086</v>
      </c>
      <c r="D751">
        <v>2</v>
      </c>
      <c r="E751">
        <v>253</v>
      </c>
      <c r="F751">
        <v>506</v>
      </c>
      <c r="G751" s="12">
        <v>39688</v>
      </c>
      <c r="H751">
        <v>506</v>
      </c>
      <c r="I751">
        <v>0</v>
      </c>
      <c r="J751">
        <v>9</v>
      </c>
      <c r="K751">
        <v>4554</v>
      </c>
    </row>
    <row r="754" spans="1:11" x14ac:dyDescent="0.2">
      <c r="A754" s="12">
        <v>39674</v>
      </c>
      <c r="B754" t="s">
        <v>11043</v>
      </c>
      <c r="C754" t="s">
        <v>11087</v>
      </c>
      <c r="D754" s="11">
        <v>2.75</v>
      </c>
      <c r="E754">
        <v>253</v>
      </c>
      <c r="F754">
        <v>695</v>
      </c>
      <c r="G754" s="12">
        <v>39695</v>
      </c>
      <c r="H754">
        <v>692</v>
      </c>
      <c r="I754">
        <v>3</v>
      </c>
      <c r="J754">
        <v>9</v>
      </c>
      <c r="K754">
        <v>4779</v>
      </c>
    </row>
    <row r="755" spans="1:11" x14ac:dyDescent="0.2">
      <c r="G755" s="12">
        <v>39702</v>
      </c>
      <c r="H755">
        <v>2</v>
      </c>
      <c r="I755">
        <v>1</v>
      </c>
      <c r="J755">
        <v>8.5</v>
      </c>
      <c r="K755">
        <v>17</v>
      </c>
    </row>
    <row r="756" spans="1:11" x14ac:dyDescent="0.2">
      <c r="G756" s="12">
        <v>39737</v>
      </c>
      <c r="H756">
        <v>1</v>
      </c>
      <c r="I756">
        <v>0</v>
      </c>
      <c r="J756">
        <v>8.5</v>
      </c>
      <c r="K756">
        <f>J756*H756</f>
        <v>8.5</v>
      </c>
    </row>
    <row r="758" spans="1:11" x14ac:dyDescent="0.2">
      <c r="A758" s="12">
        <v>39674</v>
      </c>
      <c r="B758" t="s">
        <v>11034</v>
      </c>
      <c r="C758" t="s">
        <v>11009</v>
      </c>
      <c r="D758">
        <v>2</v>
      </c>
      <c r="E758">
        <v>258</v>
      </c>
      <c r="F758">
        <v>516</v>
      </c>
      <c r="G758" s="12">
        <v>39681</v>
      </c>
      <c r="H758">
        <v>515</v>
      </c>
      <c r="I758">
        <v>1</v>
      </c>
      <c r="J758">
        <v>10.5</v>
      </c>
      <c r="K758">
        <v>5408</v>
      </c>
    </row>
    <row r="759" spans="1:11" x14ac:dyDescent="0.2">
      <c r="G759" s="12">
        <v>39758</v>
      </c>
      <c r="H759">
        <v>1</v>
      </c>
      <c r="I759">
        <v>0</v>
      </c>
      <c r="J759">
        <v>8.5</v>
      </c>
      <c r="K759">
        <v>8.5</v>
      </c>
    </row>
    <row r="761" spans="1:11" x14ac:dyDescent="0.2">
      <c r="A761" s="12">
        <v>39681</v>
      </c>
      <c r="B761" t="s">
        <v>11137</v>
      </c>
      <c r="C761" t="s">
        <v>11169</v>
      </c>
      <c r="D761">
        <v>2</v>
      </c>
      <c r="E761">
        <v>232</v>
      </c>
      <c r="F761">
        <v>464</v>
      </c>
      <c r="G761" s="12">
        <v>39688</v>
      </c>
      <c r="H761">
        <v>464</v>
      </c>
      <c r="I761">
        <v>0</v>
      </c>
      <c r="J761">
        <v>10.5</v>
      </c>
      <c r="K761">
        <v>4872</v>
      </c>
    </row>
    <row r="764" spans="1:11" x14ac:dyDescent="0.2">
      <c r="A764" s="12">
        <v>39681</v>
      </c>
      <c r="B764" t="s">
        <v>11373</v>
      </c>
      <c r="C764" t="s">
        <v>11170</v>
      </c>
      <c r="D764">
        <v>3</v>
      </c>
      <c r="E764">
        <v>174</v>
      </c>
      <c r="F764">
        <v>522</v>
      </c>
      <c r="G764" s="12">
        <v>39709</v>
      </c>
      <c r="H764">
        <v>513</v>
      </c>
      <c r="I764">
        <v>9</v>
      </c>
      <c r="J764">
        <v>9.5</v>
      </c>
      <c r="K764">
        <v>4874</v>
      </c>
    </row>
    <row r="765" spans="1:11" x14ac:dyDescent="0.2">
      <c r="G765" s="12">
        <v>39716</v>
      </c>
      <c r="H765">
        <v>5</v>
      </c>
      <c r="I765">
        <v>4</v>
      </c>
      <c r="J765">
        <v>8.5</v>
      </c>
      <c r="K765">
        <v>43</v>
      </c>
    </row>
    <row r="766" spans="1:11" x14ac:dyDescent="0.2">
      <c r="G766" s="12">
        <v>39738</v>
      </c>
      <c r="H766">
        <v>4</v>
      </c>
      <c r="I766">
        <v>0</v>
      </c>
      <c r="J766">
        <v>8.5</v>
      </c>
      <c r="K766">
        <f>H766*J766</f>
        <v>34</v>
      </c>
    </row>
    <row r="768" spans="1:11" x14ac:dyDescent="0.2">
      <c r="A768" s="12">
        <v>39688</v>
      </c>
      <c r="B768" t="s">
        <v>11321</v>
      </c>
      <c r="C768" t="s">
        <v>11337</v>
      </c>
      <c r="D768">
        <v>2</v>
      </c>
      <c r="E768">
        <v>267</v>
      </c>
      <c r="F768">
        <v>534</v>
      </c>
      <c r="G768" s="12">
        <v>39702</v>
      </c>
      <c r="H768">
        <v>530</v>
      </c>
      <c r="I768">
        <v>4</v>
      </c>
      <c r="J768">
        <v>12.5</v>
      </c>
      <c r="K768">
        <v>6625</v>
      </c>
    </row>
    <row r="769" spans="1:11" x14ac:dyDescent="0.2">
      <c r="G769" s="12">
        <v>39744</v>
      </c>
      <c r="H769">
        <v>3</v>
      </c>
      <c r="I769">
        <v>1</v>
      </c>
      <c r="J769">
        <v>8.5</v>
      </c>
      <c r="K769">
        <v>26</v>
      </c>
    </row>
    <row r="770" spans="1:11" x14ac:dyDescent="0.2">
      <c r="G770" s="12">
        <v>39758</v>
      </c>
      <c r="H770">
        <v>1</v>
      </c>
      <c r="I770">
        <v>0</v>
      </c>
      <c r="J770">
        <v>8.5</v>
      </c>
      <c r="K770">
        <v>8.5</v>
      </c>
    </row>
    <row r="772" spans="1:11" x14ac:dyDescent="0.2">
      <c r="A772" s="12">
        <v>39688</v>
      </c>
      <c r="B772" t="s">
        <v>11164</v>
      </c>
      <c r="C772" t="s">
        <v>11267</v>
      </c>
      <c r="D772">
        <v>2</v>
      </c>
      <c r="E772">
        <v>301</v>
      </c>
      <c r="F772">
        <v>602</v>
      </c>
      <c r="G772" s="12">
        <v>39709</v>
      </c>
      <c r="H772">
        <v>601</v>
      </c>
      <c r="I772">
        <v>1</v>
      </c>
      <c r="J772">
        <v>11</v>
      </c>
      <c r="K772">
        <v>6611</v>
      </c>
    </row>
    <row r="773" spans="1:11" x14ac:dyDescent="0.2">
      <c r="G773" s="12">
        <v>39709</v>
      </c>
      <c r="H773" t="s">
        <v>11615</v>
      </c>
      <c r="I773">
        <v>0</v>
      </c>
      <c r="J773">
        <v>11</v>
      </c>
      <c r="K773">
        <v>11</v>
      </c>
    </row>
    <row r="776" spans="1:11" x14ac:dyDescent="0.2">
      <c r="A776" s="12">
        <v>39695</v>
      </c>
      <c r="B776" t="s">
        <v>11379</v>
      </c>
      <c r="C776" t="s">
        <v>8061</v>
      </c>
      <c r="D776">
        <v>2</v>
      </c>
      <c r="E776">
        <v>276</v>
      </c>
      <c r="F776">
        <v>552</v>
      </c>
      <c r="G776" s="12">
        <v>39702</v>
      </c>
      <c r="H776">
        <v>552</v>
      </c>
      <c r="I776">
        <v>0</v>
      </c>
      <c r="J776">
        <v>9.5</v>
      </c>
      <c r="K776">
        <v>5244</v>
      </c>
    </row>
    <row r="779" spans="1:11" x14ac:dyDescent="0.2">
      <c r="A779" s="12">
        <v>39695</v>
      </c>
      <c r="B779" t="s">
        <v>11764</v>
      </c>
      <c r="C779" t="s">
        <v>11355</v>
      </c>
      <c r="D779">
        <v>2</v>
      </c>
      <c r="E779">
        <v>276</v>
      </c>
      <c r="F779">
        <v>552</v>
      </c>
      <c r="G779" s="12">
        <v>39723</v>
      </c>
      <c r="H779">
        <v>548</v>
      </c>
      <c r="I779">
        <v>4</v>
      </c>
      <c r="J779">
        <v>9</v>
      </c>
      <c r="K779">
        <v>4932</v>
      </c>
    </row>
    <row r="780" spans="1:11" x14ac:dyDescent="0.2">
      <c r="G780" s="12">
        <v>39758</v>
      </c>
      <c r="H780">
        <v>4</v>
      </c>
      <c r="I780">
        <v>0</v>
      </c>
      <c r="J780">
        <v>8.5</v>
      </c>
      <c r="K780">
        <v>34</v>
      </c>
    </row>
    <row r="782" spans="1:11" x14ac:dyDescent="0.2">
      <c r="A782" s="12">
        <v>39700</v>
      </c>
      <c r="B782" t="s">
        <v>11545</v>
      </c>
      <c r="C782" t="s">
        <v>11546</v>
      </c>
      <c r="D782">
        <v>2</v>
      </c>
      <c r="E782">
        <v>251</v>
      </c>
      <c r="F782">
        <v>502</v>
      </c>
      <c r="G782" s="12">
        <v>39709</v>
      </c>
      <c r="H782">
        <v>498</v>
      </c>
      <c r="I782">
        <v>4</v>
      </c>
      <c r="J782">
        <v>9.5</v>
      </c>
      <c r="K782">
        <v>4731</v>
      </c>
    </row>
    <row r="783" spans="1:11" x14ac:dyDescent="0.2">
      <c r="G783" t="s">
        <v>21297</v>
      </c>
      <c r="H783">
        <v>2</v>
      </c>
      <c r="I783">
        <v>2</v>
      </c>
    </row>
    <row r="784" spans="1:11" x14ac:dyDescent="0.2">
      <c r="G784" s="12">
        <v>39758</v>
      </c>
      <c r="H784">
        <v>2</v>
      </c>
      <c r="I784">
        <v>0</v>
      </c>
      <c r="J784">
        <v>8.5</v>
      </c>
      <c r="K784">
        <v>17</v>
      </c>
    </row>
    <row r="786" spans="1:11" x14ac:dyDescent="0.2">
      <c r="A786" s="12">
        <v>39702</v>
      </c>
      <c r="B786" t="s">
        <v>11836</v>
      </c>
      <c r="C786" t="s">
        <v>11463</v>
      </c>
      <c r="D786">
        <v>2</v>
      </c>
      <c r="E786">
        <v>303</v>
      </c>
      <c r="F786">
        <v>606</v>
      </c>
      <c r="G786" s="12">
        <v>39731</v>
      </c>
      <c r="H786">
        <v>605</v>
      </c>
      <c r="I786">
        <v>1</v>
      </c>
      <c r="J786">
        <v>9</v>
      </c>
      <c r="K786">
        <v>5445</v>
      </c>
    </row>
    <row r="787" spans="1:11" x14ac:dyDescent="0.2">
      <c r="G787" s="12">
        <v>39731</v>
      </c>
      <c r="H787" t="s">
        <v>8091</v>
      </c>
      <c r="I787">
        <v>0</v>
      </c>
      <c r="J787">
        <v>9</v>
      </c>
      <c r="K787">
        <v>9</v>
      </c>
    </row>
    <row r="790" spans="1:11" x14ac:dyDescent="0.2">
      <c r="A790" s="12">
        <v>39701</v>
      </c>
      <c r="B790" t="s">
        <v>11489</v>
      </c>
      <c r="C790" t="s">
        <v>11490</v>
      </c>
      <c r="D790">
        <v>2</v>
      </c>
      <c r="E790">
        <v>304</v>
      </c>
      <c r="F790">
        <v>608</v>
      </c>
      <c r="G790" s="12">
        <v>39709</v>
      </c>
      <c r="H790">
        <v>589</v>
      </c>
      <c r="I790">
        <v>19</v>
      </c>
      <c r="J790">
        <v>9</v>
      </c>
      <c r="K790">
        <v>5301</v>
      </c>
    </row>
    <row r="791" spans="1:11" x14ac:dyDescent="0.2">
      <c r="G791" s="5">
        <v>39716</v>
      </c>
      <c r="H791">
        <v>18</v>
      </c>
      <c r="I791">
        <v>1</v>
      </c>
    </row>
    <row r="792" spans="1:11" x14ac:dyDescent="0.2">
      <c r="G792" s="5">
        <v>39758</v>
      </c>
      <c r="H792">
        <v>1</v>
      </c>
      <c r="I792">
        <v>0</v>
      </c>
      <c r="J792">
        <v>8.5</v>
      </c>
      <c r="K792">
        <v>8.5</v>
      </c>
    </row>
    <row r="794" spans="1:11" x14ac:dyDescent="0.2">
      <c r="A794" t="s">
        <v>11551</v>
      </c>
      <c r="B794" t="s">
        <v>11497</v>
      </c>
      <c r="C794" t="s">
        <v>11498</v>
      </c>
      <c r="D794">
        <v>1</v>
      </c>
      <c r="E794">
        <v>600</v>
      </c>
      <c r="F794">
        <v>600</v>
      </c>
      <c r="G794" s="12">
        <v>39716</v>
      </c>
      <c r="H794">
        <v>600</v>
      </c>
      <c r="I794">
        <v>0</v>
      </c>
      <c r="J794">
        <v>10.5</v>
      </c>
      <c r="K794">
        <v>6300</v>
      </c>
    </row>
    <row r="797" spans="1:11" x14ac:dyDescent="0.2">
      <c r="A797" s="12">
        <v>39709</v>
      </c>
      <c r="B797" t="s">
        <v>11742</v>
      </c>
      <c r="C797" t="s">
        <v>11573</v>
      </c>
      <c r="D797">
        <v>2</v>
      </c>
      <c r="E797">
        <v>298</v>
      </c>
      <c r="F797">
        <v>596</v>
      </c>
      <c r="G797" s="12">
        <v>39728</v>
      </c>
      <c r="H797">
        <v>594</v>
      </c>
      <c r="I797">
        <v>2</v>
      </c>
      <c r="J797">
        <v>9</v>
      </c>
      <c r="K797">
        <v>5346</v>
      </c>
    </row>
    <row r="798" spans="1:11" x14ac:dyDescent="0.2">
      <c r="G798" s="12">
        <v>39758</v>
      </c>
      <c r="H798">
        <v>2</v>
      </c>
      <c r="I798">
        <v>0</v>
      </c>
      <c r="J798">
        <v>8.5</v>
      </c>
      <c r="K798">
        <v>17</v>
      </c>
    </row>
    <row r="800" spans="1:11" x14ac:dyDescent="0.2">
      <c r="A800" s="12">
        <v>39709</v>
      </c>
      <c r="B800" t="s">
        <v>11790</v>
      </c>
      <c r="C800" t="s">
        <v>11574</v>
      </c>
      <c r="D800">
        <v>2</v>
      </c>
      <c r="E800">
        <v>298</v>
      </c>
      <c r="F800">
        <v>596</v>
      </c>
      <c r="G800" s="12">
        <v>39744</v>
      </c>
      <c r="H800">
        <v>591</v>
      </c>
      <c r="I800">
        <v>5</v>
      </c>
      <c r="J800">
        <v>9</v>
      </c>
      <c r="K800">
        <v>5319</v>
      </c>
    </row>
    <row r="801" spans="1:11" x14ac:dyDescent="0.2">
      <c r="G801" t="s">
        <v>21336</v>
      </c>
      <c r="H801">
        <v>4</v>
      </c>
      <c r="I801">
        <v>1</v>
      </c>
    </row>
    <row r="802" spans="1:11" x14ac:dyDescent="0.2">
      <c r="G802" s="12">
        <v>39758</v>
      </c>
      <c r="H802">
        <v>1</v>
      </c>
      <c r="I802">
        <v>0</v>
      </c>
      <c r="J802">
        <v>8.5</v>
      </c>
      <c r="K802">
        <v>8.5</v>
      </c>
    </row>
    <row r="804" spans="1:11" x14ac:dyDescent="0.2">
      <c r="A804" s="12">
        <v>39716</v>
      </c>
      <c r="B804" t="s">
        <v>11741</v>
      </c>
      <c r="C804" t="s">
        <v>11664</v>
      </c>
      <c r="D804">
        <v>1.75</v>
      </c>
      <c r="E804">
        <v>302</v>
      </c>
      <c r="F804">
        <v>529</v>
      </c>
      <c r="G804" s="12">
        <v>39723</v>
      </c>
      <c r="H804">
        <v>529</v>
      </c>
      <c r="I804">
        <v>0</v>
      </c>
      <c r="J804">
        <v>9</v>
      </c>
      <c r="K804">
        <v>4761</v>
      </c>
    </row>
    <row r="807" spans="1:11" x14ac:dyDescent="0.2">
      <c r="A807" s="12">
        <v>39716</v>
      </c>
      <c r="B807" t="s">
        <v>11794</v>
      </c>
      <c r="C807" t="s">
        <v>11649</v>
      </c>
      <c r="D807">
        <v>2</v>
      </c>
      <c r="E807">
        <v>283</v>
      </c>
      <c r="F807">
        <v>566</v>
      </c>
      <c r="G807" s="12">
        <v>39730</v>
      </c>
      <c r="H807">
        <v>565</v>
      </c>
      <c r="I807">
        <v>1</v>
      </c>
      <c r="J807">
        <v>12</v>
      </c>
      <c r="K807">
        <v>6780</v>
      </c>
    </row>
    <row r="808" spans="1:11" x14ac:dyDescent="0.2">
      <c r="G808" t="s">
        <v>21297</v>
      </c>
      <c r="H808">
        <v>1</v>
      </c>
      <c r="I808">
        <v>0</v>
      </c>
    </row>
    <row r="810" spans="1:11" x14ac:dyDescent="0.2">
      <c r="A810" s="12">
        <v>39723</v>
      </c>
      <c r="B810" t="s">
        <v>11809</v>
      </c>
      <c r="C810" t="s">
        <v>11810</v>
      </c>
      <c r="D810">
        <v>3</v>
      </c>
      <c r="E810">
        <v>191</v>
      </c>
      <c r="F810">
        <v>573</v>
      </c>
      <c r="G810" s="12">
        <v>39731</v>
      </c>
      <c r="H810">
        <v>572</v>
      </c>
      <c r="I810">
        <v>1</v>
      </c>
      <c r="J810">
        <v>10</v>
      </c>
      <c r="K810">
        <v>5720</v>
      </c>
    </row>
    <row r="811" spans="1:11" x14ac:dyDescent="0.2">
      <c r="G811" t="s">
        <v>21300</v>
      </c>
      <c r="H811">
        <v>1</v>
      </c>
      <c r="I811">
        <v>0</v>
      </c>
    </row>
    <row r="813" spans="1:11" x14ac:dyDescent="0.2">
      <c r="A813" s="12">
        <v>39723</v>
      </c>
      <c r="B813" t="s">
        <v>11834</v>
      </c>
      <c r="C813" t="s">
        <v>11748</v>
      </c>
      <c r="D813">
        <v>2</v>
      </c>
      <c r="E813">
        <v>274</v>
      </c>
      <c r="F813">
        <v>548</v>
      </c>
      <c r="G813" s="12">
        <v>39737</v>
      </c>
      <c r="H813">
        <v>547</v>
      </c>
      <c r="I813">
        <v>1</v>
      </c>
      <c r="J813">
        <v>10.5</v>
      </c>
      <c r="K813">
        <f>J813*H813</f>
        <v>5743.5</v>
      </c>
    </row>
    <row r="814" spans="1:11" x14ac:dyDescent="0.2">
      <c r="G814" t="s">
        <v>21336</v>
      </c>
      <c r="H814">
        <v>1</v>
      </c>
      <c r="I814">
        <v>0</v>
      </c>
    </row>
    <row r="816" spans="1:11" x14ac:dyDescent="0.2">
      <c r="A816" s="12">
        <v>39730</v>
      </c>
      <c r="B816" t="s">
        <v>11941</v>
      </c>
      <c r="C816" t="s">
        <v>11749</v>
      </c>
      <c r="D816">
        <v>2</v>
      </c>
      <c r="E816">
        <v>318</v>
      </c>
      <c r="F816">
        <v>636</v>
      </c>
      <c r="G816" s="12">
        <v>39751</v>
      </c>
      <c r="H816">
        <v>633</v>
      </c>
      <c r="I816">
        <v>3</v>
      </c>
      <c r="J816">
        <v>11.5</v>
      </c>
      <c r="K816">
        <f>H816*J816</f>
        <v>7279.5</v>
      </c>
    </row>
    <row r="817" spans="1:11" x14ac:dyDescent="0.2">
      <c r="G817" t="s">
        <v>21336</v>
      </c>
      <c r="H817">
        <v>3</v>
      </c>
      <c r="I817">
        <v>0</v>
      </c>
    </row>
    <row r="819" spans="1:11" x14ac:dyDescent="0.2">
      <c r="A819" s="12">
        <v>39730</v>
      </c>
      <c r="B819" t="s">
        <v>11942</v>
      </c>
      <c r="C819" t="s">
        <v>11750</v>
      </c>
      <c r="D819">
        <v>1</v>
      </c>
      <c r="E819">
        <v>600</v>
      </c>
      <c r="F819">
        <v>600</v>
      </c>
      <c r="G819" s="12">
        <v>39737</v>
      </c>
      <c r="H819">
        <v>600</v>
      </c>
      <c r="I819">
        <v>0</v>
      </c>
      <c r="J819">
        <v>9</v>
      </c>
      <c r="K819">
        <f>H819*J819</f>
        <v>5400</v>
      </c>
    </row>
    <row r="822" spans="1:11" x14ac:dyDescent="0.2">
      <c r="A822" s="12">
        <v>39729</v>
      </c>
      <c r="B822" t="s">
        <v>11857</v>
      </c>
      <c r="C822" t="s">
        <v>11920</v>
      </c>
      <c r="D822">
        <v>5</v>
      </c>
      <c r="E822">
        <v>120</v>
      </c>
      <c r="F822">
        <v>600</v>
      </c>
      <c r="G822" s="12">
        <v>39737</v>
      </c>
      <c r="H822">
        <v>570</v>
      </c>
      <c r="I822">
        <v>30</v>
      </c>
      <c r="J822">
        <v>9</v>
      </c>
      <c r="K822">
        <f>H822*J822</f>
        <v>5130</v>
      </c>
    </row>
    <row r="823" spans="1:11" x14ac:dyDescent="0.2">
      <c r="G823" s="12">
        <v>39758</v>
      </c>
      <c r="H823">
        <v>11</v>
      </c>
      <c r="I823">
        <v>19</v>
      </c>
      <c r="J823">
        <v>8.5</v>
      </c>
      <c r="K823">
        <v>94</v>
      </c>
    </row>
    <row r="824" spans="1:11" x14ac:dyDescent="0.2">
      <c r="G824" s="12">
        <v>39772</v>
      </c>
      <c r="H824">
        <v>15</v>
      </c>
      <c r="I824">
        <v>4</v>
      </c>
      <c r="J824">
        <v>8.5</v>
      </c>
      <c r="K824">
        <f>H824*J824</f>
        <v>127.5</v>
      </c>
    </row>
    <row r="825" spans="1:11" x14ac:dyDescent="0.2">
      <c r="G825" s="12">
        <v>39779</v>
      </c>
      <c r="H825">
        <v>4</v>
      </c>
      <c r="I825">
        <v>0</v>
      </c>
      <c r="J825">
        <v>8.5</v>
      </c>
      <c r="K825">
        <v>34</v>
      </c>
    </row>
    <row r="827" spans="1:11" x14ac:dyDescent="0.2">
      <c r="A827" s="12">
        <v>39738</v>
      </c>
      <c r="B827" t="s">
        <v>12123</v>
      </c>
      <c r="C827" t="s">
        <v>11446</v>
      </c>
      <c r="D827">
        <v>5</v>
      </c>
      <c r="E827">
        <v>152</v>
      </c>
      <c r="F827">
        <v>760</v>
      </c>
      <c r="G827" s="12">
        <v>39751</v>
      </c>
      <c r="H827">
        <v>758</v>
      </c>
      <c r="I827">
        <v>2</v>
      </c>
      <c r="J827">
        <v>10.5</v>
      </c>
      <c r="K827">
        <f>H827*J827</f>
        <v>7959</v>
      </c>
    </row>
    <row r="828" spans="1:11" x14ac:dyDescent="0.2">
      <c r="G828" s="12">
        <v>39793</v>
      </c>
      <c r="H828">
        <v>2</v>
      </c>
      <c r="I828">
        <v>0</v>
      </c>
      <c r="J828">
        <v>8.5</v>
      </c>
      <c r="K828">
        <v>17</v>
      </c>
    </row>
    <row r="830" spans="1:11" x14ac:dyDescent="0.2">
      <c r="A830" s="12">
        <v>39738</v>
      </c>
      <c r="B830" t="s">
        <v>12114</v>
      </c>
      <c r="C830" t="s">
        <v>12071</v>
      </c>
      <c r="D830">
        <v>2</v>
      </c>
      <c r="E830">
        <v>254</v>
      </c>
      <c r="F830">
        <v>508</v>
      </c>
      <c r="G830" s="12">
        <v>39752</v>
      </c>
      <c r="H830">
        <v>506</v>
      </c>
      <c r="I830">
        <v>2</v>
      </c>
      <c r="J830">
        <v>9.5</v>
      </c>
      <c r="K830">
        <f>H830*J830</f>
        <v>4807</v>
      </c>
    </row>
    <row r="831" spans="1:11" x14ac:dyDescent="0.2">
      <c r="G831" t="s">
        <v>21336</v>
      </c>
      <c r="H831">
        <v>2</v>
      </c>
      <c r="I831">
        <v>0</v>
      </c>
    </row>
    <row r="833" spans="1:12" x14ac:dyDescent="0.2">
      <c r="A833" s="12">
        <v>39744</v>
      </c>
      <c r="B833" t="s">
        <v>12088</v>
      </c>
      <c r="C833" t="s">
        <v>12089</v>
      </c>
      <c r="D833">
        <v>5</v>
      </c>
      <c r="E833">
        <v>150</v>
      </c>
      <c r="F833">
        <v>750</v>
      </c>
      <c r="G833" s="12">
        <v>39758</v>
      </c>
      <c r="H833">
        <v>744</v>
      </c>
      <c r="I833">
        <v>6</v>
      </c>
      <c r="J833">
        <v>9</v>
      </c>
      <c r="K833">
        <f>H833*J833</f>
        <v>6696</v>
      </c>
    </row>
    <row r="834" spans="1:12" x14ac:dyDescent="0.2">
      <c r="G834" s="12">
        <v>39793</v>
      </c>
      <c r="H834">
        <v>6</v>
      </c>
      <c r="I834">
        <v>0</v>
      </c>
      <c r="J834">
        <v>8.5</v>
      </c>
      <c r="K834">
        <v>51</v>
      </c>
    </row>
    <row r="836" spans="1:12" x14ac:dyDescent="0.2">
      <c r="A836" s="12">
        <v>39744</v>
      </c>
      <c r="B836" t="s">
        <v>12321</v>
      </c>
      <c r="C836" t="s">
        <v>12090</v>
      </c>
      <c r="D836">
        <v>4.25</v>
      </c>
      <c r="E836">
        <v>150</v>
      </c>
      <c r="F836">
        <v>637</v>
      </c>
      <c r="G836" s="12">
        <v>39752</v>
      </c>
      <c r="H836">
        <v>637</v>
      </c>
      <c r="I836">
        <v>0</v>
      </c>
      <c r="J836">
        <v>9.5</v>
      </c>
      <c r="K836">
        <f>H836*J836</f>
        <v>6051.5</v>
      </c>
      <c r="L836" t="s">
        <v>12329</v>
      </c>
    </row>
    <row r="839" spans="1:12" x14ac:dyDescent="0.2">
      <c r="A839" s="12">
        <v>39751</v>
      </c>
      <c r="B839" t="s">
        <v>12191</v>
      </c>
      <c r="C839" t="s">
        <v>12192</v>
      </c>
      <c r="D839">
        <v>5</v>
      </c>
      <c r="E839">
        <v>153</v>
      </c>
      <c r="F839">
        <v>765</v>
      </c>
      <c r="G839" s="12">
        <v>39765</v>
      </c>
      <c r="H839">
        <v>764</v>
      </c>
      <c r="I839">
        <v>1</v>
      </c>
      <c r="J839">
        <v>9</v>
      </c>
      <c r="K839">
        <v>6876</v>
      </c>
    </row>
    <row r="840" spans="1:12" x14ac:dyDescent="0.2">
      <c r="G840" s="12">
        <v>39793</v>
      </c>
      <c r="H840">
        <v>1</v>
      </c>
      <c r="I840">
        <v>0</v>
      </c>
      <c r="J840">
        <v>8.5</v>
      </c>
      <c r="K840">
        <v>8.5</v>
      </c>
    </row>
    <row r="842" spans="1:12" x14ac:dyDescent="0.2">
      <c r="A842" s="12">
        <v>39751</v>
      </c>
      <c r="B842" t="s">
        <v>12193</v>
      </c>
      <c r="C842" t="s">
        <v>12194</v>
      </c>
      <c r="D842">
        <v>5</v>
      </c>
      <c r="E842">
        <v>153</v>
      </c>
      <c r="F842">
        <v>765</v>
      </c>
      <c r="G842" s="12">
        <v>39772</v>
      </c>
      <c r="H842">
        <v>765</v>
      </c>
      <c r="I842">
        <v>0</v>
      </c>
      <c r="J842">
        <v>11</v>
      </c>
      <c r="K842">
        <f>H842*J842</f>
        <v>8415</v>
      </c>
    </row>
    <row r="845" spans="1:12" x14ac:dyDescent="0.2">
      <c r="A845" s="12">
        <v>39758</v>
      </c>
      <c r="B845" t="s">
        <v>12258</v>
      </c>
      <c r="C845" t="s">
        <v>12259</v>
      </c>
      <c r="D845">
        <v>2.5</v>
      </c>
      <c r="E845">
        <v>156</v>
      </c>
      <c r="F845">
        <v>390</v>
      </c>
      <c r="G845" s="12">
        <v>39779</v>
      </c>
      <c r="H845">
        <v>390</v>
      </c>
      <c r="I845">
        <v>0</v>
      </c>
      <c r="J845">
        <v>9</v>
      </c>
      <c r="K845">
        <f>H845*J845</f>
        <v>3510</v>
      </c>
    </row>
    <row r="848" spans="1:12" x14ac:dyDescent="0.2">
      <c r="A848" s="12">
        <v>39758</v>
      </c>
      <c r="B848" t="s">
        <v>12262</v>
      </c>
      <c r="C848" t="s">
        <v>12227</v>
      </c>
      <c r="D848">
        <v>2.5</v>
      </c>
      <c r="E848">
        <v>156</v>
      </c>
      <c r="F848">
        <v>390</v>
      </c>
      <c r="G848" s="12">
        <v>39779</v>
      </c>
      <c r="H848">
        <v>390</v>
      </c>
      <c r="I848">
        <v>0</v>
      </c>
      <c r="J848">
        <v>9</v>
      </c>
      <c r="K848">
        <f>H848*J848</f>
        <v>3510</v>
      </c>
    </row>
    <row r="851" spans="1:11" x14ac:dyDescent="0.2">
      <c r="A851" s="12">
        <v>39758</v>
      </c>
      <c r="B851" t="s">
        <v>12255</v>
      </c>
      <c r="C851" t="s">
        <v>12256</v>
      </c>
      <c r="D851">
        <v>4</v>
      </c>
      <c r="E851">
        <v>156</v>
      </c>
      <c r="F851">
        <v>624</v>
      </c>
      <c r="G851" t="s">
        <v>21337</v>
      </c>
      <c r="H851">
        <v>623</v>
      </c>
      <c r="I851">
        <v>1</v>
      </c>
      <c r="J851">
        <v>9</v>
      </c>
      <c r="K851">
        <v>5607</v>
      </c>
    </row>
    <row r="852" spans="1:11" x14ac:dyDescent="0.2">
      <c r="G852" s="12">
        <v>39793</v>
      </c>
      <c r="H852">
        <v>1</v>
      </c>
      <c r="I852">
        <v>0</v>
      </c>
      <c r="J852">
        <v>8.5</v>
      </c>
      <c r="K852">
        <v>8.5</v>
      </c>
    </row>
    <row r="854" spans="1:11" x14ac:dyDescent="0.2">
      <c r="A854" s="12">
        <v>39764</v>
      </c>
      <c r="B854" t="s">
        <v>12413</v>
      </c>
      <c r="C854" t="s">
        <v>10669</v>
      </c>
      <c r="D854">
        <v>2</v>
      </c>
      <c r="E854">
        <v>204</v>
      </c>
      <c r="F854">
        <v>408</v>
      </c>
      <c r="G854" s="12">
        <v>39772</v>
      </c>
      <c r="H854">
        <v>408</v>
      </c>
      <c r="I854">
        <v>0</v>
      </c>
      <c r="J854">
        <v>9</v>
      </c>
      <c r="K854">
        <f>H854*J854</f>
        <v>3672</v>
      </c>
    </row>
    <row r="857" spans="1:11" x14ac:dyDescent="0.2">
      <c r="A857" s="12">
        <v>39764</v>
      </c>
      <c r="B857" t="s">
        <v>12408</v>
      </c>
      <c r="C857" t="s">
        <v>11963</v>
      </c>
      <c r="D857">
        <v>2</v>
      </c>
      <c r="E857">
        <v>204</v>
      </c>
      <c r="F857">
        <v>408</v>
      </c>
      <c r="G857" s="12">
        <v>39772</v>
      </c>
      <c r="H857">
        <v>408</v>
      </c>
      <c r="I857">
        <v>0</v>
      </c>
      <c r="J857">
        <v>9</v>
      </c>
      <c r="K857">
        <f>H857*J857</f>
        <v>3672</v>
      </c>
    </row>
    <row r="860" spans="1:11" x14ac:dyDescent="0.2">
      <c r="A860" s="12">
        <v>39768</v>
      </c>
      <c r="B860" t="s">
        <v>12492</v>
      </c>
      <c r="C860" t="s">
        <v>12493</v>
      </c>
      <c r="D860">
        <v>4</v>
      </c>
      <c r="E860">
        <v>150</v>
      </c>
      <c r="F860">
        <v>600</v>
      </c>
      <c r="G860" s="12">
        <v>39779</v>
      </c>
      <c r="H860">
        <v>600</v>
      </c>
      <c r="I860">
        <v>0</v>
      </c>
      <c r="J860">
        <v>10</v>
      </c>
      <c r="K860">
        <f>H860*J860</f>
        <v>6000</v>
      </c>
    </row>
    <row r="863" spans="1:11" x14ac:dyDescent="0.2">
      <c r="A863" s="12">
        <v>39772</v>
      </c>
      <c r="B863" t="s">
        <v>12870</v>
      </c>
      <c r="C863" t="s">
        <v>12458</v>
      </c>
      <c r="D863">
        <v>2</v>
      </c>
      <c r="E863">
        <v>350</v>
      </c>
      <c r="F863">
        <v>700</v>
      </c>
      <c r="G863" s="12">
        <v>39800</v>
      </c>
      <c r="H863">
        <v>696</v>
      </c>
      <c r="I863">
        <v>4</v>
      </c>
      <c r="J863">
        <v>9</v>
      </c>
      <c r="K863">
        <f>H863*J863</f>
        <v>6264</v>
      </c>
    </row>
    <row r="864" spans="1:11" x14ac:dyDescent="0.2">
      <c r="G864" s="12">
        <v>39812</v>
      </c>
      <c r="H864">
        <v>4</v>
      </c>
      <c r="I864">
        <v>0</v>
      </c>
      <c r="J864">
        <v>9</v>
      </c>
      <c r="K864">
        <v>36</v>
      </c>
    </row>
    <row r="866" spans="1:11" x14ac:dyDescent="0.2">
      <c r="A866" s="12">
        <v>39772</v>
      </c>
      <c r="B866" t="s">
        <v>12539</v>
      </c>
      <c r="C866" t="s">
        <v>12459</v>
      </c>
      <c r="D866">
        <v>2</v>
      </c>
      <c r="E866">
        <v>290</v>
      </c>
      <c r="F866">
        <v>580</v>
      </c>
      <c r="G866" s="12">
        <v>39793</v>
      </c>
      <c r="H866">
        <v>579</v>
      </c>
      <c r="I866">
        <v>1</v>
      </c>
      <c r="J866">
        <v>9.5</v>
      </c>
      <c r="K866">
        <f>H866*J866</f>
        <v>5500.5</v>
      </c>
    </row>
    <row r="867" spans="1:11" x14ac:dyDescent="0.2">
      <c r="A867" s="18"/>
      <c r="G867" s="12">
        <v>39835</v>
      </c>
      <c r="H867">
        <v>1</v>
      </c>
      <c r="I867">
        <v>0</v>
      </c>
      <c r="J867">
        <v>8.5</v>
      </c>
      <c r="K867">
        <f t="shared" ref="K867:K874" si="0">H867*J867</f>
        <v>8.5</v>
      </c>
    </row>
    <row r="869" spans="1:11" x14ac:dyDescent="0.2">
      <c r="A869" s="12">
        <v>39779</v>
      </c>
      <c r="B869" t="s">
        <v>12689</v>
      </c>
      <c r="C869" t="s">
        <v>12690</v>
      </c>
      <c r="D869">
        <v>2</v>
      </c>
      <c r="E869">
        <v>350</v>
      </c>
      <c r="F869">
        <v>700</v>
      </c>
      <c r="G869" s="12">
        <v>39835</v>
      </c>
      <c r="H869">
        <v>696</v>
      </c>
      <c r="I869">
        <v>4</v>
      </c>
      <c r="J869">
        <v>9.5</v>
      </c>
      <c r="K869">
        <f t="shared" si="0"/>
        <v>6612</v>
      </c>
    </row>
    <row r="870" spans="1:11" x14ac:dyDescent="0.2">
      <c r="G870" t="s">
        <v>20975</v>
      </c>
      <c r="H870">
        <v>2</v>
      </c>
      <c r="I870">
        <v>2</v>
      </c>
      <c r="K870">
        <f t="shared" si="0"/>
        <v>0</v>
      </c>
    </row>
    <row r="871" spans="1:11" x14ac:dyDescent="0.2">
      <c r="G871" t="s">
        <v>21579</v>
      </c>
      <c r="H871">
        <v>2</v>
      </c>
      <c r="I871">
        <v>0</v>
      </c>
      <c r="K871">
        <f t="shared" si="0"/>
        <v>0</v>
      </c>
    </row>
    <row r="873" spans="1:11" x14ac:dyDescent="0.2">
      <c r="A873" s="12">
        <v>39779</v>
      </c>
      <c r="B873" t="s">
        <v>12614</v>
      </c>
      <c r="C873" t="s">
        <v>12615</v>
      </c>
      <c r="D873">
        <v>2</v>
      </c>
      <c r="E873">
        <v>350</v>
      </c>
      <c r="F873">
        <v>700</v>
      </c>
      <c r="G873" s="12">
        <v>39793</v>
      </c>
      <c r="H873">
        <v>698</v>
      </c>
      <c r="I873">
        <v>2</v>
      </c>
      <c r="J873">
        <v>9</v>
      </c>
      <c r="K873">
        <f t="shared" si="0"/>
        <v>6282</v>
      </c>
    </row>
    <row r="874" spans="1:11" x14ac:dyDescent="0.2">
      <c r="G874" s="12">
        <v>39835</v>
      </c>
      <c r="H874">
        <v>2</v>
      </c>
      <c r="I874">
        <v>0</v>
      </c>
      <c r="J874">
        <v>8.5</v>
      </c>
      <c r="K874">
        <f t="shared" si="0"/>
        <v>17</v>
      </c>
    </row>
    <row r="876" spans="1:11" x14ac:dyDescent="0.2">
      <c r="A876" s="12">
        <v>39786</v>
      </c>
      <c r="B876" t="s">
        <v>12681</v>
      </c>
      <c r="C876" t="s">
        <v>12682</v>
      </c>
      <c r="D876">
        <v>4</v>
      </c>
      <c r="E876">
        <v>150</v>
      </c>
      <c r="F876">
        <v>600</v>
      </c>
      <c r="G876" s="12">
        <v>39800</v>
      </c>
      <c r="H876">
        <v>600</v>
      </c>
      <c r="I876">
        <v>0</v>
      </c>
      <c r="J876">
        <v>9</v>
      </c>
      <c r="K876">
        <v>540</v>
      </c>
    </row>
    <row r="879" spans="1:11" x14ac:dyDescent="0.2">
      <c r="A879" s="12">
        <v>39786</v>
      </c>
      <c r="B879" t="s">
        <v>12817</v>
      </c>
      <c r="C879" t="s">
        <v>12718</v>
      </c>
      <c r="D879">
        <v>4</v>
      </c>
      <c r="E879">
        <v>150</v>
      </c>
      <c r="F879">
        <v>600</v>
      </c>
      <c r="G879" s="12">
        <v>39800</v>
      </c>
      <c r="H879">
        <v>600</v>
      </c>
      <c r="I879">
        <v>0</v>
      </c>
      <c r="J879">
        <v>9.5</v>
      </c>
      <c r="K879">
        <v>5700</v>
      </c>
    </row>
    <row r="882" spans="1:11" x14ac:dyDescent="0.2">
      <c r="A882" s="12">
        <v>39793</v>
      </c>
      <c r="B882" t="s">
        <v>12799</v>
      </c>
      <c r="C882" t="s">
        <v>12847</v>
      </c>
      <c r="D882">
        <v>4</v>
      </c>
      <c r="E882">
        <v>150</v>
      </c>
      <c r="F882">
        <v>600</v>
      </c>
      <c r="G882" s="12">
        <v>39812</v>
      </c>
      <c r="H882">
        <v>598</v>
      </c>
      <c r="I882">
        <v>2</v>
      </c>
      <c r="J882">
        <v>11</v>
      </c>
      <c r="K882">
        <v>6578</v>
      </c>
    </row>
    <row r="883" spans="1:11" x14ac:dyDescent="0.2">
      <c r="G883" s="12">
        <v>39828</v>
      </c>
      <c r="H883">
        <v>2</v>
      </c>
      <c r="I883">
        <v>0</v>
      </c>
      <c r="J883">
        <v>11</v>
      </c>
      <c r="K883">
        <v>22</v>
      </c>
    </row>
    <row r="884" spans="1:11" x14ac:dyDescent="0.2">
      <c r="G884" t="s">
        <v>21302</v>
      </c>
      <c r="H884">
        <v>2</v>
      </c>
      <c r="I884">
        <v>0</v>
      </c>
    </row>
    <row r="886" spans="1:11" x14ac:dyDescent="0.2">
      <c r="A886" s="12">
        <v>39793</v>
      </c>
      <c r="B886" t="s">
        <v>12848</v>
      </c>
      <c r="C886" t="s">
        <v>12285</v>
      </c>
      <c r="D886">
        <v>6</v>
      </c>
      <c r="E886">
        <v>120</v>
      </c>
      <c r="F886">
        <v>720</v>
      </c>
      <c r="G886" s="12">
        <v>39805</v>
      </c>
      <c r="H886">
        <v>719</v>
      </c>
      <c r="I886">
        <v>1</v>
      </c>
      <c r="J886">
        <v>11.5</v>
      </c>
      <c r="K886">
        <v>8268</v>
      </c>
    </row>
    <row r="887" spans="1:11" x14ac:dyDescent="0.2">
      <c r="G887" s="12">
        <v>39835</v>
      </c>
      <c r="H887">
        <v>1</v>
      </c>
      <c r="I887">
        <v>0</v>
      </c>
      <c r="J887">
        <v>8.5</v>
      </c>
      <c r="K887">
        <v>8.5</v>
      </c>
    </row>
    <row r="889" spans="1:11" x14ac:dyDescent="0.2">
      <c r="A889" s="12">
        <v>39801</v>
      </c>
      <c r="B889" t="s">
        <v>1490</v>
      </c>
      <c r="C889" t="s">
        <v>1491</v>
      </c>
      <c r="D889">
        <v>4</v>
      </c>
      <c r="E889">
        <v>152</v>
      </c>
      <c r="F889">
        <v>608</v>
      </c>
      <c r="G889" s="12">
        <v>39828</v>
      </c>
      <c r="H889">
        <v>607</v>
      </c>
      <c r="I889">
        <v>1</v>
      </c>
      <c r="J889">
        <v>10</v>
      </c>
      <c r="K889">
        <v>6070</v>
      </c>
    </row>
    <row r="890" spans="1:11" x14ac:dyDescent="0.2">
      <c r="G890" s="12">
        <v>39835</v>
      </c>
      <c r="H890">
        <v>1</v>
      </c>
      <c r="I890">
        <v>0</v>
      </c>
      <c r="J890">
        <v>8.5</v>
      </c>
      <c r="K890">
        <v>8.5</v>
      </c>
    </row>
    <row r="891" spans="1:11" x14ac:dyDescent="0.2">
      <c r="G891" t="s">
        <v>21302</v>
      </c>
      <c r="H891">
        <v>1</v>
      </c>
      <c r="I891">
        <v>0</v>
      </c>
    </row>
    <row r="893" spans="1:11" x14ac:dyDescent="0.2">
      <c r="A893" s="12">
        <v>39801</v>
      </c>
      <c r="B893" t="s">
        <v>1615</v>
      </c>
      <c r="C893" t="s">
        <v>1571</v>
      </c>
      <c r="D893">
        <v>4</v>
      </c>
      <c r="E893">
        <v>152</v>
      </c>
      <c r="F893">
        <v>608</v>
      </c>
      <c r="G893" s="12">
        <v>39828</v>
      </c>
      <c r="H893">
        <v>606</v>
      </c>
      <c r="I893">
        <v>2</v>
      </c>
      <c r="J893">
        <v>9</v>
      </c>
      <c r="K893">
        <f>H893*J893</f>
        <v>5454</v>
      </c>
    </row>
    <row r="894" spans="1:11" x14ac:dyDescent="0.2">
      <c r="G894" t="s">
        <v>21302</v>
      </c>
      <c r="H894">
        <v>1</v>
      </c>
      <c r="I894">
        <v>1</v>
      </c>
      <c r="K894">
        <f t="shared" ref="K894:K959" si="1">H894*J894</f>
        <v>0</v>
      </c>
    </row>
    <row r="895" spans="1:11" x14ac:dyDescent="0.2">
      <c r="G895" t="s">
        <v>20976</v>
      </c>
      <c r="H895">
        <v>1</v>
      </c>
      <c r="I895">
        <v>0</v>
      </c>
    </row>
    <row r="897" spans="1:11" x14ac:dyDescent="0.2">
      <c r="A897" s="12">
        <v>39812</v>
      </c>
      <c r="B897" t="s">
        <v>1448</v>
      </c>
      <c r="C897" t="s">
        <v>1449</v>
      </c>
      <c r="D897">
        <v>3</v>
      </c>
      <c r="E897">
        <v>200</v>
      </c>
      <c r="F897">
        <v>600</v>
      </c>
      <c r="G897" s="12">
        <v>39840</v>
      </c>
      <c r="H897">
        <v>598</v>
      </c>
      <c r="I897">
        <v>2</v>
      </c>
      <c r="J897">
        <v>9</v>
      </c>
      <c r="K897">
        <f t="shared" si="1"/>
        <v>5382</v>
      </c>
    </row>
    <row r="898" spans="1:11" x14ac:dyDescent="0.2">
      <c r="G898" s="12">
        <v>39849</v>
      </c>
      <c r="H898">
        <v>2</v>
      </c>
      <c r="I898">
        <v>0</v>
      </c>
      <c r="J898">
        <v>8.5</v>
      </c>
      <c r="K898">
        <f t="shared" si="1"/>
        <v>17</v>
      </c>
    </row>
    <row r="900" spans="1:11" x14ac:dyDescent="0.2">
      <c r="A900" s="12">
        <v>39821</v>
      </c>
      <c r="B900" t="s">
        <v>1475</v>
      </c>
      <c r="C900" t="s">
        <v>1477</v>
      </c>
      <c r="D900">
        <v>1</v>
      </c>
      <c r="E900">
        <v>600</v>
      </c>
      <c r="F900">
        <v>600</v>
      </c>
      <c r="G900" s="12">
        <v>39842</v>
      </c>
      <c r="H900">
        <v>594</v>
      </c>
      <c r="I900">
        <v>6</v>
      </c>
      <c r="J900">
        <v>12</v>
      </c>
      <c r="K900">
        <f t="shared" si="1"/>
        <v>7128</v>
      </c>
    </row>
    <row r="901" spans="1:11" x14ac:dyDescent="0.2">
      <c r="G901" s="12">
        <v>39849</v>
      </c>
      <c r="H901">
        <v>6</v>
      </c>
      <c r="I901">
        <v>0</v>
      </c>
      <c r="J901">
        <v>8.5</v>
      </c>
      <c r="K901">
        <f t="shared" si="1"/>
        <v>51</v>
      </c>
    </row>
    <row r="902" spans="1:11" x14ac:dyDescent="0.2">
      <c r="A902" s="18"/>
    </row>
    <row r="903" spans="1:11" x14ac:dyDescent="0.2">
      <c r="A903" s="12">
        <v>39827</v>
      </c>
      <c r="B903" t="s">
        <v>1459</v>
      </c>
      <c r="C903" t="s">
        <v>1460</v>
      </c>
      <c r="D903">
        <v>4</v>
      </c>
      <c r="E903">
        <v>200</v>
      </c>
      <c r="F903">
        <v>800</v>
      </c>
      <c r="G903" s="12">
        <v>39842</v>
      </c>
      <c r="H903">
        <v>794</v>
      </c>
      <c r="I903">
        <v>6</v>
      </c>
      <c r="J903">
        <v>9</v>
      </c>
      <c r="K903">
        <f t="shared" si="1"/>
        <v>7146</v>
      </c>
    </row>
    <row r="904" spans="1:11" x14ac:dyDescent="0.2">
      <c r="G904" s="12">
        <v>39849</v>
      </c>
      <c r="H904">
        <v>1</v>
      </c>
      <c r="I904">
        <v>5</v>
      </c>
      <c r="J904">
        <v>8.5</v>
      </c>
      <c r="K904">
        <f t="shared" si="1"/>
        <v>8.5</v>
      </c>
    </row>
    <row r="905" spans="1:11" x14ac:dyDescent="0.2">
      <c r="G905" t="s">
        <v>21256</v>
      </c>
      <c r="H905">
        <v>5</v>
      </c>
      <c r="I905">
        <v>0</v>
      </c>
    </row>
    <row r="907" spans="1:11" x14ac:dyDescent="0.2">
      <c r="A907" s="12">
        <v>39823</v>
      </c>
      <c r="B907" t="s">
        <v>13020</v>
      </c>
      <c r="C907" t="s">
        <v>1387</v>
      </c>
      <c r="D907">
        <v>2</v>
      </c>
      <c r="E907">
        <v>301</v>
      </c>
      <c r="F907">
        <v>602</v>
      </c>
      <c r="G907" s="12">
        <v>39849</v>
      </c>
      <c r="H907">
        <v>599</v>
      </c>
      <c r="I907">
        <v>3</v>
      </c>
      <c r="J907">
        <v>8.5</v>
      </c>
      <c r="K907">
        <f t="shared" si="1"/>
        <v>5091.5</v>
      </c>
    </row>
    <row r="908" spans="1:11" x14ac:dyDescent="0.2">
      <c r="G908" s="12">
        <v>39870</v>
      </c>
      <c r="H908">
        <v>3</v>
      </c>
      <c r="I908">
        <v>0</v>
      </c>
      <c r="J908">
        <v>8.5</v>
      </c>
      <c r="K908">
        <f t="shared" si="1"/>
        <v>25.5</v>
      </c>
    </row>
    <row r="910" spans="1:11" x14ac:dyDescent="0.2">
      <c r="A910" s="12">
        <v>39829</v>
      </c>
      <c r="B910" t="s">
        <v>13061</v>
      </c>
      <c r="C910" t="s">
        <v>12965</v>
      </c>
      <c r="D910">
        <v>2</v>
      </c>
      <c r="E910">
        <v>296</v>
      </c>
      <c r="F910">
        <v>592</v>
      </c>
      <c r="G910" s="12">
        <v>39852</v>
      </c>
      <c r="H910">
        <v>583</v>
      </c>
      <c r="I910">
        <v>9</v>
      </c>
      <c r="J910">
        <v>9</v>
      </c>
      <c r="K910">
        <f t="shared" si="1"/>
        <v>5247</v>
      </c>
    </row>
    <row r="911" spans="1:11" x14ac:dyDescent="0.2">
      <c r="G911" s="12">
        <v>39870</v>
      </c>
      <c r="H911">
        <v>9</v>
      </c>
      <c r="I911">
        <v>0</v>
      </c>
      <c r="J911">
        <v>8.5</v>
      </c>
      <c r="K911">
        <f t="shared" si="1"/>
        <v>76.5</v>
      </c>
    </row>
    <row r="913" spans="1:11" x14ac:dyDescent="0.2">
      <c r="A913" s="12">
        <v>39829</v>
      </c>
      <c r="B913" t="s">
        <v>12967</v>
      </c>
      <c r="C913" t="s">
        <v>12968</v>
      </c>
      <c r="D913">
        <v>0.5</v>
      </c>
      <c r="E913">
        <v>298</v>
      </c>
      <c r="F913">
        <v>149</v>
      </c>
      <c r="G913" s="12">
        <v>39842</v>
      </c>
      <c r="H913">
        <v>145</v>
      </c>
      <c r="I913">
        <v>4</v>
      </c>
      <c r="J913">
        <v>9</v>
      </c>
      <c r="K913">
        <f t="shared" si="1"/>
        <v>1305</v>
      </c>
    </row>
    <row r="914" spans="1:11" x14ac:dyDescent="0.2">
      <c r="G914" s="12">
        <v>39870</v>
      </c>
      <c r="H914">
        <v>4</v>
      </c>
      <c r="I914">
        <v>0</v>
      </c>
      <c r="J914">
        <v>8.5</v>
      </c>
      <c r="K914">
        <f t="shared" si="1"/>
        <v>34</v>
      </c>
    </row>
    <row r="916" spans="1:11" x14ac:dyDescent="0.2">
      <c r="A916" s="12">
        <v>39829</v>
      </c>
      <c r="B916" t="s">
        <v>12967</v>
      </c>
      <c r="C916" t="s">
        <v>12968</v>
      </c>
      <c r="D916">
        <v>2</v>
      </c>
      <c r="E916">
        <v>296</v>
      </c>
      <c r="F916">
        <v>592</v>
      </c>
      <c r="G916" s="12">
        <v>39842</v>
      </c>
      <c r="H916">
        <v>590</v>
      </c>
      <c r="I916">
        <v>2</v>
      </c>
      <c r="J916">
        <v>9</v>
      </c>
      <c r="K916">
        <f t="shared" si="1"/>
        <v>5310</v>
      </c>
    </row>
    <row r="917" spans="1:11" x14ac:dyDescent="0.2">
      <c r="G917" s="12">
        <v>39870</v>
      </c>
      <c r="H917">
        <v>2</v>
      </c>
      <c r="I917">
        <v>0</v>
      </c>
      <c r="J917">
        <v>8.5</v>
      </c>
      <c r="K917">
        <f t="shared" si="1"/>
        <v>17</v>
      </c>
    </row>
    <row r="919" spans="1:11" x14ac:dyDescent="0.2">
      <c r="A919" s="12">
        <v>39833</v>
      </c>
      <c r="B919" t="s">
        <v>13022</v>
      </c>
      <c r="C919" t="s">
        <v>13144</v>
      </c>
      <c r="D919">
        <v>2</v>
      </c>
      <c r="E919">
        <v>350</v>
      </c>
      <c r="F919">
        <v>700</v>
      </c>
      <c r="G919" s="12">
        <v>39864</v>
      </c>
      <c r="H919">
        <v>693</v>
      </c>
      <c r="I919">
        <v>7</v>
      </c>
      <c r="J919">
        <v>9</v>
      </c>
      <c r="K919">
        <f t="shared" si="1"/>
        <v>6237</v>
      </c>
    </row>
    <row r="920" spans="1:11" x14ac:dyDescent="0.2">
      <c r="G920" s="12">
        <v>39870</v>
      </c>
      <c r="H920">
        <v>4</v>
      </c>
      <c r="I920">
        <v>3</v>
      </c>
      <c r="J920">
        <v>8.5</v>
      </c>
      <c r="K920">
        <f t="shared" si="1"/>
        <v>34</v>
      </c>
    </row>
    <row r="921" spans="1:11" x14ac:dyDescent="0.2">
      <c r="G921" t="s">
        <v>21603</v>
      </c>
      <c r="H921">
        <v>3</v>
      </c>
      <c r="I921">
        <v>0</v>
      </c>
    </row>
    <row r="923" spans="1:11" x14ac:dyDescent="0.2">
      <c r="A923" s="12">
        <v>39833</v>
      </c>
      <c r="B923" t="s">
        <v>13178</v>
      </c>
      <c r="C923" t="s">
        <v>13099</v>
      </c>
      <c r="D923">
        <v>3</v>
      </c>
      <c r="E923">
        <v>236</v>
      </c>
      <c r="F923">
        <v>708</v>
      </c>
      <c r="G923" s="12">
        <v>39847</v>
      </c>
      <c r="H923">
        <v>708</v>
      </c>
      <c r="I923">
        <v>0</v>
      </c>
      <c r="J923">
        <v>9</v>
      </c>
      <c r="K923">
        <f t="shared" si="1"/>
        <v>6372</v>
      </c>
    </row>
    <row r="924" spans="1:11" x14ac:dyDescent="0.2">
      <c r="K924">
        <f t="shared" si="1"/>
        <v>0</v>
      </c>
    </row>
    <row r="926" spans="1:11" x14ac:dyDescent="0.2">
      <c r="A926" s="12">
        <v>39469</v>
      </c>
      <c r="B926" t="s">
        <v>12957</v>
      </c>
      <c r="C926" t="s">
        <v>13047</v>
      </c>
      <c r="D926">
        <v>3</v>
      </c>
      <c r="E926">
        <v>203</v>
      </c>
      <c r="F926">
        <v>609</v>
      </c>
      <c r="G926" s="12">
        <v>39862</v>
      </c>
      <c r="H926">
        <v>596</v>
      </c>
      <c r="I926">
        <v>13</v>
      </c>
      <c r="J926">
        <v>11.5</v>
      </c>
      <c r="K926">
        <f t="shared" si="1"/>
        <v>6854</v>
      </c>
    </row>
    <row r="927" spans="1:11" x14ac:dyDescent="0.2">
      <c r="K927">
        <f t="shared" si="1"/>
        <v>0</v>
      </c>
    </row>
    <row r="929" spans="1:11" x14ac:dyDescent="0.2">
      <c r="A929" s="12">
        <v>39835</v>
      </c>
      <c r="B929" t="s">
        <v>13150</v>
      </c>
      <c r="C929" t="s">
        <v>13151</v>
      </c>
      <c r="D929">
        <v>3</v>
      </c>
      <c r="E929">
        <v>203</v>
      </c>
      <c r="F929">
        <f>D929*E929</f>
        <v>609</v>
      </c>
      <c r="G929" s="12">
        <v>39856</v>
      </c>
      <c r="H929">
        <v>608</v>
      </c>
      <c r="I929">
        <v>1</v>
      </c>
      <c r="J929">
        <v>11</v>
      </c>
      <c r="K929">
        <f t="shared" si="1"/>
        <v>6688</v>
      </c>
    </row>
    <row r="930" spans="1:11" x14ac:dyDescent="0.2">
      <c r="G930" t="s">
        <v>21578</v>
      </c>
      <c r="H930">
        <v>1</v>
      </c>
      <c r="I930">
        <v>0</v>
      </c>
      <c r="K930">
        <f t="shared" si="1"/>
        <v>0</v>
      </c>
    </row>
    <row r="932" spans="1:11" x14ac:dyDescent="0.2">
      <c r="A932" s="12">
        <v>39842</v>
      </c>
      <c r="B932" t="s">
        <v>13080</v>
      </c>
      <c r="C932" t="s">
        <v>13081</v>
      </c>
      <c r="D932">
        <v>2.25</v>
      </c>
      <c r="E932">
        <v>288</v>
      </c>
      <c r="F932">
        <f>D932*E932</f>
        <v>648</v>
      </c>
      <c r="G932" s="12">
        <v>39859</v>
      </c>
      <c r="H932">
        <v>646</v>
      </c>
      <c r="I932">
        <v>2</v>
      </c>
      <c r="J932">
        <v>10.5</v>
      </c>
      <c r="K932">
        <f t="shared" si="1"/>
        <v>6783</v>
      </c>
    </row>
    <row r="933" spans="1:11" x14ac:dyDescent="0.2">
      <c r="G933" t="s">
        <v>21578</v>
      </c>
      <c r="H933">
        <v>2</v>
      </c>
      <c r="I933">
        <v>0</v>
      </c>
      <c r="K933">
        <f t="shared" si="1"/>
        <v>0</v>
      </c>
    </row>
    <row r="935" spans="1:11" x14ac:dyDescent="0.2">
      <c r="A935" s="12">
        <v>39842</v>
      </c>
      <c r="B935" t="s">
        <v>13420</v>
      </c>
      <c r="C935" t="s">
        <v>13132</v>
      </c>
      <c r="D935">
        <v>1</v>
      </c>
      <c r="E935">
        <v>700</v>
      </c>
      <c r="F935">
        <f>D935*E935</f>
        <v>700</v>
      </c>
      <c r="G935" s="12">
        <v>39864</v>
      </c>
      <c r="H935">
        <v>683</v>
      </c>
      <c r="I935">
        <v>17</v>
      </c>
      <c r="J935">
        <v>10</v>
      </c>
      <c r="K935">
        <f t="shared" si="1"/>
        <v>6830</v>
      </c>
    </row>
    <row r="936" spans="1:11" x14ac:dyDescent="0.2">
      <c r="K936">
        <f t="shared" si="1"/>
        <v>0</v>
      </c>
    </row>
    <row r="938" spans="1:11" x14ac:dyDescent="0.2">
      <c r="A938" s="12">
        <v>39843</v>
      </c>
      <c r="B938" t="s">
        <v>13193</v>
      </c>
      <c r="C938" t="s">
        <v>13194</v>
      </c>
      <c r="D938">
        <v>2</v>
      </c>
      <c r="E938">
        <v>332</v>
      </c>
      <c r="F938">
        <v>664</v>
      </c>
      <c r="G938" s="12">
        <v>39861</v>
      </c>
      <c r="H938">
        <v>658</v>
      </c>
      <c r="I938">
        <v>6</v>
      </c>
      <c r="J938">
        <v>10.5</v>
      </c>
      <c r="K938">
        <f t="shared" si="1"/>
        <v>6909</v>
      </c>
    </row>
    <row r="939" spans="1:11" x14ac:dyDescent="0.2">
      <c r="G939" t="s">
        <v>21604</v>
      </c>
      <c r="H939">
        <v>6</v>
      </c>
      <c r="I939">
        <v>0</v>
      </c>
      <c r="K939">
        <f t="shared" si="1"/>
        <v>0</v>
      </c>
    </row>
    <row r="941" spans="1:11" x14ac:dyDescent="0.2">
      <c r="A941" s="12">
        <v>39843</v>
      </c>
      <c r="B941" t="s">
        <v>13085</v>
      </c>
      <c r="C941" t="s">
        <v>13086</v>
      </c>
      <c r="D941">
        <v>1</v>
      </c>
      <c r="E941">
        <v>671</v>
      </c>
      <c r="F941">
        <f>D941*E941</f>
        <v>671</v>
      </c>
      <c r="G941" s="12">
        <v>39856</v>
      </c>
      <c r="H941">
        <v>666</v>
      </c>
      <c r="I941">
        <v>5</v>
      </c>
      <c r="J941">
        <v>10</v>
      </c>
      <c r="K941">
        <f t="shared" si="1"/>
        <v>6660</v>
      </c>
    </row>
    <row r="942" spans="1:11" x14ac:dyDescent="0.2">
      <c r="G942" t="s">
        <v>21577</v>
      </c>
      <c r="H942">
        <v>5</v>
      </c>
      <c r="I942">
        <v>0</v>
      </c>
      <c r="K942">
        <f t="shared" si="1"/>
        <v>0</v>
      </c>
    </row>
    <row r="944" spans="1:11" x14ac:dyDescent="0.2">
      <c r="A944" s="12">
        <v>39847</v>
      </c>
      <c r="B944" t="s">
        <v>13260</v>
      </c>
      <c r="C944" t="s">
        <v>13261</v>
      </c>
      <c r="D944">
        <v>2</v>
      </c>
      <c r="E944">
        <v>292</v>
      </c>
      <c r="F944">
        <f>D944*E944</f>
        <v>584</v>
      </c>
      <c r="G944" s="12">
        <v>39864</v>
      </c>
      <c r="H944">
        <v>581</v>
      </c>
      <c r="I944">
        <v>3</v>
      </c>
      <c r="J944">
        <v>9.5</v>
      </c>
      <c r="K944">
        <f t="shared" si="1"/>
        <v>5519.5</v>
      </c>
    </row>
    <row r="945" spans="1:11" x14ac:dyDescent="0.2">
      <c r="G945" t="s">
        <v>21192</v>
      </c>
      <c r="H945">
        <v>3</v>
      </c>
      <c r="I945">
        <v>0</v>
      </c>
      <c r="K945">
        <f t="shared" si="1"/>
        <v>0</v>
      </c>
    </row>
    <row r="947" spans="1:11" x14ac:dyDescent="0.2">
      <c r="A947" s="12">
        <v>39847</v>
      </c>
      <c r="B947" t="s">
        <v>13224</v>
      </c>
      <c r="C947" t="s">
        <v>13225</v>
      </c>
      <c r="D947">
        <v>2</v>
      </c>
      <c r="E947">
        <v>292</v>
      </c>
      <c r="F947">
        <f>D947*E947</f>
        <v>584</v>
      </c>
      <c r="G947" s="12">
        <v>39870</v>
      </c>
      <c r="H947">
        <v>582</v>
      </c>
      <c r="I947">
        <v>2</v>
      </c>
      <c r="J947">
        <v>9.5</v>
      </c>
      <c r="K947">
        <f t="shared" si="1"/>
        <v>5529</v>
      </c>
    </row>
    <row r="948" spans="1:11" x14ac:dyDescent="0.2">
      <c r="G948" t="s">
        <v>21192</v>
      </c>
      <c r="H948">
        <v>2</v>
      </c>
      <c r="I948">
        <v>0</v>
      </c>
      <c r="K948">
        <f t="shared" si="1"/>
        <v>0</v>
      </c>
    </row>
    <row r="950" spans="1:11" x14ac:dyDescent="0.2">
      <c r="A950" s="12">
        <v>39852</v>
      </c>
      <c r="B950" t="s">
        <v>13239</v>
      </c>
      <c r="C950" t="s">
        <v>13240</v>
      </c>
      <c r="D950">
        <v>2</v>
      </c>
      <c r="E950">
        <v>343</v>
      </c>
      <c r="F950">
        <f>D950*E950</f>
        <v>686</v>
      </c>
      <c r="G950" s="12">
        <v>39864</v>
      </c>
      <c r="H950">
        <v>686</v>
      </c>
      <c r="I950">
        <v>0</v>
      </c>
      <c r="J950">
        <v>10</v>
      </c>
      <c r="K950">
        <f t="shared" si="1"/>
        <v>6860</v>
      </c>
    </row>
    <row r="951" spans="1:11" x14ac:dyDescent="0.2">
      <c r="K951">
        <f t="shared" si="1"/>
        <v>0</v>
      </c>
    </row>
    <row r="953" spans="1:11" x14ac:dyDescent="0.2">
      <c r="A953" s="12">
        <v>39852</v>
      </c>
      <c r="B953" t="s">
        <v>13277</v>
      </c>
      <c r="C953" t="s">
        <v>13090</v>
      </c>
      <c r="D953">
        <v>2</v>
      </c>
      <c r="E953">
        <v>343</v>
      </c>
      <c r="F953">
        <f>D953*E953</f>
        <v>686</v>
      </c>
      <c r="G953" s="12">
        <v>39898</v>
      </c>
      <c r="H953">
        <v>677</v>
      </c>
      <c r="I953">
        <v>9</v>
      </c>
      <c r="J953">
        <v>9.5</v>
      </c>
      <c r="K953">
        <f t="shared" si="1"/>
        <v>6431.5</v>
      </c>
    </row>
    <row r="954" spans="1:11" x14ac:dyDescent="0.2">
      <c r="K954">
        <f t="shared" si="1"/>
        <v>0</v>
      </c>
    </row>
    <row r="956" spans="1:11" x14ac:dyDescent="0.2">
      <c r="A956" s="12">
        <v>39852</v>
      </c>
      <c r="B956" t="s">
        <v>13414</v>
      </c>
      <c r="C956" t="s">
        <v>13278</v>
      </c>
      <c r="D956">
        <v>2</v>
      </c>
      <c r="E956">
        <v>343</v>
      </c>
      <c r="F956">
        <f>D956*E956</f>
        <v>686</v>
      </c>
      <c r="G956" s="12">
        <v>39877</v>
      </c>
      <c r="H956">
        <v>683</v>
      </c>
      <c r="I956">
        <v>3</v>
      </c>
      <c r="J956">
        <v>9</v>
      </c>
      <c r="K956">
        <f t="shared" si="1"/>
        <v>6147</v>
      </c>
    </row>
    <row r="957" spans="1:11" x14ac:dyDescent="0.2">
      <c r="K957">
        <f t="shared" si="1"/>
        <v>0</v>
      </c>
    </row>
    <row r="959" spans="1:11" x14ac:dyDescent="0.2">
      <c r="A959" s="12">
        <v>39856</v>
      </c>
      <c r="B959" t="s">
        <v>13378</v>
      </c>
      <c r="C959" t="s">
        <v>13426</v>
      </c>
      <c r="D959">
        <v>5</v>
      </c>
      <c r="E959">
        <v>140</v>
      </c>
      <c r="F959">
        <f>D959*E959</f>
        <v>700</v>
      </c>
      <c r="G959" s="12">
        <v>39891</v>
      </c>
      <c r="H959">
        <v>704</v>
      </c>
      <c r="I959">
        <v>0</v>
      </c>
      <c r="J959">
        <v>12.5</v>
      </c>
      <c r="K959">
        <f t="shared" si="1"/>
        <v>8800</v>
      </c>
    </row>
    <row r="960" spans="1:11" x14ac:dyDescent="0.2">
      <c r="K960">
        <f t="shared" ref="K960:K1002" si="2">H960*J960</f>
        <v>0</v>
      </c>
    </row>
    <row r="962" spans="1:11" x14ac:dyDescent="0.2">
      <c r="A962" s="12">
        <v>39856</v>
      </c>
      <c r="B962" t="s">
        <v>13391</v>
      </c>
      <c r="C962" t="s">
        <v>13460</v>
      </c>
      <c r="D962">
        <v>5</v>
      </c>
      <c r="E962">
        <v>140</v>
      </c>
      <c r="F962">
        <f>D962*E962</f>
        <v>700</v>
      </c>
      <c r="G962" s="12">
        <v>39876</v>
      </c>
      <c r="H962">
        <v>690</v>
      </c>
      <c r="I962">
        <v>10</v>
      </c>
      <c r="J962">
        <v>9</v>
      </c>
      <c r="K962">
        <f t="shared" si="2"/>
        <v>6210</v>
      </c>
    </row>
    <row r="963" spans="1:11" x14ac:dyDescent="0.2">
      <c r="K963">
        <f t="shared" si="2"/>
        <v>0</v>
      </c>
    </row>
    <row r="965" spans="1:11" x14ac:dyDescent="0.2">
      <c r="A965" s="12">
        <v>39859</v>
      </c>
      <c r="B965" t="s">
        <v>13400</v>
      </c>
      <c r="C965" t="s">
        <v>13401</v>
      </c>
      <c r="D965">
        <v>1.5</v>
      </c>
      <c r="E965">
        <v>295</v>
      </c>
      <c r="F965">
        <f>D965*E965</f>
        <v>442.5</v>
      </c>
      <c r="G965" s="12">
        <v>39870</v>
      </c>
      <c r="H965">
        <v>439</v>
      </c>
      <c r="I965">
        <v>3</v>
      </c>
      <c r="J965">
        <v>10</v>
      </c>
      <c r="K965">
        <f t="shared" si="2"/>
        <v>4390</v>
      </c>
    </row>
    <row r="966" spans="1:11" x14ac:dyDescent="0.2">
      <c r="K966">
        <f t="shared" si="2"/>
        <v>0</v>
      </c>
    </row>
    <row r="968" spans="1:11" x14ac:dyDescent="0.2">
      <c r="A968" s="12">
        <v>39859</v>
      </c>
      <c r="B968" t="s">
        <v>13338</v>
      </c>
      <c r="C968" t="s">
        <v>13339</v>
      </c>
      <c r="D968">
        <v>2</v>
      </c>
      <c r="E968">
        <v>295</v>
      </c>
      <c r="F968">
        <f>D968*E968</f>
        <v>590</v>
      </c>
      <c r="G968" s="12">
        <v>39890</v>
      </c>
      <c r="H968">
        <v>580</v>
      </c>
      <c r="I968">
        <v>10</v>
      </c>
      <c r="J968">
        <v>11</v>
      </c>
      <c r="K968">
        <f t="shared" si="2"/>
        <v>6380</v>
      </c>
    </row>
    <row r="969" spans="1:11" x14ac:dyDescent="0.2">
      <c r="K969">
        <f t="shared" si="2"/>
        <v>0</v>
      </c>
    </row>
    <row r="971" spans="1:11" x14ac:dyDescent="0.2">
      <c r="A971" s="12">
        <v>39862</v>
      </c>
      <c r="B971" t="s">
        <v>13319</v>
      </c>
      <c r="C971" t="s">
        <v>13513</v>
      </c>
      <c r="D971">
        <v>1</v>
      </c>
      <c r="E971">
        <v>600</v>
      </c>
      <c r="F971">
        <v>600</v>
      </c>
      <c r="G971" s="12">
        <v>39877</v>
      </c>
      <c r="H971">
        <v>598</v>
      </c>
      <c r="I971">
        <v>2</v>
      </c>
      <c r="J971">
        <v>11.5</v>
      </c>
      <c r="K971">
        <f t="shared" si="2"/>
        <v>6877</v>
      </c>
    </row>
    <row r="972" spans="1:11" x14ac:dyDescent="0.2">
      <c r="K972">
        <f t="shared" si="2"/>
        <v>0</v>
      </c>
    </row>
    <row r="974" spans="1:11" x14ac:dyDescent="0.2">
      <c r="A974" s="12">
        <v>39862</v>
      </c>
      <c r="B974" t="s">
        <v>13344</v>
      </c>
      <c r="C974" t="s">
        <v>13345</v>
      </c>
      <c r="D974">
        <v>1</v>
      </c>
      <c r="E974">
        <v>600</v>
      </c>
      <c r="F974">
        <f>D974*E974</f>
        <v>600</v>
      </c>
      <c r="G974" s="12">
        <v>39877</v>
      </c>
      <c r="H974">
        <v>600</v>
      </c>
      <c r="I974">
        <v>0</v>
      </c>
      <c r="J974">
        <v>12</v>
      </c>
      <c r="K974">
        <f t="shared" si="2"/>
        <v>7200</v>
      </c>
    </row>
    <row r="975" spans="1:11" x14ac:dyDescent="0.2">
      <c r="K975">
        <f t="shared" si="2"/>
        <v>0</v>
      </c>
    </row>
    <row r="977" spans="1:11" x14ac:dyDescent="0.2">
      <c r="A977" s="12">
        <v>39866</v>
      </c>
      <c r="B977" t="s">
        <v>13490</v>
      </c>
      <c r="C977" t="s">
        <v>13491</v>
      </c>
      <c r="D977">
        <v>2</v>
      </c>
      <c r="E977">
        <v>351</v>
      </c>
      <c r="F977">
        <f>D977*E977</f>
        <v>702</v>
      </c>
      <c r="G977" s="12">
        <v>39891</v>
      </c>
      <c r="H977">
        <v>698</v>
      </c>
      <c r="I977">
        <v>4</v>
      </c>
      <c r="J977">
        <v>10</v>
      </c>
      <c r="K977">
        <f t="shared" si="2"/>
        <v>6980</v>
      </c>
    </row>
    <row r="978" spans="1:11" x14ac:dyDescent="0.2">
      <c r="K978">
        <f t="shared" si="2"/>
        <v>0</v>
      </c>
    </row>
    <row r="980" spans="1:11" x14ac:dyDescent="0.2">
      <c r="A980" s="12">
        <v>39866</v>
      </c>
      <c r="B980" t="s">
        <v>13559</v>
      </c>
      <c r="C980" t="s">
        <v>13560</v>
      </c>
      <c r="D980">
        <v>3</v>
      </c>
      <c r="E980">
        <v>224</v>
      </c>
      <c r="F980">
        <f>D980*E980</f>
        <v>672</v>
      </c>
      <c r="G980" s="12">
        <v>39890</v>
      </c>
      <c r="H980">
        <v>655</v>
      </c>
      <c r="I980">
        <v>17</v>
      </c>
      <c r="J980">
        <v>9</v>
      </c>
      <c r="K980">
        <f t="shared" si="2"/>
        <v>5895</v>
      </c>
    </row>
    <row r="981" spans="1:11" x14ac:dyDescent="0.2">
      <c r="G981" t="s">
        <v>21605</v>
      </c>
      <c r="H981">
        <v>6</v>
      </c>
      <c r="I981">
        <v>11</v>
      </c>
      <c r="K981">
        <f t="shared" si="2"/>
        <v>0</v>
      </c>
    </row>
    <row r="983" spans="1:11" x14ac:dyDescent="0.2">
      <c r="A983" s="12">
        <v>39866</v>
      </c>
      <c r="B983" t="s">
        <v>13600</v>
      </c>
      <c r="C983" t="s">
        <v>13601</v>
      </c>
      <c r="D983">
        <v>3</v>
      </c>
      <c r="E983">
        <v>224</v>
      </c>
      <c r="F983">
        <f>D983*E983</f>
        <v>672</v>
      </c>
      <c r="G983" s="12">
        <v>39891</v>
      </c>
      <c r="H983">
        <v>663</v>
      </c>
      <c r="I983">
        <v>9</v>
      </c>
      <c r="J983">
        <v>9</v>
      </c>
      <c r="K983">
        <f t="shared" si="2"/>
        <v>5967</v>
      </c>
    </row>
    <row r="984" spans="1:11" x14ac:dyDescent="0.2">
      <c r="K984">
        <f t="shared" si="2"/>
        <v>0</v>
      </c>
    </row>
    <row r="986" spans="1:11" x14ac:dyDescent="0.2">
      <c r="A986" t="s">
        <v>21606</v>
      </c>
      <c r="B986" t="s">
        <v>13621</v>
      </c>
      <c r="C986" t="s">
        <v>13585</v>
      </c>
      <c r="D986">
        <v>2</v>
      </c>
      <c r="E986">
        <v>332</v>
      </c>
      <c r="F986">
        <f>D986*E986</f>
        <v>664</v>
      </c>
      <c r="G986" s="12">
        <v>39897</v>
      </c>
      <c r="H986">
        <v>663</v>
      </c>
      <c r="I986">
        <v>1</v>
      </c>
      <c r="J986">
        <v>10</v>
      </c>
      <c r="K986">
        <f t="shared" si="2"/>
        <v>6630</v>
      </c>
    </row>
    <row r="987" spans="1:11" x14ac:dyDescent="0.2">
      <c r="K987">
        <f t="shared" si="2"/>
        <v>0</v>
      </c>
    </row>
    <row r="989" spans="1:11" x14ac:dyDescent="0.2">
      <c r="A989" t="s">
        <v>21606</v>
      </c>
      <c r="B989" t="s">
        <v>13586</v>
      </c>
      <c r="C989" t="s">
        <v>13587</v>
      </c>
      <c r="D989">
        <v>2</v>
      </c>
      <c r="E989">
        <v>332</v>
      </c>
      <c r="F989">
        <f>D989*E989</f>
        <v>664</v>
      </c>
      <c r="G989" s="12">
        <v>39898</v>
      </c>
      <c r="H989">
        <v>662</v>
      </c>
      <c r="I989">
        <v>2</v>
      </c>
      <c r="J989">
        <v>10.5</v>
      </c>
      <c r="K989">
        <f t="shared" si="2"/>
        <v>6951</v>
      </c>
    </row>
    <row r="990" spans="1:11" x14ac:dyDescent="0.2">
      <c r="K990">
        <f t="shared" si="2"/>
        <v>0</v>
      </c>
    </row>
    <row r="992" spans="1:11" x14ac:dyDescent="0.2">
      <c r="A992" s="12">
        <v>39876</v>
      </c>
      <c r="B992" t="s">
        <v>13501</v>
      </c>
      <c r="C992" t="s">
        <v>13584</v>
      </c>
      <c r="D992">
        <v>3</v>
      </c>
      <c r="E992">
        <v>276</v>
      </c>
      <c r="F992">
        <f>D992*E992</f>
        <v>828</v>
      </c>
      <c r="G992" s="12">
        <v>39898</v>
      </c>
      <c r="H992">
        <v>819</v>
      </c>
      <c r="I992">
        <v>9</v>
      </c>
      <c r="J992">
        <v>9.5</v>
      </c>
      <c r="K992">
        <f t="shared" si="2"/>
        <v>7780.5</v>
      </c>
    </row>
    <row r="993" spans="1:11" x14ac:dyDescent="0.2">
      <c r="K993">
        <f t="shared" si="2"/>
        <v>0</v>
      </c>
    </row>
    <row r="995" spans="1:11" x14ac:dyDescent="0.2">
      <c r="A995" s="12">
        <v>39876</v>
      </c>
      <c r="B995" t="s">
        <v>13539</v>
      </c>
      <c r="C995" t="s">
        <v>13540</v>
      </c>
      <c r="D995">
        <v>3</v>
      </c>
      <c r="E995">
        <v>276</v>
      </c>
      <c r="F995">
        <f>D995*E995</f>
        <v>828</v>
      </c>
      <c r="G995" s="12">
        <v>39898</v>
      </c>
      <c r="H995">
        <v>825</v>
      </c>
      <c r="I995">
        <v>3</v>
      </c>
      <c r="J995">
        <v>9.5</v>
      </c>
      <c r="K995">
        <f t="shared" si="2"/>
        <v>7837.5</v>
      </c>
    </row>
    <row r="996" spans="1:11" x14ac:dyDescent="0.2">
      <c r="K996">
        <f t="shared" si="2"/>
        <v>0</v>
      </c>
    </row>
    <row r="998" spans="1:11" x14ac:dyDescent="0.2">
      <c r="A998" s="12">
        <v>39891</v>
      </c>
      <c r="B998" t="s">
        <v>13757</v>
      </c>
      <c r="C998" t="s">
        <v>13411</v>
      </c>
      <c r="D998">
        <v>1</v>
      </c>
      <c r="E998">
        <v>676</v>
      </c>
      <c r="F998">
        <f>D998*E998</f>
        <v>676</v>
      </c>
      <c r="K998">
        <f t="shared" si="2"/>
        <v>0</v>
      </c>
    </row>
    <row r="999" spans="1:11" x14ac:dyDescent="0.2">
      <c r="K999">
        <f t="shared" si="2"/>
        <v>0</v>
      </c>
    </row>
    <row r="1001" spans="1:11" x14ac:dyDescent="0.2">
      <c r="A1001" s="12">
        <v>39889</v>
      </c>
      <c r="B1001" t="s">
        <v>13790</v>
      </c>
      <c r="C1001" t="s">
        <v>13791</v>
      </c>
      <c r="D1001">
        <v>2</v>
      </c>
      <c r="E1001">
        <v>350</v>
      </c>
      <c r="F1001">
        <f>D1001*E1001</f>
        <v>700</v>
      </c>
      <c r="G1001" s="12">
        <v>39897</v>
      </c>
      <c r="H1001">
        <v>700</v>
      </c>
      <c r="I1001">
        <v>0</v>
      </c>
      <c r="J1001">
        <v>10</v>
      </c>
      <c r="K1001">
        <f t="shared" si="2"/>
        <v>7000</v>
      </c>
    </row>
    <row r="1002" spans="1:11" x14ac:dyDescent="0.2">
      <c r="K1002">
        <f t="shared" si="2"/>
        <v>0</v>
      </c>
    </row>
    <row r="1004" spans="1:11" x14ac:dyDescent="0.2">
      <c r="A1004" s="12">
        <v>39889</v>
      </c>
      <c r="B1004" t="s">
        <v>13848</v>
      </c>
      <c r="C1004" t="s">
        <v>13849</v>
      </c>
      <c r="D1004">
        <v>2</v>
      </c>
      <c r="E1004">
        <v>319</v>
      </c>
      <c r="F1004">
        <v>638</v>
      </c>
      <c r="G1004" s="12">
        <v>39904</v>
      </c>
      <c r="H1004">
        <v>635</v>
      </c>
      <c r="I1004">
        <v>3</v>
      </c>
      <c r="J1004">
        <v>12.5</v>
      </c>
      <c r="K1004">
        <v>7937</v>
      </c>
    </row>
    <row r="1007" spans="1:11" x14ac:dyDescent="0.2">
      <c r="A1007" s="12">
        <v>39889</v>
      </c>
      <c r="B1007" t="s">
        <v>13851</v>
      </c>
      <c r="C1007" t="s">
        <v>13852</v>
      </c>
      <c r="D1007">
        <v>2</v>
      </c>
      <c r="E1007">
        <v>350</v>
      </c>
      <c r="F1007">
        <v>700</v>
      </c>
      <c r="G1007" s="12">
        <v>39898</v>
      </c>
      <c r="H1007">
        <v>699</v>
      </c>
      <c r="I1007">
        <v>1</v>
      </c>
      <c r="J1007">
        <v>9</v>
      </c>
      <c r="K1007">
        <v>6291</v>
      </c>
    </row>
    <row r="1010" spans="1:6" x14ac:dyDescent="0.2">
      <c r="A1010" s="12">
        <v>39893</v>
      </c>
      <c r="B1010" t="s">
        <v>13870</v>
      </c>
      <c r="C1010" t="s">
        <v>13871</v>
      </c>
      <c r="D1010">
        <v>3</v>
      </c>
      <c r="E1010">
        <v>200</v>
      </c>
      <c r="F1010">
        <v>600</v>
      </c>
    </row>
    <row r="1013" spans="1:6" x14ac:dyDescent="0.2">
      <c r="A1013" s="12">
        <v>39893</v>
      </c>
      <c r="B1013" t="s">
        <v>13872</v>
      </c>
      <c r="C1013" t="s">
        <v>13873</v>
      </c>
      <c r="D1013">
        <v>3</v>
      </c>
      <c r="E1013">
        <v>200</v>
      </c>
      <c r="F1013">
        <v>600</v>
      </c>
    </row>
    <row r="1016" spans="1:6" x14ac:dyDescent="0.2">
      <c r="A1016" s="12">
        <v>39898</v>
      </c>
      <c r="B1016" t="s">
        <v>13766</v>
      </c>
      <c r="C1016" t="s">
        <v>13767</v>
      </c>
      <c r="D1016">
        <v>2.5</v>
      </c>
      <c r="E1016">
        <v>198</v>
      </c>
      <c r="F1016">
        <v>495</v>
      </c>
    </row>
    <row r="1019" spans="1:6" x14ac:dyDescent="0.2">
      <c r="A1019" s="12">
        <v>39898</v>
      </c>
      <c r="B1019" t="s">
        <v>13806</v>
      </c>
      <c r="C1019" t="s">
        <v>13807</v>
      </c>
      <c r="D1019">
        <v>3</v>
      </c>
      <c r="E1019">
        <v>198</v>
      </c>
      <c r="F1019">
        <v>594</v>
      </c>
    </row>
    <row r="1022" spans="1:6" x14ac:dyDescent="0.2">
      <c r="A1022" s="12">
        <v>39898</v>
      </c>
      <c r="B1022" t="s">
        <v>13837</v>
      </c>
      <c r="C1022" t="s">
        <v>13805</v>
      </c>
      <c r="D1022">
        <v>2</v>
      </c>
      <c r="E1022">
        <v>353</v>
      </c>
      <c r="F1022">
        <v>706</v>
      </c>
    </row>
    <row r="1025" spans="1:11" x14ac:dyDescent="0.2">
      <c r="A1025" s="12">
        <v>39904</v>
      </c>
      <c r="B1025" t="s">
        <v>1274</v>
      </c>
      <c r="C1025" t="s">
        <v>1275</v>
      </c>
      <c r="D1025">
        <v>2</v>
      </c>
      <c r="E1025">
        <v>350</v>
      </c>
      <c r="F1025">
        <v>700</v>
      </c>
    </row>
    <row r="1028" spans="1:11" x14ac:dyDescent="0.2">
      <c r="A1028" s="12">
        <v>39904</v>
      </c>
      <c r="B1028" t="s">
        <v>1276</v>
      </c>
      <c r="C1028" t="s">
        <v>1277</v>
      </c>
      <c r="D1028">
        <v>2</v>
      </c>
      <c r="E1028">
        <v>350</v>
      </c>
      <c r="F1028">
        <v>700</v>
      </c>
    </row>
    <row r="1031" spans="1:11" x14ac:dyDescent="0.2">
      <c r="F1031">
        <f t="shared" ref="F1031:F1384" si="3">D1031*E1031</f>
        <v>0</v>
      </c>
      <c r="I1031">
        <f t="shared" ref="I1031:I1384" si="4">F1031-H1031</f>
        <v>0</v>
      </c>
      <c r="K1031">
        <f t="shared" ref="K1031:K1384" si="5">H1031*J1031</f>
        <v>0</v>
      </c>
    </row>
    <row r="1032" spans="1:11" x14ac:dyDescent="0.2">
      <c r="F1032">
        <f t="shared" ref="F1032:F1065" si="6">D1032*E1032</f>
        <v>0</v>
      </c>
      <c r="I1032">
        <f t="shared" si="4"/>
        <v>0</v>
      </c>
      <c r="K1032">
        <f t="shared" ref="K1032:K1064" si="7">H1032*J1032</f>
        <v>0</v>
      </c>
    </row>
    <row r="1033" spans="1:11" x14ac:dyDescent="0.2">
      <c r="F1033">
        <f t="shared" si="6"/>
        <v>0</v>
      </c>
      <c r="I1033">
        <f t="shared" si="4"/>
        <v>0</v>
      </c>
      <c r="K1033">
        <f t="shared" si="7"/>
        <v>0</v>
      </c>
    </row>
    <row r="1034" spans="1:11" x14ac:dyDescent="0.2">
      <c r="F1034">
        <f t="shared" si="6"/>
        <v>0</v>
      </c>
      <c r="I1034">
        <f t="shared" si="4"/>
        <v>0</v>
      </c>
      <c r="K1034">
        <f t="shared" si="7"/>
        <v>0</v>
      </c>
    </row>
    <row r="1035" spans="1:11" x14ac:dyDescent="0.2">
      <c r="F1035">
        <f t="shared" si="6"/>
        <v>0</v>
      </c>
      <c r="I1035">
        <f t="shared" si="4"/>
        <v>0</v>
      </c>
      <c r="K1035">
        <f t="shared" si="7"/>
        <v>0</v>
      </c>
    </row>
    <row r="1036" spans="1:11" x14ac:dyDescent="0.2">
      <c r="F1036">
        <f t="shared" si="6"/>
        <v>0</v>
      </c>
      <c r="I1036">
        <f t="shared" si="4"/>
        <v>0</v>
      </c>
      <c r="K1036">
        <f t="shared" si="7"/>
        <v>0</v>
      </c>
    </row>
    <row r="1037" spans="1:11" x14ac:dyDescent="0.2">
      <c r="F1037">
        <f t="shared" si="6"/>
        <v>0</v>
      </c>
      <c r="I1037">
        <f t="shared" si="4"/>
        <v>0</v>
      </c>
      <c r="K1037">
        <f t="shared" si="7"/>
        <v>0</v>
      </c>
    </row>
    <row r="1038" spans="1:11" x14ac:dyDescent="0.2">
      <c r="F1038">
        <f t="shared" si="6"/>
        <v>0</v>
      </c>
      <c r="I1038">
        <f t="shared" si="4"/>
        <v>0</v>
      </c>
      <c r="K1038">
        <f t="shared" si="7"/>
        <v>0</v>
      </c>
    </row>
    <row r="1039" spans="1:11" x14ac:dyDescent="0.2">
      <c r="F1039">
        <f t="shared" si="6"/>
        <v>0</v>
      </c>
      <c r="I1039">
        <f t="shared" si="4"/>
        <v>0</v>
      </c>
      <c r="K1039">
        <f t="shared" si="7"/>
        <v>0</v>
      </c>
    </row>
    <row r="1040" spans="1:11" x14ac:dyDescent="0.2">
      <c r="F1040">
        <f t="shared" si="6"/>
        <v>0</v>
      </c>
      <c r="I1040">
        <f t="shared" ref="I1040:I1064" si="8">F1040-H1040</f>
        <v>0</v>
      </c>
      <c r="K1040">
        <f t="shared" si="7"/>
        <v>0</v>
      </c>
    </row>
    <row r="1041" spans="6:11" x14ac:dyDescent="0.2">
      <c r="F1041">
        <f t="shared" si="6"/>
        <v>0</v>
      </c>
      <c r="I1041">
        <f t="shared" si="8"/>
        <v>0</v>
      </c>
      <c r="K1041">
        <f t="shared" si="7"/>
        <v>0</v>
      </c>
    </row>
    <row r="1042" spans="6:11" x14ac:dyDescent="0.2">
      <c r="F1042">
        <f t="shared" si="6"/>
        <v>0</v>
      </c>
      <c r="I1042">
        <f t="shared" si="8"/>
        <v>0</v>
      </c>
      <c r="K1042">
        <f t="shared" si="7"/>
        <v>0</v>
      </c>
    </row>
    <row r="1043" spans="6:11" x14ac:dyDescent="0.2">
      <c r="F1043">
        <f t="shared" si="6"/>
        <v>0</v>
      </c>
      <c r="I1043">
        <f t="shared" si="8"/>
        <v>0</v>
      </c>
      <c r="K1043">
        <f t="shared" si="7"/>
        <v>0</v>
      </c>
    </row>
    <row r="1044" spans="6:11" x14ac:dyDescent="0.2">
      <c r="F1044">
        <f t="shared" si="6"/>
        <v>0</v>
      </c>
      <c r="I1044">
        <f t="shared" si="8"/>
        <v>0</v>
      </c>
      <c r="K1044">
        <f t="shared" si="7"/>
        <v>0</v>
      </c>
    </row>
    <row r="1045" spans="6:11" x14ac:dyDescent="0.2">
      <c r="F1045">
        <f t="shared" si="6"/>
        <v>0</v>
      </c>
      <c r="I1045">
        <f t="shared" si="8"/>
        <v>0</v>
      </c>
      <c r="K1045">
        <f t="shared" si="7"/>
        <v>0</v>
      </c>
    </row>
    <row r="1046" spans="6:11" x14ac:dyDescent="0.2">
      <c r="F1046">
        <f t="shared" si="6"/>
        <v>0</v>
      </c>
      <c r="I1046">
        <f t="shared" si="8"/>
        <v>0</v>
      </c>
      <c r="K1046">
        <f t="shared" si="7"/>
        <v>0</v>
      </c>
    </row>
    <row r="1047" spans="6:11" x14ac:dyDescent="0.2">
      <c r="F1047">
        <f t="shared" si="6"/>
        <v>0</v>
      </c>
      <c r="I1047">
        <f t="shared" si="8"/>
        <v>0</v>
      </c>
      <c r="K1047">
        <f t="shared" si="7"/>
        <v>0</v>
      </c>
    </row>
    <row r="1048" spans="6:11" x14ac:dyDescent="0.2">
      <c r="F1048">
        <f t="shared" si="6"/>
        <v>0</v>
      </c>
      <c r="I1048">
        <f t="shared" si="8"/>
        <v>0</v>
      </c>
      <c r="K1048">
        <f t="shared" si="7"/>
        <v>0</v>
      </c>
    </row>
    <row r="1049" spans="6:11" x14ac:dyDescent="0.2">
      <c r="F1049">
        <f t="shared" si="6"/>
        <v>0</v>
      </c>
      <c r="I1049">
        <f t="shared" si="8"/>
        <v>0</v>
      </c>
      <c r="K1049">
        <f t="shared" si="7"/>
        <v>0</v>
      </c>
    </row>
    <row r="1050" spans="6:11" x14ac:dyDescent="0.2">
      <c r="F1050">
        <f t="shared" si="6"/>
        <v>0</v>
      </c>
      <c r="I1050">
        <f t="shared" si="8"/>
        <v>0</v>
      </c>
      <c r="K1050">
        <f t="shared" si="7"/>
        <v>0</v>
      </c>
    </row>
    <row r="1051" spans="6:11" x14ac:dyDescent="0.2">
      <c r="F1051">
        <f t="shared" si="6"/>
        <v>0</v>
      </c>
      <c r="I1051">
        <f t="shared" si="8"/>
        <v>0</v>
      </c>
      <c r="K1051">
        <f t="shared" si="7"/>
        <v>0</v>
      </c>
    </row>
    <row r="1052" spans="6:11" x14ac:dyDescent="0.2">
      <c r="F1052">
        <f t="shared" si="6"/>
        <v>0</v>
      </c>
      <c r="I1052">
        <f t="shared" si="8"/>
        <v>0</v>
      </c>
      <c r="K1052">
        <f t="shared" si="7"/>
        <v>0</v>
      </c>
    </row>
    <row r="1053" spans="6:11" x14ac:dyDescent="0.2">
      <c r="F1053">
        <f t="shared" si="6"/>
        <v>0</v>
      </c>
      <c r="I1053">
        <f t="shared" si="8"/>
        <v>0</v>
      </c>
      <c r="K1053">
        <f t="shared" si="7"/>
        <v>0</v>
      </c>
    </row>
    <row r="1054" spans="6:11" x14ac:dyDescent="0.2">
      <c r="F1054">
        <f t="shared" si="6"/>
        <v>0</v>
      </c>
      <c r="I1054">
        <f t="shared" si="8"/>
        <v>0</v>
      </c>
      <c r="K1054">
        <f t="shared" si="7"/>
        <v>0</v>
      </c>
    </row>
    <row r="1055" spans="6:11" x14ac:dyDescent="0.2">
      <c r="F1055">
        <f t="shared" si="6"/>
        <v>0</v>
      </c>
      <c r="I1055">
        <f t="shared" si="8"/>
        <v>0</v>
      </c>
      <c r="K1055">
        <f t="shared" si="7"/>
        <v>0</v>
      </c>
    </row>
    <row r="1056" spans="6:11" x14ac:dyDescent="0.2">
      <c r="F1056">
        <f t="shared" si="6"/>
        <v>0</v>
      </c>
      <c r="I1056">
        <f t="shared" si="8"/>
        <v>0</v>
      </c>
      <c r="K1056">
        <f t="shared" si="7"/>
        <v>0</v>
      </c>
    </row>
    <row r="1057" spans="6:11" x14ac:dyDescent="0.2">
      <c r="F1057">
        <f t="shared" si="6"/>
        <v>0</v>
      </c>
      <c r="I1057">
        <f t="shared" si="8"/>
        <v>0</v>
      </c>
      <c r="K1057">
        <f t="shared" si="7"/>
        <v>0</v>
      </c>
    </row>
    <row r="1058" spans="6:11" x14ac:dyDescent="0.2">
      <c r="F1058">
        <f t="shared" si="6"/>
        <v>0</v>
      </c>
      <c r="I1058">
        <f t="shared" si="8"/>
        <v>0</v>
      </c>
      <c r="K1058">
        <f t="shared" si="7"/>
        <v>0</v>
      </c>
    </row>
    <row r="1059" spans="6:11" x14ac:dyDescent="0.2">
      <c r="F1059">
        <f t="shared" si="6"/>
        <v>0</v>
      </c>
      <c r="I1059">
        <f t="shared" si="8"/>
        <v>0</v>
      </c>
      <c r="K1059">
        <f t="shared" si="7"/>
        <v>0</v>
      </c>
    </row>
    <row r="1060" spans="6:11" x14ac:dyDescent="0.2">
      <c r="F1060">
        <f t="shared" si="6"/>
        <v>0</v>
      </c>
      <c r="I1060">
        <f t="shared" si="8"/>
        <v>0</v>
      </c>
      <c r="K1060">
        <f t="shared" si="7"/>
        <v>0</v>
      </c>
    </row>
    <row r="1061" spans="6:11" x14ac:dyDescent="0.2">
      <c r="F1061">
        <f t="shared" si="6"/>
        <v>0</v>
      </c>
      <c r="I1061">
        <f t="shared" si="8"/>
        <v>0</v>
      </c>
      <c r="K1061">
        <f t="shared" si="7"/>
        <v>0</v>
      </c>
    </row>
    <row r="1062" spans="6:11" x14ac:dyDescent="0.2">
      <c r="F1062">
        <f t="shared" si="6"/>
        <v>0</v>
      </c>
      <c r="I1062">
        <f t="shared" si="8"/>
        <v>0</v>
      </c>
      <c r="K1062">
        <f t="shared" si="7"/>
        <v>0</v>
      </c>
    </row>
    <row r="1063" spans="6:11" x14ac:dyDescent="0.2">
      <c r="F1063">
        <f t="shared" si="6"/>
        <v>0</v>
      </c>
      <c r="I1063">
        <f t="shared" si="8"/>
        <v>0</v>
      </c>
      <c r="K1063">
        <f t="shared" si="7"/>
        <v>0</v>
      </c>
    </row>
    <row r="1064" spans="6:11" x14ac:dyDescent="0.2">
      <c r="F1064">
        <f t="shared" si="6"/>
        <v>0</v>
      </c>
      <c r="I1064">
        <f t="shared" si="8"/>
        <v>0</v>
      </c>
      <c r="K1064">
        <f t="shared" si="7"/>
        <v>0</v>
      </c>
    </row>
    <row r="1065" spans="6:11" x14ac:dyDescent="0.2">
      <c r="F1065">
        <f t="shared" si="6"/>
        <v>0</v>
      </c>
      <c r="I1065">
        <f t="shared" si="4"/>
        <v>0</v>
      </c>
      <c r="K1065">
        <f t="shared" ref="K1065:K1091" si="9">H1065*J1065</f>
        <v>0</v>
      </c>
    </row>
    <row r="1066" spans="6:11" x14ac:dyDescent="0.2">
      <c r="F1066">
        <f t="shared" ref="F1066:F1091" si="10">D1066*E1066</f>
        <v>0</v>
      </c>
      <c r="I1066">
        <f t="shared" si="4"/>
        <v>0</v>
      </c>
      <c r="K1066">
        <f t="shared" si="9"/>
        <v>0</v>
      </c>
    </row>
    <row r="1067" spans="6:11" x14ac:dyDescent="0.2">
      <c r="F1067">
        <f t="shared" si="10"/>
        <v>0</v>
      </c>
      <c r="I1067">
        <f t="shared" si="4"/>
        <v>0</v>
      </c>
      <c r="K1067">
        <f t="shared" si="9"/>
        <v>0</v>
      </c>
    </row>
    <row r="1068" spans="6:11" x14ac:dyDescent="0.2">
      <c r="F1068">
        <f t="shared" si="10"/>
        <v>0</v>
      </c>
      <c r="I1068">
        <f t="shared" si="4"/>
        <v>0</v>
      </c>
      <c r="K1068">
        <f t="shared" si="9"/>
        <v>0</v>
      </c>
    </row>
    <row r="1069" spans="6:11" x14ac:dyDescent="0.2">
      <c r="F1069">
        <f t="shared" si="10"/>
        <v>0</v>
      </c>
      <c r="I1069">
        <f t="shared" si="4"/>
        <v>0</v>
      </c>
      <c r="K1069">
        <f t="shared" si="9"/>
        <v>0</v>
      </c>
    </row>
    <row r="1070" spans="6:11" x14ac:dyDescent="0.2">
      <c r="F1070">
        <f t="shared" si="10"/>
        <v>0</v>
      </c>
      <c r="I1070">
        <f t="shared" si="4"/>
        <v>0</v>
      </c>
      <c r="K1070">
        <f t="shared" si="9"/>
        <v>0</v>
      </c>
    </row>
    <row r="1071" spans="6:11" x14ac:dyDescent="0.2">
      <c r="F1071">
        <f t="shared" si="10"/>
        <v>0</v>
      </c>
      <c r="I1071">
        <f t="shared" si="4"/>
        <v>0</v>
      </c>
      <c r="K1071">
        <f t="shared" si="9"/>
        <v>0</v>
      </c>
    </row>
    <row r="1072" spans="6:11" x14ac:dyDescent="0.2">
      <c r="F1072">
        <f t="shared" si="10"/>
        <v>0</v>
      </c>
      <c r="I1072">
        <f t="shared" si="4"/>
        <v>0</v>
      </c>
      <c r="K1072">
        <f t="shared" si="9"/>
        <v>0</v>
      </c>
    </row>
    <row r="1073" spans="1:11" x14ac:dyDescent="0.2">
      <c r="F1073">
        <f t="shared" si="10"/>
        <v>0</v>
      </c>
      <c r="I1073">
        <f t="shared" si="4"/>
        <v>0</v>
      </c>
      <c r="K1073">
        <f t="shared" si="9"/>
        <v>0</v>
      </c>
    </row>
    <row r="1074" spans="1:11" x14ac:dyDescent="0.2">
      <c r="F1074">
        <f t="shared" si="10"/>
        <v>0</v>
      </c>
      <c r="I1074">
        <f t="shared" si="4"/>
        <v>0</v>
      </c>
      <c r="K1074">
        <f t="shared" si="9"/>
        <v>0</v>
      </c>
    </row>
    <row r="1075" spans="1:11" x14ac:dyDescent="0.2">
      <c r="F1075">
        <f t="shared" si="10"/>
        <v>0</v>
      </c>
      <c r="I1075">
        <f t="shared" si="4"/>
        <v>0</v>
      </c>
      <c r="K1075">
        <f t="shared" si="9"/>
        <v>0</v>
      </c>
    </row>
    <row r="1076" spans="1:11" x14ac:dyDescent="0.2">
      <c r="A1076" s="12">
        <v>41047</v>
      </c>
      <c r="B1076" t="s">
        <v>18048</v>
      </c>
      <c r="C1076" t="s">
        <v>15642</v>
      </c>
      <c r="D1076">
        <v>1</v>
      </c>
      <c r="E1076">
        <v>470</v>
      </c>
      <c r="F1076">
        <f t="shared" si="10"/>
        <v>470</v>
      </c>
      <c r="I1076">
        <f t="shared" si="4"/>
        <v>470</v>
      </c>
      <c r="K1076">
        <f t="shared" si="9"/>
        <v>0</v>
      </c>
    </row>
    <row r="1077" spans="1:11" x14ac:dyDescent="0.2">
      <c r="F1077">
        <f t="shared" si="10"/>
        <v>0</v>
      </c>
      <c r="I1077">
        <f t="shared" si="4"/>
        <v>0</v>
      </c>
      <c r="K1077">
        <f t="shared" si="9"/>
        <v>0</v>
      </c>
    </row>
    <row r="1078" spans="1:11" x14ac:dyDescent="0.2">
      <c r="F1078">
        <f t="shared" si="10"/>
        <v>0</v>
      </c>
      <c r="I1078">
        <f t="shared" si="4"/>
        <v>0</v>
      </c>
      <c r="K1078">
        <f t="shared" si="9"/>
        <v>0</v>
      </c>
    </row>
    <row r="1079" spans="1:11" x14ac:dyDescent="0.2">
      <c r="A1079" t="s">
        <v>21323</v>
      </c>
      <c r="B1079" t="s">
        <v>17783</v>
      </c>
      <c r="C1079" t="s">
        <v>17784</v>
      </c>
      <c r="D1079">
        <v>2</v>
      </c>
      <c r="E1079">
        <v>250</v>
      </c>
      <c r="F1079">
        <f t="shared" si="10"/>
        <v>500</v>
      </c>
      <c r="I1079">
        <f t="shared" si="4"/>
        <v>500</v>
      </c>
      <c r="K1079">
        <f t="shared" si="9"/>
        <v>0</v>
      </c>
    </row>
    <row r="1080" spans="1:11" x14ac:dyDescent="0.2">
      <c r="F1080">
        <f t="shared" si="10"/>
        <v>0</v>
      </c>
      <c r="I1080">
        <f t="shared" si="4"/>
        <v>0</v>
      </c>
      <c r="K1080">
        <f t="shared" si="9"/>
        <v>0</v>
      </c>
    </row>
    <row r="1081" spans="1:11" x14ac:dyDescent="0.2">
      <c r="F1081">
        <f t="shared" si="10"/>
        <v>0</v>
      </c>
      <c r="I1081">
        <f t="shared" ref="I1081:I1091" si="11">F1081-H1081</f>
        <v>0</v>
      </c>
      <c r="K1081">
        <f t="shared" si="9"/>
        <v>0</v>
      </c>
    </row>
    <row r="1082" spans="1:11" x14ac:dyDescent="0.2">
      <c r="A1082" s="12">
        <v>41056</v>
      </c>
      <c r="B1082" t="s">
        <v>17746</v>
      </c>
      <c r="C1082" t="s">
        <v>17747</v>
      </c>
      <c r="D1082">
        <v>2</v>
      </c>
      <c r="E1082">
        <v>259</v>
      </c>
      <c r="F1082">
        <f t="shared" si="10"/>
        <v>518</v>
      </c>
      <c r="I1082">
        <f t="shared" si="11"/>
        <v>518</v>
      </c>
      <c r="K1082">
        <f t="shared" si="9"/>
        <v>0</v>
      </c>
    </row>
    <row r="1083" spans="1:11" x14ac:dyDescent="0.2">
      <c r="F1083">
        <f t="shared" si="10"/>
        <v>0</v>
      </c>
      <c r="I1083">
        <f t="shared" si="11"/>
        <v>0</v>
      </c>
      <c r="K1083">
        <f t="shared" si="9"/>
        <v>0</v>
      </c>
    </row>
    <row r="1084" spans="1:11" x14ac:dyDescent="0.2">
      <c r="F1084">
        <f t="shared" si="10"/>
        <v>0</v>
      </c>
      <c r="I1084">
        <f t="shared" si="11"/>
        <v>0</v>
      </c>
      <c r="K1084">
        <f t="shared" si="9"/>
        <v>0</v>
      </c>
    </row>
    <row r="1085" spans="1:11" x14ac:dyDescent="0.2">
      <c r="A1085" s="12">
        <v>41053</v>
      </c>
      <c r="B1085" t="s">
        <v>17744</v>
      </c>
      <c r="C1085" t="s">
        <v>17745</v>
      </c>
      <c r="D1085">
        <v>1</v>
      </c>
      <c r="E1085">
        <v>400</v>
      </c>
      <c r="F1085">
        <f t="shared" si="10"/>
        <v>400</v>
      </c>
      <c r="I1085">
        <f t="shared" si="11"/>
        <v>400</v>
      </c>
      <c r="K1085">
        <f t="shared" si="9"/>
        <v>0</v>
      </c>
    </row>
    <row r="1086" spans="1:11" x14ac:dyDescent="0.2">
      <c r="F1086">
        <f t="shared" si="10"/>
        <v>0</v>
      </c>
      <c r="I1086">
        <f t="shared" si="11"/>
        <v>0</v>
      </c>
      <c r="K1086">
        <f t="shared" si="9"/>
        <v>0</v>
      </c>
    </row>
    <row r="1087" spans="1:11" x14ac:dyDescent="0.2">
      <c r="F1087">
        <f t="shared" si="10"/>
        <v>0</v>
      </c>
      <c r="I1087">
        <f t="shared" si="11"/>
        <v>0</v>
      </c>
      <c r="K1087">
        <f t="shared" si="9"/>
        <v>0</v>
      </c>
    </row>
    <row r="1088" spans="1:11" x14ac:dyDescent="0.2">
      <c r="A1088" s="154">
        <v>41063</v>
      </c>
      <c r="B1088" s="73" t="s">
        <v>15899</v>
      </c>
      <c r="C1088" s="73" t="s">
        <v>15900</v>
      </c>
      <c r="D1088">
        <v>2</v>
      </c>
      <c r="E1088">
        <v>259</v>
      </c>
      <c r="F1088">
        <f t="shared" si="10"/>
        <v>518</v>
      </c>
      <c r="I1088">
        <f t="shared" si="11"/>
        <v>518</v>
      </c>
      <c r="K1088">
        <f t="shared" si="9"/>
        <v>0</v>
      </c>
    </row>
    <row r="1089" spans="1:12" x14ac:dyDescent="0.2">
      <c r="F1089">
        <f t="shared" si="10"/>
        <v>0</v>
      </c>
      <c r="I1089">
        <f t="shared" si="11"/>
        <v>0</v>
      </c>
      <c r="K1089">
        <f t="shared" si="9"/>
        <v>0</v>
      </c>
    </row>
    <row r="1090" spans="1:12" x14ac:dyDescent="0.2">
      <c r="F1090">
        <f t="shared" si="10"/>
        <v>0</v>
      </c>
      <c r="I1090">
        <f t="shared" si="11"/>
        <v>0</v>
      </c>
      <c r="K1090">
        <f t="shared" si="9"/>
        <v>0</v>
      </c>
    </row>
    <row r="1091" spans="1:12" x14ac:dyDescent="0.2">
      <c r="A1091" s="12">
        <v>41072</v>
      </c>
      <c r="B1091" t="s">
        <v>15749</v>
      </c>
      <c r="C1091" t="s">
        <v>15750</v>
      </c>
      <c r="D1091">
        <v>2</v>
      </c>
      <c r="E1091">
        <v>250</v>
      </c>
      <c r="F1091">
        <f t="shared" si="10"/>
        <v>500</v>
      </c>
      <c r="I1091">
        <f t="shared" si="11"/>
        <v>500</v>
      </c>
      <c r="K1091">
        <f t="shared" si="9"/>
        <v>0</v>
      </c>
    </row>
    <row r="1092" spans="1:12" x14ac:dyDescent="0.2">
      <c r="F1092">
        <f t="shared" si="3"/>
        <v>0</v>
      </c>
      <c r="G1092" s="12">
        <v>41137</v>
      </c>
      <c r="H1092">
        <v>2</v>
      </c>
      <c r="I1092">
        <f t="shared" si="4"/>
        <v>-2</v>
      </c>
      <c r="J1092">
        <v>13</v>
      </c>
      <c r="K1092">
        <f t="shared" si="5"/>
        <v>26</v>
      </c>
    </row>
    <row r="1093" spans="1:12" x14ac:dyDescent="0.2">
      <c r="F1093">
        <f t="shared" si="3"/>
        <v>0</v>
      </c>
      <c r="I1093">
        <f t="shared" si="4"/>
        <v>0</v>
      </c>
      <c r="K1093">
        <f t="shared" si="5"/>
        <v>0</v>
      </c>
    </row>
    <row r="1094" spans="1:12" x14ac:dyDescent="0.2">
      <c r="A1094" s="12">
        <v>41067</v>
      </c>
      <c r="B1094" t="s">
        <v>15747</v>
      </c>
      <c r="C1094" t="s">
        <v>15748</v>
      </c>
      <c r="D1094">
        <v>2</v>
      </c>
      <c r="E1094">
        <v>252</v>
      </c>
      <c r="F1094">
        <f t="shared" si="3"/>
        <v>504</v>
      </c>
      <c r="G1094" s="12">
        <v>41094</v>
      </c>
      <c r="H1094">
        <v>504</v>
      </c>
      <c r="I1094">
        <f t="shared" si="4"/>
        <v>0</v>
      </c>
      <c r="J1094">
        <v>11.5</v>
      </c>
      <c r="K1094">
        <f t="shared" si="5"/>
        <v>5796</v>
      </c>
    </row>
    <row r="1095" spans="1:12" x14ac:dyDescent="0.2">
      <c r="F1095">
        <f t="shared" si="3"/>
        <v>0</v>
      </c>
      <c r="I1095">
        <f t="shared" si="4"/>
        <v>0</v>
      </c>
      <c r="K1095">
        <f t="shared" si="5"/>
        <v>0</v>
      </c>
    </row>
    <row r="1096" spans="1:12" x14ac:dyDescent="0.2">
      <c r="F1096">
        <f t="shared" si="3"/>
        <v>0</v>
      </c>
      <c r="I1096">
        <f t="shared" si="4"/>
        <v>0</v>
      </c>
      <c r="K1096">
        <f t="shared" si="5"/>
        <v>0</v>
      </c>
    </row>
    <row r="1097" spans="1:12" x14ac:dyDescent="0.2">
      <c r="A1097" s="12">
        <v>41087</v>
      </c>
      <c r="B1097" t="s">
        <v>15653</v>
      </c>
      <c r="C1097" t="s">
        <v>15654</v>
      </c>
      <c r="D1097">
        <v>4</v>
      </c>
      <c r="E1097">
        <v>102</v>
      </c>
      <c r="F1097">
        <f t="shared" si="3"/>
        <v>408</v>
      </c>
      <c r="G1097" s="12">
        <v>41137</v>
      </c>
      <c r="H1097">
        <v>406</v>
      </c>
      <c r="I1097">
        <f t="shared" si="4"/>
        <v>2</v>
      </c>
      <c r="J1097">
        <v>11.5</v>
      </c>
      <c r="K1097">
        <f t="shared" si="5"/>
        <v>4669</v>
      </c>
    </row>
    <row r="1098" spans="1:12" x14ac:dyDescent="0.2">
      <c r="F1098">
        <f t="shared" si="3"/>
        <v>0</v>
      </c>
      <c r="I1098">
        <f t="shared" si="4"/>
        <v>0</v>
      </c>
      <c r="K1098">
        <f t="shared" si="5"/>
        <v>0</v>
      </c>
    </row>
    <row r="1099" spans="1:12" x14ac:dyDescent="0.2">
      <c r="F1099">
        <f t="shared" si="3"/>
        <v>0</v>
      </c>
      <c r="I1099">
        <f t="shared" si="4"/>
        <v>0</v>
      </c>
      <c r="K1099">
        <f t="shared" si="5"/>
        <v>0</v>
      </c>
    </row>
    <row r="1100" spans="1:12" x14ac:dyDescent="0.2">
      <c r="A1100" s="12">
        <v>41081</v>
      </c>
      <c r="B1100" t="s">
        <v>15651</v>
      </c>
      <c r="C1100" t="s">
        <v>15652</v>
      </c>
      <c r="D1100">
        <v>2</v>
      </c>
      <c r="E1100">
        <v>250</v>
      </c>
      <c r="F1100">
        <f t="shared" si="3"/>
        <v>500</v>
      </c>
      <c r="G1100" s="12">
        <v>41102</v>
      </c>
      <c r="H1100">
        <v>500</v>
      </c>
      <c r="I1100">
        <f t="shared" si="4"/>
        <v>0</v>
      </c>
      <c r="J1100">
        <v>10</v>
      </c>
      <c r="K1100">
        <f t="shared" si="5"/>
        <v>5000</v>
      </c>
    </row>
    <row r="1101" spans="1:12" x14ac:dyDescent="0.2">
      <c r="F1101">
        <f t="shared" si="3"/>
        <v>0</v>
      </c>
      <c r="I1101">
        <f t="shared" si="4"/>
        <v>0</v>
      </c>
      <c r="K1101">
        <f t="shared" si="5"/>
        <v>0</v>
      </c>
    </row>
    <row r="1102" spans="1:12" x14ac:dyDescent="0.2">
      <c r="F1102">
        <f t="shared" si="3"/>
        <v>0</v>
      </c>
      <c r="I1102">
        <f t="shared" si="4"/>
        <v>0</v>
      </c>
      <c r="K1102">
        <f t="shared" si="5"/>
        <v>0</v>
      </c>
    </row>
    <row r="1103" spans="1:12" x14ac:dyDescent="0.2">
      <c r="A1103" s="12">
        <v>41093</v>
      </c>
      <c r="B1103" t="s">
        <v>15577</v>
      </c>
      <c r="C1103" t="s">
        <v>15578</v>
      </c>
      <c r="D1103">
        <v>2</v>
      </c>
      <c r="E1103">
        <v>242</v>
      </c>
      <c r="F1103">
        <f t="shared" si="3"/>
        <v>484</v>
      </c>
      <c r="G1103" s="12">
        <v>41102</v>
      </c>
      <c r="H1103">
        <v>481</v>
      </c>
      <c r="I1103">
        <f t="shared" si="4"/>
        <v>3</v>
      </c>
      <c r="J1103">
        <v>14</v>
      </c>
      <c r="K1103">
        <f t="shared" si="5"/>
        <v>6734</v>
      </c>
      <c r="L1103" t="s">
        <v>16108</v>
      </c>
    </row>
    <row r="1104" spans="1:12" x14ac:dyDescent="0.2">
      <c r="F1104">
        <f t="shared" si="3"/>
        <v>0</v>
      </c>
      <c r="I1104">
        <f t="shared" si="4"/>
        <v>0</v>
      </c>
      <c r="K1104">
        <f t="shared" si="5"/>
        <v>0</v>
      </c>
    </row>
    <row r="1105" spans="1:12" x14ac:dyDescent="0.2">
      <c r="F1105">
        <f t="shared" si="3"/>
        <v>0</v>
      </c>
      <c r="I1105">
        <f t="shared" si="4"/>
        <v>0</v>
      </c>
      <c r="K1105">
        <f t="shared" si="5"/>
        <v>0</v>
      </c>
    </row>
    <row r="1106" spans="1:12" x14ac:dyDescent="0.2">
      <c r="A1106" s="12">
        <v>41090</v>
      </c>
      <c r="B1106" t="s">
        <v>15575</v>
      </c>
      <c r="C1106" t="s">
        <v>15576</v>
      </c>
      <c r="D1106">
        <v>4</v>
      </c>
      <c r="E1106">
        <v>119</v>
      </c>
      <c r="F1106">
        <f t="shared" si="3"/>
        <v>476</v>
      </c>
      <c r="I1106">
        <f t="shared" si="4"/>
        <v>476</v>
      </c>
      <c r="K1106">
        <f t="shared" si="5"/>
        <v>0</v>
      </c>
    </row>
    <row r="1107" spans="1:12" x14ac:dyDescent="0.2">
      <c r="F1107">
        <f t="shared" si="3"/>
        <v>0</v>
      </c>
      <c r="G1107" s="12">
        <v>41137</v>
      </c>
      <c r="H1107">
        <v>1</v>
      </c>
      <c r="I1107">
        <f t="shared" si="4"/>
        <v>-1</v>
      </c>
      <c r="J1107">
        <v>14</v>
      </c>
      <c r="K1107">
        <f t="shared" si="5"/>
        <v>14</v>
      </c>
    </row>
    <row r="1108" spans="1:12" x14ac:dyDescent="0.2">
      <c r="F1108">
        <f t="shared" si="3"/>
        <v>0</v>
      </c>
      <c r="I1108">
        <f t="shared" si="4"/>
        <v>0</v>
      </c>
      <c r="K1108">
        <f t="shared" si="5"/>
        <v>0</v>
      </c>
    </row>
    <row r="1109" spans="1:12" x14ac:dyDescent="0.2">
      <c r="A1109" s="12">
        <v>41104</v>
      </c>
      <c r="B1109" t="s">
        <v>15515</v>
      </c>
      <c r="C1109" t="s">
        <v>15516</v>
      </c>
      <c r="D1109">
        <v>2</v>
      </c>
      <c r="E1109">
        <v>302</v>
      </c>
      <c r="F1109">
        <f t="shared" si="3"/>
        <v>604</v>
      </c>
      <c r="G1109" s="12">
        <v>41137</v>
      </c>
      <c r="H1109">
        <v>599</v>
      </c>
      <c r="I1109">
        <f t="shared" si="4"/>
        <v>5</v>
      </c>
      <c r="J1109">
        <v>11.5</v>
      </c>
      <c r="K1109">
        <f t="shared" si="5"/>
        <v>6888.5</v>
      </c>
    </row>
    <row r="1110" spans="1:12" x14ac:dyDescent="0.2">
      <c r="F1110">
        <f t="shared" si="3"/>
        <v>0</v>
      </c>
      <c r="G1110" s="12">
        <v>41151</v>
      </c>
      <c r="H1110">
        <v>1</v>
      </c>
      <c r="I1110">
        <f t="shared" si="4"/>
        <v>-1</v>
      </c>
      <c r="J1110">
        <v>16</v>
      </c>
      <c r="K1110">
        <f t="shared" si="5"/>
        <v>16</v>
      </c>
    </row>
    <row r="1111" spans="1:12" x14ac:dyDescent="0.2">
      <c r="F1111">
        <f t="shared" si="3"/>
        <v>0</v>
      </c>
      <c r="I1111">
        <f t="shared" si="4"/>
        <v>0</v>
      </c>
      <c r="K1111">
        <f t="shared" si="5"/>
        <v>0</v>
      </c>
    </row>
    <row r="1112" spans="1:12" x14ac:dyDescent="0.2">
      <c r="A1112" s="12">
        <v>41101</v>
      </c>
      <c r="B1112" t="s">
        <v>15546</v>
      </c>
      <c r="C1112" t="s">
        <v>15547</v>
      </c>
      <c r="D1112">
        <v>2</v>
      </c>
      <c r="E1112">
        <v>252</v>
      </c>
      <c r="F1112">
        <f t="shared" si="3"/>
        <v>504</v>
      </c>
      <c r="I1112">
        <f t="shared" si="4"/>
        <v>504</v>
      </c>
      <c r="K1112">
        <f t="shared" si="5"/>
        <v>0</v>
      </c>
    </row>
    <row r="1113" spans="1:12" x14ac:dyDescent="0.2">
      <c r="F1113">
        <f t="shared" si="3"/>
        <v>0</v>
      </c>
      <c r="G1113" s="12">
        <v>41137</v>
      </c>
      <c r="H1113">
        <v>1</v>
      </c>
      <c r="I1113">
        <f t="shared" si="4"/>
        <v>-1</v>
      </c>
      <c r="J1113">
        <v>12</v>
      </c>
      <c r="K1113">
        <f t="shared" si="5"/>
        <v>12</v>
      </c>
    </row>
    <row r="1114" spans="1:12" x14ac:dyDescent="0.2">
      <c r="F1114">
        <f t="shared" si="3"/>
        <v>0</v>
      </c>
      <c r="I1114">
        <f t="shared" si="4"/>
        <v>0</v>
      </c>
      <c r="K1114">
        <f t="shared" si="5"/>
        <v>0</v>
      </c>
    </row>
    <row r="1115" spans="1:12" x14ac:dyDescent="0.2">
      <c r="A1115" s="12">
        <v>41109</v>
      </c>
      <c r="B1115" t="s">
        <v>15485</v>
      </c>
      <c r="C1115" t="s">
        <v>15486</v>
      </c>
      <c r="D1115">
        <v>1</v>
      </c>
      <c r="E1115">
        <v>510</v>
      </c>
      <c r="F1115">
        <f t="shared" si="3"/>
        <v>510</v>
      </c>
      <c r="G1115" s="12">
        <v>41193</v>
      </c>
      <c r="H1115">
        <v>506</v>
      </c>
      <c r="I1115">
        <f t="shared" si="4"/>
        <v>4</v>
      </c>
      <c r="J1115">
        <v>14</v>
      </c>
      <c r="K1115">
        <f t="shared" si="5"/>
        <v>7084</v>
      </c>
    </row>
    <row r="1116" spans="1:12" x14ac:dyDescent="0.2">
      <c r="F1116">
        <f t="shared" si="3"/>
        <v>0</v>
      </c>
      <c r="G1116" s="12">
        <v>41200</v>
      </c>
      <c r="H1116">
        <v>4</v>
      </c>
      <c r="I1116">
        <v>0</v>
      </c>
      <c r="J1116">
        <v>14</v>
      </c>
      <c r="K1116">
        <f t="shared" si="5"/>
        <v>56</v>
      </c>
    </row>
    <row r="1118" spans="1:12" x14ac:dyDescent="0.2">
      <c r="F1118">
        <f t="shared" si="3"/>
        <v>0</v>
      </c>
      <c r="I1118">
        <f t="shared" si="4"/>
        <v>0</v>
      </c>
      <c r="K1118">
        <f t="shared" si="5"/>
        <v>0</v>
      </c>
    </row>
    <row r="1119" spans="1:12" x14ac:dyDescent="0.2">
      <c r="A1119" s="12">
        <v>41105</v>
      </c>
      <c r="B1119" t="s">
        <v>15483</v>
      </c>
      <c r="C1119" t="s">
        <v>15484</v>
      </c>
      <c r="D1119">
        <v>2</v>
      </c>
      <c r="E1119">
        <v>250</v>
      </c>
      <c r="F1119">
        <f t="shared" ref="F1119:F1147" si="12">D1119*E1119</f>
        <v>500</v>
      </c>
      <c r="G1119" s="12">
        <v>41144</v>
      </c>
      <c r="H1119">
        <v>500</v>
      </c>
      <c r="I1119">
        <f t="shared" si="4"/>
        <v>0</v>
      </c>
      <c r="J1119">
        <v>11.5</v>
      </c>
      <c r="K1119">
        <f t="shared" si="5"/>
        <v>5750</v>
      </c>
      <c r="L1119" t="s">
        <v>15936</v>
      </c>
    </row>
    <row r="1120" spans="1:12" x14ac:dyDescent="0.2">
      <c r="F1120">
        <f t="shared" si="12"/>
        <v>0</v>
      </c>
      <c r="I1120">
        <f t="shared" si="4"/>
        <v>0</v>
      </c>
      <c r="K1120">
        <f t="shared" ref="K1120:K1148" si="13">H1120*J1120</f>
        <v>0</v>
      </c>
    </row>
    <row r="1121" spans="1:11" x14ac:dyDescent="0.2">
      <c r="F1121">
        <f t="shared" si="12"/>
        <v>0</v>
      </c>
      <c r="I1121">
        <f t="shared" si="4"/>
        <v>0</v>
      </c>
      <c r="K1121">
        <f t="shared" si="13"/>
        <v>0</v>
      </c>
    </row>
    <row r="1122" spans="1:11" x14ac:dyDescent="0.2">
      <c r="A1122" s="12">
        <v>41123</v>
      </c>
      <c r="B1122" t="s">
        <v>96</v>
      </c>
      <c r="C1122" t="s">
        <v>132</v>
      </c>
      <c r="D1122">
        <v>4</v>
      </c>
      <c r="E1122">
        <v>126</v>
      </c>
      <c r="F1122">
        <f t="shared" si="12"/>
        <v>504</v>
      </c>
      <c r="G1122" s="12">
        <v>41144</v>
      </c>
      <c r="H1122">
        <v>500</v>
      </c>
      <c r="I1122">
        <f t="shared" si="4"/>
        <v>4</v>
      </c>
      <c r="J1122">
        <v>13</v>
      </c>
      <c r="K1122">
        <f t="shared" si="13"/>
        <v>6500</v>
      </c>
    </row>
    <row r="1123" spans="1:11" x14ac:dyDescent="0.2">
      <c r="F1123">
        <f t="shared" si="12"/>
        <v>0</v>
      </c>
      <c r="I1123">
        <f t="shared" si="4"/>
        <v>0</v>
      </c>
      <c r="K1123">
        <f t="shared" si="13"/>
        <v>0</v>
      </c>
    </row>
    <row r="1124" spans="1:11" x14ac:dyDescent="0.2">
      <c r="F1124">
        <f t="shared" si="12"/>
        <v>0</v>
      </c>
      <c r="I1124">
        <f t="shared" si="4"/>
        <v>0</v>
      </c>
      <c r="K1124">
        <f t="shared" si="13"/>
        <v>0</v>
      </c>
    </row>
    <row r="1125" spans="1:11" x14ac:dyDescent="0.2">
      <c r="A1125" s="12">
        <v>41117</v>
      </c>
      <c r="B1125" t="s">
        <v>122</v>
      </c>
      <c r="C1125" t="s">
        <v>123</v>
      </c>
      <c r="D1125">
        <v>6</v>
      </c>
      <c r="E1125">
        <v>102</v>
      </c>
      <c r="F1125">
        <f t="shared" si="12"/>
        <v>612</v>
      </c>
      <c r="G1125" s="12">
        <v>41137</v>
      </c>
      <c r="H1125">
        <v>612</v>
      </c>
      <c r="I1125">
        <f t="shared" si="4"/>
        <v>0</v>
      </c>
      <c r="J1125">
        <v>10</v>
      </c>
      <c r="K1125">
        <f t="shared" si="13"/>
        <v>6120</v>
      </c>
    </row>
    <row r="1126" spans="1:11" x14ac:dyDescent="0.2">
      <c r="F1126">
        <f t="shared" si="12"/>
        <v>0</v>
      </c>
      <c r="I1126">
        <f t="shared" si="4"/>
        <v>0</v>
      </c>
      <c r="K1126">
        <f t="shared" si="13"/>
        <v>0</v>
      </c>
    </row>
    <row r="1127" spans="1:11" x14ac:dyDescent="0.2">
      <c r="F1127">
        <f t="shared" si="12"/>
        <v>0</v>
      </c>
      <c r="I1127">
        <f t="shared" si="4"/>
        <v>0</v>
      </c>
      <c r="K1127">
        <f t="shared" si="13"/>
        <v>0</v>
      </c>
    </row>
    <row r="1128" spans="1:11" x14ac:dyDescent="0.2">
      <c r="A1128" s="12">
        <v>41128</v>
      </c>
      <c r="B1128" t="s">
        <v>231</v>
      </c>
      <c r="C1128" t="s">
        <v>232</v>
      </c>
      <c r="D1128">
        <v>4</v>
      </c>
      <c r="E1128">
        <v>125</v>
      </c>
      <c r="F1128">
        <f t="shared" si="12"/>
        <v>500</v>
      </c>
      <c r="I1128">
        <f t="shared" si="4"/>
        <v>500</v>
      </c>
      <c r="K1128">
        <f t="shared" si="13"/>
        <v>0</v>
      </c>
    </row>
    <row r="1129" spans="1:11" x14ac:dyDescent="0.2">
      <c r="F1129">
        <f t="shared" si="12"/>
        <v>0</v>
      </c>
      <c r="I1129">
        <f t="shared" si="4"/>
        <v>0</v>
      </c>
      <c r="K1129">
        <f t="shared" si="13"/>
        <v>0</v>
      </c>
    </row>
    <row r="1130" spans="1:11" x14ac:dyDescent="0.2">
      <c r="F1130">
        <f t="shared" si="12"/>
        <v>0</v>
      </c>
      <c r="I1130">
        <f t="shared" si="4"/>
        <v>0</v>
      </c>
      <c r="K1130">
        <f t="shared" si="13"/>
        <v>0</v>
      </c>
    </row>
    <row r="1131" spans="1:11" x14ac:dyDescent="0.2">
      <c r="A1131" s="12">
        <v>41136</v>
      </c>
      <c r="B1131" t="s">
        <v>258</v>
      </c>
      <c r="C1131" t="s">
        <v>259</v>
      </c>
      <c r="D1131">
        <v>3</v>
      </c>
      <c r="E1131">
        <v>196</v>
      </c>
      <c r="F1131">
        <f t="shared" si="12"/>
        <v>588</v>
      </c>
      <c r="I1131">
        <f t="shared" si="4"/>
        <v>588</v>
      </c>
      <c r="K1131">
        <f t="shared" si="13"/>
        <v>0</v>
      </c>
    </row>
    <row r="1132" spans="1:11" x14ac:dyDescent="0.2">
      <c r="F1132">
        <f t="shared" si="12"/>
        <v>0</v>
      </c>
      <c r="I1132">
        <f t="shared" si="4"/>
        <v>0</v>
      </c>
      <c r="K1132">
        <f t="shared" si="13"/>
        <v>0</v>
      </c>
    </row>
    <row r="1133" spans="1:11" x14ac:dyDescent="0.2">
      <c r="F1133">
        <f t="shared" si="12"/>
        <v>0</v>
      </c>
      <c r="I1133">
        <f t="shared" ref="I1133:I1147" si="14">F1133-H1133</f>
        <v>0</v>
      </c>
      <c r="K1133">
        <f t="shared" si="13"/>
        <v>0</v>
      </c>
    </row>
    <row r="1134" spans="1:11" x14ac:dyDescent="0.2">
      <c r="A1134" s="12">
        <v>41140</v>
      </c>
      <c r="B1134" t="s">
        <v>15364</v>
      </c>
      <c r="C1134" t="s">
        <v>15180</v>
      </c>
      <c r="D1134">
        <v>5</v>
      </c>
      <c r="E1134">
        <v>99</v>
      </c>
      <c r="F1134">
        <f t="shared" si="12"/>
        <v>495</v>
      </c>
      <c r="I1134">
        <f t="shared" si="14"/>
        <v>495</v>
      </c>
      <c r="K1134">
        <f t="shared" si="13"/>
        <v>0</v>
      </c>
    </row>
    <row r="1135" spans="1:11" x14ac:dyDescent="0.2">
      <c r="F1135">
        <f t="shared" si="12"/>
        <v>0</v>
      </c>
      <c r="I1135">
        <f t="shared" si="14"/>
        <v>0</v>
      </c>
      <c r="K1135">
        <f t="shared" si="13"/>
        <v>0</v>
      </c>
    </row>
    <row r="1136" spans="1:11" x14ac:dyDescent="0.2">
      <c r="F1136">
        <f t="shared" si="12"/>
        <v>0</v>
      </c>
      <c r="I1136">
        <f t="shared" si="14"/>
        <v>0</v>
      </c>
      <c r="K1136">
        <f t="shared" si="13"/>
        <v>0</v>
      </c>
    </row>
    <row r="1137" spans="1:11" x14ac:dyDescent="0.2">
      <c r="A1137" s="12">
        <v>41140</v>
      </c>
      <c r="B1137" t="s">
        <v>15363</v>
      </c>
      <c r="C1137" t="s">
        <v>13977</v>
      </c>
      <c r="D1137">
        <v>5</v>
      </c>
      <c r="E1137">
        <v>99</v>
      </c>
      <c r="F1137">
        <f t="shared" si="12"/>
        <v>495</v>
      </c>
      <c r="G1137" s="12">
        <v>41151</v>
      </c>
      <c r="H1137">
        <v>495</v>
      </c>
      <c r="I1137">
        <f t="shared" si="14"/>
        <v>0</v>
      </c>
      <c r="J1137">
        <v>11.5</v>
      </c>
      <c r="K1137">
        <f t="shared" si="13"/>
        <v>5692.5</v>
      </c>
    </row>
    <row r="1138" spans="1:11" x14ac:dyDescent="0.2">
      <c r="F1138">
        <f t="shared" si="12"/>
        <v>0</v>
      </c>
      <c r="I1138">
        <f t="shared" si="14"/>
        <v>0</v>
      </c>
      <c r="K1138">
        <f t="shared" si="13"/>
        <v>0</v>
      </c>
    </row>
    <row r="1139" spans="1:11" x14ac:dyDescent="0.2">
      <c r="F1139">
        <f t="shared" si="12"/>
        <v>0</v>
      </c>
      <c r="I1139">
        <f t="shared" si="14"/>
        <v>0</v>
      </c>
      <c r="K1139">
        <f t="shared" si="13"/>
        <v>0</v>
      </c>
    </row>
    <row r="1140" spans="1:11" x14ac:dyDescent="0.2">
      <c r="A1140" s="12">
        <v>41511</v>
      </c>
      <c r="B1140" t="s">
        <v>15299</v>
      </c>
      <c r="C1140" t="s">
        <v>15300</v>
      </c>
      <c r="D1140">
        <v>2</v>
      </c>
      <c r="E1140">
        <v>300</v>
      </c>
      <c r="F1140">
        <f t="shared" si="12"/>
        <v>600</v>
      </c>
      <c r="I1140">
        <f t="shared" si="14"/>
        <v>600</v>
      </c>
      <c r="K1140">
        <f t="shared" si="13"/>
        <v>0</v>
      </c>
    </row>
    <row r="1141" spans="1:11" x14ac:dyDescent="0.2">
      <c r="F1141">
        <f t="shared" si="12"/>
        <v>0</v>
      </c>
      <c r="G1141" s="12">
        <v>41193</v>
      </c>
      <c r="H1141">
        <v>1</v>
      </c>
      <c r="I1141">
        <f t="shared" si="14"/>
        <v>-1</v>
      </c>
      <c r="J1141">
        <v>14.5</v>
      </c>
      <c r="K1141">
        <f t="shared" si="13"/>
        <v>14.5</v>
      </c>
    </row>
    <row r="1142" spans="1:11" x14ac:dyDescent="0.2">
      <c r="F1142">
        <f t="shared" si="12"/>
        <v>0</v>
      </c>
      <c r="I1142">
        <f t="shared" si="14"/>
        <v>0</v>
      </c>
      <c r="K1142">
        <f t="shared" si="13"/>
        <v>0</v>
      </c>
    </row>
    <row r="1143" spans="1:11" x14ac:dyDescent="0.2">
      <c r="A1143" s="12">
        <v>41154</v>
      </c>
      <c r="B1143" t="s">
        <v>15220</v>
      </c>
      <c r="C1143" t="s">
        <v>15221</v>
      </c>
      <c r="D1143">
        <v>4</v>
      </c>
      <c r="E1143">
        <v>125</v>
      </c>
      <c r="F1143">
        <f t="shared" si="12"/>
        <v>500</v>
      </c>
      <c r="I1143">
        <f t="shared" si="14"/>
        <v>500</v>
      </c>
      <c r="K1143">
        <f t="shared" si="13"/>
        <v>0</v>
      </c>
    </row>
    <row r="1144" spans="1:11" x14ac:dyDescent="0.2">
      <c r="F1144">
        <f t="shared" si="12"/>
        <v>0</v>
      </c>
      <c r="I1144">
        <f t="shared" si="14"/>
        <v>0</v>
      </c>
      <c r="K1144">
        <f t="shared" si="13"/>
        <v>0</v>
      </c>
    </row>
    <row r="1145" spans="1:11" x14ac:dyDescent="0.2">
      <c r="F1145">
        <f t="shared" si="12"/>
        <v>0</v>
      </c>
      <c r="I1145">
        <f t="shared" si="14"/>
        <v>0</v>
      </c>
      <c r="K1145">
        <f t="shared" si="13"/>
        <v>0</v>
      </c>
    </row>
    <row r="1146" spans="1:11" x14ac:dyDescent="0.2">
      <c r="A1146" s="12">
        <v>41154</v>
      </c>
      <c r="B1146" t="s">
        <v>15238</v>
      </c>
      <c r="C1146" t="s">
        <v>15219</v>
      </c>
      <c r="D1146">
        <v>2</v>
      </c>
      <c r="E1146">
        <v>300</v>
      </c>
      <c r="F1146">
        <f t="shared" si="12"/>
        <v>600</v>
      </c>
      <c r="I1146">
        <f t="shared" si="14"/>
        <v>600</v>
      </c>
      <c r="K1146">
        <f t="shared" si="13"/>
        <v>0</v>
      </c>
    </row>
    <row r="1147" spans="1:11" x14ac:dyDescent="0.2">
      <c r="F1147">
        <f t="shared" si="12"/>
        <v>0</v>
      </c>
      <c r="G1147" s="12">
        <v>41193</v>
      </c>
      <c r="H1147">
        <v>1</v>
      </c>
      <c r="I1147">
        <f t="shared" si="14"/>
        <v>-1</v>
      </c>
      <c r="J1147">
        <v>11</v>
      </c>
      <c r="K1147">
        <f t="shared" si="13"/>
        <v>11</v>
      </c>
    </row>
    <row r="1148" spans="1:11" x14ac:dyDescent="0.2">
      <c r="F1148">
        <f t="shared" si="3"/>
        <v>0</v>
      </c>
      <c r="I1148">
        <f t="shared" si="4"/>
        <v>0</v>
      </c>
      <c r="K1148">
        <f t="shared" si="13"/>
        <v>0</v>
      </c>
    </row>
    <row r="1149" spans="1:11" x14ac:dyDescent="0.2">
      <c r="A1149" s="12">
        <v>41160</v>
      </c>
      <c r="B1149" t="s">
        <v>15260</v>
      </c>
      <c r="C1149" t="s">
        <v>15261</v>
      </c>
      <c r="D1149">
        <v>6</v>
      </c>
      <c r="E1149">
        <v>168</v>
      </c>
      <c r="F1149">
        <f t="shared" si="3"/>
        <v>1008</v>
      </c>
      <c r="I1149">
        <f t="shared" si="4"/>
        <v>1008</v>
      </c>
      <c r="K1149">
        <f t="shared" si="5"/>
        <v>0</v>
      </c>
    </row>
    <row r="1150" spans="1:11" x14ac:dyDescent="0.2">
      <c r="F1150">
        <f t="shared" si="3"/>
        <v>0</v>
      </c>
      <c r="I1150">
        <f t="shared" si="4"/>
        <v>0</v>
      </c>
      <c r="K1150">
        <f t="shared" si="5"/>
        <v>0</v>
      </c>
    </row>
    <row r="1151" spans="1:11" x14ac:dyDescent="0.2">
      <c r="F1151">
        <f t="shared" si="3"/>
        <v>0</v>
      </c>
      <c r="I1151">
        <f t="shared" si="4"/>
        <v>0</v>
      </c>
      <c r="K1151">
        <f t="shared" si="5"/>
        <v>0</v>
      </c>
    </row>
    <row r="1152" spans="1:11" x14ac:dyDescent="0.2">
      <c r="A1152" s="12">
        <v>41165</v>
      </c>
      <c r="B1152" t="s">
        <v>15222</v>
      </c>
      <c r="C1152" t="s">
        <v>15223</v>
      </c>
      <c r="D1152">
        <v>1</v>
      </c>
      <c r="E1152">
        <v>640</v>
      </c>
      <c r="F1152">
        <f t="shared" si="3"/>
        <v>640</v>
      </c>
      <c r="G1152" s="12">
        <v>41200</v>
      </c>
      <c r="H1152">
        <v>637</v>
      </c>
      <c r="I1152">
        <f t="shared" si="4"/>
        <v>3</v>
      </c>
      <c r="J1152">
        <v>12</v>
      </c>
      <c r="K1152">
        <f t="shared" si="5"/>
        <v>7644</v>
      </c>
    </row>
    <row r="1153" spans="1:12" x14ac:dyDescent="0.2">
      <c r="F1153">
        <f t="shared" si="3"/>
        <v>0</v>
      </c>
      <c r="G1153" s="12">
        <v>41214</v>
      </c>
      <c r="H1153">
        <v>1</v>
      </c>
      <c r="I1153">
        <v>2</v>
      </c>
      <c r="J1153">
        <v>12</v>
      </c>
      <c r="K1153">
        <f t="shared" si="5"/>
        <v>12</v>
      </c>
    </row>
    <row r="1154" spans="1:12" x14ac:dyDescent="0.2">
      <c r="F1154">
        <f t="shared" si="3"/>
        <v>0</v>
      </c>
      <c r="I1154">
        <f t="shared" si="4"/>
        <v>0</v>
      </c>
      <c r="K1154">
        <f t="shared" si="5"/>
        <v>0</v>
      </c>
    </row>
    <row r="1155" spans="1:12" x14ac:dyDescent="0.2">
      <c r="A1155" s="12">
        <v>41165</v>
      </c>
      <c r="B1155" t="s">
        <v>15216</v>
      </c>
      <c r="C1155" t="s">
        <v>15217</v>
      </c>
      <c r="D1155">
        <v>3</v>
      </c>
      <c r="E1155">
        <v>189</v>
      </c>
      <c r="F1155">
        <f t="shared" si="3"/>
        <v>567</v>
      </c>
      <c r="G1155" s="12">
        <v>41214</v>
      </c>
      <c r="H1155">
        <v>567</v>
      </c>
      <c r="I1155">
        <f t="shared" si="4"/>
        <v>0</v>
      </c>
      <c r="J1155">
        <v>12.5</v>
      </c>
      <c r="K1155">
        <f t="shared" si="5"/>
        <v>7087.5</v>
      </c>
      <c r="L1155" t="s">
        <v>15499</v>
      </c>
    </row>
    <row r="1156" spans="1:12" x14ac:dyDescent="0.2">
      <c r="F1156">
        <f t="shared" si="3"/>
        <v>0</v>
      </c>
      <c r="I1156">
        <f t="shared" si="4"/>
        <v>0</v>
      </c>
      <c r="K1156">
        <f t="shared" si="5"/>
        <v>0</v>
      </c>
    </row>
    <row r="1157" spans="1:12" x14ac:dyDescent="0.2">
      <c r="F1157">
        <f t="shared" si="3"/>
        <v>0</v>
      </c>
      <c r="I1157">
        <f t="shared" si="4"/>
        <v>0</v>
      </c>
      <c r="K1157">
        <f t="shared" si="5"/>
        <v>0</v>
      </c>
    </row>
    <row r="1158" spans="1:12" x14ac:dyDescent="0.2">
      <c r="A1158" s="12">
        <v>41163</v>
      </c>
      <c r="B1158" t="s">
        <v>15214</v>
      </c>
      <c r="C1158" t="s">
        <v>15215</v>
      </c>
      <c r="D1158">
        <v>4</v>
      </c>
      <c r="E1158">
        <v>150</v>
      </c>
      <c r="F1158">
        <f t="shared" si="3"/>
        <v>600</v>
      </c>
      <c r="I1158">
        <f t="shared" si="4"/>
        <v>600</v>
      </c>
      <c r="K1158">
        <f t="shared" si="5"/>
        <v>0</v>
      </c>
    </row>
    <row r="1159" spans="1:12" x14ac:dyDescent="0.2">
      <c r="F1159">
        <f t="shared" si="3"/>
        <v>0</v>
      </c>
      <c r="I1159">
        <f t="shared" si="4"/>
        <v>0</v>
      </c>
      <c r="K1159">
        <f t="shared" si="5"/>
        <v>0</v>
      </c>
    </row>
    <row r="1160" spans="1:12" x14ac:dyDescent="0.2">
      <c r="F1160">
        <f t="shared" si="3"/>
        <v>0</v>
      </c>
      <c r="I1160">
        <f t="shared" si="4"/>
        <v>0</v>
      </c>
      <c r="K1160">
        <f t="shared" si="5"/>
        <v>0</v>
      </c>
    </row>
    <row r="1161" spans="1:12" x14ac:dyDescent="0.2">
      <c r="A1161" s="12">
        <v>41179</v>
      </c>
      <c r="B1161" t="s">
        <v>521</v>
      </c>
      <c r="C1161" t="s">
        <v>14189</v>
      </c>
      <c r="D1161">
        <v>4</v>
      </c>
      <c r="E1161">
        <v>125</v>
      </c>
      <c r="F1161">
        <f t="shared" si="3"/>
        <v>500</v>
      </c>
      <c r="G1161" s="12">
        <v>41200</v>
      </c>
      <c r="H1161">
        <v>499</v>
      </c>
      <c r="I1161">
        <f t="shared" si="4"/>
        <v>1</v>
      </c>
      <c r="J1161">
        <v>12.5</v>
      </c>
      <c r="K1161">
        <f t="shared" si="5"/>
        <v>6237.5</v>
      </c>
      <c r="L1161" t="s">
        <v>1004</v>
      </c>
    </row>
    <row r="1162" spans="1:12" x14ac:dyDescent="0.2">
      <c r="F1162">
        <f t="shared" si="3"/>
        <v>0</v>
      </c>
      <c r="G1162" s="12">
        <v>41214</v>
      </c>
      <c r="H1162">
        <v>1</v>
      </c>
      <c r="I1162">
        <v>0</v>
      </c>
      <c r="J1162">
        <v>12.5</v>
      </c>
      <c r="K1162">
        <f t="shared" si="5"/>
        <v>12.5</v>
      </c>
    </row>
    <row r="1163" spans="1:12" x14ac:dyDescent="0.2">
      <c r="F1163">
        <f t="shared" si="3"/>
        <v>0</v>
      </c>
      <c r="I1163">
        <f t="shared" si="4"/>
        <v>0</v>
      </c>
      <c r="K1163">
        <f t="shared" si="5"/>
        <v>0</v>
      </c>
    </row>
    <row r="1164" spans="1:12" x14ac:dyDescent="0.2">
      <c r="A1164" s="12">
        <v>41179</v>
      </c>
      <c r="B1164" t="s">
        <v>620</v>
      </c>
      <c r="C1164" t="s">
        <v>621</v>
      </c>
      <c r="D1164">
        <v>4</v>
      </c>
      <c r="E1164">
        <v>125</v>
      </c>
      <c r="F1164">
        <f t="shared" si="3"/>
        <v>500</v>
      </c>
      <c r="G1164" s="12">
        <v>41221</v>
      </c>
      <c r="H1164">
        <v>498</v>
      </c>
      <c r="I1164">
        <f t="shared" si="4"/>
        <v>2</v>
      </c>
      <c r="J1164">
        <v>14</v>
      </c>
      <c r="K1164">
        <f t="shared" si="5"/>
        <v>6972</v>
      </c>
      <c r="L1164" t="s">
        <v>15434</v>
      </c>
    </row>
    <row r="1165" spans="1:12" x14ac:dyDescent="0.2">
      <c r="F1165">
        <f t="shared" si="3"/>
        <v>0</v>
      </c>
      <c r="I1165">
        <f t="shared" si="4"/>
        <v>0</v>
      </c>
      <c r="K1165">
        <f t="shared" si="5"/>
        <v>0</v>
      </c>
    </row>
    <row r="1166" spans="1:12" x14ac:dyDescent="0.2">
      <c r="F1166">
        <f t="shared" si="3"/>
        <v>0</v>
      </c>
      <c r="I1166">
        <f t="shared" si="4"/>
        <v>0</v>
      </c>
      <c r="K1166">
        <f t="shared" si="5"/>
        <v>0</v>
      </c>
    </row>
    <row r="1167" spans="1:12" x14ac:dyDescent="0.2">
      <c r="A1167" s="12">
        <v>41186</v>
      </c>
      <c r="B1167" t="s">
        <v>658</v>
      </c>
      <c r="C1167" t="s">
        <v>659</v>
      </c>
      <c r="D1167">
        <v>4</v>
      </c>
      <c r="E1167">
        <v>92</v>
      </c>
      <c r="F1167">
        <f t="shared" si="3"/>
        <v>368</v>
      </c>
      <c r="G1167" s="12">
        <v>41193</v>
      </c>
      <c r="H1167">
        <v>368</v>
      </c>
      <c r="I1167">
        <f t="shared" si="4"/>
        <v>0</v>
      </c>
      <c r="J1167">
        <v>10</v>
      </c>
      <c r="K1167">
        <f t="shared" si="5"/>
        <v>3680</v>
      </c>
    </row>
    <row r="1168" spans="1:12" x14ac:dyDescent="0.2">
      <c r="F1168">
        <f t="shared" si="3"/>
        <v>0</v>
      </c>
      <c r="I1168">
        <f t="shared" si="4"/>
        <v>0</v>
      </c>
      <c r="K1168">
        <f t="shared" si="5"/>
        <v>0</v>
      </c>
    </row>
    <row r="1169" spans="1:12" x14ac:dyDescent="0.2">
      <c r="F1169">
        <f t="shared" si="3"/>
        <v>0</v>
      </c>
      <c r="I1169">
        <f t="shared" si="4"/>
        <v>0</v>
      </c>
      <c r="K1169">
        <f t="shared" si="5"/>
        <v>0</v>
      </c>
    </row>
    <row r="1170" spans="1:12" x14ac:dyDescent="0.2">
      <c r="A1170" s="12">
        <v>41186</v>
      </c>
      <c r="B1170" t="s">
        <v>656</v>
      </c>
      <c r="C1170" t="s">
        <v>657</v>
      </c>
      <c r="D1170">
        <v>4</v>
      </c>
      <c r="E1170">
        <v>125</v>
      </c>
      <c r="F1170">
        <f t="shared" si="3"/>
        <v>500</v>
      </c>
      <c r="G1170" s="12">
        <v>41214</v>
      </c>
      <c r="H1170">
        <v>499</v>
      </c>
      <c r="I1170">
        <f t="shared" si="4"/>
        <v>1</v>
      </c>
      <c r="J1170">
        <v>12</v>
      </c>
      <c r="K1170">
        <f t="shared" si="5"/>
        <v>5988</v>
      </c>
    </row>
    <row r="1171" spans="1:12" x14ac:dyDescent="0.2">
      <c r="F1171">
        <f t="shared" si="3"/>
        <v>0</v>
      </c>
      <c r="G1171" s="12">
        <v>41221</v>
      </c>
      <c r="H1171">
        <v>1</v>
      </c>
      <c r="I1171">
        <v>0</v>
      </c>
      <c r="J1171">
        <v>12</v>
      </c>
      <c r="K1171">
        <f t="shared" si="5"/>
        <v>12</v>
      </c>
    </row>
    <row r="1172" spans="1:12" x14ac:dyDescent="0.2">
      <c r="F1172">
        <f t="shared" si="3"/>
        <v>0</v>
      </c>
      <c r="I1172">
        <f t="shared" si="4"/>
        <v>0</v>
      </c>
      <c r="K1172">
        <f t="shared" si="5"/>
        <v>0</v>
      </c>
    </row>
    <row r="1173" spans="1:12" x14ac:dyDescent="0.2">
      <c r="A1173" s="12">
        <v>41200</v>
      </c>
      <c r="B1173" t="s">
        <v>720</v>
      </c>
      <c r="C1173" t="s">
        <v>721</v>
      </c>
      <c r="D1173">
        <v>1</v>
      </c>
      <c r="E1173">
        <v>423</v>
      </c>
      <c r="F1173">
        <f t="shared" si="3"/>
        <v>423</v>
      </c>
      <c r="G1173" s="12">
        <v>41263</v>
      </c>
      <c r="H1173">
        <v>420</v>
      </c>
      <c r="I1173">
        <f t="shared" si="4"/>
        <v>3</v>
      </c>
      <c r="J1173">
        <v>12.5</v>
      </c>
      <c r="K1173">
        <f t="shared" si="5"/>
        <v>5250</v>
      </c>
      <c r="L1173" t="s">
        <v>503</v>
      </c>
    </row>
    <row r="1174" spans="1:12" x14ac:dyDescent="0.2">
      <c r="F1174">
        <f t="shared" si="3"/>
        <v>0</v>
      </c>
      <c r="G1174" s="12">
        <v>41284</v>
      </c>
      <c r="H1174">
        <v>3</v>
      </c>
      <c r="I1174">
        <v>0</v>
      </c>
      <c r="J1174">
        <v>8.5</v>
      </c>
      <c r="K1174">
        <f t="shared" si="5"/>
        <v>25.5</v>
      </c>
    </row>
    <row r="1175" spans="1:12" x14ac:dyDescent="0.2">
      <c r="F1175">
        <f t="shared" si="3"/>
        <v>0</v>
      </c>
      <c r="I1175">
        <f t="shared" si="4"/>
        <v>0</v>
      </c>
      <c r="K1175">
        <f t="shared" si="5"/>
        <v>0</v>
      </c>
    </row>
    <row r="1176" spans="1:12" x14ac:dyDescent="0.2">
      <c r="A1176" s="12">
        <v>41196</v>
      </c>
      <c r="B1176" t="s">
        <v>713</v>
      </c>
      <c r="C1176" t="s">
        <v>714</v>
      </c>
      <c r="D1176">
        <v>4</v>
      </c>
      <c r="E1176">
        <v>150</v>
      </c>
      <c r="F1176">
        <f t="shared" si="3"/>
        <v>600</v>
      </c>
      <c r="G1176" s="12">
        <v>41207</v>
      </c>
      <c r="H1176">
        <v>600</v>
      </c>
      <c r="I1176">
        <f t="shared" si="4"/>
        <v>0</v>
      </c>
      <c r="J1176">
        <v>11</v>
      </c>
      <c r="K1176">
        <f t="shared" si="5"/>
        <v>6600</v>
      </c>
      <c r="L1176" t="s">
        <v>15011</v>
      </c>
    </row>
    <row r="1177" spans="1:12" x14ac:dyDescent="0.2">
      <c r="F1177">
        <f t="shared" si="3"/>
        <v>0</v>
      </c>
      <c r="I1177">
        <f t="shared" si="4"/>
        <v>0</v>
      </c>
      <c r="K1177">
        <f t="shared" si="5"/>
        <v>0</v>
      </c>
    </row>
    <row r="1178" spans="1:12" x14ac:dyDescent="0.2">
      <c r="F1178">
        <f t="shared" si="3"/>
        <v>0</v>
      </c>
      <c r="I1178">
        <f t="shared" si="4"/>
        <v>0</v>
      </c>
      <c r="K1178">
        <f t="shared" si="5"/>
        <v>0</v>
      </c>
    </row>
    <row r="1179" spans="1:12" x14ac:dyDescent="0.2">
      <c r="A1179" s="12">
        <v>41196</v>
      </c>
      <c r="B1179" t="s">
        <v>748</v>
      </c>
      <c r="C1179" t="s">
        <v>14376</v>
      </c>
      <c r="D1179">
        <v>4</v>
      </c>
      <c r="E1179">
        <v>87</v>
      </c>
      <c r="F1179">
        <f t="shared" si="3"/>
        <v>348</v>
      </c>
      <c r="G1179" s="12">
        <v>41221</v>
      </c>
      <c r="H1179">
        <v>348</v>
      </c>
      <c r="I1179">
        <f t="shared" si="4"/>
        <v>0</v>
      </c>
      <c r="J1179">
        <v>11</v>
      </c>
      <c r="K1179">
        <f t="shared" si="5"/>
        <v>3828</v>
      </c>
    </row>
    <row r="1180" spans="1:12" x14ac:dyDescent="0.2">
      <c r="F1180">
        <f t="shared" si="3"/>
        <v>0</v>
      </c>
      <c r="I1180">
        <f t="shared" si="4"/>
        <v>0</v>
      </c>
      <c r="K1180">
        <f t="shared" si="5"/>
        <v>0</v>
      </c>
    </row>
    <row r="1181" spans="1:12" x14ac:dyDescent="0.2">
      <c r="F1181">
        <f t="shared" si="3"/>
        <v>0</v>
      </c>
      <c r="I1181">
        <f t="shared" si="4"/>
        <v>0</v>
      </c>
      <c r="K1181">
        <f t="shared" si="5"/>
        <v>0</v>
      </c>
    </row>
    <row r="1182" spans="1:12" x14ac:dyDescent="0.2">
      <c r="A1182" s="12">
        <v>41568</v>
      </c>
      <c r="B1182" t="s">
        <v>15026</v>
      </c>
      <c r="C1182" t="s">
        <v>985</v>
      </c>
      <c r="D1182">
        <v>3</v>
      </c>
      <c r="E1182">
        <v>211</v>
      </c>
      <c r="F1182">
        <f t="shared" si="3"/>
        <v>633</v>
      </c>
      <c r="G1182" s="12">
        <v>41214</v>
      </c>
      <c r="H1182">
        <v>633</v>
      </c>
      <c r="I1182">
        <f t="shared" si="4"/>
        <v>0</v>
      </c>
      <c r="J1182">
        <v>10.5</v>
      </c>
      <c r="K1182">
        <f t="shared" si="5"/>
        <v>6646.5</v>
      </c>
    </row>
    <row r="1183" spans="1:12" x14ac:dyDescent="0.2">
      <c r="F1183">
        <f t="shared" si="3"/>
        <v>0</v>
      </c>
      <c r="I1183">
        <f t="shared" si="4"/>
        <v>0</v>
      </c>
      <c r="K1183">
        <f t="shared" si="5"/>
        <v>0</v>
      </c>
    </row>
    <row r="1184" spans="1:12" x14ac:dyDescent="0.2">
      <c r="F1184">
        <f t="shared" si="3"/>
        <v>0</v>
      </c>
      <c r="I1184">
        <f t="shared" si="4"/>
        <v>0</v>
      </c>
      <c r="K1184">
        <f t="shared" si="5"/>
        <v>0</v>
      </c>
    </row>
    <row r="1185" spans="1:12" x14ac:dyDescent="0.2">
      <c r="A1185" s="12">
        <v>41575</v>
      </c>
      <c r="B1185" t="s">
        <v>14992</v>
      </c>
      <c r="C1185" t="s">
        <v>14993</v>
      </c>
      <c r="D1185">
        <v>3</v>
      </c>
      <c r="E1185">
        <v>200</v>
      </c>
      <c r="F1185">
        <f t="shared" si="3"/>
        <v>600</v>
      </c>
      <c r="G1185" s="12">
        <v>41242</v>
      </c>
      <c r="H1185">
        <v>600</v>
      </c>
      <c r="I1185">
        <f t="shared" si="4"/>
        <v>0</v>
      </c>
      <c r="J1185">
        <v>14.5</v>
      </c>
      <c r="K1185">
        <f t="shared" si="5"/>
        <v>8700</v>
      </c>
      <c r="L1185" t="s">
        <v>540</v>
      </c>
    </row>
    <row r="1186" spans="1:12" x14ac:dyDescent="0.2">
      <c r="F1186">
        <f t="shared" si="3"/>
        <v>0</v>
      </c>
      <c r="I1186">
        <f t="shared" si="4"/>
        <v>0</v>
      </c>
      <c r="K1186">
        <f t="shared" si="5"/>
        <v>0</v>
      </c>
    </row>
    <row r="1187" spans="1:12" x14ac:dyDescent="0.2">
      <c r="F1187">
        <f t="shared" si="3"/>
        <v>0</v>
      </c>
      <c r="I1187">
        <f t="shared" si="4"/>
        <v>0</v>
      </c>
      <c r="K1187">
        <f t="shared" si="5"/>
        <v>0</v>
      </c>
    </row>
    <row r="1188" spans="1:12" x14ac:dyDescent="0.2">
      <c r="A1188" s="12">
        <v>41575</v>
      </c>
      <c r="B1188" t="s">
        <v>15039</v>
      </c>
      <c r="C1188" t="s">
        <v>15040</v>
      </c>
      <c r="D1188">
        <v>1</v>
      </c>
      <c r="E1188">
        <v>602</v>
      </c>
      <c r="F1188">
        <f t="shared" si="3"/>
        <v>602</v>
      </c>
      <c r="G1188" s="12">
        <v>41235</v>
      </c>
      <c r="H1188">
        <v>600</v>
      </c>
      <c r="I1188">
        <f t="shared" si="4"/>
        <v>2</v>
      </c>
      <c r="J1188">
        <v>10.5</v>
      </c>
      <c r="K1188">
        <f t="shared" si="5"/>
        <v>6300</v>
      </c>
    </row>
    <row r="1189" spans="1:12" x14ac:dyDescent="0.2">
      <c r="F1189">
        <f t="shared" si="3"/>
        <v>0</v>
      </c>
      <c r="G1189" s="12">
        <v>41242</v>
      </c>
      <c r="H1189">
        <v>2</v>
      </c>
      <c r="I1189">
        <f t="shared" si="4"/>
        <v>-2</v>
      </c>
      <c r="J1189">
        <v>10.5</v>
      </c>
      <c r="K1189">
        <f t="shared" si="5"/>
        <v>21</v>
      </c>
    </row>
    <row r="1190" spans="1:12" x14ac:dyDescent="0.2">
      <c r="F1190">
        <f t="shared" si="3"/>
        <v>0</v>
      </c>
      <c r="I1190">
        <f t="shared" si="4"/>
        <v>0</v>
      </c>
      <c r="K1190">
        <f t="shared" si="5"/>
        <v>0</v>
      </c>
    </row>
    <row r="1191" spans="1:12" x14ac:dyDescent="0.2">
      <c r="A1191" s="12">
        <v>41216</v>
      </c>
      <c r="B1191" t="s">
        <v>14866</v>
      </c>
      <c r="C1191" t="s">
        <v>14867</v>
      </c>
      <c r="D1191">
        <v>1</v>
      </c>
      <c r="E1191">
        <v>530</v>
      </c>
      <c r="F1191">
        <f t="shared" si="3"/>
        <v>530</v>
      </c>
      <c r="G1191" s="12">
        <v>41263</v>
      </c>
      <c r="H1191">
        <v>528</v>
      </c>
      <c r="I1191">
        <f t="shared" si="4"/>
        <v>2</v>
      </c>
      <c r="J1191">
        <v>13</v>
      </c>
      <c r="K1191">
        <f t="shared" si="5"/>
        <v>6864</v>
      </c>
      <c r="L1191" t="s">
        <v>14691</v>
      </c>
    </row>
    <row r="1192" spans="1:12" x14ac:dyDescent="0.2">
      <c r="F1192">
        <f t="shared" si="3"/>
        <v>0</v>
      </c>
      <c r="G1192" s="12">
        <v>41284</v>
      </c>
      <c r="H1192">
        <v>2</v>
      </c>
      <c r="I1192">
        <v>0</v>
      </c>
      <c r="J1192">
        <v>8.5</v>
      </c>
      <c r="K1192">
        <f t="shared" si="5"/>
        <v>17</v>
      </c>
    </row>
    <row r="1193" spans="1:12" x14ac:dyDescent="0.2">
      <c r="F1193">
        <f t="shared" si="3"/>
        <v>0</v>
      </c>
      <c r="I1193">
        <f t="shared" si="4"/>
        <v>0</v>
      </c>
      <c r="K1193">
        <f t="shared" si="5"/>
        <v>0</v>
      </c>
    </row>
    <row r="1194" spans="1:12" x14ac:dyDescent="0.2">
      <c r="A1194" s="12">
        <v>41216</v>
      </c>
      <c r="B1194" t="s">
        <v>14823</v>
      </c>
      <c r="C1194" t="s">
        <v>14824</v>
      </c>
      <c r="D1194">
        <v>2</v>
      </c>
      <c r="E1194">
        <v>306</v>
      </c>
      <c r="F1194">
        <f t="shared" si="3"/>
        <v>612</v>
      </c>
      <c r="G1194" s="12">
        <v>41235</v>
      </c>
      <c r="H1194">
        <v>610</v>
      </c>
      <c r="I1194">
        <f t="shared" si="4"/>
        <v>2</v>
      </c>
      <c r="J1194">
        <v>14</v>
      </c>
      <c r="K1194">
        <f t="shared" si="5"/>
        <v>8540</v>
      </c>
      <c r="L1194" t="s">
        <v>14691</v>
      </c>
    </row>
    <row r="1195" spans="1:12" x14ac:dyDescent="0.2">
      <c r="F1195">
        <f t="shared" si="3"/>
        <v>0</v>
      </c>
      <c r="G1195" s="12">
        <v>41284</v>
      </c>
      <c r="H1195">
        <v>1</v>
      </c>
      <c r="I1195">
        <v>1</v>
      </c>
      <c r="J1195">
        <v>8.5</v>
      </c>
      <c r="K1195">
        <f t="shared" si="5"/>
        <v>8.5</v>
      </c>
    </row>
    <row r="1196" spans="1:12" x14ac:dyDescent="0.2">
      <c r="G1196" s="12">
        <v>41242</v>
      </c>
      <c r="H1196">
        <v>1</v>
      </c>
      <c r="I1196">
        <v>0</v>
      </c>
      <c r="J1196">
        <v>14</v>
      </c>
      <c r="K1196">
        <f t="shared" si="5"/>
        <v>14</v>
      </c>
    </row>
    <row r="1197" spans="1:12" x14ac:dyDescent="0.2">
      <c r="F1197">
        <f t="shared" si="3"/>
        <v>0</v>
      </c>
      <c r="I1197">
        <f t="shared" si="4"/>
        <v>0</v>
      </c>
      <c r="K1197">
        <f t="shared" si="5"/>
        <v>0</v>
      </c>
    </row>
    <row r="1198" spans="1:12" x14ac:dyDescent="0.2">
      <c r="A1198" s="12">
        <v>41228</v>
      </c>
      <c r="B1198" t="s">
        <v>14692</v>
      </c>
      <c r="C1198" t="s">
        <v>14693</v>
      </c>
      <c r="D1198">
        <v>1</v>
      </c>
      <c r="E1198">
        <v>530</v>
      </c>
      <c r="F1198">
        <f t="shared" si="3"/>
        <v>530</v>
      </c>
      <c r="G1198" s="12">
        <v>41263</v>
      </c>
      <c r="H1198">
        <v>530</v>
      </c>
      <c r="I1198">
        <f t="shared" si="4"/>
        <v>0</v>
      </c>
      <c r="J1198">
        <v>12</v>
      </c>
      <c r="K1198">
        <f t="shared" si="5"/>
        <v>6360</v>
      </c>
      <c r="L1198" t="s">
        <v>502</v>
      </c>
    </row>
    <row r="1199" spans="1:12" x14ac:dyDescent="0.2">
      <c r="F1199">
        <f t="shared" si="3"/>
        <v>0</v>
      </c>
      <c r="I1199">
        <f t="shared" si="4"/>
        <v>0</v>
      </c>
      <c r="K1199">
        <f t="shared" si="5"/>
        <v>0</v>
      </c>
    </row>
    <row r="1200" spans="1:12" x14ac:dyDescent="0.2">
      <c r="F1200">
        <f t="shared" si="3"/>
        <v>0</v>
      </c>
      <c r="I1200">
        <f t="shared" si="4"/>
        <v>0</v>
      </c>
      <c r="K1200">
        <f t="shared" si="5"/>
        <v>0</v>
      </c>
    </row>
    <row r="1201" spans="1:12" x14ac:dyDescent="0.2">
      <c r="A1201" s="12">
        <v>41228</v>
      </c>
      <c r="B1201" t="s">
        <v>14687</v>
      </c>
      <c r="C1201" t="s">
        <v>1312</v>
      </c>
      <c r="D1201">
        <v>4</v>
      </c>
      <c r="E1201">
        <v>92</v>
      </c>
      <c r="F1201">
        <f t="shared" si="3"/>
        <v>368</v>
      </c>
      <c r="G1201" s="12">
        <v>41222</v>
      </c>
      <c r="H1201">
        <v>368</v>
      </c>
      <c r="I1201">
        <f t="shared" si="4"/>
        <v>0</v>
      </c>
      <c r="J1201">
        <v>11</v>
      </c>
      <c r="K1201">
        <f t="shared" si="5"/>
        <v>4048</v>
      </c>
    </row>
    <row r="1202" spans="1:12" x14ac:dyDescent="0.2">
      <c r="F1202">
        <f t="shared" si="3"/>
        <v>0</v>
      </c>
      <c r="I1202">
        <f t="shared" si="4"/>
        <v>0</v>
      </c>
      <c r="K1202">
        <f t="shared" si="5"/>
        <v>0</v>
      </c>
    </row>
    <row r="1203" spans="1:12" x14ac:dyDescent="0.2">
      <c r="F1203">
        <f t="shared" si="3"/>
        <v>0</v>
      </c>
      <c r="I1203">
        <f t="shared" si="4"/>
        <v>0</v>
      </c>
      <c r="K1203">
        <f t="shared" si="5"/>
        <v>0</v>
      </c>
    </row>
    <row r="1204" spans="1:12" x14ac:dyDescent="0.2">
      <c r="A1204" s="12">
        <v>41236</v>
      </c>
      <c r="B1204" t="s">
        <v>17652</v>
      </c>
      <c r="C1204" t="s">
        <v>14756</v>
      </c>
      <c r="D1204">
        <v>3</v>
      </c>
      <c r="E1204">
        <v>200</v>
      </c>
      <c r="F1204">
        <f t="shared" si="3"/>
        <v>600</v>
      </c>
      <c r="G1204" s="12">
        <v>41257</v>
      </c>
      <c r="H1204">
        <v>598</v>
      </c>
      <c r="I1204">
        <f t="shared" si="4"/>
        <v>2</v>
      </c>
      <c r="J1204">
        <v>11.5</v>
      </c>
      <c r="K1204">
        <f t="shared" si="5"/>
        <v>6877</v>
      </c>
      <c r="L1204" t="s">
        <v>15397</v>
      </c>
    </row>
    <row r="1205" spans="1:12" x14ac:dyDescent="0.2">
      <c r="F1205">
        <f t="shared" si="3"/>
        <v>0</v>
      </c>
      <c r="G1205" s="12">
        <v>41298</v>
      </c>
      <c r="H1205">
        <v>1</v>
      </c>
      <c r="I1205">
        <v>1</v>
      </c>
      <c r="J1205">
        <v>11.5</v>
      </c>
      <c r="K1205">
        <f t="shared" si="5"/>
        <v>11.5</v>
      </c>
    </row>
    <row r="1206" spans="1:12" x14ac:dyDescent="0.2">
      <c r="F1206">
        <f t="shared" si="3"/>
        <v>0</v>
      </c>
      <c r="I1206">
        <f t="shared" si="4"/>
        <v>0</v>
      </c>
      <c r="K1206">
        <f t="shared" si="5"/>
        <v>0</v>
      </c>
    </row>
    <row r="1207" spans="1:12" x14ac:dyDescent="0.2">
      <c r="A1207" s="12">
        <v>41236</v>
      </c>
      <c r="B1207" t="s">
        <v>17651</v>
      </c>
      <c r="C1207" t="s">
        <v>14755</v>
      </c>
      <c r="D1207">
        <v>1</v>
      </c>
      <c r="E1207">
        <v>624</v>
      </c>
      <c r="F1207">
        <f t="shared" si="3"/>
        <v>624</v>
      </c>
      <c r="G1207" s="12">
        <v>41257</v>
      </c>
      <c r="H1207">
        <v>622</v>
      </c>
      <c r="I1207">
        <f t="shared" si="4"/>
        <v>2</v>
      </c>
      <c r="J1207">
        <v>11</v>
      </c>
      <c r="K1207">
        <f t="shared" si="5"/>
        <v>6842</v>
      </c>
    </row>
    <row r="1208" spans="1:12" x14ac:dyDescent="0.2">
      <c r="F1208">
        <f t="shared" si="3"/>
        <v>0</v>
      </c>
      <c r="G1208" s="12">
        <v>41298</v>
      </c>
      <c r="H1208">
        <v>1</v>
      </c>
      <c r="I1208">
        <v>1</v>
      </c>
      <c r="J1208">
        <v>11</v>
      </c>
      <c r="K1208">
        <f t="shared" si="5"/>
        <v>11</v>
      </c>
    </row>
    <row r="1209" spans="1:12" x14ac:dyDescent="0.2">
      <c r="F1209">
        <f t="shared" si="3"/>
        <v>0</v>
      </c>
      <c r="I1209">
        <f t="shared" si="4"/>
        <v>0</v>
      </c>
      <c r="K1209">
        <f t="shared" si="5"/>
        <v>0</v>
      </c>
    </row>
    <row r="1210" spans="1:12" x14ac:dyDescent="0.2">
      <c r="A1210" s="12">
        <v>41251</v>
      </c>
      <c r="B1210" t="s">
        <v>17491</v>
      </c>
      <c r="C1210" t="s">
        <v>14664</v>
      </c>
      <c r="D1210">
        <v>5</v>
      </c>
      <c r="E1210">
        <v>120</v>
      </c>
      <c r="F1210">
        <f t="shared" si="3"/>
        <v>600</v>
      </c>
      <c r="G1210" s="12">
        <v>41284</v>
      </c>
      <c r="H1210">
        <v>599</v>
      </c>
      <c r="I1210">
        <f t="shared" si="4"/>
        <v>1</v>
      </c>
      <c r="J1210">
        <v>13.5</v>
      </c>
      <c r="K1210">
        <f t="shared" si="5"/>
        <v>8086.5</v>
      </c>
      <c r="L1210" t="s">
        <v>838</v>
      </c>
    </row>
    <row r="1211" spans="1:12" x14ac:dyDescent="0.2">
      <c r="F1211">
        <f t="shared" si="3"/>
        <v>0</v>
      </c>
      <c r="G1211" s="12">
        <v>41312</v>
      </c>
      <c r="H1211">
        <v>1</v>
      </c>
      <c r="I1211">
        <v>0</v>
      </c>
      <c r="J1211">
        <v>13.5</v>
      </c>
      <c r="K1211">
        <f t="shared" si="5"/>
        <v>13.5</v>
      </c>
    </row>
    <row r="1212" spans="1:12" x14ac:dyDescent="0.2">
      <c r="F1212">
        <f t="shared" si="3"/>
        <v>0</v>
      </c>
      <c r="I1212">
        <f t="shared" si="4"/>
        <v>0</v>
      </c>
      <c r="K1212">
        <f t="shared" si="5"/>
        <v>0</v>
      </c>
    </row>
    <row r="1213" spans="1:12" x14ac:dyDescent="0.2">
      <c r="A1213" s="12">
        <v>41251</v>
      </c>
      <c r="B1213" t="s">
        <v>17490</v>
      </c>
      <c r="C1213" t="s">
        <v>14663</v>
      </c>
      <c r="D1213">
        <v>2</v>
      </c>
      <c r="E1213">
        <v>300</v>
      </c>
      <c r="F1213">
        <f t="shared" si="3"/>
        <v>600</v>
      </c>
      <c r="G1213" s="12">
        <v>41277</v>
      </c>
      <c r="H1213">
        <v>598</v>
      </c>
      <c r="I1213">
        <f t="shared" si="4"/>
        <v>2</v>
      </c>
      <c r="J1213">
        <v>11</v>
      </c>
      <c r="K1213">
        <f t="shared" si="5"/>
        <v>6578</v>
      </c>
    </row>
    <row r="1214" spans="1:12" x14ac:dyDescent="0.2">
      <c r="F1214">
        <f t="shared" si="3"/>
        <v>0</v>
      </c>
      <c r="G1214" s="12">
        <v>41312</v>
      </c>
      <c r="H1214">
        <v>1</v>
      </c>
      <c r="I1214">
        <v>1</v>
      </c>
      <c r="J1214">
        <v>11</v>
      </c>
      <c r="K1214">
        <f t="shared" si="5"/>
        <v>11</v>
      </c>
    </row>
    <row r="1215" spans="1:12" x14ac:dyDescent="0.2">
      <c r="F1215">
        <f t="shared" si="3"/>
        <v>0</v>
      </c>
      <c r="I1215">
        <f t="shared" si="4"/>
        <v>0</v>
      </c>
      <c r="K1215">
        <f t="shared" si="5"/>
        <v>0</v>
      </c>
    </row>
    <row r="1216" spans="1:12" x14ac:dyDescent="0.2">
      <c r="A1216" s="12">
        <v>41250</v>
      </c>
      <c r="B1216" t="s">
        <v>17489</v>
      </c>
      <c r="C1216" t="s">
        <v>14662</v>
      </c>
      <c r="D1216">
        <v>5</v>
      </c>
      <c r="E1216">
        <v>120</v>
      </c>
      <c r="F1216">
        <f t="shared" si="3"/>
        <v>600</v>
      </c>
      <c r="G1216" s="12">
        <v>41282</v>
      </c>
      <c r="H1216">
        <v>599</v>
      </c>
      <c r="I1216">
        <f t="shared" si="4"/>
        <v>1</v>
      </c>
      <c r="J1216">
        <v>13.5</v>
      </c>
      <c r="K1216">
        <f t="shared" si="5"/>
        <v>8086.5</v>
      </c>
      <c r="L1216" t="s">
        <v>15458</v>
      </c>
    </row>
    <row r="1217" spans="1:12" x14ac:dyDescent="0.2">
      <c r="F1217">
        <f t="shared" si="3"/>
        <v>0</v>
      </c>
      <c r="G1217" s="12">
        <v>41312</v>
      </c>
      <c r="H1217">
        <v>1</v>
      </c>
      <c r="I1217">
        <v>0</v>
      </c>
      <c r="J1217">
        <v>13.5</v>
      </c>
      <c r="K1217">
        <f t="shared" si="5"/>
        <v>13.5</v>
      </c>
    </row>
    <row r="1218" spans="1:12" x14ac:dyDescent="0.2">
      <c r="F1218">
        <f t="shared" si="3"/>
        <v>0</v>
      </c>
      <c r="I1218">
        <f t="shared" si="4"/>
        <v>0</v>
      </c>
      <c r="K1218">
        <f t="shared" si="5"/>
        <v>0</v>
      </c>
    </row>
    <row r="1219" spans="1:12" x14ac:dyDescent="0.2">
      <c r="A1219" s="12">
        <v>41269</v>
      </c>
      <c r="B1219" t="s">
        <v>17415</v>
      </c>
      <c r="C1219" t="s">
        <v>14613</v>
      </c>
      <c r="D1219">
        <v>4</v>
      </c>
      <c r="E1219">
        <v>144</v>
      </c>
      <c r="F1219">
        <f t="shared" si="3"/>
        <v>576</v>
      </c>
      <c r="G1219" s="12">
        <v>41292</v>
      </c>
      <c r="H1219">
        <v>572</v>
      </c>
      <c r="I1219">
        <f t="shared" si="4"/>
        <v>4</v>
      </c>
      <c r="J1219">
        <v>12.5</v>
      </c>
      <c r="K1219">
        <f t="shared" si="5"/>
        <v>7150</v>
      </c>
      <c r="L1219" t="s">
        <v>15454</v>
      </c>
    </row>
    <row r="1220" spans="1:12" x14ac:dyDescent="0.2">
      <c r="F1220">
        <f t="shared" si="3"/>
        <v>0</v>
      </c>
      <c r="I1220">
        <f t="shared" si="4"/>
        <v>0</v>
      </c>
      <c r="K1220">
        <f t="shared" si="5"/>
        <v>0</v>
      </c>
    </row>
    <row r="1221" spans="1:12" x14ac:dyDescent="0.2">
      <c r="F1221">
        <f t="shared" si="3"/>
        <v>0</v>
      </c>
      <c r="I1221">
        <f t="shared" si="4"/>
        <v>0</v>
      </c>
      <c r="K1221">
        <f t="shared" si="5"/>
        <v>0</v>
      </c>
    </row>
    <row r="1222" spans="1:12" x14ac:dyDescent="0.2">
      <c r="A1222" s="12">
        <v>41637</v>
      </c>
      <c r="B1222" t="s">
        <v>17396</v>
      </c>
      <c r="C1222" t="s">
        <v>14600</v>
      </c>
      <c r="D1222">
        <v>4</v>
      </c>
      <c r="E1222">
        <v>144</v>
      </c>
      <c r="F1222">
        <f t="shared" si="3"/>
        <v>576</v>
      </c>
      <c r="G1222" s="12">
        <v>41291</v>
      </c>
      <c r="H1222">
        <v>576</v>
      </c>
      <c r="I1222">
        <f t="shared" si="4"/>
        <v>0</v>
      </c>
      <c r="J1222">
        <v>11</v>
      </c>
      <c r="K1222">
        <f t="shared" si="5"/>
        <v>6336</v>
      </c>
    </row>
    <row r="1223" spans="1:12" x14ac:dyDescent="0.2">
      <c r="F1223">
        <f t="shared" si="3"/>
        <v>0</v>
      </c>
      <c r="I1223">
        <f t="shared" si="4"/>
        <v>0</v>
      </c>
      <c r="K1223">
        <f t="shared" si="5"/>
        <v>0</v>
      </c>
    </row>
    <row r="1224" spans="1:12" x14ac:dyDescent="0.2">
      <c r="F1224">
        <f t="shared" si="3"/>
        <v>0</v>
      </c>
      <c r="I1224">
        <f t="shared" si="4"/>
        <v>0</v>
      </c>
      <c r="K1224">
        <f t="shared" si="5"/>
        <v>0</v>
      </c>
    </row>
    <row r="1225" spans="1:12" x14ac:dyDescent="0.2">
      <c r="A1225" s="12">
        <v>41278</v>
      </c>
      <c r="B1225" t="s">
        <v>17397</v>
      </c>
      <c r="C1225" t="s">
        <v>14599</v>
      </c>
      <c r="D1225">
        <v>1</v>
      </c>
      <c r="E1225">
        <v>560</v>
      </c>
      <c r="F1225">
        <f t="shared" si="3"/>
        <v>560</v>
      </c>
      <c r="G1225" s="12">
        <v>41312</v>
      </c>
      <c r="H1225">
        <v>559</v>
      </c>
      <c r="I1225">
        <f t="shared" si="4"/>
        <v>1</v>
      </c>
      <c r="J1225">
        <v>12</v>
      </c>
      <c r="K1225">
        <f t="shared" si="5"/>
        <v>6708</v>
      </c>
    </row>
    <row r="1226" spans="1:12" x14ac:dyDescent="0.2">
      <c r="F1226">
        <f t="shared" si="3"/>
        <v>0</v>
      </c>
      <c r="I1226">
        <f t="shared" si="4"/>
        <v>0</v>
      </c>
      <c r="K1226">
        <f t="shared" si="5"/>
        <v>0</v>
      </c>
    </row>
    <row r="1227" spans="1:12" x14ac:dyDescent="0.2">
      <c r="F1227">
        <f t="shared" si="3"/>
        <v>0</v>
      </c>
      <c r="I1227">
        <f t="shared" si="4"/>
        <v>0</v>
      </c>
      <c r="K1227">
        <f t="shared" si="5"/>
        <v>0</v>
      </c>
    </row>
    <row r="1228" spans="1:12" x14ac:dyDescent="0.2">
      <c r="A1228" s="12">
        <v>41284</v>
      </c>
      <c r="B1228" t="s">
        <v>17368</v>
      </c>
      <c r="C1228" t="s">
        <v>14909</v>
      </c>
      <c r="D1228">
        <v>2</v>
      </c>
      <c r="E1228">
        <v>252</v>
      </c>
      <c r="F1228">
        <f t="shared" si="3"/>
        <v>504</v>
      </c>
      <c r="G1228" s="12">
        <v>41326</v>
      </c>
      <c r="H1228">
        <v>504</v>
      </c>
      <c r="I1228">
        <f t="shared" si="4"/>
        <v>0</v>
      </c>
      <c r="J1228">
        <v>11.5</v>
      </c>
      <c r="K1228">
        <f t="shared" si="5"/>
        <v>5796</v>
      </c>
      <c r="L1228" t="s">
        <v>14924</v>
      </c>
    </row>
    <row r="1229" spans="1:12" x14ac:dyDescent="0.2">
      <c r="F1229">
        <f t="shared" si="3"/>
        <v>0</v>
      </c>
    </row>
    <row r="1230" spans="1:12" x14ac:dyDescent="0.2">
      <c r="F1230">
        <f t="shared" si="3"/>
        <v>0</v>
      </c>
      <c r="I1230">
        <f t="shared" si="4"/>
        <v>0</v>
      </c>
      <c r="K1230">
        <f t="shared" si="5"/>
        <v>0</v>
      </c>
    </row>
    <row r="1231" spans="1:12" x14ac:dyDescent="0.2">
      <c r="A1231" s="12">
        <v>41291</v>
      </c>
      <c r="B1231" t="s">
        <v>17363</v>
      </c>
      <c r="C1231" t="s">
        <v>14502</v>
      </c>
      <c r="D1231">
        <v>3</v>
      </c>
      <c r="E1231">
        <v>188</v>
      </c>
      <c r="F1231">
        <f t="shared" si="3"/>
        <v>564</v>
      </c>
      <c r="G1231" s="12">
        <v>41312</v>
      </c>
      <c r="H1231">
        <v>563</v>
      </c>
      <c r="I1231">
        <f t="shared" si="4"/>
        <v>1</v>
      </c>
      <c r="J1231">
        <v>13.5</v>
      </c>
      <c r="K1231">
        <f t="shared" si="5"/>
        <v>7600.5</v>
      </c>
      <c r="L1231" t="s">
        <v>15396</v>
      </c>
    </row>
    <row r="1232" spans="1:12" x14ac:dyDescent="0.2">
      <c r="F1232">
        <f t="shared" si="3"/>
        <v>0</v>
      </c>
      <c r="G1232" s="12">
        <v>41347</v>
      </c>
      <c r="H1232">
        <v>1</v>
      </c>
      <c r="I1232">
        <v>0</v>
      </c>
      <c r="J1232">
        <v>13.5</v>
      </c>
      <c r="K1232">
        <f t="shared" si="5"/>
        <v>13.5</v>
      </c>
    </row>
    <row r="1233" spans="1:12" x14ac:dyDescent="0.2">
      <c r="F1233">
        <f t="shared" si="3"/>
        <v>0</v>
      </c>
      <c r="I1233">
        <f t="shared" si="4"/>
        <v>0</v>
      </c>
      <c r="K1233">
        <f t="shared" si="5"/>
        <v>0</v>
      </c>
    </row>
    <row r="1234" spans="1:12" x14ac:dyDescent="0.2">
      <c r="A1234" s="12">
        <v>41290</v>
      </c>
      <c r="B1234" t="s">
        <v>17352</v>
      </c>
      <c r="C1234" t="s">
        <v>14362</v>
      </c>
      <c r="D1234">
        <v>3</v>
      </c>
      <c r="E1234">
        <v>205</v>
      </c>
      <c r="F1234">
        <f t="shared" si="3"/>
        <v>615</v>
      </c>
      <c r="G1234" s="12">
        <v>41298</v>
      </c>
      <c r="H1234">
        <v>614</v>
      </c>
      <c r="I1234">
        <f t="shared" si="4"/>
        <v>1</v>
      </c>
      <c r="J1234">
        <v>10</v>
      </c>
      <c r="K1234">
        <f t="shared" si="5"/>
        <v>6140</v>
      </c>
    </row>
    <row r="1235" spans="1:12" x14ac:dyDescent="0.2">
      <c r="F1235">
        <f t="shared" si="3"/>
        <v>0</v>
      </c>
      <c r="G1235" s="12">
        <v>41347</v>
      </c>
      <c r="H1235">
        <v>1</v>
      </c>
      <c r="I1235">
        <v>0</v>
      </c>
      <c r="J1235">
        <v>10</v>
      </c>
      <c r="K1235">
        <f t="shared" si="5"/>
        <v>10</v>
      </c>
    </row>
    <row r="1236" spans="1:12" x14ac:dyDescent="0.2">
      <c r="F1236">
        <f t="shared" si="3"/>
        <v>0</v>
      </c>
      <c r="I1236">
        <f t="shared" si="4"/>
        <v>0</v>
      </c>
      <c r="K1236">
        <f t="shared" si="5"/>
        <v>0</v>
      </c>
    </row>
    <row r="1237" spans="1:12" x14ac:dyDescent="0.2">
      <c r="A1237" s="12">
        <v>41299</v>
      </c>
      <c r="B1237" t="s">
        <v>17174</v>
      </c>
      <c r="C1237" t="s">
        <v>14457</v>
      </c>
      <c r="D1237">
        <v>1</v>
      </c>
      <c r="E1237">
        <v>500</v>
      </c>
      <c r="F1237">
        <f t="shared" si="3"/>
        <v>500</v>
      </c>
      <c r="G1237" s="12">
        <v>41319</v>
      </c>
      <c r="H1237">
        <v>499</v>
      </c>
      <c r="I1237">
        <f t="shared" si="4"/>
        <v>1</v>
      </c>
      <c r="J1237">
        <v>15</v>
      </c>
      <c r="K1237">
        <f t="shared" si="5"/>
        <v>7485</v>
      </c>
    </row>
    <row r="1238" spans="1:12" x14ac:dyDescent="0.2">
      <c r="F1238">
        <f t="shared" si="3"/>
        <v>0</v>
      </c>
      <c r="G1238" s="12">
        <v>41326</v>
      </c>
      <c r="H1238">
        <v>1</v>
      </c>
      <c r="I1238">
        <v>0</v>
      </c>
      <c r="J1238">
        <v>15</v>
      </c>
      <c r="K1238">
        <f t="shared" si="5"/>
        <v>15</v>
      </c>
    </row>
    <row r="1239" spans="1:12" x14ac:dyDescent="0.2">
      <c r="F1239">
        <f t="shared" si="3"/>
        <v>0</v>
      </c>
      <c r="I1239">
        <f t="shared" si="4"/>
        <v>0</v>
      </c>
      <c r="K1239">
        <f t="shared" si="5"/>
        <v>0</v>
      </c>
    </row>
    <row r="1240" spans="1:12" x14ac:dyDescent="0.2">
      <c r="A1240" s="12">
        <v>41296</v>
      </c>
      <c r="B1240" t="s">
        <v>17164</v>
      </c>
      <c r="C1240" t="s">
        <v>14335</v>
      </c>
      <c r="D1240">
        <v>2</v>
      </c>
      <c r="E1240">
        <v>300</v>
      </c>
      <c r="F1240">
        <f t="shared" si="3"/>
        <v>600</v>
      </c>
      <c r="G1240" s="12">
        <v>41319</v>
      </c>
      <c r="H1240">
        <v>600</v>
      </c>
      <c r="I1240">
        <f t="shared" si="4"/>
        <v>0</v>
      </c>
      <c r="J1240">
        <v>13</v>
      </c>
      <c r="K1240">
        <f t="shared" si="5"/>
        <v>7800</v>
      </c>
      <c r="L1240" t="s">
        <v>14060</v>
      </c>
    </row>
    <row r="1241" spans="1:12" x14ac:dyDescent="0.2">
      <c r="F1241">
        <f t="shared" si="3"/>
        <v>0</v>
      </c>
      <c r="G1241" s="12">
        <v>41326</v>
      </c>
      <c r="H1241">
        <v>2</v>
      </c>
      <c r="I1241">
        <f t="shared" si="4"/>
        <v>-2</v>
      </c>
      <c r="J1241">
        <v>13</v>
      </c>
      <c r="K1241">
        <f t="shared" si="5"/>
        <v>26</v>
      </c>
    </row>
    <row r="1242" spans="1:12" x14ac:dyDescent="0.2">
      <c r="F1242">
        <f t="shared" si="3"/>
        <v>0</v>
      </c>
      <c r="I1242">
        <f t="shared" si="4"/>
        <v>0</v>
      </c>
      <c r="K1242">
        <f t="shared" si="5"/>
        <v>0</v>
      </c>
    </row>
    <row r="1243" spans="1:12" x14ac:dyDescent="0.2">
      <c r="A1243" s="12">
        <v>41306</v>
      </c>
      <c r="B1243" t="s">
        <v>17153</v>
      </c>
      <c r="C1243" t="s">
        <v>14400</v>
      </c>
      <c r="D1243">
        <v>2</v>
      </c>
      <c r="E1243">
        <v>305</v>
      </c>
      <c r="F1243">
        <f t="shared" si="3"/>
        <v>610</v>
      </c>
      <c r="G1243" s="12">
        <v>41326</v>
      </c>
      <c r="H1243">
        <v>610</v>
      </c>
      <c r="I1243">
        <f t="shared" si="4"/>
        <v>0</v>
      </c>
      <c r="J1243">
        <v>11</v>
      </c>
      <c r="K1243">
        <f t="shared" si="5"/>
        <v>6710</v>
      </c>
    </row>
    <row r="1244" spans="1:12" x14ac:dyDescent="0.2">
      <c r="F1244">
        <f t="shared" si="3"/>
        <v>0</v>
      </c>
      <c r="I1244">
        <f t="shared" si="4"/>
        <v>0</v>
      </c>
      <c r="K1244">
        <f t="shared" si="5"/>
        <v>0</v>
      </c>
    </row>
    <row r="1245" spans="1:12" x14ac:dyDescent="0.2">
      <c r="F1245">
        <f t="shared" si="3"/>
        <v>0</v>
      </c>
      <c r="I1245">
        <f t="shared" si="4"/>
        <v>0</v>
      </c>
      <c r="K1245">
        <f t="shared" si="5"/>
        <v>0</v>
      </c>
    </row>
    <row r="1246" spans="1:12" x14ac:dyDescent="0.2">
      <c r="A1246" s="12">
        <v>41301</v>
      </c>
      <c r="B1246" t="s">
        <v>17144</v>
      </c>
      <c r="C1246" t="s">
        <v>14263</v>
      </c>
      <c r="D1246">
        <v>1</v>
      </c>
      <c r="E1246">
        <v>500</v>
      </c>
      <c r="F1246">
        <f t="shared" si="3"/>
        <v>500</v>
      </c>
      <c r="G1246" s="12">
        <v>41326</v>
      </c>
      <c r="H1246">
        <v>500</v>
      </c>
      <c r="I1246">
        <f t="shared" si="4"/>
        <v>0</v>
      </c>
      <c r="J1246">
        <v>16</v>
      </c>
      <c r="K1246">
        <f t="shared" si="5"/>
        <v>8000</v>
      </c>
      <c r="L1246" t="s">
        <v>14908</v>
      </c>
    </row>
    <row r="1249" spans="1:12" x14ac:dyDescent="0.2">
      <c r="A1249" s="12">
        <v>41313</v>
      </c>
      <c r="B1249" t="s">
        <v>17127</v>
      </c>
      <c r="C1249" t="s">
        <v>14144</v>
      </c>
      <c r="D1249">
        <v>1</v>
      </c>
      <c r="E1249">
        <v>332</v>
      </c>
      <c r="F1249">
        <f t="shared" si="3"/>
        <v>332</v>
      </c>
      <c r="G1249" s="12">
        <v>41340</v>
      </c>
      <c r="H1249">
        <v>332</v>
      </c>
      <c r="I1249">
        <f t="shared" si="4"/>
        <v>0</v>
      </c>
      <c r="J1249">
        <v>16</v>
      </c>
      <c r="K1249">
        <f>H1249*J1249</f>
        <v>5312</v>
      </c>
      <c r="L1249" t="s">
        <v>806</v>
      </c>
    </row>
    <row r="1250" spans="1:12" x14ac:dyDescent="0.2">
      <c r="F1250">
        <f t="shared" si="3"/>
        <v>0</v>
      </c>
      <c r="I1250">
        <f t="shared" si="4"/>
        <v>0</v>
      </c>
      <c r="K1250">
        <f t="shared" si="5"/>
        <v>0</v>
      </c>
    </row>
    <row r="1251" spans="1:12" x14ac:dyDescent="0.2">
      <c r="F1251">
        <f t="shared" si="3"/>
        <v>0</v>
      </c>
    </row>
    <row r="1252" spans="1:12" x14ac:dyDescent="0.2">
      <c r="A1252" s="12">
        <v>41320</v>
      </c>
      <c r="B1252" t="s">
        <v>17051</v>
      </c>
      <c r="C1252" t="s">
        <v>13920</v>
      </c>
      <c r="D1252">
        <v>4</v>
      </c>
      <c r="E1252">
        <v>175</v>
      </c>
      <c r="F1252">
        <f t="shared" si="3"/>
        <v>700</v>
      </c>
      <c r="G1252" s="12">
        <v>41333</v>
      </c>
      <c r="H1252">
        <v>700</v>
      </c>
      <c r="I1252">
        <f t="shared" si="4"/>
        <v>0</v>
      </c>
      <c r="J1252">
        <v>11.5</v>
      </c>
      <c r="K1252">
        <f t="shared" si="5"/>
        <v>8050</v>
      </c>
    </row>
    <row r="1253" spans="1:12" x14ac:dyDescent="0.2">
      <c r="F1253">
        <f t="shared" si="3"/>
        <v>0</v>
      </c>
      <c r="I1253">
        <f t="shared" si="4"/>
        <v>0</v>
      </c>
      <c r="K1253">
        <f t="shared" si="5"/>
        <v>0</v>
      </c>
    </row>
    <row r="1254" spans="1:12" x14ac:dyDescent="0.2">
      <c r="F1254">
        <f t="shared" si="3"/>
        <v>0</v>
      </c>
      <c r="I1254">
        <f t="shared" si="4"/>
        <v>0</v>
      </c>
      <c r="K1254">
        <f t="shared" si="5"/>
        <v>0</v>
      </c>
    </row>
    <row r="1255" spans="1:12" x14ac:dyDescent="0.2">
      <c r="A1255" s="12">
        <v>41320</v>
      </c>
      <c r="B1255" t="s">
        <v>17050</v>
      </c>
      <c r="C1255" t="s">
        <v>13919</v>
      </c>
      <c r="D1255">
        <v>4</v>
      </c>
      <c r="E1255">
        <v>175</v>
      </c>
      <c r="F1255">
        <f t="shared" si="3"/>
        <v>700</v>
      </c>
      <c r="G1255" s="12">
        <v>41347</v>
      </c>
      <c r="H1255">
        <v>700</v>
      </c>
      <c r="I1255">
        <f t="shared" si="4"/>
        <v>0</v>
      </c>
      <c r="J1255">
        <v>12</v>
      </c>
      <c r="K1255">
        <f t="shared" si="5"/>
        <v>8400</v>
      </c>
    </row>
    <row r="1256" spans="1:12" x14ac:dyDescent="0.2">
      <c r="F1256">
        <f t="shared" si="3"/>
        <v>0</v>
      </c>
      <c r="I1256">
        <f t="shared" si="4"/>
        <v>0</v>
      </c>
      <c r="K1256">
        <f t="shared" si="5"/>
        <v>0</v>
      </c>
    </row>
    <row r="1257" spans="1:12" x14ac:dyDescent="0.2">
      <c r="F1257">
        <f t="shared" si="3"/>
        <v>0</v>
      </c>
      <c r="I1257">
        <f t="shared" si="4"/>
        <v>0</v>
      </c>
      <c r="K1257">
        <f t="shared" si="5"/>
        <v>0</v>
      </c>
    </row>
    <row r="1258" spans="1:12" x14ac:dyDescent="0.2">
      <c r="A1258" s="12">
        <v>41315</v>
      </c>
      <c r="B1258" t="s">
        <v>17044</v>
      </c>
      <c r="C1258" t="s">
        <v>14432</v>
      </c>
      <c r="D1258">
        <v>1</v>
      </c>
      <c r="E1258">
        <v>223</v>
      </c>
      <c r="F1258">
        <f t="shared" si="3"/>
        <v>223</v>
      </c>
      <c r="G1258" s="12">
        <v>41333</v>
      </c>
      <c r="H1258">
        <v>222</v>
      </c>
      <c r="I1258">
        <f t="shared" si="4"/>
        <v>1</v>
      </c>
      <c r="J1258">
        <v>10</v>
      </c>
      <c r="K1258">
        <f t="shared" si="5"/>
        <v>2220</v>
      </c>
    </row>
    <row r="1259" spans="1:12" x14ac:dyDescent="0.2">
      <c r="F1259">
        <f t="shared" si="3"/>
        <v>0</v>
      </c>
      <c r="G1259" s="12">
        <v>41403</v>
      </c>
      <c r="H1259">
        <v>1</v>
      </c>
      <c r="I1259">
        <v>0</v>
      </c>
      <c r="J1259">
        <v>10</v>
      </c>
      <c r="K1259">
        <f t="shared" si="5"/>
        <v>10</v>
      </c>
    </row>
    <row r="1260" spans="1:12" x14ac:dyDescent="0.2">
      <c r="F1260">
        <f t="shared" si="3"/>
        <v>0</v>
      </c>
      <c r="I1260">
        <f t="shared" si="4"/>
        <v>0</v>
      </c>
      <c r="K1260">
        <f t="shared" si="5"/>
        <v>0</v>
      </c>
    </row>
    <row r="1261" spans="1:12" x14ac:dyDescent="0.2">
      <c r="A1261" s="12">
        <v>41315</v>
      </c>
      <c r="B1261" t="s">
        <v>17043</v>
      </c>
      <c r="C1261" t="s">
        <v>14431</v>
      </c>
      <c r="D1261">
        <v>1</v>
      </c>
      <c r="E1261">
        <v>223</v>
      </c>
      <c r="F1261">
        <f t="shared" si="3"/>
        <v>223</v>
      </c>
      <c r="G1261" s="12">
        <v>41333</v>
      </c>
      <c r="H1261">
        <v>221</v>
      </c>
      <c r="I1261">
        <f t="shared" si="4"/>
        <v>2</v>
      </c>
      <c r="J1261">
        <v>13</v>
      </c>
      <c r="K1261">
        <f t="shared" si="5"/>
        <v>2873</v>
      </c>
    </row>
    <row r="1262" spans="1:12" x14ac:dyDescent="0.2">
      <c r="F1262">
        <f t="shared" si="3"/>
        <v>0</v>
      </c>
      <c r="G1262" s="12">
        <v>41396</v>
      </c>
      <c r="H1262">
        <v>1</v>
      </c>
      <c r="I1262">
        <v>1</v>
      </c>
      <c r="J1262">
        <v>13</v>
      </c>
      <c r="K1262">
        <f t="shared" si="5"/>
        <v>13</v>
      </c>
    </row>
    <row r="1263" spans="1:12" x14ac:dyDescent="0.2">
      <c r="F1263">
        <f t="shared" si="3"/>
        <v>0</v>
      </c>
      <c r="I1263">
        <f t="shared" si="4"/>
        <v>0</v>
      </c>
      <c r="K1263">
        <f t="shared" si="5"/>
        <v>0</v>
      </c>
    </row>
    <row r="1264" spans="1:12" x14ac:dyDescent="0.2">
      <c r="A1264" s="12">
        <v>41315</v>
      </c>
      <c r="B1264" t="s">
        <v>17042</v>
      </c>
      <c r="C1264" t="s">
        <v>14544</v>
      </c>
      <c r="D1264">
        <v>1</v>
      </c>
      <c r="E1264">
        <v>223</v>
      </c>
      <c r="F1264">
        <f t="shared" si="3"/>
        <v>223</v>
      </c>
      <c r="G1264" s="12">
        <v>41340</v>
      </c>
      <c r="H1264">
        <v>221</v>
      </c>
      <c r="I1264">
        <f t="shared" si="4"/>
        <v>2</v>
      </c>
      <c r="J1264">
        <v>14</v>
      </c>
      <c r="K1264">
        <f t="shared" si="5"/>
        <v>3094</v>
      </c>
    </row>
    <row r="1265" spans="1:12" x14ac:dyDescent="0.2">
      <c r="F1265">
        <f t="shared" si="3"/>
        <v>0</v>
      </c>
      <c r="G1265" s="12">
        <v>41396</v>
      </c>
      <c r="H1265">
        <v>1</v>
      </c>
      <c r="I1265">
        <v>1</v>
      </c>
      <c r="J1265">
        <v>14</v>
      </c>
      <c r="K1265">
        <f t="shared" si="5"/>
        <v>14</v>
      </c>
    </row>
    <row r="1266" spans="1:12" x14ac:dyDescent="0.2">
      <c r="G1266" s="12">
        <v>41382</v>
      </c>
      <c r="H1266">
        <v>1</v>
      </c>
      <c r="I1266">
        <v>0</v>
      </c>
      <c r="J1266">
        <v>14</v>
      </c>
      <c r="K1266">
        <v>14</v>
      </c>
    </row>
    <row r="1267" spans="1:12" x14ac:dyDescent="0.2">
      <c r="F1267">
        <f t="shared" si="3"/>
        <v>0</v>
      </c>
      <c r="I1267">
        <f t="shared" si="4"/>
        <v>0</v>
      </c>
      <c r="K1267">
        <f t="shared" si="5"/>
        <v>0</v>
      </c>
    </row>
    <row r="1268" spans="1:12" x14ac:dyDescent="0.2">
      <c r="A1268" s="12">
        <v>41327</v>
      </c>
      <c r="B1268" t="s">
        <v>17027</v>
      </c>
      <c r="C1268" t="s">
        <v>14035</v>
      </c>
      <c r="D1268">
        <v>1</v>
      </c>
      <c r="E1268">
        <v>509</v>
      </c>
      <c r="F1268">
        <f t="shared" si="3"/>
        <v>509</v>
      </c>
      <c r="G1268" s="12">
        <v>41391</v>
      </c>
      <c r="H1268">
        <v>500</v>
      </c>
      <c r="I1268">
        <f t="shared" si="4"/>
        <v>9</v>
      </c>
      <c r="J1268">
        <v>13</v>
      </c>
      <c r="K1268">
        <f t="shared" si="5"/>
        <v>6500</v>
      </c>
    </row>
    <row r="1269" spans="1:12" x14ac:dyDescent="0.2">
      <c r="F1269">
        <f t="shared" si="3"/>
        <v>0</v>
      </c>
      <c r="I1269">
        <f t="shared" si="4"/>
        <v>0</v>
      </c>
      <c r="K1269">
        <f t="shared" si="5"/>
        <v>0</v>
      </c>
    </row>
    <row r="1270" spans="1:12" x14ac:dyDescent="0.2">
      <c r="F1270">
        <f t="shared" si="3"/>
        <v>0</v>
      </c>
      <c r="I1270">
        <f t="shared" si="4"/>
        <v>0</v>
      </c>
      <c r="K1270">
        <f t="shared" si="5"/>
        <v>0</v>
      </c>
    </row>
    <row r="1271" spans="1:12" x14ac:dyDescent="0.2">
      <c r="A1271" s="12">
        <v>41327</v>
      </c>
      <c r="B1271" t="s">
        <v>17026</v>
      </c>
      <c r="C1271" t="s">
        <v>14034</v>
      </c>
      <c r="D1271">
        <v>1</v>
      </c>
      <c r="E1271">
        <v>509</v>
      </c>
      <c r="F1271">
        <f t="shared" si="3"/>
        <v>509</v>
      </c>
      <c r="G1271" s="12">
        <v>41368</v>
      </c>
      <c r="H1271">
        <v>509</v>
      </c>
      <c r="I1271">
        <f t="shared" si="4"/>
        <v>0</v>
      </c>
      <c r="J1271">
        <v>12</v>
      </c>
      <c r="K1271">
        <f t="shared" si="5"/>
        <v>6108</v>
      </c>
      <c r="L1271" t="s">
        <v>14676</v>
      </c>
    </row>
    <row r="1272" spans="1:12" x14ac:dyDescent="0.2">
      <c r="F1272">
        <f t="shared" si="3"/>
        <v>0</v>
      </c>
      <c r="I1272">
        <f t="shared" si="4"/>
        <v>0</v>
      </c>
      <c r="K1272">
        <f t="shared" si="5"/>
        <v>0</v>
      </c>
    </row>
    <row r="1273" spans="1:12" x14ac:dyDescent="0.2">
      <c r="F1273">
        <f t="shared" si="3"/>
        <v>0</v>
      </c>
      <c r="I1273">
        <f t="shared" si="4"/>
        <v>0</v>
      </c>
      <c r="K1273">
        <f t="shared" si="5"/>
        <v>0</v>
      </c>
    </row>
    <row r="1274" spans="1:12" x14ac:dyDescent="0.2">
      <c r="A1274" s="12">
        <v>41340</v>
      </c>
      <c r="B1274" t="s">
        <v>16969</v>
      </c>
      <c r="C1274" t="s">
        <v>14277</v>
      </c>
      <c r="D1274">
        <v>2</v>
      </c>
      <c r="E1274">
        <v>350</v>
      </c>
      <c r="F1274">
        <f t="shared" si="3"/>
        <v>700</v>
      </c>
      <c r="G1274" s="12">
        <v>41354</v>
      </c>
      <c r="H1274">
        <v>700</v>
      </c>
      <c r="I1274">
        <f t="shared" si="4"/>
        <v>0</v>
      </c>
      <c r="J1274">
        <v>12</v>
      </c>
      <c r="K1274">
        <f t="shared" si="5"/>
        <v>8400</v>
      </c>
      <c r="L1274" t="s">
        <v>860</v>
      </c>
    </row>
    <row r="1275" spans="1:12" x14ac:dyDescent="0.2">
      <c r="F1275">
        <f t="shared" si="3"/>
        <v>0</v>
      </c>
      <c r="I1275">
        <f t="shared" si="4"/>
        <v>0</v>
      </c>
      <c r="K1275">
        <f t="shared" si="5"/>
        <v>0</v>
      </c>
    </row>
    <row r="1276" spans="1:12" x14ac:dyDescent="0.2">
      <c r="F1276">
        <f t="shared" si="3"/>
        <v>0</v>
      </c>
      <c r="I1276">
        <f t="shared" si="4"/>
        <v>0</v>
      </c>
      <c r="K1276">
        <f t="shared" si="5"/>
        <v>0</v>
      </c>
    </row>
    <row r="1277" spans="1:12" x14ac:dyDescent="0.2">
      <c r="A1277" s="12">
        <v>41340</v>
      </c>
      <c r="B1277" t="s">
        <v>16968</v>
      </c>
      <c r="C1277" t="s">
        <v>14274</v>
      </c>
      <c r="D1277">
        <v>3</v>
      </c>
      <c r="E1277">
        <v>292</v>
      </c>
      <c r="F1277">
        <f t="shared" si="3"/>
        <v>876</v>
      </c>
      <c r="G1277" s="12">
        <v>41368</v>
      </c>
      <c r="H1277">
        <v>873</v>
      </c>
      <c r="I1277">
        <f t="shared" si="4"/>
        <v>3</v>
      </c>
      <c r="J1277">
        <v>11</v>
      </c>
      <c r="K1277">
        <f t="shared" si="5"/>
        <v>9603</v>
      </c>
    </row>
    <row r="1278" spans="1:12" x14ac:dyDescent="0.2">
      <c r="F1278">
        <f t="shared" si="3"/>
        <v>0</v>
      </c>
      <c r="G1278" s="12">
        <v>41403</v>
      </c>
      <c r="H1278">
        <v>1</v>
      </c>
      <c r="I1278">
        <v>2</v>
      </c>
      <c r="J1278">
        <v>11</v>
      </c>
      <c r="K1278">
        <f t="shared" si="5"/>
        <v>11</v>
      </c>
    </row>
    <row r="1279" spans="1:12" x14ac:dyDescent="0.2">
      <c r="G1279" s="12">
        <v>41382</v>
      </c>
      <c r="H1279">
        <v>2</v>
      </c>
      <c r="I1279">
        <v>0</v>
      </c>
      <c r="J1279">
        <v>11</v>
      </c>
      <c r="K1279">
        <v>22</v>
      </c>
    </row>
    <row r="1280" spans="1:12" x14ac:dyDescent="0.2">
      <c r="F1280">
        <f t="shared" si="3"/>
        <v>0</v>
      </c>
      <c r="I1280">
        <f t="shared" si="4"/>
        <v>0</v>
      </c>
      <c r="K1280">
        <f t="shared" si="5"/>
        <v>0</v>
      </c>
    </row>
    <row r="1281" spans="1:12" x14ac:dyDescent="0.2">
      <c r="A1281" s="12">
        <v>41354</v>
      </c>
      <c r="B1281" t="s">
        <v>16870</v>
      </c>
      <c r="C1281" t="s">
        <v>14086</v>
      </c>
      <c r="D1281">
        <v>2</v>
      </c>
      <c r="E1281">
        <v>351</v>
      </c>
      <c r="F1281">
        <f t="shared" si="3"/>
        <v>702</v>
      </c>
      <c r="G1281" s="12">
        <v>41382</v>
      </c>
      <c r="H1281">
        <v>700</v>
      </c>
      <c r="I1281">
        <f t="shared" si="4"/>
        <v>2</v>
      </c>
      <c r="J1281">
        <v>11.5</v>
      </c>
      <c r="K1281">
        <f t="shared" si="5"/>
        <v>8050</v>
      </c>
      <c r="L1281" t="s">
        <v>14481</v>
      </c>
    </row>
    <row r="1282" spans="1:12" x14ac:dyDescent="0.2">
      <c r="F1282">
        <f t="shared" si="3"/>
        <v>0</v>
      </c>
      <c r="G1282" s="12">
        <v>41389</v>
      </c>
      <c r="H1282">
        <v>2</v>
      </c>
      <c r="I1282">
        <v>0</v>
      </c>
      <c r="J1282">
        <v>11.5</v>
      </c>
      <c r="K1282">
        <f t="shared" si="5"/>
        <v>23</v>
      </c>
    </row>
    <row r="1283" spans="1:12" x14ac:dyDescent="0.2">
      <c r="F1283">
        <f t="shared" si="3"/>
        <v>0</v>
      </c>
      <c r="I1283">
        <f t="shared" si="4"/>
        <v>0</v>
      </c>
      <c r="K1283">
        <f t="shared" si="5"/>
        <v>0</v>
      </c>
    </row>
    <row r="1284" spans="1:12" x14ac:dyDescent="0.2">
      <c r="A1284" s="12">
        <v>41354</v>
      </c>
      <c r="B1284" t="s">
        <v>16869</v>
      </c>
      <c r="C1284" t="s">
        <v>14085</v>
      </c>
      <c r="D1284">
        <v>2</v>
      </c>
      <c r="E1284">
        <v>208</v>
      </c>
      <c r="F1284">
        <f t="shared" si="3"/>
        <v>416</v>
      </c>
      <c r="G1284" s="12">
        <v>41390</v>
      </c>
      <c r="H1284">
        <v>414</v>
      </c>
      <c r="I1284">
        <f t="shared" si="4"/>
        <v>2</v>
      </c>
      <c r="J1284">
        <v>13</v>
      </c>
      <c r="K1284">
        <f t="shared" si="5"/>
        <v>5382</v>
      </c>
      <c r="L1284" t="s">
        <v>14560</v>
      </c>
    </row>
    <row r="1285" spans="1:12" x14ac:dyDescent="0.2">
      <c r="F1285">
        <f t="shared" si="3"/>
        <v>0</v>
      </c>
      <c r="G1285" s="12">
        <v>41403</v>
      </c>
      <c r="H1285">
        <v>2</v>
      </c>
      <c r="I1285">
        <v>0</v>
      </c>
      <c r="J1285">
        <v>13</v>
      </c>
      <c r="K1285">
        <f t="shared" si="5"/>
        <v>26</v>
      </c>
    </row>
    <row r="1286" spans="1:12" x14ac:dyDescent="0.2">
      <c r="F1286">
        <f t="shared" si="3"/>
        <v>0</v>
      </c>
      <c r="I1286">
        <f t="shared" si="4"/>
        <v>0</v>
      </c>
      <c r="K1286">
        <f t="shared" si="5"/>
        <v>0</v>
      </c>
    </row>
    <row r="1287" spans="1:12" x14ac:dyDescent="0.2">
      <c r="A1287" s="12">
        <v>41368</v>
      </c>
      <c r="B1287" t="s">
        <v>16828</v>
      </c>
      <c r="C1287" t="s">
        <v>14110</v>
      </c>
      <c r="D1287">
        <v>1</v>
      </c>
      <c r="E1287">
        <v>485</v>
      </c>
      <c r="F1287">
        <f t="shared" si="3"/>
        <v>485</v>
      </c>
      <c r="G1287" s="12">
        <v>41403</v>
      </c>
      <c r="H1287">
        <v>484</v>
      </c>
      <c r="I1287">
        <f t="shared" si="4"/>
        <v>1</v>
      </c>
      <c r="J1287">
        <v>15.5</v>
      </c>
      <c r="K1287">
        <f t="shared" si="5"/>
        <v>7502</v>
      </c>
      <c r="L1287" t="s">
        <v>14547</v>
      </c>
    </row>
    <row r="1288" spans="1:12" x14ac:dyDescent="0.2">
      <c r="F1288">
        <f t="shared" si="3"/>
        <v>0</v>
      </c>
      <c r="G1288" s="12">
        <v>41424</v>
      </c>
      <c r="H1288">
        <v>1</v>
      </c>
      <c r="I1288">
        <v>0</v>
      </c>
      <c r="J1288">
        <v>15.5</v>
      </c>
      <c r="K1288">
        <f t="shared" si="5"/>
        <v>15.5</v>
      </c>
    </row>
    <row r="1289" spans="1:12" x14ac:dyDescent="0.2">
      <c r="F1289">
        <f t="shared" si="3"/>
        <v>0</v>
      </c>
      <c r="I1289">
        <f t="shared" si="4"/>
        <v>0</v>
      </c>
      <c r="K1289">
        <f t="shared" si="5"/>
        <v>0</v>
      </c>
    </row>
    <row r="1290" spans="1:12" x14ac:dyDescent="0.2">
      <c r="A1290" s="12">
        <v>41368</v>
      </c>
      <c r="B1290" t="s">
        <v>16827</v>
      </c>
      <c r="C1290" t="s">
        <v>14109</v>
      </c>
      <c r="D1290">
        <v>2</v>
      </c>
      <c r="E1290">
        <v>375</v>
      </c>
      <c r="F1290">
        <f t="shared" si="3"/>
        <v>750</v>
      </c>
      <c r="G1290" s="12">
        <v>41382</v>
      </c>
      <c r="H1290">
        <v>750</v>
      </c>
      <c r="I1290">
        <f t="shared" si="4"/>
        <v>0</v>
      </c>
      <c r="J1290">
        <v>12</v>
      </c>
      <c r="K1290">
        <f t="shared" si="5"/>
        <v>9000</v>
      </c>
    </row>
    <row r="1291" spans="1:12" x14ac:dyDescent="0.2">
      <c r="F1291">
        <f t="shared" si="3"/>
        <v>0</v>
      </c>
      <c r="I1291">
        <f t="shared" si="4"/>
        <v>0</v>
      </c>
      <c r="K1291">
        <f t="shared" si="5"/>
        <v>0</v>
      </c>
    </row>
    <row r="1292" spans="1:12" x14ac:dyDescent="0.2">
      <c r="F1292">
        <f t="shared" si="3"/>
        <v>0</v>
      </c>
      <c r="I1292">
        <f t="shared" si="4"/>
        <v>0</v>
      </c>
      <c r="K1292">
        <f t="shared" si="5"/>
        <v>0</v>
      </c>
    </row>
    <row r="1293" spans="1:12" x14ac:dyDescent="0.2">
      <c r="A1293" s="12">
        <v>41375</v>
      </c>
      <c r="B1293" t="s">
        <v>16732</v>
      </c>
      <c r="C1293" t="s">
        <v>14148</v>
      </c>
      <c r="D1293">
        <v>1</v>
      </c>
      <c r="E1293">
        <v>620</v>
      </c>
      <c r="F1293">
        <f t="shared" si="3"/>
        <v>620</v>
      </c>
      <c r="G1293" s="12">
        <v>41424</v>
      </c>
      <c r="H1293">
        <v>620</v>
      </c>
      <c r="I1293">
        <f t="shared" si="4"/>
        <v>0</v>
      </c>
      <c r="J1293">
        <v>12</v>
      </c>
      <c r="K1293">
        <f t="shared" si="5"/>
        <v>7440</v>
      </c>
      <c r="L1293" t="s">
        <v>857</v>
      </c>
    </row>
    <row r="1294" spans="1:12" x14ac:dyDescent="0.2">
      <c r="F1294">
        <f t="shared" si="3"/>
        <v>0</v>
      </c>
      <c r="I1294">
        <f t="shared" si="4"/>
        <v>0</v>
      </c>
      <c r="K1294">
        <f t="shared" si="5"/>
        <v>0</v>
      </c>
    </row>
    <row r="1295" spans="1:12" x14ac:dyDescent="0.2">
      <c r="F1295">
        <f t="shared" si="3"/>
        <v>0</v>
      </c>
      <c r="I1295">
        <f t="shared" si="4"/>
        <v>0</v>
      </c>
      <c r="K1295">
        <f t="shared" si="5"/>
        <v>0</v>
      </c>
    </row>
    <row r="1296" spans="1:12" x14ac:dyDescent="0.2">
      <c r="A1296" s="12">
        <v>41375</v>
      </c>
      <c r="B1296" t="s">
        <v>16731</v>
      </c>
      <c r="C1296" t="s">
        <v>14257</v>
      </c>
      <c r="D1296">
        <v>1</v>
      </c>
      <c r="E1296">
        <v>679</v>
      </c>
      <c r="F1296">
        <f t="shared" si="3"/>
        <v>679</v>
      </c>
      <c r="G1296" s="12">
        <v>41396</v>
      </c>
      <c r="H1296">
        <v>679</v>
      </c>
      <c r="I1296">
        <f t="shared" si="4"/>
        <v>0</v>
      </c>
      <c r="J1296">
        <v>13</v>
      </c>
      <c r="K1296">
        <f t="shared" si="5"/>
        <v>8827</v>
      </c>
    </row>
    <row r="1297" spans="1:12" x14ac:dyDescent="0.2">
      <c r="F1297">
        <f t="shared" si="3"/>
        <v>0</v>
      </c>
      <c r="I1297">
        <f t="shared" si="4"/>
        <v>0</v>
      </c>
      <c r="K1297">
        <f t="shared" si="5"/>
        <v>0</v>
      </c>
    </row>
    <row r="1298" spans="1:12" x14ac:dyDescent="0.2">
      <c r="F1298">
        <f t="shared" si="3"/>
        <v>0</v>
      </c>
      <c r="I1298">
        <f t="shared" si="4"/>
        <v>0</v>
      </c>
      <c r="K1298">
        <f t="shared" si="5"/>
        <v>0</v>
      </c>
    </row>
    <row r="1299" spans="1:12" x14ac:dyDescent="0.2">
      <c r="A1299" s="12">
        <v>41396</v>
      </c>
      <c r="B1299" t="s">
        <v>16580</v>
      </c>
      <c r="C1299" t="s">
        <v>14067</v>
      </c>
      <c r="D1299">
        <v>1</v>
      </c>
      <c r="E1299">
        <v>700</v>
      </c>
      <c r="F1299">
        <f t="shared" si="3"/>
        <v>700</v>
      </c>
      <c r="G1299" s="12">
        <v>41410</v>
      </c>
      <c r="H1299">
        <v>694</v>
      </c>
      <c r="I1299">
        <f t="shared" si="4"/>
        <v>6</v>
      </c>
      <c r="J1299">
        <v>11.5</v>
      </c>
      <c r="K1299">
        <f t="shared" si="5"/>
        <v>7981</v>
      </c>
      <c r="L1299" t="s">
        <v>1187</v>
      </c>
    </row>
    <row r="1300" spans="1:12" x14ac:dyDescent="0.2">
      <c r="F1300">
        <f t="shared" si="3"/>
        <v>0</v>
      </c>
      <c r="G1300" s="12">
        <v>41438</v>
      </c>
      <c r="H1300">
        <v>4</v>
      </c>
      <c r="I1300">
        <v>2</v>
      </c>
      <c r="J1300">
        <v>11.5</v>
      </c>
      <c r="K1300">
        <f t="shared" si="5"/>
        <v>46</v>
      </c>
    </row>
    <row r="1301" spans="1:12" x14ac:dyDescent="0.2">
      <c r="G1301" s="12">
        <v>41431</v>
      </c>
      <c r="H1301">
        <v>1</v>
      </c>
      <c r="I1301">
        <v>1</v>
      </c>
      <c r="J1301">
        <v>11.5</v>
      </c>
      <c r="K1301">
        <f t="shared" si="5"/>
        <v>11.5</v>
      </c>
    </row>
    <row r="1302" spans="1:12" x14ac:dyDescent="0.2">
      <c r="G1302" s="12">
        <v>41424</v>
      </c>
      <c r="H1302">
        <v>1</v>
      </c>
      <c r="I1302">
        <v>0</v>
      </c>
      <c r="J1302">
        <v>11.5</v>
      </c>
      <c r="K1302">
        <f t="shared" si="5"/>
        <v>11.5</v>
      </c>
    </row>
    <row r="1303" spans="1:12" x14ac:dyDescent="0.2">
      <c r="F1303">
        <f t="shared" si="3"/>
        <v>0</v>
      </c>
      <c r="I1303">
        <f t="shared" si="4"/>
        <v>0</v>
      </c>
      <c r="K1303">
        <f t="shared" si="5"/>
        <v>0</v>
      </c>
    </row>
    <row r="1304" spans="1:12" x14ac:dyDescent="0.2">
      <c r="A1304" s="12">
        <v>41396</v>
      </c>
      <c r="B1304" t="s">
        <v>16579</v>
      </c>
      <c r="C1304" t="s">
        <v>14066</v>
      </c>
      <c r="D1304">
        <v>2</v>
      </c>
      <c r="E1304">
        <v>245</v>
      </c>
      <c r="F1304">
        <f t="shared" si="3"/>
        <v>490</v>
      </c>
      <c r="G1304" s="12">
        <v>41438</v>
      </c>
      <c r="H1304">
        <v>488</v>
      </c>
      <c r="I1304">
        <f t="shared" si="4"/>
        <v>2</v>
      </c>
      <c r="J1304">
        <v>11.5</v>
      </c>
      <c r="K1304">
        <f t="shared" si="5"/>
        <v>5612</v>
      </c>
    </row>
    <row r="1305" spans="1:12" x14ac:dyDescent="0.2">
      <c r="F1305">
        <f t="shared" si="3"/>
        <v>0</v>
      </c>
      <c r="G1305" s="12">
        <v>41473</v>
      </c>
      <c r="H1305">
        <v>2</v>
      </c>
      <c r="I1305">
        <v>0</v>
      </c>
      <c r="J1305">
        <v>10</v>
      </c>
      <c r="K1305">
        <f t="shared" si="5"/>
        <v>20</v>
      </c>
    </row>
    <row r="1306" spans="1:12" x14ac:dyDescent="0.2">
      <c r="F1306">
        <f t="shared" si="3"/>
        <v>0</v>
      </c>
      <c r="I1306">
        <f t="shared" si="4"/>
        <v>0</v>
      </c>
      <c r="K1306">
        <f t="shared" si="5"/>
        <v>0</v>
      </c>
    </row>
    <row r="1307" spans="1:12" x14ac:dyDescent="0.2">
      <c r="A1307" s="12">
        <v>41403</v>
      </c>
      <c r="B1307" t="s">
        <v>16551</v>
      </c>
      <c r="C1307" t="s">
        <v>933</v>
      </c>
      <c r="D1307">
        <v>8</v>
      </c>
      <c r="E1307">
        <v>87.5</v>
      </c>
      <c r="F1307">
        <f t="shared" si="3"/>
        <v>700</v>
      </c>
      <c r="G1307" s="12">
        <v>41417</v>
      </c>
      <c r="H1307">
        <v>700</v>
      </c>
      <c r="I1307">
        <f t="shared" si="4"/>
        <v>0</v>
      </c>
      <c r="J1307">
        <v>12.5</v>
      </c>
      <c r="K1307">
        <f t="shared" si="5"/>
        <v>8750</v>
      </c>
      <c r="L1307" t="s">
        <v>1125</v>
      </c>
    </row>
    <row r="1308" spans="1:12" x14ac:dyDescent="0.2">
      <c r="F1308">
        <f t="shared" si="3"/>
        <v>0</v>
      </c>
      <c r="I1308">
        <f t="shared" si="4"/>
        <v>0</v>
      </c>
      <c r="K1308">
        <f t="shared" si="5"/>
        <v>0</v>
      </c>
    </row>
    <row r="1309" spans="1:12" x14ac:dyDescent="0.2">
      <c r="F1309">
        <f t="shared" si="3"/>
        <v>0</v>
      </c>
      <c r="I1309">
        <f t="shared" si="4"/>
        <v>0</v>
      </c>
      <c r="K1309">
        <f t="shared" si="5"/>
        <v>0</v>
      </c>
    </row>
    <row r="1310" spans="1:12" x14ac:dyDescent="0.2">
      <c r="A1310" s="12">
        <v>41403</v>
      </c>
      <c r="B1310" t="s">
        <v>16550</v>
      </c>
      <c r="C1310" t="s">
        <v>932</v>
      </c>
      <c r="D1310">
        <v>1</v>
      </c>
      <c r="E1310">
        <v>232</v>
      </c>
      <c r="F1310">
        <f t="shared" si="3"/>
        <v>232</v>
      </c>
      <c r="G1310" s="12">
        <v>41424</v>
      </c>
      <c r="H1310">
        <v>230</v>
      </c>
      <c r="I1310">
        <f t="shared" si="4"/>
        <v>2</v>
      </c>
      <c r="J1310">
        <v>11</v>
      </c>
      <c r="K1310">
        <f t="shared" si="5"/>
        <v>2530</v>
      </c>
      <c r="L1310" t="s">
        <v>856</v>
      </c>
    </row>
    <row r="1311" spans="1:12" x14ac:dyDescent="0.2">
      <c r="F1311">
        <f t="shared" si="3"/>
        <v>0</v>
      </c>
      <c r="G1311" s="12">
        <v>41431</v>
      </c>
      <c r="H1311">
        <v>1</v>
      </c>
      <c r="I1311" s="39">
        <v>1</v>
      </c>
      <c r="J1311">
        <v>11</v>
      </c>
      <c r="K1311">
        <f t="shared" si="5"/>
        <v>11</v>
      </c>
    </row>
    <row r="1312" spans="1:12" x14ac:dyDescent="0.2">
      <c r="G1312" s="12">
        <v>41522</v>
      </c>
      <c r="H1312">
        <v>1</v>
      </c>
      <c r="I1312" s="72">
        <v>0</v>
      </c>
      <c r="J1312">
        <v>11</v>
      </c>
      <c r="K1312">
        <f>H1312*J1312</f>
        <v>11</v>
      </c>
    </row>
    <row r="1313" spans="1:12" x14ac:dyDescent="0.2">
      <c r="F1313">
        <f t="shared" si="3"/>
        <v>0</v>
      </c>
      <c r="I1313">
        <f t="shared" si="4"/>
        <v>0</v>
      </c>
      <c r="K1313">
        <f t="shared" si="5"/>
        <v>0</v>
      </c>
    </row>
    <row r="1314" spans="1:12" x14ac:dyDescent="0.2">
      <c r="A1314" s="12">
        <v>41410</v>
      </c>
      <c r="B1314" t="s">
        <v>16526</v>
      </c>
      <c r="C1314" t="s">
        <v>1134</v>
      </c>
      <c r="D1314">
        <v>1</v>
      </c>
      <c r="E1314">
        <v>700</v>
      </c>
      <c r="F1314">
        <f t="shared" si="3"/>
        <v>700</v>
      </c>
      <c r="G1314" s="12">
        <v>41431</v>
      </c>
      <c r="H1314">
        <v>700</v>
      </c>
      <c r="I1314">
        <f t="shared" si="4"/>
        <v>0</v>
      </c>
      <c r="J1314">
        <v>11</v>
      </c>
      <c r="K1314">
        <f t="shared" si="5"/>
        <v>7700</v>
      </c>
    </row>
    <row r="1315" spans="1:12" x14ac:dyDescent="0.2">
      <c r="F1315">
        <f t="shared" si="3"/>
        <v>0</v>
      </c>
      <c r="I1315">
        <f t="shared" si="4"/>
        <v>0</v>
      </c>
      <c r="K1315">
        <f t="shared" si="5"/>
        <v>0</v>
      </c>
    </row>
    <row r="1316" spans="1:12" x14ac:dyDescent="0.2">
      <c r="F1316">
        <f t="shared" si="3"/>
        <v>0</v>
      </c>
      <c r="I1316">
        <f t="shared" si="4"/>
        <v>0</v>
      </c>
      <c r="K1316">
        <f t="shared" si="5"/>
        <v>0</v>
      </c>
    </row>
    <row r="1317" spans="1:12" x14ac:dyDescent="0.2">
      <c r="A1317" s="12">
        <v>41410</v>
      </c>
      <c r="B1317" t="s">
        <v>16525</v>
      </c>
      <c r="C1317" t="s">
        <v>1133</v>
      </c>
      <c r="D1317">
        <v>1</v>
      </c>
      <c r="E1317">
        <v>700</v>
      </c>
      <c r="F1317">
        <f t="shared" si="3"/>
        <v>700</v>
      </c>
      <c r="G1317" s="12">
        <v>41445</v>
      </c>
      <c r="H1317">
        <v>699</v>
      </c>
      <c r="I1317" s="71">
        <f t="shared" si="4"/>
        <v>1</v>
      </c>
      <c r="J1317">
        <v>13.5</v>
      </c>
      <c r="K1317">
        <f t="shared" si="5"/>
        <v>9436.5</v>
      </c>
      <c r="L1317" t="s">
        <v>14078</v>
      </c>
    </row>
    <row r="1318" spans="1:12" x14ac:dyDescent="0.2">
      <c r="F1318">
        <f t="shared" si="3"/>
        <v>0</v>
      </c>
      <c r="G1318" s="12">
        <v>41522</v>
      </c>
      <c r="H1318">
        <v>1</v>
      </c>
      <c r="I1318">
        <v>0</v>
      </c>
      <c r="J1318">
        <v>13.5</v>
      </c>
      <c r="K1318">
        <f t="shared" si="5"/>
        <v>13.5</v>
      </c>
    </row>
    <row r="1319" spans="1:12" x14ac:dyDescent="0.2">
      <c r="F1319">
        <f t="shared" si="3"/>
        <v>0</v>
      </c>
      <c r="I1319">
        <f t="shared" si="4"/>
        <v>0</v>
      </c>
      <c r="K1319">
        <f t="shared" si="5"/>
        <v>0</v>
      </c>
    </row>
    <row r="1320" spans="1:12" x14ac:dyDescent="0.2">
      <c r="A1320" s="12">
        <v>41417</v>
      </c>
      <c r="B1320" t="s">
        <v>16487</v>
      </c>
      <c r="C1320" t="s">
        <v>924</v>
      </c>
      <c r="D1320">
        <v>2</v>
      </c>
      <c r="E1320">
        <v>301</v>
      </c>
      <c r="F1320">
        <f t="shared" si="3"/>
        <v>602</v>
      </c>
      <c r="G1320" s="12">
        <v>41480</v>
      </c>
      <c r="H1320">
        <v>597</v>
      </c>
      <c r="I1320">
        <f t="shared" si="4"/>
        <v>5</v>
      </c>
      <c r="J1320">
        <v>13</v>
      </c>
      <c r="K1320">
        <f t="shared" si="5"/>
        <v>7761</v>
      </c>
    </row>
    <row r="1321" spans="1:12" x14ac:dyDescent="0.2">
      <c r="F1321">
        <f t="shared" si="3"/>
        <v>0</v>
      </c>
      <c r="G1321" t="s">
        <v>21338</v>
      </c>
      <c r="H1321">
        <v>1</v>
      </c>
      <c r="I1321">
        <v>4</v>
      </c>
      <c r="K1321">
        <f t="shared" si="5"/>
        <v>0</v>
      </c>
    </row>
    <row r="1322" spans="1:12" x14ac:dyDescent="0.2">
      <c r="G1322" s="12">
        <v>41501</v>
      </c>
      <c r="H1322">
        <v>4</v>
      </c>
      <c r="I1322">
        <v>0</v>
      </c>
      <c r="J1322">
        <v>13</v>
      </c>
      <c r="K1322">
        <f t="shared" si="5"/>
        <v>52</v>
      </c>
    </row>
    <row r="1323" spans="1:12" x14ac:dyDescent="0.2">
      <c r="F1323">
        <f t="shared" si="3"/>
        <v>0</v>
      </c>
      <c r="I1323">
        <f t="shared" si="4"/>
        <v>0</v>
      </c>
      <c r="K1323">
        <f t="shared" si="5"/>
        <v>0</v>
      </c>
    </row>
    <row r="1324" spans="1:12" x14ac:dyDescent="0.2">
      <c r="A1324" s="12">
        <v>41417</v>
      </c>
      <c r="B1324" t="s">
        <v>16486</v>
      </c>
      <c r="C1324" t="s">
        <v>923</v>
      </c>
      <c r="D1324">
        <v>2</v>
      </c>
      <c r="E1324">
        <v>301</v>
      </c>
      <c r="F1324">
        <f t="shared" si="3"/>
        <v>602</v>
      </c>
      <c r="G1324" s="12">
        <v>41473</v>
      </c>
      <c r="H1324">
        <v>601</v>
      </c>
      <c r="I1324">
        <f t="shared" si="4"/>
        <v>1</v>
      </c>
      <c r="J1324">
        <v>16</v>
      </c>
      <c r="K1324">
        <f t="shared" si="5"/>
        <v>9616</v>
      </c>
      <c r="L1324" t="s">
        <v>13875</v>
      </c>
    </row>
    <row r="1325" spans="1:12" x14ac:dyDescent="0.2">
      <c r="F1325">
        <f t="shared" si="3"/>
        <v>0</v>
      </c>
      <c r="G1325" t="s">
        <v>21338</v>
      </c>
      <c r="H1325">
        <v>1</v>
      </c>
      <c r="I1325">
        <v>0</v>
      </c>
      <c r="K1325">
        <f t="shared" si="5"/>
        <v>0</v>
      </c>
    </row>
    <row r="1326" spans="1:12" x14ac:dyDescent="0.2">
      <c r="F1326">
        <f t="shared" si="3"/>
        <v>0</v>
      </c>
      <c r="I1326">
        <f t="shared" si="4"/>
        <v>0</v>
      </c>
      <c r="K1326">
        <f t="shared" si="5"/>
        <v>0</v>
      </c>
    </row>
    <row r="1327" spans="1:12" x14ac:dyDescent="0.2">
      <c r="A1327" s="12">
        <v>41431</v>
      </c>
      <c r="B1327" t="s">
        <v>16350</v>
      </c>
      <c r="C1327" t="s">
        <v>921</v>
      </c>
      <c r="D1327">
        <v>1</v>
      </c>
      <c r="E1327">
        <v>501</v>
      </c>
      <c r="F1327">
        <f t="shared" si="3"/>
        <v>501</v>
      </c>
      <c r="G1327" s="12">
        <v>41445</v>
      </c>
      <c r="H1327">
        <v>498</v>
      </c>
      <c r="I1327">
        <f t="shared" si="4"/>
        <v>3</v>
      </c>
      <c r="J1327">
        <v>14.5</v>
      </c>
      <c r="K1327">
        <f t="shared" si="5"/>
        <v>7221</v>
      </c>
      <c r="L1327" t="s">
        <v>14077</v>
      </c>
    </row>
    <row r="1328" spans="1:12" x14ac:dyDescent="0.2">
      <c r="F1328">
        <f t="shared" si="3"/>
        <v>0</v>
      </c>
      <c r="G1328" s="12">
        <v>41473</v>
      </c>
      <c r="H1328">
        <v>3</v>
      </c>
      <c r="I1328">
        <v>0</v>
      </c>
      <c r="J1328">
        <v>10</v>
      </c>
      <c r="K1328">
        <f t="shared" si="5"/>
        <v>30</v>
      </c>
    </row>
    <row r="1329" spans="1:12" x14ac:dyDescent="0.2">
      <c r="F1329">
        <f t="shared" si="3"/>
        <v>0</v>
      </c>
      <c r="I1329">
        <f t="shared" si="4"/>
        <v>0</v>
      </c>
      <c r="K1329">
        <f t="shared" si="5"/>
        <v>0</v>
      </c>
    </row>
    <row r="1330" spans="1:12" x14ac:dyDescent="0.2">
      <c r="A1330" s="12">
        <v>41434</v>
      </c>
      <c r="B1330" t="s">
        <v>16326</v>
      </c>
      <c r="C1330" t="s">
        <v>1096</v>
      </c>
      <c r="D1330">
        <v>2</v>
      </c>
      <c r="E1330">
        <v>350</v>
      </c>
      <c r="F1330">
        <f t="shared" si="3"/>
        <v>700</v>
      </c>
      <c r="G1330" s="12">
        <v>41459</v>
      </c>
      <c r="H1330">
        <v>699</v>
      </c>
      <c r="I1330" s="71">
        <f t="shared" si="4"/>
        <v>1</v>
      </c>
      <c r="J1330">
        <v>10</v>
      </c>
      <c r="K1330">
        <f t="shared" si="5"/>
        <v>6990</v>
      </c>
      <c r="L1330" t="s">
        <v>1187</v>
      </c>
    </row>
    <row r="1331" spans="1:12" x14ac:dyDescent="0.2">
      <c r="F1331">
        <f t="shared" si="3"/>
        <v>0</v>
      </c>
      <c r="G1331" s="12">
        <v>41529</v>
      </c>
      <c r="H1331">
        <v>1</v>
      </c>
      <c r="I1331">
        <v>0</v>
      </c>
      <c r="J1331">
        <v>10</v>
      </c>
      <c r="K1331">
        <f t="shared" si="5"/>
        <v>10</v>
      </c>
    </row>
    <row r="1332" spans="1:12" x14ac:dyDescent="0.2">
      <c r="A1332" s="37"/>
      <c r="F1332">
        <f t="shared" si="3"/>
        <v>0</v>
      </c>
      <c r="I1332">
        <f t="shared" si="4"/>
        <v>0</v>
      </c>
      <c r="K1332">
        <f t="shared" si="5"/>
        <v>0</v>
      </c>
    </row>
    <row r="1333" spans="1:12" x14ac:dyDescent="0.2">
      <c r="A1333" s="12">
        <v>41445</v>
      </c>
      <c r="B1333" t="s">
        <v>16305</v>
      </c>
      <c r="C1333" t="s">
        <v>950</v>
      </c>
      <c r="D1333">
        <v>2</v>
      </c>
      <c r="E1333">
        <v>238</v>
      </c>
      <c r="F1333">
        <f t="shared" si="3"/>
        <v>476</v>
      </c>
      <c r="G1333" s="12">
        <v>41487</v>
      </c>
      <c r="H1333">
        <v>474</v>
      </c>
      <c r="I1333">
        <f t="shared" si="4"/>
        <v>2</v>
      </c>
      <c r="J1333">
        <v>12</v>
      </c>
      <c r="K1333">
        <f t="shared" si="5"/>
        <v>5688</v>
      </c>
      <c r="L1333" t="s">
        <v>1079</v>
      </c>
    </row>
    <row r="1334" spans="1:12" x14ac:dyDescent="0.2">
      <c r="F1334">
        <f t="shared" si="3"/>
        <v>0</v>
      </c>
      <c r="G1334" s="12">
        <v>41501</v>
      </c>
      <c r="H1334">
        <v>2</v>
      </c>
      <c r="I1334">
        <v>0</v>
      </c>
      <c r="J1334">
        <v>12</v>
      </c>
      <c r="K1334">
        <f t="shared" si="5"/>
        <v>24</v>
      </c>
    </row>
    <row r="1335" spans="1:12" x14ac:dyDescent="0.2">
      <c r="F1335">
        <f t="shared" si="3"/>
        <v>0</v>
      </c>
      <c r="I1335">
        <f t="shared" si="4"/>
        <v>0</v>
      </c>
      <c r="K1335">
        <f t="shared" si="5"/>
        <v>0</v>
      </c>
    </row>
    <row r="1336" spans="1:12" x14ac:dyDescent="0.2">
      <c r="A1336" s="12">
        <v>41448</v>
      </c>
      <c r="B1336" t="s">
        <v>16287</v>
      </c>
      <c r="C1336" t="s">
        <v>994</v>
      </c>
      <c r="D1336">
        <v>1</v>
      </c>
      <c r="E1336">
        <v>712</v>
      </c>
      <c r="F1336">
        <f t="shared" si="3"/>
        <v>712</v>
      </c>
      <c r="G1336" s="12">
        <v>41473</v>
      </c>
      <c r="H1336">
        <v>708</v>
      </c>
      <c r="I1336">
        <f t="shared" si="4"/>
        <v>4</v>
      </c>
      <c r="J1336">
        <v>14</v>
      </c>
      <c r="K1336">
        <f t="shared" si="5"/>
        <v>9912</v>
      </c>
      <c r="L1336" t="s">
        <v>14060</v>
      </c>
    </row>
    <row r="1337" spans="1:12" x14ac:dyDescent="0.2">
      <c r="F1337">
        <f t="shared" si="3"/>
        <v>0</v>
      </c>
      <c r="G1337" t="s">
        <v>21338</v>
      </c>
      <c r="H1337">
        <v>3</v>
      </c>
      <c r="I1337" s="71">
        <v>1</v>
      </c>
      <c r="K1337">
        <f t="shared" si="5"/>
        <v>0</v>
      </c>
    </row>
    <row r="1338" spans="1:12" x14ac:dyDescent="0.2">
      <c r="G1338" s="12">
        <v>41529</v>
      </c>
      <c r="H1338">
        <v>1</v>
      </c>
      <c r="I1338" s="71">
        <v>0</v>
      </c>
      <c r="J1338">
        <v>14</v>
      </c>
      <c r="K1338">
        <f>H1338*J1338</f>
        <v>14</v>
      </c>
    </row>
    <row r="1339" spans="1:12" x14ac:dyDescent="0.2">
      <c r="F1339">
        <f t="shared" si="3"/>
        <v>0</v>
      </c>
      <c r="I1339">
        <f t="shared" si="4"/>
        <v>0</v>
      </c>
      <c r="K1339">
        <f t="shared" si="5"/>
        <v>0</v>
      </c>
    </row>
    <row r="1340" spans="1:12" x14ac:dyDescent="0.2">
      <c r="A1340" t="s">
        <v>21324</v>
      </c>
      <c r="B1340" t="s">
        <v>16269</v>
      </c>
      <c r="C1340" t="s">
        <v>968</v>
      </c>
      <c r="D1340">
        <v>2</v>
      </c>
      <c r="E1340">
        <v>245</v>
      </c>
      <c r="F1340">
        <f t="shared" si="3"/>
        <v>490</v>
      </c>
      <c r="G1340" s="12">
        <v>41487</v>
      </c>
      <c r="H1340">
        <v>487</v>
      </c>
      <c r="I1340">
        <f t="shared" si="4"/>
        <v>3</v>
      </c>
      <c r="J1340">
        <v>16</v>
      </c>
      <c r="K1340">
        <f t="shared" si="5"/>
        <v>7792</v>
      </c>
      <c r="L1340" t="s">
        <v>14655</v>
      </c>
    </row>
    <row r="1341" spans="1:12" x14ac:dyDescent="0.2">
      <c r="F1341">
        <f t="shared" si="3"/>
        <v>0</v>
      </c>
      <c r="G1341" s="12">
        <v>41501</v>
      </c>
      <c r="H1341">
        <v>3</v>
      </c>
      <c r="I1341">
        <v>0</v>
      </c>
      <c r="J1341">
        <v>16</v>
      </c>
      <c r="K1341">
        <f t="shared" si="5"/>
        <v>48</v>
      </c>
    </row>
    <row r="1342" spans="1:12" x14ac:dyDescent="0.2">
      <c r="F1342">
        <f t="shared" si="3"/>
        <v>0</v>
      </c>
      <c r="I1342">
        <f t="shared" si="4"/>
        <v>0</v>
      </c>
      <c r="K1342">
        <f t="shared" si="5"/>
        <v>0</v>
      </c>
    </row>
    <row r="1343" spans="1:12" x14ac:dyDescent="0.2">
      <c r="A1343" s="12">
        <v>41462</v>
      </c>
      <c r="B1343" t="s">
        <v>16233</v>
      </c>
      <c r="C1343" t="s">
        <v>1161</v>
      </c>
      <c r="D1343">
        <v>4</v>
      </c>
      <c r="E1343">
        <v>109</v>
      </c>
      <c r="F1343">
        <f t="shared" si="3"/>
        <v>436</v>
      </c>
      <c r="G1343" s="12">
        <v>41480</v>
      </c>
      <c r="H1343">
        <v>436</v>
      </c>
      <c r="I1343">
        <f t="shared" si="4"/>
        <v>0</v>
      </c>
      <c r="J1343">
        <v>11</v>
      </c>
      <c r="K1343">
        <f t="shared" si="5"/>
        <v>4796</v>
      </c>
      <c r="L1343" t="s">
        <v>1187</v>
      </c>
    </row>
    <row r="1344" spans="1:12" x14ac:dyDescent="0.2">
      <c r="F1344">
        <f t="shared" si="3"/>
        <v>0</v>
      </c>
      <c r="I1344">
        <f t="shared" si="4"/>
        <v>0</v>
      </c>
      <c r="K1344">
        <f t="shared" si="5"/>
        <v>0</v>
      </c>
    </row>
    <row r="1345" spans="1:12" x14ac:dyDescent="0.2">
      <c r="F1345">
        <f t="shared" si="3"/>
        <v>0</v>
      </c>
      <c r="I1345">
        <f t="shared" si="4"/>
        <v>0</v>
      </c>
      <c r="K1345">
        <f t="shared" si="5"/>
        <v>0</v>
      </c>
    </row>
    <row r="1346" spans="1:12" x14ac:dyDescent="0.2">
      <c r="A1346" s="12">
        <v>41462</v>
      </c>
      <c r="B1346" t="s">
        <v>13985</v>
      </c>
      <c r="C1346" t="s">
        <v>13986</v>
      </c>
      <c r="D1346">
        <v>2</v>
      </c>
      <c r="E1346">
        <v>251</v>
      </c>
      <c r="F1346">
        <f t="shared" si="3"/>
        <v>502</v>
      </c>
      <c r="G1346" s="12">
        <v>41473</v>
      </c>
      <c r="H1346">
        <v>502</v>
      </c>
      <c r="I1346">
        <f t="shared" si="4"/>
        <v>0</v>
      </c>
      <c r="J1346">
        <v>12</v>
      </c>
      <c r="K1346">
        <f t="shared" si="5"/>
        <v>6024</v>
      </c>
      <c r="L1346" t="s">
        <v>14150</v>
      </c>
    </row>
    <row r="1347" spans="1:12" x14ac:dyDescent="0.2">
      <c r="F1347">
        <f t="shared" si="3"/>
        <v>0</v>
      </c>
      <c r="I1347">
        <f t="shared" si="4"/>
        <v>0</v>
      </c>
      <c r="K1347">
        <f t="shared" si="5"/>
        <v>0</v>
      </c>
    </row>
    <row r="1348" spans="1:12" x14ac:dyDescent="0.2">
      <c r="F1348">
        <f t="shared" si="3"/>
        <v>0</v>
      </c>
      <c r="I1348">
        <f t="shared" si="4"/>
        <v>0</v>
      </c>
      <c r="K1348">
        <f t="shared" si="5"/>
        <v>0</v>
      </c>
    </row>
    <row r="1349" spans="1:12" x14ac:dyDescent="0.2">
      <c r="A1349" s="12">
        <v>41473</v>
      </c>
      <c r="B1349" t="s">
        <v>14091</v>
      </c>
      <c r="C1349" t="s">
        <v>14199</v>
      </c>
      <c r="D1349">
        <v>1</v>
      </c>
      <c r="E1349">
        <v>648</v>
      </c>
      <c r="F1349">
        <f t="shared" si="3"/>
        <v>648</v>
      </c>
      <c r="G1349" s="12">
        <v>41494</v>
      </c>
      <c r="H1349">
        <v>648</v>
      </c>
      <c r="I1349">
        <f t="shared" si="4"/>
        <v>0</v>
      </c>
      <c r="J1349">
        <v>14</v>
      </c>
      <c r="K1349">
        <f t="shared" si="5"/>
        <v>9072</v>
      </c>
      <c r="L1349" t="s">
        <v>534</v>
      </c>
    </row>
    <row r="1350" spans="1:12" x14ac:dyDescent="0.2">
      <c r="F1350">
        <f t="shared" si="3"/>
        <v>0</v>
      </c>
      <c r="I1350">
        <f t="shared" si="4"/>
        <v>0</v>
      </c>
      <c r="K1350">
        <f t="shared" si="5"/>
        <v>0</v>
      </c>
    </row>
    <row r="1351" spans="1:12" x14ac:dyDescent="0.2">
      <c r="F1351">
        <f t="shared" si="3"/>
        <v>0</v>
      </c>
      <c r="I1351">
        <f t="shared" si="4"/>
        <v>0</v>
      </c>
      <c r="K1351">
        <f t="shared" si="5"/>
        <v>0</v>
      </c>
    </row>
    <row r="1352" spans="1:12" x14ac:dyDescent="0.2">
      <c r="A1352" s="12">
        <v>41474</v>
      </c>
      <c r="B1352" t="s">
        <v>14660</v>
      </c>
      <c r="C1352" t="s">
        <v>14661</v>
      </c>
      <c r="D1352">
        <v>4</v>
      </c>
      <c r="E1352">
        <v>125</v>
      </c>
      <c r="F1352">
        <f t="shared" si="3"/>
        <v>500</v>
      </c>
      <c r="G1352" s="12">
        <v>41487</v>
      </c>
      <c r="H1352">
        <v>500</v>
      </c>
      <c r="I1352">
        <f t="shared" si="4"/>
        <v>0</v>
      </c>
      <c r="J1352">
        <v>11.5</v>
      </c>
      <c r="K1352">
        <f t="shared" si="5"/>
        <v>5750</v>
      </c>
      <c r="L1352" t="s">
        <v>13925</v>
      </c>
    </row>
    <row r="1353" spans="1:12" x14ac:dyDescent="0.2">
      <c r="F1353">
        <f t="shared" si="3"/>
        <v>0</v>
      </c>
      <c r="I1353">
        <f t="shared" si="4"/>
        <v>0</v>
      </c>
      <c r="K1353">
        <f t="shared" si="5"/>
        <v>0</v>
      </c>
    </row>
    <row r="1354" spans="1:12" x14ac:dyDescent="0.2">
      <c r="F1354">
        <f t="shared" si="3"/>
        <v>0</v>
      </c>
      <c r="I1354">
        <f t="shared" si="4"/>
        <v>0</v>
      </c>
      <c r="K1354">
        <f t="shared" si="5"/>
        <v>0</v>
      </c>
    </row>
    <row r="1355" spans="1:12" x14ac:dyDescent="0.2">
      <c r="A1355" s="12">
        <v>41489</v>
      </c>
      <c r="B1355" t="s">
        <v>16078</v>
      </c>
      <c r="C1355" t="s">
        <v>520</v>
      </c>
      <c r="D1355">
        <v>1</v>
      </c>
      <c r="E1355">
        <v>458</v>
      </c>
      <c r="F1355">
        <f t="shared" si="3"/>
        <v>458</v>
      </c>
      <c r="G1355" s="12">
        <v>41494</v>
      </c>
      <c r="H1355">
        <v>458</v>
      </c>
      <c r="I1355">
        <f t="shared" si="4"/>
        <v>0</v>
      </c>
      <c r="J1355">
        <v>10.5</v>
      </c>
      <c r="K1355">
        <f t="shared" si="5"/>
        <v>4809</v>
      </c>
      <c r="L1355" t="s">
        <v>15008</v>
      </c>
    </row>
    <row r="1356" spans="1:12" x14ac:dyDescent="0.2">
      <c r="F1356">
        <f t="shared" si="3"/>
        <v>0</v>
      </c>
      <c r="I1356">
        <f t="shared" si="4"/>
        <v>0</v>
      </c>
      <c r="K1356">
        <f t="shared" si="5"/>
        <v>0</v>
      </c>
    </row>
    <row r="1357" spans="1:12" x14ac:dyDescent="0.2">
      <c r="F1357">
        <f t="shared" si="3"/>
        <v>0</v>
      </c>
      <c r="I1357">
        <f t="shared" si="4"/>
        <v>0</v>
      </c>
      <c r="K1357">
        <f t="shared" si="5"/>
        <v>0</v>
      </c>
    </row>
    <row r="1358" spans="1:12" x14ac:dyDescent="0.2">
      <c r="A1358" s="12">
        <v>41493</v>
      </c>
      <c r="B1358" t="s">
        <v>562</v>
      </c>
      <c r="C1358" t="s">
        <v>563</v>
      </c>
      <c r="D1358">
        <v>1</v>
      </c>
      <c r="E1358">
        <v>400</v>
      </c>
      <c r="F1358">
        <f t="shared" si="3"/>
        <v>400</v>
      </c>
      <c r="G1358" s="12">
        <v>41501</v>
      </c>
      <c r="H1358">
        <v>400</v>
      </c>
      <c r="I1358">
        <f t="shared" si="4"/>
        <v>0</v>
      </c>
      <c r="J1358">
        <v>9</v>
      </c>
      <c r="K1358">
        <f t="shared" si="5"/>
        <v>3600</v>
      </c>
      <c r="L1358" t="s">
        <v>382</v>
      </c>
    </row>
    <row r="1359" spans="1:12" x14ac:dyDescent="0.2">
      <c r="F1359">
        <f t="shared" si="3"/>
        <v>0</v>
      </c>
      <c r="I1359">
        <f t="shared" si="4"/>
        <v>0</v>
      </c>
      <c r="K1359">
        <f t="shared" si="5"/>
        <v>0</v>
      </c>
    </row>
    <row r="1360" spans="1:12" x14ac:dyDescent="0.2">
      <c r="F1360">
        <f t="shared" si="3"/>
        <v>0</v>
      </c>
      <c r="I1360">
        <f t="shared" si="4"/>
        <v>0</v>
      </c>
      <c r="K1360">
        <f t="shared" si="5"/>
        <v>0</v>
      </c>
    </row>
    <row r="1361" spans="1:12" x14ac:dyDescent="0.2">
      <c r="A1361" s="12">
        <v>41494</v>
      </c>
      <c r="B1361" t="s">
        <v>413</v>
      </c>
      <c r="C1361" t="s">
        <v>414</v>
      </c>
      <c r="D1361">
        <v>1</v>
      </c>
      <c r="E1361">
        <v>237</v>
      </c>
      <c r="F1361">
        <f t="shared" si="3"/>
        <v>237</v>
      </c>
      <c r="G1361" s="12">
        <v>41501</v>
      </c>
      <c r="H1361">
        <v>237</v>
      </c>
      <c r="I1361">
        <f t="shared" si="4"/>
        <v>0</v>
      </c>
      <c r="J1361">
        <v>12.5</v>
      </c>
      <c r="K1361">
        <f t="shared" si="5"/>
        <v>2962.5</v>
      </c>
    </row>
    <row r="1362" spans="1:12" x14ac:dyDescent="0.2">
      <c r="F1362">
        <f t="shared" si="3"/>
        <v>0</v>
      </c>
      <c r="I1362">
        <f t="shared" si="4"/>
        <v>0</v>
      </c>
      <c r="K1362">
        <f t="shared" si="5"/>
        <v>0</v>
      </c>
    </row>
    <row r="1363" spans="1:12" x14ac:dyDescent="0.2">
      <c r="F1363">
        <f t="shared" si="3"/>
        <v>0</v>
      </c>
      <c r="I1363">
        <f t="shared" si="4"/>
        <v>0</v>
      </c>
      <c r="K1363">
        <f t="shared" si="5"/>
        <v>0</v>
      </c>
    </row>
    <row r="1364" spans="1:12" x14ac:dyDescent="0.2">
      <c r="A1364" s="12">
        <v>41497</v>
      </c>
      <c r="B1364" t="s">
        <v>358</v>
      </c>
      <c r="C1364" t="s">
        <v>359</v>
      </c>
      <c r="D1364">
        <v>1</v>
      </c>
      <c r="E1364">
        <v>550</v>
      </c>
      <c r="F1364">
        <f t="shared" si="3"/>
        <v>550</v>
      </c>
      <c r="G1364" s="12">
        <v>41508</v>
      </c>
      <c r="H1364">
        <v>546</v>
      </c>
      <c r="I1364">
        <f t="shared" si="4"/>
        <v>4</v>
      </c>
      <c r="J1364">
        <v>11.5</v>
      </c>
      <c r="K1364">
        <f t="shared" si="5"/>
        <v>6279</v>
      </c>
      <c r="L1364" t="s">
        <v>15397</v>
      </c>
    </row>
    <row r="1365" spans="1:12" x14ac:dyDescent="0.2">
      <c r="F1365">
        <f t="shared" si="3"/>
        <v>0</v>
      </c>
      <c r="G1365" s="12">
        <v>41522</v>
      </c>
      <c r="H1365">
        <v>4</v>
      </c>
      <c r="I1365">
        <v>0</v>
      </c>
      <c r="J1365">
        <v>11.5</v>
      </c>
      <c r="K1365">
        <f t="shared" si="5"/>
        <v>46</v>
      </c>
    </row>
    <row r="1366" spans="1:12" x14ac:dyDescent="0.2">
      <c r="F1366">
        <f t="shared" si="3"/>
        <v>0</v>
      </c>
      <c r="I1366">
        <f t="shared" si="4"/>
        <v>0</v>
      </c>
      <c r="K1366">
        <f t="shared" si="5"/>
        <v>0</v>
      </c>
    </row>
    <row r="1367" spans="1:12" x14ac:dyDescent="0.2">
      <c r="A1367" s="12">
        <v>41501</v>
      </c>
      <c r="B1367" t="s">
        <v>469</v>
      </c>
      <c r="C1367" t="s">
        <v>470</v>
      </c>
      <c r="D1367">
        <v>1</v>
      </c>
      <c r="E1367">
        <v>517</v>
      </c>
      <c r="F1367">
        <f t="shared" si="3"/>
        <v>517</v>
      </c>
      <c r="G1367" s="12">
        <v>41515</v>
      </c>
      <c r="H1367">
        <v>517</v>
      </c>
      <c r="I1367">
        <f t="shared" si="4"/>
        <v>0</v>
      </c>
      <c r="J1367">
        <v>11</v>
      </c>
      <c r="K1367">
        <f t="shared" si="5"/>
        <v>5687</v>
      </c>
      <c r="L1367" t="s">
        <v>323</v>
      </c>
    </row>
    <row r="1368" spans="1:12" x14ac:dyDescent="0.2">
      <c r="F1368">
        <f t="shared" si="3"/>
        <v>0</v>
      </c>
      <c r="I1368">
        <f t="shared" si="4"/>
        <v>0</v>
      </c>
      <c r="K1368">
        <f t="shared" si="5"/>
        <v>0</v>
      </c>
    </row>
    <row r="1369" spans="1:12" x14ac:dyDescent="0.2">
      <c r="F1369">
        <f t="shared" si="3"/>
        <v>0</v>
      </c>
      <c r="I1369">
        <f t="shared" si="4"/>
        <v>0</v>
      </c>
      <c r="K1369">
        <f t="shared" si="5"/>
        <v>0</v>
      </c>
    </row>
    <row r="1370" spans="1:12" x14ac:dyDescent="0.2">
      <c r="A1370" s="12">
        <v>41506</v>
      </c>
      <c r="B1370" t="s">
        <v>299</v>
      </c>
      <c r="C1370" t="s">
        <v>300</v>
      </c>
      <c r="D1370">
        <v>1</v>
      </c>
      <c r="E1370">
        <v>519</v>
      </c>
      <c r="F1370">
        <f t="shared" si="3"/>
        <v>519</v>
      </c>
      <c r="G1370" s="12">
        <v>41515</v>
      </c>
      <c r="H1370">
        <v>519</v>
      </c>
      <c r="I1370">
        <f t="shared" si="4"/>
        <v>0</v>
      </c>
      <c r="J1370">
        <v>11</v>
      </c>
      <c r="K1370">
        <f t="shared" si="5"/>
        <v>5709</v>
      </c>
    </row>
    <row r="1371" spans="1:12" x14ac:dyDescent="0.2">
      <c r="F1371">
        <f t="shared" si="3"/>
        <v>0</v>
      </c>
      <c r="I1371">
        <f t="shared" si="4"/>
        <v>0</v>
      </c>
      <c r="K1371">
        <f t="shared" si="5"/>
        <v>0</v>
      </c>
    </row>
    <row r="1372" spans="1:12" x14ac:dyDescent="0.2">
      <c r="F1372">
        <f t="shared" si="3"/>
        <v>0</v>
      </c>
      <c r="I1372">
        <f t="shared" si="4"/>
        <v>0</v>
      </c>
      <c r="K1372">
        <f t="shared" si="5"/>
        <v>0</v>
      </c>
    </row>
    <row r="1373" spans="1:12" x14ac:dyDescent="0.2">
      <c r="A1373" s="12">
        <v>41509</v>
      </c>
      <c r="B1373" t="s">
        <v>27</v>
      </c>
      <c r="C1373" t="s">
        <v>14841</v>
      </c>
      <c r="D1373">
        <v>3</v>
      </c>
      <c r="E1373">
        <v>119</v>
      </c>
      <c r="F1373">
        <f t="shared" si="3"/>
        <v>357</v>
      </c>
      <c r="G1373" s="12">
        <v>41522</v>
      </c>
      <c r="H1373">
        <v>357</v>
      </c>
      <c r="I1373">
        <f t="shared" si="4"/>
        <v>0</v>
      </c>
      <c r="J1373">
        <v>12.5</v>
      </c>
      <c r="K1373">
        <f t="shared" si="5"/>
        <v>4462.5</v>
      </c>
    </row>
    <row r="1374" spans="1:12" x14ac:dyDescent="0.2">
      <c r="F1374">
        <f t="shared" si="3"/>
        <v>0</v>
      </c>
      <c r="I1374">
        <f t="shared" si="4"/>
        <v>0</v>
      </c>
      <c r="K1374">
        <f t="shared" si="5"/>
        <v>0</v>
      </c>
    </row>
    <row r="1375" spans="1:12" x14ac:dyDescent="0.2">
      <c r="F1375">
        <f t="shared" si="3"/>
        <v>0</v>
      </c>
      <c r="I1375">
        <f t="shared" si="4"/>
        <v>0</v>
      </c>
      <c r="K1375">
        <f t="shared" si="5"/>
        <v>0</v>
      </c>
    </row>
    <row r="1376" spans="1:12" x14ac:dyDescent="0.2">
      <c r="A1376" s="12">
        <v>41511</v>
      </c>
      <c r="B1376" t="s">
        <v>28</v>
      </c>
      <c r="C1376" t="s">
        <v>29</v>
      </c>
      <c r="D1376">
        <v>1</v>
      </c>
      <c r="E1376">
        <v>620</v>
      </c>
      <c r="F1376">
        <f t="shared" si="3"/>
        <v>620</v>
      </c>
      <c r="G1376" s="12">
        <v>41522</v>
      </c>
      <c r="H1376">
        <v>620</v>
      </c>
      <c r="I1376">
        <f t="shared" si="4"/>
        <v>0</v>
      </c>
      <c r="J1376">
        <v>11.5</v>
      </c>
      <c r="K1376">
        <f t="shared" si="5"/>
        <v>7130</v>
      </c>
      <c r="L1376" t="s">
        <v>15862</v>
      </c>
    </row>
    <row r="1377" spans="1:12" x14ac:dyDescent="0.2">
      <c r="F1377">
        <f t="shared" si="3"/>
        <v>0</v>
      </c>
      <c r="I1377">
        <f t="shared" si="4"/>
        <v>0</v>
      </c>
      <c r="K1377">
        <f t="shared" si="5"/>
        <v>0</v>
      </c>
    </row>
    <row r="1378" spans="1:12" x14ac:dyDescent="0.2">
      <c r="F1378">
        <f t="shared" si="3"/>
        <v>0</v>
      </c>
      <c r="I1378">
        <f t="shared" si="4"/>
        <v>0</v>
      </c>
      <c r="K1378">
        <f t="shared" si="5"/>
        <v>0</v>
      </c>
    </row>
    <row r="1379" spans="1:12" x14ac:dyDescent="0.2">
      <c r="A1379" s="12">
        <v>41515</v>
      </c>
      <c r="B1379" t="s">
        <v>30</v>
      </c>
      <c r="C1379" t="s">
        <v>31</v>
      </c>
      <c r="D1379">
        <v>1</v>
      </c>
      <c r="E1379">
        <v>504</v>
      </c>
      <c r="F1379">
        <f t="shared" si="3"/>
        <v>504</v>
      </c>
      <c r="G1379" s="12">
        <v>41529</v>
      </c>
      <c r="H1379">
        <v>503</v>
      </c>
      <c r="I1379">
        <f t="shared" si="4"/>
        <v>1</v>
      </c>
      <c r="J1379">
        <v>12.5</v>
      </c>
      <c r="K1379">
        <f t="shared" si="5"/>
        <v>6287.5</v>
      </c>
    </row>
    <row r="1380" spans="1:12" x14ac:dyDescent="0.2">
      <c r="F1380">
        <f t="shared" si="3"/>
        <v>0</v>
      </c>
      <c r="G1380" s="12">
        <v>41550</v>
      </c>
      <c r="H1380">
        <v>1</v>
      </c>
      <c r="I1380">
        <v>0</v>
      </c>
      <c r="J1380">
        <v>12.5</v>
      </c>
      <c r="K1380">
        <f t="shared" si="5"/>
        <v>12.5</v>
      </c>
    </row>
    <row r="1381" spans="1:12" x14ac:dyDescent="0.2">
      <c r="F1381">
        <f t="shared" si="3"/>
        <v>0</v>
      </c>
      <c r="I1381">
        <f t="shared" si="4"/>
        <v>0</v>
      </c>
      <c r="K1381">
        <f t="shared" si="5"/>
        <v>0</v>
      </c>
    </row>
    <row r="1382" spans="1:12" x14ac:dyDescent="0.2">
      <c r="A1382" s="12">
        <v>41518</v>
      </c>
      <c r="B1382" t="s">
        <v>15849</v>
      </c>
      <c r="C1382" t="s">
        <v>15850</v>
      </c>
      <c r="D1382">
        <v>1</v>
      </c>
      <c r="E1382">
        <v>558</v>
      </c>
      <c r="F1382">
        <f t="shared" si="3"/>
        <v>558</v>
      </c>
      <c r="G1382" s="12">
        <v>41536</v>
      </c>
      <c r="H1382">
        <v>558</v>
      </c>
      <c r="I1382">
        <f t="shared" si="4"/>
        <v>0</v>
      </c>
      <c r="J1382">
        <v>12.5</v>
      </c>
      <c r="K1382">
        <f t="shared" si="5"/>
        <v>6975</v>
      </c>
      <c r="L1382" t="s">
        <v>16089</v>
      </c>
    </row>
    <row r="1383" spans="1:12" x14ac:dyDescent="0.2">
      <c r="F1383">
        <f t="shared" si="3"/>
        <v>0</v>
      </c>
      <c r="I1383">
        <f t="shared" si="4"/>
        <v>0</v>
      </c>
      <c r="K1383">
        <f t="shared" si="5"/>
        <v>0</v>
      </c>
    </row>
    <row r="1384" spans="1:12" x14ac:dyDescent="0.2">
      <c r="F1384">
        <f t="shared" si="3"/>
        <v>0</v>
      </c>
      <c r="I1384">
        <f t="shared" si="4"/>
        <v>0</v>
      </c>
      <c r="K1384">
        <f t="shared" si="5"/>
        <v>0</v>
      </c>
    </row>
    <row r="1385" spans="1:12" x14ac:dyDescent="0.2">
      <c r="A1385" s="12">
        <v>41527</v>
      </c>
      <c r="B1385" t="s">
        <v>16009</v>
      </c>
      <c r="C1385" t="s">
        <v>16010</v>
      </c>
      <c r="D1385">
        <v>1</v>
      </c>
      <c r="E1385">
        <v>500</v>
      </c>
      <c r="F1385">
        <f t="shared" ref="F1385:F1449" si="15">D1385*E1385</f>
        <v>500</v>
      </c>
      <c r="G1385" s="12">
        <v>41536</v>
      </c>
      <c r="H1385">
        <v>497</v>
      </c>
      <c r="I1385">
        <f t="shared" ref="I1385:I1449" si="16">F1385-H1385</f>
        <v>3</v>
      </c>
      <c r="J1385">
        <v>11.5</v>
      </c>
      <c r="K1385">
        <f t="shared" ref="K1385:K1452" si="17">H1385*J1385</f>
        <v>5715.5</v>
      </c>
      <c r="L1385" t="s">
        <v>16090</v>
      </c>
    </row>
    <row r="1386" spans="1:12" x14ac:dyDescent="0.2">
      <c r="F1386">
        <f t="shared" si="15"/>
        <v>0</v>
      </c>
      <c r="G1386" s="12">
        <v>41550</v>
      </c>
      <c r="H1386">
        <v>3</v>
      </c>
      <c r="I1386">
        <v>0</v>
      </c>
      <c r="J1386">
        <v>11.5</v>
      </c>
      <c r="K1386">
        <f t="shared" si="17"/>
        <v>34.5</v>
      </c>
    </row>
    <row r="1387" spans="1:12" x14ac:dyDescent="0.2">
      <c r="F1387">
        <f t="shared" si="15"/>
        <v>0</v>
      </c>
      <c r="I1387">
        <f t="shared" si="16"/>
        <v>0</v>
      </c>
      <c r="K1387">
        <f t="shared" si="17"/>
        <v>0</v>
      </c>
    </row>
    <row r="1388" spans="1:12" x14ac:dyDescent="0.2">
      <c r="A1388" s="12">
        <v>41535</v>
      </c>
      <c r="B1388" t="s">
        <v>16073</v>
      </c>
      <c r="C1388" t="s">
        <v>16074</v>
      </c>
      <c r="D1388">
        <v>4</v>
      </c>
      <c r="E1388">
        <v>126</v>
      </c>
      <c r="F1388">
        <f t="shared" si="15"/>
        <v>504</v>
      </c>
      <c r="G1388" s="12">
        <v>41550</v>
      </c>
      <c r="H1388">
        <v>504</v>
      </c>
      <c r="I1388">
        <f t="shared" si="16"/>
        <v>0</v>
      </c>
      <c r="J1388">
        <v>12</v>
      </c>
      <c r="K1388">
        <f t="shared" si="17"/>
        <v>6048</v>
      </c>
      <c r="L1388" t="s">
        <v>15862</v>
      </c>
    </row>
    <row r="1389" spans="1:12" x14ac:dyDescent="0.2">
      <c r="F1389">
        <f t="shared" si="15"/>
        <v>0</v>
      </c>
      <c r="I1389">
        <f t="shared" si="16"/>
        <v>0</v>
      </c>
      <c r="K1389">
        <f t="shared" si="17"/>
        <v>0</v>
      </c>
    </row>
    <row r="1390" spans="1:12" x14ac:dyDescent="0.2">
      <c r="F1390">
        <f t="shared" si="15"/>
        <v>0</v>
      </c>
      <c r="I1390">
        <f t="shared" si="16"/>
        <v>0</v>
      </c>
      <c r="K1390">
        <f t="shared" si="17"/>
        <v>0</v>
      </c>
    </row>
    <row r="1391" spans="1:12" x14ac:dyDescent="0.2">
      <c r="A1391" s="12">
        <v>41539</v>
      </c>
      <c r="B1391" t="s">
        <v>16198</v>
      </c>
      <c r="C1391" t="s">
        <v>16199</v>
      </c>
      <c r="D1391">
        <v>4</v>
      </c>
      <c r="E1391">
        <v>150</v>
      </c>
      <c r="F1391">
        <f t="shared" si="15"/>
        <v>600</v>
      </c>
      <c r="G1391" s="12">
        <v>41550</v>
      </c>
      <c r="H1391">
        <v>599</v>
      </c>
      <c r="I1391">
        <f t="shared" si="16"/>
        <v>1</v>
      </c>
      <c r="J1391">
        <v>13.5</v>
      </c>
      <c r="K1391">
        <f t="shared" si="17"/>
        <v>8086.5</v>
      </c>
      <c r="L1391" t="s">
        <v>16458</v>
      </c>
    </row>
    <row r="1392" spans="1:12" x14ac:dyDescent="0.2">
      <c r="F1392">
        <f t="shared" si="15"/>
        <v>0</v>
      </c>
      <c r="G1392" s="12">
        <v>41564</v>
      </c>
      <c r="H1392">
        <v>1</v>
      </c>
      <c r="I1392">
        <v>0</v>
      </c>
      <c r="J1392">
        <v>13.5</v>
      </c>
      <c r="K1392">
        <f t="shared" si="17"/>
        <v>13.5</v>
      </c>
    </row>
    <row r="1393" spans="1:12" x14ac:dyDescent="0.2">
      <c r="F1393">
        <f t="shared" si="15"/>
        <v>0</v>
      </c>
      <c r="I1393">
        <f t="shared" si="16"/>
        <v>0</v>
      </c>
      <c r="K1393">
        <f t="shared" si="17"/>
        <v>0</v>
      </c>
    </row>
    <row r="1394" spans="1:12" x14ac:dyDescent="0.2">
      <c r="A1394" s="12">
        <v>41548</v>
      </c>
      <c r="B1394" t="s">
        <v>16439</v>
      </c>
      <c r="C1394" t="s">
        <v>16440</v>
      </c>
      <c r="D1394">
        <v>1</v>
      </c>
      <c r="E1394">
        <v>638</v>
      </c>
      <c r="F1394">
        <f t="shared" si="15"/>
        <v>638</v>
      </c>
      <c r="G1394" s="12">
        <v>41557</v>
      </c>
      <c r="H1394">
        <v>632</v>
      </c>
      <c r="I1394">
        <f t="shared" si="16"/>
        <v>6</v>
      </c>
      <c r="J1394">
        <v>10</v>
      </c>
      <c r="K1394">
        <f t="shared" si="17"/>
        <v>6320</v>
      </c>
    </row>
    <row r="1395" spans="1:12" x14ac:dyDescent="0.2">
      <c r="F1395">
        <f t="shared" si="15"/>
        <v>0</v>
      </c>
      <c r="G1395" s="12">
        <v>41578</v>
      </c>
      <c r="H1395">
        <v>2</v>
      </c>
      <c r="I1395">
        <v>4</v>
      </c>
      <c r="J1395">
        <v>10</v>
      </c>
      <c r="K1395">
        <f t="shared" si="17"/>
        <v>20</v>
      </c>
    </row>
    <row r="1396" spans="1:12" x14ac:dyDescent="0.2">
      <c r="G1396" t="s">
        <v>20987</v>
      </c>
      <c r="H1396">
        <v>4</v>
      </c>
      <c r="I1396">
        <v>0</v>
      </c>
    </row>
    <row r="1397" spans="1:12" x14ac:dyDescent="0.2">
      <c r="F1397">
        <f t="shared" si="15"/>
        <v>0</v>
      </c>
      <c r="I1397">
        <f t="shared" si="16"/>
        <v>0</v>
      </c>
      <c r="K1397">
        <f t="shared" si="17"/>
        <v>0</v>
      </c>
    </row>
    <row r="1398" spans="1:12" x14ac:dyDescent="0.2">
      <c r="A1398" s="12">
        <v>41551</v>
      </c>
      <c r="B1398" t="s">
        <v>16631</v>
      </c>
      <c r="C1398" s="82" t="s">
        <v>16632</v>
      </c>
      <c r="D1398">
        <v>1</v>
      </c>
      <c r="E1398">
        <v>504</v>
      </c>
      <c r="F1398">
        <f t="shared" si="15"/>
        <v>504</v>
      </c>
      <c r="G1398" s="12">
        <v>41564</v>
      </c>
      <c r="H1398">
        <v>503</v>
      </c>
      <c r="I1398">
        <f t="shared" si="16"/>
        <v>1</v>
      </c>
      <c r="J1398">
        <v>11.5</v>
      </c>
      <c r="K1398">
        <f t="shared" si="17"/>
        <v>5784.5</v>
      </c>
      <c r="L1398" t="s">
        <v>16806</v>
      </c>
    </row>
    <row r="1399" spans="1:12" x14ac:dyDescent="0.2">
      <c r="F1399">
        <f t="shared" si="15"/>
        <v>0</v>
      </c>
      <c r="G1399" s="12">
        <v>41606</v>
      </c>
      <c r="H1399">
        <v>1</v>
      </c>
      <c r="I1399">
        <v>0</v>
      </c>
      <c r="J1399">
        <v>11.5</v>
      </c>
      <c r="K1399">
        <f t="shared" si="17"/>
        <v>11.5</v>
      </c>
    </row>
    <row r="1400" spans="1:12" x14ac:dyDescent="0.2">
      <c r="F1400">
        <f t="shared" si="15"/>
        <v>0</v>
      </c>
      <c r="I1400">
        <f t="shared" si="16"/>
        <v>0</v>
      </c>
      <c r="K1400">
        <f t="shared" si="17"/>
        <v>0</v>
      </c>
    </row>
    <row r="1401" spans="1:12" x14ac:dyDescent="0.2">
      <c r="A1401" s="12">
        <v>41557</v>
      </c>
      <c r="B1401" t="s">
        <v>16633</v>
      </c>
      <c r="C1401" t="s">
        <v>16634</v>
      </c>
      <c r="D1401">
        <v>1</v>
      </c>
      <c r="E1401">
        <v>554</v>
      </c>
      <c r="F1401">
        <f t="shared" si="15"/>
        <v>554</v>
      </c>
      <c r="G1401" s="12">
        <v>41564</v>
      </c>
      <c r="H1401">
        <v>554</v>
      </c>
      <c r="I1401">
        <f t="shared" si="16"/>
        <v>0</v>
      </c>
      <c r="J1401">
        <v>12</v>
      </c>
      <c r="K1401">
        <f t="shared" si="17"/>
        <v>6648</v>
      </c>
    </row>
    <row r="1402" spans="1:12" x14ac:dyDescent="0.2">
      <c r="F1402">
        <f t="shared" si="15"/>
        <v>0</v>
      </c>
      <c r="I1402">
        <f t="shared" si="16"/>
        <v>0</v>
      </c>
      <c r="K1402">
        <f t="shared" si="17"/>
        <v>0</v>
      </c>
    </row>
    <row r="1403" spans="1:12" x14ac:dyDescent="0.2">
      <c r="F1403">
        <f t="shared" si="15"/>
        <v>0</v>
      </c>
      <c r="I1403">
        <f t="shared" si="16"/>
        <v>0</v>
      </c>
      <c r="K1403">
        <f t="shared" si="17"/>
        <v>0</v>
      </c>
    </row>
    <row r="1404" spans="1:12" x14ac:dyDescent="0.2">
      <c r="A1404" s="12">
        <v>41562</v>
      </c>
      <c r="B1404" t="s">
        <v>16793</v>
      </c>
      <c r="C1404" t="s">
        <v>16070</v>
      </c>
      <c r="D1404">
        <v>1</v>
      </c>
      <c r="E1404">
        <v>601</v>
      </c>
      <c r="F1404">
        <f t="shared" si="15"/>
        <v>601</v>
      </c>
      <c r="G1404" s="12">
        <v>41571</v>
      </c>
      <c r="H1404">
        <v>601</v>
      </c>
      <c r="I1404">
        <f t="shared" si="16"/>
        <v>0</v>
      </c>
      <c r="J1404">
        <v>11</v>
      </c>
      <c r="K1404">
        <f t="shared" si="17"/>
        <v>6611</v>
      </c>
      <c r="L1404" t="s">
        <v>15862</v>
      </c>
    </row>
    <row r="1405" spans="1:12" x14ac:dyDescent="0.2">
      <c r="F1405">
        <f t="shared" si="15"/>
        <v>0</v>
      </c>
      <c r="I1405">
        <f t="shared" si="16"/>
        <v>0</v>
      </c>
      <c r="K1405">
        <f t="shared" si="17"/>
        <v>0</v>
      </c>
    </row>
    <row r="1406" spans="1:12" x14ac:dyDescent="0.2">
      <c r="F1406">
        <f t="shared" si="15"/>
        <v>0</v>
      </c>
      <c r="I1406">
        <f t="shared" si="16"/>
        <v>0</v>
      </c>
      <c r="K1406">
        <f t="shared" si="17"/>
        <v>0</v>
      </c>
    </row>
    <row r="1407" spans="1:12" x14ac:dyDescent="0.2">
      <c r="A1407" s="12">
        <v>41566</v>
      </c>
      <c r="B1407" t="s">
        <v>16903</v>
      </c>
      <c r="C1407" t="s">
        <v>15842</v>
      </c>
      <c r="D1407">
        <v>1</v>
      </c>
      <c r="E1407">
        <v>525</v>
      </c>
      <c r="F1407">
        <f t="shared" si="15"/>
        <v>525</v>
      </c>
      <c r="G1407" s="12">
        <v>41578</v>
      </c>
      <c r="H1407">
        <v>525</v>
      </c>
      <c r="I1407">
        <f t="shared" si="16"/>
        <v>0</v>
      </c>
      <c r="J1407">
        <v>13</v>
      </c>
      <c r="K1407">
        <f t="shared" si="17"/>
        <v>6825</v>
      </c>
      <c r="L1407" t="s">
        <v>15862</v>
      </c>
    </row>
    <row r="1408" spans="1:12" x14ac:dyDescent="0.2">
      <c r="F1408">
        <f t="shared" si="15"/>
        <v>0</v>
      </c>
      <c r="I1408">
        <f t="shared" si="16"/>
        <v>0</v>
      </c>
      <c r="K1408">
        <f t="shared" si="17"/>
        <v>0</v>
      </c>
    </row>
    <row r="1409" spans="1:12" x14ac:dyDescent="0.2">
      <c r="F1409">
        <f t="shared" si="15"/>
        <v>0</v>
      </c>
      <c r="I1409">
        <f t="shared" si="16"/>
        <v>0</v>
      </c>
      <c r="K1409">
        <f t="shared" si="17"/>
        <v>0</v>
      </c>
    </row>
    <row r="1410" spans="1:12" x14ac:dyDescent="0.2">
      <c r="A1410" s="12">
        <v>41572</v>
      </c>
      <c r="B1410" t="s">
        <v>17085</v>
      </c>
      <c r="C1410" t="s">
        <v>17086</v>
      </c>
      <c r="D1410">
        <v>1</v>
      </c>
      <c r="E1410">
        <v>369</v>
      </c>
      <c r="F1410">
        <f t="shared" si="15"/>
        <v>369</v>
      </c>
      <c r="G1410" s="12">
        <v>41592</v>
      </c>
      <c r="H1410">
        <v>367</v>
      </c>
      <c r="I1410">
        <f t="shared" si="16"/>
        <v>2</v>
      </c>
      <c r="J1410">
        <v>12</v>
      </c>
      <c r="K1410">
        <f t="shared" si="17"/>
        <v>4404</v>
      </c>
      <c r="L1410" t="s">
        <v>16460</v>
      </c>
    </row>
    <row r="1411" spans="1:12" x14ac:dyDescent="0.2">
      <c r="F1411">
        <f t="shared" si="15"/>
        <v>0</v>
      </c>
      <c r="G1411" s="12">
        <v>41606</v>
      </c>
      <c r="H1411">
        <v>1</v>
      </c>
      <c r="I1411">
        <v>1</v>
      </c>
      <c r="J1411">
        <v>12</v>
      </c>
      <c r="K1411">
        <f t="shared" si="17"/>
        <v>12</v>
      </c>
    </row>
    <row r="1412" spans="1:12" x14ac:dyDescent="0.2">
      <c r="G1412" s="12">
        <v>41635</v>
      </c>
      <c r="H1412">
        <v>1</v>
      </c>
      <c r="I1412">
        <v>0</v>
      </c>
    </row>
    <row r="1413" spans="1:12" x14ac:dyDescent="0.2">
      <c r="F1413">
        <f t="shared" si="15"/>
        <v>0</v>
      </c>
      <c r="I1413">
        <f t="shared" si="16"/>
        <v>0</v>
      </c>
      <c r="K1413">
        <f t="shared" si="17"/>
        <v>0</v>
      </c>
    </row>
    <row r="1414" spans="1:12" x14ac:dyDescent="0.2">
      <c r="A1414" s="12">
        <v>41580</v>
      </c>
      <c r="B1414" t="s">
        <v>17217</v>
      </c>
      <c r="C1414" t="s">
        <v>15994</v>
      </c>
      <c r="D1414">
        <v>2</v>
      </c>
      <c r="E1414">
        <v>374</v>
      </c>
      <c r="F1414">
        <f t="shared" si="15"/>
        <v>748</v>
      </c>
      <c r="G1414" s="12">
        <v>41592</v>
      </c>
      <c r="H1414">
        <v>748</v>
      </c>
      <c r="I1414">
        <f t="shared" si="16"/>
        <v>0</v>
      </c>
      <c r="J1414">
        <v>11</v>
      </c>
      <c r="K1414">
        <f t="shared" si="17"/>
        <v>8228</v>
      </c>
    </row>
    <row r="1415" spans="1:12" x14ac:dyDescent="0.2">
      <c r="F1415">
        <f t="shared" si="15"/>
        <v>0</v>
      </c>
      <c r="I1415">
        <f t="shared" si="16"/>
        <v>0</v>
      </c>
      <c r="K1415">
        <f t="shared" si="17"/>
        <v>0</v>
      </c>
    </row>
    <row r="1416" spans="1:12" x14ac:dyDescent="0.2">
      <c r="F1416">
        <f t="shared" si="15"/>
        <v>0</v>
      </c>
      <c r="I1416">
        <f t="shared" si="16"/>
        <v>0</v>
      </c>
      <c r="K1416">
        <f t="shared" si="17"/>
        <v>0</v>
      </c>
    </row>
    <row r="1417" spans="1:12" x14ac:dyDescent="0.2">
      <c r="A1417" s="12">
        <v>41585</v>
      </c>
      <c r="B1417" t="s">
        <v>17218</v>
      </c>
      <c r="C1417" t="s">
        <v>17219</v>
      </c>
      <c r="D1417">
        <v>2</v>
      </c>
      <c r="E1417">
        <v>252</v>
      </c>
      <c r="F1417">
        <f t="shared" si="15"/>
        <v>504</v>
      </c>
      <c r="G1417" s="12">
        <v>41599</v>
      </c>
      <c r="H1417">
        <v>502</v>
      </c>
      <c r="I1417">
        <f t="shared" si="16"/>
        <v>2</v>
      </c>
      <c r="J1417">
        <v>11</v>
      </c>
      <c r="K1417">
        <f t="shared" si="17"/>
        <v>5522</v>
      </c>
    </row>
    <row r="1418" spans="1:12" x14ac:dyDescent="0.2">
      <c r="F1418">
        <f t="shared" si="15"/>
        <v>0</v>
      </c>
      <c r="G1418" s="12">
        <v>41606</v>
      </c>
      <c r="H1418">
        <v>1</v>
      </c>
      <c r="I1418">
        <v>1</v>
      </c>
      <c r="J1418">
        <v>11</v>
      </c>
      <c r="K1418">
        <f t="shared" si="17"/>
        <v>11</v>
      </c>
    </row>
    <row r="1419" spans="1:12" x14ac:dyDescent="0.2">
      <c r="G1419" s="12">
        <v>41635</v>
      </c>
      <c r="H1419">
        <v>1</v>
      </c>
      <c r="I1419">
        <v>0</v>
      </c>
    </row>
    <row r="1420" spans="1:12" x14ac:dyDescent="0.2">
      <c r="C1420" s="82"/>
      <c r="F1420">
        <f t="shared" si="15"/>
        <v>0</v>
      </c>
      <c r="I1420">
        <f t="shared" si="16"/>
        <v>0</v>
      </c>
      <c r="K1420">
        <f t="shared" si="17"/>
        <v>0</v>
      </c>
    </row>
    <row r="1421" spans="1:12" x14ac:dyDescent="0.2">
      <c r="A1421" s="12">
        <v>41590</v>
      </c>
      <c r="B1421" t="s">
        <v>17266</v>
      </c>
      <c r="C1421" t="s">
        <v>16790</v>
      </c>
      <c r="D1421">
        <v>8</v>
      </c>
      <c r="E1421">
        <v>73</v>
      </c>
      <c r="F1421">
        <f t="shared" si="15"/>
        <v>584</v>
      </c>
      <c r="G1421" s="12">
        <v>41599</v>
      </c>
      <c r="H1421">
        <v>574</v>
      </c>
      <c r="I1421">
        <f t="shared" si="16"/>
        <v>10</v>
      </c>
      <c r="J1421">
        <v>12</v>
      </c>
      <c r="K1421">
        <f t="shared" si="17"/>
        <v>6888</v>
      </c>
      <c r="L1421" t="s">
        <v>15862</v>
      </c>
    </row>
    <row r="1422" spans="1:12" x14ac:dyDescent="0.2">
      <c r="F1422">
        <f t="shared" si="15"/>
        <v>0</v>
      </c>
      <c r="G1422" s="12">
        <v>41606</v>
      </c>
      <c r="H1422">
        <v>4</v>
      </c>
      <c r="I1422">
        <v>6</v>
      </c>
      <c r="J1422">
        <v>12</v>
      </c>
      <c r="K1422">
        <f t="shared" si="17"/>
        <v>48</v>
      </c>
    </row>
    <row r="1423" spans="1:12" x14ac:dyDescent="0.2">
      <c r="G1423" s="12">
        <v>41662</v>
      </c>
      <c r="H1423">
        <v>4</v>
      </c>
      <c r="I1423">
        <v>2</v>
      </c>
      <c r="J1423">
        <v>12</v>
      </c>
      <c r="K1423">
        <f t="shared" si="17"/>
        <v>48</v>
      </c>
    </row>
    <row r="1424" spans="1:12" x14ac:dyDescent="0.2">
      <c r="G1424" t="s">
        <v>21601</v>
      </c>
      <c r="H1424">
        <v>2</v>
      </c>
      <c r="I1424">
        <v>0</v>
      </c>
      <c r="J1424">
        <v>100</v>
      </c>
      <c r="K1424">
        <f t="shared" si="17"/>
        <v>200</v>
      </c>
    </row>
    <row r="1425" spans="1:12" x14ac:dyDescent="0.2">
      <c r="F1425">
        <f t="shared" si="15"/>
        <v>0</v>
      </c>
      <c r="I1425">
        <f t="shared" si="16"/>
        <v>0</v>
      </c>
      <c r="K1425">
        <f t="shared" si="17"/>
        <v>0</v>
      </c>
    </row>
    <row r="1426" spans="1:12" x14ac:dyDescent="0.2">
      <c r="A1426" s="12">
        <v>41593</v>
      </c>
      <c r="B1426" t="s">
        <v>17297</v>
      </c>
      <c r="C1426" t="s">
        <v>16626</v>
      </c>
      <c r="D1426">
        <v>4</v>
      </c>
      <c r="E1426">
        <v>125</v>
      </c>
      <c r="F1426">
        <f t="shared" si="15"/>
        <v>500</v>
      </c>
      <c r="G1426" s="12">
        <v>41613</v>
      </c>
      <c r="H1426">
        <v>499</v>
      </c>
      <c r="I1426">
        <f t="shared" si="16"/>
        <v>1</v>
      </c>
      <c r="J1426">
        <v>13.5</v>
      </c>
      <c r="K1426">
        <f t="shared" si="17"/>
        <v>6736.5</v>
      </c>
      <c r="L1426" t="s">
        <v>17613</v>
      </c>
    </row>
    <row r="1427" spans="1:12" x14ac:dyDescent="0.2">
      <c r="F1427">
        <f t="shared" si="15"/>
        <v>0</v>
      </c>
      <c r="G1427" s="12">
        <v>41635</v>
      </c>
      <c r="H1427">
        <v>1</v>
      </c>
      <c r="I1427">
        <v>0</v>
      </c>
      <c r="K1427">
        <f t="shared" si="17"/>
        <v>0</v>
      </c>
    </row>
    <row r="1428" spans="1:12" x14ac:dyDescent="0.2">
      <c r="F1428">
        <f t="shared" si="15"/>
        <v>0</v>
      </c>
      <c r="I1428">
        <f t="shared" si="16"/>
        <v>0</v>
      </c>
      <c r="K1428">
        <f t="shared" si="17"/>
        <v>0</v>
      </c>
    </row>
    <row r="1429" spans="1:12" x14ac:dyDescent="0.2">
      <c r="A1429" s="12">
        <v>41598</v>
      </c>
      <c r="B1429" t="s">
        <v>17326</v>
      </c>
      <c r="C1429" t="s">
        <v>17327</v>
      </c>
      <c r="D1429">
        <v>3</v>
      </c>
      <c r="E1429">
        <v>200</v>
      </c>
      <c r="F1429">
        <f t="shared" si="15"/>
        <v>600</v>
      </c>
      <c r="G1429" s="12">
        <v>41606</v>
      </c>
      <c r="H1429">
        <v>600</v>
      </c>
      <c r="I1429">
        <f t="shared" si="16"/>
        <v>0</v>
      </c>
      <c r="J1429">
        <v>11</v>
      </c>
      <c r="K1429">
        <f t="shared" si="17"/>
        <v>6600</v>
      </c>
      <c r="L1429" t="s">
        <v>15862</v>
      </c>
    </row>
    <row r="1430" spans="1:12" x14ac:dyDescent="0.2">
      <c r="F1430">
        <f t="shared" si="15"/>
        <v>0</v>
      </c>
      <c r="I1430">
        <f t="shared" si="16"/>
        <v>0</v>
      </c>
      <c r="K1430">
        <f t="shared" si="17"/>
        <v>0</v>
      </c>
    </row>
    <row r="1431" spans="1:12" x14ac:dyDescent="0.2">
      <c r="F1431">
        <f t="shared" si="15"/>
        <v>0</v>
      </c>
      <c r="I1431">
        <f t="shared" si="16"/>
        <v>0</v>
      </c>
      <c r="K1431">
        <f t="shared" si="17"/>
        <v>0</v>
      </c>
    </row>
    <row r="1432" spans="1:12" x14ac:dyDescent="0.2">
      <c r="A1432" s="12">
        <v>41602</v>
      </c>
      <c r="B1432" t="s">
        <v>17445</v>
      </c>
      <c r="C1432" t="s">
        <v>17446</v>
      </c>
      <c r="D1432">
        <v>6</v>
      </c>
      <c r="E1432">
        <v>100</v>
      </c>
      <c r="F1432">
        <f t="shared" si="15"/>
        <v>600</v>
      </c>
      <c r="G1432" s="12">
        <v>41613</v>
      </c>
      <c r="H1432">
        <v>597</v>
      </c>
      <c r="I1432">
        <f t="shared" si="16"/>
        <v>3</v>
      </c>
      <c r="J1432">
        <v>12.5</v>
      </c>
      <c r="K1432">
        <f t="shared" si="17"/>
        <v>7462.5</v>
      </c>
      <c r="L1432" t="s">
        <v>15862</v>
      </c>
    </row>
    <row r="1433" spans="1:12" x14ac:dyDescent="0.2">
      <c r="F1433">
        <f t="shared" si="15"/>
        <v>0</v>
      </c>
      <c r="G1433" s="12">
        <v>41635</v>
      </c>
      <c r="H1433">
        <v>3</v>
      </c>
      <c r="I1433">
        <v>0</v>
      </c>
      <c r="K1433">
        <f t="shared" si="17"/>
        <v>0</v>
      </c>
    </row>
    <row r="1434" spans="1:12" x14ac:dyDescent="0.2">
      <c r="F1434">
        <f t="shared" si="15"/>
        <v>0</v>
      </c>
      <c r="I1434">
        <f t="shared" si="16"/>
        <v>0</v>
      </c>
      <c r="K1434">
        <f t="shared" si="17"/>
        <v>0</v>
      </c>
    </row>
    <row r="1435" spans="1:12" x14ac:dyDescent="0.2">
      <c r="A1435" s="12">
        <v>41611</v>
      </c>
      <c r="B1435" t="s">
        <v>17593</v>
      </c>
      <c r="C1435" t="s">
        <v>16899</v>
      </c>
      <c r="D1435">
        <v>2</v>
      </c>
      <c r="E1435">
        <v>256</v>
      </c>
      <c r="F1435">
        <f t="shared" si="15"/>
        <v>512</v>
      </c>
      <c r="G1435" s="12">
        <v>41621</v>
      </c>
      <c r="H1435">
        <v>512</v>
      </c>
      <c r="I1435">
        <f t="shared" si="16"/>
        <v>0</v>
      </c>
      <c r="J1435">
        <v>13</v>
      </c>
      <c r="K1435">
        <f t="shared" si="17"/>
        <v>6656</v>
      </c>
      <c r="L1435" t="s">
        <v>17231</v>
      </c>
    </row>
    <row r="1436" spans="1:12" x14ac:dyDescent="0.2">
      <c r="F1436">
        <f t="shared" si="15"/>
        <v>0</v>
      </c>
      <c r="I1436">
        <f t="shared" si="16"/>
        <v>0</v>
      </c>
      <c r="K1436">
        <f t="shared" si="17"/>
        <v>0</v>
      </c>
    </row>
    <row r="1437" spans="1:12" x14ac:dyDescent="0.2">
      <c r="F1437">
        <f t="shared" si="15"/>
        <v>0</v>
      </c>
      <c r="I1437">
        <f t="shared" si="16"/>
        <v>0</v>
      </c>
      <c r="K1437">
        <f t="shared" si="17"/>
        <v>0</v>
      </c>
    </row>
    <row r="1438" spans="1:12" x14ac:dyDescent="0.2">
      <c r="A1438" s="12">
        <v>41614</v>
      </c>
      <c r="B1438" t="s">
        <v>17627</v>
      </c>
      <c r="C1438" t="s">
        <v>16760</v>
      </c>
      <c r="D1438">
        <v>2</v>
      </c>
      <c r="E1438">
        <v>300</v>
      </c>
      <c r="F1438">
        <f t="shared" si="15"/>
        <v>600</v>
      </c>
      <c r="G1438" s="12">
        <v>41627</v>
      </c>
      <c r="H1438">
        <v>600</v>
      </c>
      <c r="I1438">
        <f t="shared" si="16"/>
        <v>0</v>
      </c>
      <c r="J1438">
        <v>12.5</v>
      </c>
      <c r="K1438">
        <f t="shared" si="17"/>
        <v>7500</v>
      </c>
      <c r="L1438" t="s">
        <v>17814</v>
      </c>
    </row>
    <row r="1439" spans="1:12" x14ac:dyDescent="0.2">
      <c r="F1439">
        <f t="shared" si="15"/>
        <v>0</v>
      </c>
      <c r="I1439">
        <f t="shared" si="16"/>
        <v>0</v>
      </c>
      <c r="K1439">
        <f t="shared" si="17"/>
        <v>0</v>
      </c>
    </row>
    <row r="1440" spans="1:12" x14ac:dyDescent="0.2">
      <c r="F1440">
        <f t="shared" si="15"/>
        <v>0</v>
      </c>
      <c r="I1440">
        <f t="shared" si="16"/>
        <v>0</v>
      </c>
      <c r="K1440">
        <f t="shared" si="17"/>
        <v>0</v>
      </c>
    </row>
    <row r="1441" spans="1:12" x14ac:dyDescent="0.2">
      <c r="A1441" s="12">
        <v>41621</v>
      </c>
      <c r="B1441" t="s">
        <v>17705</v>
      </c>
      <c r="C1441" t="s">
        <v>15994</v>
      </c>
      <c r="D1441">
        <v>2</v>
      </c>
      <c r="E1441">
        <v>220</v>
      </c>
      <c r="F1441">
        <f t="shared" si="15"/>
        <v>440</v>
      </c>
      <c r="G1441" s="12">
        <v>41627</v>
      </c>
      <c r="H1441">
        <v>440</v>
      </c>
      <c r="I1441">
        <f t="shared" si="16"/>
        <v>0</v>
      </c>
      <c r="J1441">
        <v>11</v>
      </c>
      <c r="K1441">
        <f t="shared" si="17"/>
        <v>4840</v>
      </c>
    </row>
    <row r="1442" spans="1:12" x14ac:dyDescent="0.2">
      <c r="F1442">
        <f t="shared" si="15"/>
        <v>0</v>
      </c>
      <c r="I1442">
        <f t="shared" si="16"/>
        <v>0</v>
      </c>
      <c r="K1442">
        <f t="shared" si="17"/>
        <v>0</v>
      </c>
    </row>
    <row r="1443" spans="1:12" x14ac:dyDescent="0.2">
      <c r="F1443">
        <f t="shared" si="15"/>
        <v>0</v>
      </c>
      <c r="I1443">
        <f t="shared" si="16"/>
        <v>0</v>
      </c>
      <c r="K1443">
        <f t="shared" si="17"/>
        <v>0</v>
      </c>
    </row>
    <row r="1444" spans="1:12" x14ac:dyDescent="0.2">
      <c r="A1444" s="12">
        <v>41622</v>
      </c>
      <c r="B1444" t="s">
        <v>17806</v>
      </c>
      <c r="C1444" t="s">
        <v>16781</v>
      </c>
      <c r="D1444">
        <v>2</v>
      </c>
      <c r="E1444">
        <v>305</v>
      </c>
      <c r="F1444">
        <f t="shared" si="15"/>
        <v>610</v>
      </c>
      <c r="G1444" s="12">
        <v>41634</v>
      </c>
      <c r="H1444">
        <v>593</v>
      </c>
      <c r="I1444">
        <f t="shared" si="16"/>
        <v>17</v>
      </c>
      <c r="J1444">
        <v>10</v>
      </c>
      <c r="K1444">
        <f t="shared" si="17"/>
        <v>5930</v>
      </c>
      <c r="L1444" t="s">
        <v>17851</v>
      </c>
    </row>
    <row r="1445" spans="1:12" x14ac:dyDescent="0.2">
      <c r="F1445">
        <f t="shared" si="15"/>
        <v>0</v>
      </c>
      <c r="G1445" s="12">
        <v>41697</v>
      </c>
      <c r="H1445">
        <v>17</v>
      </c>
      <c r="I1445">
        <v>0</v>
      </c>
      <c r="J1445">
        <v>10</v>
      </c>
      <c r="K1445">
        <f t="shared" si="17"/>
        <v>170</v>
      </c>
    </row>
    <row r="1446" spans="1:12" x14ac:dyDescent="0.2">
      <c r="F1446">
        <f t="shared" si="15"/>
        <v>0</v>
      </c>
      <c r="I1446">
        <f t="shared" si="16"/>
        <v>0</v>
      </c>
      <c r="K1446">
        <f t="shared" si="17"/>
        <v>0</v>
      </c>
    </row>
    <row r="1447" spans="1:12" x14ac:dyDescent="0.2">
      <c r="A1447" s="12">
        <v>41628</v>
      </c>
      <c r="B1447" t="s">
        <v>17824</v>
      </c>
      <c r="C1447" t="s">
        <v>17825</v>
      </c>
      <c r="D1447">
        <v>2</v>
      </c>
      <c r="E1447">
        <v>206</v>
      </c>
      <c r="F1447">
        <f t="shared" si="15"/>
        <v>412</v>
      </c>
      <c r="G1447" s="12">
        <v>41641</v>
      </c>
      <c r="H1447">
        <v>412</v>
      </c>
      <c r="I1447">
        <f t="shared" si="16"/>
        <v>0</v>
      </c>
      <c r="J1447">
        <v>13</v>
      </c>
      <c r="K1447">
        <f t="shared" si="17"/>
        <v>5356</v>
      </c>
      <c r="L1447" t="s">
        <v>17960</v>
      </c>
    </row>
    <row r="1448" spans="1:12" x14ac:dyDescent="0.2">
      <c r="F1448">
        <f t="shared" si="15"/>
        <v>0</v>
      </c>
      <c r="I1448">
        <f t="shared" si="16"/>
        <v>0</v>
      </c>
      <c r="K1448">
        <f t="shared" si="17"/>
        <v>0</v>
      </c>
    </row>
    <row r="1449" spans="1:12" x14ac:dyDescent="0.2">
      <c r="F1449">
        <f t="shared" si="15"/>
        <v>0</v>
      </c>
      <c r="I1449">
        <f t="shared" si="16"/>
        <v>0</v>
      </c>
      <c r="K1449">
        <f t="shared" si="17"/>
        <v>0</v>
      </c>
    </row>
    <row r="1450" spans="1:12" x14ac:dyDescent="0.2">
      <c r="A1450" s="12">
        <v>41630</v>
      </c>
      <c r="B1450" t="s">
        <v>17842</v>
      </c>
      <c r="C1450" t="s">
        <v>17843</v>
      </c>
      <c r="D1450">
        <v>2</v>
      </c>
      <c r="E1450">
        <v>325</v>
      </c>
      <c r="F1450">
        <f>D1450*E1450</f>
        <v>650</v>
      </c>
      <c r="G1450" s="12">
        <v>41648</v>
      </c>
      <c r="H1450">
        <v>649</v>
      </c>
      <c r="I1450">
        <f t="shared" ref="I1450:I1515" si="18">F1450-H1450</f>
        <v>1</v>
      </c>
      <c r="J1450">
        <v>13</v>
      </c>
      <c r="K1450">
        <f t="shared" si="17"/>
        <v>8437</v>
      </c>
      <c r="L1450" t="s">
        <v>17963</v>
      </c>
    </row>
    <row r="1451" spans="1:12" x14ac:dyDescent="0.2">
      <c r="F1451">
        <f>D1451*E1451</f>
        <v>0</v>
      </c>
      <c r="G1451" s="12">
        <v>41697</v>
      </c>
      <c r="H1451">
        <v>1</v>
      </c>
      <c r="I1451">
        <v>0</v>
      </c>
      <c r="J1451">
        <v>13</v>
      </c>
      <c r="K1451">
        <f t="shared" si="17"/>
        <v>13</v>
      </c>
    </row>
    <row r="1452" spans="1:12" x14ac:dyDescent="0.2">
      <c r="F1452">
        <f>D1452*E1452</f>
        <v>0</v>
      </c>
      <c r="I1452">
        <f t="shared" si="18"/>
        <v>0</v>
      </c>
      <c r="K1452">
        <f t="shared" si="17"/>
        <v>0</v>
      </c>
    </row>
    <row r="1453" spans="1:12" x14ac:dyDescent="0.2">
      <c r="A1453" s="12">
        <v>41637</v>
      </c>
      <c r="B1453" t="s">
        <v>17905</v>
      </c>
      <c r="C1453" t="s">
        <v>17906</v>
      </c>
      <c r="D1453">
        <v>1</v>
      </c>
      <c r="E1453">
        <v>407</v>
      </c>
      <c r="F1453">
        <f>D1453*E1453</f>
        <v>407</v>
      </c>
      <c r="G1453" s="12">
        <v>41648</v>
      </c>
      <c r="H1453">
        <v>407</v>
      </c>
      <c r="I1453">
        <f t="shared" si="18"/>
        <v>0</v>
      </c>
      <c r="J1453">
        <v>12</v>
      </c>
      <c r="K1453">
        <f t="shared" ref="K1453:K1518" si="19">H1453*J1453</f>
        <v>4884</v>
      </c>
      <c r="L1453" t="s">
        <v>16943</v>
      </c>
    </row>
    <row r="1454" spans="1:12" x14ac:dyDescent="0.2">
      <c r="F1454">
        <f>D1454*E1454</f>
        <v>0</v>
      </c>
      <c r="I1454">
        <f t="shared" si="18"/>
        <v>0</v>
      </c>
      <c r="K1454">
        <f t="shared" si="19"/>
        <v>0</v>
      </c>
    </row>
    <row r="1455" spans="1:12" x14ac:dyDescent="0.2">
      <c r="C1455" s="82"/>
      <c r="F1455">
        <f t="shared" ref="F1455:F1520" si="20">D1455*E1455</f>
        <v>0</v>
      </c>
      <c r="I1455">
        <f t="shared" si="18"/>
        <v>0</v>
      </c>
      <c r="K1455">
        <f t="shared" si="19"/>
        <v>0</v>
      </c>
    </row>
    <row r="1456" spans="1:12" x14ac:dyDescent="0.2">
      <c r="A1456" s="12">
        <v>41643</v>
      </c>
      <c r="B1456" t="s">
        <v>17907</v>
      </c>
      <c r="C1456" t="s">
        <v>14550</v>
      </c>
      <c r="D1456">
        <v>4</v>
      </c>
      <c r="E1456">
        <v>132</v>
      </c>
      <c r="F1456">
        <f t="shared" si="20"/>
        <v>528</v>
      </c>
      <c r="G1456" s="12">
        <v>41663</v>
      </c>
      <c r="H1456">
        <v>526</v>
      </c>
      <c r="I1456">
        <f t="shared" si="18"/>
        <v>2</v>
      </c>
      <c r="J1456">
        <v>11</v>
      </c>
      <c r="K1456">
        <f t="shared" si="19"/>
        <v>5786</v>
      </c>
      <c r="L1456" t="s">
        <v>15862</v>
      </c>
    </row>
    <row r="1457" spans="1:12" x14ac:dyDescent="0.2">
      <c r="F1457">
        <f t="shared" si="20"/>
        <v>0</v>
      </c>
      <c r="G1457" t="s">
        <v>21127</v>
      </c>
      <c r="H1457">
        <v>2</v>
      </c>
      <c r="I1457">
        <v>0</v>
      </c>
      <c r="J1457">
        <v>100</v>
      </c>
      <c r="K1457">
        <f t="shared" si="19"/>
        <v>200</v>
      </c>
    </row>
    <row r="1458" spans="1:12" x14ac:dyDescent="0.2">
      <c r="F1458">
        <f t="shared" si="20"/>
        <v>0</v>
      </c>
      <c r="I1458">
        <f t="shared" si="18"/>
        <v>0</v>
      </c>
      <c r="K1458">
        <f t="shared" si="19"/>
        <v>0</v>
      </c>
    </row>
    <row r="1459" spans="1:12" x14ac:dyDescent="0.2">
      <c r="A1459" s="12">
        <v>41651</v>
      </c>
      <c r="B1459" t="s">
        <v>17949</v>
      </c>
      <c r="C1459" t="s">
        <v>16201</v>
      </c>
      <c r="D1459">
        <v>2</v>
      </c>
      <c r="E1459">
        <v>256</v>
      </c>
      <c r="F1459">
        <f t="shared" si="20"/>
        <v>512</v>
      </c>
      <c r="G1459" s="12">
        <v>41662</v>
      </c>
      <c r="H1459">
        <v>512</v>
      </c>
      <c r="I1459">
        <f t="shared" si="18"/>
        <v>0</v>
      </c>
      <c r="J1459">
        <v>13.5</v>
      </c>
      <c r="K1459">
        <f t="shared" si="19"/>
        <v>6912</v>
      </c>
      <c r="L1459" t="s">
        <v>16086</v>
      </c>
    </row>
    <row r="1460" spans="1:12" x14ac:dyDescent="0.2">
      <c r="F1460">
        <f t="shared" si="20"/>
        <v>0</v>
      </c>
      <c r="I1460">
        <f t="shared" si="18"/>
        <v>0</v>
      </c>
      <c r="K1460">
        <f t="shared" si="19"/>
        <v>0</v>
      </c>
    </row>
    <row r="1461" spans="1:12" x14ac:dyDescent="0.2">
      <c r="F1461">
        <f t="shared" si="20"/>
        <v>0</v>
      </c>
      <c r="I1461">
        <f t="shared" si="18"/>
        <v>0</v>
      </c>
      <c r="K1461">
        <f t="shared" si="19"/>
        <v>0</v>
      </c>
    </row>
    <row r="1462" spans="1:12" x14ac:dyDescent="0.2">
      <c r="A1462" s="12">
        <v>41660</v>
      </c>
      <c r="B1462" t="s">
        <v>18004</v>
      </c>
      <c r="C1462" t="s">
        <v>18005</v>
      </c>
      <c r="D1462">
        <v>2</v>
      </c>
      <c r="E1462">
        <v>250</v>
      </c>
      <c r="F1462">
        <f t="shared" si="20"/>
        <v>500</v>
      </c>
      <c r="G1462" s="12">
        <v>41676</v>
      </c>
      <c r="H1462">
        <v>500</v>
      </c>
      <c r="I1462">
        <f t="shared" si="18"/>
        <v>0</v>
      </c>
      <c r="J1462">
        <v>12.5</v>
      </c>
      <c r="K1462">
        <f t="shared" si="19"/>
        <v>6250</v>
      </c>
    </row>
    <row r="1463" spans="1:12" x14ac:dyDescent="0.2">
      <c r="F1463">
        <f t="shared" si="20"/>
        <v>0</v>
      </c>
      <c r="I1463">
        <f t="shared" si="18"/>
        <v>0</v>
      </c>
      <c r="K1463">
        <f t="shared" si="19"/>
        <v>0</v>
      </c>
    </row>
    <row r="1464" spans="1:12" x14ac:dyDescent="0.2">
      <c r="F1464">
        <f t="shared" si="20"/>
        <v>0</v>
      </c>
      <c r="I1464">
        <f t="shared" si="18"/>
        <v>0</v>
      </c>
      <c r="K1464">
        <f t="shared" si="19"/>
        <v>0</v>
      </c>
    </row>
    <row r="1465" spans="1:12" x14ac:dyDescent="0.2">
      <c r="A1465" s="12">
        <v>41663</v>
      </c>
      <c r="B1465" t="s">
        <v>18019</v>
      </c>
      <c r="C1465" t="s">
        <v>17238</v>
      </c>
      <c r="D1465">
        <v>2</v>
      </c>
      <c r="E1465">
        <v>261</v>
      </c>
      <c r="F1465">
        <f t="shared" si="20"/>
        <v>522</v>
      </c>
      <c r="G1465" s="12">
        <v>41676</v>
      </c>
      <c r="H1465">
        <v>521</v>
      </c>
      <c r="I1465">
        <f t="shared" si="18"/>
        <v>1</v>
      </c>
      <c r="J1465">
        <v>12</v>
      </c>
      <c r="K1465">
        <f t="shared" si="19"/>
        <v>6252</v>
      </c>
      <c r="L1465" t="s">
        <v>18187</v>
      </c>
    </row>
    <row r="1466" spans="1:12" x14ac:dyDescent="0.2">
      <c r="F1466">
        <f t="shared" si="20"/>
        <v>0</v>
      </c>
      <c r="G1466" s="12">
        <v>41697</v>
      </c>
      <c r="H1466">
        <v>1</v>
      </c>
      <c r="I1466">
        <v>0</v>
      </c>
      <c r="J1466">
        <v>12</v>
      </c>
      <c r="K1466">
        <f t="shared" si="19"/>
        <v>12</v>
      </c>
    </row>
    <row r="1467" spans="1:12" x14ac:dyDescent="0.2">
      <c r="F1467">
        <f t="shared" si="20"/>
        <v>0</v>
      </c>
      <c r="I1467">
        <f t="shared" si="18"/>
        <v>0</v>
      </c>
      <c r="K1467">
        <f t="shared" si="19"/>
        <v>0</v>
      </c>
    </row>
    <row r="1468" spans="1:12" x14ac:dyDescent="0.2">
      <c r="A1468" s="12">
        <v>41675</v>
      </c>
      <c r="B1468" t="s">
        <v>18168</v>
      </c>
      <c r="C1468" t="s">
        <v>18169</v>
      </c>
      <c r="D1468">
        <v>2</v>
      </c>
      <c r="E1468">
        <v>290</v>
      </c>
      <c r="F1468">
        <f t="shared" si="20"/>
        <v>580</v>
      </c>
      <c r="G1468" s="12">
        <v>41697</v>
      </c>
      <c r="H1468">
        <v>580</v>
      </c>
      <c r="I1468">
        <f t="shared" si="18"/>
        <v>0</v>
      </c>
      <c r="J1468">
        <v>13</v>
      </c>
      <c r="K1468">
        <f t="shared" si="19"/>
        <v>7540</v>
      </c>
    </row>
    <row r="1469" spans="1:12" x14ac:dyDescent="0.2">
      <c r="F1469">
        <f t="shared" si="20"/>
        <v>0</v>
      </c>
      <c r="H1469" s="72"/>
      <c r="I1469">
        <v>0</v>
      </c>
      <c r="K1469">
        <f t="shared" si="19"/>
        <v>0</v>
      </c>
    </row>
    <row r="1470" spans="1:12" x14ac:dyDescent="0.2">
      <c r="F1470">
        <f t="shared" si="20"/>
        <v>0</v>
      </c>
      <c r="I1470">
        <f t="shared" si="18"/>
        <v>0</v>
      </c>
      <c r="K1470">
        <f t="shared" si="19"/>
        <v>0</v>
      </c>
    </row>
    <row r="1471" spans="1:12" x14ac:dyDescent="0.2">
      <c r="A1471" s="12">
        <v>41671</v>
      </c>
      <c r="B1471" t="s">
        <v>18172</v>
      </c>
      <c r="C1471" t="s">
        <v>18173</v>
      </c>
      <c r="D1471">
        <v>1</v>
      </c>
      <c r="E1471">
        <v>298</v>
      </c>
      <c r="F1471">
        <f t="shared" si="20"/>
        <v>298</v>
      </c>
      <c r="G1471" s="12">
        <v>41683</v>
      </c>
      <c r="H1471">
        <v>298</v>
      </c>
      <c r="I1471">
        <f t="shared" si="18"/>
        <v>0</v>
      </c>
      <c r="J1471">
        <v>12</v>
      </c>
      <c r="K1471">
        <f t="shared" si="19"/>
        <v>3576</v>
      </c>
      <c r="L1471" t="s">
        <v>17231</v>
      </c>
    </row>
    <row r="1472" spans="1:12" x14ac:dyDescent="0.2">
      <c r="F1472">
        <f t="shared" si="20"/>
        <v>0</v>
      </c>
      <c r="I1472">
        <f t="shared" si="18"/>
        <v>0</v>
      </c>
      <c r="K1472">
        <f t="shared" si="19"/>
        <v>0</v>
      </c>
    </row>
    <row r="1473" spans="1:12" x14ac:dyDescent="0.2">
      <c r="C1473" s="82"/>
      <c r="F1473">
        <f t="shared" si="20"/>
        <v>0</v>
      </c>
      <c r="I1473">
        <f t="shared" si="18"/>
        <v>0</v>
      </c>
      <c r="K1473">
        <f t="shared" si="19"/>
        <v>0</v>
      </c>
    </row>
    <row r="1474" spans="1:12" x14ac:dyDescent="0.2">
      <c r="A1474" s="12">
        <v>41681</v>
      </c>
      <c r="B1474" t="s">
        <v>18225</v>
      </c>
      <c r="C1474" t="s">
        <v>18226</v>
      </c>
      <c r="D1474">
        <v>2</v>
      </c>
      <c r="E1474">
        <v>300</v>
      </c>
      <c r="F1474">
        <f t="shared" si="20"/>
        <v>600</v>
      </c>
      <c r="G1474" s="12">
        <v>41718</v>
      </c>
      <c r="H1474">
        <v>597</v>
      </c>
      <c r="I1474">
        <f t="shared" si="18"/>
        <v>3</v>
      </c>
      <c r="J1474">
        <v>12</v>
      </c>
      <c r="K1474">
        <f t="shared" si="19"/>
        <v>7164</v>
      </c>
      <c r="L1474" t="s">
        <v>18633</v>
      </c>
    </row>
    <row r="1475" spans="1:12" x14ac:dyDescent="0.2">
      <c r="F1475">
        <f t="shared" si="20"/>
        <v>0</v>
      </c>
      <c r="G1475" t="s">
        <v>21315</v>
      </c>
      <c r="H1475">
        <v>1</v>
      </c>
      <c r="I1475">
        <v>2</v>
      </c>
      <c r="K1475">
        <f t="shared" si="19"/>
        <v>0</v>
      </c>
    </row>
    <row r="1476" spans="1:12" x14ac:dyDescent="0.2">
      <c r="G1476" s="12">
        <v>41781</v>
      </c>
      <c r="H1476">
        <v>2</v>
      </c>
      <c r="I1476">
        <v>0</v>
      </c>
      <c r="J1476">
        <v>12</v>
      </c>
      <c r="K1476">
        <f t="shared" si="19"/>
        <v>24</v>
      </c>
    </row>
    <row r="1477" spans="1:12" x14ac:dyDescent="0.2">
      <c r="F1477">
        <f t="shared" si="20"/>
        <v>0</v>
      </c>
      <c r="I1477">
        <f t="shared" si="18"/>
        <v>0</v>
      </c>
      <c r="K1477">
        <f t="shared" si="19"/>
        <v>0</v>
      </c>
    </row>
    <row r="1478" spans="1:12" x14ac:dyDescent="0.2">
      <c r="A1478" s="12">
        <v>41686</v>
      </c>
      <c r="B1478" t="s">
        <v>18354</v>
      </c>
      <c r="C1478" t="s">
        <v>15994</v>
      </c>
      <c r="D1478">
        <v>4</v>
      </c>
      <c r="E1478">
        <v>150</v>
      </c>
      <c r="F1478">
        <f t="shared" si="20"/>
        <v>600</v>
      </c>
      <c r="G1478" s="12">
        <v>41709</v>
      </c>
      <c r="H1478">
        <v>599</v>
      </c>
      <c r="I1478">
        <f t="shared" si="18"/>
        <v>1</v>
      </c>
      <c r="J1478">
        <v>11.5</v>
      </c>
      <c r="K1478">
        <f t="shared" si="19"/>
        <v>6888.5</v>
      </c>
      <c r="L1478" t="s">
        <v>18544</v>
      </c>
    </row>
    <row r="1479" spans="1:12" x14ac:dyDescent="0.2">
      <c r="F1479">
        <f t="shared" si="20"/>
        <v>0</v>
      </c>
      <c r="G1479" t="s">
        <v>21128</v>
      </c>
      <c r="H1479">
        <v>1</v>
      </c>
      <c r="I1479">
        <v>0</v>
      </c>
      <c r="J1479">
        <v>100</v>
      </c>
      <c r="K1479">
        <f t="shared" si="19"/>
        <v>100</v>
      </c>
    </row>
    <row r="1480" spans="1:12" x14ac:dyDescent="0.2">
      <c r="F1480">
        <f t="shared" si="20"/>
        <v>0</v>
      </c>
      <c r="I1480">
        <f t="shared" si="18"/>
        <v>0</v>
      </c>
      <c r="K1480">
        <f t="shared" si="19"/>
        <v>0</v>
      </c>
    </row>
    <row r="1481" spans="1:12" x14ac:dyDescent="0.2">
      <c r="A1481" s="12">
        <v>41695</v>
      </c>
      <c r="B1481" t="s">
        <v>18416</v>
      </c>
      <c r="C1481" t="s">
        <v>18417</v>
      </c>
      <c r="D1481">
        <v>2</v>
      </c>
      <c r="E1481">
        <v>204</v>
      </c>
      <c r="F1481">
        <f t="shared" si="20"/>
        <v>408</v>
      </c>
      <c r="G1481" s="12">
        <v>41704</v>
      </c>
      <c r="H1481">
        <v>407</v>
      </c>
      <c r="I1481">
        <f t="shared" si="18"/>
        <v>1</v>
      </c>
      <c r="J1481">
        <v>12</v>
      </c>
      <c r="K1481">
        <f t="shared" si="19"/>
        <v>4884</v>
      </c>
    </row>
    <row r="1482" spans="1:12" x14ac:dyDescent="0.2">
      <c r="F1482">
        <f t="shared" si="20"/>
        <v>0</v>
      </c>
      <c r="G1482" s="12">
        <v>41711</v>
      </c>
      <c r="H1482">
        <v>1</v>
      </c>
      <c r="I1482">
        <v>0</v>
      </c>
      <c r="J1482">
        <v>12</v>
      </c>
      <c r="K1482">
        <f t="shared" si="19"/>
        <v>12</v>
      </c>
    </row>
    <row r="1483" spans="1:12" x14ac:dyDescent="0.2">
      <c r="F1483">
        <f t="shared" si="20"/>
        <v>0</v>
      </c>
      <c r="I1483">
        <f t="shared" si="18"/>
        <v>0</v>
      </c>
      <c r="K1483">
        <f t="shared" si="19"/>
        <v>0</v>
      </c>
    </row>
    <row r="1484" spans="1:12" x14ac:dyDescent="0.2">
      <c r="A1484" s="12">
        <v>41697</v>
      </c>
      <c r="B1484" t="s">
        <v>18418</v>
      </c>
      <c r="C1484" t="s">
        <v>17903</v>
      </c>
      <c r="D1484">
        <v>2</v>
      </c>
      <c r="E1484">
        <v>250</v>
      </c>
      <c r="F1484">
        <f t="shared" si="20"/>
        <v>500</v>
      </c>
      <c r="G1484" s="12">
        <v>41704</v>
      </c>
      <c r="H1484">
        <v>495</v>
      </c>
      <c r="I1484">
        <f t="shared" si="18"/>
        <v>5</v>
      </c>
      <c r="J1484">
        <v>11</v>
      </c>
      <c r="K1484">
        <f t="shared" si="19"/>
        <v>5445</v>
      </c>
      <c r="L1484" t="s">
        <v>15862</v>
      </c>
    </row>
    <row r="1485" spans="1:12" x14ac:dyDescent="0.2">
      <c r="F1485">
        <f t="shared" si="20"/>
        <v>0</v>
      </c>
      <c r="G1485" s="12">
        <v>41711</v>
      </c>
      <c r="H1485">
        <v>4</v>
      </c>
      <c r="I1485">
        <v>1</v>
      </c>
      <c r="J1485">
        <v>11</v>
      </c>
      <c r="K1485">
        <f t="shared" si="19"/>
        <v>44</v>
      </c>
    </row>
    <row r="1486" spans="1:12" x14ac:dyDescent="0.2">
      <c r="G1486" s="12">
        <v>41788</v>
      </c>
      <c r="H1486">
        <v>1</v>
      </c>
      <c r="I1486">
        <v>0</v>
      </c>
      <c r="J1486">
        <v>11</v>
      </c>
      <c r="K1486">
        <f t="shared" si="19"/>
        <v>11</v>
      </c>
    </row>
    <row r="1487" spans="1:12" x14ac:dyDescent="0.2">
      <c r="F1487">
        <f t="shared" si="20"/>
        <v>0</v>
      </c>
      <c r="I1487">
        <f t="shared" si="18"/>
        <v>0</v>
      </c>
      <c r="K1487">
        <f t="shared" si="19"/>
        <v>0</v>
      </c>
    </row>
    <row r="1488" spans="1:12" x14ac:dyDescent="0.2">
      <c r="A1488" s="12">
        <v>41703</v>
      </c>
      <c r="B1488" t="s">
        <v>18474</v>
      </c>
      <c r="C1488" t="s">
        <v>17970</v>
      </c>
      <c r="D1488">
        <v>2</v>
      </c>
      <c r="E1488">
        <v>308</v>
      </c>
      <c r="F1488">
        <f t="shared" si="20"/>
        <v>616</v>
      </c>
      <c r="G1488" s="12">
        <v>41711</v>
      </c>
      <c r="H1488">
        <v>616</v>
      </c>
      <c r="I1488">
        <f t="shared" si="18"/>
        <v>0</v>
      </c>
      <c r="J1488">
        <v>12.5</v>
      </c>
      <c r="K1488">
        <f t="shared" si="19"/>
        <v>7700</v>
      </c>
      <c r="L1488" t="s">
        <v>18545</v>
      </c>
    </row>
    <row r="1489" spans="1:12" x14ac:dyDescent="0.2">
      <c r="F1489">
        <f t="shared" si="20"/>
        <v>0</v>
      </c>
      <c r="I1489">
        <f t="shared" si="18"/>
        <v>0</v>
      </c>
      <c r="K1489">
        <f t="shared" si="19"/>
        <v>0</v>
      </c>
    </row>
    <row r="1490" spans="1:12" x14ac:dyDescent="0.2">
      <c r="F1490">
        <f t="shared" si="20"/>
        <v>0</v>
      </c>
      <c r="I1490">
        <f t="shared" si="18"/>
        <v>0</v>
      </c>
      <c r="K1490">
        <f t="shared" si="19"/>
        <v>0</v>
      </c>
    </row>
    <row r="1491" spans="1:12" x14ac:dyDescent="0.2">
      <c r="A1491" s="12">
        <v>41705</v>
      </c>
      <c r="B1491" t="s">
        <v>18492</v>
      </c>
      <c r="C1491" t="s">
        <v>18173</v>
      </c>
      <c r="D1491">
        <v>2</v>
      </c>
      <c r="E1491">
        <v>94</v>
      </c>
      <c r="F1491">
        <f t="shared" si="20"/>
        <v>188</v>
      </c>
      <c r="G1491" s="12">
        <v>41711</v>
      </c>
      <c r="H1491">
        <v>188</v>
      </c>
      <c r="I1491">
        <f t="shared" si="18"/>
        <v>0</v>
      </c>
      <c r="J1491">
        <v>12</v>
      </c>
      <c r="K1491">
        <f t="shared" si="19"/>
        <v>2256</v>
      </c>
      <c r="L1491" t="s">
        <v>17231</v>
      </c>
    </row>
    <row r="1492" spans="1:12" x14ac:dyDescent="0.2">
      <c r="F1492">
        <f t="shared" si="20"/>
        <v>0</v>
      </c>
      <c r="I1492">
        <f t="shared" si="18"/>
        <v>0</v>
      </c>
      <c r="K1492">
        <f t="shared" si="19"/>
        <v>0</v>
      </c>
    </row>
    <row r="1493" spans="1:12" x14ac:dyDescent="0.2">
      <c r="F1493">
        <f t="shared" si="20"/>
        <v>0</v>
      </c>
      <c r="I1493">
        <f t="shared" si="18"/>
        <v>0</v>
      </c>
      <c r="K1493">
        <f t="shared" si="19"/>
        <v>0</v>
      </c>
    </row>
    <row r="1494" spans="1:12" x14ac:dyDescent="0.2">
      <c r="A1494" s="12">
        <v>41705</v>
      </c>
      <c r="B1494" t="s">
        <v>18493</v>
      </c>
      <c r="C1494" t="s">
        <v>18494</v>
      </c>
      <c r="D1494">
        <v>4</v>
      </c>
      <c r="E1494">
        <v>133</v>
      </c>
      <c r="F1494">
        <f t="shared" si="20"/>
        <v>532</v>
      </c>
      <c r="G1494" s="12">
        <v>41718</v>
      </c>
      <c r="H1494">
        <v>528</v>
      </c>
      <c r="I1494">
        <f t="shared" si="18"/>
        <v>4</v>
      </c>
      <c r="J1494">
        <v>16</v>
      </c>
      <c r="K1494">
        <f t="shared" si="19"/>
        <v>8448</v>
      </c>
      <c r="L1494" t="s">
        <v>18632</v>
      </c>
    </row>
    <row r="1495" spans="1:12" x14ac:dyDescent="0.2">
      <c r="F1495">
        <f t="shared" si="20"/>
        <v>0</v>
      </c>
      <c r="G1495" t="s">
        <v>21571</v>
      </c>
      <c r="H1495">
        <v>4</v>
      </c>
      <c r="I1495">
        <v>0</v>
      </c>
      <c r="K1495">
        <f t="shared" si="19"/>
        <v>0</v>
      </c>
    </row>
    <row r="1496" spans="1:12" x14ac:dyDescent="0.2">
      <c r="F1496">
        <f t="shared" si="20"/>
        <v>0</v>
      </c>
      <c r="I1496">
        <f t="shared" si="18"/>
        <v>0</v>
      </c>
      <c r="K1496">
        <f t="shared" si="19"/>
        <v>0</v>
      </c>
    </row>
    <row r="1497" spans="1:12" x14ac:dyDescent="0.2">
      <c r="A1497" s="12">
        <v>41712</v>
      </c>
      <c r="B1497" t="s">
        <v>18556</v>
      </c>
      <c r="C1497" t="s">
        <v>15816</v>
      </c>
      <c r="D1497">
        <v>2</v>
      </c>
      <c r="E1497">
        <v>307</v>
      </c>
      <c r="F1497">
        <f t="shared" si="20"/>
        <v>614</v>
      </c>
      <c r="G1497" s="12">
        <v>41732</v>
      </c>
      <c r="H1497">
        <v>612</v>
      </c>
      <c r="I1497">
        <f t="shared" si="18"/>
        <v>2</v>
      </c>
      <c r="J1497">
        <v>12</v>
      </c>
      <c r="K1497">
        <f t="shared" si="19"/>
        <v>7344</v>
      </c>
      <c r="L1497" t="s">
        <v>15862</v>
      </c>
    </row>
    <row r="1498" spans="1:12" x14ac:dyDescent="0.2">
      <c r="F1498">
        <f t="shared" si="20"/>
        <v>0</v>
      </c>
      <c r="G1498" t="s">
        <v>21339</v>
      </c>
      <c r="H1498">
        <v>2</v>
      </c>
      <c r="I1498">
        <v>0</v>
      </c>
      <c r="K1498">
        <f t="shared" si="19"/>
        <v>0</v>
      </c>
    </row>
    <row r="1499" spans="1:12" x14ac:dyDescent="0.2">
      <c r="F1499">
        <f t="shared" si="20"/>
        <v>0</v>
      </c>
      <c r="I1499">
        <f t="shared" si="18"/>
        <v>0</v>
      </c>
      <c r="K1499">
        <f t="shared" si="19"/>
        <v>0</v>
      </c>
    </row>
    <row r="1500" spans="1:12" x14ac:dyDescent="0.2">
      <c r="A1500" s="12">
        <v>41714</v>
      </c>
      <c r="B1500" t="s">
        <v>18624</v>
      </c>
      <c r="C1500" t="s">
        <v>18162</v>
      </c>
      <c r="D1500">
        <v>2</v>
      </c>
      <c r="E1500">
        <v>250</v>
      </c>
      <c r="F1500">
        <f t="shared" si="20"/>
        <v>500</v>
      </c>
      <c r="G1500" s="12">
        <v>41739</v>
      </c>
      <c r="H1500">
        <v>500</v>
      </c>
      <c r="I1500">
        <f t="shared" si="18"/>
        <v>0</v>
      </c>
      <c r="J1500">
        <v>11</v>
      </c>
      <c r="K1500">
        <f t="shared" si="19"/>
        <v>5500</v>
      </c>
      <c r="L1500" t="s">
        <v>18861</v>
      </c>
    </row>
    <row r="1501" spans="1:12" x14ac:dyDescent="0.2">
      <c r="F1501">
        <f t="shared" si="20"/>
        <v>0</v>
      </c>
      <c r="I1501">
        <f t="shared" si="18"/>
        <v>0</v>
      </c>
      <c r="K1501">
        <f t="shared" si="19"/>
        <v>0</v>
      </c>
    </row>
    <row r="1502" spans="1:12" x14ac:dyDescent="0.2">
      <c r="F1502">
        <f t="shared" si="20"/>
        <v>0</v>
      </c>
      <c r="I1502">
        <f t="shared" si="18"/>
        <v>0</v>
      </c>
      <c r="K1502">
        <f t="shared" si="19"/>
        <v>0</v>
      </c>
    </row>
    <row r="1503" spans="1:12" x14ac:dyDescent="0.2">
      <c r="A1503" s="12">
        <v>41720</v>
      </c>
      <c r="B1503" t="s">
        <v>18710</v>
      </c>
      <c r="C1503" t="s">
        <v>18173</v>
      </c>
      <c r="D1503">
        <v>2</v>
      </c>
      <c r="E1503">
        <v>228</v>
      </c>
      <c r="F1503">
        <f t="shared" si="20"/>
        <v>456</v>
      </c>
      <c r="G1503" s="12">
        <v>41739</v>
      </c>
      <c r="H1503">
        <v>456</v>
      </c>
      <c r="I1503">
        <f t="shared" si="18"/>
        <v>0</v>
      </c>
      <c r="J1503">
        <v>12</v>
      </c>
      <c r="K1503">
        <f t="shared" si="19"/>
        <v>5472</v>
      </c>
      <c r="L1503" t="s">
        <v>17231</v>
      </c>
    </row>
    <row r="1504" spans="1:12" x14ac:dyDescent="0.2">
      <c r="F1504">
        <f t="shared" si="20"/>
        <v>0</v>
      </c>
      <c r="I1504">
        <f t="shared" si="18"/>
        <v>0</v>
      </c>
      <c r="K1504">
        <f t="shared" si="19"/>
        <v>0</v>
      </c>
    </row>
    <row r="1505" spans="1:12" x14ac:dyDescent="0.2">
      <c r="F1505">
        <f t="shared" si="20"/>
        <v>0</v>
      </c>
      <c r="I1505">
        <f t="shared" si="18"/>
        <v>0</v>
      </c>
      <c r="K1505">
        <f t="shared" si="19"/>
        <v>0</v>
      </c>
    </row>
    <row r="1506" spans="1:12" x14ac:dyDescent="0.2">
      <c r="A1506" s="12">
        <v>41721</v>
      </c>
      <c r="B1506" t="s">
        <v>18711</v>
      </c>
      <c r="C1506" t="s">
        <v>18162</v>
      </c>
      <c r="D1506">
        <v>2</v>
      </c>
      <c r="E1506">
        <v>228</v>
      </c>
      <c r="F1506">
        <f t="shared" si="20"/>
        <v>456</v>
      </c>
      <c r="G1506" s="12">
        <v>41732</v>
      </c>
      <c r="H1506">
        <v>456</v>
      </c>
      <c r="I1506">
        <f t="shared" si="18"/>
        <v>0</v>
      </c>
      <c r="J1506">
        <v>11</v>
      </c>
      <c r="K1506">
        <f t="shared" si="19"/>
        <v>5016</v>
      </c>
      <c r="L1506" t="s">
        <v>15862</v>
      </c>
    </row>
    <row r="1507" spans="1:12" x14ac:dyDescent="0.2">
      <c r="F1507">
        <f t="shared" si="20"/>
        <v>0</v>
      </c>
      <c r="I1507">
        <f t="shared" si="18"/>
        <v>0</v>
      </c>
      <c r="K1507">
        <f t="shared" si="19"/>
        <v>0</v>
      </c>
    </row>
    <row r="1508" spans="1:12" x14ac:dyDescent="0.2">
      <c r="F1508">
        <f t="shared" si="20"/>
        <v>0</v>
      </c>
      <c r="I1508">
        <f t="shared" si="18"/>
        <v>0</v>
      </c>
      <c r="K1508">
        <f t="shared" si="19"/>
        <v>0</v>
      </c>
    </row>
    <row r="1509" spans="1:12" x14ac:dyDescent="0.2">
      <c r="A1509" s="12">
        <v>41725</v>
      </c>
      <c r="B1509" t="s">
        <v>18750</v>
      </c>
      <c r="C1509" t="s">
        <v>18127</v>
      </c>
      <c r="D1509">
        <v>2</v>
      </c>
      <c r="E1509">
        <v>312</v>
      </c>
      <c r="F1509">
        <f t="shared" si="20"/>
        <v>624</v>
      </c>
      <c r="G1509" s="12">
        <v>41742</v>
      </c>
      <c r="H1509">
        <v>623</v>
      </c>
      <c r="I1509">
        <f t="shared" si="18"/>
        <v>1</v>
      </c>
      <c r="J1509">
        <v>12</v>
      </c>
      <c r="K1509">
        <f t="shared" si="19"/>
        <v>7476</v>
      </c>
      <c r="L1509" t="s">
        <v>17231</v>
      </c>
    </row>
    <row r="1510" spans="1:12" x14ac:dyDescent="0.2">
      <c r="F1510">
        <f t="shared" si="20"/>
        <v>0</v>
      </c>
      <c r="G1510" s="12">
        <v>41781</v>
      </c>
      <c r="H1510">
        <v>1</v>
      </c>
      <c r="I1510">
        <v>0</v>
      </c>
      <c r="J1510">
        <v>12</v>
      </c>
      <c r="K1510">
        <f t="shared" si="19"/>
        <v>12</v>
      </c>
    </row>
    <row r="1511" spans="1:12" x14ac:dyDescent="0.2">
      <c r="F1511">
        <f t="shared" si="20"/>
        <v>0</v>
      </c>
      <c r="I1511">
        <f t="shared" si="18"/>
        <v>0</v>
      </c>
      <c r="K1511">
        <f t="shared" si="19"/>
        <v>0</v>
      </c>
    </row>
    <row r="1512" spans="1:12" x14ac:dyDescent="0.2">
      <c r="A1512" s="12">
        <v>41732</v>
      </c>
      <c r="B1512" t="s">
        <v>18751</v>
      </c>
      <c r="C1512" t="s">
        <v>18752</v>
      </c>
      <c r="D1512">
        <v>1</v>
      </c>
      <c r="E1512">
        <v>359</v>
      </c>
      <c r="F1512">
        <f t="shared" si="20"/>
        <v>359</v>
      </c>
      <c r="G1512" s="12">
        <v>41753</v>
      </c>
      <c r="H1512">
        <v>359</v>
      </c>
      <c r="I1512">
        <f t="shared" si="18"/>
        <v>0</v>
      </c>
      <c r="J1512">
        <v>12.5</v>
      </c>
      <c r="K1512">
        <f t="shared" si="19"/>
        <v>4487.5</v>
      </c>
      <c r="L1512" t="s">
        <v>17274</v>
      </c>
    </row>
    <row r="1513" spans="1:12" x14ac:dyDescent="0.2">
      <c r="F1513">
        <f t="shared" si="20"/>
        <v>0</v>
      </c>
      <c r="I1513">
        <f t="shared" si="18"/>
        <v>0</v>
      </c>
      <c r="K1513">
        <f t="shared" si="19"/>
        <v>0</v>
      </c>
    </row>
    <row r="1514" spans="1:12" x14ac:dyDescent="0.2">
      <c r="F1514">
        <f t="shared" si="20"/>
        <v>0</v>
      </c>
      <c r="I1514">
        <f t="shared" si="18"/>
        <v>0</v>
      </c>
      <c r="K1514">
        <f t="shared" si="19"/>
        <v>0</v>
      </c>
    </row>
    <row r="1515" spans="1:12" x14ac:dyDescent="0.2">
      <c r="A1515" s="12">
        <v>41735</v>
      </c>
      <c r="B1515" t="s">
        <v>18818</v>
      </c>
      <c r="C1515" t="s">
        <v>18196</v>
      </c>
      <c r="D1515">
        <v>1</v>
      </c>
      <c r="E1515">
        <v>476</v>
      </c>
      <c r="F1515">
        <f t="shared" si="20"/>
        <v>476</v>
      </c>
      <c r="G1515" s="12">
        <v>41746</v>
      </c>
      <c r="H1515">
        <v>476</v>
      </c>
      <c r="I1515">
        <f t="shared" si="18"/>
        <v>0</v>
      </c>
      <c r="J1515">
        <v>11.5</v>
      </c>
      <c r="K1515">
        <f t="shared" si="19"/>
        <v>5474</v>
      </c>
      <c r="L1515" t="s">
        <v>17274</v>
      </c>
    </row>
    <row r="1516" spans="1:12" x14ac:dyDescent="0.2">
      <c r="F1516">
        <f t="shared" si="20"/>
        <v>0</v>
      </c>
      <c r="I1516">
        <f t="shared" ref="I1516:I1584" si="21">F1516-H1516</f>
        <v>0</v>
      </c>
      <c r="K1516">
        <f t="shared" si="19"/>
        <v>0</v>
      </c>
    </row>
    <row r="1517" spans="1:12" x14ac:dyDescent="0.2">
      <c r="C1517" s="82"/>
      <c r="F1517">
        <f t="shared" si="20"/>
        <v>0</v>
      </c>
      <c r="I1517">
        <f t="shared" si="21"/>
        <v>0</v>
      </c>
      <c r="K1517">
        <f t="shared" si="19"/>
        <v>0</v>
      </c>
    </row>
    <row r="1518" spans="1:12" x14ac:dyDescent="0.2">
      <c r="A1518" s="12">
        <v>41739</v>
      </c>
      <c r="B1518" t="s">
        <v>18819</v>
      </c>
      <c r="C1518" t="s">
        <v>18820</v>
      </c>
      <c r="D1518">
        <v>2</v>
      </c>
      <c r="E1518">
        <v>276</v>
      </c>
      <c r="F1518">
        <f t="shared" si="20"/>
        <v>552</v>
      </c>
      <c r="G1518" s="12">
        <v>41753</v>
      </c>
      <c r="H1518">
        <v>550</v>
      </c>
      <c r="I1518">
        <f t="shared" si="21"/>
        <v>2</v>
      </c>
      <c r="J1518">
        <v>12</v>
      </c>
      <c r="K1518">
        <f t="shared" si="19"/>
        <v>6600</v>
      </c>
      <c r="L1518" t="s">
        <v>15862</v>
      </c>
    </row>
    <row r="1519" spans="1:12" x14ac:dyDescent="0.2">
      <c r="F1519">
        <f t="shared" si="20"/>
        <v>0</v>
      </c>
      <c r="G1519" s="12">
        <v>41830</v>
      </c>
      <c r="H1519">
        <v>2</v>
      </c>
      <c r="I1519">
        <v>0</v>
      </c>
      <c r="J1519">
        <v>12</v>
      </c>
      <c r="K1519">
        <f t="shared" ref="K1519:K1587" si="22">H1519*J1519</f>
        <v>24</v>
      </c>
    </row>
    <row r="1520" spans="1:12" x14ac:dyDescent="0.2">
      <c r="F1520">
        <f t="shared" si="20"/>
        <v>0</v>
      </c>
      <c r="I1520">
        <f t="shared" si="21"/>
        <v>0</v>
      </c>
      <c r="K1520">
        <f t="shared" si="22"/>
        <v>0</v>
      </c>
    </row>
    <row r="1521" spans="1:12" x14ac:dyDescent="0.2">
      <c r="A1521" s="12">
        <v>41742</v>
      </c>
      <c r="B1521" t="s">
        <v>18924</v>
      </c>
      <c r="C1521" t="s">
        <v>18960</v>
      </c>
      <c r="D1521">
        <v>1</v>
      </c>
      <c r="E1521">
        <v>725</v>
      </c>
      <c r="F1521">
        <f t="shared" ref="F1521:F1590" si="23">D1521*E1521</f>
        <v>725</v>
      </c>
      <c r="G1521" s="12">
        <v>41767</v>
      </c>
      <c r="H1521">
        <v>722</v>
      </c>
      <c r="I1521">
        <f t="shared" si="21"/>
        <v>3</v>
      </c>
      <c r="J1521">
        <v>12.5</v>
      </c>
      <c r="K1521">
        <f t="shared" si="22"/>
        <v>9025</v>
      </c>
      <c r="L1521" t="s">
        <v>17274</v>
      </c>
    </row>
    <row r="1522" spans="1:12" x14ac:dyDescent="0.2">
      <c r="F1522">
        <f t="shared" si="23"/>
        <v>0</v>
      </c>
      <c r="G1522" t="s">
        <v>20997</v>
      </c>
      <c r="H1522">
        <v>2</v>
      </c>
      <c r="I1522">
        <v>1</v>
      </c>
      <c r="K1522">
        <f t="shared" si="22"/>
        <v>0</v>
      </c>
    </row>
    <row r="1523" spans="1:12" x14ac:dyDescent="0.2">
      <c r="G1523" t="s">
        <v>21005</v>
      </c>
      <c r="H1523">
        <v>1</v>
      </c>
      <c r="I1523">
        <v>0</v>
      </c>
      <c r="J1523">
        <v>100</v>
      </c>
      <c r="K1523">
        <f t="shared" si="22"/>
        <v>100</v>
      </c>
    </row>
    <row r="1524" spans="1:12" x14ac:dyDescent="0.2">
      <c r="F1524">
        <f t="shared" si="23"/>
        <v>0</v>
      </c>
      <c r="I1524">
        <f t="shared" si="21"/>
        <v>0</v>
      </c>
      <c r="K1524">
        <f t="shared" si="22"/>
        <v>0</v>
      </c>
    </row>
    <row r="1525" spans="1:12" x14ac:dyDescent="0.2">
      <c r="A1525" s="12">
        <v>41748</v>
      </c>
      <c r="B1525" t="s">
        <v>18979</v>
      </c>
      <c r="C1525" t="s">
        <v>18221</v>
      </c>
      <c r="D1525">
        <v>2</v>
      </c>
      <c r="E1525">
        <v>255</v>
      </c>
      <c r="F1525">
        <f t="shared" si="23"/>
        <v>510</v>
      </c>
      <c r="G1525" s="12">
        <v>41760</v>
      </c>
      <c r="H1525">
        <v>506</v>
      </c>
      <c r="I1525">
        <f t="shared" si="21"/>
        <v>4</v>
      </c>
      <c r="J1525">
        <v>12.5</v>
      </c>
      <c r="K1525">
        <f t="shared" si="22"/>
        <v>6325</v>
      </c>
      <c r="L1525" t="s">
        <v>16808</v>
      </c>
    </row>
    <row r="1526" spans="1:12" x14ac:dyDescent="0.2">
      <c r="F1526">
        <f t="shared" si="23"/>
        <v>0</v>
      </c>
      <c r="G1526" s="12">
        <v>41788</v>
      </c>
      <c r="H1526">
        <v>4</v>
      </c>
      <c r="I1526">
        <v>0</v>
      </c>
      <c r="J1526">
        <v>12.5</v>
      </c>
      <c r="K1526">
        <f t="shared" si="22"/>
        <v>50</v>
      </c>
    </row>
    <row r="1527" spans="1:12" x14ac:dyDescent="0.2">
      <c r="F1527">
        <f t="shared" si="23"/>
        <v>0</v>
      </c>
      <c r="I1527">
        <f t="shared" si="21"/>
        <v>0</v>
      </c>
      <c r="K1527">
        <f t="shared" si="22"/>
        <v>0</v>
      </c>
    </row>
    <row r="1528" spans="1:12" x14ac:dyDescent="0.2">
      <c r="A1528" s="12">
        <v>41754</v>
      </c>
      <c r="B1528" t="s">
        <v>18993</v>
      </c>
      <c r="C1528" t="s">
        <v>18994</v>
      </c>
      <c r="D1528">
        <v>4</v>
      </c>
      <c r="E1528">
        <v>176</v>
      </c>
      <c r="F1528">
        <f t="shared" si="23"/>
        <v>704</v>
      </c>
      <c r="G1528" s="12">
        <v>41767</v>
      </c>
      <c r="H1528">
        <v>692</v>
      </c>
      <c r="I1528">
        <f t="shared" si="21"/>
        <v>12</v>
      </c>
      <c r="J1528">
        <v>11.5</v>
      </c>
      <c r="K1528">
        <f t="shared" si="22"/>
        <v>7958</v>
      </c>
      <c r="L1528" t="s">
        <v>15862</v>
      </c>
    </row>
    <row r="1529" spans="1:12" x14ac:dyDescent="0.2">
      <c r="F1529">
        <f t="shared" si="23"/>
        <v>0</v>
      </c>
      <c r="G1529" s="12">
        <v>41788</v>
      </c>
      <c r="H1529">
        <v>10</v>
      </c>
      <c r="I1529">
        <v>2</v>
      </c>
      <c r="J1529">
        <v>11.5</v>
      </c>
      <c r="K1529">
        <f t="shared" si="22"/>
        <v>115</v>
      </c>
    </row>
    <row r="1530" spans="1:12" x14ac:dyDescent="0.2">
      <c r="G1530" s="12">
        <v>41830</v>
      </c>
      <c r="H1530">
        <v>2</v>
      </c>
      <c r="I1530">
        <v>0</v>
      </c>
      <c r="J1530">
        <v>11.5</v>
      </c>
      <c r="K1530">
        <f t="shared" si="22"/>
        <v>23</v>
      </c>
    </row>
    <row r="1531" spans="1:12" x14ac:dyDescent="0.2">
      <c r="F1531">
        <f t="shared" si="23"/>
        <v>0</v>
      </c>
      <c r="I1531">
        <f t="shared" si="21"/>
        <v>0</v>
      </c>
      <c r="K1531">
        <f t="shared" si="22"/>
        <v>0</v>
      </c>
    </row>
    <row r="1532" spans="1:12" x14ac:dyDescent="0.2">
      <c r="A1532" s="12">
        <v>41760</v>
      </c>
      <c r="B1532" t="s">
        <v>19097</v>
      </c>
      <c r="C1532" t="s">
        <v>19098</v>
      </c>
      <c r="D1532">
        <v>4</v>
      </c>
      <c r="E1532">
        <v>145</v>
      </c>
      <c r="F1532">
        <f t="shared" si="23"/>
        <v>580</v>
      </c>
      <c r="G1532" s="12">
        <v>41774</v>
      </c>
      <c r="H1532">
        <v>574</v>
      </c>
      <c r="I1532">
        <f t="shared" si="21"/>
        <v>6</v>
      </c>
      <c r="J1532">
        <v>11</v>
      </c>
      <c r="K1532">
        <f t="shared" si="22"/>
        <v>6314</v>
      </c>
      <c r="L1532" t="s">
        <v>16808</v>
      </c>
    </row>
    <row r="1533" spans="1:12" x14ac:dyDescent="0.2">
      <c r="F1533">
        <f t="shared" si="23"/>
        <v>0</v>
      </c>
      <c r="G1533" t="s">
        <v>20997</v>
      </c>
      <c r="H1533">
        <v>2</v>
      </c>
      <c r="I1533">
        <v>4</v>
      </c>
      <c r="K1533">
        <f t="shared" si="22"/>
        <v>0</v>
      </c>
    </row>
    <row r="1534" spans="1:12" x14ac:dyDescent="0.2">
      <c r="G1534" s="12">
        <v>41788</v>
      </c>
      <c r="H1534">
        <v>3</v>
      </c>
      <c r="I1534">
        <v>1</v>
      </c>
      <c r="J1534">
        <v>11</v>
      </c>
      <c r="K1534">
        <f t="shared" si="22"/>
        <v>33</v>
      </c>
    </row>
    <row r="1535" spans="1:12" x14ac:dyDescent="0.2">
      <c r="G1535" s="12">
        <v>41830</v>
      </c>
      <c r="H1535">
        <v>1</v>
      </c>
      <c r="I1535">
        <v>0</v>
      </c>
      <c r="J1535">
        <v>11</v>
      </c>
      <c r="K1535">
        <f t="shared" si="22"/>
        <v>11</v>
      </c>
    </row>
    <row r="1536" spans="1:12" x14ac:dyDescent="0.2">
      <c r="F1536">
        <f t="shared" si="23"/>
        <v>0</v>
      </c>
      <c r="I1536">
        <f t="shared" si="21"/>
        <v>0</v>
      </c>
      <c r="K1536">
        <f t="shared" si="22"/>
        <v>0</v>
      </c>
    </row>
    <row r="1537" spans="1:12" x14ac:dyDescent="0.2">
      <c r="A1537" s="12">
        <v>41765</v>
      </c>
      <c r="B1537" t="s">
        <v>19099</v>
      </c>
      <c r="C1537" t="s">
        <v>18729</v>
      </c>
      <c r="D1537">
        <v>1</v>
      </c>
      <c r="E1537">
        <v>721</v>
      </c>
      <c r="F1537">
        <f t="shared" si="23"/>
        <v>721</v>
      </c>
      <c r="G1537" s="12">
        <v>41774</v>
      </c>
      <c r="H1537">
        <v>718</v>
      </c>
      <c r="I1537">
        <f t="shared" si="21"/>
        <v>3</v>
      </c>
      <c r="J1537">
        <v>11</v>
      </c>
      <c r="K1537">
        <f t="shared" si="22"/>
        <v>7898</v>
      </c>
      <c r="L1537" t="s">
        <v>15862</v>
      </c>
    </row>
    <row r="1538" spans="1:12" x14ac:dyDescent="0.2">
      <c r="F1538">
        <f t="shared" si="23"/>
        <v>0</v>
      </c>
      <c r="G1538" t="s">
        <v>20997</v>
      </c>
      <c r="H1538">
        <v>3</v>
      </c>
      <c r="I1538">
        <v>0</v>
      </c>
      <c r="K1538">
        <f t="shared" si="22"/>
        <v>0</v>
      </c>
    </row>
    <row r="1539" spans="1:12" x14ac:dyDescent="0.2">
      <c r="F1539">
        <f t="shared" si="23"/>
        <v>0</v>
      </c>
      <c r="I1539">
        <f t="shared" si="21"/>
        <v>0</v>
      </c>
      <c r="K1539">
        <f t="shared" si="22"/>
        <v>0</v>
      </c>
    </row>
    <row r="1540" spans="1:12" x14ac:dyDescent="0.2">
      <c r="A1540" s="12">
        <v>41770</v>
      </c>
      <c r="B1540" t="s">
        <v>19142</v>
      </c>
      <c r="C1540" t="s">
        <v>19143</v>
      </c>
      <c r="D1540">
        <v>2</v>
      </c>
      <c r="E1540">
        <v>352</v>
      </c>
      <c r="F1540">
        <f t="shared" si="23"/>
        <v>704</v>
      </c>
      <c r="G1540" s="12">
        <v>41781</v>
      </c>
      <c r="H1540">
        <v>703</v>
      </c>
      <c r="I1540">
        <f t="shared" si="21"/>
        <v>1</v>
      </c>
      <c r="J1540">
        <v>11</v>
      </c>
      <c r="K1540">
        <f t="shared" si="22"/>
        <v>7733</v>
      </c>
      <c r="L1540" t="s">
        <v>18765</v>
      </c>
    </row>
    <row r="1541" spans="1:12" x14ac:dyDescent="0.2">
      <c r="F1541">
        <f t="shared" si="23"/>
        <v>0</v>
      </c>
      <c r="G1541" s="12">
        <v>41788</v>
      </c>
      <c r="H1541">
        <v>1</v>
      </c>
      <c r="I1541">
        <v>0</v>
      </c>
      <c r="J1541">
        <v>11</v>
      </c>
      <c r="K1541">
        <f t="shared" si="22"/>
        <v>11</v>
      </c>
    </row>
    <row r="1542" spans="1:12" x14ac:dyDescent="0.2">
      <c r="C1542" s="82"/>
      <c r="F1542">
        <f t="shared" si="23"/>
        <v>0</v>
      </c>
      <c r="I1542">
        <f t="shared" si="21"/>
        <v>0</v>
      </c>
      <c r="K1542">
        <f t="shared" si="22"/>
        <v>0</v>
      </c>
    </row>
    <row r="1543" spans="1:12" x14ac:dyDescent="0.2">
      <c r="A1543" s="12">
        <v>41773</v>
      </c>
      <c r="B1543" t="s">
        <v>19144</v>
      </c>
      <c r="C1543" t="s">
        <v>19145</v>
      </c>
      <c r="D1543">
        <v>4</v>
      </c>
      <c r="E1543">
        <v>175</v>
      </c>
      <c r="F1543">
        <f t="shared" si="23"/>
        <v>700</v>
      </c>
      <c r="G1543" s="12">
        <v>41801</v>
      </c>
      <c r="H1543">
        <v>683</v>
      </c>
      <c r="I1543">
        <f t="shared" si="21"/>
        <v>17</v>
      </c>
      <c r="J1543">
        <v>11</v>
      </c>
      <c r="K1543">
        <f t="shared" si="22"/>
        <v>7513</v>
      </c>
      <c r="L1543" t="s">
        <v>19396</v>
      </c>
    </row>
    <row r="1544" spans="1:12" x14ac:dyDescent="0.2">
      <c r="F1544">
        <f t="shared" si="23"/>
        <v>0</v>
      </c>
      <c r="G1544" s="12">
        <v>41830</v>
      </c>
      <c r="H1544">
        <v>16</v>
      </c>
      <c r="I1544">
        <v>1</v>
      </c>
      <c r="J1544">
        <v>11</v>
      </c>
      <c r="K1544">
        <f t="shared" si="22"/>
        <v>176</v>
      </c>
    </row>
    <row r="1545" spans="1:12" x14ac:dyDescent="0.2">
      <c r="G1545" t="s">
        <v>21041</v>
      </c>
      <c r="H1545">
        <v>1</v>
      </c>
      <c r="I1545">
        <v>0</v>
      </c>
      <c r="J1545">
        <v>100</v>
      </c>
      <c r="K1545">
        <f t="shared" si="22"/>
        <v>100</v>
      </c>
    </row>
    <row r="1546" spans="1:12" x14ac:dyDescent="0.2">
      <c r="F1546">
        <f t="shared" si="23"/>
        <v>0</v>
      </c>
      <c r="I1546">
        <f t="shared" si="21"/>
        <v>0</v>
      </c>
      <c r="K1546">
        <f t="shared" si="22"/>
        <v>0</v>
      </c>
    </row>
    <row r="1547" spans="1:12" x14ac:dyDescent="0.2">
      <c r="A1547" s="12">
        <v>41777</v>
      </c>
      <c r="B1547" t="s">
        <v>19206</v>
      </c>
      <c r="C1547" t="s">
        <v>17935</v>
      </c>
      <c r="D1547">
        <v>2</v>
      </c>
      <c r="E1547">
        <v>344</v>
      </c>
      <c r="F1547">
        <f t="shared" si="23"/>
        <v>688</v>
      </c>
      <c r="G1547" s="12">
        <v>41788</v>
      </c>
      <c r="H1547">
        <v>687</v>
      </c>
      <c r="I1547">
        <f t="shared" si="21"/>
        <v>1</v>
      </c>
      <c r="J1547">
        <v>12.5</v>
      </c>
      <c r="K1547">
        <f t="shared" si="22"/>
        <v>8587.5</v>
      </c>
      <c r="L1547" t="s">
        <v>17274</v>
      </c>
    </row>
    <row r="1548" spans="1:12" x14ac:dyDescent="0.2">
      <c r="F1548">
        <f t="shared" si="23"/>
        <v>0</v>
      </c>
      <c r="G1548" s="12">
        <v>41830</v>
      </c>
      <c r="H1548">
        <v>1</v>
      </c>
      <c r="I1548">
        <v>0</v>
      </c>
      <c r="J1548">
        <v>12.5</v>
      </c>
      <c r="K1548">
        <f t="shared" si="22"/>
        <v>12.5</v>
      </c>
    </row>
    <row r="1549" spans="1:12" x14ac:dyDescent="0.2">
      <c r="F1549">
        <f t="shared" si="23"/>
        <v>0</v>
      </c>
      <c r="I1549">
        <f t="shared" si="21"/>
        <v>0</v>
      </c>
      <c r="K1549">
        <f t="shared" si="22"/>
        <v>0</v>
      </c>
    </row>
    <row r="1550" spans="1:12" x14ac:dyDescent="0.2">
      <c r="A1550" s="12">
        <v>41780</v>
      </c>
      <c r="B1550" t="s">
        <v>19208</v>
      </c>
      <c r="C1550" t="s">
        <v>17885</v>
      </c>
      <c r="D1550">
        <v>2</v>
      </c>
      <c r="E1550">
        <v>292</v>
      </c>
      <c r="F1550">
        <f t="shared" si="23"/>
        <v>584</v>
      </c>
      <c r="G1550" s="12">
        <v>41801</v>
      </c>
      <c r="H1550">
        <v>579</v>
      </c>
      <c r="I1550">
        <f t="shared" si="21"/>
        <v>5</v>
      </c>
      <c r="J1550">
        <v>10</v>
      </c>
      <c r="K1550">
        <f t="shared" si="22"/>
        <v>5790</v>
      </c>
      <c r="L1550" t="s">
        <v>15862</v>
      </c>
    </row>
    <row r="1551" spans="1:12" x14ac:dyDescent="0.2">
      <c r="F1551">
        <f t="shared" si="23"/>
        <v>0</v>
      </c>
      <c r="G1551" s="12">
        <v>41830</v>
      </c>
      <c r="H1551">
        <v>5</v>
      </c>
      <c r="I1551">
        <v>0</v>
      </c>
      <c r="J1551">
        <v>10</v>
      </c>
      <c r="K1551">
        <f t="shared" si="22"/>
        <v>50</v>
      </c>
    </row>
    <row r="1552" spans="1:12" x14ac:dyDescent="0.2">
      <c r="F1552">
        <f t="shared" si="23"/>
        <v>0</v>
      </c>
      <c r="I1552">
        <f t="shared" si="21"/>
        <v>0</v>
      </c>
      <c r="K1552">
        <f t="shared" si="22"/>
        <v>0</v>
      </c>
    </row>
    <row r="1553" spans="1:12" x14ac:dyDescent="0.2">
      <c r="A1553" s="12">
        <v>41787</v>
      </c>
      <c r="B1553" t="s">
        <v>19276</v>
      </c>
      <c r="C1553" t="s">
        <v>18973</v>
      </c>
      <c r="D1553">
        <v>2</v>
      </c>
      <c r="E1553">
        <v>383</v>
      </c>
      <c r="F1553">
        <f t="shared" si="23"/>
        <v>766</v>
      </c>
      <c r="G1553" s="12">
        <v>41802</v>
      </c>
      <c r="H1553">
        <v>764</v>
      </c>
      <c r="I1553">
        <f t="shared" si="21"/>
        <v>2</v>
      </c>
      <c r="J1553">
        <v>12.5</v>
      </c>
      <c r="K1553">
        <f t="shared" si="22"/>
        <v>9550</v>
      </c>
      <c r="L1553" t="s">
        <v>17274</v>
      </c>
    </row>
    <row r="1554" spans="1:12" x14ac:dyDescent="0.2">
      <c r="F1554">
        <f t="shared" si="23"/>
        <v>0</v>
      </c>
      <c r="G1554" s="12">
        <v>41830</v>
      </c>
      <c r="H1554">
        <v>1</v>
      </c>
      <c r="I1554">
        <v>1</v>
      </c>
      <c r="J1554">
        <v>12.5</v>
      </c>
      <c r="K1554">
        <f t="shared" si="22"/>
        <v>12.5</v>
      </c>
    </row>
    <row r="1555" spans="1:12" x14ac:dyDescent="0.2">
      <c r="G1555" t="s">
        <v>21008</v>
      </c>
      <c r="H1555">
        <v>1</v>
      </c>
      <c r="I1555">
        <v>0</v>
      </c>
      <c r="J1555">
        <v>100</v>
      </c>
      <c r="K1555">
        <f t="shared" si="22"/>
        <v>100</v>
      </c>
    </row>
    <row r="1556" spans="1:12" x14ac:dyDescent="0.2">
      <c r="F1556">
        <f t="shared" si="23"/>
        <v>0</v>
      </c>
      <c r="I1556">
        <f t="shared" si="21"/>
        <v>0</v>
      </c>
      <c r="K1556">
        <f t="shared" si="22"/>
        <v>0</v>
      </c>
    </row>
    <row r="1557" spans="1:12" x14ac:dyDescent="0.2">
      <c r="A1557" s="12">
        <v>41796</v>
      </c>
      <c r="B1557" t="s">
        <v>19324</v>
      </c>
      <c r="C1557" t="s">
        <v>19325</v>
      </c>
      <c r="D1557">
        <v>1</v>
      </c>
      <c r="E1557">
        <v>544</v>
      </c>
      <c r="F1557">
        <f t="shared" si="23"/>
        <v>544</v>
      </c>
      <c r="G1557" s="12">
        <v>41809</v>
      </c>
      <c r="H1557">
        <v>541</v>
      </c>
      <c r="I1557">
        <f t="shared" si="21"/>
        <v>3</v>
      </c>
      <c r="J1557">
        <v>11</v>
      </c>
      <c r="K1557">
        <f t="shared" si="22"/>
        <v>5951</v>
      </c>
      <c r="L1557" t="s">
        <v>17274</v>
      </c>
    </row>
    <row r="1558" spans="1:12" x14ac:dyDescent="0.2">
      <c r="F1558">
        <f t="shared" si="23"/>
        <v>0</v>
      </c>
      <c r="G1558" s="12">
        <v>41858</v>
      </c>
      <c r="H1558">
        <v>3</v>
      </c>
      <c r="I1558">
        <v>0</v>
      </c>
      <c r="J1558">
        <v>11</v>
      </c>
      <c r="K1558">
        <f t="shared" si="22"/>
        <v>33</v>
      </c>
    </row>
    <row r="1559" spans="1:12" x14ac:dyDescent="0.2">
      <c r="C1559" s="82"/>
      <c r="F1559">
        <f t="shared" si="23"/>
        <v>0</v>
      </c>
      <c r="I1559">
        <f t="shared" si="21"/>
        <v>0</v>
      </c>
      <c r="K1559">
        <f t="shared" si="22"/>
        <v>0</v>
      </c>
    </row>
    <row r="1560" spans="1:12" x14ac:dyDescent="0.2">
      <c r="A1560" s="12">
        <v>41798</v>
      </c>
      <c r="B1560" t="s">
        <v>19390</v>
      </c>
      <c r="C1560" t="s">
        <v>18152</v>
      </c>
      <c r="D1560">
        <v>2</v>
      </c>
      <c r="E1560">
        <v>298</v>
      </c>
      <c r="F1560">
        <f t="shared" si="23"/>
        <v>596</v>
      </c>
      <c r="G1560" s="12">
        <v>41830</v>
      </c>
      <c r="H1560">
        <v>594</v>
      </c>
      <c r="I1560">
        <f t="shared" si="21"/>
        <v>2</v>
      </c>
      <c r="J1560">
        <v>11</v>
      </c>
      <c r="K1560">
        <f t="shared" si="22"/>
        <v>6534</v>
      </c>
      <c r="L1560" t="s">
        <v>19693</v>
      </c>
    </row>
    <row r="1561" spans="1:12" x14ac:dyDescent="0.2">
      <c r="F1561">
        <f t="shared" si="23"/>
        <v>0</v>
      </c>
      <c r="G1561" t="s">
        <v>21340</v>
      </c>
      <c r="H1561">
        <v>1</v>
      </c>
      <c r="I1561">
        <v>1</v>
      </c>
      <c r="J1561">
        <v>11</v>
      </c>
      <c r="K1561">
        <f t="shared" si="22"/>
        <v>11</v>
      </c>
    </row>
    <row r="1562" spans="1:12" x14ac:dyDescent="0.2">
      <c r="G1562" t="s">
        <v>21045</v>
      </c>
      <c r="H1562">
        <v>1</v>
      </c>
      <c r="I1562">
        <v>0</v>
      </c>
      <c r="J1562">
        <v>100</v>
      </c>
      <c r="K1562">
        <f t="shared" si="22"/>
        <v>100</v>
      </c>
    </row>
    <row r="1563" spans="1:12" x14ac:dyDescent="0.2">
      <c r="F1563">
        <f t="shared" si="23"/>
        <v>0</v>
      </c>
      <c r="I1563">
        <f t="shared" si="21"/>
        <v>0</v>
      </c>
      <c r="K1563">
        <f t="shared" si="22"/>
        <v>0</v>
      </c>
    </row>
    <row r="1564" spans="1:12" x14ac:dyDescent="0.2">
      <c r="A1564" s="12">
        <v>41803</v>
      </c>
      <c r="B1564" t="s">
        <v>19407</v>
      </c>
      <c r="C1564" t="s">
        <v>19408</v>
      </c>
      <c r="D1564">
        <v>1</v>
      </c>
      <c r="E1564">
        <v>651</v>
      </c>
      <c r="F1564">
        <f t="shared" si="23"/>
        <v>651</v>
      </c>
      <c r="G1564" s="12">
        <v>41816</v>
      </c>
      <c r="H1564">
        <v>650</v>
      </c>
      <c r="I1564">
        <f t="shared" si="21"/>
        <v>1</v>
      </c>
      <c r="J1564">
        <v>12</v>
      </c>
      <c r="K1564">
        <f t="shared" si="22"/>
        <v>7800</v>
      </c>
      <c r="L1564" t="s">
        <v>19545</v>
      </c>
    </row>
    <row r="1565" spans="1:12" x14ac:dyDescent="0.2">
      <c r="F1565">
        <f t="shared" si="23"/>
        <v>0</v>
      </c>
      <c r="G1565" s="12">
        <v>41830</v>
      </c>
      <c r="H1565">
        <v>1</v>
      </c>
      <c r="I1565">
        <v>0</v>
      </c>
      <c r="J1565">
        <v>12</v>
      </c>
      <c r="K1565">
        <f t="shared" si="22"/>
        <v>12</v>
      </c>
    </row>
    <row r="1566" spans="1:12" x14ac:dyDescent="0.2">
      <c r="F1566">
        <f t="shared" si="23"/>
        <v>0</v>
      </c>
      <c r="I1566">
        <f t="shared" si="21"/>
        <v>0</v>
      </c>
      <c r="K1566">
        <f t="shared" si="22"/>
        <v>0</v>
      </c>
    </row>
    <row r="1567" spans="1:12" x14ac:dyDescent="0.2">
      <c r="A1567" s="12">
        <v>41805</v>
      </c>
      <c r="B1567" t="s">
        <v>19452</v>
      </c>
      <c r="C1567" t="s">
        <v>16000</v>
      </c>
      <c r="D1567">
        <v>1</v>
      </c>
      <c r="E1567">
        <v>651</v>
      </c>
      <c r="F1567">
        <f t="shared" si="23"/>
        <v>651</v>
      </c>
      <c r="G1567" s="12">
        <v>41816</v>
      </c>
      <c r="H1567">
        <v>650</v>
      </c>
      <c r="I1567">
        <f t="shared" si="21"/>
        <v>1</v>
      </c>
      <c r="J1567">
        <v>11.5</v>
      </c>
      <c r="K1567">
        <f t="shared" si="22"/>
        <v>7475</v>
      </c>
      <c r="L1567" t="s">
        <v>19546</v>
      </c>
    </row>
    <row r="1568" spans="1:12" x14ac:dyDescent="0.2">
      <c r="F1568">
        <f t="shared" si="23"/>
        <v>0</v>
      </c>
      <c r="G1568" s="12">
        <v>41830</v>
      </c>
      <c r="H1568">
        <v>1</v>
      </c>
      <c r="I1568">
        <v>0</v>
      </c>
      <c r="J1568">
        <v>11.5</v>
      </c>
      <c r="K1568">
        <f t="shared" si="22"/>
        <v>11.5</v>
      </c>
    </row>
    <row r="1569" spans="1:12" x14ac:dyDescent="0.2">
      <c r="F1569">
        <f t="shared" si="23"/>
        <v>0</v>
      </c>
      <c r="I1569">
        <f t="shared" si="21"/>
        <v>0</v>
      </c>
      <c r="K1569">
        <f t="shared" si="22"/>
        <v>0</v>
      </c>
    </row>
    <row r="1570" spans="1:12" x14ac:dyDescent="0.2">
      <c r="A1570" s="12">
        <v>41811</v>
      </c>
      <c r="B1570" t="s">
        <v>19523</v>
      </c>
      <c r="C1570" t="s">
        <v>18948</v>
      </c>
      <c r="D1570">
        <v>1</v>
      </c>
      <c r="E1570">
        <v>517</v>
      </c>
      <c r="F1570">
        <f t="shared" si="23"/>
        <v>517</v>
      </c>
      <c r="G1570" s="12">
        <v>41819</v>
      </c>
      <c r="H1570">
        <v>505</v>
      </c>
      <c r="I1570">
        <f t="shared" si="21"/>
        <v>12</v>
      </c>
      <c r="J1570">
        <v>12.5</v>
      </c>
      <c r="K1570">
        <f t="shared" si="22"/>
        <v>6312.5</v>
      </c>
      <c r="L1570" t="s">
        <v>15862</v>
      </c>
    </row>
    <row r="1571" spans="1:12" x14ac:dyDescent="0.2">
      <c r="F1571">
        <f t="shared" si="23"/>
        <v>0</v>
      </c>
      <c r="G1571" s="12">
        <v>41858</v>
      </c>
      <c r="H1571">
        <v>12</v>
      </c>
      <c r="I1571">
        <v>0</v>
      </c>
      <c r="J1571">
        <v>12.5</v>
      </c>
      <c r="K1571">
        <f t="shared" si="22"/>
        <v>150</v>
      </c>
    </row>
    <row r="1572" spans="1:12" x14ac:dyDescent="0.2">
      <c r="F1572">
        <f t="shared" si="23"/>
        <v>0</v>
      </c>
      <c r="I1572">
        <f t="shared" si="21"/>
        <v>0</v>
      </c>
      <c r="K1572">
        <f t="shared" si="22"/>
        <v>0</v>
      </c>
    </row>
    <row r="1573" spans="1:12" x14ac:dyDescent="0.2">
      <c r="A1573" s="12">
        <v>41814</v>
      </c>
      <c r="B1573" t="s">
        <v>19524</v>
      </c>
      <c r="C1573" t="s">
        <v>19525</v>
      </c>
      <c r="D1573">
        <v>2</v>
      </c>
      <c r="E1573">
        <v>300</v>
      </c>
      <c r="F1573">
        <f t="shared" si="23"/>
        <v>600</v>
      </c>
      <c r="G1573" s="12">
        <v>41823</v>
      </c>
      <c r="H1573">
        <v>600</v>
      </c>
      <c r="I1573">
        <f t="shared" si="21"/>
        <v>0</v>
      </c>
      <c r="J1573">
        <v>12</v>
      </c>
      <c r="K1573">
        <f t="shared" si="22"/>
        <v>7200</v>
      </c>
      <c r="L1573" t="s">
        <v>17274</v>
      </c>
    </row>
    <row r="1574" spans="1:12" x14ac:dyDescent="0.2">
      <c r="F1574">
        <f t="shared" si="23"/>
        <v>0</v>
      </c>
      <c r="I1574">
        <f t="shared" si="21"/>
        <v>0</v>
      </c>
      <c r="K1574">
        <f t="shared" si="22"/>
        <v>0</v>
      </c>
    </row>
    <row r="1575" spans="1:12" x14ac:dyDescent="0.2">
      <c r="F1575">
        <f t="shared" si="23"/>
        <v>0</v>
      </c>
      <c r="I1575">
        <f t="shared" si="21"/>
        <v>0</v>
      </c>
      <c r="K1575">
        <f t="shared" si="22"/>
        <v>0</v>
      </c>
    </row>
    <row r="1576" spans="1:12" x14ac:dyDescent="0.2">
      <c r="A1576" s="12">
        <v>41816</v>
      </c>
      <c r="B1576" t="s">
        <v>19526</v>
      </c>
      <c r="C1576" t="s">
        <v>19527</v>
      </c>
      <c r="D1576">
        <v>1</v>
      </c>
      <c r="E1576">
        <v>703</v>
      </c>
      <c r="F1576">
        <f t="shared" si="23"/>
        <v>703</v>
      </c>
      <c r="G1576" s="12">
        <v>41826</v>
      </c>
      <c r="H1576">
        <v>702</v>
      </c>
      <c r="I1576">
        <f t="shared" si="21"/>
        <v>1</v>
      </c>
      <c r="J1576">
        <v>11</v>
      </c>
      <c r="K1576">
        <f t="shared" si="22"/>
        <v>7722</v>
      </c>
      <c r="L1576" t="s">
        <v>17851</v>
      </c>
    </row>
    <row r="1577" spans="1:12" x14ac:dyDescent="0.2">
      <c r="F1577">
        <f t="shared" si="23"/>
        <v>0</v>
      </c>
      <c r="G1577" t="s">
        <v>21341</v>
      </c>
      <c r="H1577">
        <v>1</v>
      </c>
      <c r="I1577">
        <v>0</v>
      </c>
      <c r="J1577">
        <v>100</v>
      </c>
      <c r="K1577">
        <f t="shared" si="22"/>
        <v>100</v>
      </c>
    </row>
    <row r="1578" spans="1:12" x14ac:dyDescent="0.2">
      <c r="F1578">
        <f t="shared" si="23"/>
        <v>0</v>
      </c>
      <c r="I1578">
        <f t="shared" si="21"/>
        <v>0</v>
      </c>
      <c r="K1578">
        <f t="shared" si="22"/>
        <v>0</v>
      </c>
    </row>
    <row r="1579" spans="1:12" x14ac:dyDescent="0.2">
      <c r="A1579" s="12">
        <v>41819</v>
      </c>
      <c r="B1579" t="s">
        <v>19586</v>
      </c>
      <c r="C1579" t="s">
        <v>19157</v>
      </c>
      <c r="D1579">
        <v>2</v>
      </c>
      <c r="E1579">
        <v>301</v>
      </c>
      <c r="F1579">
        <f t="shared" si="23"/>
        <v>602</v>
      </c>
      <c r="G1579" s="12">
        <v>41837</v>
      </c>
      <c r="H1579">
        <v>600</v>
      </c>
      <c r="I1579">
        <f t="shared" si="21"/>
        <v>2</v>
      </c>
      <c r="J1579">
        <v>12</v>
      </c>
      <c r="K1579">
        <f t="shared" si="22"/>
        <v>7200</v>
      </c>
      <c r="L1579" t="s">
        <v>15862</v>
      </c>
    </row>
    <row r="1580" spans="1:12" x14ac:dyDescent="0.2">
      <c r="F1580">
        <f t="shared" si="23"/>
        <v>0</v>
      </c>
      <c r="G1580" s="12">
        <v>41844</v>
      </c>
      <c r="H1580">
        <v>2</v>
      </c>
      <c r="I1580">
        <v>0</v>
      </c>
      <c r="J1580">
        <v>12</v>
      </c>
      <c r="K1580">
        <f t="shared" si="22"/>
        <v>24</v>
      </c>
    </row>
    <row r="1581" spans="1:12" x14ac:dyDescent="0.2">
      <c r="F1581">
        <f t="shared" si="23"/>
        <v>0</v>
      </c>
      <c r="I1581">
        <f t="shared" si="21"/>
        <v>0</v>
      </c>
      <c r="K1581">
        <f t="shared" si="22"/>
        <v>0</v>
      </c>
    </row>
    <row r="1582" spans="1:12" x14ac:dyDescent="0.2">
      <c r="A1582" s="12">
        <v>41823</v>
      </c>
      <c r="B1582" t="s">
        <v>19602</v>
      </c>
      <c r="C1582" t="s">
        <v>17567</v>
      </c>
      <c r="D1582">
        <v>2</v>
      </c>
      <c r="E1582">
        <v>250</v>
      </c>
      <c r="F1582">
        <f t="shared" si="23"/>
        <v>500</v>
      </c>
      <c r="G1582" s="12">
        <v>41833</v>
      </c>
      <c r="H1582">
        <v>500</v>
      </c>
      <c r="I1582">
        <f t="shared" si="21"/>
        <v>0</v>
      </c>
      <c r="J1582">
        <v>12</v>
      </c>
      <c r="K1582">
        <f t="shared" si="22"/>
        <v>6000</v>
      </c>
      <c r="L1582" t="s">
        <v>19707</v>
      </c>
    </row>
    <row r="1583" spans="1:12" x14ac:dyDescent="0.2">
      <c r="F1583">
        <f t="shared" si="23"/>
        <v>0</v>
      </c>
      <c r="I1583">
        <f t="shared" si="21"/>
        <v>0</v>
      </c>
      <c r="K1583">
        <f t="shared" si="22"/>
        <v>0</v>
      </c>
    </row>
    <row r="1584" spans="1:12" x14ac:dyDescent="0.2">
      <c r="F1584">
        <f t="shared" si="23"/>
        <v>0</v>
      </c>
      <c r="I1584">
        <f t="shared" si="21"/>
        <v>0</v>
      </c>
      <c r="K1584">
        <f t="shared" si="22"/>
        <v>0</v>
      </c>
    </row>
    <row r="1585" spans="1:12" x14ac:dyDescent="0.2">
      <c r="A1585" s="12">
        <v>41826</v>
      </c>
      <c r="B1585" t="s">
        <v>19637</v>
      </c>
      <c r="C1585" t="s">
        <v>19638</v>
      </c>
      <c r="D1585">
        <v>3</v>
      </c>
      <c r="E1585">
        <v>200</v>
      </c>
      <c r="F1585">
        <f t="shared" si="23"/>
        <v>600</v>
      </c>
      <c r="G1585" s="12">
        <v>41837</v>
      </c>
      <c r="H1585">
        <v>600</v>
      </c>
      <c r="I1585">
        <f t="shared" ref="I1585:I1650" si="24">F1585-H1585</f>
        <v>0</v>
      </c>
      <c r="J1585">
        <v>12</v>
      </c>
      <c r="K1585">
        <f t="shared" si="22"/>
        <v>7200</v>
      </c>
      <c r="L1585" t="s">
        <v>19708</v>
      </c>
    </row>
    <row r="1586" spans="1:12" x14ac:dyDescent="0.2">
      <c r="F1586">
        <f t="shared" si="23"/>
        <v>0</v>
      </c>
      <c r="I1586">
        <f t="shared" si="24"/>
        <v>0</v>
      </c>
      <c r="K1586">
        <f t="shared" si="22"/>
        <v>0</v>
      </c>
    </row>
    <row r="1587" spans="1:12" x14ac:dyDescent="0.2">
      <c r="F1587">
        <f t="shared" si="23"/>
        <v>0</v>
      </c>
      <c r="I1587">
        <f t="shared" si="24"/>
        <v>0</v>
      </c>
      <c r="K1587">
        <f t="shared" si="22"/>
        <v>0</v>
      </c>
    </row>
    <row r="1588" spans="1:12" x14ac:dyDescent="0.2">
      <c r="A1588" s="12">
        <v>41830</v>
      </c>
      <c r="B1588" t="s">
        <v>19639</v>
      </c>
      <c r="C1588" t="s">
        <v>19640</v>
      </c>
      <c r="D1588">
        <v>2</v>
      </c>
      <c r="E1588">
        <v>350</v>
      </c>
      <c r="F1588">
        <f t="shared" si="23"/>
        <v>700</v>
      </c>
      <c r="G1588" s="12">
        <v>41861</v>
      </c>
      <c r="H1588">
        <v>698</v>
      </c>
      <c r="I1588">
        <f t="shared" si="24"/>
        <v>2</v>
      </c>
      <c r="J1588">
        <v>12</v>
      </c>
      <c r="K1588">
        <f t="shared" ref="K1588:K1653" si="25">H1588*J1588</f>
        <v>8376</v>
      </c>
      <c r="L1588" t="s">
        <v>17274</v>
      </c>
    </row>
    <row r="1589" spans="1:12" x14ac:dyDescent="0.2">
      <c r="F1589">
        <f t="shared" si="23"/>
        <v>0</v>
      </c>
      <c r="G1589" t="s">
        <v>21342</v>
      </c>
      <c r="H1589">
        <v>2</v>
      </c>
      <c r="I1589">
        <v>0</v>
      </c>
      <c r="K1589">
        <f t="shared" si="25"/>
        <v>0</v>
      </c>
    </row>
    <row r="1590" spans="1:12" x14ac:dyDescent="0.2">
      <c r="F1590">
        <f t="shared" si="23"/>
        <v>0</v>
      </c>
      <c r="I1590">
        <f t="shared" si="24"/>
        <v>0</v>
      </c>
      <c r="K1590">
        <f t="shared" si="25"/>
        <v>0</v>
      </c>
    </row>
    <row r="1591" spans="1:12" x14ac:dyDescent="0.2">
      <c r="A1591" s="12">
        <v>41833</v>
      </c>
      <c r="B1591" t="s">
        <v>19687</v>
      </c>
      <c r="C1591" t="s">
        <v>19688</v>
      </c>
      <c r="D1591">
        <v>1</v>
      </c>
      <c r="E1591">
        <v>753</v>
      </c>
      <c r="F1591">
        <f t="shared" ref="F1591:F1659" si="26">D1591*E1591</f>
        <v>753</v>
      </c>
      <c r="G1591" s="12">
        <v>41844</v>
      </c>
      <c r="H1591">
        <v>750</v>
      </c>
      <c r="I1591">
        <f t="shared" si="24"/>
        <v>3</v>
      </c>
      <c r="J1591">
        <v>12</v>
      </c>
      <c r="K1591">
        <f t="shared" si="25"/>
        <v>9000</v>
      </c>
      <c r="L1591" t="s">
        <v>19819</v>
      </c>
    </row>
    <row r="1592" spans="1:12" x14ac:dyDescent="0.2">
      <c r="F1592">
        <f t="shared" si="26"/>
        <v>0</v>
      </c>
      <c r="G1592" s="12">
        <v>41858</v>
      </c>
      <c r="H1592">
        <v>3</v>
      </c>
      <c r="I1592">
        <v>0</v>
      </c>
      <c r="J1592">
        <v>12</v>
      </c>
      <c r="K1592">
        <f t="shared" si="25"/>
        <v>36</v>
      </c>
    </row>
    <row r="1593" spans="1:12" x14ac:dyDescent="0.2">
      <c r="F1593">
        <f t="shared" si="26"/>
        <v>0</v>
      </c>
      <c r="I1593">
        <f t="shared" si="24"/>
        <v>0</v>
      </c>
      <c r="K1593">
        <f t="shared" si="25"/>
        <v>0</v>
      </c>
    </row>
    <row r="1594" spans="1:12" x14ac:dyDescent="0.2">
      <c r="A1594" s="12">
        <v>41838</v>
      </c>
      <c r="B1594" t="s">
        <v>19726</v>
      </c>
      <c r="C1594" t="s">
        <v>19727</v>
      </c>
      <c r="D1594">
        <v>1</v>
      </c>
      <c r="E1594">
        <v>676</v>
      </c>
      <c r="F1594">
        <f t="shared" si="26"/>
        <v>676</v>
      </c>
      <c r="G1594" s="12">
        <v>41851</v>
      </c>
      <c r="H1594">
        <v>674</v>
      </c>
      <c r="I1594">
        <f t="shared" si="24"/>
        <v>2</v>
      </c>
      <c r="J1594">
        <v>12</v>
      </c>
      <c r="K1594">
        <f t="shared" si="25"/>
        <v>8088</v>
      </c>
      <c r="L1594" t="s">
        <v>15862</v>
      </c>
    </row>
    <row r="1595" spans="1:12" x14ac:dyDescent="0.2">
      <c r="F1595">
        <f t="shared" si="26"/>
        <v>0</v>
      </c>
      <c r="G1595" s="12">
        <v>41858</v>
      </c>
      <c r="H1595">
        <v>1</v>
      </c>
      <c r="I1595">
        <v>1</v>
      </c>
      <c r="J1595">
        <v>12</v>
      </c>
      <c r="K1595">
        <f t="shared" si="25"/>
        <v>12</v>
      </c>
    </row>
    <row r="1596" spans="1:12" x14ac:dyDescent="0.2">
      <c r="G1596" s="12">
        <v>41872</v>
      </c>
      <c r="H1596">
        <v>1</v>
      </c>
      <c r="I1596">
        <v>0</v>
      </c>
      <c r="J1596">
        <v>12</v>
      </c>
      <c r="K1596">
        <f t="shared" si="25"/>
        <v>12</v>
      </c>
    </row>
    <row r="1597" spans="1:12" x14ac:dyDescent="0.2">
      <c r="C1597" s="82"/>
      <c r="F1597">
        <f t="shared" si="26"/>
        <v>0</v>
      </c>
      <c r="I1597">
        <f t="shared" si="24"/>
        <v>0</v>
      </c>
      <c r="K1597">
        <f t="shared" si="25"/>
        <v>0</v>
      </c>
    </row>
    <row r="1598" spans="1:12" x14ac:dyDescent="0.2">
      <c r="A1598" s="12">
        <v>41842</v>
      </c>
      <c r="B1598" t="s">
        <v>19800</v>
      </c>
      <c r="C1598" t="s">
        <v>19234</v>
      </c>
      <c r="D1598">
        <v>1</v>
      </c>
      <c r="E1598">
        <v>700</v>
      </c>
      <c r="F1598">
        <f t="shared" si="26"/>
        <v>700</v>
      </c>
      <c r="G1598" s="12">
        <v>41851</v>
      </c>
      <c r="H1598">
        <v>694</v>
      </c>
      <c r="I1598">
        <f t="shared" si="24"/>
        <v>6</v>
      </c>
      <c r="J1598">
        <v>10.5</v>
      </c>
      <c r="K1598">
        <f t="shared" si="25"/>
        <v>7287</v>
      </c>
      <c r="L1598" t="s">
        <v>15862</v>
      </c>
    </row>
    <row r="1599" spans="1:12" x14ac:dyDescent="0.2">
      <c r="F1599">
        <f t="shared" si="26"/>
        <v>0</v>
      </c>
      <c r="G1599" s="12">
        <v>41872</v>
      </c>
      <c r="H1599">
        <v>5</v>
      </c>
      <c r="I1599">
        <v>1</v>
      </c>
      <c r="J1599">
        <v>10.5</v>
      </c>
      <c r="K1599">
        <f t="shared" si="25"/>
        <v>52.5</v>
      </c>
    </row>
    <row r="1600" spans="1:12" x14ac:dyDescent="0.2">
      <c r="G1600" t="s">
        <v>21051</v>
      </c>
      <c r="H1600">
        <v>1</v>
      </c>
      <c r="I1600">
        <v>0</v>
      </c>
      <c r="J1600">
        <v>100</v>
      </c>
      <c r="K1600">
        <f t="shared" si="25"/>
        <v>100</v>
      </c>
    </row>
    <row r="1601" spans="1:12" x14ac:dyDescent="0.2">
      <c r="F1601">
        <f t="shared" si="26"/>
        <v>0</v>
      </c>
      <c r="I1601">
        <f t="shared" si="24"/>
        <v>0</v>
      </c>
      <c r="K1601">
        <f t="shared" si="25"/>
        <v>0</v>
      </c>
    </row>
    <row r="1602" spans="1:12" x14ac:dyDescent="0.2">
      <c r="A1602" s="12">
        <v>41844</v>
      </c>
      <c r="B1602" t="s">
        <v>19801</v>
      </c>
      <c r="C1602" t="s">
        <v>18559</v>
      </c>
      <c r="D1602">
        <v>6</v>
      </c>
      <c r="E1602">
        <v>75</v>
      </c>
      <c r="F1602">
        <f t="shared" si="26"/>
        <v>450</v>
      </c>
      <c r="G1602" s="12">
        <v>41868</v>
      </c>
      <c r="H1602">
        <v>448</v>
      </c>
      <c r="I1602">
        <f t="shared" si="24"/>
        <v>2</v>
      </c>
      <c r="J1602">
        <v>10.5</v>
      </c>
      <c r="K1602">
        <f t="shared" si="25"/>
        <v>4704</v>
      </c>
      <c r="L1602" t="s">
        <v>17274</v>
      </c>
    </row>
    <row r="1603" spans="1:12" x14ac:dyDescent="0.2">
      <c r="F1603">
        <f t="shared" si="26"/>
        <v>0</v>
      </c>
      <c r="G1603" s="12">
        <v>41893</v>
      </c>
      <c r="H1603">
        <v>2</v>
      </c>
      <c r="I1603">
        <v>0</v>
      </c>
      <c r="J1603">
        <v>10.5</v>
      </c>
      <c r="K1603">
        <f t="shared" si="25"/>
        <v>21</v>
      </c>
    </row>
    <row r="1604" spans="1:12" x14ac:dyDescent="0.2">
      <c r="F1604">
        <f t="shared" si="26"/>
        <v>0</v>
      </c>
      <c r="I1604">
        <f t="shared" si="24"/>
        <v>0</v>
      </c>
      <c r="K1604">
        <f t="shared" si="25"/>
        <v>0</v>
      </c>
    </row>
    <row r="1605" spans="1:12" x14ac:dyDescent="0.2">
      <c r="A1605" s="12">
        <v>41847</v>
      </c>
      <c r="B1605" t="s">
        <v>19874</v>
      </c>
      <c r="C1605" t="s">
        <v>19875</v>
      </c>
      <c r="D1605">
        <v>3</v>
      </c>
      <c r="E1605">
        <v>151</v>
      </c>
      <c r="F1605">
        <f t="shared" si="26"/>
        <v>453</v>
      </c>
      <c r="G1605" s="12">
        <v>41865</v>
      </c>
      <c r="H1605">
        <v>452</v>
      </c>
      <c r="I1605">
        <f t="shared" si="24"/>
        <v>1</v>
      </c>
      <c r="J1605">
        <v>13</v>
      </c>
      <c r="K1605">
        <f t="shared" si="25"/>
        <v>5876</v>
      </c>
      <c r="L1605" t="s">
        <v>20065</v>
      </c>
    </row>
    <row r="1606" spans="1:12" x14ac:dyDescent="0.2">
      <c r="F1606">
        <f t="shared" si="26"/>
        <v>0</v>
      </c>
      <c r="G1606" s="12">
        <v>41893</v>
      </c>
      <c r="H1606">
        <v>1</v>
      </c>
      <c r="I1606">
        <v>0</v>
      </c>
      <c r="J1606">
        <v>13</v>
      </c>
      <c r="K1606">
        <f t="shared" si="25"/>
        <v>13</v>
      </c>
    </row>
    <row r="1607" spans="1:12" x14ac:dyDescent="0.2">
      <c r="F1607">
        <f t="shared" si="26"/>
        <v>0</v>
      </c>
      <c r="I1607">
        <f t="shared" si="24"/>
        <v>0</v>
      </c>
      <c r="K1607">
        <f t="shared" si="25"/>
        <v>0</v>
      </c>
    </row>
    <row r="1608" spans="1:12" x14ac:dyDescent="0.2">
      <c r="A1608" s="12">
        <v>41847</v>
      </c>
      <c r="B1608" t="s">
        <v>19876</v>
      </c>
      <c r="C1608" t="s">
        <v>19877</v>
      </c>
      <c r="D1608">
        <v>1</v>
      </c>
      <c r="E1608">
        <v>513</v>
      </c>
      <c r="F1608">
        <f t="shared" si="26"/>
        <v>513</v>
      </c>
      <c r="G1608" s="12">
        <v>41858</v>
      </c>
      <c r="H1608">
        <v>513</v>
      </c>
      <c r="I1608">
        <f t="shared" si="24"/>
        <v>0</v>
      </c>
      <c r="J1608">
        <v>11</v>
      </c>
      <c r="K1608">
        <f t="shared" si="25"/>
        <v>5643</v>
      </c>
      <c r="L1608" t="s">
        <v>15862</v>
      </c>
    </row>
    <row r="1609" spans="1:12" x14ac:dyDescent="0.2">
      <c r="F1609">
        <f t="shared" si="26"/>
        <v>0</v>
      </c>
      <c r="I1609">
        <f t="shared" si="24"/>
        <v>0</v>
      </c>
      <c r="K1609">
        <f t="shared" si="25"/>
        <v>0</v>
      </c>
    </row>
    <row r="1610" spans="1:12" x14ac:dyDescent="0.2">
      <c r="F1610">
        <f t="shared" si="26"/>
        <v>0</v>
      </c>
      <c r="I1610">
        <f t="shared" si="24"/>
        <v>0</v>
      </c>
      <c r="K1610">
        <f t="shared" si="25"/>
        <v>0</v>
      </c>
    </row>
    <row r="1611" spans="1:12" x14ac:dyDescent="0.2">
      <c r="A1611" s="12">
        <v>41851</v>
      </c>
      <c r="B1611" t="s">
        <v>19878</v>
      </c>
      <c r="C1611" t="s">
        <v>19879</v>
      </c>
      <c r="D1611">
        <v>1</v>
      </c>
      <c r="E1611">
        <v>541</v>
      </c>
      <c r="F1611">
        <f t="shared" si="26"/>
        <v>541</v>
      </c>
      <c r="G1611" s="12">
        <v>41861</v>
      </c>
      <c r="H1611">
        <v>539</v>
      </c>
      <c r="I1611">
        <f t="shared" si="24"/>
        <v>2</v>
      </c>
      <c r="J1611">
        <v>12</v>
      </c>
      <c r="K1611">
        <f t="shared" si="25"/>
        <v>6468</v>
      </c>
      <c r="L1611" t="s">
        <v>17274</v>
      </c>
    </row>
    <row r="1612" spans="1:12" x14ac:dyDescent="0.2">
      <c r="F1612">
        <f t="shared" si="26"/>
        <v>0</v>
      </c>
      <c r="G1612" s="12">
        <v>41893</v>
      </c>
      <c r="H1612">
        <v>2</v>
      </c>
      <c r="I1612">
        <v>0</v>
      </c>
      <c r="J1612">
        <v>12</v>
      </c>
      <c r="K1612">
        <f t="shared" si="25"/>
        <v>24</v>
      </c>
    </row>
    <row r="1613" spans="1:12" x14ac:dyDescent="0.2">
      <c r="F1613">
        <f t="shared" si="26"/>
        <v>0</v>
      </c>
      <c r="I1613">
        <f t="shared" si="24"/>
        <v>0</v>
      </c>
      <c r="K1613">
        <f t="shared" si="25"/>
        <v>0</v>
      </c>
    </row>
    <row r="1614" spans="1:12" x14ac:dyDescent="0.2">
      <c r="A1614" s="12">
        <v>41854</v>
      </c>
      <c r="B1614" t="s">
        <v>20552</v>
      </c>
      <c r="C1614" t="s">
        <v>19958</v>
      </c>
      <c r="D1614">
        <v>1</v>
      </c>
      <c r="E1614">
        <v>531</v>
      </c>
      <c r="F1614">
        <f t="shared" si="26"/>
        <v>531</v>
      </c>
      <c r="G1614" s="12">
        <v>41872</v>
      </c>
      <c r="H1614">
        <v>531</v>
      </c>
      <c r="I1614">
        <f t="shared" si="24"/>
        <v>0</v>
      </c>
      <c r="J1614">
        <v>10</v>
      </c>
      <c r="K1614">
        <f t="shared" si="25"/>
        <v>5310</v>
      </c>
      <c r="L1614" t="s">
        <v>17274</v>
      </c>
    </row>
    <row r="1615" spans="1:12" x14ac:dyDescent="0.2">
      <c r="F1615">
        <f t="shared" si="26"/>
        <v>0</v>
      </c>
      <c r="I1615">
        <f t="shared" si="24"/>
        <v>0</v>
      </c>
      <c r="K1615">
        <f t="shared" si="25"/>
        <v>0</v>
      </c>
    </row>
    <row r="1616" spans="1:12" x14ac:dyDescent="0.2">
      <c r="F1616">
        <f t="shared" si="26"/>
        <v>0</v>
      </c>
      <c r="I1616">
        <f t="shared" si="24"/>
        <v>0</v>
      </c>
      <c r="K1616">
        <f t="shared" si="25"/>
        <v>0</v>
      </c>
    </row>
    <row r="1617" spans="1:12" x14ac:dyDescent="0.2">
      <c r="A1617" s="12">
        <v>41858</v>
      </c>
      <c r="B1617" t="s">
        <v>19956</v>
      </c>
      <c r="C1617" t="s">
        <v>19957</v>
      </c>
      <c r="D1617">
        <v>1</v>
      </c>
      <c r="E1617">
        <v>700</v>
      </c>
      <c r="F1617">
        <f t="shared" si="26"/>
        <v>700</v>
      </c>
      <c r="G1617" s="12">
        <v>41872</v>
      </c>
      <c r="H1617">
        <v>700</v>
      </c>
      <c r="I1617">
        <f t="shared" si="24"/>
        <v>0</v>
      </c>
      <c r="J1617">
        <v>15</v>
      </c>
      <c r="K1617">
        <f t="shared" si="25"/>
        <v>10500</v>
      </c>
      <c r="L1617" t="s">
        <v>15862</v>
      </c>
    </row>
    <row r="1618" spans="1:12" x14ac:dyDescent="0.2">
      <c r="F1618">
        <f t="shared" si="26"/>
        <v>0</v>
      </c>
      <c r="I1618">
        <f t="shared" si="24"/>
        <v>0</v>
      </c>
      <c r="K1618">
        <f t="shared" si="25"/>
        <v>0</v>
      </c>
    </row>
    <row r="1619" spans="1:12" x14ac:dyDescent="0.2">
      <c r="F1619">
        <f t="shared" si="26"/>
        <v>0</v>
      </c>
      <c r="I1619">
        <f t="shared" si="24"/>
        <v>0</v>
      </c>
      <c r="K1619">
        <f t="shared" si="25"/>
        <v>0</v>
      </c>
    </row>
    <row r="1620" spans="1:12" x14ac:dyDescent="0.2">
      <c r="A1620" s="12">
        <v>41863</v>
      </c>
      <c r="B1620" t="s">
        <v>20054</v>
      </c>
      <c r="C1620" t="s">
        <v>20055</v>
      </c>
      <c r="D1620">
        <v>1</v>
      </c>
      <c r="E1620">
        <v>475</v>
      </c>
      <c r="F1620">
        <f t="shared" si="26"/>
        <v>475</v>
      </c>
      <c r="G1620" s="12">
        <v>41879</v>
      </c>
      <c r="H1620">
        <v>475</v>
      </c>
      <c r="I1620">
        <f t="shared" si="24"/>
        <v>0</v>
      </c>
      <c r="J1620">
        <v>11.5</v>
      </c>
      <c r="K1620">
        <f t="shared" si="25"/>
        <v>5462.5</v>
      </c>
      <c r="L1620" t="s">
        <v>20232</v>
      </c>
    </row>
    <row r="1621" spans="1:12" x14ac:dyDescent="0.2">
      <c r="F1621">
        <f t="shared" si="26"/>
        <v>0</v>
      </c>
      <c r="I1621">
        <f t="shared" si="24"/>
        <v>0</v>
      </c>
      <c r="K1621">
        <f t="shared" si="25"/>
        <v>0</v>
      </c>
    </row>
    <row r="1622" spans="1:12" x14ac:dyDescent="0.2">
      <c r="F1622">
        <f t="shared" si="26"/>
        <v>0</v>
      </c>
      <c r="I1622">
        <f t="shared" si="24"/>
        <v>0</v>
      </c>
      <c r="K1622">
        <f t="shared" si="25"/>
        <v>0</v>
      </c>
    </row>
    <row r="1623" spans="1:12" x14ac:dyDescent="0.2">
      <c r="A1623" s="12">
        <v>41865</v>
      </c>
      <c r="B1623" t="s">
        <v>20096</v>
      </c>
      <c r="C1623" t="s">
        <v>15789</v>
      </c>
      <c r="D1623">
        <v>1</v>
      </c>
      <c r="E1623">
        <v>540</v>
      </c>
      <c r="F1623">
        <f t="shared" si="26"/>
        <v>540</v>
      </c>
      <c r="G1623" s="12">
        <v>41879</v>
      </c>
      <c r="H1623">
        <v>538</v>
      </c>
      <c r="I1623">
        <f t="shared" si="24"/>
        <v>2</v>
      </c>
      <c r="J1623">
        <v>12</v>
      </c>
      <c r="K1623">
        <f t="shared" si="25"/>
        <v>6456</v>
      </c>
      <c r="L1623" t="s">
        <v>20233</v>
      </c>
    </row>
    <row r="1624" spans="1:12" x14ac:dyDescent="0.2">
      <c r="F1624">
        <f t="shared" si="26"/>
        <v>0</v>
      </c>
      <c r="G1624" s="12">
        <v>41892</v>
      </c>
      <c r="H1624">
        <v>2</v>
      </c>
      <c r="I1624">
        <v>0</v>
      </c>
      <c r="J1624">
        <v>12</v>
      </c>
      <c r="K1624">
        <f t="shared" si="25"/>
        <v>24</v>
      </c>
    </row>
    <row r="1625" spans="1:12" x14ac:dyDescent="0.2">
      <c r="F1625">
        <f t="shared" si="26"/>
        <v>0</v>
      </c>
      <c r="I1625">
        <f t="shared" si="24"/>
        <v>0</v>
      </c>
      <c r="K1625">
        <f t="shared" si="25"/>
        <v>0</v>
      </c>
    </row>
    <row r="1626" spans="1:12" x14ac:dyDescent="0.2">
      <c r="A1626" s="12">
        <v>41868</v>
      </c>
      <c r="B1626" t="s">
        <v>20133</v>
      </c>
      <c r="C1626" t="s">
        <v>20134</v>
      </c>
      <c r="D1626">
        <v>2</v>
      </c>
      <c r="E1626">
        <v>200</v>
      </c>
      <c r="F1626">
        <f t="shared" si="26"/>
        <v>400</v>
      </c>
      <c r="G1626" s="12">
        <v>41884</v>
      </c>
      <c r="H1626">
        <v>400</v>
      </c>
      <c r="I1626">
        <f t="shared" si="24"/>
        <v>0</v>
      </c>
      <c r="J1626">
        <v>11</v>
      </c>
      <c r="K1626">
        <f t="shared" si="25"/>
        <v>4400</v>
      </c>
      <c r="L1626" t="s">
        <v>15862</v>
      </c>
    </row>
    <row r="1627" spans="1:12" x14ac:dyDescent="0.2">
      <c r="F1627">
        <f t="shared" si="26"/>
        <v>0</v>
      </c>
      <c r="I1627">
        <f t="shared" si="24"/>
        <v>0</v>
      </c>
      <c r="K1627">
        <f t="shared" si="25"/>
        <v>0</v>
      </c>
    </row>
    <row r="1628" spans="1:12" x14ac:dyDescent="0.2">
      <c r="F1628">
        <f t="shared" si="26"/>
        <v>0</v>
      </c>
      <c r="I1628">
        <f t="shared" si="24"/>
        <v>0</v>
      </c>
      <c r="K1628">
        <f t="shared" si="25"/>
        <v>0</v>
      </c>
    </row>
    <row r="1629" spans="1:12" x14ac:dyDescent="0.2">
      <c r="A1629" s="12">
        <v>41872</v>
      </c>
      <c r="B1629" t="s">
        <v>20135</v>
      </c>
      <c r="C1629" t="s">
        <v>20136</v>
      </c>
      <c r="D1629">
        <v>2</v>
      </c>
      <c r="E1629">
        <v>330</v>
      </c>
      <c r="F1629">
        <f t="shared" si="26"/>
        <v>660</v>
      </c>
      <c r="G1629" s="12">
        <v>41893</v>
      </c>
      <c r="H1629">
        <v>660</v>
      </c>
      <c r="I1629">
        <f t="shared" si="24"/>
        <v>0</v>
      </c>
      <c r="J1629">
        <v>14</v>
      </c>
      <c r="K1629">
        <f t="shared" si="25"/>
        <v>9240</v>
      </c>
      <c r="L1629" t="s">
        <v>20404</v>
      </c>
    </row>
    <row r="1630" spans="1:12" x14ac:dyDescent="0.2">
      <c r="F1630">
        <f t="shared" si="26"/>
        <v>0</v>
      </c>
      <c r="I1630">
        <f t="shared" si="24"/>
        <v>0</v>
      </c>
      <c r="K1630">
        <f t="shared" si="25"/>
        <v>0</v>
      </c>
    </row>
    <row r="1631" spans="1:12" x14ac:dyDescent="0.2">
      <c r="F1631">
        <f t="shared" si="26"/>
        <v>0</v>
      </c>
      <c r="I1631">
        <f t="shared" si="24"/>
        <v>0</v>
      </c>
      <c r="K1631">
        <f t="shared" si="25"/>
        <v>0</v>
      </c>
    </row>
    <row r="1632" spans="1:12" x14ac:dyDescent="0.2">
      <c r="A1632" s="12">
        <v>41880</v>
      </c>
      <c r="B1632" t="s">
        <v>20253</v>
      </c>
      <c r="C1632" t="s">
        <v>20254</v>
      </c>
      <c r="D1632">
        <v>3</v>
      </c>
      <c r="E1632">
        <v>202</v>
      </c>
      <c r="F1632">
        <f t="shared" si="26"/>
        <v>606</v>
      </c>
      <c r="G1632" s="12">
        <v>41886</v>
      </c>
      <c r="H1632">
        <v>602</v>
      </c>
      <c r="I1632">
        <f t="shared" si="24"/>
        <v>4</v>
      </c>
      <c r="J1632">
        <v>14</v>
      </c>
      <c r="K1632">
        <f t="shared" si="25"/>
        <v>8428</v>
      </c>
      <c r="L1632" t="s">
        <v>17274</v>
      </c>
    </row>
    <row r="1633" spans="1:12" x14ac:dyDescent="0.2">
      <c r="F1633">
        <f t="shared" si="26"/>
        <v>0</v>
      </c>
      <c r="G1633" s="12">
        <v>41914</v>
      </c>
      <c r="H1633">
        <v>3</v>
      </c>
      <c r="I1633">
        <v>1</v>
      </c>
      <c r="J1633">
        <v>14</v>
      </c>
      <c r="K1633">
        <f t="shared" si="25"/>
        <v>42</v>
      </c>
    </row>
    <row r="1634" spans="1:12" x14ac:dyDescent="0.2">
      <c r="F1634">
        <f t="shared" si="26"/>
        <v>0</v>
      </c>
      <c r="I1634">
        <f t="shared" si="24"/>
        <v>0</v>
      </c>
      <c r="K1634">
        <f t="shared" si="25"/>
        <v>0</v>
      </c>
    </row>
    <row r="1635" spans="1:12" x14ac:dyDescent="0.2">
      <c r="A1635" s="12">
        <v>41879</v>
      </c>
      <c r="B1635" t="s">
        <v>20272</v>
      </c>
      <c r="C1635" t="s">
        <v>20273</v>
      </c>
      <c r="D1635">
        <v>1</v>
      </c>
      <c r="E1635">
        <v>608</v>
      </c>
      <c r="F1635">
        <f t="shared" si="26"/>
        <v>608</v>
      </c>
      <c r="G1635" s="12">
        <v>41896</v>
      </c>
      <c r="H1635">
        <v>607</v>
      </c>
      <c r="I1635">
        <f t="shared" si="24"/>
        <v>1</v>
      </c>
      <c r="J1635">
        <v>13</v>
      </c>
      <c r="K1635">
        <f t="shared" si="25"/>
        <v>7891</v>
      </c>
      <c r="L1635" t="s">
        <v>20466</v>
      </c>
    </row>
    <row r="1636" spans="1:12" x14ac:dyDescent="0.2">
      <c r="F1636">
        <f t="shared" si="26"/>
        <v>0</v>
      </c>
      <c r="G1636" s="12">
        <v>41914</v>
      </c>
      <c r="H1636">
        <v>1</v>
      </c>
      <c r="I1636">
        <v>0</v>
      </c>
      <c r="J1636">
        <v>13</v>
      </c>
      <c r="K1636">
        <f t="shared" si="25"/>
        <v>13</v>
      </c>
    </row>
    <row r="1637" spans="1:12" x14ac:dyDescent="0.2">
      <c r="F1637">
        <f t="shared" si="26"/>
        <v>0</v>
      </c>
      <c r="I1637">
        <f t="shared" si="24"/>
        <v>0</v>
      </c>
      <c r="K1637">
        <f t="shared" si="25"/>
        <v>0</v>
      </c>
    </row>
    <row r="1638" spans="1:12" x14ac:dyDescent="0.2">
      <c r="A1638" s="12">
        <v>41884</v>
      </c>
      <c r="B1638" t="s">
        <v>20274</v>
      </c>
      <c r="C1638" t="s">
        <v>20275</v>
      </c>
      <c r="D1638">
        <v>2</v>
      </c>
      <c r="E1638">
        <v>204</v>
      </c>
      <c r="F1638">
        <f t="shared" si="26"/>
        <v>408</v>
      </c>
      <c r="G1638" s="12">
        <v>41914</v>
      </c>
      <c r="H1638">
        <v>405</v>
      </c>
      <c r="I1638">
        <f t="shared" si="24"/>
        <v>3</v>
      </c>
      <c r="J1638">
        <v>12</v>
      </c>
      <c r="K1638">
        <f t="shared" si="25"/>
        <v>4860</v>
      </c>
      <c r="L1638" t="s">
        <v>20620</v>
      </c>
    </row>
    <row r="1639" spans="1:12" x14ac:dyDescent="0.2">
      <c r="F1639">
        <f t="shared" si="26"/>
        <v>0</v>
      </c>
      <c r="G1639" t="s">
        <v>21343</v>
      </c>
      <c r="H1639">
        <v>1</v>
      </c>
      <c r="I1639">
        <v>2</v>
      </c>
      <c r="K1639">
        <f t="shared" si="25"/>
        <v>0</v>
      </c>
    </row>
    <row r="1640" spans="1:12" x14ac:dyDescent="0.2">
      <c r="F1640">
        <f t="shared" si="26"/>
        <v>0</v>
      </c>
      <c r="I1640">
        <f t="shared" si="24"/>
        <v>0</v>
      </c>
      <c r="K1640">
        <f t="shared" si="25"/>
        <v>0</v>
      </c>
    </row>
    <row r="1641" spans="1:12" x14ac:dyDescent="0.2">
      <c r="A1641" s="12">
        <v>41884</v>
      </c>
      <c r="B1641" t="s">
        <v>20276</v>
      </c>
      <c r="C1641" t="s">
        <v>20277</v>
      </c>
      <c r="D1641">
        <v>2</v>
      </c>
      <c r="E1641">
        <v>221</v>
      </c>
      <c r="F1641">
        <f t="shared" si="26"/>
        <v>442</v>
      </c>
      <c r="G1641" s="12">
        <v>41893</v>
      </c>
      <c r="H1641">
        <v>442</v>
      </c>
      <c r="I1641">
        <f t="shared" si="24"/>
        <v>0</v>
      </c>
      <c r="J1641">
        <v>15</v>
      </c>
      <c r="K1641">
        <f t="shared" si="25"/>
        <v>6630</v>
      </c>
      <c r="L1641" t="s">
        <v>20405</v>
      </c>
    </row>
    <row r="1642" spans="1:12" x14ac:dyDescent="0.2">
      <c r="F1642">
        <f t="shared" si="26"/>
        <v>0</v>
      </c>
      <c r="I1642">
        <f t="shared" si="24"/>
        <v>0</v>
      </c>
      <c r="K1642">
        <f t="shared" si="25"/>
        <v>0</v>
      </c>
    </row>
    <row r="1643" spans="1:12" x14ac:dyDescent="0.2">
      <c r="F1643">
        <f t="shared" si="26"/>
        <v>0</v>
      </c>
      <c r="I1643">
        <f t="shared" si="24"/>
        <v>0</v>
      </c>
      <c r="K1643">
        <f t="shared" si="25"/>
        <v>0</v>
      </c>
    </row>
    <row r="1644" spans="1:12" x14ac:dyDescent="0.2">
      <c r="A1644" s="12">
        <v>41889</v>
      </c>
      <c r="B1644" t="s">
        <v>20371</v>
      </c>
      <c r="C1644" t="s">
        <v>20372</v>
      </c>
      <c r="D1644">
        <v>3</v>
      </c>
      <c r="E1644">
        <v>200</v>
      </c>
      <c r="F1644">
        <f t="shared" si="26"/>
        <v>600</v>
      </c>
      <c r="G1644" s="12">
        <v>41907</v>
      </c>
      <c r="H1644">
        <v>582</v>
      </c>
      <c r="I1644">
        <f t="shared" si="24"/>
        <v>18</v>
      </c>
      <c r="J1644">
        <v>11.5</v>
      </c>
      <c r="K1644">
        <f t="shared" si="25"/>
        <v>6693</v>
      </c>
      <c r="L1644" t="s">
        <v>15862</v>
      </c>
    </row>
    <row r="1645" spans="1:12" x14ac:dyDescent="0.2">
      <c r="F1645">
        <f t="shared" si="26"/>
        <v>0</v>
      </c>
      <c r="G1645" s="12">
        <v>41914</v>
      </c>
      <c r="H1645">
        <v>18</v>
      </c>
      <c r="I1645">
        <v>0</v>
      </c>
      <c r="J1645">
        <v>11.5</v>
      </c>
      <c r="K1645">
        <f t="shared" si="25"/>
        <v>207</v>
      </c>
    </row>
    <row r="1646" spans="1:12" x14ac:dyDescent="0.2">
      <c r="F1646">
        <f t="shared" si="26"/>
        <v>0</v>
      </c>
      <c r="I1646">
        <f t="shared" si="24"/>
        <v>0</v>
      </c>
      <c r="K1646">
        <f t="shared" si="25"/>
        <v>0</v>
      </c>
    </row>
    <row r="1647" spans="1:12" x14ac:dyDescent="0.2">
      <c r="A1647" s="12">
        <v>41889</v>
      </c>
      <c r="B1647" t="s">
        <v>20373</v>
      </c>
      <c r="C1647" t="s">
        <v>20374</v>
      </c>
      <c r="D1647">
        <v>2</v>
      </c>
      <c r="E1647">
        <v>300</v>
      </c>
      <c r="F1647">
        <f t="shared" si="26"/>
        <v>600</v>
      </c>
      <c r="G1647" s="12">
        <v>41900</v>
      </c>
      <c r="H1647">
        <v>598</v>
      </c>
      <c r="I1647">
        <f t="shared" si="24"/>
        <v>2</v>
      </c>
      <c r="J1647">
        <v>11</v>
      </c>
      <c r="K1647">
        <f t="shared" si="25"/>
        <v>6578</v>
      </c>
      <c r="L1647" t="s">
        <v>20467</v>
      </c>
    </row>
    <row r="1648" spans="1:12" x14ac:dyDescent="0.2">
      <c r="F1648">
        <f t="shared" si="26"/>
        <v>0</v>
      </c>
      <c r="G1648" s="12">
        <v>41914</v>
      </c>
      <c r="H1648">
        <v>2</v>
      </c>
      <c r="I1648">
        <v>0</v>
      </c>
      <c r="J1648">
        <v>11</v>
      </c>
      <c r="K1648">
        <f t="shared" si="25"/>
        <v>22</v>
      </c>
    </row>
    <row r="1649" spans="1:12" x14ac:dyDescent="0.2">
      <c r="F1649">
        <f t="shared" si="26"/>
        <v>0</v>
      </c>
      <c r="I1649">
        <f t="shared" si="24"/>
        <v>0</v>
      </c>
      <c r="K1649">
        <f t="shared" si="25"/>
        <v>0</v>
      </c>
    </row>
    <row r="1650" spans="1:12" x14ac:dyDescent="0.2">
      <c r="A1650" s="12">
        <v>41893</v>
      </c>
      <c r="B1650" t="s">
        <v>20376</v>
      </c>
      <c r="C1650" t="s">
        <v>20377</v>
      </c>
      <c r="D1650">
        <v>1</v>
      </c>
      <c r="E1650">
        <v>707</v>
      </c>
      <c r="F1650">
        <f t="shared" si="26"/>
        <v>707</v>
      </c>
      <c r="G1650" s="12">
        <v>41907</v>
      </c>
      <c r="H1650">
        <v>705</v>
      </c>
      <c r="I1650">
        <f t="shared" si="24"/>
        <v>2</v>
      </c>
      <c r="J1650">
        <v>12</v>
      </c>
      <c r="K1650">
        <f t="shared" si="25"/>
        <v>8460</v>
      </c>
      <c r="L1650" t="s">
        <v>20561</v>
      </c>
    </row>
    <row r="1651" spans="1:12" x14ac:dyDescent="0.2">
      <c r="F1651">
        <f t="shared" si="26"/>
        <v>0</v>
      </c>
      <c r="I1651">
        <f t="shared" ref="I1651:I1714" si="27">F1651-H1651</f>
        <v>0</v>
      </c>
      <c r="K1651">
        <f t="shared" si="25"/>
        <v>0</v>
      </c>
    </row>
    <row r="1652" spans="1:12" x14ac:dyDescent="0.2">
      <c r="F1652">
        <f t="shared" si="26"/>
        <v>0</v>
      </c>
      <c r="I1652">
        <f t="shared" si="27"/>
        <v>0</v>
      </c>
      <c r="K1652">
        <f t="shared" si="25"/>
        <v>0</v>
      </c>
    </row>
    <row r="1653" spans="1:12" x14ac:dyDescent="0.2">
      <c r="A1653" s="12">
        <v>41896</v>
      </c>
      <c r="B1653" t="s">
        <v>20459</v>
      </c>
      <c r="C1653" t="s">
        <v>20460</v>
      </c>
      <c r="D1653">
        <v>2</v>
      </c>
      <c r="E1653">
        <v>196</v>
      </c>
      <c r="F1653">
        <f t="shared" si="26"/>
        <v>392</v>
      </c>
      <c r="G1653" s="12">
        <v>41914</v>
      </c>
      <c r="H1653">
        <v>392</v>
      </c>
      <c r="I1653">
        <f t="shared" si="27"/>
        <v>0</v>
      </c>
      <c r="J1653">
        <v>14</v>
      </c>
      <c r="K1653">
        <f t="shared" si="25"/>
        <v>5488</v>
      </c>
      <c r="L1653" t="s">
        <v>20619</v>
      </c>
    </row>
    <row r="1654" spans="1:12" x14ac:dyDescent="0.2">
      <c r="F1654">
        <f t="shared" si="26"/>
        <v>0</v>
      </c>
      <c r="I1654">
        <f t="shared" si="27"/>
        <v>0</v>
      </c>
      <c r="K1654">
        <f t="shared" ref="K1654:K1717" si="28">H1654*J1654</f>
        <v>0</v>
      </c>
    </row>
    <row r="1655" spans="1:12" x14ac:dyDescent="0.2">
      <c r="F1655">
        <f t="shared" si="26"/>
        <v>0</v>
      </c>
      <c r="I1655">
        <f t="shared" si="27"/>
        <v>0</v>
      </c>
      <c r="K1655">
        <f t="shared" si="28"/>
        <v>0</v>
      </c>
    </row>
    <row r="1656" spans="1:12" x14ac:dyDescent="0.2">
      <c r="A1656" s="12">
        <v>41896</v>
      </c>
      <c r="B1656" t="s">
        <v>20461</v>
      </c>
      <c r="C1656" t="s">
        <v>20134</v>
      </c>
      <c r="D1656">
        <v>2</v>
      </c>
      <c r="E1656">
        <v>131</v>
      </c>
      <c r="F1656">
        <f t="shared" si="26"/>
        <v>262</v>
      </c>
      <c r="G1656" s="12">
        <v>41907</v>
      </c>
      <c r="H1656">
        <v>262</v>
      </c>
      <c r="I1656">
        <f t="shared" si="27"/>
        <v>0</v>
      </c>
      <c r="J1656">
        <v>11</v>
      </c>
      <c r="K1656">
        <f t="shared" si="28"/>
        <v>2882</v>
      </c>
      <c r="L1656" t="s">
        <v>15862</v>
      </c>
    </row>
    <row r="1657" spans="1:12" x14ac:dyDescent="0.2">
      <c r="F1657">
        <f t="shared" si="26"/>
        <v>0</v>
      </c>
      <c r="I1657">
        <f t="shared" si="27"/>
        <v>0</v>
      </c>
      <c r="K1657">
        <f t="shared" si="28"/>
        <v>0</v>
      </c>
    </row>
    <row r="1658" spans="1:12" x14ac:dyDescent="0.2">
      <c r="F1658">
        <f t="shared" si="26"/>
        <v>0</v>
      </c>
      <c r="I1658">
        <f t="shared" si="27"/>
        <v>0</v>
      </c>
      <c r="K1658">
        <f t="shared" si="28"/>
        <v>0</v>
      </c>
    </row>
    <row r="1659" spans="1:12" x14ac:dyDescent="0.2">
      <c r="A1659" s="12">
        <v>41902</v>
      </c>
      <c r="B1659" t="s">
        <v>20537</v>
      </c>
      <c r="C1659" t="s">
        <v>20538</v>
      </c>
      <c r="D1659">
        <v>3</v>
      </c>
      <c r="E1659">
        <v>199</v>
      </c>
      <c r="F1659">
        <f t="shared" si="26"/>
        <v>597</v>
      </c>
      <c r="G1659" s="12">
        <v>41914</v>
      </c>
      <c r="H1659">
        <v>597</v>
      </c>
      <c r="I1659">
        <f t="shared" si="27"/>
        <v>0</v>
      </c>
      <c r="J1659">
        <v>11</v>
      </c>
      <c r="K1659">
        <f t="shared" si="28"/>
        <v>6567</v>
      </c>
      <c r="L1659" t="s">
        <v>17274</v>
      </c>
    </row>
    <row r="1660" spans="1:12" x14ac:dyDescent="0.2">
      <c r="F1660">
        <f>D1660*E1660</f>
        <v>0</v>
      </c>
      <c r="I1660">
        <f t="shared" si="27"/>
        <v>0</v>
      </c>
      <c r="K1660">
        <f t="shared" si="28"/>
        <v>0</v>
      </c>
    </row>
    <row r="1661" spans="1:12" x14ac:dyDescent="0.2">
      <c r="F1661">
        <f>D1661*E1661</f>
        <v>0</v>
      </c>
      <c r="I1661">
        <f t="shared" si="27"/>
        <v>0</v>
      </c>
      <c r="K1661">
        <f t="shared" si="28"/>
        <v>0</v>
      </c>
    </row>
    <row r="1662" spans="1:12" x14ac:dyDescent="0.2">
      <c r="A1662" s="12">
        <v>41902</v>
      </c>
      <c r="B1662" t="s">
        <v>20539</v>
      </c>
      <c r="C1662" t="s">
        <v>20540</v>
      </c>
      <c r="D1662">
        <v>3</v>
      </c>
      <c r="E1662">
        <v>199</v>
      </c>
      <c r="F1662">
        <f>D1662*E1662</f>
        <v>597</v>
      </c>
      <c r="G1662" s="12">
        <v>41914</v>
      </c>
      <c r="H1662">
        <v>597</v>
      </c>
      <c r="I1662">
        <f t="shared" si="27"/>
        <v>0</v>
      </c>
      <c r="J1662">
        <v>11</v>
      </c>
      <c r="K1662">
        <f t="shared" si="28"/>
        <v>6567</v>
      </c>
      <c r="L1662" t="s">
        <v>17274</v>
      </c>
    </row>
    <row r="1663" spans="1:12" x14ac:dyDescent="0.2">
      <c r="F1663">
        <f>D1663*E1663</f>
        <v>0</v>
      </c>
      <c r="I1663">
        <f t="shared" si="27"/>
        <v>0</v>
      </c>
      <c r="K1663">
        <f t="shared" si="28"/>
        <v>0</v>
      </c>
    </row>
    <row r="1664" spans="1:12" x14ac:dyDescent="0.2">
      <c r="F1664">
        <f t="shared" ref="F1664:F1714" si="29">D1664*E1664</f>
        <v>0</v>
      </c>
      <c r="I1664">
        <f t="shared" si="27"/>
        <v>0</v>
      </c>
      <c r="K1664">
        <f t="shared" si="28"/>
        <v>0</v>
      </c>
    </row>
    <row r="1665" spans="1:12" x14ac:dyDescent="0.2">
      <c r="A1665" s="12">
        <v>41905</v>
      </c>
      <c r="B1665" t="s">
        <v>20541</v>
      </c>
      <c r="C1665" t="s">
        <v>20542</v>
      </c>
      <c r="D1665">
        <v>1</v>
      </c>
      <c r="E1665">
        <v>571</v>
      </c>
      <c r="F1665">
        <f t="shared" si="29"/>
        <v>571</v>
      </c>
      <c r="G1665" s="12">
        <v>41928</v>
      </c>
      <c r="H1665">
        <v>566</v>
      </c>
      <c r="I1665">
        <f t="shared" si="27"/>
        <v>5</v>
      </c>
      <c r="J1665">
        <v>13</v>
      </c>
      <c r="K1665">
        <f t="shared" si="28"/>
        <v>7358</v>
      </c>
      <c r="L1665" t="s">
        <v>17274</v>
      </c>
    </row>
    <row r="1666" spans="1:12" x14ac:dyDescent="0.2">
      <c r="F1666">
        <f t="shared" si="29"/>
        <v>0</v>
      </c>
      <c r="I1666">
        <f t="shared" si="27"/>
        <v>0</v>
      </c>
      <c r="K1666">
        <f t="shared" si="28"/>
        <v>0</v>
      </c>
    </row>
    <row r="1667" spans="1:12" x14ac:dyDescent="0.2">
      <c r="F1667">
        <f t="shared" si="29"/>
        <v>0</v>
      </c>
      <c r="I1667">
        <f t="shared" si="27"/>
        <v>0</v>
      </c>
      <c r="K1667">
        <f t="shared" si="28"/>
        <v>0</v>
      </c>
    </row>
    <row r="1668" spans="1:12" x14ac:dyDescent="0.2">
      <c r="A1668" s="12">
        <v>41905</v>
      </c>
      <c r="B1668" t="s">
        <v>20543</v>
      </c>
      <c r="C1668" t="s">
        <v>20544</v>
      </c>
      <c r="D1668">
        <v>3</v>
      </c>
      <c r="E1668">
        <v>200</v>
      </c>
      <c r="F1668">
        <f t="shared" si="29"/>
        <v>600</v>
      </c>
      <c r="G1668" s="12">
        <v>41921</v>
      </c>
      <c r="H1668">
        <v>600</v>
      </c>
      <c r="I1668">
        <f t="shared" si="27"/>
        <v>0</v>
      </c>
      <c r="J1668">
        <v>12</v>
      </c>
      <c r="K1668">
        <f t="shared" si="28"/>
        <v>7200</v>
      </c>
      <c r="L1668" t="s">
        <v>15862</v>
      </c>
    </row>
    <row r="1669" spans="1:12" x14ac:dyDescent="0.2">
      <c r="F1669">
        <f t="shared" si="29"/>
        <v>0</v>
      </c>
      <c r="I1669">
        <f t="shared" si="27"/>
        <v>0</v>
      </c>
      <c r="K1669">
        <f t="shared" si="28"/>
        <v>0</v>
      </c>
    </row>
    <row r="1670" spans="1:12" x14ac:dyDescent="0.2">
      <c r="F1670">
        <f t="shared" si="29"/>
        <v>0</v>
      </c>
      <c r="I1670">
        <f t="shared" si="27"/>
        <v>0</v>
      </c>
      <c r="K1670">
        <f t="shared" si="28"/>
        <v>0</v>
      </c>
    </row>
    <row r="1671" spans="1:12" x14ac:dyDescent="0.2">
      <c r="A1671" s="12">
        <v>41914</v>
      </c>
      <c r="B1671" t="s">
        <v>20644</v>
      </c>
      <c r="C1671" t="s">
        <v>20645</v>
      </c>
      <c r="D1671">
        <v>3</v>
      </c>
      <c r="E1671">
        <v>200</v>
      </c>
      <c r="F1671">
        <f t="shared" si="29"/>
        <v>600</v>
      </c>
      <c r="G1671" s="12">
        <v>41928</v>
      </c>
      <c r="H1671">
        <v>600</v>
      </c>
      <c r="I1671">
        <f t="shared" si="27"/>
        <v>0</v>
      </c>
      <c r="J1671">
        <v>12</v>
      </c>
      <c r="K1671">
        <f t="shared" si="28"/>
        <v>7200</v>
      </c>
      <c r="L1671" t="s">
        <v>15862</v>
      </c>
    </row>
    <row r="1672" spans="1:12" x14ac:dyDescent="0.2">
      <c r="F1672">
        <f t="shared" si="29"/>
        <v>0</v>
      </c>
      <c r="I1672">
        <f t="shared" si="27"/>
        <v>0</v>
      </c>
      <c r="K1672">
        <f t="shared" si="28"/>
        <v>0</v>
      </c>
    </row>
    <row r="1673" spans="1:12" x14ac:dyDescent="0.2">
      <c r="F1673">
        <f t="shared" si="29"/>
        <v>0</v>
      </c>
      <c r="I1673">
        <f t="shared" si="27"/>
        <v>0</v>
      </c>
      <c r="K1673">
        <f t="shared" si="28"/>
        <v>0</v>
      </c>
    </row>
    <row r="1674" spans="1:12" x14ac:dyDescent="0.2">
      <c r="A1674" s="12">
        <v>41914</v>
      </c>
      <c r="B1674" t="s">
        <v>20646</v>
      </c>
      <c r="C1674" t="s">
        <v>20647</v>
      </c>
      <c r="D1674">
        <v>9</v>
      </c>
      <c r="E1674">
        <v>55</v>
      </c>
      <c r="F1674">
        <f t="shared" si="29"/>
        <v>495</v>
      </c>
      <c r="G1674" s="12">
        <v>41928</v>
      </c>
      <c r="H1674">
        <v>495</v>
      </c>
      <c r="I1674">
        <f t="shared" si="27"/>
        <v>0</v>
      </c>
      <c r="J1674">
        <v>13</v>
      </c>
      <c r="K1674">
        <f t="shared" si="28"/>
        <v>6435</v>
      </c>
      <c r="L1674" t="s">
        <v>17274</v>
      </c>
    </row>
    <row r="1675" spans="1:12" x14ac:dyDescent="0.2">
      <c r="F1675">
        <f t="shared" si="29"/>
        <v>0</v>
      </c>
      <c r="I1675">
        <f t="shared" si="27"/>
        <v>0</v>
      </c>
      <c r="K1675">
        <f t="shared" si="28"/>
        <v>0</v>
      </c>
    </row>
    <row r="1676" spans="1:12" x14ac:dyDescent="0.2">
      <c r="F1676">
        <f t="shared" si="29"/>
        <v>0</v>
      </c>
      <c r="I1676">
        <f t="shared" si="27"/>
        <v>0</v>
      </c>
      <c r="K1676">
        <f t="shared" si="28"/>
        <v>0</v>
      </c>
    </row>
    <row r="1677" spans="1:12" x14ac:dyDescent="0.2">
      <c r="A1677" s="12">
        <v>41914</v>
      </c>
      <c r="B1677" t="s">
        <v>20648</v>
      </c>
      <c r="C1677" t="s">
        <v>20649</v>
      </c>
      <c r="D1677">
        <v>7</v>
      </c>
      <c r="E1677">
        <v>86</v>
      </c>
      <c r="F1677">
        <f t="shared" si="29"/>
        <v>602</v>
      </c>
      <c r="G1677" s="12">
        <v>41935</v>
      </c>
      <c r="H1677">
        <v>601</v>
      </c>
      <c r="I1677">
        <f t="shared" si="27"/>
        <v>1</v>
      </c>
      <c r="J1677">
        <v>12.5</v>
      </c>
      <c r="K1677">
        <f t="shared" si="28"/>
        <v>7512.5</v>
      </c>
      <c r="L1677" t="s">
        <v>20866</v>
      </c>
    </row>
    <row r="1678" spans="1:12" x14ac:dyDescent="0.2">
      <c r="F1678">
        <f t="shared" si="29"/>
        <v>0</v>
      </c>
      <c r="I1678">
        <f t="shared" si="27"/>
        <v>0</v>
      </c>
      <c r="K1678">
        <f t="shared" si="28"/>
        <v>0</v>
      </c>
    </row>
    <row r="1679" spans="1:12" x14ac:dyDescent="0.2">
      <c r="F1679">
        <f t="shared" si="29"/>
        <v>0</v>
      </c>
      <c r="I1679">
        <f t="shared" si="27"/>
        <v>0</v>
      </c>
      <c r="K1679">
        <f t="shared" si="28"/>
        <v>0</v>
      </c>
    </row>
    <row r="1680" spans="1:12" x14ac:dyDescent="0.2">
      <c r="A1680" s="12">
        <v>41921</v>
      </c>
      <c r="B1680" t="s">
        <v>20698</v>
      </c>
      <c r="C1680" t="s">
        <v>20699</v>
      </c>
      <c r="D1680">
        <v>2</v>
      </c>
      <c r="E1680">
        <v>250</v>
      </c>
      <c r="F1680">
        <f t="shared" si="29"/>
        <v>500</v>
      </c>
      <c r="G1680" s="12">
        <v>41942</v>
      </c>
      <c r="H1680">
        <v>497</v>
      </c>
      <c r="I1680">
        <f t="shared" si="27"/>
        <v>3</v>
      </c>
      <c r="K1680">
        <f t="shared" si="28"/>
        <v>0</v>
      </c>
    </row>
    <row r="1681" spans="1:11" x14ac:dyDescent="0.2">
      <c r="F1681">
        <f t="shared" si="29"/>
        <v>0</v>
      </c>
      <c r="I1681">
        <f t="shared" si="27"/>
        <v>0</v>
      </c>
      <c r="K1681">
        <f t="shared" si="28"/>
        <v>0</v>
      </c>
    </row>
    <row r="1682" spans="1:11" x14ac:dyDescent="0.2">
      <c r="F1682">
        <f t="shared" si="29"/>
        <v>0</v>
      </c>
      <c r="I1682">
        <f t="shared" si="27"/>
        <v>0</v>
      </c>
      <c r="K1682">
        <f t="shared" si="28"/>
        <v>0</v>
      </c>
    </row>
    <row r="1683" spans="1:11" x14ac:dyDescent="0.2">
      <c r="A1683" s="12">
        <v>41921</v>
      </c>
      <c r="B1683" t="s">
        <v>20700</v>
      </c>
      <c r="C1683" t="s">
        <v>16004</v>
      </c>
      <c r="D1683">
        <v>2</v>
      </c>
      <c r="E1683">
        <v>250</v>
      </c>
      <c r="F1683">
        <f t="shared" si="29"/>
        <v>500</v>
      </c>
      <c r="I1683">
        <f t="shared" si="27"/>
        <v>500</v>
      </c>
      <c r="K1683">
        <f t="shared" si="28"/>
        <v>0</v>
      </c>
    </row>
    <row r="1684" spans="1:11" x14ac:dyDescent="0.2">
      <c r="F1684">
        <f t="shared" si="29"/>
        <v>0</v>
      </c>
      <c r="I1684">
        <f t="shared" si="27"/>
        <v>0</v>
      </c>
      <c r="K1684">
        <f t="shared" si="28"/>
        <v>0</v>
      </c>
    </row>
    <row r="1685" spans="1:11" x14ac:dyDescent="0.2">
      <c r="F1685">
        <f t="shared" si="29"/>
        <v>0</v>
      </c>
      <c r="I1685">
        <f t="shared" si="27"/>
        <v>0</v>
      </c>
      <c r="K1685">
        <f t="shared" si="28"/>
        <v>0</v>
      </c>
    </row>
    <row r="1686" spans="1:11" x14ac:dyDescent="0.2">
      <c r="A1686" s="12">
        <v>41928</v>
      </c>
      <c r="B1686" t="s">
        <v>20788</v>
      </c>
      <c r="C1686" t="s">
        <v>20789</v>
      </c>
      <c r="D1686">
        <v>1</v>
      </c>
      <c r="E1686">
        <v>550</v>
      </c>
      <c r="F1686">
        <f t="shared" si="29"/>
        <v>550</v>
      </c>
      <c r="I1686">
        <f t="shared" si="27"/>
        <v>550</v>
      </c>
      <c r="K1686">
        <f t="shared" si="28"/>
        <v>0</v>
      </c>
    </row>
    <row r="1687" spans="1:11" x14ac:dyDescent="0.2">
      <c r="F1687">
        <f t="shared" si="29"/>
        <v>0</v>
      </c>
      <c r="I1687">
        <f t="shared" si="27"/>
        <v>0</v>
      </c>
      <c r="K1687">
        <f t="shared" si="28"/>
        <v>0</v>
      </c>
    </row>
    <row r="1688" spans="1:11" x14ac:dyDescent="0.2">
      <c r="F1688">
        <f t="shared" si="29"/>
        <v>0</v>
      </c>
      <c r="I1688">
        <f t="shared" si="27"/>
        <v>0</v>
      </c>
      <c r="K1688">
        <f t="shared" si="28"/>
        <v>0</v>
      </c>
    </row>
    <row r="1689" spans="1:11" x14ac:dyDescent="0.2">
      <c r="A1689" s="12">
        <v>41928</v>
      </c>
      <c r="B1689" t="s">
        <v>20790</v>
      </c>
      <c r="C1689" t="s">
        <v>20791</v>
      </c>
      <c r="D1689">
        <v>1</v>
      </c>
      <c r="E1689">
        <v>550</v>
      </c>
      <c r="F1689">
        <f t="shared" si="29"/>
        <v>550</v>
      </c>
      <c r="G1689" s="12">
        <v>41942</v>
      </c>
      <c r="H1689">
        <v>550</v>
      </c>
      <c r="I1689">
        <f t="shared" si="27"/>
        <v>0</v>
      </c>
      <c r="K1689">
        <f t="shared" si="28"/>
        <v>0</v>
      </c>
    </row>
    <row r="1690" spans="1:11" x14ac:dyDescent="0.2">
      <c r="F1690">
        <f t="shared" si="29"/>
        <v>0</v>
      </c>
      <c r="I1690">
        <f t="shared" si="27"/>
        <v>0</v>
      </c>
      <c r="K1690">
        <f t="shared" si="28"/>
        <v>0</v>
      </c>
    </row>
    <row r="1691" spans="1:11" x14ac:dyDescent="0.2">
      <c r="F1691">
        <f t="shared" si="29"/>
        <v>0</v>
      </c>
      <c r="I1691">
        <f t="shared" si="27"/>
        <v>0</v>
      </c>
      <c r="K1691">
        <f t="shared" si="28"/>
        <v>0</v>
      </c>
    </row>
    <row r="1692" spans="1:11" x14ac:dyDescent="0.2">
      <c r="A1692" s="12">
        <v>41935</v>
      </c>
      <c r="B1692" t="s">
        <v>20855</v>
      </c>
      <c r="C1692" t="s">
        <v>15994</v>
      </c>
      <c r="D1692">
        <v>2</v>
      </c>
      <c r="E1692">
        <v>261</v>
      </c>
      <c r="F1692">
        <f t="shared" si="29"/>
        <v>522</v>
      </c>
      <c r="I1692">
        <f t="shared" si="27"/>
        <v>522</v>
      </c>
      <c r="K1692">
        <f t="shared" si="28"/>
        <v>0</v>
      </c>
    </row>
    <row r="1693" spans="1:11" x14ac:dyDescent="0.2">
      <c r="F1693">
        <f t="shared" si="29"/>
        <v>0</v>
      </c>
      <c r="I1693">
        <f t="shared" si="27"/>
        <v>0</v>
      </c>
      <c r="K1693">
        <f t="shared" si="28"/>
        <v>0</v>
      </c>
    </row>
    <row r="1694" spans="1:11" x14ac:dyDescent="0.2">
      <c r="F1694">
        <f t="shared" si="29"/>
        <v>0</v>
      </c>
      <c r="I1694">
        <f t="shared" si="27"/>
        <v>0</v>
      </c>
      <c r="K1694">
        <f t="shared" si="28"/>
        <v>0</v>
      </c>
    </row>
    <row r="1695" spans="1:11" x14ac:dyDescent="0.2">
      <c r="A1695" s="12">
        <v>41940</v>
      </c>
      <c r="B1695" t="s">
        <v>20945</v>
      </c>
      <c r="C1695" t="s">
        <v>20946</v>
      </c>
      <c r="D1695">
        <v>4</v>
      </c>
      <c r="E1695">
        <v>125</v>
      </c>
      <c r="F1695">
        <f t="shared" si="29"/>
        <v>500</v>
      </c>
      <c r="I1695">
        <f t="shared" si="27"/>
        <v>500</v>
      </c>
      <c r="K1695">
        <f t="shared" si="28"/>
        <v>0</v>
      </c>
    </row>
    <row r="1696" spans="1:11" x14ac:dyDescent="0.2">
      <c r="F1696">
        <f t="shared" si="29"/>
        <v>0</v>
      </c>
      <c r="I1696">
        <f t="shared" si="27"/>
        <v>0</v>
      </c>
      <c r="K1696">
        <f t="shared" si="28"/>
        <v>0</v>
      </c>
    </row>
    <row r="1697" spans="1:11" x14ac:dyDescent="0.2">
      <c r="F1697">
        <f t="shared" si="29"/>
        <v>0</v>
      </c>
      <c r="I1697">
        <f t="shared" si="27"/>
        <v>0</v>
      </c>
      <c r="K1697">
        <f t="shared" si="28"/>
        <v>0</v>
      </c>
    </row>
    <row r="1698" spans="1:11" x14ac:dyDescent="0.2">
      <c r="A1698" s="12">
        <v>41940</v>
      </c>
      <c r="B1698" t="s">
        <v>20947</v>
      </c>
      <c r="C1698" t="s">
        <v>20948</v>
      </c>
      <c r="D1698">
        <v>1</v>
      </c>
      <c r="E1698">
        <v>650</v>
      </c>
      <c r="F1698">
        <f t="shared" si="29"/>
        <v>650</v>
      </c>
      <c r="I1698">
        <f t="shared" si="27"/>
        <v>650</v>
      </c>
      <c r="K1698">
        <f t="shared" si="28"/>
        <v>0</v>
      </c>
    </row>
    <row r="1699" spans="1:11" x14ac:dyDescent="0.2">
      <c r="F1699">
        <f t="shared" si="29"/>
        <v>0</v>
      </c>
      <c r="I1699">
        <f t="shared" si="27"/>
        <v>0</v>
      </c>
      <c r="K1699">
        <f t="shared" si="28"/>
        <v>0</v>
      </c>
    </row>
    <row r="1700" spans="1:11" x14ac:dyDescent="0.2">
      <c r="F1700">
        <f t="shared" si="29"/>
        <v>0</v>
      </c>
      <c r="I1700">
        <f t="shared" si="27"/>
        <v>0</v>
      </c>
      <c r="K1700">
        <f t="shared" si="28"/>
        <v>0</v>
      </c>
    </row>
    <row r="1701" spans="1:11" x14ac:dyDescent="0.2">
      <c r="F1701">
        <f t="shared" si="29"/>
        <v>0</v>
      </c>
      <c r="I1701">
        <f t="shared" si="27"/>
        <v>0</v>
      </c>
      <c r="K1701">
        <f t="shared" si="28"/>
        <v>0</v>
      </c>
    </row>
    <row r="1702" spans="1:11" x14ac:dyDescent="0.2">
      <c r="F1702">
        <f t="shared" si="29"/>
        <v>0</v>
      </c>
      <c r="I1702">
        <f t="shared" si="27"/>
        <v>0</v>
      </c>
      <c r="K1702">
        <f t="shared" si="28"/>
        <v>0</v>
      </c>
    </row>
    <row r="1703" spans="1:11" x14ac:dyDescent="0.2">
      <c r="F1703">
        <f t="shared" si="29"/>
        <v>0</v>
      </c>
      <c r="I1703">
        <f t="shared" si="27"/>
        <v>0</v>
      </c>
      <c r="K1703">
        <f t="shared" si="28"/>
        <v>0</v>
      </c>
    </row>
    <row r="1704" spans="1:11" x14ac:dyDescent="0.2">
      <c r="F1704">
        <f t="shared" si="29"/>
        <v>0</v>
      </c>
      <c r="I1704">
        <f t="shared" si="27"/>
        <v>0</v>
      </c>
      <c r="K1704">
        <f t="shared" si="28"/>
        <v>0</v>
      </c>
    </row>
    <row r="1705" spans="1:11" x14ac:dyDescent="0.2">
      <c r="F1705">
        <f t="shared" si="29"/>
        <v>0</v>
      </c>
      <c r="I1705">
        <f t="shared" si="27"/>
        <v>0</v>
      </c>
      <c r="K1705">
        <f t="shared" si="28"/>
        <v>0</v>
      </c>
    </row>
    <row r="1706" spans="1:11" x14ac:dyDescent="0.2">
      <c r="F1706">
        <f t="shared" si="29"/>
        <v>0</v>
      </c>
      <c r="I1706">
        <f t="shared" si="27"/>
        <v>0</v>
      </c>
      <c r="K1706">
        <f t="shared" si="28"/>
        <v>0</v>
      </c>
    </row>
    <row r="1707" spans="1:11" x14ac:dyDescent="0.2">
      <c r="F1707">
        <f t="shared" si="29"/>
        <v>0</v>
      </c>
      <c r="I1707">
        <f t="shared" si="27"/>
        <v>0</v>
      </c>
      <c r="K1707">
        <f t="shared" si="28"/>
        <v>0</v>
      </c>
    </row>
    <row r="1708" spans="1:11" x14ac:dyDescent="0.2">
      <c r="F1708">
        <f t="shared" si="29"/>
        <v>0</v>
      </c>
      <c r="I1708">
        <f t="shared" si="27"/>
        <v>0</v>
      </c>
      <c r="K1708">
        <f t="shared" si="28"/>
        <v>0</v>
      </c>
    </row>
    <row r="1709" spans="1:11" x14ac:dyDescent="0.2">
      <c r="F1709">
        <f t="shared" si="29"/>
        <v>0</v>
      </c>
      <c r="I1709">
        <f t="shared" si="27"/>
        <v>0</v>
      </c>
      <c r="K1709">
        <f t="shared" si="28"/>
        <v>0</v>
      </c>
    </row>
    <row r="1710" spans="1:11" x14ac:dyDescent="0.2">
      <c r="F1710">
        <f t="shared" si="29"/>
        <v>0</v>
      </c>
      <c r="I1710">
        <f t="shared" si="27"/>
        <v>0</v>
      </c>
      <c r="K1710">
        <f t="shared" si="28"/>
        <v>0</v>
      </c>
    </row>
    <row r="1711" spans="1:11" x14ac:dyDescent="0.2">
      <c r="F1711">
        <f t="shared" si="29"/>
        <v>0</v>
      </c>
      <c r="I1711">
        <f t="shared" si="27"/>
        <v>0</v>
      </c>
      <c r="K1711">
        <f t="shared" si="28"/>
        <v>0</v>
      </c>
    </row>
    <row r="1712" spans="1:11" x14ac:dyDescent="0.2">
      <c r="F1712">
        <f t="shared" si="29"/>
        <v>0</v>
      </c>
      <c r="I1712">
        <f t="shared" si="27"/>
        <v>0</v>
      </c>
      <c r="K1712">
        <f t="shared" si="28"/>
        <v>0</v>
      </c>
    </row>
    <row r="1713" spans="6:11" x14ac:dyDescent="0.2">
      <c r="F1713">
        <f t="shared" si="29"/>
        <v>0</v>
      </c>
      <c r="I1713">
        <f t="shared" si="27"/>
        <v>0</v>
      </c>
      <c r="K1713">
        <f t="shared" si="28"/>
        <v>0</v>
      </c>
    </row>
    <row r="1714" spans="6:11" x14ac:dyDescent="0.2">
      <c r="F1714">
        <f t="shared" si="29"/>
        <v>0</v>
      </c>
      <c r="I1714">
        <f t="shared" si="27"/>
        <v>0</v>
      </c>
      <c r="K1714">
        <f t="shared" si="28"/>
        <v>0</v>
      </c>
    </row>
    <row r="1715" spans="6:11" x14ac:dyDescent="0.2">
      <c r="I1715">
        <f>F1715-H1715</f>
        <v>0</v>
      </c>
      <c r="K1715">
        <f t="shared" si="28"/>
        <v>0</v>
      </c>
    </row>
    <row r="1716" spans="6:11" x14ac:dyDescent="0.2">
      <c r="K1716">
        <f t="shared" si="28"/>
        <v>0</v>
      </c>
    </row>
    <row r="1717" spans="6:11" x14ac:dyDescent="0.2">
      <c r="K1717">
        <f t="shared" si="28"/>
        <v>0</v>
      </c>
    </row>
  </sheetData>
  <mergeCells count="1">
    <mergeCell ref="M1:O1"/>
  </mergeCells>
  <phoneticPr fontId="13" type="noConversion"/>
  <pageMargins left="0.75" right="0.75" top="1" bottom="1" header="0.5" footer="0.5"/>
  <pageSetup orientation="portrait"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L145"/>
  <sheetViews>
    <sheetView topLeftCell="A10" zoomScale="129" zoomScaleNormal="100" workbookViewId="0">
      <selection activeCell="G3" sqref="G3"/>
    </sheetView>
  </sheetViews>
  <sheetFormatPr baseColWidth="10" defaultRowHeight="12.75" x14ac:dyDescent="0.2"/>
  <cols>
    <col min="1" max="1" width="12.625" customWidth="1"/>
    <col min="7" max="7" width="18" customWidth="1"/>
    <col min="11" max="11" width="13.875" customWidth="1"/>
  </cols>
  <sheetData>
    <row r="1" spans="1:12" ht="18.75" thickBot="1" x14ac:dyDescent="0.3">
      <c r="A1" s="3" t="s">
        <v>20957</v>
      </c>
      <c r="B1" s="3" t="s">
        <v>20956</v>
      </c>
      <c r="C1" s="3" t="s">
        <v>20958</v>
      </c>
      <c r="D1" s="3" t="s">
        <v>20959</v>
      </c>
      <c r="E1" s="3" t="s">
        <v>20960</v>
      </c>
      <c r="F1" s="4" t="s">
        <v>20961</v>
      </c>
      <c r="G1" s="3" t="s">
        <v>20962</v>
      </c>
      <c r="H1" s="3" t="s">
        <v>20963</v>
      </c>
      <c r="I1" s="3" t="s">
        <v>20964</v>
      </c>
      <c r="J1" s="3" t="s">
        <v>20965</v>
      </c>
      <c r="K1" s="4" t="s">
        <v>20966</v>
      </c>
    </row>
    <row r="2" spans="1:12" ht="12" customHeight="1" x14ac:dyDescent="0.2">
      <c r="A2" s="30">
        <v>41211</v>
      </c>
      <c r="B2" t="s">
        <v>21876</v>
      </c>
      <c r="C2" t="s">
        <v>21877</v>
      </c>
      <c r="D2">
        <v>1</v>
      </c>
      <c r="E2">
        <v>602</v>
      </c>
      <c r="F2">
        <v>602</v>
      </c>
      <c r="G2" s="30">
        <v>41222</v>
      </c>
      <c r="H2">
        <v>596</v>
      </c>
      <c r="I2">
        <v>6</v>
      </c>
      <c r="J2">
        <v>11</v>
      </c>
      <c r="K2">
        <v>6556</v>
      </c>
      <c r="L2" t="s">
        <v>21878</v>
      </c>
    </row>
    <row r="3" spans="1:12" x14ac:dyDescent="0.2">
      <c r="A3" s="12">
        <v>41220</v>
      </c>
      <c r="B3" t="s">
        <v>21879</v>
      </c>
      <c r="C3" t="s">
        <v>21880</v>
      </c>
      <c r="D3">
        <v>3</v>
      </c>
      <c r="E3">
        <v>200</v>
      </c>
      <c r="F3">
        <v>600</v>
      </c>
      <c r="G3" s="12">
        <v>41270</v>
      </c>
      <c r="H3">
        <v>591</v>
      </c>
      <c r="I3">
        <v>9</v>
      </c>
      <c r="K3">
        <v>0</v>
      </c>
      <c r="L3" t="s">
        <v>21878</v>
      </c>
    </row>
    <row r="4" spans="1:12" x14ac:dyDescent="0.2">
      <c r="A4" s="30">
        <v>40940</v>
      </c>
      <c r="B4" t="s">
        <v>21881</v>
      </c>
      <c r="C4" t="s">
        <v>21882</v>
      </c>
      <c r="D4">
        <v>2</v>
      </c>
      <c r="E4">
        <v>301</v>
      </c>
      <c r="F4">
        <v>602</v>
      </c>
      <c r="G4" s="30">
        <v>41314</v>
      </c>
      <c r="H4">
        <v>600</v>
      </c>
      <c r="I4">
        <v>2</v>
      </c>
      <c r="J4">
        <v>13.5</v>
      </c>
      <c r="K4">
        <v>8100</v>
      </c>
      <c r="L4" t="s">
        <v>21878</v>
      </c>
    </row>
    <row r="5" spans="1:12" x14ac:dyDescent="0.2">
      <c r="A5" s="30">
        <v>40945</v>
      </c>
      <c r="B5" t="s">
        <v>21883</v>
      </c>
      <c r="C5" t="s">
        <v>21884</v>
      </c>
      <c r="D5">
        <v>1</v>
      </c>
      <c r="E5">
        <v>500</v>
      </c>
      <c r="F5">
        <v>500</v>
      </c>
      <c r="G5" s="30">
        <v>41328</v>
      </c>
      <c r="H5">
        <v>498</v>
      </c>
      <c r="I5">
        <v>2</v>
      </c>
      <c r="J5">
        <v>14</v>
      </c>
      <c r="K5">
        <v>6972</v>
      </c>
      <c r="L5" t="s">
        <v>21878</v>
      </c>
    </row>
    <row r="6" spans="1:12" x14ac:dyDescent="0.2">
      <c r="A6" s="12">
        <v>40951</v>
      </c>
      <c r="B6" t="s">
        <v>21885</v>
      </c>
      <c r="C6" t="s">
        <v>21886</v>
      </c>
      <c r="D6">
        <v>1</v>
      </c>
      <c r="E6">
        <v>500</v>
      </c>
      <c r="F6">
        <v>500</v>
      </c>
      <c r="G6" s="12">
        <v>41349</v>
      </c>
      <c r="H6">
        <v>495</v>
      </c>
      <c r="I6">
        <v>5</v>
      </c>
      <c r="J6">
        <v>15</v>
      </c>
      <c r="K6">
        <v>7425</v>
      </c>
      <c r="L6" t="s">
        <v>21878</v>
      </c>
    </row>
    <row r="7" spans="1:12" x14ac:dyDescent="0.2">
      <c r="A7" s="30">
        <v>40959</v>
      </c>
      <c r="B7" t="s">
        <v>21887</v>
      </c>
      <c r="C7" t="s">
        <v>21888</v>
      </c>
      <c r="D7">
        <v>2</v>
      </c>
      <c r="E7">
        <v>249</v>
      </c>
      <c r="F7">
        <v>498</v>
      </c>
      <c r="G7" s="30">
        <v>41349</v>
      </c>
      <c r="H7">
        <v>491</v>
      </c>
      <c r="I7">
        <v>7</v>
      </c>
      <c r="J7">
        <v>11.5</v>
      </c>
      <c r="K7">
        <v>5646.5</v>
      </c>
      <c r="L7" t="s">
        <v>21878</v>
      </c>
    </row>
    <row r="8" spans="1:12" x14ac:dyDescent="0.2">
      <c r="A8" s="30">
        <v>40989</v>
      </c>
      <c r="B8" t="s">
        <v>21889</v>
      </c>
      <c r="C8" t="s">
        <v>21890</v>
      </c>
      <c r="D8">
        <v>2</v>
      </c>
      <c r="E8">
        <v>350</v>
      </c>
      <c r="F8">
        <v>700</v>
      </c>
      <c r="G8" s="30">
        <v>41396</v>
      </c>
      <c r="H8">
        <v>667</v>
      </c>
      <c r="I8">
        <v>33</v>
      </c>
      <c r="J8">
        <v>10</v>
      </c>
      <c r="K8">
        <v>6670</v>
      </c>
      <c r="L8" t="s">
        <v>21878</v>
      </c>
    </row>
    <row r="9" spans="1:12" x14ac:dyDescent="0.2">
      <c r="A9" s="30">
        <v>40984</v>
      </c>
      <c r="B9" t="s">
        <v>21891</v>
      </c>
      <c r="C9" t="s">
        <v>21892</v>
      </c>
      <c r="D9">
        <v>1</v>
      </c>
      <c r="E9">
        <v>706</v>
      </c>
      <c r="F9">
        <v>706</v>
      </c>
      <c r="G9" s="30">
        <v>41398</v>
      </c>
      <c r="H9">
        <v>699</v>
      </c>
      <c r="I9">
        <v>7</v>
      </c>
      <c r="J9">
        <v>11</v>
      </c>
      <c r="K9">
        <v>7689</v>
      </c>
      <c r="L9" t="s">
        <v>21878</v>
      </c>
    </row>
    <row r="10" spans="1:12" x14ac:dyDescent="0.2">
      <c r="A10" s="12">
        <v>40984</v>
      </c>
      <c r="B10" t="s">
        <v>21893</v>
      </c>
      <c r="C10" t="s">
        <v>21894</v>
      </c>
      <c r="D10">
        <v>2</v>
      </c>
      <c r="E10">
        <v>350</v>
      </c>
      <c r="F10">
        <v>700</v>
      </c>
      <c r="G10" s="12">
        <v>41362</v>
      </c>
      <c r="H10">
        <v>692</v>
      </c>
      <c r="I10" s="71">
        <v>8</v>
      </c>
      <c r="J10">
        <v>12</v>
      </c>
      <c r="K10">
        <v>8304</v>
      </c>
      <c r="L10" t="s">
        <v>21878</v>
      </c>
    </row>
    <row r="11" spans="1:12" x14ac:dyDescent="0.2">
      <c r="A11" s="30">
        <v>40995</v>
      </c>
      <c r="B11" t="s">
        <v>21895</v>
      </c>
      <c r="C11" t="s">
        <v>21896</v>
      </c>
      <c r="D11">
        <v>4</v>
      </c>
      <c r="E11">
        <v>125</v>
      </c>
      <c r="F11">
        <v>500</v>
      </c>
      <c r="G11" s="30">
        <v>41343</v>
      </c>
      <c r="H11">
        <v>492</v>
      </c>
      <c r="I11">
        <v>8</v>
      </c>
      <c r="J11">
        <v>12.5</v>
      </c>
      <c r="K11">
        <v>6150</v>
      </c>
      <c r="L11" t="s">
        <v>21878</v>
      </c>
    </row>
    <row r="12" spans="1:12" x14ac:dyDescent="0.2">
      <c r="A12" s="30">
        <v>41003</v>
      </c>
      <c r="B12" t="s">
        <v>21897</v>
      </c>
      <c r="C12" t="s">
        <v>21898</v>
      </c>
      <c r="D12">
        <v>2</v>
      </c>
      <c r="E12">
        <v>342</v>
      </c>
      <c r="F12">
        <v>684</v>
      </c>
      <c r="G12" s="30">
        <v>41417</v>
      </c>
      <c r="H12">
        <v>681</v>
      </c>
      <c r="I12">
        <v>3</v>
      </c>
      <c r="J12">
        <v>12.5</v>
      </c>
      <c r="K12">
        <v>8512.5</v>
      </c>
      <c r="L12" t="s">
        <v>21878</v>
      </c>
    </row>
    <row r="13" spans="1:12" x14ac:dyDescent="0.2">
      <c r="A13" s="30">
        <v>41003</v>
      </c>
      <c r="B13" t="s">
        <v>21899</v>
      </c>
      <c r="C13" s="82" t="s">
        <v>21900</v>
      </c>
      <c r="D13">
        <v>2</v>
      </c>
      <c r="E13">
        <v>238</v>
      </c>
      <c r="F13">
        <v>476</v>
      </c>
      <c r="G13" s="30">
        <v>41443</v>
      </c>
      <c r="H13">
        <v>474</v>
      </c>
      <c r="I13">
        <v>2</v>
      </c>
      <c r="J13">
        <v>12.5</v>
      </c>
      <c r="K13">
        <v>5925</v>
      </c>
      <c r="L13" t="s">
        <v>21878</v>
      </c>
    </row>
    <row r="14" spans="1:12" x14ac:dyDescent="0.2">
      <c r="A14" s="12">
        <v>41003</v>
      </c>
      <c r="B14" t="s">
        <v>21901</v>
      </c>
      <c r="C14" t="s">
        <v>21902</v>
      </c>
      <c r="D14">
        <v>2</v>
      </c>
      <c r="E14">
        <v>239.5</v>
      </c>
      <c r="F14">
        <v>479</v>
      </c>
      <c r="G14" s="12">
        <v>41396</v>
      </c>
      <c r="H14">
        <v>476</v>
      </c>
      <c r="I14" s="71">
        <v>3</v>
      </c>
      <c r="J14">
        <v>15</v>
      </c>
      <c r="K14">
        <v>7140</v>
      </c>
      <c r="L14" t="s">
        <v>21878</v>
      </c>
    </row>
    <row r="15" spans="1:12" x14ac:dyDescent="0.2">
      <c r="A15" s="30">
        <v>41429</v>
      </c>
      <c r="B15" t="s">
        <v>21903</v>
      </c>
      <c r="C15" t="s">
        <v>16398</v>
      </c>
      <c r="D15">
        <v>3</v>
      </c>
      <c r="E15">
        <v>205</v>
      </c>
      <c r="F15">
        <v>615</v>
      </c>
      <c r="G15" s="30">
        <v>41473</v>
      </c>
      <c r="H15">
        <v>608</v>
      </c>
      <c r="I15">
        <v>7</v>
      </c>
      <c r="J15">
        <v>11</v>
      </c>
      <c r="K15">
        <v>6688</v>
      </c>
      <c r="L15" t="s">
        <v>21878</v>
      </c>
    </row>
    <row r="16" spans="1:12" x14ac:dyDescent="0.2">
      <c r="A16" s="30">
        <v>41567</v>
      </c>
      <c r="B16" t="s">
        <v>21904</v>
      </c>
      <c r="C16" t="s">
        <v>15602</v>
      </c>
      <c r="D16">
        <v>3</v>
      </c>
      <c r="E16">
        <v>200</v>
      </c>
      <c r="F16">
        <v>600</v>
      </c>
      <c r="G16" s="30">
        <v>41579</v>
      </c>
      <c r="H16">
        <v>596</v>
      </c>
      <c r="I16">
        <v>4</v>
      </c>
      <c r="J16">
        <v>11.5</v>
      </c>
      <c r="K16">
        <v>6854</v>
      </c>
      <c r="L16" t="s">
        <v>21878</v>
      </c>
    </row>
    <row r="17" spans="1:12" x14ac:dyDescent="0.2">
      <c r="A17" s="30">
        <v>41606</v>
      </c>
      <c r="B17" t="s">
        <v>21905</v>
      </c>
      <c r="C17" t="s">
        <v>17561</v>
      </c>
      <c r="D17">
        <v>2</v>
      </c>
      <c r="E17">
        <v>302</v>
      </c>
      <c r="F17">
        <v>604</v>
      </c>
      <c r="G17" s="30">
        <v>41621</v>
      </c>
      <c r="H17">
        <v>601</v>
      </c>
      <c r="I17">
        <v>3</v>
      </c>
      <c r="J17">
        <v>11</v>
      </c>
      <c r="K17">
        <v>6611</v>
      </c>
      <c r="L17" t="s">
        <v>21878</v>
      </c>
    </row>
    <row r="18" spans="1:12" x14ac:dyDescent="0.2">
      <c r="A18" s="12">
        <v>41621</v>
      </c>
      <c r="B18" t="s">
        <v>21906</v>
      </c>
      <c r="C18" t="s">
        <v>16778</v>
      </c>
      <c r="D18">
        <v>2</v>
      </c>
      <c r="E18">
        <v>160</v>
      </c>
      <c r="F18">
        <v>320</v>
      </c>
      <c r="G18" s="12">
        <v>41627</v>
      </c>
      <c r="H18">
        <v>320</v>
      </c>
      <c r="I18">
        <v>0</v>
      </c>
      <c r="J18">
        <v>10</v>
      </c>
      <c r="K18">
        <v>3200</v>
      </c>
      <c r="L18" t="s">
        <v>21878</v>
      </c>
    </row>
    <row r="19" spans="1:12" x14ac:dyDescent="0.2">
      <c r="A19" s="30">
        <v>41628</v>
      </c>
      <c r="B19" t="s">
        <v>21907</v>
      </c>
      <c r="C19" t="s">
        <v>16607</v>
      </c>
      <c r="D19">
        <v>2</v>
      </c>
      <c r="E19">
        <v>206</v>
      </c>
      <c r="F19">
        <v>412</v>
      </c>
      <c r="G19" s="12">
        <v>41641</v>
      </c>
      <c r="H19">
        <v>410</v>
      </c>
      <c r="I19">
        <v>2</v>
      </c>
      <c r="J19">
        <v>11</v>
      </c>
      <c r="K19">
        <v>4510</v>
      </c>
      <c r="L19" t="s">
        <v>21878</v>
      </c>
    </row>
    <row r="20" spans="1:12" x14ac:dyDescent="0.2">
      <c r="A20" s="30">
        <v>41641</v>
      </c>
      <c r="B20" t="s">
        <v>21908</v>
      </c>
      <c r="C20" t="s">
        <v>17875</v>
      </c>
      <c r="D20">
        <v>1</v>
      </c>
      <c r="E20">
        <v>416</v>
      </c>
      <c r="F20">
        <v>416</v>
      </c>
      <c r="G20" s="30">
        <v>41655</v>
      </c>
      <c r="H20">
        <v>415</v>
      </c>
      <c r="I20">
        <v>1</v>
      </c>
      <c r="J20">
        <v>12</v>
      </c>
      <c r="K20">
        <v>4980</v>
      </c>
      <c r="L20" t="s">
        <v>21878</v>
      </c>
    </row>
    <row r="21" spans="1:12" x14ac:dyDescent="0.2">
      <c r="A21" s="30">
        <v>41654</v>
      </c>
      <c r="B21" t="s">
        <v>21909</v>
      </c>
      <c r="C21" t="s">
        <v>17970</v>
      </c>
      <c r="D21">
        <v>3</v>
      </c>
      <c r="E21">
        <v>202</v>
      </c>
      <c r="F21">
        <v>606</v>
      </c>
      <c r="G21" s="30">
        <v>41678</v>
      </c>
      <c r="H21">
        <v>602</v>
      </c>
      <c r="I21">
        <v>4</v>
      </c>
      <c r="J21">
        <v>12.5</v>
      </c>
      <c r="K21">
        <v>7525</v>
      </c>
      <c r="L21" t="s">
        <v>21878</v>
      </c>
    </row>
    <row r="22" spans="1:12" x14ac:dyDescent="0.2">
      <c r="A22" s="12">
        <v>41670</v>
      </c>
      <c r="B22" t="s">
        <v>21910</v>
      </c>
      <c r="C22" t="s">
        <v>18123</v>
      </c>
      <c r="D22">
        <v>2</v>
      </c>
      <c r="E22">
        <v>225</v>
      </c>
      <c r="F22">
        <v>450</v>
      </c>
      <c r="G22" s="12">
        <v>41697</v>
      </c>
      <c r="H22">
        <v>448</v>
      </c>
      <c r="I22">
        <v>2</v>
      </c>
      <c r="J22">
        <v>12</v>
      </c>
      <c r="K22">
        <v>5376</v>
      </c>
      <c r="L22" t="s">
        <v>21878</v>
      </c>
    </row>
    <row r="23" spans="1:12" x14ac:dyDescent="0.2">
      <c r="A23" s="30">
        <v>41678</v>
      </c>
      <c r="B23" t="s">
        <v>21911</v>
      </c>
      <c r="C23" t="s">
        <v>18122</v>
      </c>
      <c r="D23">
        <v>2</v>
      </c>
      <c r="E23">
        <v>200</v>
      </c>
      <c r="F23">
        <v>400</v>
      </c>
      <c r="G23" s="12">
        <v>41704</v>
      </c>
      <c r="H23">
        <v>397</v>
      </c>
      <c r="I23" s="71">
        <v>3</v>
      </c>
      <c r="J23">
        <v>12</v>
      </c>
      <c r="K23">
        <v>4764</v>
      </c>
      <c r="L23" t="s">
        <v>21878</v>
      </c>
    </row>
    <row r="24" spans="1:12" x14ac:dyDescent="0.2">
      <c r="A24" s="30">
        <v>41698</v>
      </c>
      <c r="B24" t="s">
        <v>21912</v>
      </c>
      <c r="C24" t="s">
        <v>16592</v>
      </c>
      <c r="D24">
        <v>3</v>
      </c>
      <c r="E24">
        <v>172</v>
      </c>
      <c r="F24">
        <v>516</v>
      </c>
      <c r="G24" s="30">
        <v>41718</v>
      </c>
      <c r="H24">
        <v>514</v>
      </c>
      <c r="I24" s="71">
        <v>2</v>
      </c>
      <c r="J24">
        <v>11</v>
      </c>
      <c r="K24">
        <v>5654</v>
      </c>
      <c r="L24" t="s">
        <v>21878</v>
      </c>
    </row>
    <row r="25" spans="1:12" x14ac:dyDescent="0.2">
      <c r="A25" s="30">
        <v>41704</v>
      </c>
      <c r="B25" t="s">
        <v>21913</v>
      </c>
      <c r="C25" s="82" t="s">
        <v>18794</v>
      </c>
      <c r="D25">
        <v>3</v>
      </c>
      <c r="E25">
        <v>110</v>
      </c>
      <c r="F25">
        <v>330</v>
      </c>
      <c r="G25" s="30">
        <v>41760</v>
      </c>
      <c r="H25">
        <v>322</v>
      </c>
      <c r="I25">
        <v>8</v>
      </c>
      <c r="J25">
        <v>12</v>
      </c>
      <c r="K25">
        <v>3864</v>
      </c>
      <c r="L25" t="s">
        <v>21878</v>
      </c>
    </row>
    <row r="26" spans="1:12" x14ac:dyDescent="0.2">
      <c r="A26" s="12">
        <v>41718</v>
      </c>
      <c r="B26" t="s">
        <v>21914</v>
      </c>
      <c r="C26" t="s">
        <v>17197</v>
      </c>
      <c r="D26">
        <v>2</v>
      </c>
      <c r="E26">
        <v>330</v>
      </c>
      <c r="F26">
        <v>660</v>
      </c>
      <c r="G26" s="12">
        <v>41772</v>
      </c>
      <c r="H26">
        <v>653</v>
      </c>
      <c r="I26">
        <v>7</v>
      </c>
      <c r="J26">
        <v>10.5</v>
      </c>
      <c r="K26">
        <v>6856.5</v>
      </c>
      <c r="L26" t="s">
        <v>21878</v>
      </c>
    </row>
    <row r="27" spans="1:12" x14ac:dyDescent="0.2">
      <c r="A27" s="30">
        <v>41754</v>
      </c>
      <c r="B27" t="s">
        <v>21915</v>
      </c>
      <c r="C27" t="s">
        <v>19022</v>
      </c>
      <c r="D27">
        <v>1</v>
      </c>
      <c r="E27">
        <v>342</v>
      </c>
      <c r="F27">
        <v>342</v>
      </c>
      <c r="G27" s="12">
        <v>41774</v>
      </c>
      <c r="H27">
        <v>338</v>
      </c>
      <c r="I27" s="71">
        <v>4</v>
      </c>
      <c r="J27">
        <v>11</v>
      </c>
      <c r="K27">
        <v>3718</v>
      </c>
      <c r="L27" t="s">
        <v>21878</v>
      </c>
    </row>
    <row r="28" spans="1:12" x14ac:dyDescent="0.2">
      <c r="A28" s="30">
        <v>41760</v>
      </c>
      <c r="B28" t="s">
        <v>21916</v>
      </c>
      <c r="C28" t="s">
        <v>19086</v>
      </c>
      <c r="D28">
        <v>3</v>
      </c>
      <c r="E28">
        <v>164</v>
      </c>
      <c r="F28">
        <v>492</v>
      </c>
      <c r="G28" s="30">
        <v>41784</v>
      </c>
      <c r="H28">
        <v>486</v>
      </c>
      <c r="I28" s="71">
        <v>6</v>
      </c>
      <c r="J28">
        <v>11</v>
      </c>
      <c r="K28">
        <v>5346</v>
      </c>
      <c r="L28" t="s">
        <v>21878</v>
      </c>
    </row>
    <row r="29" spans="1:12" x14ac:dyDescent="0.2">
      <c r="A29" s="30">
        <v>41773</v>
      </c>
      <c r="B29" t="s">
        <v>21917</v>
      </c>
      <c r="C29" t="s">
        <v>19122</v>
      </c>
      <c r="D29">
        <v>4</v>
      </c>
      <c r="E29">
        <v>175</v>
      </c>
      <c r="F29">
        <v>700</v>
      </c>
      <c r="G29" s="30">
        <v>41796</v>
      </c>
      <c r="H29">
        <v>675</v>
      </c>
      <c r="I29" s="71">
        <v>25</v>
      </c>
      <c r="J29">
        <v>11.5</v>
      </c>
      <c r="K29">
        <v>7762.5</v>
      </c>
      <c r="L29" t="s">
        <v>21878</v>
      </c>
    </row>
    <row r="30" spans="1:12" x14ac:dyDescent="0.2">
      <c r="A30" s="30">
        <v>41793</v>
      </c>
      <c r="B30" t="s">
        <v>21918</v>
      </c>
      <c r="C30" t="s">
        <v>16050</v>
      </c>
      <c r="D30">
        <v>4</v>
      </c>
      <c r="E30">
        <v>159.5</v>
      </c>
      <c r="F30">
        <v>638</v>
      </c>
      <c r="G30" s="30">
        <v>41809</v>
      </c>
      <c r="H30">
        <v>628</v>
      </c>
      <c r="I30" s="72">
        <v>10</v>
      </c>
      <c r="J30">
        <v>11.5</v>
      </c>
      <c r="K30">
        <v>7222</v>
      </c>
      <c r="L30" t="s">
        <v>21878</v>
      </c>
    </row>
    <row r="31" spans="1:12" x14ac:dyDescent="0.2">
      <c r="A31" s="30">
        <v>41802</v>
      </c>
      <c r="B31" t="s">
        <v>21919</v>
      </c>
      <c r="C31" t="s">
        <v>19400</v>
      </c>
      <c r="D31">
        <v>1</v>
      </c>
      <c r="E31">
        <v>656</v>
      </c>
      <c r="F31">
        <v>656</v>
      </c>
      <c r="G31" s="30">
        <v>41830</v>
      </c>
      <c r="H31">
        <v>650</v>
      </c>
      <c r="I31">
        <v>6</v>
      </c>
      <c r="J31">
        <v>12</v>
      </c>
      <c r="K31">
        <v>7800</v>
      </c>
      <c r="L31" t="s">
        <v>21878</v>
      </c>
    </row>
    <row r="32" spans="1:12" x14ac:dyDescent="0.2">
      <c r="A32" s="12">
        <v>41810</v>
      </c>
      <c r="B32" t="s">
        <v>21920</v>
      </c>
      <c r="C32" t="s">
        <v>19126</v>
      </c>
      <c r="D32">
        <v>1</v>
      </c>
      <c r="E32">
        <v>517</v>
      </c>
      <c r="F32">
        <v>517</v>
      </c>
      <c r="G32" s="12">
        <v>41846</v>
      </c>
      <c r="H32">
        <v>513</v>
      </c>
      <c r="I32">
        <v>4</v>
      </c>
      <c r="J32">
        <v>12</v>
      </c>
      <c r="K32">
        <v>6156</v>
      </c>
      <c r="L32" t="s">
        <v>21878</v>
      </c>
    </row>
    <row r="33" spans="1:12" x14ac:dyDescent="0.2">
      <c r="A33" s="30">
        <v>41831</v>
      </c>
      <c r="B33" t="s">
        <v>21921</v>
      </c>
      <c r="C33" t="s">
        <v>19662</v>
      </c>
      <c r="D33">
        <v>4</v>
      </c>
      <c r="E33">
        <v>135</v>
      </c>
      <c r="F33">
        <v>540</v>
      </c>
      <c r="G33" s="12">
        <v>41857</v>
      </c>
      <c r="H33">
        <v>538</v>
      </c>
      <c r="I33" s="71">
        <v>2</v>
      </c>
      <c r="J33">
        <v>13</v>
      </c>
      <c r="K33">
        <v>6994</v>
      </c>
      <c r="L33" t="s">
        <v>21878</v>
      </c>
    </row>
    <row r="34" spans="1:12" x14ac:dyDescent="0.2">
      <c r="A34" s="30">
        <v>41846</v>
      </c>
      <c r="B34" t="s">
        <v>21922</v>
      </c>
      <c r="C34" t="s">
        <v>18476</v>
      </c>
      <c r="D34">
        <v>2</v>
      </c>
      <c r="E34">
        <v>266</v>
      </c>
      <c r="F34">
        <v>532</v>
      </c>
      <c r="G34" s="12">
        <v>41872</v>
      </c>
      <c r="H34">
        <v>531</v>
      </c>
      <c r="I34" s="23">
        <v>1</v>
      </c>
      <c r="J34">
        <v>11</v>
      </c>
      <c r="K34">
        <v>5841</v>
      </c>
      <c r="L34" t="s">
        <v>21878</v>
      </c>
    </row>
    <row r="35" spans="1:12" x14ac:dyDescent="0.2">
      <c r="A35" s="30">
        <v>41857</v>
      </c>
      <c r="B35" t="s">
        <v>21923</v>
      </c>
      <c r="C35" t="s">
        <v>17555</v>
      </c>
      <c r="D35">
        <v>3</v>
      </c>
      <c r="E35">
        <v>84</v>
      </c>
      <c r="F35">
        <v>252</v>
      </c>
      <c r="G35" s="30">
        <v>41879</v>
      </c>
      <c r="H35">
        <v>251</v>
      </c>
      <c r="I35">
        <v>1</v>
      </c>
      <c r="J35">
        <v>11.5</v>
      </c>
      <c r="K35">
        <v>2886.5</v>
      </c>
      <c r="L35" t="s">
        <v>21878</v>
      </c>
    </row>
    <row r="36" spans="1:12" x14ac:dyDescent="0.2">
      <c r="A36" s="12">
        <v>41872</v>
      </c>
      <c r="B36" t="s">
        <v>21924</v>
      </c>
      <c r="C36" t="s">
        <v>20103</v>
      </c>
      <c r="D36">
        <v>1</v>
      </c>
      <c r="E36">
        <v>616</v>
      </c>
      <c r="F36">
        <v>616</v>
      </c>
      <c r="G36" s="12">
        <v>41894</v>
      </c>
      <c r="H36">
        <v>610</v>
      </c>
      <c r="I36">
        <v>6</v>
      </c>
      <c r="J36">
        <v>12</v>
      </c>
      <c r="K36">
        <v>7320</v>
      </c>
      <c r="L36" t="s">
        <v>21878</v>
      </c>
    </row>
    <row r="37" spans="1:12" x14ac:dyDescent="0.2">
      <c r="A37" s="12">
        <v>41820</v>
      </c>
      <c r="B37" t="s">
        <v>21925</v>
      </c>
      <c r="C37" t="s">
        <v>18456</v>
      </c>
      <c r="D37">
        <v>2</v>
      </c>
      <c r="E37">
        <v>235</v>
      </c>
      <c r="F37">
        <v>470</v>
      </c>
      <c r="G37" s="12">
        <v>41915</v>
      </c>
      <c r="H37">
        <v>469</v>
      </c>
      <c r="I37" s="71">
        <v>1</v>
      </c>
      <c r="J37">
        <v>11.5</v>
      </c>
      <c r="K37">
        <v>5393.5</v>
      </c>
      <c r="L37" t="s">
        <v>21878</v>
      </c>
    </row>
    <row r="38" spans="1:12" x14ac:dyDescent="0.2">
      <c r="A38" s="12">
        <v>41888</v>
      </c>
      <c r="B38" t="s">
        <v>21926</v>
      </c>
      <c r="C38" t="s">
        <v>17946</v>
      </c>
      <c r="D38">
        <v>2</v>
      </c>
      <c r="E38">
        <v>204</v>
      </c>
      <c r="F38">
        <v>408</v>
      </c>
      <c r="G38" s="12">
        <v>41907</v>
      </c>
      <c r="H38">
        <v>405</v>
      </c>
      <c r="I38">
        <v>3</v>
      </c>
      <c r="J38">
        <v>13</v>
      </c>
      <c r="K38">
        <v>5265</v>
      </c>
      <c r="L38" t="s">
        <v>21878</v>
      </c>
    </row>
    <row r="39" spans="1:12" x14ac:dyDescent="0.2">
      <c r="A39" s="12">
        <v>41907</v>
      </c>
      <c r="B39" t="s">
        <v>21927</v>
      </c>
      <c r="C39" t="s">
        <v>20509</v>
      </c>
      <c r="D39">
        <v>1</v>
      </c>
      <c r="E39">
        <v>492</v>
      </c>
      <c r="F39">
        <v>492</v>
      </c>
      <c r="G39" s="12">
        <v>41923</v>
      </c>
      <c r="H39">
        <v>490</v>
      </c>
      <c r="I39">
        <v>2</v>
      </c>
      <c r="J39">
        <v>13</v>
      </c>
      <c r="K39">
        <v>6370</v>
      </c>
      <c r="L39" t="s">
        <v>21878</v>
      </c>
    </row>
    <row r="40" spans="1:12" x14ac:dyDescent="0.2">
      <c r="G40" s="12"/>
    </row>
    <row r="41" spans="1:12" x14ac:dyDescent="0.2">
      <c r="G41" s="12"/>
      <c r="I41" s="71"/>
    </row>
    <row r="42" spans="1:12" x14ac:dyDescent="0.2">
      <c r="I42" s="71"/>
    </row>
    <row r="44" spans="1:12" x14ac:dyDescent="0.2">
      <c r="A44" s="12"/>
      <c r="G44" s="12"/>
      <c r="I44" s="71"/>
    </row>
    <row r="47" spans="1:12" x14ac:dyDescent="0.2">
      <c r="A47" s="12"/>
      <c r="G47" s="12"/>
    </row>
    <row r="48" spans="1:12" x14ac:dyDescent="0.2">
      <c r="G48" s="12"/>
    </row>
    <row r="50" spans="1:9" x14ac:dyDescent="0.2">
      <c r="A50" s="12"/>
      <c r="G50" s="12"/>
    </row>
    <row r="51" spans="1:9" x14ac:dyDescent="0.2">
      <c r="G51" s="12"/>
      <c r="I51" s="71"/>
    </row>
    <row r="52" spans="1:9" x14ac:dyDescent="0.2">
      <c r="G52" s="12"/>
      <c r="I52" s="71"/>
    </row>
    <row r="53" spans="1:9" x14ac:dyDescent="0.2">
      <c r="C53" s="82"/>
    </row>
    <row r="54" spans="1:9" x14ac:dyDescent="0.2">
      <c r="A54" s="12"/>
      <c r="G54" s="12"/>
      <c r="I54" s="71"/>
    </row>
    <row r="56" spans="1:9" x14ac:dyDescent="0.2">
      <c r="I56" s="71"/>
    </row>
    <row r="61" spans="1:9" x14ac:dyDescent="0.2">
      <c r="A61" s="12"/>
      <c r="G61" s="12"/>
      <c r="I61" s="71"/>
    </row>
    <row r="64" spans="1:9" x14ac:dyDescent="0.2">
      <c r="A64" s="12"/>
      <c r="G64" s="12"/>
      <c r="I64" s="71"/>
    </row>
    <row r="65" spans="1:7" x14ac:dyDescent="0.2">
      <c r="G65" s="12"/>
    </row>
    <row r="67" spans="1:7" x14ac:dyDescent="0.2">
      <c r="A67" s="12"/>
      <c r="G67" s="12"/>
    </row>
    <row r="70" spans="1:7" x14ac:dyDescent="0.2">
      <c r="A70" s="12"/>
      <c r="G70" s="12"/>
    </row>
    <row r="73" spans="1:7" x14ac:dyDescent="0.2">
      <c r="A73" s="12"/>
      <c r="G73" s="12"/>
    </row>
    <row r="76" spans="1:7" x14ac:dyDescent="0.2">
      <c r="A76" s="12"/>
      <c r="G76" s="12"/>
    </row>
    <row r="79" spans="1:7" x14ac:dyDescent="0.2">
      <c r="G79" s="12"/>
    </row>
    <row r="81" spans="1:7" x14ac:dyDescent="0.2">
      <c r="A81" s="12"/>
      <c r="G81" s="12"/>
    </row>
    <row r="84" spans="1:7" x14ac:dyDescent="0.2">
      <c r="A84" s="12"/>
      <c r="G84" s="12"/>
    </row>
    <row r="87" spans="1:7" x14ac:dyDescent="0.2">
      <c r="A87" s="12"/>
      <c r="G87" s="12"/>
    </row>
    <row r="90" spans="1:7" x14ac:dyDescent="0.2">
      <c r="A90" s="12"/>
      <c r="G90" s="12"/>
    </row>
    <row r="91" spans="1:7" x14ac:dyDescent="0.2">
      <c r="G91" s="12"/>
    </row>
    <row r="93" spans="1:7" x14ac:dyDescent="0.2">
      <c r="A93" s="12"/>
      <c r="G93" s="12"/>
    </row>
    <row r="94" spans="1:7" x14ac:dyDescent="0.2">
      <c r="G94" s="12"/>
    </row>
    <row r="97" spans="1:7" x14ac:dyDescent="0.2">
      <c r="A97" s="12"/>
      <c r="G97" s="12"/>
    </row>
    <row r="98" spans="1:7" x14ac:dyDescent="0.2">
      <c r="G98" s="12"/>
    </row>
    <row r="101" spans="1:7" x14ac:dyDescent="0.2">
      <c r="A101" s="12"/>
      <c r="G101" s="12"/>
    </row>
    <row r="103" spans="1:7" x14ac:dyDescent="0.2">
      <c r="G103" s="12"/>
    </row>
    <row r="105" spans="1:7" x14ac:dyDescent="0.2">
      <c r="A105" s="12"/>
      <c r="G105" s="12"/>
    </row>
    <row r="106" spans="1:7" x14ac:dyDescent="0.2">
      <c r="G106" s="12"/>
    </row>
    <row r="109" spans="1:7" x14ac:dyDescent="0.2">
      <c r="A109" s="12"/>
      <c r="G109" s="12"/>
    </row>
    <row r="112" spans="1:7" x14ac:dyDescent="0.2">
      <c r="A112" s="12"/>
      <c r="G112" s="12"/>
    </row>
    <row r="115" spans="1:7" x14ac:dyDescent="0.2">
      <c r="A115" s="12"/>
      <c r="G115" s="12"/>
    </row>
    <row r="118" spans="1:7" x14ac:dyDescent="0.2">
      <c r="A118" s="12"/>
      <c r="G118" s="12"/>
    </row>
    <row r="121" spans="1:7" x14ac:dyDescent="0.2">
      <c r="A121" s="12"/>
      <c r="G121" s="12"/>
    </row>
    <row r="124" spans="1:7" x14ac:dyDescent="0.2">
      <c r="A124" s="12"/>
      <c r="G124" s="12"/>
    </row>
    <row r="127" spans="1:7" x14ac:dyDescent="0.2">
      <c r="A127" s="12"/>
      <c r="G127" s="12"/>
    </row>
    <row r="130" spans="1:7" x14ac:dyDescent="0.2">
      <c r="A130" s="12"/>
      <c r="G130" s="12"/>
    </row>
    <row r="133" spans="1:7" x14ac:dyDescent="0.2">
      <c r="A133" s="12"/>
      <c r="G133" s="12"/>
    </row>
    <row r="136" spans="1:7" x14ac:dyDescent="0.2">
      <c r="A136" s="12"/>
    </row>
    <row r="139" spans="1:7" x14ac:dyDescent="0.2">
      <c r="A139" s="12"/>
      <c r="G139" s="12"/>
    </row>
    <row r="142" spans="1:7" x14ac:dyDescent="0.2">
      <c r="A142" s="12"/>
    </row>
    <row r="145" spans="1:1" x14ac:dyDescent="0.2">
      <c r="A145" s="12"/>
    </row>
  </sheetData>
  <phoneticPr fontId="13" type="noConversion"/>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P2305"/>
  <sheetViews>
    <sheetView zoomScale="149" zoomScaleNormal="117" workbookViewId="0">
      <selection activeCell="G1" sqref="G1:G1048576"/>
    </sheetView>
  </sheetViews>
  <sheetFormatPr baseColWidth="10" defaultRowHeight="12.75" x14ac:dyDescent="0.2"/>
  <cols>
    <col min="1" max="1" width="12.375" customWidth="1"/>
    <col min="7" max="7" width="16.625" customWidth="1"/>
    <col min="8" max="8" width="9.625" customWidth="1"/>
    <col min="11" max="11" width="13.625" customWidth="1"/>
  </cols>
  <sheetData>
    <row r="1" spans="1:11" ht="18.75" thickBot="1" x14ac:dyDescent="0.3">
      <c r="A1" s="3" t="s">
        <v>20957</v>
      </c>
      <c r="B1" s="3" t="s">
        <v>20956</v>
      </c>
      <c r="C1" s="3" t="s">
        <v>20958</v>
      </c>
      <c r="D1" s="3" t="s">
        <v>20959</v>
      </c>
      <c r="E1" s="3" t="s">
        <v>20960</v>
      </c>
      <c r="F1" s="4" t="s">
        <v>20961</v>
      </c>
      <c r="G1" s="3" t="s">
        <v>20962</v>
      </c>
      <c r="H1" s="3" t="s">
        <v>20963</v>
      </c>
      <c r="I1" s="3" t="s">
        <v>20964</v>
      </c>
      <c r="J1" s="3" t="s">
        <v>20965</v>
      </c>
      <c r="K1" s="4" t="s">
        <v>20966</v>
      </c>
    </row>
    <row r="2" spans="1:11" x14ac:dyDescent="0.2">
      <c r="A2" s="5">
        <v>39219</v>
      </c>
      <c r="B2" t="s">
        <v>4350</v>
      </c>
      <c r="C2" t="s">
        <v>4351</v>
      </c>
      <c r="D2">
        <v>1</v>
      </c>
      <c r="E2">
        <v>692</v>
      </c>
      <c r="F2">
        <v>692</v>
      </c>
      <c r="G2" s="5">
        <v>39240</v>
      </c>
      <c r="H2">
        <v>685</v>
      </c>
      <c r="I2">
        <v>7</v>
      </c>
      <c r="J2">
        <v>9</v>
      </c>
      <c r="K2">
        <v>6165</v>
      </c>
    </row>
    <row r="3" spans="1:11" x14ac:dyDescent="0.2">
      <c r="G3" t="s">
        <v>21346</v>
      </c>
      <c r="H3">
        <v>7</v>
      </c>
      <c r="I3">
        <v>0</v>
      </c>
    </row>
    <row r="5" spans="1:11" x14ac:dyDescent="0.2">
      <c r="A5" s="5">
        <v>39219</v>
      </c>
      <c r="B5" t="s">
        <v>4352</v>
      </c>
      <c r="C5" t="s">
        <v>4353</v>
      </c>
      <c r="D5">
        <v>2</v>
      </c>
      <c r="E5">
        <v>369</v>
      </c>
      <c r="F5">
        <v>738</v>
      </c>
      <c r="G5" s="5">
        <v>39231</v>
      </c>
      <c r="H5">
        <v>735</v>
      </c>
      <c r="I5">
        <v>3</v>
      </c>
      <c r="J5">
        <v>9</v>
      </c>
      <c r="K5">
        <v>6615</v>
      </c>
    </row>
    <row r="6" spans="1:11" x14ac:dyDescent="0.2">
      <c r="G6" t="s">
        <v>21347</v>
      </c>
      <c r="H6">
        <v>3</v>
      </c>
      <c r="I6">
        <v>0</v>
      </c>
    </row>
    <row r="8" spans="1:11" x14ac:dyDescent="0.2">
      <c r="A8" s="5">
        <v>39215</v>
      </c>
      <c r="B8" t="s">
        <v>4633</v>
      </c>
      <c r="C8" t="s">
        <v>4545</v>
      </c>
      <c r="D8">
        <v>3</v>
      </c>
      <c r="E8">
        <v>256</v>
      </c>
      <c r="F8">
        <v>768</v>
      </c>
      <c r="G8" s="5">
        <v>39233</v>
      </c>
      <c r="H8">
        <v>761</v>
      </c>
      <c r="I8">
        <v>7</v>
      </c>
      <c r="J8">
        <v>9.5</v>
      </c>
      <c r="K8">
        <v>7230</v>
      </c>
    </row>
    <row r="9" spans="1:11" x14ac:dyDescent="0.2">
      <c r="G9" t="s">
        <v>4715</v>
      </c>
      <c r="H9">
        <v>7</v>
      </c>
      <c r="I9">
        <v>0</v>
      </c>
    </row>
    <row r="11" spans="1:11" x14ac:dyDescent="0.2">
      <c r="A11" s="5">
        <v>39217</v>
      </c>
      <c r="B11" t="s">
        <v>4786</v>
      </c>
      <c r="C11" t="s">
        <v>4787</v>
      </c>
      <c r="D11">
        <v>3</v>
      </c>
      <c r="E11">
        <v>256</v>
      </c>
      <c r="F11">
        <v>768</v>
      </c>
      <c r="G11" s="5">
        <v>39233</v>
      </c>
      <c r="H11">
        <v>761</v>
      </c>
      <c r="I11">
        <v>7</v>
      </c>
      <c r="J11">
        <v>9.5</v>
      </c>
      <c r="K11">
        <v>7230</v>
      </c>
    </row>
    <row r="12" spans="1:11" x14ac:dyDescent="0.2">
      <c r="G12" t="s">
        <v>21347</v>
      </c>
      <c r="H12">
        <v>7</v>
      </c>
      <c r="I12">
        <v>0</v>
      </c>
    </row>
    <row r="14" spans="1:11" x14ac:dyDescent="0.2">
      <c r="A14" s="5">
        <v>39231</v>
      </c>
      <c r="B14" t="s">
        <v>8310</v>
      </c>
      <c r="C14" t="s">
        <v>4563</v>
      </c>
      <c r="D14">
        <v>2</v>
      </c>
      <c r="E14">
        <v>296</v>
      </c>
      <c r="F14">
        <v>592</v>
      </c>
      <c r="G14" s="5">
        <v>39240</v>
      </c>
      <c r="H14">
        <v>579</v>
      </c>
      <c r="I14">
        <v>13</v>
      </c>
      <c r="J14">
        <v>9</v>
      </c>
      <c r="K14">
        <v>5211</v>
      </c>
    </row>
    <row r="15" spans="1:11" x14ac:dyDescent="0.2">
      <c r="G15" t="s">
        <v>21158</v>
      </c>
      <c r="H15">
        <v>3</v>
      </c>
      <c r="I15">
        <v>10</v>
      </c>
    </row>
    <row r="16" spans="1:11" x14ac:dyDescent="0.2">
      <c r="G16" s="5">
        <v>39247</v>
      </c>
      <c r="H16">
        <v>9</v>
      </c>
      <c r="I16">
        <v>1</v>
      </c>
      <c r="J16">
        <v>9</v>
      </c>
      <c r="K16">
        <v>81</v>
      </c>
    </row>
    <row r="17" spans="1:11" x14ac:dyDescent="0.2">
      <c r="G17" s="5" t="s">
        <v>4590</v>
      </c>
      <c r="H17">
        <v>1</v>
      </c>
      <c r="I17">
        <v>0</v>
      </c>
    </row>
    <row r="19" spans="1:11" x14ac:dyDescent="0.2">
      <c r="A19" s="5">
        <v>39231</v>
      </c>
      <c r="B19" t="s">
        <v>8098</v>
      </c>
      <c r="C19" t="s">
        <v>7813</v>
      </c>
      <c r="D19">
        <v>1</v>
      </c>
      <c r="E19">
        <v>692</v>
      </c>
      <c r="F19">
        <v>692</v>
      </c>
      <c r="G19" s="5">
        <v>39242</v>
      </c>
      <c r="H19">
        <v>630</v>
      </c>
      <c r="I19">
        <v>62</v>
      </c>
      <c r="J19">
        <v>9</v>
      </c>
      <c r="K19">
        <v>5670</v>
      </c>
    </row>
    <row r="20" spans="1:11" x14ac:dyDescent="0.2">
      <c r="A20" s="5"/>
      <c r="G20" s="5">
        <v>39247</v>
      </c>
      <c r="H20">
        <v>59</v>
      </c>
      <c r="I20">
        <v>3</v>
      </c>
      <c r="J20">
        <v>9</v>
      </c>
      <c r="K20">
        <v>531</v>
      </c>
    </row>
    <row r="21" spans="1:11" x14ac:dyDescent="0.2">
      <c r="A21" s="5"/>
      <c r="G21" s="5" t="s">
        <v>8507</v>
      </c>
      <c r="H21">
        <v>3</v>
      </c>
      <c r="I21">
        <v>0</v>
      </c>
    </row>
    <row r="22" spans="1:11" x14ac:dyDescent="0.2">
      <c r="A22" s="5"/>
      <c r="G22" s="5"/>
    </row>
    <row r="23" spans="1:11" x14ac:dyDescent="0.2">
      <c r="A23" s="5">
        <v>39234</v>
      </c>
      <c r="B23" t="s">
        <v>8077</v>
      </c>
      <c r="C23" t="s">
        <v>8174</v>
      </c>
      <c r="D23">
        <v>1</v>
      </c>
      <c r="E23">
        <v>634</v>
      </c>
      <c r="F23">
        <v>634</v>
      </c>
      <c r="G23" s="5">
        <v>39253</v>
      </c>
      <c r="H23">
        <v>630</v>
      </c>
      <c r="I23">
        <v>4</v>
      </c>
      <c r="J23">
        <v>9</v>
      </c>
      <c r="K23">
        <v>5670</v>
      </c>
    </row>
    <row r="24" spans="1:11" x14ac:dyDescent="0.2">
      <c r="A24" s="5"/>
      <c r="G24" s="5" t="s">
        <v>21281</v>
      </c>
      <c r="H24">
        <v>4</v>
      </c>
      <c r="I24">
        <v>0</v>
      </c>
    </row>
    <row r="25" spans="1:11" x14ac:dyDescent="0.2">
      <c r="A25" s="5"/>
      <c r="G25" s="5"/>
    </row>
    <row r="26" spans="1:11" x14ac:dyDescent="0.2">
      <c r="A26" s="5">
        <v>39234</v>
      </c>
      <c r="B26" t="s">
        <v>8073</v>
      </c>
      <c r="C26" t="s">
        <v>8155</v>
      </c>
      <c r="D26">
        <v>1</v>
      </c>
      <c r="E26">
        <v>634</v>
      </c>
      <c r="F26">
        <v>634</v>
      </c>
      <c r="G26" s="5">
        <v>39249</v>
      </c>
      <c r="H26">
        <v>629</v>
      </c>
      <c r="I26">
        <v>5</v>
      </c>
      <c r="J26">
        <v>9</v>
      </c>
      <c r="K26">
        <v>5661</v>
      </c>
    </row>
    <row r="27" spans="1:11" x14ac:dyDescent="0.2">
      <c r="A27" s="5"/>
      <c r="G27" s="5" t="s">
        <v>21280</v>
      </c>
      <c r="H27">
        <v>5</v>
      </c>
      <c r="I27">
        <v>0</v>
      </c>
    </row>
    <row r="28" spans="1:11" x14ac:dyDescent="0.2">
      <c r="A28" s="18"/>
    </row>
    <row r="29" spans="1:11" x14ac:dyDescent="0.2">
      <c r="A29" s="5">
        <v>39238</v>
      </c>
      <c r="B29" t="s">
        <v>8182</v>
      </c>
      <c r="C29" t="s">
        <v>8183</v>
      </c>
      <c r="D29">
        <v>1</v>
      </c>
      <c r="E29">
        <v>684</v>
      </c>
      <c r="F29">
        <v>684</v>
      </c>
      <c r="G29" s="5">
        <v>39261</v>
      </c>
      <c r="H29">
        <v>660</v>
      </c>
      <c r="I29">
        <v>24</v>
      </c>
      <c r="J29">
        <v>9</v>
      </c>
      <c r="K29">
        <v>5940</v>
      </c>
    </row>
    <row r="30" spans="1:11" x14ac:dyDescent="0.2">
      <c r="A30" s="5"/>
      <c r="G30" s="5">
        <v>39310</v>
      </c>
      <c r="H30">
        <v>15</v>
      </c>
      <c r="I30">
        <v>9</v>
      </c>
      <c r="J30">
        <v>9</v>
      </c>
      <c r="K30">
        <v>135</v>
      </c>
    </row>
    <row r="31" spans="1:11" x14ac:dyDescent="0.2">
      <c r="G31" t="s">
        <v>8419</v>
      </c>
      <c r="H31">
        <v>6</v>
      </c>
      <c r="I31">
        <v>3</v>
      </c>
    </row>
    <row r="32" spans="1:11" x14ac:dyDescent="0.2">
      <c r="G32" s="5">
        <v>39359</v>
      </c>
      <c r="H32">
        <v>3</v>
      </c>
      <c r="I32">
        <v>0</v>
      </c>
      <c r="J32">
        <v>9</v>
      </c>
      <c r="K32">
        <v>27</v>
      </c>
    </row>
    <row r="34" spans="1:11" x14ac:dyDescent="0.2">
      <c r="A34" s="5">
        <v>39242</v>
      </c>
      <c r="B34" t="s">
        <v>8455</v>
      </c>
      <c r="C34" t="s">
        <v>8406</v>
      </c>
      <c r="D34">
        <v>2</v>
      </c>
      <c r="E34">
        <v>301</v>
      </c>
      <c r="F34">
        <v>602</v>
      </c>
      <c r="G34" s="5">
        <v>39282</v>
      </c>
      <c r="H34">
        <v>599</v>
      </c>
      <c r="I34">
        <v>3</v>
      </c>
      <c r="J34">
        <v>9</v>
      </c>
      <c r="K34">
        <v>5391</v>
      </c>
    </row>
    <row r="35" spans="1:11" x14ac:dyDescent="0.2">
      <c r="G35" s="12">
        <v>39310</v>
      </c>
      <c r="H35">
        <v>1</v>
      </c>
      <c r="I35">
        <v>2</v>
      </c>
      <c r="J35">
        <v>9</v>
      </c>
      <c r="K35">
        <v>9</v>
      </c>
    </row>
    <row r="36" spans="1:11" x14ac:dyDescent="0.2">
      <c r="G36" t="s">
        <v>8422</v>
      </c>
      <c r="H36">
        <v>2</v>
      </c>
      <c r="I36">
        <v>0</v>
      </c>
    </row>
    <row r="38" spans="1:11" x14ac:dyDescent="0.2">
      <c r="A38" s="5">
        <v>39242</v>
      </c>
      <c r="B38" t="s">
        <v>8393</v>
      </c>
      <c r="C38" t="s">
        <v>8195</v>
      </c>
      <c r="D38">
        <v>3</v>
      </c>
      <c r="E38">
        <v>209</v>
      </c>
      <c r="F38">
        <v>627</v>
      </c>
      <c r="G38" s="5">
        <v>39261</v>
      </c>
      <c r="H38">
        <v>622</v>
      </c>
      <c r="I38">
        <v>5</v>
      </c>
      <c r="J38">
        <v>9.5</v>
      </c>
      <c r="K38">
        <v>5909</v>
      </c>
    </row>
    <row r="39" spans="1:11" x14ac:dyDescent="0.2">
      <c r="G39" t="s">
        <v>21327</v>
      </c>
      <c r="H39">
        <v>5</v>
      </c>
      <c r="I39">
        <v>0</v>
      </c>
    </row>
    <row r="41" spans="1:11" x14ac:dyDescent="0.2">
      <c r="A41" s="5">
        <v>39249</v>
      </c>
      <c r="B41" t="s">
        <v>8220</v>
      </c>
      <c r="C41" t="s">
        <v>8221</v>
      </c>
      <c r="D41">
        <v>2</v>
      </c>
      <c r="E41">
        <v>304</v>
      </c>
      <c r="F41">
        <v>608</v>
      </c>
      <c r="G41" s="5">
        <v>39261</v>
      </c>
      <c r="H41">
        <v>603</v>
      </c>
      <c r="I41">
        <v>5</v>
      </c>
      <c r="J41">
        <v>9</v>
      </c>
      <c r="K41">
        <v>5427</v>
      </c>
    </row>
    <row r="42" spans="1:11" x14ac:dyDescent="0.2">
      <c r="G42" s="12">
        <v>39310</v>
      </c>
      <c r="H42">
        <v>5</v>
      </c>
      <c r="I42">
        <v>0</v>
      </c>
      <c r="J42">
        <v>9</v>
      </c>
      <c r="K42">
        <v>45</v>
      </c>
    </row>
    <row r="44" spans="1:11" x14ac:dyDescent="0.2">
      <c r="A44" s="5">
        <v>39249</v>
      </c>
      <c r="B44" t="s">
        <v>8240</v>
      </c>
      <c r="C44" t="s">
        <v>4737</v>
      </c>
      <c r="D44">
        <v>2</v>
      </c>
      <c r="E44">
        <v>304</v>
      </c>
      <c r="F44">
        <v>608</v>
      </c>
      <c r="G44" s="5">
        <v>39261</v>
      </c>
      <c r="H44">
        <v>605</v>
      </c>
      <c r="I44">
        <v>3</v>
      </c>
      <c r="J44">
        <v>9</v>
      </c>
      <c r="K44">
        <v>5445</v>
      </c>
    </row>
    <row r="45" spans="1:11" x14ac:dyDescent="0.2">
      <c r="G45" t="s">
        <v>21328</v>
      </c>
      <c r="H45">
        <v>3</v>
      </c>
      <c r="I45">
        <v>0</v>
      </c>
    </row>
    <row r="47" spans="1:11" x14ac:dyDescent="0.2">
      <c r="A47" s="5">
        <v>39253</v>
      </c>
      <c r="B47" t="s">
        <v>4497</v>
      </c>
      <c r="C47" t="s">
        <v>5000</v>
      </c>
      <c r="D47">
        <v>2</v>
      </c>
      <c r="E47">
        <v>304</v>
      </c>
      <c r="F47">
        <v>608</v>
      </c>
      <c r="G47" s="5">
        <v>39269</v>
      </c>
      <c r="H47">
        <v>602</v>
      </c>
      <c r="I47">
        <v>6</v>
      </c>
      <c r="J47">
        <v>9.5</v>
      </c>
      <c r="K47">
        <f>H47*J47</f>
        <v>5719</v>
      </c>
    </row>
    <row r="48" spans="1:11" x14ac:dyDescent="0.2">
      <c r="G48" t="s">
        <v>8508</v>
      </c>
      <c r="H48">
        <v>6</v>
      </c>
      <c r="I48">
        <v>0</v>
      </c>
    </row>
    <row r="50" spans="1:11" x14ac:dyDescent="0.2">
      <c r="A50" s="5">
        <v>39260</v>
      </c>
      <c r="B50" t="s">
        <v>8439</v>
      </c>
      <c r="C50" t="s">
        <v>8418</v>
      </c>
      <c r="D50">
        <v>1</v>
      </c>
      <c r="E50">
        <v>684</v>
      </c>
      <c r="F50">
        <v>684</v>
      </c>
      <c r="G50" s="5">
        <v>39277</v>
      </c>
      <c r="H50">
        <v>637</v>
      </c>
      <c r="I50">
        <v>47</v>
      </c>
      <c r="J50">
        <v>9</v>
      </c>
      <c r="K50">
        <v>5733</v>
      </c>
    </row>
    <row r="51" spans="1:11" x14ac:dyDescent="0.2">
      <c r="A51" s="5"/>
      <c r="G51" s="5">
        <v>39310</v>
      </c>
      <c r="H51">
        <v>20</v>
      </c>
      <c r="I51">
        <v>27</v>
      </c>
      <c r="J51">
        <v>9</v>
      </c>
      <c r="K51">
        <v>180</v>
      </c>
    </row>
    <row r="52" spans="1:11" x14ac:dyDescent="0.2">
      <c r="G52" s="12">
        <v>39359</v>
      </c>
      <c r="H52">
        <v>27</v>
      </c>
      <c r="I52">
        <v>0</v>
      </c>
      <c r="J52">
        <v>9</v>
      </c>
      <c r="K52">
        <v>243</v>
      </c>
    </row>
    <row r="54" spans="1:11" x14ac:dyDescent="0.2">
      <c r="A54" s="5">
        <v>39260</v>
      </c>
      <c r="B54" t="s">
        <v>8271</v>
      </c>
      <c r="C54" t="s">
        <v>8313</v>
      </c>
      <c r="D54">
        <v>3.5</v>
      </c>
      <c r="E54">
        <v>209</v>
      </c>
      <c r="F54">
        <v>731.5</v>
      </c>
      <c r="G54" s="5">
        <v>39275</v>
      </c>
      <c r="H54">
        <v>719</v>
      </c>
      <c r="I54">
        <v>12</v>
      </c>
      <c r="J54">
        <v>9</v>
      </c>
      <c r="K54">
        <f>H54*J54</f>
        <v>6471</v>
      </c>
    </row>
    <row r="55" spans="1:11" x14ac:dyDescent="0.2">
      <c r="G55" s="12">
        <v>39310</v>
      </c>
      <c r="H55">
        <v>11</v>
      </c>
      <c r="I55">
        <v>1</v>
      </c>
      <c r="J55">
        <v>9</v>
      </c>
      <c r="K55">
        <v>99</v>
      </c>
    </row>
    <row r="56" spans="1:11" x14ac:dyDescent="0.2">
      <c r="G56" t="s">
        <v>8422</v>
      </c>
      <c r="H56">
        <v>1</v>
      </c>
      <c r="I56">
        <v>0</v>
      </c>
    </row>
    <row r="58" spans="1:11" x14ac:dyDescent="0.2">
      <c r="A58" s="5">
        <v>39267</v>
      </c>
      <c r="B58" t="s">
        <v>8347</v>
      </c>
      <c r="C58" t="s">
        <v>7146</v>
      </c>
      <c r="D58">
        <v>2</v>
      </c>
      <c r="E58">
        <v>303</v>
      </c>
      <c r="F58">
        <v>606</v>
      </c>
      <c r="G58" s="5">
        <v>39275</v>
      </c>
      <c r="H58">
        <v>604</v>
      </c>
      <c r="I58">
        <v>2</v>
      </c>
      <c r="J58">
        <v>9</v>
      </c>
      <c r="K58">
        <f>H58*J58</f>
        <v>5436</v>
      </c>
    </row>
    <row r="59" spans="1:11" x14ac:dyDescent="0.2">
      <c r="G59" t="s">
        <v>8507</v>
      </c>
      <c r="H59">
        <v>2</v>
      </c>
      <c r="I59">
        <v>0</v>
      </c>
    </row>
    <row r="61" spans="1:11" x14ac:dyDescent="0.2">
      <c r="A61" s="5">
        <v>39267</v>
      </c>
      <c r="B61" t="s">
        <v>8467</v>
      </c>
      <c r="C61" t="s">
        <v>8344</v>
      </c>
      <c r="D61">
        <v>2</v>
      </c>
      <c r="E61">
        <v>303</v>
      </c>
      <c r="F61">
        <v>606</v>
      </c>
      <c r="G61" s="5">
        <v>39276</v>
      </c>
      <c r="H61">
        <v>604</v>
      </c>
      <c r="I61">
        <v>2</v>
      </c>
      <c r="J61">
        <v>9</v>
      </c>
      <c r="K61">
        <f>H61*J61</f>
        <v>5436</v>
      </c>
    </row>
    <row r="62" spans="1:11" x14ac:dyDescent="0.2">
      <c r="G62" t="s">
        <v>8508</v>
      </c>
      <c r="H62">
        <v>2</v>
      </c>
      <c r="I62">
        <v>0</v>
      </c>
    </row>
    <row r="64" spans="1:11" x14ac:dyDescent="0.2">
      <c r="A64" s="5">
        <v>39267</v>
      </c>
      <c r="B64" t="s">
        <v>8298</v>
      </c>
      <c r="C64" t="s">
        <v>8345</v>
      </c>
      <c r="D64">
        <v>1</v>
      </c>
      <c r="E64">
        <v>303</v>
      </c>
      <c r="F64">
        <v>303</v>
      </c>
      <c r="G64" s="12">
        <v>39310</v>
      </c>
      <c r="H64">
        <v>303</v>
      </c>
      <c r="I64">
        <v>0</v>
      </c>
      <c r="J64">
        <v>9</v>
      </c>
      <c r="K64">
        <f>H64*J64</f>
        <v>2727</v>
      </c>
    </row>
    <row r="67" spans="1:11" x14ac:dyDescent="0.2">
      <c r="A67" s="5">
        <v>39267</v>
      </c>
      <c r="B67" t="s">
        <v>8129</v>
      </c>
      <c r="C67" t="s">
        <v>8345</v>
      </c>
      <c r="D67">
        <v>1</v>
      </c>
      <c r="E67">
        <v>324</v>
      </c>
      <c r="F67">
        <v>324</v>
      </c>
      <c r="G67" s="12">
        <v>39310</v>
      </c>
      <c r="H67">
        <v>314</v>
      </c>
      <c r="I67">
        <v>10</v>
      </c>
      <c r="J67">
        <v>9</v>
      </c>
      <c r="K67">
        <f>H67*J67</f>
        <v>2826</v>
      </c>
    </row>
    <row r="68" spans="1:11" x14ac:dyDescent="0.2">
      <c r="G68" t="s">
        <v>8422</v>
      </c>
      <c r="H68">
        <v>10</v>
      </c>
      <c r="I68">
        <v>0</v>
      </c>
    </row>
    <row r="70" spans="1:11" x14ac:dyDescent="0.2">
      <c r="A70" s="5">
        <v>39270</v>
      </c>
      <c r="B70" t="s">
        <v>4284</v>
      </c>
      <c r="C70" t="s">
        <v>4285</v>
      </c>
      <c r="D70">
        <v>3</v>
      </c>
      <c r="E70">
        <v>181</v>
      </c>
      <c r="F70">
        <v>543</v>
      </c>
      <c r="G70" s="5">
        <v>39289</v>
      </c>
      <c r="H70">
        <v>536</v>
      </c>
      <c r="I70">
        <v>7</v>
      </c>
      <c r="J70">
        <v>9.5</v>
      </c>
      <c r="K70">
        <v>5092</v>
      </c>
    </row>
    <row r="71" spans="1:11" x14ac:dyDescent="0.2">
      <c r="G71" t="s">
        <v>8422</v>
      </c>
      <c r="H71">
        <v>7</v>
      </c>
      <c r="I71">
        <v>0</v>
      </c>
    </row>
    <row r="73" spans="1:11" x14ac:dyDescent="0.2">
      <c r="A73" s="5">
        <v>39280</v>
      </c>
      <c r="B73" t="s">
        <v>3639</v>
      </c>
      <c r="C73" t="s">
        <v>4334</v>
      </c>
      <c r="D73">
        <v>4</v>
      </c>
      <c r="E73">
        <v>181</v>
      </c>
      <c r="F73">
        <v>724</v>
      </c>
      <c r="G73" s="12">
        <v>39345</v>
      </c>
      <c r="H73">
        <v>714</v>
      </c>
      <c r="I73">
        <v>10</v>
      </c>
      <c r="J73">
        <v>9</v>
      </c>
      <c r="K73">
        <v>6426</v>
      </c>
    </row>
    <row r="74" spans="1:11" x14ac:dyDescent="0.2">
      <c r="A74" s="5"/>
      <c r="G74" t="s">
        <v>21164</v>
      </c>
      <c r="H74">
        <v>4</v>
      </c>
      <c r="I74">
        <v>6</v>
      </c>
    </row>
    <row r="75" spans="1:11" x14ac:dyDescent="0.2">
      <c r="G75" s="12">
        <v>39359</v>
      </c>
      <c r="H75">
        <v>6</v>
      </c>
      <c r="I75">
        <v>0</v>
      </c>
      <c r="J75">
        <v>9</v>
      </c>
      <c r="K75">
        <v>54</v>
      </c>
    </row>
    <row r="77" spans="1:11" x14ac:dyDescent="0.2">
      <c r="A77" s="5">
        <v>39280</v>
      </c>
      <c r="B77" t="s">
        <v>4331</v>
      </c>
      <c r="C77" t="s">
        <v>4340</v>
      </c>
      <c r="D77">
        <v>1</v>
      </c>
      <c r="E77">
        <v>984</v>
      </c>
      <c r="F77">
        <v>984</v>
      </c>
      <c r="G77" s="12">
        <v>39310</v>
      </c>
      <c r="H77">
        <v>968</v>
      </c>
      <c r="I77">
        <v>16</v>
      </c>
      <c r="J77">
        <v>9.5</v>
      </c>
      <c r="K77">
        <f>H77*J77</f>
        <v>9196</v>
      </c>
    </row>
    <row r="78" spans="1:11" x14ac:dyDescent="0.2">
      <c r="G78" t="s">
        <v>21164</v>
      </c>
      <c r="H78">
        <v>6</v>
      </c>
      <c r="I78">
        <v>10</v>
      </c>
    </row>
    <row r="79" spans="1:11" x14ac:dyDescent="0.2">
      <c r="G79" s="12">
        <v>39359</v>
      </c>
      <c r="H79">
        <v>10</v>
      </c>
      <c r="I79">
        <v>0</v>
      </c>
      <c r="J79">
        <v>9.5</v>
      </c>
      <c r="K79">
        <v>95</v>
      </c>
    </row>
    <row r="81" spans="1:11" x14ac:dyDescent="0.2">
      <c r="A81" s="5">
        <v>39289</v>
      </c>
      <c r="B81" t="s">
        <v>4314</v>
      </c>
      <c r="C81" t="s">
        <v>4318</v>
      </c>
      <c r="D81">
        <v>2</v>
      </c>
      <c r="E81">
        <v>418</v>
      </c>
      <c r="F81">
        <v>836</v>
      </c>
      <c r="G81" s="12">
        <v>39316</v>
      </c>
      <c r="H81">
        <v>835</v>
      </c>
      <c r="I81">
        <v>1</v>
      </c>
      <c r="J81">
        <v>9.5</v>
      </c>
      <c r="K81">
        <v>7932</v>
      </c>
    </row>
    <row r="82" spans="1:11" x14ac:dyDescent="0.2">
      <c r="G82" s="12">
        <v>39318</v>
      </c>
      <c r="H82">
        <v>1</v>
      </c>
      <c r="I82">
        <v>0</v>
      </c>
      <c r="J82">
        <v>9.5</v>
      </c>
      <c r="K82">
        <v>9.5</v>
      </c>
    </row>
    <row r="84" spans="1:11" x14ac:dyDescent="0.2">
      <c r="A84" s="5">
        <v>39289</v>
      </c>
      <c r="B84" t="s">
        <v>4165</v>
      </c>
      <c r="C84" t="s">
        <v>4266</v>
      </c>
      <c r="D84">
        <v>2</v>
      </c>
      <c r="E84">
        <v>317</v>
      </c>
      <c r="F84">
        <v>634</v>
      </c>
      <c r="G84" s="12">
        <v>39318</v>
      </c>
      <c r="H84">
        <v>632</v>
      </c>
      <c r="I84">
        <v>2</v>
      </c>
      <c r="J84">
        <v>9.5</v>
      </c>
      <c r="K84">
        <v>6004</v>
      </c>
    </row>
    <row r="85" spans="1:11" x14ac:dyDescent="0.2">
      <c r="G85" t="s">
        <v>21282</v>
      </c>
      <c r="H85">
        <v>2</v>
      </c>
      <c r="I85">
        <v>0</v>
      </c>
    </row>
    <row r="87" spans="1:11" x14ac:dyDescent="0.2">
      <c r="A87" s="12">
        <v>39310</v>
      </c>
      <c r="B87" t="s">
        <v>4037</v>
      </c>
      <c r="C87" t="s">
        <v>3880</v>
      </c>
      <c r="D87">
        <v>1</v>
      </c>
      <c r="E87">
        <v>534</v>
      </c>
      <c r="F87">
        <v>534</v>
      </c>
      <c r="G87" s="12">
        <v>39336</v>
      </c>
      <c r="H87">
        <v>533</v>
      </c>
      <c r="I87">
        <v>1</v>
      </c>
      <c r="J87">
        <v>11</v>
      </c>
      <c r="K87">
        <v>5863</v>
      </c>
    </row>
    <row r="88" spans="1:11" x14ac:dyDescent="0.2">
      <c r="G88" t="s">
        <v>21284</v>
      </c>
      <c r="H88">
        <v>1</v>
      </c>
      <c r="I88">
        <v>0</v>
      </c>
    </row>
    <row r="90" spans="1:11" x14ac:dyDescent="0.2">
      <c r="A90" s="12">
        <v>39317</v>
      </c>
      <c r="B90" t="s">
        <v>4183</v>
      </c>
      <c r="C90" t="s">
        <v>4273</v>
      </c>
      <c r="D90">
        <v>1</v>
      </c>
      <c r="E90">
        <v>593</v>
      </c>
      <c r="F90">
        <v>593</v>
      </c>
      <c r="G90" s="12">
        <v>39336</v>
      </c>
      <c r="H90">
        <v>586</v>
      </c>
      <c r="I90">
        <v>7</v>
      </c>
      <c r="J90">
        <v>10.5</v>
      </c>
      <c r="K90">
        <v>6153</v>
      </c>
    </row>
    <row r="91" spans="1:11" x14ac:dyDescent="0.2">
      <c r="G91" t="s">
        <v>21284</v>
      </c>
      <c r="H91">
        <v>6</v>
      </c>
      <c r="I91">
        <v>1</v>
      </c>
    </row>
    <row r="92" spans="1:11" x14ac:dyDescent="0.2">
      <c r="G92" s="12">
        <v>39359</v>
      </c>
      <c r="H92">
        <v>1</v>
      </c>
      <c r="I92">
        <v>0</v>
      </c>
    </row>
    <row r="93" spans="1:11" x14ac:dyDescent="0.2">
      <c r="A93" s="23"/>
    </row>
    <row r="94" spans="1:11" x14ac:dyDescent="0.2">
      <c r="A94" s="12">
        <v>39317</v>
      </c>
      <c r="B94" t="s">
        <v>3254</v>
      </c>
      <c r="C94" t="s">
        <v>4031</v>
      </c>
      <c r="D94">
        <v>4</v>
      </c>
      <c r="E94">
        <v>149</v>
      </c>
      <c r="F94">
        <v>596</v>
      </c>
      <c r="G94" s="12">
        <v>39344</v>
      </c>
      <c r="H94">
        <v>576</v>
      </c>
      <c r="I94">
        <v>20</v>
      </c>
      <c r="J94">
        <v>11</v>
      </c>
      <c r="K94">
        <v>6336</v>
      </c>
    </row>
    <row r="95" spans="1:11" x14ac:dyDescent="0.2">
      <c r="G95" t="s">
        <v>21080</v>
      </c>
      <c r="H95">
        <v>4</v>
      </c>
      <c r="I95">
        <v>16</v>
      </c>
    </row>
    <row r="96" spans="1:11" x14ac:dyDescent="0.2">
      <c r="G96" s="12">
        <v>39388</v>
      </c>
      <c r="H96">
        <v>9</v>
      </c>
      <c r="I96">
        <v>7</v>
      </c>
      <c r="J96">
        <v>11</v>
      </c>
      <c r="K96">
        <v>99</v>
      </c>
    </row>
    <row r="97" spans="1:11" x14ac:dyDescent="0.2">
      <c r="G97" t="s">
        <v>21348</v>
      </c>
      <c r="H97">
        <v>1</v>
      </c>
      <c r="I97">
        <v>6</v>
      </c>
    </row>
    <row r="98" spans="1:11" x14ac:dyDescent="0.2">
      <c r="G98" s="12">
        <v>39399</v>
      </c>
      <c r="H98">
        <v>6</v>
      </c>
      <c r="I98">
        <v>0</v>
      </c>
      <c r="J98">
        <v>11</v>
      </c>
      <c r="K98">
        <v>66</v>
      </c>
    </row>
    <row r="100" spans="1:11" x14ac:dyDescent="0.2">
      <c r="A100" s="12">
        <v>39317</v>
      </c>
      <c r="B100" t="s">
        <v>4038</v>
      </c>
      <c r="C100" t="s">
        <v>3999</v>
      </c>
      <c r="D100">
        <v>2</v>
      </c>
      <c r="E100">
        <v>310</v>
      </c>
      <c r="F100">
        <v>620</v>
      </c>
      <c r="G100" s="12">
        <v>39331</v>
      </c>
      <c r="H100">
        <v>615</v>
      </c>
      <c r="I100">
        <v>5</v>
      </c>
      <c r="J100">
        <v>9</v>
      </c>
      <c r="K100">
        <v>5535</v>
      </c>
    </row>
    <row r="101" spans="1:11" x14ac:dyDescent="0.2">
      <c r="G101" s="12">
        <v>39371</v>
      </c>
      <c r="H101">
        <v>4</v>
      </c>
      <c r="I101">
        <v>1</v>
      </c>
      <c r="J101">
        <v>9</v>
      </c>
      <c r="K101">
        <v>36</v>
      </c>
    </row>
    <row r="102" spans="1:11" x14ac:dyDescent="0.2">
      <c r="G102" t="s">
        <v>21348</v>
      </c>
      <c r="H102">
        <v>1</v>
      </c>
      <c r="I102">
        <v>0</v>
      </c>
    </row>
    <row r="104" spans="1:11" x14ac:dyDescent="0.2">
      <c r="A104" s="12">
        <v>39317</v>
      </c>
      <c r="B104" t="s">
        <v>4109</v>
      </c>
      <c r="C104" t="s">
        <v>4110</v>
      </c>
      <c r="D104">
        <v>2</v>
      </c>
      <c r="E104">
        <v>285</v>
      </c>
      <c r="F104">
        <v>570</v>
      </c>
      <c r="G104" s="12">
        <v>39338</v>
      </c>
      <c r="H104">
        <v>566</v>
      </c>
      <c r="I104">
        <v>4</v>
      </c>
      <c r="J104">
        <v>9</v>
      </c>
      <c r="K104">
        <v>5094</v>
      </c>
    </row>
    <row r="105" spans="1:11" x14ac:dyDescent="0.2">
      <c r="G105" t="s">
        <v>21163</v>
      </c>
      <c r="H105">
        <v>4</v>
      </c>
      <c r="I105">
        <v>0</v>
      </c>
    </row>
    <row r="107" spans="1:11" x14ac:dyDescent="0.2">
      <c r="A107" s="12">
        <v>39329</v>
      </c>
      <c r="B107" t="s">
        <v>3757</v>
      </c>
      <c r="C107" t="s">
        <v>3762</v>
      </c>
      <c r="D107">
        <v>4</v>
      </c>
      <c r="E107">
        <v>160</v>
      </c>
      <c r="F107">
        <v>640</v>
      </c>
      <c r="G107" s="12">
        <v>39338</v>
      </c>
      <c r="H107">
        <v>610</v>
      </c>
      <c r="I107">
        <v>30</v>
      </c>
      <c r="J107">
        <v>11</v>
      </c>
      <c r="K107">
        <v>6710</v>
      </c>
    </row>
    <row r="108" spans="1:11" x14ac:dyDescent="0.2">
      <c r="G108" s="12">
        <v>39339</v>
      </c>
      <c r="H108">
        <v>24</v>
      </c>
      <c r="I108">
        <v>6</v>
      </c>
      <c r="J108">
        <v>11</v>
      </c>
      <c r="K108">
        <v>264</v>
      </c>
    </row>
    <row r="109" spans="1:11" x14ac:dyDescent="0.2">
      <c r="G109" t="s">
        <v>21283</v>
      </c>
      <c r="H109">
        <v>6</v>
      </c>
      <c r="I109">
        <v>0</v>
      </c>
    </row>
    <row r="111" spans="1:11" x14ac:dyDescent="0.2">
      <c r="A111" s="12">
        <v>39336</v>
      </c>
      <c r="B111" t="s">
        <v>3648</v>
      </c>
      <c r="C111" t="s">
        <v>3747</v>
      </c>
      <c r="D111">
        <v>1</v>
      </c>
      <c r="E111">
        <v>465</v>
      </c>
      <c r="F111">
        <v>465</v>
      </c>
      <c r="G111" s="12">
        <v>39347</v>
      </c>
      <c r="H111">
        <v>456</v>
      </c>
      <c r="I111">
        <v>9</v>
      </c>
      <c r="J111">
        <v>9.5</v>
      </c>
      <c r="K111">
        <v>4332</v>
      </c>
    </row>
    <row r="112" spans="1:11" x14ac:dyDescent="0.2">
      <c r="G112" t="s">
        <v>21164</v>
      </c>
      <c r="H112">
        <v>3</v>
      </c>
      <c r="I112">
        <v>6</v>
      </c>
    </row>
    <row r="113" spans="1:11" x14ac:dyDescent="0.2">
      <c r="G113" t="s">
        <v>21285</v>
      </c>
      <c r="H113">
        <v>1</v>
      </c>
      <c r="I113">
        <v>5</v>
      </c>
    </row>
    <row r="114" spans="1:11" x14ac:dyDescent="0.2">
      <c r="G114" s="12">
        <v>39401</v>
      </c>
      <c r="H114">
        <v>5</v>
      </c>
      <c r="I114">
        <v>0</v>
      </c>
      <c r="J114">
        <v>9.5</v>
      </c>
    </row>
    <row r="116" spans="1:11" x14ac:dyDescent="0.2">
      <c r="A116" s="12">
        <v>39336</v>
      </c>
      <c r="B116" t="s">
        <v>3620</v>
      </c>
      <c r="C116" t="s">
        <v>3621</v>
      </c>
      <c r="D116">
        <v>1</v>
      </c>
      <c r="E116">
        <v>465</v>
      </c>
      <c r="F116">
        <v>465</v>
      </c>
      <c r="G116" s="12">
        <v>39359</v>
      </c>
      <c r="H116">
        <v>456</v>
      </c>
      <c r="I116">
        <v>9</v>
      </c>
      <c r="J116">
        <v>9</v>
      </c>
      <c r="K116">
        <v>4104</v>
      </c>
    </row>
    <row r="117" spans="1:11" x14ac:dyDescent="0.2">
      <c r="G117" s="12">
        <v>39401</v>
      </c>
      <c r="H117">
        <v>6</v>
      </c>
      <c r="I117">
        <v>3</v>
      </c>
      <c r="J117">
        <v>9</v>
      </c>
      <c r="K117">
        <v>54</v>
      </c>
    </row>
    <row r="118" spans="1:11" x14ac:dyDescent="0.2">
      <c r="G118" t="s">
        <v>21285</v>
      </c>
      <c r="H118">
        <v>3</v>
      </c>
      <c r="I118">
        <v>0</v>
      </c>
    </row>
    <row r="120" spans="1:11" x14ac:dyDescent="0.2">
      <c r="A120" s="12">
        <v>39344</v>
      </c>
      <c r="B120" t="s">
        <v>3649</v>
      </c>
      <c r="C120" t="s">
        <v>3742</v>
      </c>
      <c r="D120">
        <v>2</v>
      </c>
      <c r="E120">
        <v>338</v>
      </c>
      <c r="F120">
        <v>676</v>
      </c>
      <c r="G120" s="12">
        <v>39366</v>
      </c>
      <c r="H120">
        <v>676</v>
      </c>
      <c r="I120">
        <v>0</v>
      </c>
      <c r="J120">
        <v>9.5</v>
      </c>
      <c r="K120">
        <v>6422</v>
      </c>
    </row>
    <row r="123" spans="1:11" x14ac:dyDescent="0.2">
      <c r="A123" s="12">
        <v>39344</v>
      </c>
      <c r="B123" t="s">
        <v>3756</v>
      </c>
      <c r="C123" t="s">
        <v>3657</v>
      </c>
      <c r="D123">
        <v>4</v>
      </c>
      <c r="E123">
        <v>164</v>
      </c>
      <c r="F123">
        <v>656</v>
      </c>
      <c r="G123" s="12">
        <v>39354</v>
      </c>
      <c r="H123">
        <v>654</v>
      </c>
      <c r="I123">
        <v>2</v>
      </c>
      <c r="J123">
        <v>10</v>
      </c>
      <c r="K123">
        <v>6540</v>
      </c>
    </row>
    <row r="124" spans="1:11" x14ac:dyDescent="0.2">
      <c r="G124" t="s">
        <v>21164</v>
      </c>
      <c r="H124">
        <v>2</v>
      </c>
      <c r="I124">
        <v>0</v>
      </c>
    </row>
    <row r="127" spans="1:11" x14ac:dyDescent="0.2">
      <c r="A127" s="12">
        <v>39353</v>
      </c>
      <c r="B127" t="s">
        <v>3549</v>
      </c>
      <c r="C127" t="s">
        <v>3451</v>
      </c>
      <c r="D127">
        <v>4</v>
      </c>
      <c r="E127">
        <v>133</v>
      </c>
      <c r="F127">
        <v>532</v>
      </c>
      <c r="G127" s="12">
        <v>39359</v>
      </c>
      <c r="H127">
        <v>529</v>
      </c>
      <c r="I127">
        <v>3</v>
      </c>
      <c r="J127">
        <v>9.5</v>
      </c>
      <c r="K127">
        <v>5026</v>
      </c>
    </row>
    <row r="128" spans="1:11" x14ac:dyDescent="0.2">
      <c r="G128" t="s">
        <v>21166</v>
      </c>
      <c r="H128">
        <v>3</v>
      </c>
      <c r="I128">
        <v>0</v>
      </c>
    </row>
    <row r="130" spans="1:11" x14ac:dyDescent="0.2">
      <c r="A130" s="12">
        <v>39353</v>
      </c>
      <c r="B130" t="s">
        <v>3397</v>
      </c>
      <c r="C130" t="s">
        <v>3444</v>
      </c>
      <c r="D130">
        <v>4</v>
      </c>
      <c r="E130">
        <v>133</v>
      </c>
      <c r="F130">
        <v>532</v>
      </c>
      <c r="G130" s="12">
        <v>39365</v>
      </c>
      <c r="H130">
        <v>524</v>
      </c>
      <c r="I130">
        <v>8</v>
      </c>
      <c r="J130">
        <v>11.5</v>
      </c>
      <c r="K130">
        <v>6026</v>
      </c>
    </row>
    <row r="131" spans="1:11" x14ac:dyDescent="0.2">
      <c r="G131" t="s">
        <v>21166</v>
      </c>
      <c r="H131">
        <v>8</v>
      </c>
      <c r="I131">
        <v>0</v>
      </c>
    </row>
    <row r="133" spans="1:11" x14ac:dyDescent="0.2">
      <c r="A133" s="12">
        <v>39357</v>
      </c>
      <c r="B133" t="s">
        <v>3598</v>
      </c>
      <c r="C133" t="s">
        <v>3599</v>
      </c>
      <c r="D133">
        <v>4</v>
      </c>
      <c r="E133">
        <v>150</v>
      </c>
      <c r="F133">
        <v>600</v>
      </c>
      <c r="G133" s="12">
        <v>39365</v>
      </c>
      <c r="H133">
        <v>592</v>
      </c>
      <c r="I133">
        <v>8</v>
      </c>
      <c r="J133">
        <v>9.5</v>
      </c>
      <c r="K133">
        <v>5624</v>
      </c>
    </row>
    <row r="134" spans="1:11" x14ac:dyDescent="0.2">
      <c r="G134" t="s">
        <v>21166</v>
      </c>
      <c r="H134">
        <v>5</v>
      </c>
      <c r="I134">
        <v>3</v>
      </c>
    </row>
    <row r="135" spans="1:11" x14ac:dyDescent="0.2">
      <c r="G135" s="12">
        <v>39371</v>
      </c>
      <c r="H135">
        <v>2</v>
      </c>
      <c r="I135">
        <v>1</v>
      </c>
      <c r="J135">
        <v>9.5</v>
      </c>
      <c r="K135">
        <v>19</v>
      </c>
    </row>
    <row r="136" spans="1:11" x14ac:dyDescent="0.2">
      <c r="G136" t="s">
        <v>21349</v>
      </c>
      <c r="H136">
        <v>1</v>
      </c>
      <c r="I136">
        <v>0</v>
      </c>
    </row>
    <row r="138" spans="1:11" x14ac:dyDescent="0.2">
      <c r="A138" s="12">
        <v>39357</v>
      </c>
      <c r="B138" t="s">
        <v>3348</v>
      </c>
      <c r="C138" t="s">
        <v>3395</v>
      </c>
      <c r="D138">
        <v>2</v>
      </c>
      <c r="E138">
        <v>301</v>
      </c>
      <c r="F138">
        <v>602</v>
      </c>
      <c r="G138" t="s">
        <v>21350</v>
      </c>
      <c r="H138">
        <v>596</v>
      </c>
      <c r="I138">
        <v>6</v>
      </c>
      <c r="J138">
        <v>9</v>
      </c>
      <c r="K138">
        <v>5364</v>
      </c>
    </row>
    <row r="139" spans="1:11" x14ac:dyDescent="0.2">
      <c r="G139" s="12">
        <v>39380</v>
      </c>
      <c r="H139">
        <v>3</v>
      </c>
      <c r="I139">
        <v>3</v>
      </c>
      <c r="J139">
        <v>9</v>
      </c>
      <c r="K139">
        <v>27</v>
      </c>
    </row>
    <row r="140" spans="1:11" x14ac:dyDescent="0.2">
      <c r="G140" t="s">
        <v>21351</v>
      </c>
      <c r="H140">
        <v>2</v>
      </c>
      <c r="I140">
        <v>1</v>
      </c>
    </row>
    <row r="141" spans="1:11" x14ac:dyDescent="0.2">
      <c r="G141" t="s">
        <v>21352</v>
      </c>
      <c r="H141">
        <v>1</v>
      </c>
      <c r="I141">
        <v>0</v>
      </c>
    </row>
    <row r="143" spans="1:11" x14ac:dyDescent="0.2">
      <c r="A143" s="12">
        <v>39361</v>
      </c>
      <c r="B143" t="s">
        <v>8474</v>
      </c>
      <c r="C143" t="s">
        <v>8475</v>
      </c>
      <c r="D143">
        <v>4</v>
      </c>
      <c r="E143">
        <v>157</v>
      </c>
      <c r="F143">
        <v>628</v>
      </c>
      <c r="G143" s="12">
        <v>39371</v>
      </c>
      <c r="H143">
        <v>628</v>
      </c>
      <c r="I143">
        <v>0</v>
      </c>
      <c r="J143">
        <v>9</v>
      </c>
      <c r="K143">
        <v>5652</v>
      </c>
    </row>
    <row r="146" spans="1:11" x14ac:dyDescent="0.2">
      <c r="A146" s="12">
        <v>39361</v>
      </c>
      <c r="B146" t="s">
        <v>8573</v>
      </c>
      <c r="C146" t="s">
        <v>8574</v>
      </c>
      <c r="D146">
        <v>4</v>
      </c>
      <c r="E146">
        <v>157</v>
      </c>
      <c r="F146">
        <v>628</v>
      </c>
      <c r="G146" t="s">
        <v>21353</v>
      </c>
      <c r="H146">
        <v>620</v>
      </c>
      <c r="I146">
        <v>8</v>
      </c>
      <c r="J146">
        <v>10.5</v>
      </c>
      <c r="K146">
        <v>6510</v>
      </c>
    </row>
    <row r="147" spans="1:11" x14ac:dyDescent="0.2">
      <c r="G147" t="s">
        <v>21351</v>
      </c>
      <c r="H147">
        <v>8</v>
      </c>
      <c r="I147">
        <v>0</v>
      </c>
    </row>
    <row r="149" spans="1:11" x14ac:dyDescent="0.2">
      <c r="A149" s="12">
        <v>39371</v>
      </c>
      <c r="B149" t="s">
        <v>8664</v>
      </c>
      <c r="C149" t="s">
        <v>8595</v>
      </c>
      <c r="D149">
        <v>4</v>
      </c>
      <c r="E149">
        <v>171</v>
      </c>
      <c r="F149">
        <v>684</v>
      </c>
      <c r="G149" s="12">
        <v>39380</v>
      </c>
      <c r="H149">
        <v>684</v>
      </c>
      <c r="I149">
        <v>0</v>
      </c>
      <c r="J149">
        <v>9.5</v>
      </c>
      <c r="K149">
        <v>6498</v>
      </c>
    </row>
    <row r="152" spans="1:11" x14ac:dyDescent="0.2">
      <c r="A152" s="12">
        <v>39371</v>
      </c>
      <c r="B152" t="s">
        <v>8480</v>
      </c>
      <c r="C152" t="s">
        <v>8481</v>
      </c>
      <c r="D152">
        <v>4</v>
      </c>
      <c r="E152">
        <v>171</v>
      </c>
      <c r="F152">
        <v>684</v>
      </c>
      <c r="G152" s="12">
        <v>39393</v>
      </c>
      <c r="H152">
        <v>673</v>
      </c>
      <c r="I152">
        <v>11</v>
      </c>
      <c r="J152">
        <v>9.5</v>
      </c>
      <c r="K152">
        <v>6394</v>
      </c>
    </row>
    <row r="153" spans="1:11" x14ac:dyDescent="0.2">
      <c r="G153" s="12">
        <v>39395</v>
      </c>
      <c r="H153">
        <v>3</v>
      </c>
      <c r="I153">
        <v>8</v>
      </c>
      <c r="J153">
        <v>9.5</v>
      </c>
      <c r="K153">
        <v>29</v>
      </c>
    </row>
    <row r="154" spans="1:11" x14ac:dyDescent="0.2">
      <c r="G154" t="s">
        <v>21332</v>
      </c>
      <c r="H154">
        <v>3</v>
      </c>
      <c r="I154">
        <v>5</v>
      </c>
    </row>
    <row r="155" spans="1:11" x14ac:dyDescent="0.2">
      <c r="G155" t="s">
        <v>21354</v>
      </c>
      <c r="H155">
        <v>5</v>
      </c>
      <c r="I155">
        <v>0</v>
      </c>
    </row>
    <row r="157" spans="1:11" x14ac:dyDescent="0.2">
      <c r="A157" s="12">
        <v>39373</v>
      </c>
      <c r="B157" t="s">
        <v>8658</v>
      </c>
      <c r="C157" t="s">
        <v>8659</v>
      </c>
      <c r="D157">
        <v>6</v>
      </c>
      <c r="E157">
        <v>109</v>
      </c>
      <c r="F157">
        <v>654</v>
      </c>
      <c r="G157" s="12">
        <v>39387</v>
      </c>
      <c r="H157">
        <v>640</v>
      </c>
      <c r="I157">
        <v>14</v>
      </c>
      <c r="J157">
        <v>10</v>
      </c>
      <c r="K157">
        <v>6400</v>
      </c>
    </row>
    <row r="158" spans="1:11" x14ac:dyDescent="0.2">
      <c r="G158" s="12">
        <v>39388</v>
      </c>
      <c r="H158">
        <v>9</v>
      </c>
      <c r="I158">
        <v>5</v>
      </c>
      <c r="J158">
        <v>10</v>
      </c>
      <c r="K158">
        <v>90</v>
      </c>
    </row>
    <row r="159" spans="1:11" x14ac:dyDescent="0.2">
      <c r="G159" t="s">
        <v>21168</v>
      </c>
      <c r="H159">
        <v>5</v>
      </c>
      <c r="I159">
        <v>0</v>
      </c>
    </row>
    <row r="161" spans="1:11" x14ac:dyDescent="0.2">
      <c r="A161" s="12">
        <v>39373</v>
      </c>
      <c r="B161" t="s">
        <v>8742</v>
      </c>
      <c r="C161" t="s">
        <v>8743</v>
      </c>
      <c r="D161">
        <v>4</v>
      </c>
      <c r="E161">
        <v>171</v>
      </c>
      <c r="F161">
        <v>684</v>
      </c>
      <c r="G161" s="12">
        <v>39388</v>
      </c>
      <c r="H161">
        <v>678</v>
      </c>
      <c r="I161">
        <v>6</v>
      </c>
      <c r="J161">
        <v>10.5</v>
      </c>
      <c r="K161">
        <v>7119</v>
      </c>
    </row>
    <row r="162" spans="1:11" x14ac:dyDescent="0.2">
      <c r="G162" s="12">
        <v>39399</v>
      </c>
      <c r="H162">
        <v>6</v>
      </c>
      <c r="I162">
        <v>0</v>
      </c>
      <c r="J162">
        <v>10.5</v>
      </c>
      <c r="K162">
        <v>63</v>
      </c>
    </row>
    <row r="164" spans="1:11" x14ac:dyDescent="0.2">
      <c r="A164" s="12">
        <v>39374</v>
      </c>
      <c r="B164" t="s">
        <v>8698</v>
      </c>
      <c r="C164" t="s">
        <v>8689</v>
      </c>
      <c r="D164">
        <v>4</v>
      </c>
      <c r="E164">
        <v>161</v>
      </c>
      <c r="F164">
        <v>644</v>
      </c>
      <c r="G164" s="12">
        <v>39407</v>
      </c>
      <c r="H164">
        <v>643</v>
      </c>
      <c r="I164">
        <v>1</v>
      </c>
      <c r="J164">
        <v>11</v>
      </c>
      <c r="K164">
        <v>7073</v>
      </c>
    </row>
    <row r="165" spans="1:11" x14ac:dyDescent="0.2">
      <c r="G165" s="12">
        <v>39413</v>
      </c>
      <c r="H165">
        <v>1</v>
      </c>
      <c r="I165">
        <v>0</v>
      </c>
      <c r="J165">
        <v>11</v>
      </c>
      <c r="K165">
        <v>11</v>
      </c>
    </row>
    <row r="167" spans="1:11" x14ac:dyDescent="0.2">
      <c r="A167" s="12">
        <v>39380</v>
      </c>
      <c r="B167" t="s">
        <v>8789</v>
      </c>
      <c r="C167" t="s">
        <v>3484</v>
      </c>
      <c r="D167">
        <v>4</v>
      </c>
      <c r="E167">
        <v>151</v>
      </c>
      <c r="F167">
        <v>604</v>
      </c>
      <c r="G167" s="12">
        <v>39387</v>
      </c>
      <c r="H167">
        <v>601</v>
      </c>
      <c r="I167">
        <v>3</v>
      </c>
      <c r="J167">
        <v>9.5</v>
      </c>
      <c r="K167">
        <v>5710</v>
      </c>
    </row>
    <row r="168" spans="1:11" x14ac:dyDescent="0.2">
      <c r="G168" t="s">
        <v>21168</v>
      </c>
      <c r="H168">
        <v>3</v>
      </c>
      <c r="I168">
        <v>0</v>
      </c>
    </row>
    <row r="170" spans="1:11" x14ac:dyDescent="0.2">
      <c r="A170" s="12">
        <v>39385</v>
      </c>
      <c r="B170" t="s">
        <v>8737</v>
      </c>
      <c r="C170" t="s">
        <v>8738</v>
      </c>
      <c r="D170">
        <v>4</v>
      </c>
      <c r="E170">
        <v>155</v>
      </c>
      <c r="F170">
        <v>620</v>
      </c>
      <c r="G170" s="12">
        <v>39395</v>
      </c>
      <c r="H170">
        <v>609</v>
      </c>
      <c r="I170">
        <v>11</v>
      </c>
      <c r="J170">
        <v>9</v>
      </c>
      <c r="K170">
        <v>5481</v>
      </c>
    </row>
    <row r="171" spans="1:11" x14ac:dyDescent="0.2">
      <c r="G171" s="12">
        <v>39401</v>
      </c>
      <c r="H171">
        <v>8</v>
      </c>
      <c r="I171">
        <v>3</v>
      </c>
      <c r="J171">
        <v>9</v>
      </c>
      <c r="K171">
        <v>72</v>
      </c>
    </row>
    <row r="172" spans="1:11" x14ac:dyDescent="0.2">
      <c r="G172" t="s">
        <v>21285</v>
      </c>
      <c r="H172">
        <v>3</v>
      </c>
      <c r="I172">
        <v>0</v>
      </c>
    </row>
    <row r="174" spans="1:11" x14ac:dyDescent="0.2">
      <c r="A174" s="12">
        <v>39387</v>
      </c>
      <c r="B174" t="s">
        <v>8812</v>
      </c>
      <c r="C174" t="s">
        <v>8813</v>
      </c>
      <c r="D174">
        <v>4</v>
      </c>
      <c r="E174">
        <v>170</v>
      </c>
      <c r="F174">
        <v>680</v>
      </c>
      <c r="G174" s="12">
        <v>39401</v>
      </c>
      <c r="H174">
        <v>680</v>
      </c>
      <c r="I174">
        <v>0</v>
      </c>
      <c r="J174">
        <v>11</v>
      </c>
      <c r="K174">
        <v>7480</v>
      </c>
    </row>
    <row r="177" spans="1:11" x14ac:dyDescent="0.2">
      <c r="A177" s="12">
        <v>39387</v>
      </c>
      <c r="B177" t="s">
        <v>8821</v>
      </c>
      <c r="C177" t="s">
        <v>8822</v>
      </c>
      <c r="D177">
        <v>1</v>
      </c>
      <c r="E177">
        <v>601</v>
      </c>
      <c r="F177">
        <v>601</v>
      </c>
      <c r="G177" s="12">
        <v>39399</v>
      </c>
      <c r="H177">
        <v>593</v>
      </c>
      <c r="I177">
        <v>8</v>
      </c>
      <c r="J177">
        <v>11</v>
      </c>
      <c r="K177">
        <v>6523</v>
      </c>
    </row>
    <row r="178" spans="1:11" x14ac:dyDescent="0.2">
      <c r="G178" s="12">
        <v>39413</v>
      </c>
      <c r="H178">
        <v>5</v>
      </c>
      <c r="I178">
        <v>3</v>
      </c>
      <c r="J178">
        <v>11</v>
      </c>
      <c r="K178">
        <v>55</v>
      </c>
    </row>
    <row r="179" spans="1:11" x14ac:dyDescent="0.2">
      <c r="G179" t="s">
        <v>21332</v>
      </c>
      <c r="H179">
        <v>3</v>
      </c>
      <c r="I179">
        <v>0</v>
      </c>
    </row>
    <row r="181" spans="1:11" x14ac:dyDescent="0.2">
      <c r="A181" s="12">
        <v>39393</v>
      </c>
      <c r="B181" t="s">
        <v>3272</v>
      </c>
      <c r="C181" t="s">
        <v>3273</v>
      </c>
      <c r="D181">
        <v>2</v>
      </c>
      <c r="E181">
        <v>316</v>
      </c>
      <c r="F181">
        <v>632</v>
      </c>
      <c r="G181" s="12">
        <v>39407</v>
      </c>
      <c r="H181">
        <v>620</v>
      </c>
      <c r="I181">
        <v>12</v>
      </c>
      <c r="J181">
        <v>9.5</v>
      </c>
      <c r="K181">
        <v>5890</v>
      </c>
    </row>
    <row r="182" spans="1:11" x14ac:dyDescent="0.2">
      <c r="G182" t="s">
        <v>21355</v>
      </c>
      <c r="H182">
        <v>12</v>
      </c>
      <c r="I182">
        <v>0</v>
      </c>
    </row>
    <row r="184" spans="1:11" x14ac:dyDescent="0.2">
      <c r="A184" s="12">
        <v>39393</v>
      </c>
      <c r="B184" t="s">
        <v>3250</v>
      </c>
      <c r="C184" t="s">
        <v>3326</v>
      </c>
      <c r="D184">
        <v>4</v>
      </c>
      <c r="E184">
        <v>141</v>
      </c>
      <c r="F184">
        <v>564</v>
      </c>
      <c r="G184" s="12">
        <v>39439</v>
      </c>
      <c r="H184">
        <v>562</v>
      </c>
      <c r="I184">
        <v>2</v>
      </c>
      <c r="J184">
        <v>13</v>
      </c>
      <c r="K184">
        <v>7306</v>
      </c>
    </row>
    <row r="185" spans="1:11" x14ac:dyDescent="0.2">
      <c r="G185" t="s">
        <v>21174</v>
      </c>
      <c r="H185">
        <v>2</v>
      </c>
      <c r="I185">
        <v>0</v>
      </c>
    </row>
    <row r="187" spans="1:11" x14ac:dyDescent="0.2">
      <c r="A187" s="12">
        <v>39396</v>
      </c>
      <c r="B187" t="s">
        <v>3214</v>
      </c>
      <c r="C187" t="s">
        <v>3215</v>
      </c>
      <c r="D187">
        <v>2</v>
      </c>
      <c r="E187">
        <v>247</v>
      </c>
      <c r="F187">
        <v>494</v>
      </c>
      <c r="G187" s="12">
        <v>39401</v>
      </c>
      <c r="H187">
        <v>485</v>
      </c>
      <c r="I187">
        <v>9</v>
      </c>
      <c r="J187">
        <v>9</v>
      </c>
      <c r="K187">
        <v>4365</v>
      </c>
    </row>
    <row r="188" spans="1:11" x14ac:dyDescent="0.2">
      <c r="G188" t="s">
        <v>21332</v>
      </c>
      <c r="H188">
        <v>6</v>
      </c>
      <c r="I188">
        <v>3</v>
      </c>
    </row>
    <row r="189" spans="1:11" x14ac:dyDescent="0.2">
      <c r="G189" t="s">
        <v>21356</v>
      </c>
      <c r="H189">
        <v>3</v>
      </c>
      <c r="I189">
        <v>0</v>
      </c>
    </row>
    <row r="191" spans="1:11" x14ac:dyDescent="0.2">
      <c r="A191" s="12">
        <v>39396</v>
      </c>
      <c r="B191" t="s">
        <v>3098</v>
      </c>
      <c r="C191" t="s">
        <v>3338</v>
      </c>
      <c r="D191">
        <v>2</v>
      </c>
      <c r="E191">
        <v>247</v>
      </c>
      <c r="F191">
        <v>494</v>
      </c>
      <c r="G191" s="12">
        <v>39413</v>
      </c>
      <c r="H191">
        <v>491</v>
      </c>
      <c r="I191">
        <v>3</v>
      </c>
      <c r="J191">
        <v>9</v>
      </c>
      <c r="K191">
        <v>4419</v>
      </c>
    </row>
    <row r="192" spans="1:11" x14ac:dyDescent="0.2">
      <c r="G192" t="s">
        <v>21332</v>
      </c>
      <c r="H192">
        <v>3</v>
      </c>
      <c r="I192">
        <v>0</v>
      </c>
    </row>
    <row r="194" spans="1:11" x14ac:dyDescent="0.2">
      <c r="A194" s="12">
        <v>39399</v>
      </c>
      <c r="B194" t="s">
        <v>9314</v>
      </c>
      <c r="C194" t="s">
        <v>3339</v>
      </c>
      <c r="D194">
        <v>3</v>
      </c>
      <c r="E194">
        <v>193</v>
      </c>
      <c r="F194">
        <v>579</v>
      </c>
      <c r="G194" s="12">
        <v>39415</v>
      </c>
      <c r="H194">
        <v>568</v>
      </c>
      <c r="I194">
        <v>11</v>
      </c>
      <c r="J194">
        <v>9</v>
      </c>
      <c r="K194">
        <v>5112</v>
      </c>
    </row>
    <row r="195" spans="1:11" x14ac:dyDescent="0.2">
      <c r="G195" t="s">
        <v>21332</v>
      </c>
      <c r="H195">
        <v>6</v>
      </c>
      <c r="I195">
        <v>5</v>
      </c>
    </row>
    <row r="196" spans="1:11" x14ac:dyDescent="0.2">
      <c r="G196" t="s">
        <v>21357</v>
      </c>
      <c r="H196">
        <v>5</v>
      </c>
      <c r="I196">
        <v>0</v>
      </c>
    </row>
    <row r="198" spans="1:11" x14ac:dyDescent="0.2">
      <c r="A198" s="12">
        <v>39401</v>
      </c>
      <c r="B198" t="s">
        <v>3292</v>
      </c>
      <c r="C198" t="s">
        <v>8435</v>
      </c>
      <c r="D198">
        <v>2</v>
      </c>
      <c r="E198">
        <v>304</v>
      </c>
      <c r="F198">
        <v>608</v>
      </c>
      <c r="G198" s="12">
        <v>39413</v>
      </c>
      <c r="H198">
        <v>604</v>
      </c>
      <c r="I198">
        <v>4</v>
      </c>
      <c r="J198">
        <v>10</v>
      </c>
      <c r="K198">
        <v>6040</v>
      </c>
    </row>
    <row r="199" spans="1:11" x14ac:dyDescent="0.2">
      <c r="G199" s="12">
        <v>39415</v>
      </c>
      <c r="H199">
        <v>1</v>
      </c>
      <c r="I199">
        <v>3</v>
      </c>
      <c r="J199">
        <v>10</v>
      </c>
      <c r="K199">
        <v>10</v>
      </c>
    </row>
    <row r="200" spans="1:11" x14ac:dyDescent="0.2">
      <c r="G200" t="s">
        <v>21332</v>
      </c>
      <c r="H200">
        <v>3</v>
      </c>
      <c r="I200">
        <v>0</v>
      </c>
    </row>
    <row r="203" spans="1:11" x14ac:dyDescent="0.2">
      <c r="A203" s="12">
        <v>39401</v>
      </c>
      <c r="B203" t="s">
        <v>3246</v>
      </c>
      <c r="C203" t="s">
        <v>9171</v>
      </c>
      <c r="D203">
        <v>1</v>
      </c>
      <c r="E203">
        <v>606</v>
      </c>
      <c r="F203">
        <v>606</v>
      </c>
      <c r="G203" s="12">
        <v>39423</v>
      </c>
      <c r="H203">
        <v>602</v>
      </c>
      <c r="I203">
        <v>4</v>
      </c>
      <c r="J203">
        <v>10</v>
      </c>
      <c r="K203">
        <v>6020</v>
      </c>
    </row>
    <row r="204" spans="1:11" x14ac:dyDescent="0.2">
      <c r="G204" t="s">
        <v>21332</v>
      </c>
      <c r="H204">
        <v>4</v>
      </c>
      <c r="I204">
        <v>0</v>
      </c>
    </row>
    <row r="207" spans="1:11" x14ac:dyDescent="0.2">
      <c r="A207" s="12">
        <v>39415</v>
      </c>
      <c r="B207" t="s">
        <v>8974</v>
      </c>
      <c r="C207" t="s">
        <v>8975</v>
      </c>
      <c r="D207">
        <v>2</v>
      </c>
      <c r="E207">
        <v>302</v>
      </c>
      <c r="F207">
        <v>604</v>
      </c>
      <c r="G207" s="12">
        <v>39457</v>
      </c>
      <c r="H207">
        <v>588</v>
      </c>
      <c r="I207">
        <v>16</v>
      </c>
      <c r="J207">
        <v>10</v>
      </c>
      <c r="K207">
        <v>5880</v>
      </c>
    </row>
    <row r="208" spans="1:11" x14ac:dyDescent="0.2">
      <c r="G208" s="12">
        <v>39464</v>
      </c>
      <c r="H208">
        <v>10</v>
      </c>
      <c r="I208">
        <v>6</v>
      </c>
      <c r="J208">
        <v>10</v>
      </c>
      <c r="K208">
        <v>100</v>
      </c>
    </row>
    <row r="209" spans="1:11" x14ac:dyDescent="0.2">
      <c r="G209" t="s">
        <v>21237</v>
      </c>
      <c r="H209">
        <v>6</v>
      </c>
      <c r="I209">
        <v>0</v>
      </c>
    </row>
    <row r="211" spans="1:11" x14ac:dyDescent="0.2">
      <c r="A211" s="12">
        <v>39415</v>
      </c>
      <c r="B211" t="s">
        <v>9095</v>
      </c>
      <c r="C211" t="s">
        <v>9048</v>
      </c>
      <c r="D211">
        <v>3</v>
      </c>
      <c r="E211">
        <v>200</v>
      </c>
      <c r="F211">
        <v>600</v>
      </c>
      <c r="G211" s="12">
        <v>39436</v>
      </c>
      <c r="H211">
        <v>599</v>
      </c>
      <c r="I211">
        <v>1</v>
      </c>
      <c r="J211">
        <v>12</v>
      </c>
      <c r="K211">
        <v>7188</v>
      </c>
    </row>
    <row r="212" spans="1:11" x14ac:dyDescent="0.2">
      <c r="G212" t="s">
        <v>21358</v>
      </c>
      <c r="H212">
        <v>1</v>
      </c>
      <c r="I212">
        <v>0</v>
      </c>
    </row>
    <row r="214" spans="1:11" x14ac:dyDescent="0.2">
      <c r="A214" s="12">
        <v>39421</v>
      </c>
      <c r="B214" t="s">
        <v>9025</v>
      </c>
      <c r="C214" t="s">
        <v>9026</v>
      </c>
      <c r="D214">
        <v>3</v>
      </c>
      <c r="E214">
        <v>236</v>
      </c>
      <c r="F214">
        <v>708</v>
      </c>
      <c r="G214" s="12">
        <v>39430</v>
      </c>
      <c r="H214">
        <v>702</v>
      </c>
      <c r="I214">
        <v>6</v>
      </c>
      <c r="J214">
        <v>9</v>
      </c>
      <c r="K214">
        <v>6318</v>
      </c>
    </row>
    <row r="215" spans="1:11" x14ac:dyDescent="0.2">
      <c r="G215" t="s">
        <v>21287</v>
      </c>
      <c r="H215">
        <v>6</v>
      </c>
      <c r="I215">
        <v>0</v>
      </c>
    </row>
    <row r="217" spans="1:11" x14ac:dyDescent="0.2">
      <c r="A217" s="12">
        <v>39421</v>
      </c>
      <c r="B217" t="s">
        <v>8979</v>
      </c>
      <c r="C217" t="s">
        <v>8939</v>
      </c>
      <c r="D217">
        <v>2</v>
      </c>
      <c r="E217">
        <v>310</v>
      </c>
      <c r="F217">
        <v>620</v>
      </c>
      <c r="G217" s="12">
        <v>39436</v>
      </c>
      <c r="H217">
        <v>618</v>
      </c>
      <c r="I217">
        <v>2</v>
      </c>
      <c r="J217">
        <v>10.5</v>
      </c>
      <c r="K217">
        <v>6489</v>
      </c>
    </row>
    <row r="218" spans="1:11" x14ac:dyDescent="0.2">
      <c r="G218" t="s">
        <v>21287</v>
      </c>
      <c r="H218">
        <v>2</v>
      </c>
      <c r="I218">
        <v>0</v>
      </c>
    </row>
    <row r="220" spans="1:11" x14ac:dyDescent="0.2">
      <c r="A220" s="12">
        <v>39431</v>
      </c>
      <c r="B220" t="s">
        <v>9115</v>
      </c>
      <c r="C220" t="s">
        <v>9071</v>
      </c>
      <c r="D220">
        <v>3</v>
      </c>
      <c r="E220">
        <v>150</v>
      </c>
      <c r="F220">
        <v>450</v>
      </c>
      <c r="G220" s="12">
        <v>39437</v>
      </c>
      <c r="H220">
        <v>450</v>
      </c>
      <c r="I220">
        <v>0</v>
      </c>
      <c r="J220">
        <v>10</v>
      </c>
      <c r="K220">
        <v>4500</v>
      </c>
    </row>
    <row r="223" spans="1:11" x14ac:dyDescent="0.2">
      <c r="A223" s="12">
        <v>39431</v>
      </c>
      <c r="B223" t="s">
        <v>9094</v>
      </c>
      <c r="C223" t="s">
        <v>8991</v>
      </c>
      <c r="D223">
        <v>4</v>
      </c>
      <c r="E223">
        <v>150</v>
      </c>
      <c r="F223">
        <v>600</v>
      </c>
      <c r="G223" s="12">
        <v>39443</v>
      </c>
      <c r="H223">
        <v>590</v>
      </c>
      <c r="I223">
        <v>10</v>
      </c>
      <c r="J223">
        <v>10</v>
      </c>
      <c r="K223">
        <v>5900</v>
      </c>
    </row>
    <row r="224" spans="1:11" x14ac:dyDescent="0.2">
      <c r="G224" t="s">
        <v>21173</v>
      </c>
      <c r="H224">
        <v>8</v>
      </c>
      <c r="I224">
        <v>2</v>
      </c>
    </row>
    <row r="225" spans="1:11" x14ac:dyDescent="0.2">
      <c r="G225" t="s">
        <v>21359</v>
      </c>
      <c r="H225">
        <v>2</v>
      </c>
      <c r="I225">
        <v>0</v>
      </c>
    </row>
    <row r="227" spans="1:11" x14ac:dyDescent="0.2">
      <c r="A227" s="12">
        <v>39436</v>
      </c>
      <c r="B227" t="s">
        <v>9098</v>
      </c>
      <c r="C227" t="s">
        <v>9099</v>
      </c>
      <c r="D227">
        <v>2</v>
      </c>
      <c r="E227">
        <v>307</v>
      </c>
      <c r="F227">
        <v>614</v>
      </c>
      <c r="G227" s="12">
        <v>39450</v>
      </c>
      <c r="H227">
        <v>612</v>
      </c>
      <c r="I227">
        <v>2</v>
      </c>
      <c r="J227">
        <v>9</v>
      </c>
      <c r="K227">
        <v>5508</v>
      </c>
    </row>
    <row r="228" spans="1:11" x14ac:dyDescent="0.2">
      <c r="G228" t="s">
        <v>21173</v>
      </c>
      <c r="H228">
        <v>2</v>
      </c>
      <c r="I228">
        <v>0</v>
      </c>
    </row>
    <row r="230" spans="1:11" x14ac:dyDescent="0.2">
      <c r="A230" s="12">
        <v>39436</v>
      </c>
      <c r="B230" t="s">
        <v>9153</v>
      </c>
      <c r="C230" t="s">
        <v>9211</v>
      </c>
      <c r="D230">
        <v>6</v>
      </c>
      <c r="E230">
        <v>99</v>
      </c>
      <c r="F230">
        <v>594</v>
      </c>
      <c r="G230" s="12">
        <v>39450</v>
      </c>
      <c r="H230">
        <v>592</v>
      </c>
      <c r="I230">
        <v>2</v>
      </c>
      <c r="J230">
        <v>12</v>
      </c>
      <c r="K230">
        <v>7104</v>
      </c>
    </row>
    <row r="231" spans="1:11" x14ac:dyDescent="0.2">
      <c r="G231" s="12">
        <v>39452</v>
      </c>
      <c r="H231">
        <v>2</v>
      </c>
      <c r="I231">
        <v>0</v>
      </c>
      <c r="J231">
        <v>9</v>
      </c>
      <c r="K231">
        <v>18</v>
      </c>
    </row>
    <row r="233" spans="1:11" x14ac:dyDescent="0.2">
      <c r="A233" s="12">
        <v>39439</v>
      </c>
      <c r="B233" t="s">
        <v>9298</v>
      </c>
      <c r="C233" t="s">
        <v>9191</v>
      </c>
      <c r="D233">
        <v>2</v>
      </c>
      <c r="E233">
        <v>315</v>
      </c>
      <c r="F233">
        <v>630</v>
      </c>
      <c r="G233" s="12">
        <v>39444</v>
      </c>
      <c r="H233">
        <v>623</v>
      </c>
      <c r="I233">
        <v>7</v>
      </c>
      <c r="J233">
        <v>9</v>
      </c>
      <c r="K233">
        <v>5607</v>
      </c>
    </row>
    <row r="234" spans="1:11" x14ac:dyDescent="0.2">
      <c r="G234" t="s">
        <v>21174</v>
      </c>
      <c r="H234">
        <v>5</v>
      </c>
      <c r="I234">
        <v>2</v>
      </c>
    </row>
    <row r="235" spans="1:11" x14ac:dyDescent="0.2">
      <c r="G235" t="s">
        <v>21172</v>
      </c>
      <c r="H235">
        <v>2</v>
      </c>
      <c r="I235">
        <v>0</v>
      </c>
    </row>
    <row r="237" spans="1:11" x14ac:dyDescent="0.2">
      <c r="A237" s="12">
        <v>39443</v>
      </c>
      <c r="B237" t="s">
        <v>9348</v>
      </c>
      <c r="C237" t="s">
        <v>9349</v>
      </c>
      <c r="D237">
        <v>2</v>
      </c>
      <c r="E237">
        <v>309</v>
      </c>
      <c r="F237">
        <v>618</v>
      </c>
      <c r="G237" s="12">
        <v>39457</v>
      </c>
      <c r="H237">
        <v>614</v>
      </c>
      <c r="I237">
        <v>4</v>
      </c>
      <c r="J237">
        <v>9</v>
      </c>
      <c r="K237">
        <v>5526</v>
      </c>
    </row>
    <row r="238" spans="1:11" x14ac:dyDescent="0.2">
      <c r="G238" t="s">
        <v>21173</v>
      </c>
      <c r="H238">
        <v>4</v>
      </c>
      <c r="I238">
        <v>0</v>
      </c>
    </row>
    <row r="240" spans="1:11" x14ac:dyDescent="0.2">
      <c r="A240" s="12">
        <v>39443</v>
      </c>
      <c r="B240" t="s">
        <v>9196</v>
      </c>
      <c r="C240" t="s">
        <v>9197</v>
      </c>
      <c r="D240">
        <v>2</v>
      </c>
      <c r="E240">
        <v>301</v>
      </c>
      <c r="F240">
        <v>602</v>
      </c>
      <c r="G240" s="12">
        <v>39452</v>
      </c>
      <c r="H240">
        <v>601</v>
      </c>
      <c r="I240">
        <v>1</v>
      </c>
      <c r="J240">
        <v>8.5</v>
      </c>
      <c r="K240">
        <v>5109</v>
      </c>
    </row>
    <row r="241" spans="1:11" x14ac:dyDescent="0.2">
      <c r="G241" s="12">
        <v>39452</v>
      </c>
      <c r="H241" t="s">
        <v>8322</v>
      </c>
      <c r="I241">
        <v>0</v>
      </c>
      <c r="J241">
        <v>8.5</v>
      </c>
      <c r="K241">
        <v>8.5</v>
      </c>
    </row>
    <row r="243" spans="1:11" x14ac:dyDescent="0.2">
      <c r="A243" s="12">
        <v>39450</v>
      </c>
      <c r="B243" t="s">
        <v>3070</v>
      </c>
      <c r="C243" t="s">
        <v>3055</v>
      </c>
      <c r="D243">
        <v>2.5</v>
      </c>
      <c r="E243">
        <v>164</v>
      </c>
      <c r="F243">
        <v>410</v>
      </c>
      <c r="G243" s="12">
        <v>39459</v>
      </c>
      <c r="H243">
        <v>397</v>
      </c>
      <c r="I243">
        <v>13</v>
      </c>
      <c r="J243">
        <v>10</v>
      </c>
      <c r="K243">
        <v>3970</v>
      </c>
    </row>
    <row r="244" spans="1:11" x14ac:dyDescent="0.2">
      <c r="G244" t="s">
        <v>21360</v>
      </c>
      <c r="H244">
        <v>8</v>
      </c>
      <c r="I244">
        <v>5</v>
      </c>
    </row>
    <row r="245" spans="1:11" x14ac:dyDescent="0.2">
      <c r="G245" s="12">
        <v>39481</v>
      </c>
      <c r="H245">
        <v>5</v>
      </c>
      <c r="I245">
        <v>0</v>
      </c>
      <c r="J245">
        <v>10</v>
      </c>
      <c r="K245">
        <v>50</v>
      </c>
    </row>
    <row r="247" spans="1:11" x14ac:dyDescent="0.2">
      <c r="A247" s="12">
        <v>39450</v>
      </c>
      <c r="B247" t="s">
        <v>3131</v>
      </c>
      <c r="C247" t="s">
        <v>3132</v>
      </c>
      <c r="D247">
        <v>1</v>
      </c>
      <c r="E247">
        <v>244</v>
      </c>
      <c r="F247">
        <v>244</v>
      </c>
      <c r="G247" s="12">
        <v>39469</v>
      </c>
      <c r="H247">
        <v>244</v>
      </c>
      <c r="I247">
        <v>0</v>
      </c>
      <c r="J247">
        <v>9</v>
      </c>
      <c r="K247">
        <f>H247*J247</f>
        <v>2196</v>
      </c>
    </row>
    <row r="248" spans="1:11" x14ac:dyDescent="0.2">
      <c r="G248" s="12"/>
    </row>
    <row r="250" spans="1:11" x14ac:dyDescent="0.2">
      <c r="A250" s="12">
        <v>39450</v>
      </c>
      <c r="B250" t="s">
        <v>3036</v>
      </c>
      <c r="C250" t="s">
        <v>3037</v>
      </c>
      <c r="D250">
        <v>1</v>
      </c>
      <c r="E250">
        <v>312</v>
      </c>
      <c r="F250">
        <v>312</v>
      </c>
      <c r="G250" s="12">
        <v>39466</v>
      </c>
      <c r="H250">
        <v>312</v>
      </c>
      <c r="I250">
        <v>0</v>
      </c>
      <c r="J250">
        <v>9.5</v>
      </c>
      <c r="K250">
        <f>H250*J250</f>
        <v>2964</v>
      </c>
    </row>
    <row r="253" spans="1:11" x14ac:dyDescent="0.2">
      <c r="A253" s="12">
        <v>39456</v>
      </c>
      <c r="B253" t="s">
        <v>2996</v>
      </c>
      <c r="C253" t="s">
        <v>3037</v>
      </c>
      <c r="D253">
        <v>1</v>
      </c>
      <c r="E253">
        <v>267</v>
      </c>
      <c r="F253">
        <v>267</v>
      </c>
      <c r="G253" s="12">
        <v>39464</v>
      </c>
      <c r="H253">
        <v>263</v>
      </c>
      <c r="I253">
        <v>4</v>
      </c>
      <c r="J253">
        <v>9.5</v>
      </c>
      <c r="K253">
        <v>2499</v>
      </c>
    </row>
    <row r="254" spans="1:11" x14ac:dyDescent="0.2">
      <c r="G254" t="s">
        <v>21237</v>
      </c>
      <c r="H254">
        <v>4</v>
      </c>
      <c r="I254">
        <v>0</v>
      </c>
    </row>
    <row r="256" spans="1:11" x14ac:dyDescent="0.2">
      <c r="A256" s="12">
        <v>39456</v>
      </c>
      <c r="B256" t="s">
        <v>3116</v>
      </c>
      <c r="C256" t="s">
        <v>3132</v>
      </c>
      <c r="D256">
        <v>1</v>
      </c>
      <c r="E256">
        <v>267</v>
      </c>
      <c r="F256">
        <v>267</v>
      </c>
      <c r="G256" s="12">
        <v>39469</v>
      </c>
      <c r="H256">
        <v>265</v>
      </c>
      <c r="I256">
        <v>2</v>
      </c>
      <c r="J256">
        <v>9</v>
      </c>
      <c r="K256">
        <v>2385</v>
      </c>
    </row>
    <row r="257" spans="1:11" x14ac:dyDescent="0.2">
      <c r="G257" s="12">
        <v>39469</v>
      </c>
      <c r="H257" t="s">
        <v>9429</v>
      </c>
      <c r="I257">
        <v>1</v>
      </c>
      <c r="J257">
        <v>9</v>
      </c>
      <c r="K257">
        <v>9</v>
      </c>
    </row>
    <row r="258" spans="1:11" x14ac:dyDescent="0.2">
      <c r="G258" s="12" t="s">
        <v>21361</v>
      </c>
      <c r="H258">
        <v>1</v>
      </c>
      <c r="I258">
        <v>0</v>
      </c>
    </row>
    <row r="259" spans="1:11" x14ac:dyDescent="0.2">
      <c r="G259" s="12"/>
    </row>
    <row r="261" spans="1:11" x14ac:dyDescent="0.2">
      <c r="A261" s="12">
        <v>39457</v>
      </c>
      <c r="B261" t="s">
        <v>3111</v>
      </c>
      <c r="C261" t="s">
        <v>3112</v>
      </c>
      <c r="D261">
        <v>1</v>
      </c>
      <c r="E261">
        <v>572</v>
      </c>
      <c r="F261">
        <v>572</v>
      </c>
      <c r="G261" s="12">
        <v>39471</v>
      </c>
      <c r="H261">
        <v>569</v>
      </c>
      <c r="I261">
        <v>3</v>
      </c>
      <c r="J261">
        <v>8.5</v>
      </c>
      <c r="K261">
        <f>H261*J261</f>
        <v>4836.5</v>
      </c>
    </row>
    <row r="262" spans="1:11" x14ac:dyDescent="0.2">
      <c r="G262" t="s">
        <v>21362</v>
      </c>
      <c r="H262">
        <v>3</v>
      </c>
      <c r="I262">
        <v>0</v>
      </c>
    </row>
    <row r="264" spans="1:11" x14ac:dyDescent="0.2">
      <c r="A264" s="12">
        <v>39459</v>
      </c>
      <c r="B264" t="s">
        <v>2986</v>
      </c>
      <c r="C264" t="s">
        <v>8496</v>
      </c>
      <c r="D264">
        <v>2</v>
      </c>
      <c r="E264">
        <v>302</v>
      </c>
      <c r="F264">
        <v>604</v>
      </c>
      <c r="G264" s="12">
        <v>39485</v>
      </c>
      <c r="H264">
        <v>602</v>
      </c>
      <c r="I264">
        <v>2</v>
      </c>
      <c r="J264">
        <v>9</v>
      </c>
      <c r="K264">
        <v>5418</v>
      </c>
    </row>
    <row r="265" spans="1:11" x14ac:dyDescent="0.2">
      <c r="G265" s="12">
        <v>39511</v>
      </c>
      <c r="H265">
        <v>2</v>
      </c>
      <c r="I265">
        <v>0</v>
      </c>
      <c r="J265">
        <v>9</v>
      </c>
      <c r="K265">
        <v>18</v>
      </c>
    </row>
    <row r="267" spans="1:11" x14ac:dyDescent="0.2">
      <c r="A267" s="12">
        <v>39459</v>
      </c>
      <c r="B267" t="s">
        <v>2845</v>
      </c>
      <c r="C267" t="s">
        <v>2846</v>
      </c>
      <c r="D267">
        <v>2</v>
      </c>
      <c r="E267">
        <v>302</v>
      </c>
      <c r="F267">
        <v>604</v>
      </c>
      <c r="G267" s="12">
        <v>39485</v>
      </c>
      <c r="H267">
        <v>602</v>
      </c>
      <c r="I267">
        <v>2</v>
      </c>
      <c r="J267">
        <v>9</v>
      </c>
      <c r="K267">
        <v>5418</v>
      </c>
    </row>
    <row r="268" spans="1:11" x14ac:dyDescent="0.2">
      <c r="G268" s="12">
        <v>39514</v>
      </c>
      <c r="H268">
        <v>2</v>
      </c>
      <c r="I268">
        <v>0</v>
      </c>
      <c r="J268">
        <v>9</v>
      </c>
      <c r="K268">
        <v>18</v>
      </c>
    </row>
    <row r="270" spans="1:11" x14ac:dyDescent="0.2">
      <c r="A270" s="12">
        <v>39464</v>
      </c>
      <c r="B270" t="s">
        <v>2825</v>
      </c>
      <c r="C270" t="s">
        <v>2895</v>
      </c>
      <c r="D270">
        <v>2</v>
      </c>
      <c r="E270">
        <v>301</v>
      </c>
      <c r="F270">
        <v>602</v>
      </c>
      <c r="G270" s="12">
        <v>39485</v>
      </c>
      <c r="H270">
        <v>582</v>
      </c>
      <c r="I270">
        <v>20</v>
      </c>
      <c r="J270">
        <v>8</v>
      </c>
      <c r="K270">
        <v>4656</v>
      </c>
    </row>
    <row r="271" spans="1:11" x14ac:dyDescent="0.2">
      <c r="G271" s="12">
        <v>39490</v>
      </c>
      <c r="H271">
        <v>10</v>
      </c>
      <c r="I271">
        <v>10</v>
      </c>
      <c r="J271">
        <v>8</v>
      </c>
      <c r="K271">
        <v>80</v>
      </c>
    </row>
    <row r="272" spans="1:11" x14ac:dyDescent="0.2">
      <c r="G272" t="s">
        <v>21362</v>
      </c>
      <c r="H272">
        <v>7</v>
      </c>
      <c r="I272">
        <v>3</v>
      </c>
    </row>
    <row r="273" spans="1:11" x14ac:dyDescent="0.2">
      <c r="G273" s="12">
        <v>39493</v>
      </c>
      <c r="H273" t="s">
        <v>9675</v>
      </c>
      <c r="I273">
        <v>1</v>
      </c>
    </row>
    <row r="274" spans="1:11" x14ac:dyDescent="0.2">
      <c r="G274" t="s">
        <v>21607</v>
      </c>
      <c r="H274">
        <v>1</v>
      </c>
      <c r="I274">
        <v>0</v>
      </c>
    </row>
    <row r="276" spans="1:11" x14ac:dyDescent="0.2">
      <c r="A276" s="12">
        <v>39466</v>
      </c>
      <c r="B276" t="s">
        <v>2711</v>
      </c>
      <c r="C276" t="s">
        <v>2761</v>
      </c>
      <c r="D276">
        <v>1</v>
      </c>
      <c r="E276">
        <v>519</v>
      </c>
      <c r="F276">
        <v>519</v>
      </c>
      <c r="G276" s="12">
        <v>39476</v>
      </c>
      <c r="H276">
        <v>513</v>
      </c>
      <c r="I276">
        <v>6</v>
      </c>
      <c r="J276">
        <v>9</v>
      </c>
      <c r="K276">
        <v>4617</v>
      </c>
    </row>
    <row r="277" spans="1:11" x14ac:dyDescent="0.2">
      <c r="G277" t="s">
        <v>21361</v>
      </c>
      <c r="H277">
        <v>6</v>
      </c>
      <c r="I277">
        <v>0</v>
      </c>
    </row>
    <row r="279" spans="1:11" x14ac:dyDescent="0.2">
      <c r="A279" s="12">
        <v>39469</v>
      </c>
      <c r="B279" t="s">
        <v>2712</v>
      </c>
      <c r="C279" t="s">
        <v>2865</v>
      </c>
      <c r="D279">
        <v>3</v>
      </c>
      <c r="E279">
        <v>202</v>
      </c>
      <c r="F279">
        <v>606</v>
      </c>
      <c r="G279" s="12">
        <v>39480</v>
      </c>
      <c r="H279">
        <v>604</v>
      </c>
      <c r="I279">
        <v>2</v>
      </c>
      <c r="J279">
        <v>10</v>
      </c>
      <c r="K279">
        <v>6040</v>
      </c>
    </row>
    <row r="280" spans="1:11" x14ac:dyDescent="0.2">
      <c r="G280" t="s">
        <v>21362</v>
      </c>
      <c r="H280">
        <v>2</v>
      </c>
      <c r="I280">
        <v>0</v>
      </c>
    </row>
    <row r="282" spans="1:11" x14ac:dyDescent="0.2">
      <c r="A282" s="12">
        <v>39474</v>
      </c>
      <c r="B282" t="s">
        <v>2948</v>
      </c>
      <c r="C282" t="s">
        <v>2839</v>
      </c>
      <c r="D282">
        <v>2</v>
      </c>
      <c r="E282">
        <v>311</v>
      </c>
      <c r="F282">
        <v>622</v>
      </c>
      <c r="G282" s="12">
        <v>39481</v>
      </c>
      <c r="H282">
        <v>606</v>
      </c>
      <c r="I282">
        <v>16</v>
      </c>
      <c r="J282">
        <v>8.5</v>
      </c>
      <c r="K282">
        <v>5151</v>
      </c>
    </row>
    <row r="283" spans="1:11" x14ac:dyDescent="0.2">
      <c r="G283" s="12">
        <v>39498</v>
      </c>
      <c r="H283">
        <v>16</v>
      </c>
      <c r="I283">
        <v>0</v>
      </c>
      <c r="J283">
        <v>8.5</v>
      </c>
    </row>
    <row r="286" spans="1:11" x14ac:dyDescent="0.2">
      <c r="A286" s="12">
        <v>39474</v>
      </c>
      <c r="B286" t="s">
        <v>2947</v>
      </c>
      <c r="C286" t="s">
        <v>2743</v>
      </c>
      <c r="D286">
        <v>3</v>
      </c>
      <c r="E286">
        <v>237</v>
      </c>
      <c r="F286">
        <v>711</v>
      </c>
      <c r="G286" s="12">
        <v>39484</v>
      </c>
      <c r="H286">
        <v>706</v>
      </c>
      <c r="I286">
        <v>5</v>
      </c>
      <c r="J286">
        <v>9</v>
      </c>
      <c r="K286">
        <v>6354</v>
      </c>
    </row>
    <row r="287" spans="1:11" x14ac:dyDescent="0.2">
      <c r="G287" t="s">
        <v>21361</v>
      </c>
      <c r="H287">
        <v>5</v>
      </c>
      <c r="I287">
        <v>0</v>
      </c>
    </row>
    <row r="289" spans="1:11" x14ac:dyDescent="0.2">
      <c r="A289" s="12">
        <v>39476</v>
      </c>
      <c r="B289" t="s">
        <v>2727</v>
      </c>
      <c r="C289" t="s">
        <v>2725</v>
      </c>
      <c r="D289">
        <v>3</v>
      </c>
      <c r="E289">
        <v>217</v>
      </c>
      <c r="F289">
        <v>651</v>
      </c>
      <c r="G289" s="12">
        <v>39504</v>
      </c>
      <c r="H289">
        <v>648</v>
      </c>
      <c r="I289">
        <v>3</v>
      </c>
      <c r="J289">
        <v>9</v>
      </c>
      <c r="K289">
        <v>5832</v>
      </c>
    </row>
    <row r="290" spans="1:11" x14ac:dyDescent="0.2">
      <c r="G290" t="s">
        <v>21608</v>
      </c>
      <c r="H290">
        <v>2</v>
      </c>
      <c r="I290">
        <v>1</v>
      </c>
    </row>
    <row r="291" spans="1:11" x14ac:dyDescent="0.2">
      <c r="G291" s="12">
        <v>39511</v>
      </c>
      <c r="H291">
        <v>1</v>
      </c>
      <c r="I291">
        <v>0</v>
      </c>
      <c r="J291">
        <v>9</v>
      </c>
      <c r="K291">
        <v>9</v>
      </c>
    </row>
    <row r="293" spans="1:11" x14ac:dyDescent="0.2">
      <c r="A293" s="12">
        <v>39481</v>
      </c>
      <c r="B293" t="s">
        <v>9539</v>
      </c>
      <c r="C293" t="s">
        <v>9425</v>
      </c>
      <c r="D293">
        <v>2</v>
      </c>
      <c r="E293">
        <v>301</v>
      </c>
      <c r="F293">
        <v>602</v>
      </c>
      <c r="G293" s="12">
        <v>39492</v>
      </c>
      <c r="H293">
        <v>591</v>
      </c>
      <c r="I293">
        <v>11</v>
      </c>
      <c r="J293">
        <v>9</v>
      </c>
      <c r="K293">
        <v>5319</v>
      </c>
    </row>
    <row r="294" spans="1:11" x14ac:dyDescent="0.2">
      <c r="G294" t="s">
        <v>21609</v>
      </c>
      <c r="H294">
        <v>7</v>
      </c>
      <c r="I294">
        <v>4</v>
      </c>
    </row>
    <row r="295" spans="1:11" x14ac:dyDescent="0.2">
      <c r="G295" s="12">
        <v>39511</v>
      </c>
      <c r="H295">
        <v>4</v>
      </c>
      <c r="I295">
        <v>0</v>
      </c>
      <c r="J295">
        <v>9</v>
      </c>
      <c r="K295">
        <v>36</v>
      </c>
    </row>
    <row r="297" spans="1:11" x14ac:dyDescent="0.2">
      <c r="A297" s="12">
        <v>39481</v>
      </c>
      <c r="B297" t="s">
        <v>9403</v>
      </c>
      <c r="C297" t="s">
        <v>9222</v>
      </c>
      <c r="D297">
        <v>2</v>
      </c>
      <c r="E297">
        <v>249</v>
      </c>
      <c r="F297">
        <v>498</v>
      </c>
      <c r="G297" s="12">
        <v>39494</v>
      </c>
      <c r="H297">
        <v>498</v>
      </c>
      <c r="I297">
        <v>0</v>
      </c>
      <c r="J297">
        <v>9</v>
      </c>
      <c r="K297">
        <v>4482</v>
      </c>
    </row>
    <row r="299" spans="1:11" x14ac:dyDescent="0.2">
      <c r="A299" s="12">
        <v>39483</v>
      </c>
      <c r="B299" t="s">
        <v>9507</v>
      </c>
      <c r="C299" t="s">
        <v>9508</v>
      </c>
      <c r="D299">
        <v>1</v>
      </c>
      <c r="E299">
        <v>351</v>
      </c>
      <c r="F299">
        <v>351</v>
      </c>
      <c r="G299" s="12">
        <v>39491</v>
      </c>
      <c r="H299">
        <v>351</v>
      </c>
      <c r="I299">
        <v>0</v>
      </c>
      <c r="J299">
        <v>8.5</v>
      </c>
      <c r="K299">
        <v>2983</v>
      </c>
    </row>
    <row r="301" spans="1:11" x14ac:dyDescent="0.2">
      <c r="A301" s="12">
        <v>39483</v>
      </c>
      <c r="B301" t="s">
        <v>9509</v>
      </c>
      <c r="C301" t="s">
        <v>9510</v>
      </c>
      <c r="D301">
        <v>1</v>
      </c>
      <c r="E301">
        <v>353</v>
      </c>
      <c r="F301">
        <v>353</v>
      </c>
      <c r="G301" s="12">
        <v>39491</v>
      </c>
      <c r="H301">
        <v>349</v>
      </c>
      <c r="I301">
        <v>4</v>
      </c>
      <c r="J301">
        <v>8.5</v>
      </c>
      <c r="K301">
        <v>2966</v>
      </c>
    </row>
    <row r="302" spans="1:11" x14ac:dyDescent="0.2">
      <c r="G302" t="s">
        <v>21363</v>
      </c>
      <c r="H302">
        <v>4</v>
      </c>
      <c r="I302">
        <v>0</v>
      </c>
    </row>
    <row r="304" spans="1:11" x14ac:dyDescent="0.2">
      <c r="A304" s="12">
        <v>39485</v>
      </c>
      <c r="B304" t="s">
        <v>2616</v>
      </c>
      <c r="C304" t="s">
        <v>9492</v>
      </c>
      <c r="D304">
        <v>2</v>
      </c>
      <c r="E304">
        <v>301</v>
      </c>
      <c r="F304">
        <v>602</v>
      </c>
      <c r="G304" s="12">
        <v>39520</v>
      </c>
      <c r="H304">
        <v>555</v>
      </c>
      <c r="I304">
        <v>47</v>
      </c>
      <c r="J304">
        <v>10.5</v>
      </c>
      <c r="K304">
        <v>5828</v>
      </c>
    </row>
    <row r="305" spans="1:11" x14ac:dyDescent="0.2">
      <c r="G305" s="12">
        <v>39533</v>
      </c>
      <c r="H305">
        <v>44</v>
      </c>
      <c r="I305">
        <v>3</v>
      </c>
      <c r="J305">
        <v>10.5</v>
      </c>
      <c r="K305">
        <v>462</v>
      </c>
    </row>
    <row r="306" spans="1:11" x14ac:dyDescent="0.2">
      <c r="G306" t="s">
        <v>21586</v>
      </c>
      <c r="H306">
        <v>3</v>
      </c>
      <c r="I306">
        <v>0</v>
      </c>
    </row>
    <row r="309" spans="1:11" x14ac:dyDescent="0.2">
      <c r="A309" s="12">
        <v>39485</v>
      </c>
      <c r="B309" t="s">
        <v>9587</v>
      </c>
      <c r="C309" t="s">
        <v>5172</v>
      </c>
      <c r="D309">
        <v>0.5</v>
      </c>
      <c r="E309">
        <v>469</v>
      </c>
      <c r="F309">
        <f>469/2</f>
        <v>234.5</v>
      </c>
      <c r="G309" s="12">
        <v>39498</v>
      </c>
      <c r="H309">
        <v>231</v>
      </c>
      <c r="I309">
        <v>3</v>
      </c>
      <c r="J309">
        <v>10.5</v>
      </c>
      <c r="K309">
        <v>2425</v>
      </c>
    </row>
    <row r="310" spans="1:11" x14ac:dyDescent="0.2">
      <c r="G310" t="s">
        <v>21241</v>
      </c>
      <c r="H310">
        <v>4</v>
      </c>
      <c r="I310">
        <v>0</v>
      </c>
    </row>
    <row r="312" spans="1:11" x14ac:dyDescent="0.2">
      <c r="A312" s="12">
        <v>39491</v>
      </c>
      <c r="B312" t="s">
        <v>9493</v>
      </c>
      <c r="C312" t="s">
        <v>9494</v>
      </c>
      <c r="D312">
        <v>2</v>
      </c>
      <c r="E312">
        <v>351</v>
      </c>
      <c r="F312">
        <v>702</v>
      </c>
      <c r="G312" s="12">
        <v>39498</v>
      </c>
      <c r="H312">
        <v>691</v>
      </c>
      <c r="I312">
        <v>11</v>
      </c>
      <c r="J312">
        <v>8.5</v>
      </c>
      <c r="K312">
        <v>5873</v>
      </c>
    </row>
    <row r="313" spans="1:11" x14ac:dyDescent="0.2">
      <c r="G313" t="s">
        <v>21241</v>
      </c>
      <c r="H313">
        <v>6</v>
      </c>
      <c r="I313">
        <v>5</v>
      </c>
    </row>
    <row r="314" spans="1:11" x14ac:dyDescent="0.2">
      <c r="G314" s="12">
        <v>39511</v>
      </c>
      <c r="H314">
        <v>5</v>
      </c>
      <c r="I314">
        <v>0</v>
      </c>
      <c r="J314">
        <v>8.5</v>
      </c>
      <c r="K314">
        <v>43</v>
      </c>
    </row>
    <row r="316" spans="1:11" x14ac:dyDescent="0.2">
      <c r="A316" s="12">
        <v>39491</v>
      </c>
      <c r="B316" t="s">
        <v>9489</v>
      </c>
      <c r="C316" t="s">
        <v>9490</v>
      </c>
      <c r="D316">
        <v>4</v>
      </c>
      <c r="E316">
        <v>173</v>
      </c>
      <c r="F316">
        <v>692</v>
      </c>
      <c r="G316" s="12">
        <v>39506</v>
      </c>
      <c r="H316">
        <v>684</v>
      </c>
      <c r="I316">
        <v>8</v>
      </c>
      <c r="J316">
        <v>9</v>
      </c>
      <c r="K316">
        <v>6156</v>
      </c>
    </row>
    <row r="317" spans="1:11" x14ac:dyDescent="0.2">
      <c r="G317" t="s">
        <v>21610</v>
      </c>
      <c r="H317">
        <v>6</v>
      </c>
      <c r="I317">
        <v>2</v>
      </c>
    </row>
    <row r="318" spans="1:11" x14ac:dyDescent="0.2">
      <c r="G318" s="12">
        <v>39511</v>
      </c>
      <c r="H318">
        <v>2</v>
      </c>
      <c r="I318">
        <v>0</v>
      </c>
      <c r="J318">
        <v>9</v>
      </c>
      <c r="K318">
        <v>18</v>
      </c>
    </row>
    <row r="320" spans="1:11" x14ac:dyDescent="0.2">
      <c r="A320" s="12">
        <v>39494</v>
      </c>
      <c r="B320" t="s">
        <v>9591</v>
      </c>
      <c r="C320" t="s">
        <v>9640</v>
      </c>
      <c r="D320">
        <v>2</v>
      </c>
      <c r="E320">
        <v>258</v>
      </c>
      <c r="F320">
        <v>516</v>
      </c>
      <c r="G320" s="12">
        <v>39518</v>
      </c>
      <c r="H320">
        <v>505</v>
      </c>
      <c r="I320">
        <v>11</v>
      </c>
      <c r="J320">
        <v>8.5</v>
      </c>
      <c r="K320">
        <v>4293</v>
      </c>
    </row>
    <row r="321" spans="1:11" x14ac:dyDescent="0.2">
      <c r="G321" s="10">
        <v>39507</v>
      </c>
      <c r="H321">
        <v>11</v>
      </c>
      <c r="I321">
        <v>0</v>
      </c>
      <c r="J321">
        <v>8.5</v>
      </c>
      <c r="K321">
        <v>94</v>
      </c>
    </row>
    <row r="323" spans="1:11" x14ac:dyDescent="0.2">
      <c r="A323" s="12">
        <v>39494</v>
      </c>
      <c r="B323" t="s">
        <v>9854</v>
      </c>
      <c r="C323" t="s">
        <v>9600</v>
      </c>
      <c r="D323">
        <v>1</v>
      </c>
      <c r="E323">
        <v>601</v>
      </c>
      <c r="F323">
        <v>601</v>
      </c>
      <c r="G323" s="12">
        <v>39514</v>
      </c>
      <c r="H323">
        <v>594</v>
      </c>
      <c r="I323">
        <v>7</v>
      </c>
      <c r="J323">
        <v>9</v>
      </c>
      <c r="K323">
        <v>5346</v>
      </c>
    </row>
    <row r="324" spans="1:11" x14ac:dyDescent="0.2">
      <c r="G324" s="12">
        <v>39521</v>
      </c>
      <c r="H324">
        <v>5</v>
      </c>
      <c r="I324">
        <v>2</v>
      </c>
    </row>
    <row r="325" spans="1:11" x14ac:dyDescent="0.2">
      <c r="G325" s="12">
        <v>39521</v>
      </c>
      <c r="H325" t="s">
        <v>2710</v>
      </c>
      <c r="I325">
        <v>0</v>
      </c>
    </row>
    <row r="327" spans="1:11" x14ac:dyDescent="0.2">
      <c r="A327" s="12">
        <v>39498</v>
      </c>
      <c r="B327" t="s">
        <v>9569</v>
      </c>
      <c r="C327" t="s">
        <v>9517</v>
      </c>
      <c r="D327">
        <v>2</v>
      </c>
      <c r="E327">
        <v>234</v>
      </c>
      <c r="F327">
        <v>468</v>
      </c>
      <c r="G327" s="12">
        <v>39506</v>
      </c>
      <c r="H327">
        <v>466</v>
      </c>
      <c r="I327">
        <v>2</v>
      </c>
      <c r="J327">
        <v>9</v>
      </c>
      <c r="K327">
        <v>4194</v>
      </c>
    </row>
    <row r="328" spans="1:11" x14ac:dyDescent="0.2">
      <c r="G328" t="s">
        <v>21611</v>
      </c>
      <c r="H328">
        <v>2</v>
      </c>
      <c r="I328">
        <v>0</v>
      </c>
    </row>
    <row r="330" spans="1:11" x14ac:dyDescent="0.2">
      <c r="A330" s="12">
        <v>39498</v>
      </c>
      <c r="B330" t="s">
        <v>9596</v>
      </c>
      <c r="C330" t="s">
        <v>9597</v>
      </c>
      <c r="D330">
        <v>2</v>
      </c>
      <c r="E330">
        <v>356</v>
      </c>
      <c r="F330">
        <v>712</v>
      </c>
      <c r="G330" s="12">
        <v>39514</v>
      </c>
      <c r="H330">
        <v>707</v>
      </c>
      <c r="I330">
        <v>5</v>
      </c>
      <c r="J330">
        <v>9</v>
      </c>
      <c r="K330">
        <v>6363</v>
      </c>
    </row>
    <row r="331" spans="1:11" x14ac:dyDescent="0.2">
      <c r="G331" t="s">
        <v>21595</v>
      </c>
      <c r="H331">
        <v>5</v>
      </c>
      <c r="I331">
        <v>0</v>
      </c>
    </row>
    <row r="333" spans="1:11" x14ac:dyDescent="0.2">
      <c r="A333" s="12">
        <v>39500</v>
      </c>
      <c r="B333" t="s">
        <v>9763</v>
      </c>
      <c r="C333" t="s">
        <v>2926</v>
      </c>
      <c r="D333">
        <v>2</v>
      </c>
      <c r="E333">
        <v>223</v>
      </c>
      <c r="F333">
        <v>446</v>
      </c>
      <c r="G333" s="12">
        <v>39513</v>
      </c>
      <c r="H333">
        <v>445</v>
      </c>
      <c r="I333">
        <v>1</v>
      </c>
      <c r="J333">
        <v>9</v>
      </c>
      <c r="K333">
        <v>4005</v>
      </c>
    </row>
    <row r="334" spans="1:11" x14ac:dyDescent="0.2">
      <c r="G334" t="s">
        <v>21595</v>
      </c>
      <c r="H334">
        <v>1</v>
      </c>
      <c r="I334">
        <v>0</v>
      </c>
    </row>
    <row r="336" spans="1:11" x14ac:dyDescent="0.2">
      <c r="A336" s="12">
        <v>39504</v>
      </c>
      <c r="B336" t="s">
        <v>9685</v>
      </c>
      <c r="C336" t="s">
        <v>2752</v>
      </c>
      <c r="D336">
        <v>2.5</v>
      </c>
      <c r="E336">
        <v>217</v>
      </c>
      <c r="F336">
        <v>542</v>
      </c>
      <c r="G336" s="12">
        <v>39513</v>
      </c>
      <c r="H336">
        <v>529</v>
      </c>
      <c r="I336">
        <v>13</v>
      </c>
      <c r="J336">
        <v>9</v>
      </c>
      <c r="K336">
        <v>4761</v>
      </c>
    </row>
    <row r="337" spans="1:11" x14ac:dyDescent="0.2">
      <c r="G337" s="10">
        <v>39507</v>
      </c>
      <c r="H337">
        <v>8</v>
      </c>
      <c r="I337">
        <v>5</v>
      </c>
      <c r="J337">
        <v>9</v>
      </c>
      <c r="K337">
        <v>72</v>
      </c>
    </row>
    <row r="338" spans="1:11" x14ac:dyDescent="0.2">
      <c r="G338" t="s">
        <v>21612</v>
      </c>
      <c r="H338">
        <v>5</v>
      </c>
      <c r="I338">
        <v>0</v>
      </c>
    </row>
    <row r="341" spans="1:11" x14ac:dyDescent="0.2">
      <c r="A341" s="12">
        <v>39506</v>
      </c>
      <c r="B341" t="s">
        <v>9688</v>
      </c>
      <c r="C341" t="s">
        <v>9689</v>
      </c>
      <c r="D341">
        <v>3</v>
      </c>
      <c r="E341">
        <v>208</v>
      </c>
      <c r="F341">
        <v>624</v>
      </c>
      <c r="G341" s="12">
        <v>39518</v>
      </c>
      <c r="H341">
        <v>613</v>
      </c>
      <c r="I341">
        <v>11</v>
      </c>
      <c r="J341">
        <v>9.5</v>
      </c>
      <c r="K341">
        <v>5824</v>
      </c>
    </row>
    <row r="342" spans="1:11" x14ac:dyDescent="0.2">
      <c r="G342" s="12">
        <v>39533</v>
      </c>
      <c r="H342">
        <v>7</v>
      </c>
      <c r="I342">
        <v>4</v>
      </c>
      <c r="J342">
        <v>9.5</v>
      </c>
      <c r="K342">
        <v>67</v>
      </c>
    </row>
    <row r="343" spans="1:11" x14ac:dyDescent="0.2">
      <c r="G343" t="s">
        <v>21613</v>
      </c>
      <c r="H343">
        <v>4</v>
      </c>
      <c r="I343">
        <v>0</v>
      </c>
    </row>
    <row r="345" spans="1:11" x14ac:dyDescent="0.2">
      <c r="A345" s="12">
        <v>39506</v>
      </c>
      <c r="B345" t="s">
        <v>9794</v>
      </c>
      <c r="C345" t="s">
        <v>9795</v>
      </c>
      <c r="D345">
        <v>1</v>
      </c>
      <c r="E345">
        <v>438</v>
      </c>
      <c r="F345">
        <v>438</v>
      </c>
      <c r="G345" s="12">
        <v>39513</v>
      </c>
      <c r="H345">
        <v>432</v>
      </c>
      <c r="I345">
        <v>6</v>
      </c>
      <c r="J345">
        <v>9</v>
      </c>
      <c r="K345">
        <v>3888</v>
      </c>
    </row>
    <row r="346" spans="1:11" x14ac:dyDescent="0.2">
      <c r="G346" t="s">
        <v>21595</v>
      </c>
      <c r="H346">
        <v>6</v>
      </c>
      <c r="I346">
        <v>0</v>
      </c>
    </row>
    <row r="348" spans="1:11" x14ac:dyDescent="0.2">
      <c r="A348" s="12">
        <v>39507</v>
      </c>
      <c r="B348" t="s">
        <v>9748</v>
      </c>
      <c r="C348" t="s">
        <v>9749</v>
      </c>
      <c r="D348">
        <v>0.5</v>
      </c>
      <c r="E348">
        <v>357</v>
      </c>
      <c r="F348">
        <v>178</v>
      </c>
      <c r="G348" s="12">
        <v>39513</v>
      </c>
      <c r="H348">
        <v>178</v>
      </c>
      <c r="I348">
        <v>0</v>
      </c>
      <c r="J348">
        <v>9</v>
      </c>
      <c r="K348">
        <v>1602</v>
      </c>
    </row>
    <row r="351" spans="1:11" x14ac:dyDescent="0.2">
      <c r="A351" s="12">
        <v>39507</v>
      </c>
      <c r="B351" t="s">
        <v>9753</v>
      </c>
      <c r="C351" t="s">
        <v>9791</v>
      </c>
      <c r="D351">
        <v>0.5</v>
      </c>
      <c r="E351">
        <v>354</v>
      </c>
      <c r="F351">
        <v>177</v>
      </c>
      <c r="G351" s="12">
        <v>39513</v>
      </c>
      <c r="H351">
        <v>177</v>
      </c>
      <c r="I351">
        <v>0</v>
      </c>
      <c r="J351">
        <v>9</v>
      </c>
      <c r="K351">
        <v>1593</v>
      </c>
    </row>
    <row r="354" spans="1:11" x14ac:dyDescent="0.2">
      <c r="A354" s="12">
        <v>39507</v>
      </c>
      <c r="B354" t="s">
        <v>9710</v>
      </c>
      <c r="C354" t="s">
        <v>9791</v>
      </c>
      <c r="D354">
        <v>1</v>
      </c>
      <c r="E354">
        <v>336</v>
      </c>
      <c r="F354">
        <v>336</v>
      </c>
      <c r="G354" s="12">
        <v>39513</v>
      </c>
      <c r="H354">
        <v>312</v>
      </c>
      <c r="I354">
        <v>24</v>
      </c>
      <c r="J354">
        <v>9</v>
      </c>
      <c r="K354">
        <v>2808</v>
      </c>
    </row>
    <row r="355" spans="1:11" x14ac:dyDescent="0.2">
      <c r="G355" s="12">
        <v>39520</v>
      </c>
      <c r="H355">
        <v>17</v>
      </c>
      <c r="I355">
        <v>7</v>
      </c>
      <c r="J355">
        <v>9</v>
      </c>
      <c r="K355">
        <v>153</v>
      </c>
    </row>
    <row r="356" spans="1:11" x14ac:dyDescent="0.2">
      <c r="G356" t="s">
        <v>21595</v>
      </c>
      <c r="H356">
        <v>7</v>
      </c>
      <c r="I356">
        <v>0</v>
      </c>
    </row>
    <row r="358" spans="1:11" x14ac:dyDescent="0.2">
      <c r="A358" s="12">
        <v>39511</v>
      </c>
      <c r="B358" t="s">
        <v>9887</v>
      </c>
      <c r="C358" t="s">
        <v>9888</v>
      </c>
      <c r="D358">
        <v>2</v>
      </c>
      <c r="E358">
        <v>224</v>
      </c>
      <c r="F358">
        <v>448</v>
      </c>
      <c r="G358" s="10">
        <v>39507</v>
      </c>
      <c r="H358">
        <v>448</v>
      </c>
      <c r="I358">
        <v>0</v>
      </c>
      <c r="J358">
        <v>9.5</v>
      </c>
      <c r="K358">
        <v>4256</v>
      </c>
    </row>
    <row r="361" spans="1:11" x14ac:dyDescent="0.2">
      <c r="A361" s="12">
        <v>39513</v>
      </c>
      <c r="B361" t="s">
        <v>9808</v>
      </c>
      <c r="C361" t="s">
        <v>9809</v>
      </c>
      <c r="D361">
        <v>2</v>
      </c>
      <c r="E361">
        <v>186</v>
      </c>
      <c r="F361">
        <v>372</v>
      </c>
      <c r="G361" s="12">
        <v>39527</v>
      </c>
      <c r="H361">
        <v>362</v>
      </c>
      <c r="I361">
        <v>10</v>
      </c>
      <c r="J361">
        <v>9</v>
      </c>
      <c r="K361">
        <v>3258</v>
      </c>
    </row>
    <row r="362" spans="1:11" x14ac:dyDescent="0.2">
      <c r="G362" s="12">
        <v>39527</v>
      </c>
      <c r="H362">
        <v>7</v>
      </c>
      <c r="I362">
        <v>3</v>
      </c>
      <c r="J362">
        <v>9</v>
      </c>
      <c r="K362">
        <v>63</v>
      </c>
    </row>
    <row r="363" spans="1:11" x14ac:dyDescent="0.2">
      <c r="G363" t="s">
        <v>21613</v>
      </c>
      <c r="H363">
        <v>3</v>
      </c>
      <c r="I363">
        <v>0</v>
      </c>
    </row>
    <row r="365" spans="1:11" x14ac:dyDescent="0.2">
      <c r="A365" s="12">
        <v>39513</v>
      </c>
      <c r="B365" t="s">
        <v>9812</v>
      </c>
      <c r="C365" t="s">
        <v>9813</v>
      </c>
      <c r="D365">
        <v>3</v>
      </c>
      <c r="E365">
        <v>224</v>
      </c>
      <c r="F365">
        <v>672</v>
      </c>
      <c r="G365" s="10">
        <v>39507</v>
      </c>
      <c r="H365">
        <v>672</v>
      </c>
      <c r="I365">
        <v>0</v>
      </c>
      <c r="J365">
        <v>8.5</v>
      </c>
      <c r="K365">
        <v>5712</v>
      </c>
    </row>
    <row r="368" spans="1:11" x14ac:dyDescent="0.2">
      <c r="A368" s="12">
        <v>39513</v>
      </c>
      <c r="B368" t="s">
        <v>9851</v>
      </c>
      <c r="C368" t="s">
        <v>9852</v>
      </c>
      <c r="D368">
        <v>1</v>
      </c>
      <c r="E368">
        <v>223</v>
      </c>
      <c r="F368">
        <v>223</v>
      </c>
      <c r="G368" s="12">
        <v>39527</v>
      </c>
      <c r="H368">
        <v>221</v>
      </c>
      <c r="I368">
        <v>2</v>
      </c>
      <c r="J368">
        <v>8.5</v>
      </c>
      <c r="K368">
        <v>1879</v>
      </c>
    </row>
    <row r="369" spans="1:11" x14ac:dyDescent="0.2">
      <c r="G369" t="s">
        <v>21586</v>
      </c>
      <c r="H369">
        <v>1</v>
      </c>
      <c r="I369">
        <v>1</v>
      </c>
    </row>
    <row r="370" spans="1:11" x14ac:dyDescent="0.2">
      <c r="G370" s="12">
        <v>39540</v>
      </c>
      <c r="H370">
        <v>1</v>
      </c>
      <c r="I370">
        <v>0</v>
      </c>
      <c r="J370">
        <v>8.5</v>
      </c>
      <c r="K370">
        <v>8.5</v>
      </c>
    </row>
    <row r="372" spans="1:11" x14ac:dyDescent="0.2">
      <c r="A372" s="12">
        <v>39514</v>
      </c>
      <c r="B372" t="s">
        <v>9969</v>
      </c>
      <c r="C372" t="s">
        <v>9970</v>
      </c>
      <c r="D372">
        <v>2</v>
      </c>
      <c r="E372">
        <v>251</v>
      </c>
      <c r="F372">
        <v>502</v>
      </c>
      <c r="G372" s="12">
        <v>39520</v>
      </c>
      <c r="H372">
        <v>488</v>
      </c>
      <c r="I372">
        <v>14</v>
      </c>
      <c r="J372">
        <v>8.5</v>
      </c>
      <c r="K372">
        <v>4148</v>
      </c>
    </row>
    <row r="373" spans="1:11" x14ac:dyDescent="0.2">
      <c r="G373" s="10">
        <v>39507</v>
      </c>
      <c r="H373">
        <v>3</v>
      </c>
      <c r="I373">
        <v>11</v>
      </c>
      <c r="J373">
        <v>8.5</v>
      </c>
      <c r="K373">
        <v>26</v>
      </c>
    </row>
    <row r="374" spans="1:11" x14ac:dyDescent="0.2">
      <c r="G374" t="s">
        <v>21614</v>
      </c>
      <c r="H374">
        <v>2</v>
      </c>
      <c r="I374">
        <v>9</v>
      </c>
    </row>
    <row r="375" spans="1:11" x14ac:dyDescent="0.2">
      <c r="G375" s="12">
        <v>39528</v>
      </c>
      <c r="H375" t="s">
        <v>4981</v>
      </c>
      <c r="I375">
        <v>8</v>
      </c>
    </row>
    <row r="376" spans="1:11" x14ac:dyDescent="0.2">
      <c r="G376" t="s">
        <v>21364</v>
      </c>
      <c r="H376">
        <v>8</v>
      </c>
      <c r="I376">
        <v>0</v>
      </c>
    </row>
    <row r="378" spans="1:11" x14ac:dyDescent="0.2">
      <c r="A378" s="12">
        <v>39514</v>
      </c>
      <c r="B378" t="s">
        <v>10035</v>
      </c>
      <c r="C378" t="s">
        <v>9995</v>
      </c>
      <c r="D378">
        <v>2</v>
      </c>
      <c r="E378">
        <v>213</v>
      </c>
      <c r="F378">
        <v>426</v>
      </c>
      <c r="G378" s="12">
        <v>39536</v>
      </c>
      <c r="H378">
        <v>415</v>
      </c>
      <c r="I378">
        <v>11</v>
      </c>
      <c r="J378">
        <v>9</v>
      </c>
      <c r="K378">
        <v>3735</v>
      </c>
    </row>
    <row r="379" spans="1:11" x14ac:dyDescent="0.2">
      <c r="G379" s="12">
        <v>39547</v>
      </c>
      <c r="H379">
        <v>5</v>
      </c>
      <c r="I379">
        <v>6</v>
      </c>
      <c r="J379">
        <v>9.5</v>
      </c>
      <c r="K379">
        <v>48</v>
      </c>
    </row>
    <row r="380" spans="1:11" x14ac:dyDescent="0.2">
      <c r="G380" t="s">
        <v>21365</v>
      </c>
      <c r="H380">
        <v>6</v>
      </c>
      <c r="I380">
        <v>0</v>
      </c>
    </row>
    <row r="382" spans="1:11" x14ac:dyDescent="0.2">
      <c r="A382" s="12">
        <v>39514</v>
      </c>
      <c r="B382" t="s">
        <v>9873</v>
      </c>
      <c r="C382" t="s">
        <v>9872</v>
      </c>
      <c r="D382">
        <v>2</v>
      </c>
      <c r="E382">
        <v>213</v>
      </c>
      <c r="F382">
        <v>426</v>
      </c>
      <c r="G382" s="10">
        <v>39507</v>
      </c>
      <c r="H382">
        <v>419</v>
      </c>
      <c r="I382">
        <v>7</v>
      </c>
      <c r="J382">
        <v>9</v>
      </c>
      <c r="K382">
        <v>3771</v>
      </c>
    </row>
    <row r="383" spans="1:11" x14ac:dyDescent="0.2">
      <c r="G383" s="12">
        <v>39534</v>
      </c>
      <c r="H383">
        <v>4</v>
      </c>
      <c r="I383">
        <v>3</v>
      </c>
      <c r="J383">
        <v>9</v>
      </c>
      <c r="K383">
        <v>36</v>
      </c>
    </row>
    <row r="384" spans="1:11" x14ac:dyDescent="0.2">
      <c r="G384" t="s">
        <v>21365</v>
      </c>
      <c r="H384">
        <v>3</v>
      </c>
      <c r="I384">
        <v>0</v>
      </c>
    </row>
    <row r="386" spans="1:11" x14ac:dyDescent="0.2">
      <c r="A386" s="12">
        <v>39514</v>
      </c>
      <c r="B386" t="s">
        <v>9946</v>
      </c>
      <c r="C386" t="s">
        <v>9947</v>
      </c>
      <c r="D386">
        <v>2</v>
      </c>
      <c r="E386">
        <v>213</v>
      </c>
      <c r="F386">
        <v>426</v>
      </c>
      <c r="G386" s="12">
        <v>39520</v>
      </c>
      <c r="H386">
        <v>422</v>
      </c>
      <c r="I386">
        <v>4</v>
      </c>
      <c r="J386">
        <v>9</v>
      </c>
      <c r="K386">
        <v>3798</v>
      </c>
    </row>
    <row r="387" spans="1:11" x14ac:dyDescent="0.2">
      <c r="G387" t="s">
        <v>21584</v>
      </c>
      <c r="H387">
        <v>4</v>
      </c>
      <c r="I387">
        <v>0</v>
      </c>
    </row>
    <row r="389" spans="1:11" x14ac:dyDescent="0.2">
      <c r="A389" s="12">
        <v>39518</v>
      </c>
      <c r="B389" t="s">
        <v>9959</v>
      </c>
      <c r="C389" t="s">
        <v>9960</v>
      </c>
      <c r="D389">
        <v>2.5</v>
      </c>
      <c r="E389">
        <v>241</v>
      </c>
      <c r="F389">
        <v>602</v>
      </c>
      <c r="G389" s="12">
        <v>39533</v>
      </c>
      <c r="H389">
        <v>593</v>
      </c>
      <c r="I389">
        <v>9</v>
      </c>
      <c r="J389">
        <v>9</v>
      </c>
      <c r="K389">
        <v>5337</v>
      </c>
    </row>
    <row r="390" spans="1:11" x14ac:dyDescent="0.2">
      <c r="G390" t="s">
        <v>21586</v>
      </c>
      <c r="H390">
        <v>6</v>
      </c>
      <c r="I390">
        <v>3</v>
      </c>
    </row>
    <row r="391" spans="1:11" x14ac:dyDescent="0.2">
      <c r="G391" s="12">
        <v>39540</v>
      </c>
      <c r="H391">
        <v>3</v>
      </c>
      <c r="I391">
        <v>0</v>
      </c>
      <c r="J391">
        <v>9</v>
      </c>
      <c r="K391">
        <v>27</v>
      </c>
    </row>
    <row r="393" spans="1:11" x14ac:dyDescent="0.2">
      <c r="A393" s="12">
        <v>39518</v>
      </c>
      <c r="B393" t="s">
        <v>9939</v>
      </c>
      <c r="C393" t="s">
        <v>9940</v>
      </c>
      <c r="D393">
        <v>2</v>
      </c>
      <c r="E393">
        <v>255</v>
      </c>
      <c r="F393">
        <v>510</v>
      </c>
      <c r="G393" s="10">
        <v>39507</v>
      </c>
      <c r="H393">
        <v>505</v>
      </c>
      <c r="I393">
        <v>5</v>
      </c>
      <c r="J393">
        <v>9</v>
      </c>
      <c r="K393">
        <v>4545</v>
      </c>
    </row>
    <row r="394" spans="1:11" x14ac:dyDescent="0.2">
      <c r="G394" t="s">
        <v>21614</v>
      </c>
      <c r="H394">
        <v>5</v>
      </c>
      <c r="I394">
        <v>0</v>
      </c>
    </row>
    <row r="396" spans="1:11" x14ac:dyDescent="0.2">
      <c r="A396" s="156">
        <v>39520</v>
      </c>
      <c r="B396" t="s">
        <v>2605</v>
      </c>
      <c r="C396" t="s">
        <v>2722</v>
      </c>
      <c r="D396">
        <v>2</v>
      </c>
      <c r="E396">
        <v>263</v>
      </c>
      <c r="F396">
        <v>526</v>
      </c>
      <c r="G396" s="12">
        <v>39527</v>
      </c>
      <c r="H396">
        <v>522</v>
      </c>
      <c r="I396">
        <v>4</v>
      </c>
      <c r="J396">
        <v>9</v>
      </c>
      <c r="K396">
        <v>4698</v>
      </c>
    </row>
    <row r="397" spans="1:11" x14ac:dyDescent="0.2">
      <c r="G397" t="s">
        <v>21615</v>
      </c>
      <c r="H397">
        <v>4</v>
      </c>
      <c r="I397">
        <v>0</v>
      </c>
    </row>
    <row r="399" spans="1:11" x14ac:dyDescent="0.2">
      <c r="A399" s="12">
        <v>39522</v>
      </c>
      <c r="B399" t="s">
        <v>2658</v>
      </c>
      <c r="C399" t="s">
        <v>2659</v>
      </c>
      <c r="D399">
        <v>1</v>
      </c>
      <c r="E399">
        <v>586</v>
      </c>
      <c r="F399">
        <v>586</v>
      </c>
      <c r="G399" s="12">
        <v>39534</v>
      </c>
      <c r="H399">
        <v>582</v>
      </c>
      <c r="I399">
        <v>4</v>
      </c>
      <c r="J399">
        <v>10</v>
      </c>
      <c r="K399">
        <v>5820</v>
      </c>
    </row>
    <row r="400" spans="1:11" x14ac:dyDescent="0.2">
      <c r="G400" t="s">
        <v>21586</v>
      </c>
      <c r="H400">
        <v>4</v>
      </c>
      <c r="I400">
        <v>0</v>
      </c>
    </row>
    <row r="402" spans="1:11" x14ac:dyDescent="0.2">
      <c r="A402" s="12">
        <v>39522</v>
      </c>
      <c r="B402" t="s">
        <v>2660</v>
      </c>
      <c r="C402" t="s">
        <v>2741</v>
      </c>
      <c r="D402">
        <v>2</v>
      </c>
      <c r="E402">
        <v>293</v>
      </c>
      <c r="F402">
        <v>586</v>
      </c>
      <c r="G402" s="12">
        <v>39527</v>
      </c>
      <c r="H402">
        <v>579</v>
      </c>
      <c r="I402">
        <v>7</v>
      </c>
      <c r="J402">
        <v>9</v>
      </c>
      <c r="K402">
        <v>5211</v>
      </c>
    </row>
    <row r="403" spans="1:11" x14ac:dyDescent="0.2">
      <c r="G403" t="s">
        <v>21613</v>
      </c>
      <c r="H403">
        <v>4</v>
      </c>
      <c r="I403">
        <v>3</v>
      </c>
    </row>
    <row r="404" spans="1:11" x14ac:dyDescent="0.2">
      <c r="G404" s="12">
        <v>39540</v>
      </c>
      <c r="H404">
        <v>3</v>
      </c>
      <c r="I404">
        <v>0</v>
      </c>
      <c r="J404">
        <v>9</v>
      </c>
      <c r="K404">
        <v>27</v>
      </c>
    </row>
    <row r="406" spans="1:11" x14ac:dyDescent="0.2">
      <c r="A406" s="12">
        <v>39522</v>
      </c>
      <c r="B406" t="s">
        <v>2769</v>
      </c>
      <c r="C406" t="s">
        <v>2770</v>
      </c>
      <c r="D406">
        <v>2</v>
      </c>
      <c r="E406">
        <v>293</v>
      </c>
      <c r="F406">
        <v>586</v>
      </c>
      <c r="G406" s="12">
        <v>39534</v>
      </c>
      <c r="H406">
        <v>578</v>
      </c>
      <c r="I406">
        <v>8</v>
      </c>
      <c r="J406">
        <v>9</v>
      </c>
      <c r="K406">
        <v>5202</v>
      </c>
    </row>
    <row r="407" spans="1:11" x14ac:dyDescent="0.2">
      <c r="G407" t="s">
        <v>21586</v>
      </c>
      <c r="H407">
        <v>5</v>
      </c>
      <c r="I407">
        <v>3</v>
      </c>
    </row>
    <row r="408" spans="1:11" x14ac:dyDescent="0.2">
      <c r="G408" s="12">
        <v>39540</v>
      </c>
      <c r="H408">
        <v>3</v>
      </c>
      <c r="I408">
        <v>0</v>
      </c>
      <c r="J408">
        <v>9</v>
      </c>
      <c r="K408">
        <v>27</v>
      </c>
    </row>
    <row r="410" spans="1:11" x14ac:dyDescent="0.2">
      <c r="A410" s="12">
        <v>39530</v>
      </c>
      <c r="B410" t="s">
        <v>2622</v>
      </c>
      <c r="C410" t="s">
        <v>2555</v>
      </c>
      <c r="D410">
        <v>2</v>
      </c>
      <c r="E410">
        <v>256</v>
      </c>
      <c r="F410">
        <v>512</v>
      </c>
      <c r="G410" s="12">
        <v>39534</v>
      </c>
      <c r="H410">
        <v>511</v>
      </c>
      <c r="I410">
        <v>1</v>
      </c>
      <c r="J410">
        <v>9</v>
      </c>
      <c r="K410">
        <v>4599</v>
      </c>
    </row>
    <row r="411" spans="1:11" x14ac:dyDescent="0.2">
      <c r="G411" s="12">
        <v>39540</v>
      </c>
      <c r="H411">
        <v>1</v>
      </c>
      <c r="I411">
        <v>0</v>
      </c>
      <c r="J411">
        <v>9</v>
      </c>
      <c r="K411">
        <v>9</v>
      </c>
    </row>
    <row r="413" spans="1:11" x14ac:dyDescent="0.2">
      <c r="A413" s="12">
        <v>39530</v>
      </c>
      <c r="B413" t="s">
        <v>2512</v>
      </c>
      <c r="C413" t="s">
        <v>2513</v>
      </c>
      <c r="D413">
        <v>1.5</v>
      </c>
      <c r="E413">
        <v>256</v>
      </c>
      <c r="F413">
        <v>384</v>
      </c>
      <c r="G413" s="12">
        <v>39534</v>
      </c>
      <c r="H413">
        <v>376</v>
      </c>
      <c r="I413">
        <v>8</v>
      </c>
      <c r="J413">
        <v>9</v>
      </c>
      <c r="K413">
        <v>3384</v>
      </c>
    </row>
    <row r="414" spans="1:11" x14ac:dyDescent="0.2">
      <c r="G414" t="s">
        <v>21586</v>
      </c>
      <c r="H414">
        <v>3</v>
      </c>
      <c r="I414">
        <v>5</v>
      </c>
    </row>
    <row r="415" spans="1:11" x14ac:dyDescent="0.2">
      <c r="G415" s="12">
        <v>39540</v>
      </c>
      <c r="H415">
        <v>5</v>
      </c>
      <c r="I415">
        <v>0</v>
      </c>
      <c r="J415">
        <v>9</v>
      </c>
      <c r="K415">
        <v>45</v>
      </c>
    </row>
    <row r="417" spans="1:11" x14ac:dyDescent="0.2">
      <c r="A417" s="12">
        <v>39533</v>
      </c>
      <c r="B417" t="s">
        <v>2570</v>
      </c>
      <c r="C417" t="s">
        <v>2668</v>
      </c>
      <c r="D417">
        <v>1.5</v>
      </c>
      <c r="E417">
        <v>267</v>
      </c>
      <c r="F417">
        <v>400</v>
      </c>
      <c r="G417" s="12">
        <v>39540</v>
      </c>
      <c r="H417">
        <v>397</v>
      </c>
      <c r="I417">
        <v>3</v>
      </c>
      <c r="J417">
        <v>9</v>
      </c>
      <c r="K417">
        <v>3573</v>
      </c>
    </row>
    <row r="418" spans="1:11" x14ac:dyDescent="0.2">
      <c r="G418" t="s">
        <v>21366</v>
      </c>
      <c r="H418">
        <v>3</v>
      </c>
      <c r="I418">
        <v>0</v>
      </c>
    </row>
    <row r="420" spans="1:11" x14ac:dyDescent="0.2">
      <c r="A420" s="12">
        <v>39533</v>
      </c>
      <c r="B420" t="s">
        <v>2478</v>
      </c>
      <c r="C420" t="s">
        <v>2479</v>
      </c>
      <c r="D420">
        <v>2</v>
      </c>
      <c r="E420">
        <v>267</v>
      </c>
      <c r="F420">
        <v>534</v>
      </c>
      <c r="G420" t="s">
        <v>21367</v>
      </c>
      <c r="H420">
        <v>514</v>
      </c>
      <c r="I420">
        <v>20</v>
      </c>
      <c r="J420">
        <v>9</v>
      </c>
      <c r="K420">
        <v>4626</v>
      </c>
    </row>
    <row r="421" spans="1:11" x14ac:dyDescent="0.2">
      <c r="G421" s="12">
        <v>39569</v>
      </c>
      <c r="H421">
        <v>13</v>
      </c>
      <c r="I421">
        <v>7</v>
      </c>
      <c r="J421">
        <v>9</v>
      </c>
      <c r="K421">
        <v>117</v>
      </c>
    </row>
    <row r="422" spans="1:11" x14ac:dyDescent="0.2">
      <c r="G422" t="s">
        <v>21368</v>
      </c>
      <c r="H422">
        <v>7</v>
      </c>
      <c r="I422">
        <v>0</v>
      </c>
    </row>
    <row r="424" spans="1:11" x14ac:dyDescent="0.2">
      <c r="A424" s="12">
        <v>39533</v>
      </c>
      <c r="B424" t="s">
        <v>2553</v>
      </c>
      <c r="C424" t="s">
        <v>2554</v>
      </c>
      <c r="D424">
        <v>2</v>
      </c>
      <c r="E424">
        <v>267</v>
      </c>
      <c r="F424">
        <v>534</v>
      </c>
      <c r="G424" s="12">
        <v>39540</v>
      </c>
      <c r="H424">
        <v>527</v>
      </c>
      <c r="I424">
        <v>7</v>
      </c>
      <c r="J424">
        <v>9</v>
      </c>
      <c r="K424">
        <v>4743</v>
      </c>
    </row>
    <row r="425" spans="1:11" x14ac:dyDescent="0.2">
      <c r="G425" t="s">
        <v>21365</v>
      </c>
      <c r="H425">
        <v>7</v>
      </c>
      <c r="I425">
        <v>0</v>
      </c>
    </row>
    <row r="427" spans="1:11" x14ac:dyDescent="0.2">
      <c r="A427" s="12">
        <v>39534</v>
      </c>
      <c r="B427" t="s">
        <v>2593</v>
      </c>
      <c r="C427" t="s">
        <v>2591</v>
      </c>
      <c r="D427">
        <v>2</v>
      </c>
      <c r="E427">
        <v>284</v>
      </c>
      <c r="F427">
        <v>568</v>
      </c>
      <c r="G427" s="12">
        <v>39541</v>
      </c>
      <c r="H427">
        <v>567</v>
      </c>
      <c r="I427">
        <v>1</v>
      </c>
      <c r="J427">
        <v>9</v>
      </c>
      <c r="K427">
        <v>5103</v>
      </c>
    </row>
    <row r="428" spans="1:11" x14ac:dyDescent="0.2">
      <c r="G428" t="s">
        <v>21365</v>
      </c>
      <c r="H428">
        <v>1</v>
      </c>
      <c r="I428">
        <v>0</v>
      </c>
    </row>
    <row r="430" spans="1:11" x14ac:dyDescent="0.2">
      <c r="A430" s="12">
        <v>39534</v>
      </c>
      <c r="B430" t="s">
        <v>2624</v>
      </c>
      <c r="C430" t="s">
        <v>2625</v>
      </c>
      <c r="D430">
        <v>2</v>
      </c>
      <c r="E430">
        <v>284</v>
      </c>
      <c r="F430">
        <v>568</v>
      </c>
      <c r="G430" s="12">
        <v>39562</v>
      </c>
      <c r="H430">
        <v>563</v>
      </c>
      <c r="I430">
        <v>5</v>
      </c>
      <c r="J430">
        <v>9</v>
      </c>
      <c r="K430">
        <v>5067</v>
      </c>
    </row>
    <row r="431" spans="1:11" x14ac:dyDescent="0.2">
      <c r="G431" t="s">
        <v>21243</v>
      </c>
      <c r="H431">
        <v>5</v>
      </c>
      <c r="I431">
        <v>0</v>
      </c>
    </row>
    <row r="433" spans="1:11" x14ac:dyDescent="0.2">
      <c r="A433" s="12">
        <v>39536</v>
      </c>
      <c r="B433" t="s">
        <v>2460</v>
      </c>
      <c r="C433" t="s">
        <v>2399</v>
      </c>
      <c r="D433">
        <v>2</v>
      </c>
      <c r="E433">
        <v>253</v>
      </c>
      <c r="F433">
        <v>506</v>
      </c>
      <c r="G433" s="12">
        <v>39547</v>
      </c>
      <c r="H433">
        <v>506</v>
      </c>
      <c r="I433">
        <v>0</v>
      </c>
      <c r="J433">
        <v>10.5</v>
      </c>
      <c r="K433">
        <v>5313</v>
      </c>
    </row>
    <row r="436" spans="1:11" x14ac:dyDescent="0.2">
      <c r="A436" s="12">
        <v>39536</v>
      </c>
      <c r="B436" t="s">
        <v>2459</v>
      </c>
      <c r="C436" t="s">
        <v>2414</v>
      </c>
      <c r="D436">
        <v>1</v>
      </c>
      <c r="E436">
        <v>253</v>
      </c>
      <c r="F436">
        <v>253</v>
      </c>
      <c r="G436" s="12">
        <v>39541</v>
      </c>
      <c r="H436">
        <v>251</v>
      </c>
      <c r="I436">
        <v>2</v>
      </c>
      <c r="J436">
        <v>8.5</v>
      </c>
      <c r="K436">
        <v>2133</v>
      </c>
    </row>
    <row r="437" spans="1:11" x14ac:dyDescent="0.2">
      <c r="G437" t="s">
        <v>21365</v>
      </c>
      <c r="H437">
        <v>2</v>
      </c>
      <c r="I437">
        <v>0</v>
      </c>
    </row>
    <row r="439" spans="1:11" x14ac:dyDescent="0.2">
      <c r="A439" s="12">
        <v>39536</v>
      </c>
      <c r="B439" t="s">
        <v>2400</v>
      </c>
      <c r="C439" t="s">
        <v>2327</v>
      </c>
      <c r="D439">
        <v>2.5</v>
      </c>
      <c r="E439">
        <v>253</v>
      </c>
      <c r="F439">
        <v>632</v>
      </c>
      <c r="G439" s="12">
        <v>39550</v>
      </c>
      <c r="H439">
        <v>626</v>
      </c>
      <c r="I439">
        <v>6</v>
      </c>
      <c r="J439">
        <v>9</v>
      </c>
      <c r="K439">
        <v>5634</v>
      </c>
    </row>
    <row r="440" spans="1:11" x14ac:dyDescent="0.2">
      <c r="G440" s="12">
        <v>39569</v>
      </c>
      <c r="H440">
        <v>6</v>
      </c>
      <c r="I440">
        <v>0</v>
      </c>
      <c r="J440">
        <v>9</v>
      </c>
      <c r="K440">
        <v>54</v>
      </c>
    </row>
    <row r="442" spans="1:11" x14ac:dyDescent="0.2">
      <c r="A442" s="12">
        <v>39536</v>
      </c>
      <c r="B442" t="s">
        <v>2454</v>
      </c>
      <c r="C442" t="s">
        <v>2447</v>
      </c>
      <c r="D442">
        <v>2.5</v>
      </c>
      <c r="E442">
        <v>253</v>
      </c>
      <c r="F442">
        <v>632</v>
      </c>
      <c r="G442" s="12">
        <v>39548</v>
      </c>
      <c r="H442">
        <v>632</v>
      </c>
      <c r="I442">
        <v>0</v>
      </c>
      <c r="J442">
        <v>9</v>
      </c>
      <c r="K442">
        <v>5688</v>
      </c>
    </row>
    <row r="445" spans="1:11" x14ac:dyDescent="0.2">
      <c r="A445" s="12">
        <v>39542</v>
      </c>
      <c r="B445" t="s">
        <v>10084</v>
      </c>
      <c r="C445" t="s">
        <v>2409</v>
      </c>
      <c r="D445">
        <v>2</v>
      </c>
      <c r="E445">
        <v>293</v>
      </c>
      <c r="F445">
        <v>586</v>
      </c>
      <c r="G445" s="12">
        <v>39550</v>
      </c>
      <c r="H445">
        <v>579</v>
      </c>
      <c r="I445">
        <v>7</v>
      </c>
      <c r="J445">
        <v>9</v>
      </c>
      <c r="K445">
        <v>5211</v>
      </c>
    </row>
    <row r="446" spans="1:11" x14ac:dyDescent="0.2">
      <c r="G446" t="s">
        <v>21242</v>
      </c>
      <c r="H446">
        <v>5</v>
      </c>
      <c r="I446">
        <v>2</v>
      </c>
    </row>
    <row r="447" spans="1:11" x14ac:dyDescent="0.2">
      <c r="G447" s="12">
        <v>39563</v>
      </c>
      <c r="H447">
        <v>2</v>
      </c>
      <c r="I447">
        <v>0</v>
      </c>
      <c r="J447">
        <v>9</v>
      </c>
      <c r="K447">
        <v>18</v>
      </c>
    </row>
    <row r="449" spans="1:11" x14ac:dyDescent="0.2">
      <c r="A449" s="12">
        <v>39542</v>
      </c>
      <c r="B449" t="s">
        <v>9920</v>
      </c>
      <c r="C449" t="s">
        <v>2410</v>
      </c>
      <c r="D449">
        <v>2</v>
      </c>
      <c r="E449">
        <v>293</v>
      </c>
      <c r="F449">
        <v>586</v>
      </c>
      <c r="G449" s="12">
        <v>39553</v>
      </c>
      <c r="H449">
        <v>560</v>
      </c>
      <c r="I449">
        <v>26</v>
      </c>
      <c r="J449">
        <v>9</v>
      </c>
      <c r="K449">
        <v>5040</v>
      </c>
    </row>
    <row r="450" spans="1:11" x14ac:dyDescent="0.2">
      <c r="G450" s="12">
        <v>39563</v>
      </c>
      <c r="H450">
        <v>5</v>
      </c>
      <c r="I450">
        <v>21</v>
      </c>
      <c r="J450">
        <v>9</v>
      </c>
      <c r="K450">
        <v>45</v>
      </c>
    </row>
    <row r="451" spans="1:11" x14ac:dyDescent="0.2">
      <c r="G451" t="s">
        <v>21369</v>
      </c>
      <c r="H451">
        <v>10</v>
      </c>
      <c r="I451">
        <v>11</v>
      </c>
    </row>
    <row r="452" spans="1:11" x14ac:dyDescent="0.2">
      <c r="G452" t="s">
        <v>21370</v>
      </c>
      <c r="H452">
        <v>11</v>
      </c>
      <c r="I452">
        <v>0</v>
      </c>
    </row>
    <row r="454" spans="1:11" x14ac:dyDescent="0.2">
      <c r="A454" s="12">
        <v>39542</v>
      </c>
      <c r="B454" t="s">
        <v>9908</v>
      </c>
      <c r="C454" t="s">
        <v>2577</v>
      </c>
      <c r="D454">
        <v>2</v>
      </c>
      <c r="E454">
        <v>293</v>
      </c>
      <c r="F454">
        <v>586</v>
      </c>
      <c r="G454" s="12">
        <v>39550</v>
      </c>
      <c r="H454">
        <v>572</v>
      </c>
      <c r="I454">
        <v>14</v>
      </c>
      <c r="J454">
        <v>9</v>
      </c>
      <c r="K454">
        <v>5148</v>
      </c>
    </row>
    <row r="455" spans="1:11" x14ac:dyDescent="0.2">
      <c r="G455" t="s">
        <v>21371</v>
      </c>
      <c r="H455">
        <v>1</v>
      </c>
      <c r="I455">
        <v>13</v>
      </c>
    </row>
    <row r="456" spans="1:11" x14ac:dyDescent="0.2">
      <c r="G456" s="12">
        <v>39563</v>
      </c>
      <c r="H456">
        <v>11</v>
      </c>
      <c r="I456">
        <v>2</v>
      </c>
      <c r="J456">
        <v>9</v>
      </c>
      <c r="K456">
        <v>99</v>
      </c>
    </row>
    <row r="457" spans="1:11" x14ac:dyDescent="0.2">
      <c r="G457" t="s">
        <v>21243</v>
      </c>
      <c r="H457">
        <v>2</v>
      </c>
      <c r="I457">
        <v>0</v>
      </c>
    </row>
    <row r="459" spans="1:11" x14ac:dyDescent="0.2">
      <c r="A459" s="12">
        <v>39542</v>
      </c>
      <c r="B459" t="s">
        <v>9909</v>
      </c>
      <c r="C459" t="s">
        <v>2336</v>
      </c>
      <c r="D459">
        <v>2</v>
      </c>
      <c r="E459">
        <v>293</v>
      </c>
      <c r="F459">
        <v>586</v>
      </c>
      <c r="G459" s="12">
        <v>39558</v>
      </c>
      <c r="H459">
        <v>586</v>
      </c>
      <c r="I459">
        <v>0</v>
      </c>
      <c r="J459">
        <v>9</v>
      </c>
      <c r="K459">
        <v>5274</v>
      </c>
    </row>
    <row r="462" spans="1:11" x14ac:dyDescent="0.2">
      <c r="A462" s="12">
        <v>39548</v>
      </c>
      <c r="B462" t="s">
        <v>9900</v>
      </c>
      <c r="C462" t="s">
        <v>9896</v>
      </c>
      <c r="D462">
        <v>3</v>
      </c>
      <c r="E462">
        <v>192</v>
      </c>
      <c r="F462">
        <v>576</v>
      </c>
      <c r="G462" s="12">
        <v>39558</v>
      </c>
      <c r="H462">
        <v>575</v>
      </c>
      <c r="I462">
        <v>1</v>
      </c>
      <c r="J462">
        <v>9</v>
      </c>
      <c r="K462">
        <v>5175</v>
      </c>
    </row>
    <row r="463" spans="1:11" x14ac:dyDescent="0.2">
      <c r="G463" t="s">
        <v>21243</v>
      </c>
      <c r="H463">
        <v>1</v>
      </c>
      <c r="I463">
        <v>0</v>
      </c>
    </row>
    <row r="465" spans="1:11" x14ac:dyDescent="0.2">
      <c r="A465" s="12">
        <v>39548</v>
      </c>
      <c r="B465" t="s">
        <v>9978</v>
      </c>
      <c r="C465" t="s">
        <v>9979</v>
      </c>
      <c r="D465">
        <v>2</v>
      </c>
      <c r="E465">
        <v>298</v>
      </c>
      <c r="F465">
        <v>596</v>
      </c>
      <c r="G465" s="12">
        <v>39562</v>
      </c>
      <c r="H465">
        <v>588</v>
      </c>
      <c r="I465">
        <v>8</v>
      </c>
      <c r="J465">
        <v>9</v>
      </c>
      <c r="K465">
        <v>5292</v>
      </c>
    </row>
    <row r="466" spans="1:11" x14ac:dyDescent="0.2">
      <c r="G466" s="12">
        <v>39569</v>
      </c>
      <c r="H466">
        <v>4</v>
      </c>
      <c r="I466">
        <v>4</v>
      </c>
      <c r="J466">
        <v>9</v>
      </c>
      <c r="K466">
        <v>36</v>
      </c>
    </row>
    <row r="467" spans="1:11" x14ac:dyDescent="0.2">
      <c r="G467" t="s">
        <v>21368</v>
      </c>
      <c r="H467">
        <v>2</v>
      </c>
      <c r="I467">
        <v>2</v>
      </c>
    </row>
    <row r="468" spans="1:11" x14ac:dyDescent="0.2">
      <c r="G468" t="s">
        <v>21372</v>
      </c>
      <c r="H468">
        <v>2</v>
      </c>
      <c r="I468">
        <v>0</v>
      </c>
    </row>
    <row r="470" spans="1:11" x14ac:dyDescent="0.2">
      <c r="A470" s="12">
        <v>39551</v>
      </c>
      <c r="B470" t="s">
        <v>9918</v>
      </c>
      <c r="C470" t="s">
        <v>9919</v>
      </c>
      <c r="D470">
        <v>1</v>
      </c>
      <c r="E470">
        <v>301</v>
      </c>
      <c r="F470">
        <v>301</v>
      </c>
      <c r="G470" s="12">
        <v>39558</v>
      </c>
      <c r="H470">
        <v>300</v>
      </c>
      <c r="I470">
        <v>1</v>
      </c>
      <c r="J470">
        <v>9</v>
      </c>
      <c r="K470">
        <v>2700</v>
      </c>
    </row>
    <row r="471" spans="1:11" x14ac:dyDescent="0.2">
      <c r="G471" t="s">
        <v>21373</v>
      </c>
      <c r="H471">
        <v>1</v>
      </c>
      <c r="I471">
        <v>0</v>
      </c>
    </row>
    <row r="473" spans="1:11" x14ac:dyDescent="0.2">
      <c r="A473" s="12">
        <v>39551</v>
      </c>
      <c r="B473" t="s">
        <v>10073</v>
      </c>
      <c r="C473" t="s">
        <v>10074</v>
      </c>
      <c r="D473">
        <v>2</v>
      </c>
      <c r="E473">
        <v>301</v>
      </c>
      <c r="F473">
        <v>602</v>
      </c>
      <c r="G473" s="12">
        <v>39562</v>
      </c>
      <c r="H473">
        <v>599</v>
      </c>
      <c r="I473">
        <v>3</v>
      </c>
      <c r="J473">
        <v>9</v>
      </c>
      <c r="K473">
        <v>5391</v>
      </c>
    </row>
    <row r="474" spans="1:11" x14ac:dyDescent="0.2">
      <c r="G474" t="s">
        <v>21243</v>
      </c>
      <c r="H474">
        <v>2</v>
      </c>
      <c r="I474">
        <v>1</v>
      </c>
    </row>
    <row r="475" spans="1:11" x14ac:dyDescent="0.2">
      <c r="G475" s="12">
        <v>39583</v>
      </c>
      <c r="H475">
        <v>1</v>
      </c>
      <c r="I475">
        <v>0</v>
      </c>
      <c r="J475">
        <v>9</v>
      </c>
      <c r="K475">
        <v>9</v>
      </c>
    </row>
    <row r="477" spans="1:11" x14ac:dyDescent="0.2">
      <c r="A477" s="12">
        <v>39551</v>
      </c>
      <c r="B477" t="s">
        <v>10087</v>
      </c>
      <c r="C477" t="s">
        <v>10088</v>
      </c>
      <c r="D477">
        <v>2</v>
      </c>
      <c r="E477">
        <v>301</v>
      </c>
      <c r="F477">
        <v>602</v>
      </c>
      <c r="G477" s="12">
        <v>39562</v>
      </c>
      <c r="H477">
        <v>600</v>
      </c>
      <c r="I477">
        <v>2</v>
      </c>
      <c r="J477">
        <v>9</v>
      </c>
      <c r="K477">
        <v>5400</v>
      </c>
    </row>
    <row r="478" spans="1:11" x14ac:dyDescent="0.2">
      <c r="G478" t="s">
        <v>21243</v>
      </c>
      <c r="H478">
        <v>2</v>
      </c>
      <c r="I478">
        <v>0</v>
      </c>
    </row>
    <row r="480" spans="1:11" x14ac:dyDescent="0.2">
      <c r="A480" s="12">
        <v>39551</v>
      </c>
      <c r="B480" t="s">
        <v>10089</v>
      </c>
      <c r="C480" t="s">
        <v>10090</v>
      </c>
      <c r="D480">
        <v>2</v>
      </c>
      <c r="E480">
        <v>293</v>
      </c>
      <c r="F480">
        <v>586</v>
      </c>
      <c r="G480" s="12">
        <v>39569</v>
      </c>
      <c r="H480">
        <v>584</v>
      </c>
      <c r="I480">
        <v>2</v>
      </c>
      <c r="J480">
        <v>9</v>
      </c>
      <c r="K480">
        <v>5256</v>
      </c>
    </row>
    <row r="481" spans="1:11" x14ac:dyDescent="0.2">
      <c r="G481" t="s">
        <v>21374</v>
      </c>
      <c r="H481">
        <v>2</v>
      </c>
      <c r="I481">
        <v>0</v>
      </c>
    </row>
    <row r="483" spans="1:11" x14ac:dyDescent="0.2">
      <c r="A483" s="12">
        <v>39551</v>
      </c>
      <c r="B483" t="s">
        <v>10112</v>
      </c>
      <c r="C483" t="s">
        <v>9860</v>
      </c>
      <c r="D483">
        <v>2</v>
      </c>
      <c r="E483">
        <v>293</v>
      </c>
      <c r="F483">
        <v>586</v>
      </c>
      <c r="G483" s="12">
        <v>39555</v>
      </c>
      <c r="H483">
        <v>583</v>
      </c>
      <c r="I483">
        <v>3</v>
      </c>
      <c r="J483">
        <v>9</v>
      </c>
      <c r="K483">
        <v>5247</v>
      </c>
    </row>
    <row r="484" spans="1:11" x14ac:dyDescent="0.2">
      <c r="G484" t="s">
        <v>21375</v>
      </c>
      <c r="H484">
        <v>3</v>
      </c>
      <c r="I484">
        <v>0</v>
      </c>
    </row>
    <row r="486" spans="1:11" x14ac:dyDescent="0.2">
      <c r="A486" s="12">
        <v>39553</v>
      </c>
      <c r="B486" t="s">
        <v>10124</v>
      </c>
      <c r="C486" t="s">
        <v>10052</v>
      </c>
      <c r="D486">
        <v>1</v>
      </c>
      <c r="E486">
        <v>301</v>
      </c>
      <c r="F486">
        <v>301</v>
      </c>
      <c r="G486" s="12">
        <v>39563</v>
      </c>
      <c r="H486">
        <v>296</v>
      </c>
      <c r="I486">
        <v>5</v>
      </c>
      <c r="J486">
        <v>9</v>
      </c>
      <c r="K486">
        <v>2664</v>
      </c>
    </row>
    <row r="487" spans="1:11" x14ac:dyDescent="0.2">
      <c r="G487" t="s">
        <v>21373</v>
      </c>
      <c r="H487">
        <v>4</v>
      </c>
      <c r="I487">
        <v>1</v>
      </c>
    </row>
    <row r="488" spans="1:11" x14ac:dyDescent="0.2">
      <c r="G488" s="12">
        <v>39597</v>
      </c>
      <c r="H488">
        <v>1</v>
      </c>
      <c r="I488">
        <v>0</v>
      </c>
      <c r="J488">
        <v>9</v>
      </c>
      <c r="K488">
        <v>9</v>
      </c>
    </row>
    <row r="490" spans="1:11" x14ac:dyDescent="0.2">
      <c r="A490" s="12">
        <v>39555</v>
      </c>
      <c r="B490" t="s">
        <v>10093</v>
      </c>
      <c r="C490" t="s">
        <v>9735</v>
      </c>
      <c r="D490">
        <v>2</v>
      </c>
      <c r="E490">
        <v>292</v>
      </c>
      <c r="F490">
        <v>584</v>
      </c>
      <c r="G490" s="12">
        <v>39562</v>
      </c>
      <c r="H490">
        <v>584</v>
      </c>
      <c r="I490">
        <v>0</v>
      </c>
      <c r="J490">
        <v>9</v>
      </c>
      <c r="K490">
        <v>5256</v>
      </c>
    </row>
    <row r="493" spans="1:11" x14ac:dyDescent="0.2">
      <c r="A493" s="12">
        <v>39558</v>
      </c>
      <c r="B493" t="s">
        <v>10116</v>
      </c>
      <c r="C493" t="s">
        <v>10086</v>
      </c>
      <c r="D493">
        <v>1.5</v>
      </c>
      <c r="E493">
        <v>496</v>
      </c>
      <c r="F493">
        <v>496</v>
      </c>
      <c r="G493" s="12">
        <v>39563</v>
      </c>
      <c r="H493">
        <v>444</v>
      </c>
      <c r="I493">
        <v>52</v>
      </c>
      <c r="J493">
        <v>8.5</v>
      </c>
      <c r="K493">
        <v>3774</v>
      </c>
    </row>
    <row r="494" spans="1:11" x14ac:dyDescent="0.2">
      <c r="G494" s="12">
        <v>39577</v>
      </c>
      <c r="H494">
        <v>50</v>
      </c>
      <c r="I494">
        <v>2</v>
      </c>
      <c r="J494">
        <v>8.5</v>
      </c>
      <c r="K494">
        <v>425</v>
      </c>
    </row>
    <row r="495" spans="1:11" x14ac:dyDescent="0.2">
      <c r="G495" s="12">
        <v>39597</v>
      </c>
      <c r="H495">
        <v>1</v>
      </c>
      <c r="I495">
        <v>1</v>
      </c>
      <c r="J495">
        <v>8.5</v>
      </c>
      <c r="K495">
        <v>8.5</v>
      </c>
    </row>
    <row r="496" spans="1:11" x14ac:dyDescent="0.2">
      <c r="G496" t="s">
        <v>21372</v>
      </c>
      <c r="H496">
        <v>1</v>
      </c>
      <c r="I496">
        <v>0</v>
      </c>
    </row>
    <row r="498" spans="1:11" x14ac:dyDescent="0.2">
      <c r="A498" s="12">
        <v>39558</v>
      </c>
      <c r="B498" t="s">
        <v>10132</v>
      </c>
      <c r="C498" t="s">
        <v>10252</v>
      </c>
      <c r="D498">
        <v>1</v>
      </c>
      <c r="E498">
        <v>612</v>
      </c>
      <c r="F498">
        <v>612</v>
      </c>
      <c r="G498" s="12">
        <v>39569</v>
      </c>
      <c r="H498">
        <v>604</v>
      </c>
      <c r="I498">
        <v>8</v>
      </c>
      <c r="J498">
        <v>10.5</v>
      </c>
      <c r="K498">
        <v>6342</v>
      </c>
    </row>
    <row r="499" spans="1:11" x14ac:dyDescent="0.2">
      <c r="G499" t="s">
        <v>21376</v>
      </c>
      <c r="H499">
        <v>5</v>
      </c>
      <c r="I499">
        <v>3</v>
      </c>
    </row>
    <row r="500" spans="1:11" x14ac:dyDescent="0.2">
      <c r="G500" s="12">
        <v>39583</v>
      </c>
      <c r="H500">
        <v>3</v>
      </c>
      <c r="I500">
        <v>0</v>
      </c>
      <c r="J500">
        <v>10.5</v>
      </c>
      <c r="K500">
        <v>32</v>
      </c>
    </row>
    <row r="502" spans="1:11" x14ac:dyDescent="0.2">
      <c r="A502" s="12">
        <v>39558</v>
      </c>
      <c r="B502" t="s">
        <v>10049</v>
      </c>
      <c r="C502" t="s">
        <v>10106</v>
      </c>
      <c r="D502">
        <v>1</v>
      </c>
      <c r="E502">
        <v>612</v>
      </c>
      <c r="F502">
        <v>612</v>
      </c>
      <c r="G502" s="12">
        <v>39582</v>
      </c>
      <c r="H502">
        <v>612</v>
      </c>
      <c r="I502">
        <v>0</v>
      </c>
      <c r="J502">
        <v>10</v>
      </c>
      <c r="K502">
        <v>6120</v>
      </c>
    </row>
    <row r="505" spans="1:11" x14ac:dyDescent="0.2">
      <c r="A505" s="12">
        <v>39562</v>
      </c>
      <c r="B505" t="s">
        <v>10269</v>
      </c>
      <c r="C505" t="s">
        <v>10241</v>
      </c>
      <c r="D505">
        <v>1</v>
      </c>
      <c r="E505">
        <v>680</v>
      </c>
      <c r="F505">
        <v>680</v>
      </c>
      <c r="G505" s="12">
        <v>39574</v>
      </c>
      <c r="H505">
        <v>680</v>
      </c>
      <c r="I505">
        <v>0</v>
      </c>
      <c r="J505">
        <v>10.5</v>
      </c>
      <c r="K505">
        <v>7140</v>
      </c>
    </row>
    <row r="508" spans="1:11" x14ac:dyDescent="0.2">
      <c r="A508" s="12">
        <v>39562</v>
      </c>
      <c r="B508" t="s">
        <v>10274</v>
      </c>
      <c r="C508" t="s">
        <v>10242</v>
      </c>
      <c r="D508">
        <v>1</v>
      </c>
      <c r="E508">
        <v>680</v>
      </c>
      <c r="F508">
        <v>680</v>
      </c>
      <c r="G508" s="12">
        <v>39582</v>
      </c>
      <c r="H508">
        <v>679</v>
      </c>
      <c r="I508">
        <v>1</v>
      </c>
      <c r="J508">
        <v>10.5</v>
      </c>
      <c r="K508">
        <v>7130</v>
      </c>
    </row>
    <row r="509" spans="1:11" x14ac:dyDescent="0.2">
      <c r="G509" s="12">
        <v>39611</v>
      </c>
      <c r="H509">
        <v>1</v>
      </c>
      <c r="I509">
        <v>0</v>
      </c>
      <c r="J509">
        <v>10.5</v>
      </c>
      <c r="K509">
        <v>10.5</v>
      </c>
    </row>
    <row r="511" spans="1:11" x14ac:dyDescent="0.2">
      <c r="A511" s="12">
        <v>39563</v>
      </c>
      <c r="B511" t="s">
        <v>10322</v>
      </c>
      <c r="C511" t="s">
        <v>10154</v>
      </c>
      <c r="D511">
        <v>2</v>
      </c>
      <c r="E511">
        <v>311</v>
      </c>
      <c r="F511">
        <v>622</v>
      </c>
      <c r="G511" s="12">
        <v>39572</v>
      </c>
      <c r="H511">
        <v>618</v>
      </c>
      <c r="I511">
        <v>4</v>
      </c>
      <c r="J511">
        <v>9</v>
      </c>
      <c r="K511">
        <v>5562</v>
      </c>
    </row>
    <row r="512" spans="1:11" x14ac:dyDescent="0.2">
      <c r="G512" t="s">
        <v>21244</v>
      </c>
      <c r="H512">
        <v>4</v>
      </c>
      <c r="I512">
        <v>0</v>
      </c>
    </row>
    <row r="514" spans="1:11" x14ac:dyDescent="0.2">
      <c r="A514" s="12">
        <v>39566</v>
      </c>
      <c r="B514" t="s">
        <v>10278</v>
      </c>
      <c r="C514" t="s">
        <v>10074</v>
      </c>
      <c r="D514">
        <v>2</v>
      </c>
      <c r="E514">
        <v>361</v>
      </c>
      <c r="F514">
        <v>722</v>
      </c>
      <c r="G514" s="12">
        <v>39577</v>
      </c>
      <c r="H514">
        <v>712</v>
      </c>
      <c r="I514">
        <v>10</v>
      </c>
      <c r="J514">
        <v>9</v>
      </c>
      <c r="K514">
        <v>6408</v>
      </c>
    </row>
    <row r="515" spans="1:11" x14ac:dyDescent="0.2">
      <c r="G515" s="12">
        <v>39583</v>
      </c>
      <c r="H515">
        <v>8</v>
      </c>
      <c r="I515">
        <v>2</v>
      </c>
      <c r="J515">
        <v>9</v>
      </c>
      <c r="K515">
        <v>72</v>
      </c>
    </row>
    <row r="516" spans="1:11" x14ac:dyDescent="0.2">
      <c r="G516" t="s">
        <v>21244</v>
      </c>
      <c r="H516">
        <v>2</v>
      </c>
      <c r="I516">
        <v>0</v>
      </c>
    </row>
    <row r="518" spans="1:11" x14ac:dyDescent="0.2">
      <c r="A518" s="12">
        <v>39566</v>
      </c>
      <c r="B518" t="s">
        <v>10357</v>
      </c>
      <c r="C518" t="s">
        <v>10156</v>
      </c>
      <c r="D518">
        <v>2</v>
      </c>
      <c r="E518">
        <v>361</v>
      </c>
      <c r="F518">
        <v>722</v>
      </c>
      <c r="G518" s="12">
        <v>39572</v>
      </c>
      <c r="H518">
        <v>709</v>
      </c>
      <c r="I518">
        <v>13</v>
      </c>
      <c r="J518">
        <v>9</v>
      </c>
      <c r="K518">
        <v>6381</v>
      </c>
    </row>
    <row r="519" spans="1:11" x14ac:dyDescent="0.2">
      <c r="G519" t="s">
        <v>21244</v>
      </c>
      <c r="H519">
        <v>4</v>
      </c>
      <c r="I519">
        <v>9</v>
      </c>
    </row>
    <row r="520" spans="1:11" x14ac:dyDescent="0.2">
      <c r="G520" s="12">
        <v>39597</v>
      </c>
      <c r="H520">
        <v>9</v>
      </c>
      <c r="I520">
        <v>0</v>
      </c>
      <c r="J520">
        <v>9</v>
      </c>
      <c r="K520">
        <v>81</v>
      </c>
    </row>
    <row r="522" spans="1:11" x14ac:dyDescent="0.2">
      <c r="A522" s="12">
        <v>39564</v>
      </c>
      <c r="B522" t="s">
        <v>10149</v>
      </c>
      <c r="C522" t="s">
        <v>10150</v>
      </c>
      <c r="D522">
        <v>3</v>
      </c>
      <c r="E522">
        <v>204</v>
      </c>
      <c r="F522">
        <v>612</v>
      </c>
      <c r="G522" s="12">
        <v>39570</v>
      </c>
      <c r="H522">
        <v>611</v>
      </c>
      <c r="I522">
        <v>1</v>
      </c>
      <c r="J522">
        <v>9</v>
      </c>
      <c r="K522">
        <v>5499</v>
      </c>
    </row>
    <row r="523" spans="1:11" x14ac:dyDescent="0.2">
      <c r="G523" t="s">
        <v>21368</v>
      </c>
      <c r="H523">
        <v>1</v>
      </c>
      <c r="I523">
        <v>0</v>
      </c>
    </row>
    <row r="525" spans="1:11" x14ac:dyDescent="0.2">
      <c r="A525" s="12">
        <v>39564</v>
      </c>
      <c r="B525" t="s">
        <v>10196</v>
      </c>
      <c r="C525" t="s">
        <v>9895</v>
      </c>
      <c r="D525">
        <v>3</v>
      </c>
      <c r="E525">
        <v>204</v>
      </c>
      <c r="F525">
        <v>612</v>
      </c>
      <c r="G525" s="12">
        <v>39574</v>
      </c>
      <c r="H525">
        <v>611</v>
      </c>
      <c r="I525">
        <v>1</v>
      </c>
      <c r="J525">
        <v>9</v>
      </c>
      <c r="K525">
        <v>5499</v>
      </c>
    </row>
    <row r="526" spans="1:11" x14ac:dyDescent="0.2">
      <c r="G526" t="s">
        <v>21244</v>
      </c>
      <c r="H526">
        <v>1</v>
      </c>
      <c r="I526">
        <v>0</v>
      </c>
    </row>
    <row r="528" spans="1:11" x14ac:dyDescent="0.2">
      <c r="A528" s="12">
        <v>39567</v>
      </c>
      <c r="B528" t="s">
        <v>10358</v>
      </c>
      <c r="C528" t="s">
        <v>10175</v>
      </c>
      <c r="D528">
        <v>1</v>
      </c>
      <c r="E528">
        <v>517</v>
      </c>
      <c r="F528">
        <v>517</v>
      </c>
      <c r="G528" s="12">
        <v>39577</v>
      </c>
      <c r="H528">
        <v>500</v>
      </c>
      <c r="I528">
        <v>17</v>
      </c>
      <c r="J528">
        <v>10</v>
      </c>
      <c r="K528">
        <v>5000</v>
      </c>
    </row>
    <row r="529" spans="1:11" x14ac:dyDescent="0.2">
      <c r="G529" s="12">
        <v>39582</v>
      </c>
      <c r="H529">
        <v>10</v>
      </c>
      <c r="I529">
        <v>7</v>
      </c>
      <c r="J529">
        <v>10</v>
      </c>
      <c r="K529">
        <v>100</v>
      </c>
    </row>
    <row r="530" spans="1:11" x14ac:dyDescent="0.2">
      <c r="G530" t="s">
        <v>21296</v>
      </c>
      <c r="H530">
        <v>7</v>
      </c>
      <c r="I530">
        <v>0</v>
      </c>
    </row>
    <row r="532" spans="1:11" x14ac:dyDescent="0.2">
      <c r="A532" s="12">
        <v>39576</v>
      </c>
      <c r="B532" t="s">
        <v>10375</v>
      </c>
      <c r="C532" t="s">
        <v>10376</v>
      </c>
      <c r="D532">
        <v>2</v>
      </c>
      <c r="E532">
        <v>212</v>
      </c>
      <c r="F532">
        <v>424</v>
      </c>
      <c r="G532" s="12">
        <v>39583</v>
      </c>
      <c r="H532">
        <v>419</v>
      </c>
      <c r="I532">
        <v>5</v>
      </c>
      <c r="J532">
        <v>9</v>
      </c>
      <c r="K532">
        <v>3771</v>
      </c>
    </row>
    <row r="533" spans="1:11" x14ac:dyDescent="0.2">
      <c r="G533" t="s">
        <v>21244</v>
      </c>
      <c r="H533">
        <v>4</v>
      </c>
      <c r="I533">
        <v>1</v>
      </c>
    </row>
    <row r="534" spans="1:11" x14ac:dyDescent="0.2">
      <c r="G534" s="12">
        <v>39597</v>
      </c>
      <c r="H534">
        <v>1</v>
      </c>
      <c r="I534">
        <v>0</v>
      </c>
      <c r="J534">
        <v>9</v>
      </c>
      <c r="K534">
        <v>9</v>
      </c>
    </row>
    <row r="536" spans="1:11" x14ac:dyDescent="0.2">
      <c r="A536" s="12">
        <v>39576</v>
      </c>
      <c r="B536" t="s">
        <v>10406</v>
      </c>
      <c r="C536" t="s">
        <v>10407</v>
      </c>
      <c r="D536">
        <v>2.5</v>
      </c>
      <c r="E536">
        <v>251</v>
      </c>
      <c r="F536">
        <v>627</v>
      </c>
      <c r="G536" s="12">
        <v>39582</v>
      </c>
      <c r="H536">
        <v>619</v>
      </c>
      <c r="I536">
        <v>8</v>
      </c>
      <c r="J536">
        <v>9</v>
      </c>
      <c r="K536">
        <v>5571</v>
      </c>
    </row>
    <row r="537" spans="1:11" x14ac:dyDescent="0.2">
      <c r="G537" s="12">
        <v>39583</v>
      </c>
      <c r="H537">
        <v>6</v>
      </c>
      <c r="I537">
        <v>2</v>
      </c>
      <c r="J537">
        <v>9</v>
      </c>
      <c r="K537">
        <v>54</v>
      </c>
    </row>
    <row r="538" spans="1:11" x14ac:dyDescent="0.2">
      <c r="G538" t="s">
        <v>21244</v>
      </c>
      <c r="H538">
        <v>2</v>
      </c>
      <c r="I538">
        <v>0</v>
      </c>
    </row>
    <row r="540" spans="1:11" x14ac:dyDescent="0.2">
      <c r="A540" s="12">
        <v>39576</v>
      </c>
      <c r="B540" t="s">
        <v>10408</v>
      </c>
      <c r="C540" t="s">
        <v>10409</v>
      </c>
      <c r="D540">
        <v>2</v>
      </c>
      <c r="E540">
        <v>251</v>
      </c>
      <c r="F540">
        <v>502</v>
      </c>
      <c r="G540" s="12">
        <v>39581</v>
      </c>
      <c r="H540">
        <v>494</v>
      </c>
      <c r="I540">
        <v>8</v>
      </c>
      <c r="J540">
        <v>9</v>
      </c>
      <c r="K540">
        <v>4446</v>
      </c>
    </row>
    <row r="541" spans="1:11" x14ac:dyDescent="0.2">
      <c r="G541" s="12">
        <v>39583</v>
      </c>
      <c r="H541">
        <v>5</v>
      </c>
      <c r="I541">
        <v>3</v>
      </c>
      <c r="J541">
        <v>9</v>
      </c>
      <c r="K541">
        <v>45</v>
      </c>
    </row>
    <row r="542" spans="1:11" x14ac:dyDescent="0.2">
      <c r="G542" t="s">
        <v>21244</v>
      </c>
      <c r="H542">
        <v>3</v>
      </c>
      <c r="I542">
        <v>0</v>
      </c>
    </row>
    <row r="544" spans="1:11" x14ac:dyDescent="0.2">
      <c r="A544" s="12">
        <v>39581</v>
      </c>
      <c r="B544" t="s">
        <v>2170</v>
      </c>
      <c r="C544" t="s">
        <v>10474</v>
      </c>
      <c r="D544">
        <v>1</v>
      </c>
      <c r="E544">
        <v>217</v>
      </c>
      <c r="F544">
        <v>217</v>
      </c>
      <c r="G544" s="12">
        <v>39585</v>
      </c>
      <c r="H544">
        <v>217</v>
      </c>
      <c r="I544">
        <v>0</v>
      </c>
      <c r="J544">
        <v>10.5</v>
      </c>
      <c r="K544">
        <v>2279</v>
      </c>
    </row>
    <row r="547" spans="1:11" x14ac:dyDescent="0.2">
      <c r="A547" s="12">
        <v>39581</v>
      </c>
      <c r="B547" t="s">
        <v>10426</v>
      </c>
      <c r="C547" t="s">
        <v>10340</v>
      </c>
      <c r="D547">
        <v>3</v>
      </c>
      <c r="E547">
        <v>236</v>
      </c>
      <c r="F547">
        <v>708</v>
      </c>
      <c r="G547" s="12">
        <v>39595</v>
      </c>
      <c r="H547">
        <v>708</v>
      </c>
      <c r="I547">
        <v>0</v>
      </c>
      <c r="J547">
        <v>10.5</v>
      </c>
      <c r="K547">
        <v>7434</v>
      </c>
    </row>
    <row r="550" spans="1:11" x14ac:dyDescent="0.2">
      <c r="A550" s="12">
        <v>39582</v>
      </c>
      <c r="B550" t="s">
        <v>2328</v>
      </c>
      <c r="C550" t="s">
        <v>2329</v>
      </c>
      <c r="D550">
        <v>3</v>
      </c>
      <c r="E550">
        <v>243</v>
      </c>
      <c r="F550">
        <v>729</v>
      </c>
      <c r="G550" s="12">
        <v>39595</v>
      </c>
      <c r="H550">
        <v>727</v>
      </c>
      <c r="I550">
        <v>2</v>
      </c>
      <c r="J550">
        <v>10.5</v>
      </c>
      <c r="K550">
        <v>7634</v>
      </c>
    </row>
    <row r="551" spans="1:11" x14ac:dyDescent="0.2">
      <c r="G551" t="s">
        <v>21296</v>
      </c>
      <c r="H551">
        <v>2</v>
      </c>
      <c r="I551">
        <v>0</v>
      </c>
    </row>
    <row r="553" spans="1:11" x14ac:dyDescent="0.2">
      <c r="A553" s="12">
        <v>39582</v>
      </c>
      <c r="B553" t="s">
        <v>2330</v>
      </c>
      <c r="C553" t="s">
        <v>2413</v>
      </c>
      <c r="D553">
        <v>3</v>
      </c>
      <c r="E553">
        <v>251</v>
      </c>
      <c r="F553">
        <v>753</v>
      </c>
      <c r="G553" s="12">
        <v>39603</v>
      </c>
      <c r="H553">
        <v>752</v>
      </c>
      <c r="I553">
        <v>1</v>
      </c>
      <c r="J553">
        <v>11</v>
      </c>
      <c r="K553">
        <v>8272</v>
      </c>
    </row>
    <row r="554" spans="1:11" x14ac:dyDescent="0.2">
      <c r="G554" t="s">
        <v>21180</v>
      </c>
      <c r="H554">
        <v>1</v>
      </c>
      <c r="I554">
        <v>0</v>
      </c>
    </row>
    <row r="556" spans="1:11" x14ac:dyDescent="0.2">
      <c r="A556" s="12">
        <v>39582</v>
      </c>
      <c r="B556" t="s">
        <v>2304</v>
      </c>
      <c r="C556" t="s">
        <v>2305</v>
      </c>
      <c r="D556">
        <v>2</v>
      </c>
      <c r="E556">
        <v>243</v>
      </c>
      <c r="F556">
        <v>486</v>
      </c>
      <c r="G556" s="12">
        <v>39592</v>
      </c>
      <c r="H556">
        <v>478</v>
      </c>
      <c r="I556">
        <v>8</v>
      </c>
      <c r="J556">
        <v>10.5</v>
      </c>
      <c r="K556">
        <v>5019</v>
      </c>
    </row>
    <row r="557" spans="1:11" x14ac:dyDescent="0.2">
      <c r="G557" s="12">
        <v>39597</v>
      </c>
      <c r="H557">
        <v>5</v>
      </c>
      <c r="I557">
        <v>3</v>
      </c>
      <c r="J557">
        <v>10.5</v>
      </c>
      <c r="K557">
        <v>53</v>
      </c>
    </row>
    <row r="558" spans="1:11" x14ac:dyDescent="0.2">
      <c r="G558" t="s">
        <v>21296</v>
      </c>
      <c r="H558">
        <v>3</v>
      </c>
      <c r="I558">
        <v>0</v>
      </c>
    </row>
    <row r="560" spans="1:11" x14ac:dyDescent="0.2">
      <c r="A560" s="12">
        <v>39583</v>
      </c>
      <c r="B560" t="s">
        <v>2306</v>
      </c>
      <c r="C560" t="s">
        <v>2307</v>
      </c>
      <c r="D560">
        <v>2</v>
      </c>
      <c r="E560">
        <v>247</v>
      </c>
      <c r="F560">
        <v>494</v>
      </c>
      <c r="G560" s="12">
        <v>39592</v>
      </c>
      <c r="H560">
        <v>491</v>
      </c>
      <c r="I560">
        <v>3</v>
      </c>
      <c r="J560">
        <v>9</v>
      </c>
      <c r="K560">
        <v>4419</v>
      </c>
    </row>
    <row r="561" spans="1:11" x14ac:dyDescent="0.2">
      <c r="G561" s="12">
        <v>39613</v>
      </c>
      <c r="H561">
        <v>3</v>
      </c>
      <c r="I561">
        <v>0</v>
      </c>
      <c r="J561">
        <v>9</v>
      </c>
      <c r="K561">
        <v>27</v>
      </c>
    </row>
    <row r="563" spans="1:11" x14ac:dyDescent="0.2">
      <c r="A563" s="12">
        <v>39584</v>
      </c>
      <c r="B563" t="s">
        <v>2263</v>
      </c>
      <c r="C563" t="s">
        <v>2264</v>
      </c>
      <c r="D563">
        <v>2</v>
      </c>
      <c r="E563">
        <v>250</v>
      </c>
      <c r="F563">
        <v>500</v>
      </c>
      <c r="G563" s="12">
        <v>39590</v>
      </c>
      <c r="H563">
        <v>495</v>
      </c>
      <c r="I563">
        <v>5</v>
      </c>
      <c r="J563">
        <v>9</v>
      </c>
      <c r="K563">
        <v>4455</v>
      </c>
    </row>
    <row r="564" spans="1:11" x14ac:dyDescent="0.2">
      <c r="G564" s="12">
        <v>39597</v>
      </c>
      <c r="H564">
        <v>2</v>
      </c>
      <c r="I564">
        <v>3</v>
      </c>
      <c r="J564">
        <v>9</v>
      </c>
      <c r="K564">
        <v>18</v>
      </c>
    </row>
    <row r="565" spans="1:11" x14ac:dyDescent="0.2">
      <c r="G565" t="s">
        <v>21296</v>
      </c>
      <c r="H565">
        <v>3</v>
      </c>
      <c r="I565">
        <v>0</v>
      </c>
    </row>
    <row r="567" spans="1:11" x14ac:dyDescent="0.2">
      <c r="A567" s="12">
        <v>39581</v>
      </c>
      <c r="B567" t="s">
        <v>2353</v>
      </c>
      <c r="C567" t="s">
        <v>2354</v>
      </c>
      <c r="D567">
        <v>2</v>
      </c>
      <c r="E567">
        <v>236</v>
      </c>
      <c r="F567">
        <v>472</v>
      </c>
      <c r="G567" s="12">
        <v>39586</v>
      </c>
      <c r="H567">
        <v>469</v>
      </c>
      <c r="I567">
        <v>3</v>
      </c>
      <c r="J567">
        <v>9</v>
      </c>
      <c r="K567">
        <v>4221</v>
      </c>
    </row>
    <row r="568" spans="1:11" x14ac:dyDescent="0.2">
      <c r="G568" t="s">
        <v>21296</v>
      </c>
      <c r="H568">
        <v>3</v>
      </c>
      <c r="I568">
        <v>0</v>
      </c>
    </row>
    <row r="570" spans="1:11" x14ac:dyDescent="0.2">
      <c r="A570" s="12">
        <v>39586</v>
      </c>
      <c r="B570" t="s">
        <v>2283</v>
      </c>
      <c r="C570" t="s">
        <v>2284</v>
      </c>
      <c r="D570">
        <v>3</v>
      </c>
      <c r="E570">
        <v>240</v>
      </c>
      <c r="F570">
        <v>720</v>
      </c>
      <c r="G570" s="12">
        <v>39607</v>
      </c>
      <c r="H570">
        <v>717</v>
      </c>
      <c r="I570">
        <v>3</v>
      </c>
      <c r="J570">
        <v>10.5</v>
      </c>
      <c r="K570">
        <v>7529</v>
      </c>
    </row>
    <row r="571" spans="1:11" x14ac:dyDescent="0.2">
      <c r="G571" t="s">
        <v>21180</v>
      </c>
      <c r="H571">
        <v>3</v>
      </c>
      <c r="I571">
        <v>0</v>
      </c>
    </row>
    <row r="573" spans="1:11" x14ac:dyDescent="0.2">
      <c r="A573" s="12">
        <v>39590</v>
      </c>
      <c r="B573" t="s">
        <v>2217</v>
      </c>
      <c r="C573" t="s">
        <v>2218</v>
      </c>
      <c r="D573">
        <v>2</v>
      </c>
      <c r="E573">
        <v>253</v>
      </c>
      <c r="F573">
        <v>506</v>
      </c>
      <c r="G573" s="12">
        <v>39602</v>
      </c>
      <c r="H573">
        <v>497</v>
      </c>
      <c r="I573">
        <v>9</v>
      </c>
      <c r="J573">
        <v>9.5</v>
      </c>
      <c r="K573">
        <v>4722</v>
      </c>
    </row>
    <row r="574" spans="1:11" x14ac:dyDescent="0.2">
      <c r="G574" s="12">
        <v>39611</v>
      </c>
      <c r="H574">
        <v>5</v>
      </c>
      <c r="I574">
        <v>4</v>
      </c>
      <c r="J574">
        <v>9.5</v>
      </c>
      <c r="K574">
        <v>48</v>
      </c>
    </row>
    <row r="575" spans="1:11" x14ac:dyDescent="0.2">
      <c r="G575" t="s">
        <v>21180</v>
      </c>
      <c r="H575">
        <v>2</v>
      </c>
      <c r="I575">
        <v>2</v>
      </c>
    </row>
    <row r="576" spans="1:11" x14ac:dyDescent="0.2">
      <c r="G576" t="s">
        <v>21372</v>
      </c>
      <c r="H576">
        <v>2</v>
      </c>
      <c r="I576">
        <v>0</v>
      </c>
    </row>
    <row r="578" spans="1:11" x14ac:dyDescent="0.2">
      <c r="A578" s="12">
        <v>39590</v>
      </c>
      <c r="B578" t="s">
        <v>2182</v>
      </c>
      <c r="C578" t="s">
        <v>2188</v>
      </c>
      <c r="D578">
        <v>4</v>
      </c>
      <c r="E578">
        <v>175</v>
      </c>
      <c r="F578">
        <v>700</v>
      </c>
      <c r="G578" s="12">
        <v>39598</v>
      </c>
      <c r="H578">
        <v>695</v>
      </c>
      <c r="I578">
        <v>5</v>
      </c>
      <c r="J578">
        <v>10.5</v>
      </c>
      <c r="K578">
        <v>7298</v>
      </c>
    </row>
    <row r="579" spans="1:11" x14ac:dyDescent="0.2">
      <c r="G579" t="s">
        <v>21296</v>
      </c>
      <c r="H579">
        <v>2</v>
      </c>
      <c r="I579">
        <v>3</v>
      </c>
    </row>
    <row r="580" spans="1:11" x14ac:dyDescent="0.2">
      <c r="G580" s="12">
        <v>39611</v>
      </c>
      <c r="H580">
        <v>3</v>
      </c>
      <c r="I580">
        <v>0</v>
      </c>
      <c r="J580">
        <v>10.5</v>
      </c>
      <c r="K580">
        <v>32</v>
      </c>
    </row>
    <row r="582" spans="1:11" x14ac:dyDescent="0.2">
      <c r="A582" s="12">
        <v>39592</v>
      </c>
      <c r="B582" t="s">
        <v>2251</v>
      </c>
      <c r="C582" t="s">
        <v>2301</v>
      </c>
      <c r="D582">
        <v>2</v>
      </c>
      <c r="E582">
        <v>206</v>
      </c>
      <c r="F582">
        <v>412</v>
      </c>
      <c r="G582" s="12">
        <v>39598</v>
      </c>
      <c r="H582">
        <v>409</v>
      </c>
      <c r="I582">
        <v>3</v>
      </c>
      <c r="J582">
        <v>9</v>
      </c>
      <c r="K582">
        <v>3681</v>
      </c>
    </row>
    <row r="583" spans="1:11" x14ac:dyDescent="0.2">
      <c r="G583" t="s">
        <v>21296</v>
      </c>
      <c r="H583">
        <v>3</v>
      </c>
      <c r="I583">
        <v>0</v>
      </c>
    </row>
    <row r="585" spans="1:11" x14ac:dyDescent="0.2">
      <c r="A585" s="12">
        <v>39593</v>
      </c>
      <c r="B585" t="s">
        <v>2252</v>
      </c>
      <c r="C585" t="s">
        <v>2153</v>
      </c>
      <c r="D585">
        <v>3</v>
      </c>
      <c r="E585">
        <v>261</v>
      </c>
      <c r="F585">
        <v>783</v>
      </c>
      <c r="G585" s="12">
        <v>39611</v>
      </c>
      <c r="H585">
        <v>764</v>
      </c>
      <c r="I585">
        <v>19</v>
      </c>
      <c r="J585">
        <v>9</v>
      </c>
      <c r="K585">
        <v>6876</v>
      </c>
    </row>
    <row r="586" spans="1:11" x14ac:dyDescent="0.2">
      <c r="G586" s="12">
        <v>39612</v>
      </c>
      <c r="H586">
        <v>12</v>
      </c>
      <c r="I586">
        <v>7</v>
      </c>
      <c r="J586">
        <v>9</v>
      </c>
      <c r="K586">
        <v>108</v>
      </c>
    </row>
    <row r="587" spans="1:11" x14ac:dyDescent="0.2">
      <c r="G587" t="s">
        <v>21180</v>
      </c>
      <c r="H587">
        <v>5</v>
      </c>
      <c r="I587">
        <v>2</v>
      </c>
    </row>
    <row r="588" spans="1:11" x14ac:dyDescent="0.2">
      <c r="G588" s="12">
        <v>39618</v>
      </c>
      <c r="H588">
        <v>2</v>
      </c>
      <c r="I588">
        <v>0</v>
      </c>
      <c r="J588">
        <v>9</v>
      </c>
      <c r="K588">
        <v>18</v>
      </c>
    </row>
    <row r="590" spans="1:11" x14ac:dyDescent="0.2">
      <c r="A590" s="12">
        <v>39593</v>
      </c>
      <c r="B590" t="s">
        <v>2191</v>
      </c>
      <c r="C590" t="s">
        <v>2192</v>
      </c>
      <c r="D590">
        <v>2</v>
      </c>
      <c r="E590">
        <v>246</v>
      </c>
      <c r="F590">
        <v>492</v>
      </c>
      <c r="G590" s="12">
        <v>39598</v>
      </c>
      <c r="H590">
        <v>492</v>
      </c>
      <c r="I590">
        <v>0</v>
      </c>
      <c r="J590">
        <v>9</v>
      </c>
      <c r="K590">
        <v>4428</v>
      </c>
    </row>
    <row r="593" spans="1:11" x14ac:dyDescent="0.2">
      <c r="A593" s="12">
        <v>39595</v>
      </c>
      <c r="B593" t="s">
        <v>2158</v>
      </c>
      <c r="C593" t="s">
        <v>2159</v>
      </c>
      <c r="D593">
        <v>5</v>
      </c>
      <c r="E593">
        <v>146</v>
      </c>
      <c r="F593">
        <v>730</v>
      </c>
      <c r="G593" s="12">
        <v>39605</v>
      </c>
      <c r="H593">
        <v>728</v>
      </c>
      <c r="I593">
        <v>2</v>
      </c>
      <c r="J593">
        <v>10.5</v>
      </c>
      <c r="K593">
        <v>7644</v>
      </c>
    </row>
    <row r="594" spans="1:11" x14ac:dyDescent="0.2">
      <c r="G594" t="s">
        <v>21180</v>
      </c>
      <c r="H594">
        <v>2</v>
      </c>
      <c r="I594">
        <v>0</v>
      </c>
    </row>
    <row r="596" spans="1:11" x14ac:dyDescent="0.2">
      <c r="A596" s="12">
        <v>39595</v>
      </c>
      <c r="B596" t="s">
        <v>2172</v>
      </c>
      <c r="C596" t="s">
        <v>2210</v>
      </c>
      <c r="D596">
        <v>4</v>
      </c>
      <c r="E596">
        <v>146</v>
      </c>
      <c r="F596">
        <v>584</v>
      </c>
      <c r="G596" s="5">
        <v>39604</v>
      </c>
      <c r="H596">
        <v>575</v>
      </c>
      <c r="I596">
        <v>9</v>
      </c>
      <c r="J596">
        <v>9</v>
      </c>
      <c r="K596">
        <v>5175</v>
      </c>
    </row>
    <row r="597" spans="1:11" x14ac:dyDescent="0.2">
      <c r="G597" t="s">
        <v>21180</v>
      </c>
      <c r="H597">
        <v>6</v>
      </c>
      <c r="I597">
        <v>3</v>
      </c>
    </row>
    <row r="598" spans="1:11" x14ac:dyDescent="0.2">
      <c r="G598" t="s">
        <v>21377</v>
      </c>
      <c r="H598">
        <v>3</v>
      </c>
      <c r="I598">
        <v>0</v>
      </c>
    </row>
    <row r="600" spans="1:11" x14ac:dyDescent="0.2">
      <c r="A600" s="12">
        <v>39595</v>
      </c>
      <c r="B600" t="s">
        <v>10536</v>
      </c>
      <c r="C600" t="s">
        <v>2181</v>
      </c>
      <c r="D600">
        <v>5</v>
      </c>
      <c r="E600">
        <v>146</v>
      </c>
      <c r="F600">
        <v>730</v>
      </c>
      <c r="G600" s="12">
        <v>39612</v>
      </c>
      <c r="H600">
        <v>719</v>
      </c>
      <c r="I600">
        <v>11</v>
      </c>
      <c r="J600">
        <v>9</v>
      </c>
      <c r="K600">
        <v>6471</v>
      </c>
    </row>
    <row r="601" spans="1:11" x14ac:dyDescent="0.2">
      <c r="G601" s="12">
        <v>39618</v>
      </c>
      <c r="H601">
        <v>6</v>
      </c>
      <c r="I601">
        <v>5</v>
      </c>
      <c r="J601">
        <v>9</v>
      </c>
      <c r="K601">
        <v>54</v>
      </c>
    </row>
    <row r="602" spans="1:11" x14ac:dyDescent="0.2">
      <c r="G602" t="s">
        <v>21179</v>
      </c>
      <c r="H602">
        <v>4</v>
      </c>
      <c r="I602">
        <v>1</v>
      </c>
    </row>
    <row r="603" spans="1:11" x14ac:dyDescent="0.2">
      <c r="G603" t="s">
        <v>21377</v>
      </c>
      <c r="H603">
        <v>1</v>
      </c>
      <c r="I603">
        <v>0</v>
      </c>
    </row>
    <row r="605" spans="1:11" x14ac:dyDescent="0.2">
      <c r="A605" s="12">
        <v>39597</v>
      </c>
      <c r="B605" t="s">
        <v>2124</v>
      </c>
      <c r="C605" t="s">
        <v>2125</v>
      </c>
      <c r="D605">
        <v>3</v>
      </c>
      <c r="E605">
        <v>237</v>
      </c>
      <c r="F605">
        <v>711</v>
      </c>
      <c r="G605" s="12">
        <v>39618</v>
      </c>
      <c r="H605">
        <v>707</v>
      </c>
      <c r="I605">
        <v>4</v>
      </c>
      <c r="J605">
        <v>10.5</v>
      </c>
      <c r="K605">
        <v>7424</v>
      </c>
    </row>
    <row r="606" spans="1:11" x14ac:dyDescent="0.2">
      <c r="G606" s="12">
        <v>39632</v>
      </c>
      <c r="H606">
        <v>4</v>
      </c>
      <c r="I606">
        <v>0</v>
      </c>
      <c r="J606">
        <v>10.5</v>
      </c>
      <c r="K606">
        <v>42</v>
      </c>
    </row>
    <row r="608" spans="1:11" x14ac:dyDescent="0.2">
      <c r="A608" s="12">
        <v>39598</v>
      </c>
      <c r="B608" t="s">
        <v>10545</v>
      </c>
      <c r="C608" t="s">
        <v>10546</v>
      </c>
      <c r="D608">
        <v>3</v>
      </c>
      <c r="E608">
        <v>225</v>
      </c>
      <c r="F608">
        <v>675</v>
      </c>
      <c r="G608" s="12">
        <v>39607</v>
      </c>
      <c r="H608">
        <v>644</v>
      </c>
      <c r="I608">
        <v>31</v>
      </c>
      <c r="J608">
        <v>10.5</v>
      </c>
      <c r="K608">
        <v>6762</v>
      </c>
    </row>
    <row r="609" spans="1:11" x14ac:dyDescent="0.2">
      <c r="G609" t="s">
        <v>21180</v>
      </c>
      <c r="H609">
        <v>3</v>
      </c>
      <c r="I609">
        <v>28</v>
      </c>
    </row>
    <row r="610" spans="1:11" x14ac:dyDescent="0.2">
      <c r="G610" s="12">
        <v>39618</v>
      </c>
      <c r="H610">
        <v>17</v>
      </c>
      <c r="I610">
        <v>11</v>
      </c>
      <c r="J610">
        <v>10.5</v>
      </c>
      <c r="K610">
        <v>179</v>
      </c>
    </row>
    <row r="611" spans="1:11" x14ac:dyDescent="0.2">
      <c r="G611" s="12">
        <v>39639</v>
      </c>
      <c r="H611">
        <v>11</v>
      </c>
      <c r="I611">
        <v>0</v>
      </c>
      <c r="J611">
        <v>10.5</v>
      </c>
      <c r="K611">
        <v>116</v>
      </c>
    </row>
    <row r="613" spans="1:11" x14ac:dyDescent="0.2">
      <c r="A613" s="12">
        <v>39598</v>
      </c>
      <c r="B613" t="s">
        <v>10591</v>
      </c>
      <c r="C613" t="s">
        <v>10592</v>
      </c>
      <c r="D613">
        <v>2</v>
      </c>
      <c r="E613">
        <v>265</v>
      </c>
      <c r="F613">
        <v>530</v>
      </c>
      <c r="G613" s="12">
        <v>39611</v>
      </c>
      <c r="H613">
        <v>526</v>
      </c>
      <c r="I613">
        <v>4</v>
      </c>
      <c r="J613">
        <v>8.5</v>
      </c>
      <c r="K613">
        <v>4471</v>
      </c>
    </row>
    <row r="614" spans="1:11" x14ac:dyDescent="0.2">
      <c r="G614" t="s">
        <v>21179</v>
      </c>
      <c r="H614">
        <v>4</v>
      </c>
      <c r="I614">
        <v>0</v>
      </c>
    </row>
    <row r="616" spans="1:11" x14ac:dyDescent="0.2">
      <c r="A616" s="12">
        <v>39598</v>
      </c>
      <c r="B616" t="s">
        <v>10502</v>
      </c>
      <c r="C616" t="s">
        <v>10503</v>
      </c>
      <c r="D616">
        <v>2</v>
      </c>
      <c r="E616">
        <v>230</v>
      </c>
      <c r="F616">
        <v>460</v>
      </c>
      <c r="G616" s="12">
        <v>39604</v>
      </c>
      <c r="H616">
        <v>459</v>
      </c>
      <c r="I616">
        <v>1</v>
      </c>
      <c r="J616">
        <v>10</v>
      </c>
      <c r="K616">
        <v>4590</v>
      </c>
    </row>
    <row r="617" spans="1:11" x14ac:dyDescent="0.2">
      <c r="G617" t="s">
        <v>21372</v>
      </c>
      <c r="H617">
        <v>1</v>
      </c>
      <c r="I617">
        <v>0</v>
      </c>
    </row>
    <row r="619" spans="1:11" x14ac:dyDescent="0.2">
      <c r="A619" s="12">
        <v>39602</v>
      </c>
      <c r="B619" t="s">
        <v>2121</v>
      </c>
      <c r="C619" t="s">
        <v>2122</v>
      </c>
      <c r="D619">
        <v>2</v>
      </c>
      <c r="E619">
        <v>281</v>
      </c>
      <c r="F619">
        <v>562</v>
      </c>
      <c r="G619" s="12">
        <v>43264</v>
      </c>
      <c r="H619">
        <v>561</v>
      </c>
      <c r="I619">
        <v>1</v>
      </c>
      <c r="J619">
        <v>9</v>
      </c>
      <c r="K619">
        <v>5049</v>
      </c>
    </row>
    <row r="620" spans="1:11" x14ac:dyDescent="0.2">
      <c r="G620" t="s">
        <v>21179</v>
      </c>
      <c r="H620">
        <v>1</v>
      </c>
      <c r="I620">
        <v>0</v>
      </c>
    </row>
    <row r="622" spans="1:11" x14ac:dyDescent="0.2">
      <c r="A622" s="12">
        <v>39602</v>
      </c>
      <c r="B622" t="s">
        <v>1951</v>
      </c>
      <c r="C622" t="s">
        <v>2167</v>
      </c>
      <c r="D622">
        <v>3</v>
      </c>
      <c r="E622">
        <v>265</v>
      </c>
      <c r="F622">
        <v>795</v>
      </c>
      <c r="G622" s="12">
        <v>39616</v>
      </c>
      <c r="H622">
        <v>791</v>
      </c>
      <c r="I622">
        <v>4</v>
      </c>
      <c r="J622">
        <v>9</v>
      </c>
      <c r="K622">
        <v>7119</v>
      </c>
    </row>
    <row r="623" spans="1:11" x14ac:dyDescent="0.2">
      <c r="G623" t="s">
        <v>21179</v>
      </c>
      <c r="H623">
        <v>4</v>
      </c>
      <c r="I623">
        <v>0</v>
      </c>
    </row>
    <row r="625" spans="1:11" x14ac:dyDescent="0.2">
      <c r="A625" s="12">
        <v>39602</v>
      </c>
      <c r="B625" t="s">
        <v>2209</v>
      </c>
      <c r="C625" t="s">
        <v>2123</v>
      </c>
      <c r="D625">
        <v>1</v>
      </c>
      <c r="E625">
        <v>754</v>
      </c>
      <c r="F625">
        <v>754</v>
      </c>
      <c r="G625" s="12">
        <v>39611</v>
      </c>
      <c r="H625">
        <v>746</v>
      </c>
      <c r="I625">
        <v>8</v>
      </c>
      <c r="J625">
        <v>8.5</v>
      </c>
      <c r="K625">
        <v>6341</v>
      </c>
    </row>
    <row r="626" spans="1:11" x14ac:dyDescent="0.2">
      <c r="G626" t="s">
        <v>21179</v>
      </c>
      <c r="H626">
        <v>5</v>
      </c>
      <c r="I626">
        <v>3</v>
      </c>
    </row>
    <row r="627" spans="1:11" x14ac:dyDescent="0.2">
      <c r="G627" s="12">
        <v>39632</v>
      </c>
      <c r="H627">
        <v>3</v>
      </c>
      <c r="I627">
        <v>0</v>
      </c>
      <c r="J627">
        <v>8.5</v>
      </c>
      <c r="K627">
        <v>26</v>
      </c>
    </row>
    <row r="629" spans="1:11" x14ac:dyDescent="0.2">
      <c r="A629" s="12">
        <v>39603</v>
      </c>
      <c r="B629" t="s">
        <v>2174</v>
      </c>
      <c r="C629" t="s">
        <v>2173</v>
      </c>
      <c r="D629">
        <v>3</v>
      </c>
      <c r="E629">
        <v>281</v>
      </c>
      <c r="F629">
        <v>843</v>
      </c>
      <c r="G629" s="12">
        <v>39611</v>
      </c>
      <c r="H629">
        <v>833</v>
      </c>
      <c r="I629">
        <v>10</v>
      </c>
      <c r="J629">
        <v>8.5</v>
      </c>
      <c r="K629">
        <v>7081</v>
      </c>
    </row>
    <row r="630" spans="1:11" x14ac:dyDescent="0.2">
      <c r="A630" s="12"/>
      <c r="G630" s="12">
        <v>39618</v>
      </c>
      <c r="H630">
        <v>10</v>
      </c>
      <c r="I630">
        <v>0</v>
      </c>
      <c r="J630">
        <v>8.5</v>
      </c>
      <c r="K630">
        <v>85</v>
      </c>
    </row>
    <row r="633" spans="1:11" x14ac:dyDescent="0.2">
      <c r="A633" s="12">
        <v>39603</v>
      </c>
      <c r="B633" t="s">
        <v>1907</v>
      </c>
      <c r="C633" t="s">
        <v>2109</v>
      </c>
      <c r="D633">
        <v>3</v>
      </c>
      <c r="E633">
        <v>281</v>
      </c>
      <c r="F633">
        <v>843</v>
      </c>
      <c r="G633" s="12">
        <v>39619</v>
      </c>
      <c r="H633">
        <v>836</v>
      </c>
      <c r="I633">
        <v>7</v>
      </c>
      <c r="J633">
        <v>9</v>
      </c>
      <c r="K633">
        <v>7524</v>
      </c>
    </row>
    <row r="634" spans="1:11" x14ac:dyDescent="0.2">
      <c r="G634" t="s">
        <v>21248</v>
      </c>
      <c r="H634">
        <v>5</v>
      </c>
      <c r="I634">
        <v>2</v>
      </c>
    </row>
    <row r="635" spans="1:11" x14ac:dyDescent="0.2">
      <c r="G635" t="s">
        <v>21378</v>
      </c>
      <c r="H635">
        <v>2</v>
      </c>
      <c r="I635">
        <v>0</v>
      </c>
    </row>
    <row r="637" spans="1:11" x14ac:dyDescent="0.2">
      <c r="A637" s="12">
        <v>39607</v>
      </c>
      <c r="B637" t="s">
        <v>10543</v>
      </c>
      <c r="C637" t="s">
        <v>10430</v>
      </c>
      <c r="D637">
        <v>2</v>
      </c>
      <c r="E637">
        <v>261</v>
      </c>
      <c r="F637">
        <v>522</v>
      </c>
      <c r="G637" s="12">
        <v>39616</v>
      </c>
      <c r="H637">
        <v>515</v>
      </c>
      <c r="I637">
        <v>7</v>
      </c>
      <c r="J637">
        <v>10.5</v>
      </c>
      <c r="K637">
        <v>5408</v>
      </c>
    </row>
    <row r="638" spans="1:11" x14ac:dyDescent="0.2">
      <c r="G638" s="12">
        <v>39639</v>
      </c>
      <c r="H638">
        <v>7</v>
      </c>
      <c r="I638">
        <v>0</v>
      </c>
      <c r="J638">
        <v>10.5</v>
      </c>
      <c r="K638">
        <v>74</v>
      </c>
    </row>
    <row r="640" spans="1:11" x14ac:dyDescent="0.2">
      <c r="A640" s="12">
        <v>39609</v>
      </c>
      <c r="B640" t="s">
        <v>10654</v>
      </c>
      <c r="C640" t="s">
        <v>10655</v>
      </c>
      <c r="D640">
        <v>2.5</v>
      </c>
      <c r="E640">
        <v>282</v>
      </c>
      <c r="F640">
        <v>705</v>
      </c>
      <c r="G640" s="12">
        <v>39625</v>
      </c>
      <c r="H640">
        <v>685</v>
      </c>
      <c r="I640">
        <v>20</v>
      </c>
      <c r="J640">
        <v>10.5</v>
      </c>
      <c r="K640">
        <v>7193</v>
      </c>
    </row>
    <row r="641" spans="1:11" x14ac:dyDescent="0.2">
      <c r="A641" s="12"/>
      <c r="G641" s="12">
        <v>39639</v>
      </c>
      <c r="H641">
        <v>16</v>
      </c>
      <c r="I641">
        <v>4</v>
      </c>
      <c r="J641">
        <v>10.5</v>
      </c>
      <c r="K641">
        <v>168</v>
      </c>
    </row>
    <row r="642" spans="1:11" x14ac:dyDescent="0.2">
      <c r="G642" t="s">
        <v>10861</v>
      </c>
      <c r="H642">
        <v>4</v>
      </c>
      <c r="I642">
        <v>0</v>
      </c>
    </row>
    <row r="644" spans="1:11" x14ac:dyDescent="0.2">
      <c r="A644" s="12">
        <v>39609</v>
      </c>
      <c r="B644" t="s">
        <v>10609</v>
      </c>
      <c r="C644" t="s">
        <v>10610</v>
      </c>
      <c r="D644">
        <v>1</v>
      </c>
      <c r="E644">
        <v>657</v>
      </c>
      <c r="F644">
        <v>657</v>
      </c>
      <c r="G644" s="12">
        <v>39646</v>
      </c>
      <c r="H644">
        <v>649</v>
      </c>
      <c r="I644">
        <v>8</v>
      </c>
      <c r="J644">
        <v>10.5</v>
      </c>
      <c r="K644">
        <v>6825</v>
      </c>
    </row>
    <row r="645" spans="1:11" x14ac:dyDescent="0.2">
      <c r="G645" s="12">
        <v>39646</v>
      </c>
      <c r="H645" t="s">
        <v>8322</v>
      </c>
      <c r="I645">
        <v>7</v>
      </c>
      <c r="J645">
        <v>10.5</v>
      </c>
      <c r="K645">
        <v>10.5</v>
      </c>
    </row>
    <row r="646" spans="1:11" x14ac:dyDescent="0.2">
      <c r="G646" s="5" t="s">
        <v>10907</v>
      </c>
      <c r="H646">
        <v>1</v>
      </c>
      <c r="I646">
        <v>6</v>
      </c>
    </row>
    <row r="647" spans="1:11" x14ac:dyDescent="0.2">
      <c r="G647" s="5" t="s">
        <v>21379</v>
      </c>
      <c r="H647">
        <v>6</v>
      </c>
      <c r="I647">
        <v>0</v>
      </c>
    </row>
    <row r="649" spans="1:11" x14ac:dyDescent="0.2">
      <c r="A649" s="12">
        <v>39609</v>
      </c>
      <c r="B649" t="s">
        <v>10659</v>
      </c>
      <c r="C649" t="s">
        <v>10660</v>
      </c>
      <c r="D649">
        <v>3</v>
      </c>
      <c r="E649">
        <v>270</v>
      </c>
      <c r="F649">
        <v>810</v>
      </c>
      <c r="G649" s="12">
        <v>39640</v>
      </c>
      <c r="H649">
        <v>789</v>
      </c>
      <c r="I649">
        <v>21</v>
      </c>
      <c r="J649">
        <v>9</v>
      </c>
      <c r="K649">
        <v>7101</v>
      </c>
    </row>
    <row r="650" spans="1:11" x14ac:dyDescent="0.2">
      <c r="G650" s="12">
        <v>39675</v>
      </c>
      <c r="H650">
        <v>9</v>
      </c>
      <c r="I650">
        <v>12</v>
      </c>
      <c r="J650">
        <v>9</v>
      </c>
      <c r="K650">
        <v>81</v>
      </c>
    </row>
    <row r="651" spans="1:11" x14ac:dyDescent="0.2">
      <c r="G651" s="12">
        <v>39681</v>
      </c>
      <c r="H651">
        <v>12</v>
      </c>
      <c r="I651">
        <v>0</v>
      </c>
      <c r="J651">
        <v>9</v>
      </c>
      <c r="K651">
        <v>108</v>
      </c>
    </row>
    <row r="653" spans="1:11" x14ac:dyDescent="0.2">
      <c r="A653" s="12">
        <v>39611</v>
      </c>
      <c r="B653" t="s">
        <v>2005</v>
      </c>
      <c r="C653" t="s">
        <v>2006</v>
      </c>
      <c r="D653">
        <v>1</v>
      </c>
      <c r="E653">
        <v>122</v>
      </c>
      <c r="F653">
        <v>122</v>
      </c>
      <c r="G653" s="12">
        <v>39619</v>
      </c>
      <c r="H653">
        <v>122</v>
      </c>
      <c r="I653">
        <v>0</v>
      </c>
      <c r="J653">
        <v>10.5</v>
      </c>
      <c r="K653">
        <v>1281</v>
      </c>
    </row>
    <row r="656" spans="1:11" x14ac:dyDescent="0.2">
      <c r="A656" s="12">
        <v>39611</v>
      </c>
      <c r="B656" t="s">
        <v>2005</v>
      </c>
      <c r="C656" t="s">
        <v>2006</v>
      </c>
      <c r="D656">
        <v>3.5</v>
      </c>
      <c r="E656">
        <v>162</v>
      </c>
      <c r="F656">
        <v>567</v>
      </c>
      <c r="G656" t="s">
        <v>21380</v>
      </c>
      <c r="H656">
        <v>561</v>
      </c>
      <c r="I656">
        <v>6</v>
      </c>
      <c r="J656">
        <v>10.5</v>
      </c>
      <c r="K656">
        <v>5891</v>
      </c>
    </row>
    <row r="657" spans="1:11" x14ac:dyDescent="0.2">
      <c r="G657" t="s">
        <v>21248</v>
      </c>
      <c r="H657">
        <v>6</v>
      </c>
      <c r="I657">
        <v>0</v>
      </c>
    </row>
    <row r="659" spans="1:11" x14ac:dyDescent="0.2">
      <c r="A659" s="12">
        <v>39614</v>
      </c>
      <c r="B659" t="s">
        <v>1973</v>
      </c>
      <c r="C659" t="s">
        <v>1974</v>
      </c>
      <c r="D659">
        <v>2</v>
      </c>
      <c r="E659">
        <v>253</v>
      </c>
      <c r="F659">
        <v>506</v>
      </c>
      <c r="G659" s="12">
        <v>39625</v>
      </c>
      <c r="H659">
        <v>505</v>
      </c>
      <c r="I659">
        <v>1</v>
      </c>
      <c r="J659">
        <v>8.5</v>
      </c>
      <c r="K659">
        <v>4293</v>
      </c>
    </row>
    <row r="660" spans="1:11" x14ac:dyDescent="0.2">
      <c r="G660" t="s">
        <v>21381</v>
      </c>
      <c r="H660">
        <v>1</v>
      </c>
      <c r="I660">
        <v>0</v>
      </c>
      <c r="J660">
        <v>8.5</v>
      </c>
      <c r="K660">
        <v>8.5</v>
      </c>
    </row>
    <row r="662" spans="1:11" x14ac:dyDescent="0.2">
      <c r="A662" s="12">
        <v>39614</v>
      </c>
      <c r="B662" t="s">
        <v>1971</v>
      </c>
      <c r="C662" t="s">
        <v>1972</v>
      </c>
      <c r="D662">
        <v>3</v>
      </c>
      <c r="E662">
        <v>253</v>
      </c>
      <c r="F662">
        <v>759</v>
      </c>
      <c r="G662" s="12">
        <v>39632</v>
      </c>
      <c r="H662">
        <v>752</v>
      </c>
      <c r="I662">
        <v>7</v>
      </c>
      <c r="J662">
        <v>9</v>
      </c>
      <c r="K662">
        <v>6768</v>
      </c>
    </row>
    <row r="663" spans="1:11" x14ac:dyDescent="0.2">
      <c r="G663" s="12">
        <v>39632</v>
      </c>
      <c r="H663" t="s">
        <v>1825</v>
      </c>
      <c r="I663">
        <v>6</v>
      </c>
      <c r="J663">
        <v>9</v>
      </c>
      <c r="K663">
        <v>9</v>
      </c>
    </row>
    <row r="664" spans="1:11" x14ac:dyDescent="0.2">
      <c r="G664" t="s">
        <v>21248</v>
      </c>
      <c r="H664">
        <v>5</v>
      </c>
      <c r="I664">
        <v>1</v>
      </c>
    </row>
    <row r="665" spans="1:11" x14ac:dyDescent="0.2">
      <c r="G665" t="s">
        <v>21335</v>
      </c>
      <c r="H665">
        <v>1</v>
      </c>
      <c r="I665">
        <v>0</v>
      </c>
    </row>
    <row r="667" spans="1:11" x14ac:dyDescent="0.2">
      <c r="A667" s="12">
        <v>39616</v>
      </c>
      <c r="B667" t="s">
        <v>1903</v>
      </c>
      <c r="C667" t="s">
        <v>1904</v>
      </c>
      <c r="D667">
        <v>4</v>
      </c>
      <c r="E667">
        <v>188</v>
      </c>
      <c r="F667">
        <v>752</v>
      </c>
      <c r="G667" s="12">
        <v>39630</v>
      </c>
      <c r="H667">
        <v>738</v>
      </c>
      <c r="I667">
        <v>14</v>
      </c>
      <c r="J667">
        <v>10.5</v>
      </c>
      <c r="K667">
        <v>7749</v>
      </c>
    </row>
    <row r="668" spans="1:11" x14ac:dyDescent="0.2">
      <c r="G668" s="12">
        <v>39653</v>
      </c>
      <c r="H668">
        <v>14</v>
      </c>
      <c r="I668">
        <v>0</v>
      </c>
      <c r="J668">
        <v>10.5</v>
      </c>
      <c r="K668">
        <v>147</v>
      </c>
    </row>
    <row r="670" spans="1:11" x14ac:dyDescent="0.2">
      <c r="A670" s="12">
        <v>39616</v>
      </c>
      <c r="B670" t="s">
        <v>1905</v>
      </c>
      <c r="C670" t="s">
        <v>1906</v>
      </c>
      <c r="D670">
        <v>2</v>
      </c>
      <c r="E670">
        <v>240</v>
      </c>
      <c r="F670">
        <v>480</v>
      </c>
      <c r="G670" s="12">
        <v>39625</v>
      </c>
      <c r="H670">
        <v>476</v>
      </c>
      <c r="I670">
        <v>4</v>
      </c>
      <c r="J670">
        <v>10.5</v>
      </c>
      <c r="K670">
        <v>4998</v>
      </c>
    </row>
    <row r="671" spans="1:11" x14ac:dyDescent="0.2">
      <c r="G671" t="s">
        <v>21248</v>
      </c>
      <c r="H671">
        <v>4</v>
      </c>
      <c r="I671">
        <v>0</v>
      </c>
    </row>
    <row r="673" spans="1:11" x14ac:dyDescent="0.2">
      <c r="A673" s="12">
        <v>39618</v>
      </c>
      <c r="B673" t="s">
        <v>1945</v>
      </c>
      <c r="C673" t="s">
        <v>1946</v>
      </c>
      <c r="D673">
        <v>3</v>
      </c>
      <c r="E673">
        <v>261</v>
      </c>
      <c r="F673">
        <v>783</v>
      </c>
      <c r="G673" s="12">
        <v>39626</v>
      </c>
      <c r="H673">
        <v>777</v>
      </c>
      <c r="I673">
        <v>6</v>
      </c>
      <c r="J673">
        <v>9</v>
      </c>
      <c r="K673">
        <v>6993</v>
      </c>
    </row>
    <row r="674" spans="1:11" x14ac:dyDescent="0.2">
      <c r="G674" s="12">
        <v>39626</v>
      </c>
      <c r="H674" t="s">
        <v>1986</v>
      </c>
      <c r="I674">
        <v>5</v>
      </c>
      <c r="J674">
        <v>9</v>
      </c>
      <c r="K674">
        <v>9</v>
      </c>
    </row>
    <row r="675" spans="1:11" x14ac:dyDescent="0.2">
      <c r="G675" t="s">
        <v>21248</v>
      </c>
      <c r="H675">
        <v>3</v>
      </c>
      <c r="I675">
        <v>2</v>
      </c>
    </row>
    <row r="676" spans="1:11" x14ac:dyDescent="0.2">
      <c r="G676" t="s">
        <v>21378</v>
      </c>
      <c r="H676">
        <v>2</v>
      </c>
      <c r="I676">
        <v>0</v>
      </c>
    </row>
    <row r="678" spans="1:11" x14ac:dyDescent="0.2">
      <c r="A678" s="12">
        <v>39618</v>
      </c>
      <c r="B678" t="s">
        <v>1859</v>
      </c>
      <c r="C678" t="s">
        <v>1860</v>
      </c>
      <c r="D678">
        <v>2</v>
      </c>
      <c r="E678">
        <v>261</v>
      </c>
      <c r="F678">
        <v>522</v>
      </c>
      <c r="G678" s="12">
        <v>39625</v>
      </c>
      <c r="H678">
        <v>517</v>
      </c>
      <c r="I678">
        <v>5</v>
      </c>
      <c r="J678">
        <v>9</v>
      </c>
      <c r="K678">
        <v>4653</v>
      </c>
    </row>
    <row r="679" spans="1:11" x14ac:dyDescent="0.2">
      <c r="G679" t="s">
        <v>21248</v>
      </c>
      <c r="H679">
        <v>6</v>
      </c>
      <c r="I679">
        <v>0</v>
      </c>
    </row>
    <row r="681" spans="1:11" x14ac:dyDescent="0.2">
      <c r="A681" s="12">
        <v>39619</v>
      </c>
      <c r="B681" t="s">
        <v>2064</v>
      </c>
      <c r="C681" t="s">
        <v>2065</v>
      </c>
      <c r="D681">
        <v>2</v>
      </c>
      <c r="E681">
        <v>257</v>
      </c>
      <c r="F681">
        <v>514</v>
      </c>
      <c r="G681" s="12">
        <v>39626</v>
      </c>
      <c r="H681">
        <v>507</v>
      </c>
      <c r="I681">
        <v>7</v>
      </c>
      <c r="J681">
        <v>9</v>
      </c>
      <c r="K681">
        <v>4563</v>
      </c>
    </row>
    <row r="682" spans="1:11" x14ac:dyDescent="0.2">
      <c r="G682" t="s">
        <v>21248</v>
      </c>
      <c r="H682">
        <v>4</v>
      </c>
      <c r="I682">
        <v>3</v>
      </c>
    </row>
    <row r="683" spans="1:11" x14ac:dyDescent="0.2">
      <c r="G683" s="12">
        <v>39639</v>
      </c>
      <c r="H683">
        <v>2</v>
      </c>
      <c r="I683">
        <v>1</v>
      </c>
      <c r="J683">
        <v>9</v>
      </c>
      <c r="K683">
        <v>18</v>
      </c>
    </row>
    <row r="684" spans="1:11" x14ac:dyDescent="0.2">
      <c r="G684" t="s">
        <v>21181</v>
      </c>
      <c r="H684">
        <v>1</v>
      </c>
      <c r="I684">
        <v>0</v>
      </c>
    </row>
    <row r="686" spans="1:11" x14ac:dyDescent="0.2">
      <c r="A686" s="12">
        <v>39619</v>
      </c>
      <c r="B686" t="s">
        <v>1785</v>
      </c>
      <c r="C686" t="s">
        <v>1786</v>
      </c>
      <c r="D686">
        <v>3</v>
      </c>
      <c r="E686">
        <v>240</v>
      </c>
      <c r="F686">
        <v>720</v>
      </c>
      <c r="G686" s="12">
        <v>39630</v>
      </c>
      <c r="H686">
        <v>720</v>
      </c>
      <c r="I686">
        <v>0</v>
      </c>
      <c r="J686">
        <v>8.5</v>
      </c>
      <c r="K686">
        <v>6120</v>
      </c>
    </row>
    <row r="689" spans="1:11" x14ac:dyDescent="0.2">
      <c r="A689" s="12">
        <v>39620</v>
      </c>
      <c r="B689" t="s">
        <v>1742</v>
      </c>
      <c r="C689" t="s">
        <v>1743</v>
      </c>
      <c r="D689">
        <v>1</v>
      </c>
      <c r="E689">
        <v>243</v>
      </c>
      <c r="F689">
        <v>243</v>
      </c>
      <c r="G689" s="12">
        <v>39633</v>
      </c>
      <c r="H689">
        <v>242</v>
      </c>
      <c r="I689">
        <v>1</v>
      </c>
      <c r="J689">
        <v>10.5</v>
      </c>
      <c r="K689">
        <v>2541</v>
      </c>
    </row>
    <row r="690" spans="1:11" x14ac:dyDescent="0.2">
      <c r="G690" s="12">
        <v>39633</v>
      </c>
      <c r="H690" t="s">
        <v>1825</v>
      </c>
      <c r="I690">
        <v>0</v>
      </c>
      <c r="J690">
        <v>10.5</v>
      </c>
      <c r="K690">
        <v>10.5</v>
      </c>
    </row>
    <row r="692" spans="1:11" x14ac:dyDescent="0.2">
      <c r="A692" s="12">
        <v>39620</v>
      </c>
      <c r="B692" t="s">
        <v>10857</v>
      </c>
      <c r="C692" t="s">
        <v>10856</v>
      </c>
      <c r="D692">
        <v>3</v>
      </c>
      <c r="E692">
        <v>243</v>
      </c>
      <c r="F692">
        <v>729</v>
      </c>
      <c r="G692" s="12">
        <v>39639</v>
      </c>
      <c r="H692">
        <v>623</v>
      </c>
      <c r="I692">
        <v>106</v>
      </c>
      <c r="J692">
        <v>10</v>
      </c>
      <c r="K692">
        <v>6230</v>
      </c>
    </row>
    <row r="693" spans="1:11" x14ac:dyDescent="0.2">
      <c r="G693" s="30">
        <v>39660</v>
      </c>
      <c r="H693">
        <v>94</v>
      </c>
      <c r="I693">
        <v>12</v>
      </c>
    </row>
    <row r="694" spans="1:11" x14ac:dyDescent="0.2">
      <c r="G694" s="30" t="s">
        <v>21382</v>
      </c>
      <c r="H694">
        <v>12</v>
      </c>
      <c r="I694">
        <v>0</v>
      </c>
    </row>
    <row r="696" spans="1:11" x14ac:dyDescent="0.2">
      <c r="A696" s="12">
        <v>39620</v>
      </c>
      <c r="B696" t="s">
        <v>1797</v>
      </c>
      <c r="C696" t="s">
        <v>1798</v>
      </c>
      <c r="D696">
        <v>2</v>
      </c>
      <c r="E696">
        <v>243</v>
      </c>
      <c r="F696">
        <v>486</v>
      </c>
      <c r="G696" s="12">
        <v>39633</v>
      </c>
      <c r="H696">
        <v>476</v>
      </c>
      <c r="I696">
        <v>10</v>
      </c>
      <c r="J696">
        <v>10.5</v>
      </c>
      <c r="K696">
        <v>4998</v>
      </c>
    </row>
    <row r="697" spans="1:11" x14ac:dyDescent="0.2">
      <c r="G697" s="12">
        <v>39633</v>
      </c>
      <c r="H697" t="s">
        <v>1825</v>
      </c>
      <c r="I697">
        <v>9</v>
      </c>
      <c r="J697">
        <v>10.5</v>
      </c>
      <c r="K697">
        <v>10.5</v>
      </c>
    </row>
    <row r="698" spans="1:11" x14ac:dyDescent="0.2">
      <c r="G698" s="12">
        <v>39681</v>
      </c>
      <c r="H698">
        <v>3</v>
      </c>
      <c r="I698">
        <v>6</v>
      </c>
      <c r="J698">
        <v>10.5</v>
      </c>
      <c r="K698">
        <v>32</v>
      </c>
    </row>
    <row r="699" spans="1:11" x14ac:dyDescent="0.2">
      <c r="G699" t="s">
        <v>21335</v>
      </c>
      <c r="H699">
        <v>6</v>
      </c>
      <c r="I699">
        <v>0</v>
      </c>
    </row>
    <row r="701" spans="1:11" x14ac:dyDescent="0.2">
      <c r="A701" s="12">
        <v>39623</v>
      </c>
      <c r="B701" t="s">
        <v>1819</v>
      </c>
      <c r="C701" t="s">
        <v>1820</v>
      </c>
      <c r="D701">
        <v>2</v>
      </c>
      <c r="E701">
        <v>251</v>
      </c>
      <c r="F701">
        <v>502</v>
      </c>
      <c r="G701" s="12">
        <v>39633</v>
      </c>
      <c r="H701">
        <v>495</v>
      </c>
      <c r="I701">
        <v>7</v>
      </c>
      <c r="J701">
        <v>10.5</v>
      </c>
      <c r="K701">
        <v>5198</v>
      </c>
    </row>
    <row r="702" spans="1:11" x14ac:dyDescent="0.2">
      <c r="G702" s="12">
        <v>39639</v>
      </c>
      <c r="H702">
        <v>3</v>
      </c>
      <c r="I702">
        <v>4</v>
      </c>
      <c r="J702">
        <v>10.5</v>
      </c>
      <c r="K702">
        <v>32</v>
      </c>
    </row>
    <row r="703" spans="1:11" x14ac:dyDescent="0.2">
      <c r="G703" t="s">
        <v>10861</v>
      </c>
      <c r="H703">
        <v>5</v>
      </c>
      <c r="I703">
        <v>0</v>
      </c>
    </row>
    <row r="705" spans="1:11" x14ac:dyDescent="0.2">
      <c r="A705" s="12">
        <v>39623</v>
      </c>
      <c r="B705" t="s">
        <v>1872</v>
      </c>
      <c r="C705" t="s">
        <v>1876</v>
      </c>
      <c r="D705">
        <v>3</v>
      </c>
      <c r="E705">
        <v>251</v>
      </c>
      <c r="F705">
        <v>753</v>
      </c>
      <c r="G705" s="12">
        <v>39633</v>
      </c>
      <c r="H705">
        <v>752</v>
      </c>
      <c r="I705">
        <v>1</v>
      </c>
      <c r="J705">
        <v>10.5</v>
      </c>
      <c r="K705">
        <v>7896</v>
      </c>
    </row>
    <row r="706" spans="1:11" x14ac:dyDescent="0.2">
      <c r="G706" t="s">
        <v>10868</v>
      </c>
      <c r="H706">
        <v>1</v>
      </c>
      <c r="I706">
        <v>0</v>
      </c>
    </row>
    <row r="708" spans="1:11" x14ac:dyDescent="0.2">
      <c r="A708" s="12">
        <v>39625</v>
      </c>
      <c r="B708" t="s">
        <v>1981</v>
      </c>
      <c r="C708" t="s">
        <v>1985</v>
      </c>
      <c r="D708">
        <v>2.5</v>
      </c>
      <c r="E708">
        <v>266</v>
      </c>
      <c r="F708">
        <v>665</v>
      </c>
      <c r="G708" s="12">
        <v>39632</v>
      </c>
      <c r="H708">
        <v>650</v>
      </c>
      <c r="I708">
        <v>15</v>
      </c>
      <c r="J708">
        <v>8.5</v>
      </c>
      <c r="K708">
        <v>5525</v>
      </c>
    </row>
    <row r="709" spans="1:11" x14ac:dyDescent="0.2">
      <c r="G709" s="12">
        <v>39653</v>
      </c>
      <c r="H709">
        <v>9</v>
      </c>
      <c r="I709">
        <v>6</v>
      </c>
      <c r="J709">
        <v>8.5</v>
      </c>
      <c r="K709">
        <v>77</v>
      </c>
    </row>
    <row r="710" spans="1:11" x14ac:dyDescent="0.2">
      <c r="G710" t="s">
        <v>21383</v>
      </c>
      <c r="H710">
        <v>6</v>
      </c>
      <c r="I710">
        <v>0</v>
      </c>
    </row>
    <row r="712" spans="1:11" x14ac:dyDescent="0.2">
      <c r="A712" s="12">
        <v>39625</v>
      </c>
      <c r="B712" t="s">
        <v>1831</v>
      </c>
      <c r="C712" t="s">
        <v>1982</v>
      </c>
      <c r="D712">
        <v>1</v>
      </c>
      <c r="E712">
        <v>576</v>
      </c>
      <c r="F712">
        <v>576</v>
      </c>
      <c r="G712" s="12">
        <v>39639</v>
      </c>
      <c r="H712">
        <v>561</v>
      </c>
      <c r="I712">
        <v>15</v>
      </c>
      <c r="J712">
        <v>9</v>
      </c>
      <c r="K712">
        <v>5049</v>
      </c>
    </row>
    <row r="713" spans="1:11" x14ac:dyDescent="0.2">
      <c r="G713" s="5">
        <v>39667</v>
      </c>
      <c r="H713">
        <v>15</v>
      </c>
      <c r="I713">
        <v>0</v>
      </c>
    </row>
    <row r="715" spans="1:11" x14ac:dyDescent="0.2">
      <c r="A715" s="12">
        <v>39625</v>
      </c>
      <c r="B715" t="s">
        <v>1791</v>
      </c>
      <c r="C715" t="s">
        <v>1792</v>
      </c>
      <c r="D715">
        <v>2</v>
      </c>
      <c r="E715">
        <v>120</v>
      </c>
      <c r="F715">
        <v>240</v>
      </c>
      <c r="G715" s="12">
        <v>39639</v>
      </c>
      <c r="H715">
        <v>230</v>
      </c>
      <c r="I715">
        <v>10</v>
      </c>
      <c r="J715">
        <v>10.5</v>
      </c>
      <c r="K715">
        <v>2415</v>
      </c>
    </row>
    <row r="716" spans="1:11" x14ac:dyDescent="0.2">
      <c r="G716" s="12">
        <v>39653</v>
      </c>
      <c r="H716">
        <v>8</v>
      </c>
      <c r="I716">
        <v>2</v>
      </c>
      <c r="J716">
        <v>10.5</v>
      </c>
      <c r="K716">
        <v>84</v>
      </c>
    </row>
    <row r="717" spans="1:11" x14ac:dyDescent="0.2">
      <c r="G717" t="s">
        <v>21335</v>
      </c>
      <c r="H717">
        <v>2</v>
      </c>
      <c r="I717">
        <v>0</v>
      </c>
    </row>
    <row r="719" spans="1:11" x14ac:dyDescent="0.2">
      <c r="A719" s="12">
        <v>39627</v>
      </c>
      <c r="B719" t="s">
        <v>1697</v>
      </c>
      <c r="C719" t="s">
        <v>1698</v>
      </c>
      <c r="D719">
        <v>2</v>
      </c>
      <c r="E719">
        <v>262</v>
      </c>
      <c r="F719">
        <v>524</v>
      </c>
      <c r="G719" s="12">
        <v>39639</v>
      </c>
      <c r="H719">
        <v>522</v>
      </c>
      <c r="I719">
        <v>2</v>
      </c>
      <c r="J719">
        <v>11</v>
      </c>
      <c r="K719">
        <v>5742</v>
      </c>
    </row>
    <row r="720" spans="1:11" x14ac:dyDescent="0.2">
      <c r="G720" s="12">
        <v>39681</v>
      </c>
      <c r="H720">
        <v>2</v>
      </c>
      <c r="I720">
        <v>0</v>
      </c>
      <c r="J720">
        <v>11</v>
      </c>
      <c r="K720">
        <v>22</v>
      </c>
    </row>
    <row r="722" spans="1:11" x14ac:dyDescent="0.2">
      <c r="A722" s="12">
        <v>39627</v>
      </c>
      <c r="B722" t="s">
        <v>1809</v>
      </c>
      <c r="C722" t="s">
        <v>1810</v>
      </c>
      <c r="D722">
        <v>2</v>
      </c>
      <c r="E722">
        <v>262</v>
      </c>
      <c r="F722">
        <v>524</v>
      </c>
      <c r="G722" s="12">
        <v>39646</v>
      </c>
      <c r="H722">
        <v>522</v>
      </c>
      <c r="I722">
        <v>2</v>
      </c>
      <c r="J722">
        <v>9</v>
      </c>
      <c r="K722">
        <v>4707</v>
      </c>
    </row>
    <row r="723" spans="1:11" x14ac:dyDescent="0.2">
      <c r="G723" s="12">
        <v>39646</v>
      </c>
      <c r="H723" t="s">
        <v>7559</v>
      </c>
      <c r="I723">
        <v>1</v>
      </c>
      <c r="J723">
        <v>9</v>
      </c>
      <c r="K723">
        <v>9</v>
      </c>
    </row>
    <row r="724" spans="1:11" x14ac:dyDescent="0.2">
      <c r="G724" t="s">
        <v>21384</v>
      </c>
      <c r="H724">
        <v>1</v>
      </c>
      <c r="I724">
        <v>0</v>
      </c>
    </row>
    <row r="726" spans="1:11" x14ac:dyDescent="0.2">
      <c r="A726" s="12">
        <v>39627</v>
      </c>
      <c r="B726" t="s">
        <v>10969</v>
      </c>
      <c r="C726" t="s">
        <v>1811</v>
      </c>
      <c r="D726">
        <v>3</v>
      </c>
      <c r="E726">
        <v>262</v>
      </c>
      <c r="F726">
        <v>786</v>
      </c>
      <c r="G726" s="12">
        <v>39644</v>
      </c>
      <c r="H726">
        <v>768</v>
      </c>
      <c r="I726">
        <v>18</v>
      </c>
      <c r="J726">
        <v>10.5</v>
      </c>
      <c r="K726">
        <v>8064</v>
      </c>
    </row>
    <row r="727" spans="1:11" x14ac:dyDescent="0.2">
      <c r="G727" s="30">
        <v>39660</v>
      </c>
      <c r="H727">
        <v>10</v>
      </c>
      <c r="I727">
        <v>8</v>
      </c>
      <c r="J727">
        <v>10.5</v>
      </c>
      <c r="K727">
        <v>105</v>
      </c>
    </row>
    <row r="728" spans="1:11" x14ac:dyDescent="0.2">
      <c r="G728" s="30" t="s">
        <v>10907</v>
      </c>
      <c r="H728">
        <v>8</v>
      </c>
      <c r="I728">
        <v>0</v>
      </c>
    </row>
    <row r="730" spans="1:11" x14ac:dyDescent="0.2">
      <c r="A730" s="12">
        <v>39627</v>
      </c>
      <c r="B730" t="s">
        <v>1754</v>
      </c>
      <c r="C730" t="s">
        <v>1755</v>
      </c>
      <c r="D730">
        <v>2</v>
      </c>
      <c r="E730">
        <v>250</v>
      </c>
      <c r="F730">
        <v>500</v>
      </c>
      <c r="G730" s="12">
        <v>39639</v>
      </c>
      <c r="H730">
        <v>495</v>
      </c>
      <c r="I730">
        <v>5</v>
      </c>
      <c r="J730">
        <v>10.5</v>
      </c>
      <c r="K730">
        <v>5198</v>
      </c>
    </row>
    <row r="731" spans="1:11" x14ac:dyDescent="0.2">
      <c r="G731" t="s">
        <v>10868</v>
      </c>
      <c r="H731">
        <v>5</v>
      </c>
      <c r="I731">
        <v>0</v>
      </c>
    </row>
    <row r="733" spans="1:11" x14ac:dyDescent="0.2">
      <c r="A733" s="12">
        <v>39630</v>
      </c>
      <c r="B733" t="s">
        <v>1730</v>
      </c>
      <c r="C733" t="s">
        <v>1731</v>
      </c>
      <c r="D733" t="s">
        <v>1776</v>
      </c>
      <c r="E733">
        <v>251</v>
      </c>
      <c r="F733">
        <v>815</v>
      </c>
      <c r="G733" s="12">
        <v>39646</v>
      </c>
      <c r="H733">
        <v>804</v>
      </c>
      <c r="I733">
        <v>11</v>
      </c>
      <c r="J733">
        <v>9</v>
      </c>
      <c r="K733">
        <v>7236</v>
      </c>
    </row>
    <row r="734" spans="1:11" x14ac:dyDescent="0.2">
      <c r="G734" s="12">
        <v>39689</v>
      </c>
      <c r="H734">
        <v>8</v>
      </c>
      <c r="I734">
        <v>3</v>
      </c>
      <c r="J734">
        <v>9</v>
      </c>
      <c r="K734">
        <v>72</v>
      </c>
    </row>
    <row r="735" spans="1:11" x14ac:dyDescent="0.2">
      <c r="G735" s="12">
        <v>39702</v>
      </c>
      <c r="H735">
        <v>2</v>
      </c>
      <c r="I735">
        <v>1</v>
      </c>
      <c r="J735">
        <v>9</v>
      </c>
      <c r="K735">
        <v>18</v>
      </c>
    </row>
    <row r="736" spans="1:11" x14ac:dyDescent="0.2">
      <c r="G736" t="s">
        <v>21383</v>
      </c>
      <c r="H736">
        <v>1</v>
      </c>
      <c r="I736">
        <v>0</v>
      </c>
    </row>
    <row r="738" spans="1:12" x14ac:dyDescent="0.2">
      <c r="A738" s="12">
        <v>39630</v>
      </c>
      <c r="B738" t="s">
        <v>1732</v>
      </c>
      <c r="C738" t="s">
        <v>1733</v>
      </c>
      <c r="D738">
        <v>3</v>
      </c>
      <c r="E738">
        <v>261</v>
      </c>
      <c r="F738">
        <v>783</v>
      </c>
      <c r="G738" s="30">
        <v>39658</v>
      </c>
      <c r="H738">
        <v>778</v>
      </c>
      <c r="I738">
        <v>5</v>
      </c>
      <c r="J738">
        <v>9</v>
      </c>
      <c r="K738">
        <v>7002</v>
      </c>
      <c r="L738" t="s">
        <v>10768</v>
      </c>
    </row>
    <row r="739" spans="1:12" x14ac:dyDescent="0.2">
      <c r="G739" t="s">
        <v>10907</v>
      </c>
      <c r="H739">
        <v>5</v>
      </c>
      <c r="I739">
        <v>0</v>
      </c>
    </row>
    <row r="741" spans="1:12" x14ac:dyDescent="0.2">
      <c r="A741" s="12">
        <v>39630</v>
      </c>
      <c r="B741" t="s">
        <v>1693</v>
      </c>
      <c r="C741" t="s">
        <v>1694</v>
      </c>
      <c r="D741">
        <v>3</v>
      </c>
      <c r="E741">
        <v>251</v>
      </c>
      <c r="F741">
        <v>753</v>
      </c>
      <c r="G741" s="12">
        <v>39640</v>
      </c>
      <c r="H741">
        <v>744</v>
      </c>
      <c r="I741">
        <v>9</v>
      </c>
      <c r="J741">
        <v>9</v>
      </c>
      <c r="K741">
        <v>6696</v>
      </c>
    </row>
    <row r="742" spans="1:12" x14ac:dyDescent="0.2">
      <c r="G742" s="12">
        <v>39672</v>
      </c>
      <c r="H742">
        <v>9</v>
      </c>
      <c r="I742">
        <v>0</v>
      </c>
      <c r="J742">
        <v>9</v>
      </c>
      <c r="K742">
        <v>81</v>
      </c>
    </row>
    <row r="744" spans="1:12" x14ac:dyDescent="0.2">
      <c r="A744" s="12">
        <v>39630</v>
      </c>
      <c r="B744" t="s">
        <v>1643</v>
      </c>
      <c r="C744" t="s">
        <v>1777</v>
      </c>
      <c r="D744">
        <v>3</v>
      </c>
      <c r="E744">
        <v>253</v>
      </c>
      <c r="F744">
        <v>759</v>
      </c>
      <c r="G744" s="12">
        <v>39640</v>
      </c>
      <c r="H744">
        <v>750</v>
      </c>
      <c r="I744">
        <v>9</v>
      </c>
      <c r="J744">
        <v>10</v>
      </c>
      <c r="K744">
        <v>7500</v>
      </c>
    </row>
    <row r="745" spans="1:12" x14ac:dyDescent="0.2">
      <c r="G745" s="5">
        <v>39667</v>
      </c>
      <c r="H745">
        <v>9</v>
      </c>
      <c r="I745">
        <v>0</v>
      </c>
    </row>
    <row r="747" spans="1:12" x14ac:dyDescent="0.2">
      <c r="A747" s="12">
        <v>39632</v>
      </c>
      <c r="B747" t="s">
        <v>1772</v>
      </c>
      <c r="C747" t="s">
        <v>1773</v>
      </c>
      <c r="D747">
        <v>3</v>
      </c>
      <c r="E747">
        <v>261</v>
      </c>
      <c r="F747">
        <v>783</v>
      </c>
      <c r="G747" s="30">
        <v>39658</v>
      </c>
      <c r="H747">
        <v>780</v>
      </c>
      <c r="I747">
        <v>3</v>
      </c>
      <c r="J747">
        <v>9</v>
      </c>
      <c r="K747">
        <v>7020</v>
      </c>
      <c r="L747" t="s">
        <v>10766</v>
      </c>
    </row>
    <row r="748" spans="1:12" x14ac:dyDescent="0.2">
      <c r="G748" t="s">
        <v>10907</v>
      </c>
      <c r="H748">
        <v>3</v>
      </c>
      <c r="I748">
        <v>0</v>
      </c>
    </row>
    <row r="750" spans="1:12" x14ac:dyDescent="0.2">
      <c r="A750" s="12">
        <v>39632</v>
      </c>
      <c r="B750" t="s">
        <v>1803</v>
      </c>
      <c r="C750" t="s">
        <v>1804</v>
      </c>
      <c r="D750">
        <v>2</v>
      </c>
      <c r="E750">
        <v>249</v>
      </c>
      <c r="F750">
        <v>498</v>
      </c>
      <c r="G750" s="12">
        <v>39644</v>
      </c>
      <c r="H750">
        <v>497</v>
      </c>
      <c r="I750">
        <v>1</v>
      </c>
      <c r="J750">
        <v>8.5</v>
      </c>
      <c r="K750">
        <v>4225</v>
      </c>
    </row>
    <row r="751" spans="1:12" x14ac:dyDescent="0.2">
      <c r="G751" t="s">
        <v>10860</v>
      </c>
      <c r="H751">
        <v>1</v>
      </c>
      <c r="I751">
        <v>0</v>
      </c>
    </row>
    <row r="753" spans="1:11" x14ac:dyDescent="0.2">
      <c r="A753" s="12">
        <v>39640</v>
      </c>
      <c r="B753" t="s">
        <v>1595</v>
      </c>
      <c r="C753" t="s">
        <v>1596</v>
      </c>
      <c r="D753">
        <v>3</v>
      </c>
      <c r="E753">
        <v>257</v>
      </c>
      <c r="F753">
        <v>771</v>
      </c>
      <c r="G753" s="12">
        <v>39668</v>
      </c>
      <c r="H753">
        <v>766</v>
      </c>
      <c r="I753">
        <v>5</v>
      </c>
      <c r="J753">
        <v>9.5</v>
      </c>
      <c r="K753">
        <v>7277</v>
      </c>
    </row>
    <row r="754" spans="1:11" x14ac:dyDescent="0.2">
      <c r="G754" s="12">
        <v>39702</v>
      </c>
      <c r="H754">
        <v>5</v>
      </c>
      <c r="I754">
        <v>0</v>
      </c>
      <c r="J754">
        <v>9.5</v>
      </c>
      <c r="K754">
        <v>48</v>
      </c>
    </row>
    <row r="756" spans="1:11" x14ac:dyDescent="0.2">
      <c r="A756" s="12">
        <v>39640</v>
      </c>
      <c r="B756" t="s">
        <v>1602</v>
      </c>
      <c r="C756" t="s">
        <v>1558</v>
      </c>
      <c r="D756">
        <v>3</v>
      </c>
      <c r="E756">
        <v>236</v>
      </c>
      <c r="F756">
        <v>708</v>
      </c>
      <c r="G756" s="12">
        <v>39654</v>
      </c>
      <c r="H756">
        <v>706</v>
      </c>
      <c r="I756">
        <v>2</v>
      </c>
      <c r="J756">
        <v>9</v>
      </c>
      <c r="K756">
        <v>6354</v>
      </c>
    </row>
    <row r="757" spans="1:11" x14ac:dyDescent="0.2">
      <c r="G757" s="12">
        <v>39654</v>
      </c>
      <c r="H757" t="s">
        <v>10777</v>
      </c>
      <c r="I757">
        <v>1</v>
      </c>
    </row>
    <row r="758" spans="1:11" x14ac:dyDescent="0.2">
      <c r="G758" t="s">
        <v>10860</v>
      </c>
      <c r="H758">
        <v>1</v>
      </c>
      <c r="I758">
        <v>0</v>
      </c>
    </row>
    <row r="760" spans="1:11" x14ac:dyDescent="0.2">
      <c r="A760" s="12">
        <v>39640</v>
      </c>
      <c r="B760" t="s">
        <v>1559</v>
      </c>
      <c r="C760" t="s">
        <v>1659</v>
      </c>
      <c r="D760">
        <v>2.5</v>
      </c>
      <c r="E760">
        <v>316</v>
      </c>
      <c r="F760">
        <v>790</v>
      </c>
      <c r="G760" s="12">
        <v>39653</v>
      </c>
      <c r="H760">
        <v>785</v>
      </c>
      <c r="I760">
        <v>5</v>
      </c>
      <c r="J760">
        <v>9</v>
      </c>
      <c r="K760">
        <v>7065</v>
      </c>
    </row>
    <row r="761" spans="1:11" x14ac:dyDescent="0.2">
      <c r="G761" t="s">
        <v>10866</v>
      </c>
      <c r="H761">
        <v>5</v>
      </c>
      <c r="I761">
        <v>0</v>
      </c>
    </row>
    <row r="763" spans="1:11" x14ac:dyDescent="0.2">
      <c r="A763" s="12">
        <v>39640</v>
      </c>
      <c r="B763" t="s">
        <v>1612</v>
      </c>
      <c r="C763" t="s">
        <v>1613</v>
      </c>
      <c r="D763">
        <v>2</v>
      </c>
      <c r="E763">
        <v>316</v>
      </c>
      <c r="F763">
        <v>632</v>
      </c>
      <c r="G763" s="12">
        <v>39646</v>
      </c>
      <c r="H763">
        <v>626</v>
      </c>
      <c r="I763">
        <v>6</v>
      </c>
      <c r="J763">
        <v>9</v>
      </c>
      <c r="K763">
        <v>5634</v>
      </c>
    </row>
    <row r="764" spans="1:11" x14ac:dyDescent="0.2">
      <c r="G764" t="s">
        <v>21101</v>
      </c>
      <c r="H764">
        <v>6</v>
      </c>
      <c r="I764">
        <v>0</v>
      </c>
    </row>
    <row r="766" spans="1:11" x14ac:dyDescent="0.2">
      <c r="A766" s="12">
        <v>39640</v>
      </c>
      <c r="B766" t="s">
        <v>1639</v>
      </c>
      <c r="C766" t="s">
        <v>1640</v>
      </c>
      <c r="D766">
        <v>2</v>
      </c>
      <c r="E766">
        <v>316</v>
      </c>
      <c r="F766">
        <v>632</v>
      </c>
      <c r="G766" s="12">
        <v>39646</v>
      </c>
      <c r="H766">
        <v>626</v>
      </c>
      <c r="I766">
        <v>6</v>
      </c>
      <c r="J766">
        <v>9.5</v>
      </c>
      <c r="K766">
        <v>5947</v>
      </c>
    </row>
    <row r="767" spans="1:11" x14ac:dyDescent="0.2">
      <c r="G767" s="12">
        <v>39653</v>
      </c>
      <c r="H767">
        <v>5</v>
      </c>
      <c r="I767">
        <v>1</v>
      </c>
    </row>
    <row r="768" spans="1:11" x14ac:dyDescent="0.2">
      <c r="G768" t="s">
        <v>21101</v>
      </c>
      <c r="H768">
        <v>1</v>
      </c>
      <c r="I768">
        <v>0</v>
      </c>
    </row>
    <row r="770" spans="1:12" x14ac:dyDescent="0.2">
      <c r="A770" s="12">
        <v>39637</v>
      </c>
      <c r="B770" t="s">
        <v>10914</v>
      </c>
      <c r="C770" t="s">
        <v>10584</v>
      </c>
      <c r="D770">
        <v>3</v>
      </c>
      <c r="E770">
        <v>266</v>
      </c>
      <c r="F770">
        <v>798</v>
      </c>
      <c r="G770" s="5">
        <v>39667</v>
      </c>
      <c r="H770">
        <v>789</v>
      </c>
      <c r="I770">
        <v>9</v>
      </c>
      <c r="J770">
        <v>9</v>
      </c>
      <c r="K770">
        <v>7101</v>
      </c>
      <c r="L770" t="s">
        <v>10767</v>
      </c>
    </row>
    <row r="771" spans="1:12" x14ac:dyDescent="0.2">
      <c r="G771" s="5">
        <v>39681</v>
      </c>
      <c r="H771">
        <v>2</v>
      </c>
      <c r="I771">
        <v>7</v>
      </c>
      <c r="J771">
        <v>9</v>
      </c>
      <c r="K771">
        <v>18</v>
      </c>
    </row>
    <row r="772" spans="1:12" x14ac:dyDescent="0.2">
      <c r="G772" t="s">
        <v>21385</v>
      </c>
      <c r="H772">
        <v>7</v>
      </c>
      <c r="I772">
        <v>0</v>
      </c>
    </row>
    <row r="774" spans="1:12" x14ac:dyDescent="0.2">
      <c r="A774" s="12">
        <v>39637</v>
      </c>
      <c r="B774" t="s">
        <v>10577</v>
      </c>
      <c r="C774" t="s">
        <v>10578</v>
      </c>
      <c r="D774">
        <v>2</v>
      </c>
      <c r="E774">
        <v>266</v>
      </c>
      <c r="F774">
        <v>532</v>
      </c>
      <c r="G774" s="12">
        <v>39654</v>
      </c>
      <c r="H774">
        <v>529</v>
      </c>
      <c r="I774">
        <v>3</v>
      </c>
      <c r="J774">
        <v>9</v>
      </c>
      <c r="K774">
        <v>4761</v>
      </c>
    </row>
    <row r="775" spans="1:12" x14ac:dyDescent="0.2">
      <c r="G775" t="s">
        <v>10866</v>
      </c>
      <c r="H775">
        <v>3</v>
      </c>
      <c r="I775">
        <v>0</v>
      </c>
    </row>
    <row r="777" spans="1:12" x14ac:dyDescent="0.2">
      <c r="A777" s="12">
        <v>39641</v>
      </c>
      <c r="B777" t="s">
        <v>10656</v>
      </c>
      <c r="C777" t="s">
        <v>10657</v>
      </c>
      <c r="D777">
        <v>2</v>
      </c>
      <c r="E777">
        <v>278</v>
      </c>
      <c r="F777">
        <v>556</v>
      </c>
      <c r="G777" s="12">
        <v>39653</v>
      </c>
      <c r="H777">
        <v>554</v>
      </c>
      <c r="I777">
        <v>2</v>
      </c>
      <c r="J777">
        <v>9</v>
      </c>
      <c r="K777">
        <v>4986</v>
      </c>
    </row>
    <row r="778" spans="1:12" x14ac:dyDescent="0.2">
      <c r="G778" s="12">
        <v>39681</v>
      </c>
      <c r="H778">
        <v>2</v>
      </c>
      <c r="I778">
        <v>0</v>
      </c>
      <c r="J778">
        <v>9</v>
      </c>
      <c r="K778">
        <v>18</v>
      </c>
    </row>
    <row r="780" spans="1:12" x14ac:dyDescent="0.2">
      <c r="A780" s="12">
        <v>39644</v>
      </c>
      <c r="B780" t="s">
        <v>10658</v>
      </c>
      <c r="C780" t="s">
        <v>10708</v>
      </c>
      <c r="D780">
        <v>2</v>
      </c>
      <c r="E780">
        <v>253</v>
      </c>
      <c r="F780">
        <v>506</v>
      </c>
      <c r="G780" s="12">
        <v>39654</v>
      </c>
      <c r="H780">
        <v>501</v>
      </c>
      <c r="I780">
        <v>5</v>
      </c>
      <c r="J780">
        <v>9</v>
      </c>
      <c r="K780">
        <v>4509</v>
      </c>
    </row>
    <row r="781" spans="1:12" x14ac:dyDescent="0.2">
      <c r="G781" s="12">
        <v>39672</v>
      </c>
      <c r="H781">
        <v>3</v>
      </c>
      <c r="I781">
        <v>2</v>
      </c>
      <c r="J781">
        <v>9</v>
      </c>
      <c r="K781">
        <v>27</v>
      </c>
    </row>
    <row r="782" spans="1:12" x14ac:dyDescent="0.2">
      <c r="G782" t="s">
        <v>21385</v>
      </c>
      <c r="H782">
        <v>2</v>
      </c>
      <c r="I782">
        <v>0</v>
      </c>
    </row>
    <row r="784" spans="1:12" x14ac:dyDescent="0.2">
      <c r="A784" s="12">
        <v>39644</v>
      </c>
      <c r="B784" t="s">
        <v>10709</v>
      </c>
      <c r="C784" t="s">
        <v>10710</v>
      </c>
      <c r="D784">
        <v>3</v>
      </c>
      <c r="E784">
        <v>253</v>
      </c>
      <c r="F784">
        <v>759</v>
      </c>
      <c r="G784" s="30">
        <v>39660</v>
      </c>
      <c r="H784">
        <v>759</v>
      </c>
      <c r="I784">
        <v>0</v>
      </c>
      <c r="J784">
        <v>9</v>
      </c>
      <c r="K784">
        <v>6831</v>
      </c>
    </row>
    <row r="787" spans="1:11" x14ac:dyDescent="0.2">
      <c r="A787" s="12">
        <v>39651</v>
      </c>
      <c r="B787" t="s">
        <v>10741</v>
      </c>
      <c r="C787" t="s">
        <v>10791</v>
      </c>
      <c r="D787">
        <v>3</v>
      </c>
      <c r="E787">
        <v>266</v>
      </c>
      <c r="F787">
        <v>798</v>
      </c>
      <c r="G787" s="5">
        <v>39667</v>
      </c>
      <c r="H787">
        <v>792</v>
      </c>
      <c r="I787">
        <v>6</v>
      </c>
      <c r="J787">
        <v>9</v>
      </c>
      <c r="K787">
        <v>7128</v>
      </c>
    </row>
    <row r="788" spans="1:11" x14ac:dyDescent="0.2">
      <c r="G788" s="5">
        <v>39672</v>
      </c>
      <c r="H788">
        <v>4</v>
      </c>
      <c r="I788">
        <v>2</v>
      </c>
      <c r="J788">
        <v>9</v>
      </c>
      <c r="K788">
        <v>36</v>
      </c>
    </row>
    <row r="789" spans="1:11" x14ac:dyDescent="0.2">
      <c r="G789" t="s">
        <v>21385</v>
      </c>
      <c r="H789">
        <v>2</v>
      </c>
      <c r="I789">
        <v>0</v>
      </c>
    </row>
    <row r="791" spans="1:11" x14ac:dyDescent="0.2">
      <c r="A791" s="12">
        <v>39651</v>
      </c>
      <c r="B791" t="s">
        <v>10792</v>
      </c>
      <c r="C791" t="s">
        <v>10793</v>
      </c>
      <c r="D791">
        <v>2</v>
      </c>
      <c r="E791">
        <v>281</v>
      </c>
      <c r="F791">
        <v>562</v>
      </c>
      <c r="G791" s="5">
        <v>39667</v>
      </c>
      <c r="H791">
        <v>553</v>
      </c>
      <c r="I791">
        <v>9</v>
      </c>
      <c r="J791">
        <v>9</v>
      </c>
      <c r="K791">
        <v>4977</v>
      </c>
    </row>
    <row r="792" spans="1:11" x14ac:dyDescent="0.2">
      <c r="G792" s="5">
        <v>39681</v>
      </c>
      <c r="H792">
        <v>6</v>
      </c>
      <c r="I792">
        <v>3</v>
      </c>
      <c r="J792">
        <v>9</v>
      </c>
      <c r="K792">
        <v>54</v>
      </c>
    </row>
    <row r="793" spans="1:11" x14ac:dyDescent="0.2">
      <c r="G793" s="5" t="s">
        <v>21383</v>
      </c>
      <c r="H793">
        <v>3</v>
      </c>
      <c r="I793">
        <v>0</v>
      </c>
    </row>
    <row r="795" spans="1:11" x14ac:dyDescent="0.2">
      <c r="A795" s="12">
        <v>39651</v>
      </c>
      <c r="B795" t="s">
        <v>10699</v>
      </c>
      <c r="C795" t="s">
        <v>10698</v>
      </c>
      <c r="D795">
        <v>1.5</v>
      </c>
      <c r="E795">
        <v>322</v>
      </c>
      <c r="F795">
        <v>483</v>
      </c>
      <c r="G795" s="5">
        <v>39667</v>
      </c>
      <c r="H795">
        <v>479</v>
      </c>
      <c r="I795">
        <v>4</v>
      </c>
      <c r="J795">
        <v>10</v>
      </c>
      <c r="K795">
        <v>4790</v>
      </c>
    </row>
    <row r="796" spans="1:11" x14ac:dyDescent="0.2">
      <c r="G796" s="5">
        <v>39681</v>
      </c>
      <c r="H796">
        <v>1</v>
      </c>
      <c r="I796">
        <v>3</v>
      </c>
      <c r="J796">
        <v>10</v>
      </c>
      <c r="K796">
        <v>10</v>
      </c>
    </row>
    <row r="797" spans="1:11" x14ac:dyDescent="0.2">
      <c r="G797" s="5" t="s">
        <v>21385</v>
      </c>
      <c r="H797">
        <v>3</v>
      </c>
      <c r="I797">
        <v>0</v>
      </c>
    </row>
    <row r="800" spans="1:11" x14ac:dyDescent="0.2">
      <c r="A800" s="12">
        <v>39651</v>
      </c>
      <c r="B800" t="s">
        <v>10747</v>
      </c>
      <c r="C800" t="s">
        <v>10748</v>
      </c>
      <c r="D800">
        <v>2</v>
      </c>
      <c r="E800">
        <v>252</v>
      </c>
      <c r="F800">
        <v>504</v>
      </c>
      <c r="G800" s="5">
        <v>39667</v>
      </c>
      <c r="H800">
        <v>494</v>
      </c>
      <c r="I800">
        <v>10</v>
      </c>
      <c r="J800">
        <v>9.5</v>
      </c>
      <c r="K800">
        <v>4693</v>
      </c>
    </row>
    <row r="801" spans="1:11" x14ac:dyDescent="0.2">
      <c r="G801" s="12">
        <v>39721</v>
      </c>
      <c r="H801">
        <v>10</v>
      </c>
      <c r="I801">
        <v>0</v>
      </c>
      <c r="J801">
        <v>9.5</v>
      </c>
      <c r="K801">
        <v>95</v>
      </c>
    </row>
    <row r="803" spans="1:11" x14ac:dyDescent="0.2">
      <c r="A803" s="12">
        <v>39651</v>
      </c>
      <c r="B803" t="s">
        <v>10744</v>
      </c>
      <c r="C803" t="s">
        <v>10745</v>
      </c>
      <c r="D803">
        <v>2.5</v>
      </c>
      <c r="E803">
        <v>278</v>
      </c>
      <c r="F803">
        <v>695</v>
      </c>
      <c r="G803" s="30">
        <v>39660</v>
      </c>
      <c r="H803">
        <v>684</v>
      </c>
      <c r="I803">
        <v>11</v>
      </c>
      <c r="J803">
        <v>9</v>
      </c>
      <c r="K803">
        <v>6156</v>
      </c>
    </row>
    <row r="804" spans="1:11" x14ac:dyDescent="0.2">
      <c r="G804" s="30">
        <v>39681</v>
      </c>
      <c r="H804">
        <v>3</v>
      </c>
      <c r="I804">
        <v>8</v>
      </c>
      <c r="J804">
        <v>9</v>
      </c>
      <c r="K804">
        <v>27</v>
      </c>
    </row>
    <row r="805" spans="1:11" x14ac:dyDescent="0.2">
      <c r="G805" t="s">
        <v>21385</v>
      </c>
      <c r="H805">
        <v>8</v>
      </c>
      <c r="I805">
        <v>0</v>
      </c>
    </row>
    <row r="807" spans="1:11" x14ac:dyDescent="0.2">
      <c r="A807" s="12">
        <v>39653</v>
      </c>
      <c r="B807" t="s">
        <v>10732</v>
      </c>
      <c r="C807" t="s">
        <v>10781</v>
      </c>
      <c r="D807">
        <v>3</v>
      </c>
      <c r="E807">
        <v>245</v>
      </c>
      <c r="F807">
        <v>735</v>
      </c>
      <c r="G807" s="30">
        <v>39661</v>
      </c>
      <c r="H807">
        <v>727</v>
      </c>
      <c r="I807">
        <v>8</v>
      </c>
      <c r="J807">
        <v>10</v>
      </c>
      <c r="K807">
        <v>7270</v>
      </c>
    </row>
    <row r="808" spans="1:11" x14ac:dyDescent="0.2">
      <c r="G808" t="s">
        <v>5257</v>
      </c>
      <c r="H808">
        <v>1</v>
      </c>
      <c r="I808">
        <v>7</v>
      </c>
      <c r="J808">
        <v>10</v>
      </c>
      <c r="K808">
        <v>10</v>
      </c>
    </row>
    <row r="809" spans="1:11" x14ac:dyDescent="0.2">
      <c r="G809" s="12">
        <v>39672</v>
      </c>
      <c r="H809">
        <v>5</v>
      </c>
      <c r="I809">
        <v>2</v>
      </c>
      <c r="J809">
        <v>10</v>
      </c>
      <c r="K809">
        <v>50</v>
      </c>
    </row>
    <row r="810" spans="1:11" x14ac:dyDescent="0.2">
      <c r="G810" t="s">
        <v>21386</v>
      </c>
      <c r="H810">
        <v>2</v>
      </c>
      <c r="I810">
        <v>0</v>
      </c>
    </row>
    <row r="812" spans="1:11" x14ac:dyDescent="0.2">
      <c r="A812" s="12">
        <v>39653</v>
      </c>
      <c r="B812" t="s">
        <v>10630</v>
      </c>
      <c r="C812" t="s">
        <v>10631</v>
      </c>
      <c r="D812">
        <v>2</v>
      </c>
      <c r="E812">
        <v>252</v>
      </c>
      <c r="F812">
        <v>504</v>
      </c>
      <c r="G812" s="30">
        <v>39660</v>
      </c>
      <c r="H812">
        <v>489</v>
      </c>
      <c r="I812">
        <v>15</v>
      </c>
      <c r="J812">
        <v>12.5</v>
      </c>
      <c r="K812">
        <v>6113</v>
      </c>
    </row>
    <row r="813" spans="1:11" x14ac:dyDescent="0.2">
      <c r="G813" s="30">
        <v>39681</v>
      </c>
      <c r="H813">
        <v>6</v>
      </c>
      <c r="I813">
        <v>9</v>
      </c>
      <c r="J813">
        <v>12.5</v>
      </c>
      <c r="K813">
        <v>75</v>
      </c>
    </row>
    <row r="814" spans="1:11" x14ac:dyDescent="0.2">
      <c r="G814" s="30">
        <v>39689</v>
      </c>
      <c r="H814">
        <v>8</v>
      </c>
      <c r="I814">
        <v>1</v>
      </c>
      <c r="J814">
        <v>12.5</v>
      </c>
      <c r="K814">
        <v>100</v>
      </c>
    </row>
    <row r="815" spans="1:11" x14ac:dyDescent="0.2">
      <c r="G815" s="30" t="s">
        <v>21387</v>
      </c>
      <c r="H815">
        <v>1</v>
      </c>
      <c r="I815">
        <v>0</v>
      </c>
    </row>
    <row r="817" spans="1:11" x14ac:dyDescent="0.2">
      <c r="A817" s="12">
        <v>39653</v>
      </c>
      <c r="B817" t="s">
        <v>10668</v>
      </c>
      <c r="C817" t="s">
        <v>10669</v>
      </c>
      <c r="D817">
        <v>2</v>
      </c>
      <c r="E817">
        <v>241</v>
      </c>
      <c r="F817">
        <v>482</v>
      </c>
      <c r="G817" s="5">
        <v>39667</v>
      </c>
      <c r="H817">
        <v>480</v>
      </c>
      <c r="I817">
        <v>2</v>
      </c>
      <c r="J817">
        <v>9</v>
      </c>
      <c r="K817">
        <v>4320</v>
      </c>
    </row>
    <row r="818" spans="1:11" x14ac:dyDescent="0.2">
      <c r="G818" s="5">
        <v>39681</v>
      </c>
      <c r="H818">
        <v>2</v>
      </c>
      <c r="I818">
        <v>0</v>
      </c>
      <c r="J818">
        <v>9</v>
      </c>
      <c r="K818">
        <v>18</v>
      </c>
    </row>
    <row r="821" spans="1:11" x14ac:dyDescent="0.2">
      <c r="A821" s="12">
        <v>39658</v>
      </c>
      <c r="B821" t="s">
        <v>10985</v>
      </c>
      <c r="C821" t="s">
        <v>10986</v>
      </c>
      <c r="D821">
        <v>2</v>
      </c>
      <c r="E821">
        <v>245</v>
      </c>
      <c r="F821">
        <v>490</v>
      </c>
      <c r="G821" s="12">
        <v>39674</v>
      </c>
      <c r="H821">
        <v>485</v>
      </c>
      <c r="I821">
        <v>5</v>
      </c>
      <c r="J821">
        <v>9</v>
      </c>
      <c r="K821">
        <v>4365</v>
      </c>
    </row>
    <row r="822" spans="1:11" x14ac:dyDescent="0.2">
      <c r="G822" s="12">
        <v>39681</v>
      </c>
      <c r="H822">
        <v>4</v>
      </c>
      <c r="I822">
        <v>1</v>
      </c>
      <c r="J822">
        <v>9</v>
      </c>
      <c r="K822">
        <v>36</v>
      </c>
    </row>
    <row r="823" spans="1:11" x14ac:dyDescent="0.2">
      <c r="G823" t="s">
        <v>21388</v>
      </c>
      <c r="H823">
        <v>1</v>
      </c>
      <c r="I823">
        <v>0</v>
      </c>
    </row>
    <row r="825" spans="1:11" x14ac:dyDescent="0.2">
      <c r="A825" s="12">
        <v>39658</v>
      </c>
      <c r="B825" t="s">
        <v>10844</v>
      </c>
      <c r="C825" t="s">
        <v>10909</v>
      </c>
      <c r="D825">
        <v>1</v>
      </c>
      <c r="E825">
        <v>500</v>
      </c>
      <c r="F825">
        <v>500</v>
      </c>
      <c r="G825" s="12">
        <v>39675</v>
      </c>
      <c r="H825">
        <v>487</v>
      </c>
      <c r="I825">
        <v>13</v>
      </c>
      <c r="J825">
        <v>9.5</v>
      </c>
      <c r="K825">
        <v>4627</v>
      </c>
    </row>
    <row r="826" spans="1:11" x14ac:dyDescent="0.2">
      <c r="G826" s="12">
        <v>39702</v>
      </c>
      <c r="H826">
        <v>13</v>
      </c>
      <c r="I826">
        <v>0</v>
      </c>
      <c r="J826">
        <v>9.5</v>
      </c>
      <c r="K826">
        <v>124</v>
      </c>
    </row>
    <row r="828" spans="1:11" x14ac:dyDescent="0.2">
      <c r="A828" s="12">
        <v>39662</v>
      </c>
      <c r="B828" t="s">
        <v>10910</v>
      </c>
      <c r="C828" t="s">
        <v>10911</v>
      </c>
      <c r="D828">
        <v>3</v>
      </c>
      <c r="E828">
        <v>250</v>
      </c>
      <c r="F828">
        <v>750</v>
      </c>
      <c r="G828" s="5">
        <v>39667</v>
      </c>
      <c r="H828">
        <v>738</v>
      </c>
      <c r="I828">
        <v>12</v>
      </c>
      <c r="J828">
        <v>10.5</v>
      </c>
      <c r="K828">
        <v>7749</v>
      </c>
    </row>
    <row r="829" spans="1:11" x14ac:dyDescent="0.2">
      <c r="A829" s="12"/>
      <c r="G829" s="5" t="s">
        <v>21389</v>
      </c>
      <c r="H829">
        <v>3</v>
      </c>
      <c r="I829">
        <v>9</v>
      </c>
    </row>
    <row r="830" spans="1:11" x14ac:dyDescent="0.2">
      <c r="G830" t="s">
        <v>21390</v>
      </c>
      <c r="H830">
        <v>9</v>
      </c>
      <c r="I830">
        <v>0</v>
      </c>
    </row>
    <row r="832" spans="1:11" x14ac:dyDescent="0.2">
      <c r="A832" s="12">
        <v>39662</v>
      </c>
      <c r="B832" t="s">
        <v>10912</v>
      </c>
      <c r="C832" t="s">
        <v>10913</v>
      </c>
      <c r="D832">
        <v>2</v>
      </c>
      <c r="E832">
        <v>250</v>
      </c>
      <c r="F832">
        <v>500</v>
      </c>
      <c r="G832" s="12">
        <v>39672</v>
      </c>
      <c r="H832">
        <v>498</v>
      </c>
      <c r="I832">
        <v>2</v>
      </c>
      <c r="J832">
        <v>9</v>
      </c>
      <c r="K832">
        <v>4482</v>
      </c>
    </row>
    <row r="833" spans="1:11" x14ac:dyDescent="0.2">
      <c r="G833" t="s">
        <v>21388</v>
      </c>
      <c r="H833">
        <v>2</v>
      </c>
      <c r="I833">
        <v>0</v>
      </c>
    </row>
    <row r="835" spans="1:11" x14ac:dyDescent="0.2">
      <c r="A835" s="12">
        <v>39663</v>
      </c>
      <c r="B835" t="s">
        <v>10845</v>
      </c>
      <c r="C835" t="s">
        <v>10915</v>
      </c>
      <c r="D835">
        <v>3</v>
      </c>
      <c r="E835">
        <v>259</v>
      </c>
      <c r="F835">
        <v>777</v>
      </c>
      <c r="G835" s="12">
        <v>39679</v>
      </c>
      <c r="H835">
        <v>722</v>
      </c>
      <c r="I835">
        <v>55</v>
      </c>
      <c r="J835">
        <v>9</v>
      </c>
      <c r="K835">
        <v>6498</v>
      </c>
    </row>
    <row r="836" spans="1:11" x14ac:dyDescent="0.2">
      <c r="G836" s="12">
        <v>39682</v>
      </c>
      <c r="H836">
        <v>43</v>
      </c>
      <c r="I836">
        <v>12</v>
      </c>
      <c r="J836">
        <v>9</v>
      </c>
      <c r="K836">
        <v>387</v>
      </c>
    </row>
    <row r="837" spans="1:11" x14ac:dyDescent="0.2">
      <c r="G837" s="12">
        <v>39709</v>
      </c>
      <c r="H837">
        <v>12</v>
      </c>
      <c r="I837">
        <v>0</v>
      </c>
      <c r="J837">
        <v>9</v>
      </c>
      <c r="K837">
        <v>108</v>
      </c>
    </row>
    <row r="839" spans="1:11" x14ac:dyDescent="0.2">
      <c r="A839" s="12">
        <v>39663</v>
      </c>
      <c r="B839" t="s">
        <v>10884</v>
      </c>
      <c r="C839" t="s">
        <v>10876</v>
      </c>
      <c r="D839">
        <v>2</v>
      </c>
      <c r="E839">
        <v>266</v>
      </c>
      <c r="F839">
        <v>532</v>
      </c>
      <c r="G839" s="12">
        <v>39672</v>
      </c>
      <c r="H839">
        <v>528</v>
      </c>
      <c r="I839">
        <v>4</v>
      </c>
      <c r="J839">
        <v>9</v>
      </c>
      <c r="K839">
        <v>4752</v>
      </c>
    </row>
    <row r="840" spans="1:11" x14ac:dyDescent="0.2">
      <c r="G840" t="s">
        <v>21386</v>
      </c>
      <c r="H840">
        <v>4</v>
      </c>
      <c r="I840">
        <v>0</v>
      </c>
    </row>
    <row r="842" spans="1:11" x14ac:dyDescent="0.2">
      <c r="A842" s="12">
        <v>39666</v>
      </c>
      <c r="B842" t="s">
        <v>10877</v>
      </c>
      <c r="C842" t="s">
        <v>10878</v>
      </c>
      <c r="D842">
        <v>3</v>
      </c>
      <c r="E842">
        <v>251</v>
      </c>
      <c r="F842">
        <v>753</v>
      </c>
      <c r="G842" s="12">
        <v>39680</v>
      </c>
      <c r="H842">
        <v>752</v>
      </c>
      <c r="I842">
        <v>1</v>
      </c>
      <c r="J842">
        <v>10.5</v>
      </c>
      <c r="K842">
        <v>7896</v>
      </c>
    </row>
    <row r="843" spans="1:11" x14ac:dyDescent="0.2">
      <c r="G843" s="12">
        <v>39702</v>
      </c>
      <c r="H843">
        <v>1</v>
      </c>
      <c r="I843">
        <v>0</v>
      </c>
      <c r="J843">
        <v>10.5</v>
      </c>
      <c r="K843">
        <v>10.5</v>
      </c>
    </row>
    <row r="845" spans="1:11" x14ac:dyDescent="0.2">
      <c r="A845" s="12">
        <v>39667</v>
      </c>
      <c r="B845" t="s">
        <v>11012</v>
      </c>
      <c r="C845" t="s">
        <v>11013</v>
      </c>
      <c r="D845">
        <v>3</v>
      </c>
      <c r="E845">
        <v>245</v>
      </c>
      <c r="F845">
        <v>735</v>
      </c>
      <c r="G845" s="12">
        <v>39675</v>
      </c>
      <c r="H845">
        <v>680</v>
      </c>
      <c r="I845">
        <v>55</v>
      </c>
      <c r="J845">
        <v>9</v>
      </c>
      <c r="K845">
        <v>6120</v>
      </c>
    </row>
    <row r="846" spans="1:11" x14ac:dyDescent="0.2">
      <c r="G846" s="12">
        <v>39682</v>
      </c>
      <c r="H846">
        <v>39</v>
      </c>
      <c r="I846">
        <v>16</v>
      </c>
      <c r="J846">
        <v>9</v>
      </c>
      <c r="K846">
        <v>351</v>
      </c>
    </row>
    <row r="847" spans="1:11" x14ac:dyDescent="0.2">
      <c r="G847" s="12">
        <v>39723</v>
      </c>
      <c r="H847">
        <v>13</v>
      </c>
      <c r="I847">
        <v>3</v>
      </c>
      <c r="J847">
        <v>9</v>
      </c>
      <c r="K847">
        <v>117</v>
      </c>
    </row>
    <row r="848" spans="1:11" x14ac:dyDescent="0.2">
      <c r="G848" t="s">
        <v>21391</v>
      </c>
      <c r="H848">
        <v>3</v>
      </c>
      <c r="I848">
        <v>0</v>
      </c>
    </row>
    <row r="850" spans="1:11" x14ac:dyDescent="0.2">
      <c r="A850" s="12">
        <v>39667</v>
      </c>
      <c r="B850" t="s">
        <v>11014</v>
      </c>
      <c r="C850" t="s">
        <v>11015</v>
      </c>
      <c r="D850">
        <v>2</v>
      </c>
      <c r="E850">
        <v>253</v>
      </c>
      <c r="F850">
        <v>506</v>
      </c>
      <c r="G850" s="12">
        <v>39681</v>
      </c>
      <c r="H850">
        <v>497</v>
      </c>
      <c r="I850">
        <v>9</v>
      </c>
      <c r="J850">
        <v>9</v>
      </c>
      <c r="K850">
        <v>4473</v>
      </c>
    </row>
    <row r="851" spans="1:11" x14ac:dyDescent="0.2">
      <c r="G851" s="12">
        <v>39691</v>
      </c>
      <c r="H851">
        <v>9</v>
      </c>
      <c r="I851">
        <v>0</v>
      </c>
      <c r="J851">
        <v>9</v>
      </c>
      <c r="K851">
        <v>81</v>
      </c>
    </row>
    <row r="853" spans="1:11" x14ac:dyDescent="0.2">
      <c r="A853" s="12">
        <v>39667</v>
      </c>
      <c r="B853" t="s">
        <v>11017</v>
      </c>
      <c r="C853" t="s">
        <v>11018</v>
      </c>
      <c r="D853">
        <v>3</v>
      </c>
      <c r="E853">
        <v>242</v>
      </c>
      <c r="F853">
        <v>726</v>
      </c>
      <c r="G853" s="12">
        <v>39680</v>
      </c>
      <c r="H853">
        <v>724</v>
      </c>
      <c r="I853">
        <v>2</v>
      </c>
      <c r="J853">
        <v>10</v>
      </c>
      <c r="K853">
        <v>7240</v>
      </c>
    </row>
    <row r="854" spans="1:11" x14ac:dyDescent="0.2">
      <c r="G854" t="s">
        <v>21385</v>
      </c>
      <c r="H854">
        <v>2</v>
      </c>
      <c r="I854">
        <v>0</v>
      </c>
    </row>
    <row r="856" spans="1:11" x14ac:dyDescent="0.2">
      <c r="A856" s="12">
        <v>39667</v>
      </c>
      <c r="B856" t="s">
        <v>11044</v>
      </c>
      <c r="C856" t="s">
        <v>11045</v>
      </c>
      <c r="D856">
        <v>2</v>
      </c>
      <c r="E856">
        <v>242</v>
      </c>
      <c r="F856">
        <v>484</v>
      </c>
      <c r="G856" s="12">
        <v>39681</v>
      </c>
      <c r="H856">
        <v>477</v>
      </c>
      <c r="I856">
        <v>7</v>
      </c>
      <c r="J856">
        <v>10.5</v>
      </c>
      <c r="K856">
        <v>5009</v>
      </c>
    </row>
    <row r="857" spans="1:11" x14ac:dyDescent="0.2">
      <c r="G857" s="12">
        <v>39702</v>
      </c>
      <c r="H857">
        <v>4</v>
      </c>
      <c r="I857">
        <v>3</v>
      </c>
      <c r="J857">
        <v>10.5</v>
      </c>
      <c r="K857">
        <v>42</v>
      </c>
    </row>
    <row r="858" spans="1:11" x14ac:dyDescent="0.2">
      <c r="G858" t="s">
        <v>21104</v>
      </c>
      <c r="H858">
        <v>3</v>
      </c>
      <c r="I858">
        <v>0</v>
      </c>
    </row>
    <row r="860" spans="1:11" x14ac:dyDescent="0.2">
      <c r="A860" s="12">
        <v>39670</v>
      </c>
      <c r="B860" t="s">
        <v>11097</v>
      </c>
      <c r="C860" t="s">
        <v>11076</v>
      </c>
      <c r="D860">
        <v>3</v>
      </c>
      <c r="E860">
        <v>247</v>
      </c>
      <c r="F860">
        <v>741</v>
      </c>
      <c r="G860" s="12">
        <v>39695</v>
      </c>
      <c r="H860">
        <v>715</v>
      </c>
      <c r="I860">
        <v>26</v>
      </c>
      <c r="J860">
        <v>9</v>
      </c>
      <c r="K860">
        <v>6435</v>
      </c>
    </row>
    <row r="861" spans="1:11" x14ac:dyDescent="0.2">
      <c r="G861" s="12">
        <v>39709</v>
      </c>
      <c r="H861">
        <v>19</v>
      </c>
      <c r="I861">
        <v>7</v>
      </c>
      <c r="J861">
        <v>9</v>
      </c>
      <c r="K861">
        <v>171</v>
      </c>
    </row>
    <row r="862" spans="1:11" x14ac:dyDescent="0.2">
      <c r="G862" t="s">
        <v>21391</v>
      </c>
      <c r="H862">
        <v>7</v>
      </c>
      <c r="I862">
        <v>0</v>
      </c>
    </row>
    <row r="864" spans="1:11" x14ac:dyDescent="0.2">
      <c r="A864" s="12">
        <v>39670</v>
      </c>
      <c r="B864" t="s">
        <v>11171</v>
      </c>
      <c r="C864" t="s">
        <v>11077</v>
      </c>
      <c r="D864">
        <v>2</v>
      </c>
      <c r="E864">
        <v>247</v>
      </c>
      <c r="F864">
        <v>494</v>
      </c>
      <c r="G864" s="12">
        <v>39680</v>
      </c>
      <c r="H864">
        <v>476</v>
      </c>
      <c r="I864">
        <v>18</v>
      </c>
      <c r="J864">
        <v>9.5</v>
      </c>
      <c r="K864">
        <v>4522</v>
      </c>
    </row>
    <row r="865" spans="1:11" x14ac:dyDescent="0.2">
      <c r="G865" s="12">
        <v>39721</v>
      </c>
      <c r="H865">
        <v>15</v>
      </c>
      <c r="I865">
        <v>3</v>
      </c>
      <c r="J865">
        <v>9.5</v>
      </c>
      <c r="K865">
        <v>143</v>
      </c>
    </row>
    <row r="866" spans="1:11" x14ac:dyDescent="0.2">
      <c r="G866" t="s">
        <v>11893</v>
      </c>
      <c r="H866">
        <v>3</v>
      </c>
      <c r="I866">
        <v>0</v>
      </c>
    </row>
    <row r="868" spans="1:11" x14ac:dyDescent="0.2">
      <c r="A868" s="12">
        <v>39668</v>
      </c>
      <c r="B868" t="s">
        <v>11143</v>
      </c>
      <c r="C868" t="s">
        <v>10998</v>
      </c>
      <c r="D868" s="11">
        <v>3.25</v>
      </c>
      <c r="E868">
        <v>255</v>
      </c>
      <c r="F868">
        <v>828</v>
      </c>
      <c r="G868" s="12">
        <v>39700</v>
      </c>
      <c r="H868">
        <v>813</v>
      </c>
      <c r="I868">
        <v>15</v>
      </c>
      <c r="J868">
        <v>10</v>
      </c>
      <c r="K868">
        <v>8130</v>
      </c>
    </row>
    <row r="869" spans="1:11" x14ac:dyDescent="0.2">
      <c r="G869" s="12">
        <v>39721</v>
      </c>
      <c r="H869">
        <v>9</v>
      </c>
      <c r="I869">
        <v>6</v>
      </c>
      <c r="J869">
        <v>10</v>
      </c>
      <c r="K869">
        <v>90</v>
      </c>
    </row>
    <row r="870" spans="1:11" x14ac:dyDescent="0.2">
      <c r="G870" t="s">
        <v>11893</v>
      </c>
      <c r="H870">
        <v>6</v>
      </c>
      <c r="I870">
        <v>0</v>
      </c>
    </row>
    <row r="872" spans="1:11" x14ac:dyDescent="0.2">
      <c r="A872" s="12">
        <v>39668</v>
      </c>
      <c r="B872" t="s">
        <v>11101</v>
      </c>
      <c r="C872" t="s">
        <v>10999</v>
      </c>
      <c r="D872">
        <v>2</v>
      </c>
      <c r="E872">
        <v>253</v>
      </c>
      <c r="F872">
        <v>506</v>
      </c>
      <c r="G872" s="12">
        <v>39682</v>
      </c>
      <c r="H872">
        <v>506</v>
      </c>
      <c r="I872">
        <v>0</v>
      </c>
      <c r="J872">
        <v>9</v>
      </c>
      <c r="K872">
        <v>4554</v>
      </c>
    </row>
    <row r="875" spans="1:11" x14ac:dyDescent="0.2">
      <c r="A875" s="12">
        <v>39669</v>
      </c>
      <c r="B875" t="s">
        <v>11222</v>
      </c>
      <c r="C875" t="s">
        <v>10852</v>
      </c>
      <c r="D875">
        <v>2</v>
      </c>
      <c r="E875">
        <v>259</v>
      </c>
      <c r="F875">
        <v>518</v>
      </c>
      <c r="G875" s="12">
        <v>39681</v>
      </c>
      <c r="H875">
        <v>515</v>
      </c>
      <c r="I875">
        <v>3</v>
      </c>
      <c r="J875">
        <v>10</v>
      </c>
      <c r="K875">
        <v>5150</v>
      </c>
    </row>
    <row r="876" spans="1:11" x14ac:dyDescent="0.2">
      <c r="G876" s="12">
        <v>39702</v>
      </c>
      <c r="H876">
        <v>3</v>
      </c>
      <c r="I876">
        <v>0</v>
      </c>
      <c r="J876">
        <v>10</v>
      </c>
      <c r="K876">
        <v>30</v>
      </c>
    </row>
    <row r="878" spans="1:11" x14ac:dyDescent="0.2">
      <c r="A878" s="12">
        <v>39669</v>
      </c>
      <c r="B878" t="s">
        <v>11144</v>
      </c>
      <c r="C878" t="s">
        <v>10853</v>
      </c>
      <c r="D878">
        <v>2</v>
      </c>
      <c r="E878">
        <v>256</v>
      </c>
      <c r="F878">
        <v>512</v>
      </c>
      <c r="G878" s="12">
        <v>39682</v>
      </c>
      <c r="H878">
        <v>472</v>
      </c>
      <c r="I878">
        <v>40</v>
      </c>
      <c r="J878">
        <v>9</v>
      </c>
      <c r="K878">
        <v>4248</v>
      </c>
    </row>
    <row r="879" spans="1:11" x14ac:dyDescent="0.2">
      <c r="G879" s="12">
        <v>39689</v>
      </c>
      <c r="H879">
        <v>32</v>
      </c>
      <c r="I879">
        <v>8</v>
      </c>
      <c r="J879">
        <v>9</v>
      </c>
      <c r="K879">
        <v>288</v>
      </c>
    </row>
    <row r="880" spans="1:11" x14ac:dyDescent="0.2">
      <c r="G880" t="s">
        <v>21104</v>
      </c>
      <c r="H880">
        <v>3</v>
      </c>
      <c r="I880">
        <v>5</v>
      </c>
    </row>
    <row r="881" spans="1:11" x14ac:dyDescent="0.2">
      <c r="G881" s="12">
        <v>39721</v>
      </c>
      <c r="H881">
        <v>5</v>
      </c>
      <c r="I881">
        <v>0</v>
      </c>
      <c r="J881">
        <v>9</v>
      </c>
      <c r="K881">
        <v>45</v>
      </c>
    </row>
    <row r="883" spans="1:11" x14ac:dyDescent="0.2">
      <c r="A883" s="12">
        <v>39672</v>
      </c>
      <c r="B883" t="s">
        <v>11225</v>
      </c>
      <c r="C883" t="s">
        <v>10854</v>
      </c>
      <c r="D883">
        <v>2</v>
      </c>
      <c r="E883">
        <v>256</v>
      </c>
      <c r="F883">
        <v>512</v>
      </c>
      <c r="G883" s="12">
        <v>39680</v>
      </c>
      <c r="H883">
        <v>512</v>
      </c>
      <c r="I883">
        <v>0</v>
      </c>
      <c r="J883">
        <v>9</v>
      </c>
      <c r="K883">
        <v>4608</v>
      </c>
    </row>
    <row r="886" spans="1:11" x14ac:dyDescent="0.2">
      <c r="A886" s="12">
        <v>39672</v>
      </c>
      <c r="B886" t="s">
        <v>11226</v>
      </c>
      <c r="C886" t="s">
        <v>11074</v>
      </c>
      <c r="D886">
        <v>3</v>
      </c>
      <c r="E886">
        <v>302</v>
      </c>
      <c r="F886">
        <v>906</v>
      </c>
      <c r="G886" s="12">
        <v>39702</v>
      </c>
      <c r="H886">
        <v>870</v>
      </c>
      <c r="I886">
        <v>36</v>
      </c>
      <c r="J886">
        <v>10.5</v>
      </c>
      <c r="K886">
        <v>9135</v>
      </c>
    </row>
    <row r="887" spans="1:11" x14ac:dyDescent="0.2">
      <c r="G887" s="12">
        <v>39716</v>
      </c>
      <c r="H887">
        <v>8</v>
      </c>
      <c r="I887">
        <v>28</v>
      </c>
      <c r="J887">
        <v>10.5</v>
      </c>
      <c r="K887">
        <v>84</v>
      </c>
    </row>
    <row r="888" spans="1:11" x14ac:dyDescent="0.2">
      <c r="G888" s="12">
        <v>39717</v>
      </c>
      <c r="H888">
        <v>26</v>
      </c>
      <c r="I888">
        <v>2</v>
      </c>
      <c r="J888">
        <v>10.5</v>
      </c>
      <c r="K888">
        <v>273</v>
      </c>
    </row>
    <row r="889" spans="1:11" x14ac:dyDescent="0.2">
      <c r="G889" t="s">
        <v>11892</v>
      </c>
      <c r="H889">
        <v>2</v>
      </c>
      <c r="I889">
        <v>0</v>
      </c>
    </row>
    <row r="891" spans="1:11" x14ac:dyDescent="0.2">
      <c r="A891" s="12">
        <v>39679</v>
      </c>
      <c r="B891" t="s">
        <v>11377</v>
      </c>
      <c r="C891" t="s">
        <v>11095</v>
      </c>
      <c r="D891">
        <v>2.5</v>
      </c>
      <c r="E891">
        <v>246</v>
      </c>
      <c r="F891">
        <v>615</v>
      </c>
      <c r="G891" s="12">
        <v>39691</v>
      </c>
      <c r="H891">
        <v>605</v>
      </c>
      <c r="I891">
        <v>10</v>
      </c>
      <c r="J891">
        <v>8.5</v>
      </c>
      <c r="K891">
        <v>5143</v>
      </c>
    </row>
    <row r="892" spans="1:11" x14ac:dyDescent="0.2">
      <c r="G892" t="s">
        <v>21104</v>
      </c>
      <c r="H892">
        <v>3</v>
      </c>
      <c r="I892">
        <v>7</v>
      </c>
    </row>
    <row r="893" spans="1:11" x14ac:dyDescent="0.2">
      <c r="G893" t="s">
        <v>21183</v>
      </c>
      <c r="H893">
        <v>7</v>
      </c>
      <c r="I893">
        <v>0</v>
      </c>
    </row>
    <row r="895" spans="1:11" x14ac:dyDescent="0.2">
      <c r="A895" s="12">
        <v>39679</v>
      </c>
      <c r="B895" t="s">
        <v>11141</v>
      </c>
      <c r="C895" t="s">
        <v>11142</v>
      </c>
      <c r="D895">
        <v>3</v>
      </c>
      <c r="E895">
        <v>256</v>
      </c>
      <c r="F895">
        <v>768</v>
      </c>
      <c r="G895" s="12">
        <v>39695</v>
      </c>
      <c r="H895">
        <v>759</v>
      </c>
      <c r="I895">
        <v>9</v>
      </c>
      <c r="J895">
        <v>8.5</v>
      </c>
      <c r="K895">
        <v>6452</v>
      </c>
    </row>
    <row r="896" spans="1:11" x14ac:dyDescent="0.2">
      <c r="G896" s="12">
        <v>39721</v>
      </c>
      <c r="H896">
        <v>9</v>
      </c>
      <c r="I896">
        <v>0</v>
      </c>
      <c r="J896">
        <v>8.5</v>
      </c>
      <c r="K896">
        <v>77</v>
      </c>
    </row>
    <row r="898" spans="1:11" x14ac:dyDescent="0.2">
      <c r="A898" s="12">
        <v>39679</v>
      </c>
      <c r="B898" t="s">
        <v>11098</v>
      </c>
      <c r="C898" t="s">
        <v>11099</v>
      </c>
      <c r="D898">
        <v>2</v>
      </c>
      <c r="E898">
        <v>239</v>
      </c>
      <c r="F898">
        <v>478</v>
      </c>
      <c r="G898" s="12">
        <v>39689</v>
      </c>
      <c r="H898">
        <v>478</v>
      </c>
      <c r="I898">
        <v>0</v>
      </c>
      <c r="J898">
        <v>9</v>
      </c>
      <c r="K898">
        <v>4302</v>
      </c>
    </row>
    <row r="901" spans="1:11" x14ac:dyDescent="0.2">
      <c r="A901" s="12">
        <v>39679</v>
      </c>
      <c r="B901" t="s">
        <v>11619</v>
      </c>
      <c r="C901" t="s">
        <v>11205</v>
      </c>
      <c r="D901">
        <v>3</v>
      </c>
      <c r="E901">
        <v>252</v>
      </c>
      <c r="F901">
        <v>756</v>
      </c>
      <c r="G901" s="12">
        <v>39721</v>
      </c>
      <c r="H901">
        <v>736</v>
      </c>
      <c r="I901">
        <v>20</v>
      </c>
      <c r="J901">
        <v>9</v>
      </c>
      <c r="K901">
        <v>6624</v>
      </c>
    </row>
    <row r="902" spans="1:11" x14ac:dyDescent="0.2">
      <c r="G902" s="12">
        <v>39721</v>
      </c>
      <c r="H902" t="s">
        <v>11712</v>
      </c>
      <c r="I902">
        <v>18</v>
      </c>
      <c r="J902">
        <v>9</v>
      </c>
      <c r="K902">
        <v>18</v>
      </c>
    </row>
    <row r="903" spans="1:11" x14ac:dyDescent="0.2">
      <c r="G903" s="12">
        <v>39759</v>
      </c>
      <c r="H903">
        <v>11</v>
      </c>
      <c r="I903">
        <v>7</v>
      </c>
      <c r="J903">
        <v>9</v>
      </c>
      <c r="K903">
        <v>99</v>
      </c>
    </row>
    <row r="904" spans="1:11" x14ac:dyDescent="0.2">
      <c r="G904" t="s">
        <v>21392</v>
      </c>
      <c r="H904">
        <v>4</v>
      </c>
      <c r="I904">
        <v>3</v>
      </c>
    </row>
    <row r="905" spans="1:11" x14ac:dyDescent="0.2">
      <c r="G905" t="s">
        <v>21109</v>
      </c>
      <c r="H905">
        <v>3</v>
      </c>
      <c r="I905">
        <v>0</v>
      </c>
    </row>
    <row r="907" spans="1:11" x14ac:dyDescent="0.2">
      <c r="A907" s="12">
        <v>39681</v>
      </c>
      <c r="B907" t="s">
        <v>11347</v>
      </c>
      <c r="C907" t="s">
        <v>11236</v>
      </c>
      <c r="D907">
        <v>2</v>
      </c>
      <c r="E907">
        <v>252</v>
      </c>
      <c r="F907">
        <v>504</v>
      </c>
      <c r="G907" s="12">
        <v>39702</v>
      </c>
      <c r="H907">
        <v>502</v>
      </c>
      <c r="I907">
        <v>2</v>
      </c>
      <c r="J907">
        <v>9</v>
      </c>
      <c r="K907">
        <v>4518</v>
      </c>
    </row>
    <row r="908" spans="1:11" x14ac:dyDescent="0.2">
      <c r="G908" t="s">
        <v>21104</v>
      </c>
      <c r="H908">
        <v>2</v>
      </c>
      <c r="I908">
        <v>0</v>
      </c>
    </row>
    <row r="910" spans="1:11" x14ac:dyDescent="0.2">
      <c r="A910" s="12">
        <v>39681</v>
      </c>
      <c r="B910" t="s">
        <v>11218</v>
      </c>
      <c r="C910" t="s">
        <v>11348</v>
      </c>
      <c r="D910" t="s">
        <v>11237</v>
      </c>
      <c r="E910">
        <v>117</v>
      </c>
      <c r="F910">
        <v>526.5</v>
      </c>
      <c r="G910" s="12">
        <v>39717</v>
      </c>
      <c r="H910">
        <v>526</v>
      </c>
      <c r="I910">
        <v>0</v>
      </c>
      <c r="J910">
        <v>9</v>
      </c>
      <c r="K910">
        <v>4734</v>
      </c>
    </row>
    <row r="913" spans="1:11" x14ac:dyDescent="0.2">
      <c r="A913" s="12">
        <v>39681</v>
      </c>
      <c r="B913" t="s">
        <v>11238</v>
      </c>
      <c r="C913" t="s">
        <v>11184</v>
      </c>
      <c r="D913">
        <v>2</v>
      </c>
      <c r="E913">
        <v>252</v>
      </c>
      <c r="F913">
        <v>504</v>
      </c>
      <c r="G913" s="12">
        <v>39689</v>
      </c>
      <c r="H913">
        <v>489</v>
      </c>
      <c r="I913">
        <v>15</v>
      </c>
      <c r="J913">
        <v>9</v>
      </c>
      <c r="K913">
        <v>4401</v>
      </c>
    </row>
    <row r="914" spans="1:11" x14ac:dyDescent="0.2">
      <c r="G914" s="12">
        <v>39716</v>
      </c>
      <c r="H914">
        <v>11</v>
      </c>
      <c r="I914">
        <v>4</v>
      </c>
      <c r="J914">
        <v>9</v>
      </c>
      <c r="K914">
        <v>99</v>
      </c>
    </row>
    <row r="915" spans="1:11" x14ac:dyDescent="0.2">
      <c r="G915" t="s">
        <v>12332</v>
      </c>
      <c r="H915">
        <v>4</v>
      </c>
      <c r="I915">
        <v>0</v>
      </c>
    </row>
    <row r="917" spans="1:11" x14ac:dyDescent="0.2">
      <c r="A917" s="12">
        <v>39681</v>
      </c>
      <c r="B917" t="s">
        <v>11239</v>
      </c>
      <c r="C917" t="s">
        <v>11240</v>
      </c>
      <c r="D917">
        <v>2</v>
      </c>
      <c r="E917">
        <v>256</v>
      </c>
      <c r="F917">
        <v>512</v>
      </c>
      <c r="G917" s="12">
        <v>39702</v>
      </c>
      <c r="H917">
        <v>509</v>
      </c>
      <c r="I917">
        <v>3</v>
      </c>
      <c r="J917">
        <v>9</v>
      </c>
      <c r="K917">
        <v>4581</v>
      </c>
    </row>
    <row r="918" spans="1:11" x14ac:dyDescent="0.2">
      <c r="G918" t="s">
        <v>21184</v>
      </c>
      <c r="H918">
        <v>3</v>
      </c>
      <c r="I918">
        <v>0</v>
      </c>
    </row>
    <row r="921" spans="1:11" x14ac:dyDescent="0.2">
      <c r="A921" s="12">
        <v>39687</v>
      </c>
      <c r="B921" t="s">
        <v>11342</v>
      </c>
      <c r="C921" t="s">
        <v>11343</v>
      </c>
      <c r="D921">
        <v>3</v>
      </c>
      <c r="E921">
        <v>253</v>
      </c>
      <c r="F921">
        <v>759</v>
      </c>
      <c r="G921" s="12">
        <v>39702</v>
      </c>
      <c r="H921">
        <v>748</v>
      </c>
      <c r="I921">
        <v>11</v>
      </c>
      <c r="J921">
        <v>9</v>
      </c>
      <c r="K921">
        <v>6732</v>
      </c>
    </row>
    <row r="922" spans="1:11" x14ac:dyDescent="0.2">
      <c r="G922" s="12">
        <v>39716</v>
      </c>
      <c r="H922">
        <v>10</v>
      </c>
      <c r="I922">
        <v>1</v>
      </c>
      <c r="J922">
        <v>9</v>
      </c>
      <c r="K922">
        <v>90</v>
      </c>
    </row>
    <row r="923" spans="1:11" x14ac:dyDescent="0.2">
      <c r="G923" t="s">
        <v>21390</v>
      </c>
      <c r="H923">
        <v>1</v>
      </c>
      <c r="I923">
        <v>0</v>
      </c>
    </row>
    <row r="925" spans="1:11" x14ac:dyDescent="0.2">
      <c r="A925" s="12">
        <v>39687</v>
      </c>
      <c r="B925" t="s">
        <v>11219</v>
      </c>
      <c r="C925" t="s">
        <v>11281</v>
      </c>
      <c r="D925">
        <v>2</v>
      </c>
      <c r="E925">
        <v>253</v>
      </c>
      <c r="F925">
        <v>506</v>
      </c>
      <c r="G925" s="12">
        <v>39695</v>
      </c>
      <c r="H925">
        <v>501</v>
      </c>
      <c r="I925">
        <v>5</v>
      </c>
      <c r="J925">
        <v>9</v>
      </c>
      <c r="K925">
        <v>4509</v>
      </c>
    </row>
    <row r="926" spans="1:11" x14ac:dyDescent="0.2">
      <c r="G926" s="12">
        <v>39709</v>
      </c>
      <c r="H926">
        <v>5</v>
      </c>
      <c r="I926">
        <v>0</v>
      </c>
      <c r="J926">
        <v>9</v>
      </c>
      <c r="K926">
        <v>45</v>
      </c>
    </row>
    <row r="928" spans="1:11" x14ac:dyDescent="0.2">
      <c r="A928" s="12">
        <v>39688</v>
      </c>
      <c r="B928" t="s">
        <v>11277</v>
      </c>
      <c r="C928" t="s">
        <v>11224</v>
      </c>
      <c r="D928">
        <v>2</v>
      </c>
      <c r="E928">
        <v>301</v>
      </c>
      <c r="F928">
        <v>602</v>
      </c>
      <c r="G928" s="12">
        <v>39702</v>
      </c>
      <c r="H928">
        <v>600</v>
      </c>
      <c r="I928">
        <v>2</v>
      </c>
      <c r="J928">
        <v>9.5</v>
      </c>
      <c r="K928">
        <v>5700</v>
      </c>
    </row>
    <row r="929" spans="1:11" x14ac:dyDescent="0.2">
      <c r="G929" t="s">
        <v>21104</v>
      </c>
      <c r="H929">
        <v>2</v>
      </c>
      <c r="I929">
        <v>0</v>
      </c>
    </row>
    <row r="931" spans="1:11" x14ac:dyDescent="0.2">
      <c r="A931" s="12">
        <v>39688</v>
      </c>
      <c r="B931" t="s">
        <v>11334</v>
      </c>
      <c r="C931" t="s">
        <v>11335</v>
      </c>
      <c r="D931">
        <v>1.5</v>
      </c>
      <c r="E931">
        <v>266</v>
      </c>
      <c r="F931">
        <v>399</v>
      </c>
      <c r="G931" s="12">
        <v>39717</v>
      </c>
      <c r="H931">
        <v>399</v>
      </c>
      <c r="I931">
        <v>0</v>
      </c>
      <c r="J931">
        <v>9</v>
      </c>
      <c r="K931">
        <v>3591</v>
      </c>
    </row>
    <row r="934" spans="1:11" x14ac:dyDescent="0.2">
      <c r="A934" s="12">
        <v>39688</v>
      </c>
      <c r="B934" t="s">
        <v>11334</v>
      </c>
      <c r="C934" t="s">
        <v>11335</v>
      </c>
      <c r="D934">
        <v>1</v>
      </c>
      <c r="E934">
        <v>267</v>
      </c>
      <c r="F934">
        <v>267</v>
      </c>
      <c r="G934" s="12">
        <v>39717</v>
      </c>
      <c r="H934">
        <v>247</v>
      </c>
      <c r="I934">
        <v>20</v>
      </c>
      <c r="J934">
        <v>9</v>
      </c>
      <c r="K934">
        <v>2223</v>
      </c>
    </row>
    <row r="935" spans="1:11" x14ac:dyDescent="0.2">
      <c r="G935" s="12">
        <v>39780</v>
      </c>
      <c r="H935">
        <v>20</v>
      </c>
      <c r="I935">
        <v>0</v>
      </c>
      <c r="J935">
        <v>9</v>
      </c>
      <c r="K935">
        <v>180</v>
      </c>
    </row>
    <row r="937" spans="1:11" x14ac:dyDescent="0.2">
      <c r="A937" s="12">
        <v>39688</v>
      </c>
      <c r="B937" t="s">
        <v>11269</v>
      </c>
      <c r="C937" t="s">
        <v>11336</v>
      </c>
      <c r="D937">
        <v>2</v>
      </c>
      <c r="E937">
        <v>267</v>
      </c>
      <c r="F937">
        <v>534</v>
      </c>
      <c r="G937" s="12">
        <v>39717</v>
      </c>
      <c r="H937">
        <v>516</v>
      </c>
      <c r="I937">
        <v>18</v>
      </c>
      <c r="J937">
        <v>12</v>
      </c>
      <c r="K937">
        <v>6192</v>
      </c>
    </row>
    <row r="938" spans="1:11" x14ac:dyDescent="0.2">
      <c r="G938" s="12">
        <v>39780</v>
      </c>
      <c r="H938">
        <v>15</v>
      </c>
      <c r="I938">
        <v>3</v>
      </c>
      <c r="J938">
        <v>12</v>
      </c>
      <c r="K938">
        <v>180</v>
      </c>
    </row>
    <row r="939" spans="1:11" x14ac:dyDescent="0.2">
      <c r="G939" t="s">
        <v>21114</v>
      </c>
      <c r="H939">
        <v>3</v>
      </c>
      <c r="I939">
        <v>0</v>
      </c>
    </row>
    <row r="941" spans="1:11" x14ac:dyDescent="0.2">
      <c r="A941" s="12">
        <v>39691</v>
      </c>
      <c r="B941" t="s">
        <v>11354</v>
      </c>
      <c r="C941" t="s">
        <v>11484</v>
      </c>
      <c r="D941">
        <v>2.5</v>
      </c>
      <c r="E941">
        <v>249</v>
      </c>
      <c r="F941">
        <v>622.5</v>
      </c>
      <c r="G941" s="12">
        <v>39723</v>
      </c>
      <c r="H941">
        <v>618</v>
      </c>
      <c r="I941">
        <v>4</v>
      </c>
      <c r="J941">
        <v>10</v>
      </c>
      <c r="K941">
        <v>6180</v>
      </c>
    </row>
    <row r="942" spans="1:11" x14ac:dyDescent="0.2">
      <c r="G942" t="s">
        <v>21301</v>
      </c>
      <c r="H942">
        <v>4</v>
      </c>
      <c r="I942">
        <v>0</v>
      </c>
    </row>
    <row r="944" spans="1:11" x14ac:dyDescent="0.2">
      <c r="A944" s="12">
        <v>39691</v>
      </c>
      <c r="B944" t="s">
        <v>11512</v>
      </c>
      <c r="C944" t="s">
        <v>11485</v>
      </c>
      <c r="D944">
        <v>2.5</v>
      </c>
      <c r="E944">
        <v>249</v>
      </c>
      <c r="F944">
        <v>622.5</v>
      </c>
      <c r="G944" s="12">
        <v>39716</v>
      </c>
      <c r="H944">
        <v>618</v>
      </c>
      <c r="I944">
        <v>4</v>
      </c>
      <c r="J944">
        <v>10.5</v>
      </c>
      <c r="K944">
        <v>6489</v>
      </c>
    </row>
    <row r="945" spans="1:11" x14ac:dyDescent="0.2">
      <c r="G945" t="s">
        <v>21297</v>
      </c>
      <c r="H945">
        <v>4</v>
      </c>
      <c r="I945">
        <v>0</v>
      </c>
    </row>
    <row r="947" spans="1:11" x14ac:dyDescent="0.2">
      <c r="A947" s="12">
        <v>39690</v>
      </c>
      <c r="B947" t="s">
        <v>11458</v>
      </c>
      <c r="C947" t="s">
        <v>11459</v>
      </c>
      <c r="D947">
        <v>2</v>
      </c>
      <c r="E947">
        <v>251</v>
      </c>
      <c r="F947">
        <v>502</v>
      </c>
      <c r="G947" s="12">
        <v>39700</v>
      </c>
      <c r="H947">
        <v>501</v>
      </c>
      <c r="I947">
        <v>1</v>
      </c>
      <c r="J947">
        <v>9</v>
      </c>
      <c r="K947">
        <v>4509</v>
      </c>
    </row>
    <row r="948" spans="1:11" x14ac:dyDescent="0.2">
      <c r="G948" t="s">
        <v>21393</v>
      </c>
      <c r="H948">
        <v>1</v>
      </c>
      <c r="I948">
        <v>0</v>
      </c>
    </row>
    <row r="950" spans="1:11" x14ac:dyDescent="0.2">
      <c r="A950" s="12">
        <v>39695</v>
      </c>
      <c r="B950" t="s">
        <v>11460</v>
      </c>
      <c r="C950" t="s">
        <v>11461</v>
      </c>
      <c r="D950">
        <v>2</v>
      </c>
      <c r="E950">
        <v>251</v>
      </c>
      <c r="F950">
        <v>502</v>
      </c>
      <c r="G950" s="12">
        <v>39735</v>
      </c>
      <c r="H950">
        <v>493</v>
      </c>
      <c r="I950">
        <v>9</v>
      </c>
      <c r="J950">
        <v>9.5</v>
      </c>
      <c r="K950">
        <f>H950*J950</f>
        <v>4683.5</v>
      </c>
    </row>
    <row r="951" spans="1:11" x14ac:dyDescent="0.2">
      <c r="G951" t="s">
        <v>21109</v>
      </c>
      <c r="H951">
        <v>4</v>
      </c>
      <c r="I951">
        <v>5</v>
      </c>
    </row>
    <row r="952" spans="1:11" x14ac:dyDescent="0.2">
      <c r="G952" s="12">
        <v>39780</v>
      </c>
      <c r="H952">
        <v>2</v>
      </c>
      <c r="I952">
        <v>3</v>
      </c>
      <c r="J952">
        <v>9.5</v>
      </c>
      <c r="K952">
        <v>19</v>
      </c>
    </row>
    <row r="953" spans="1:11" x14ac:dyDescent="0.2">
      <c r="G953" t="s">
        <v>21394</v>
      </c>
      <c r="H953">
        <v>3</v>
      </c>
      <c r="I953">
        <v>0</v>
      </c>
    </row>
    <row r="955" spans="1:11" x14ac:dyDescent="0.2">
      <c r="A955" s="12">
        <v>39695</v>
      </c>
      <c r="B955" t="s">
        <v>11514</v>
      </c>
      <c r="C955" t="s">
        <v>11416</v>
      </c>
      <c r="D955" t="s">
        <v>11417</v>
      </c>
      <c r="E955">
        <v>276</v>
      </c>
      <c r="F955">
        <v>483</v>
      </c>
      <c r="G955" s="12">
        <v>39709</v>
      </c>
      <c r="H955">
        <v>477</v>
      </c>
      <c r="I955">
        <v>6</v>
      </c>
      <c r="J955">
        <v>10</v>
      </c>
      <c r="K955">
        <v>4770</v>
      </c>
    </row>
    <row r="956" spans="1:11" x14ac:dyDescent="0.2">
      <c r="G956" t="s">
        <v>21104</v>
      </c>
      <c r="H956">
        <v>5</v>
      </c>
      <c r="I956">
        <v>1</v>
      </c>
    </row>
    <row r="957" spans="1:11" x14ac:dyDescent="0.2">
      <c r="G957" s="12">
        <v>39721</v>
      </c>
      <c r="H957">
        <v>1</v>
      </c>
      <c r="I957">
        <v>0</v>
      </c>
      <c r="J957">
        <v>10</v>
      </c>
      <c r="K957">
        <v>10</v>
      </c>
    </row>
    <row r="959" spans="1:11" x14ac:dyDescent="0.2">
      <c r="A959" s="12">
        <v>39695</v>
      </c>
      <c r="B959" t="s">
        <v>11515</v>
      </c>
      <c r="C959" t="s">
        <v>11418</v>
      </c>
      <c r="D959">
        <v>2</v>
      </c>
      <c r="E959">
        <v>276</v>
      </c>
      <c r="F959">
        <v>552</v>
      </c>
      <c r="G959" s="12">
        <v>39709</v>
      </c>
      <c r="H959">
        <v>550</v>
      </c>
      <c r="I959">
        <v>2</v>
      </c>
      <c r="J959">
        <v>10</v>
      </c>
      <c r="K959">
        <v>5500</v>
      </c>
    </row>
    <row r="960" spans="1:11" x14ac:dyDescent="0.2">
      <c r="G960" s="12">
        <v>39721</v>
      </c>
      <c r="H960">
        <v>2</v>
      </c>
      <c r="I960">
        <v>0</v>
      </c>
      <c r="J960">
        <v>10</v>
      </c>
      <c r="K960">
        <v>20</v>
      </c>
    </row>
    <row r="962" spans="1:11" x14ac:dyDescent="0.2">
      <c r="A962" s="12">
        <v>39697</v>
      </c>
      <c r="B962" t="s">
        <v>11616</v>
      </c>
      <c r="C962" t="s">
        <v>11542</v>
      </c>
      <c r="D962">
        <v>3</v>
      </c>
      <c r="E962">
        <v>200</v>
      </c>
      <c r="F962">
        <v>600</v>
      </c>
      <c r="G962" s="12">
        <v>39709</v>
      </c>
      <c r="H962">
        <v>593</v>
      </c>
      <c r="I962">
        <v>7</v>
      </c>
      <c r="J962">
        <v>11</v>
      </c>
      <c r="K962">
        <v>6523</v>
      </c>
    </row>
    <row r="963" spans="1:11" x14ac:dyDescent="0.2">
      <c r="G963" t="s">
        <v>21107</v>
      </c>
      <c r="H963">
        <v>7</v>
      </c>
      <c r="I963">
        <v>0</v>
      </c>
    </row>
    <row r="965" spans="1:11" x14ac:dyDescent="0.2">
      <c r="A965" s="12">
        <v>39700</v>
      </c>
      <c r="B965" t="s">
        <v>11556</v>
      </c>
      <c r="C965" t="s">
        <v>11557</v>
      </c>
      <c r="D965">
        <v>2</v>
      </c>
      <c r="E965">
        <v>251</v>
      </c>
      <c r="F965">
        <v>502</v>
      </c>
      <c r="G965" s="12">
        <v>39749</v>
      </c>
      <c r="H965">
        <v>495</v>
      </c>
      <c r="I965">
        <v>7</v>
      </c>
      <c r="J965">
        <v>9.5</v>
      </c>
      <c r="K965">
        <f>H965*J965</f>
        <v>4702.5</v>
      </c>
    </row>
    <row r="966" spans="1:11" x14ac:dyDescent="0.2">
      <c r="G966" t="s">
        <v>21395</v>
      </c>
      <c r="H966">
        <v>5</v>
      </c>
      <c r="I966">
        <v>2</v>
      </c>
    </row>
    <row r="967" spans="1:11" x14ac:dyDescent="0.2">
      <c r="G967" s="12">
        <v>39821</v>
      </c>
      <c r="H967">
        <v>2</v>
      </c>
      <c r="I967">
        <v>0</v>
      </c>
      <c r="J967">
        <v>9.5</v>
      </c>
      <c r="K967">
        <v>19</v>
      </c>
    </row>
    <row r="969" spans="1:11" x14ac:dyDescent="0.2">
      <c r="A969" s="12">
        <v>39701</v>
      </c>
      <c r="B969" t="s">
        <v>11583</v>
      </c>
      <c r="C969" t="s">
        <v>11479</v>
      </c>
      <c r="D969">
        <v>2</v>
      </c>
      <c r="E969">
        <v>310</v>
      </c>
      <c r="F969">
        <v>620</v>
      </c>
      <c r="G969" s="12">
        <v>39716</v>
      </c>
      <c r="H969">
        <v>620</v>
      </c>
      <c r="I969">
        <v>0</v>
      </c>
      <c r="J969">
        <v>10.5</v>
      </c>
      <c r="K969">
        <v>6510</v>
      </c>
    </row>
    <row r="972" spans="1:11" x14ac:dyDescent="0.2">
      <c r="A972" s="12">
        <v>39702</v>
      </c>
      <c r="B972" t="s">
        <v>11529</v>
      </c>
      <c r="C972" t="s">
        <v>11537</v>
      </c>
      <c r="D972">
        <v>2</v>
      </c>
      <c r="E972">
        <v>251</v>
      </c>
      <c r="F972">
        <v>502</v>
      </c>
      <c r="G972" s="12">
        <v>39725</v>
      </c>
      <c r="H972">
        <v>496</v>
      </c>
      <c r="I972">
        <v>6</v>
      </c>
      <c r="J972">
        <v>9</v>
      </c>
      <c r="K972">
        <v>4464</v>
      </c>
    </row>
    <row r="973" spans="1:11" x14ac:dyDescent="0.2">
      <c r="G973" s="12">
        <v>39738</v>
      </c>
      <c r="H973">
        <v>3</v>
      </c>
      <c r="I973">
        <v>3</v>
      </c>
      <c r="J973">
        <v>9</v>
      </c>
      <c r="K973">
        <f>H973*J973</f>
        <v>27</v>
      </c>
    </row>
    <row r="974" spans="1:11" x14ac:dyDescent="0.2">
      <c r="G974" t="s">
        <v>21183</v>
      </c>
      <c r="H974">
        <v>3</v>
      </c>
      <c r="I974">
        <v>0</v>
      </c>
    </row>
    <row r="976" spans="1:11" x14ac:dyDescent="0.2">
      <c r="A976" s="12">
        <v>39702</v>
      </c>
      <c r="B976" t="s">
        <v>11582</v>
      </c>
      <c r="C976" t="s">
        <v>11585</v>
      </c>
      <c r="D976">
        <v>1.5</v>
      </c>
      <c r="E976">
        <v>205</v>
      </c>
      <c r="F976">
        <v>307</v>
      </c>
      <c r="G976" s="12">
        <v>39716</v>
      </c>
      <c r="H976">
        <v>297</v>
      </c>
      <c r="I976">
        <v>10</v>
      </c>
      <c r="J976">
        <v>10.5</v>
      </c>
      <c r="K976">
        <v>3119</v>
      </c>
    </row>
    <row r="977" spans="1:11" x14ac:dyDescent="0.2">
      <c r="G977" t="s">
        <v>21297</v>
      </c>
      <c r="H977">
        <v>2</v>
      </c>
      <c r="I977">
        <v>8</v>
      </c>
    </row>
    <row r="978" spans="1:11" x14ac:dyDescent="0.2">
      <c r="G978" s="12">
        <v>39738</v>
      </c>
      <c r="H978">
        <v>4</v>
      </c>
      <c r="I978">
        <v>4</v>
      </c>
      <c r="J978">
        <v>10.5</v>
      </c>
      <c r="K978">
        <f>H978*J978</f>
        <v>42</v>
      </c>
    </row>
    <row r="979" spans="1:11" x14ac:dyDescent="0.2">
      <c r="G979" t="s">
        <v>12333</v>
      </c>
      <c r="H979">
        <v>4</v>
      </c>
      <c r="I979">
        <v>0</v>
      </c>
    </row>
    <row r="981" spans="1:11" x14ac:dyDescent="0.2">
      <c r="A981" s="12">
        <v>39709</v>
      </c>
      <c r="B981" t="s">
        <v>12020</v>
      </c>
      <c r="C981" t="s">
        <v>11640</v>
      </c>
      <c r="D981">
        <v>2</v>
      </c>
      <c r="E981">
        <v>307</v>
      </c>
      <c r="F981">
        <v>614</v>
      </c>
      <c r="G981" s="12">
        <v>39751</v>
      </c>
      <c r="H981">
        <v>557</v>
      </c>
      <c r="I981">
        <v>57</v>
      </c>
      <c r="J981">
        <v>9</v>
      </c>
      <c r="K981">
        <f>H981*J981</f>
        <v>5013</v>
      </c>
    </row>
    <row r="982" spans="1:11" x14ac:dyDescent="0.2">
      <c r="G982" s="12">
        <v>39759</v>
      </c>
      <c r="H982">
        <v>53</v>
      </c>
      <c r="I982">
        <v>4</v>
      </c>
      <c r="J982">
        <v>9</v>
      </c>
      <c r="K982">
        <v>477</v>
      </c>
    </row>
    <row r="983" spans="1:11" x14ac:dyDescent="0.2">
      <c r="G983" t="s">
        <v>21112</v>
      </c>
      <c r="H983">
        <v>4</v>
      </c>
      <c r="I983">
        <v>0</v>
      </c>
    </row>
    <row r="985" spans="1:11" x14ac:dyDescent="0.2">
      <c r="A985" s="12">
        <v>39709</v>
      </c>
      <c r="B985" t="s">
        <v>11644</v>
      </c>
      <c r="C985" t="s">
        <v>11645</v>
      </c>
      <c r="D985">
        <v>3</v>
      </c>
      <c r="E985">
        <v>201</v>
      </c>
      <c r="F985">
        <v>603</v>
      </c>
      <c r="G985" s="12">
        <v>39721</v>
      </c>
      <c r="H985">
        <v>594</v>
      </c>
      <c r="I985">
        <v>9</v>
      </c>
      <c r="J985">
        <v>10.5</v>
      </c>
      <c r="K985">
        <v>6237</v>
      </c>
    </row>
    <row r="986" spans="1:11" x14ac:dyDescent="0.2">
      <c r="G986" t="s">
        <v>21297</v>
      </c>
      <c r="H986">
        <v>7</v>
      </c>
      <c r="I986">
        <v>2</v>
      </c>
    </row>
    <row r="987" spans="1:11" x14ac:dyDescent="0.2">
      <c r="G987" t="s">
        <v>21396</v>
      </c>
      <c r="H987">
        <v>2</v>
      </c>
      <c r="I987">
        <v>0</v>
      </c>
    </row>
    <row r="989" spans="1:11" x14ac:dyDescent="0.2">
      <c r="A989" s="12">
        <v>39709</v>
      </c>
      <c r="B989" t="s">
        <v>11594</v>
      </c>
      <c r="C989" t="s">
        <v>11595</v>
      </c>
      <c r="D989">
        <v>2</v>
      </c>
      <c r="E989">
        <v>254</v>
      </c>
      <c r="F989">
        <v>508</v>
      </c>
      <c r="G989" s="12">
        <v>39723</v>
      </c>
      <c r="H989">
        <v>503</v>
      </c>
      <c r="I989">
        <v>5</v>
      </c>
      <c r="J989">
        <v>9</v>
      </c>
      <c r="K989">
        <v>4527</v>
      </c>
    </row>
    <row r="990" spans="1:11" x14ac:dyDescent="0.2">
      <c r="G990" t="s">
        <v>21297</v>
      </c>
      <c r="H990">
        <v>5</v>
      </c>
      <c r="I990">
        <v>0</v>
      </c>
    </row>
    <row r="992" spans="1:11" x14ac:dyDescent="0.2">
      <c r="A992" s="12">
        <v>39709</v>
      </c>
      <c r="B992" t="s">
        <v>12019</v>
      </c>
      <c r="C992" t="s">
        <v>11596</v>
      </c>
      <c r="D992">
        <v>2</v>
      </c>
      <c r="E992">
        <v>307</v>
      </c>
      <c r="F992">
        <v>614</v>
      </c>
      <c r="G992" s="12">
        <v>39745</v>
      </c>
      <c r="H992">
        <v>609</v>
      </c>
      <c r="I992">
        <v>5</v>
      </c>
      <c r="J992">
        <v>9</v>
      </c>
      <c r="K992">
        <v>5481</v>
      </c>
    </row>
    <row r="993" spans="1:11" x14ac:dyDescent="0.2">
      <c r="G993" s="12">
        <v>39745</v>
      </c>
      <c r="H993" t="s">
        <v>12022</v>
      </c>
      <c r="I993">
        <v>3</v>
      </c>
      <c r="J993">
        <v>9</v>
      </c>
      <c r="K993">
        <v>18</v>
      </c>
    </row>
    <row r="994" spans="1:11" x14ac:dyDescent="0.2">
      <c r="G994" s="12">
        <v>39780</v>
      </c>
      <c r="H994">
        <v>3</v>
      </c>
      <c r="I994">
        <v>0</v>
      </c>
      <c r="J994">
        <v>9</v>
      </c>
      <c r="K994">
        <v>27</v>
      </c>
    </row>
    <row r="996" spans="1:11" x14ac:dyDescent="0.2">
      <c r="A996" s="12">
        <v>39710</v>
      </c>
      <c r="B996" t="s">
        <v>11784</v>
      </c>
      <c r="C996" t="s">
        <v>11684</v>
      </c>
      <c r="D996">
        <v>2</v>
      </c>
      <c r="E996">
        <v>271</v>
      </c>
      <c r="F996">
        <v>542</v>
      </c>
      <c r="G996" s="12">
        <v>39723</v>
      </c>
      <c r="H996">
        <v>534</v>
      </c>
      <c r="I996">
        <v>8</v>
      </c>
      <c r="J996">
        <v>9.5</v>
      </c>
      <c r="K996">
        <v>5073</v>
      </c>
    </row>
    <row r="997" spans="1:11" x14ac:dyDescent="0.2">
      <c r="G997" t="s">
        <v>21301</v>
      </c>
      <c r="H997">
        <v>7</v>
      </c>
      <c r="I997">
        <v>1</v>
      </c>
    </row>
    <row r="998" spans="1:11" x14ac:dyDescent="0.2">
      <c r="G998" t="s">
        <v>12333</v>
      </c>
      <c r="H998">
        <v>1</v>
      </c>
      <c r="I998">
        <v>0</v>
      </c>
    </row>
    <row r="1000" spans="1:11" x14ac:dyDescent="0.2">
      <c r="A1000" s="12">
        <v>39710</v>
      </c>
      <c r="B1000" t="s">
        <v>11641</v>
      </c>
      <c r="C1000" t="s">
        <v>11642</v>
      </c>
      <c r="D1000">
        <v>2</v>
      </c>
      <c r="E1000">
        <v>278</v>
      </c>
      <c r="F1000">
        <v>556</v>
      </c>
      <c r="G1000" s="12">
        <v>39735</v>
      </c>
      <c r="H1000">
        <v>554</v>
      </c>
      <c r="I1000">
        <v>2</v>
      </c>
      <c r="J1000">
        <v>8.5</v>
      </c>
      <c r="K1000">
        <f>J1000*H1000</f>
        <v>4709</v>
      </c>
    </row>
    <row r="1001" spans="1:11" x14ac:dyDescent="0.2">
      <c r="G1001" s="12">
        <v>39735</v>
      </c>
      <c r="H1001" t="s">
        <v>7559</v>
      </c>
      <c r="I1001">
        <v>1</v>
      </c>
      <c r="J1001">
        <v>8.5</v>
      </c>
      <c r="K1001">
        <f>1*J1001</f>
        <v>8.5</v>
      </c>
    </row>
    <row r="1002" spans="1:11" x14ac:dyDescent="0.2">
      <c r="G1002" t="s">
        <v>12331</v>
      </c>
      <c r="H1002">
        <v>1</v>
      </c>
      <c r="I1002">
        <v>0</v>
      </c>
    </row>
    <row r="1004" spans="1:11" x14ac:dyDescent="0.2">
      <c r="A1004" s="12">
        <v>39710</v>
      </c>
      <c r="B1004" t="s">
        <v>11646</v>
      </c>
      <c r="C1004" t="s">
        <v>11647</v>
      </c>
      <c r="D1004">
        <v>3</v>
      </c>
      <c r="E1004">
        <v>201</v>
      </c>
      <c r="F1004">
        <v>603</v>
      </c>
      <c r="G1004" s="12">
        <v>39759</v>
      </c>
      <c r="H1004">
        <v>595</v>
      </c>
      <c r="I1004">
        <v>8</v>
      </c>
      <c r="J1004">
        <v>11.5</v>
      </c>
      <c r="K1004">
        <f>H1004*J1004</f>
        <v>6842.5</v>
      </c>
    </row>
    <row r="1005" spans="1:11" x14ac:dyDescent="0.2">
      <c r="G1005" s="12">
        <v>39780</v>
      </c>
      <c r="H1005">
        <v>8</v>
      </c>
      <c r="I1005">
        <v>0</v>
      </c>
      <c r="J1005">
        <v>11.5</v>
      </c>
      <c r="K1005">
        <v>92</v>
      </c>
    </row>
    <row r="1007" spans="1:11" x14ac:dyDescent="0.2">
      <c r="A1007" s="12">
        <v>39711</v>
      </c>
      <c r="B1007" t="s">
        <v>11599</v>
      </c>
      <c r="C1007" t="s">
        <v>11600</v>
      </c>
      <c r="D1007">
        <v>5</v>
      </c>
      <c r="E1007">
        <v>133</v>
      </c>
      <c r="F1007">
        <v>665</v>
      </c>
      <c r="G1007" s="12">
        <v>39725</v>
      </c>
      <c r="H1007">
        <v>653</v>
      </c>
      <c r="I1007">
        <v>12</v>
      </c>
      <c r="J1007">
        <v>9</v>
      </c>
      <c r="K1007">
        <v>5877</v>
      </c>
    </row>
    <row r="1008" spans="1:11" x14ac:dyDescent="0.2">
      <c r="G1008" t="s">
        <v>21397</v>
      </c>
      <c r="H1008">
        <v>5</v>
      </c>
      <c r="I1008">
        <v>7</v>
      </c>
      <c r="J1008">
        <v>9</v>
      </c>
      <c r="K1008">
        <f>H1008*J1008</f>
        <v>45</v>
      </c>
    </row>
    <row r="1009" spans="1:11" x14ac:dyDescent="0.2">
      <c r="G1009" s="12">
        <v>39780</v>
      </c>
      <c r="H1009">
        <v>3</v>
      </c>
      <c r="I1009">
        <v>4</v>
      </c>
      <c r="J1009">
        <v>9</v>
      </c>
      <c r="K1009">
        <v>27</v>
      </c>
    </row>
    <row r="1010" spans="1:11" x14ac:dyDescent="0.2">
      <c r="G1010" t="s">
        <v>21185</v>
      </c>
      <c r="H1010">
        <v>4</v>
      </c>
      <c r="I1010">
        <v>0</v>
      </c>
    </row>
    <row r="1012" spans="1:11" x14ac:dyDescent="0.2">
      <c r="A1012" s="12">
        <v>39716</v>
      </c>
      <c r="B1012" t="s">
        <v>11745</v>
      </c>
      <c r="C1012" t="s">
        <v>11780</v>
      </c>
      <c r="D1012">
        <v>2</v>
      </c>
      <c r="E1012">
        <v>302</v>
      </c>
      <c r="F1012">
        <v>604</v>
      </c>
      <c r="G1012" s="12">
        <v>39730</v>
      </c>
      <c r="H1012">
        <v>603</v>
      </c>
      <c r="I1012">
        <v>1</v>
      </c>
      <c r="J1012">
        <v>9</v>
      </c>
      <c r="K1012">
        <v>5427</v>
      </c>
    </row>
    <row r="1013" spans="1:11" x14ac:dyDescent="0.2">
      <c r="G1013" t="s">
        <v>21108</v>
      </c>
      <c r="H1013">
        <v>1</v>
      </c>
      <c r="I1013">
        <v>0</v>
      </c>
    </row>
    <row r="1015" spans="1:11" x14ac:dyDescent="0.2">
      <c r="A1015" s="12">
        <v>39716</v>
      </c>
      <c r="B1015" t="s">
        <v>11734</v>
      </c>
      <c r="C1015" t="s">
        <v>11735</v>
      </c>
      <c r="D1015">
        <v>3</v>
      </c>
      <c r="E1015">
        <v>201</v>
      </c>
      <c r="F1015">
        <v>603</v>
      </c>
      <c r="G1015" s="12">
        <v>39723</v>
      </c>
      <c r="H1015">
        <v>596</v>
      </c>
      <c r="I1015">
        <v>7</v>
      </c>
      <c r="J1015">
        <v>9</v>
      </c>
      <c r="K1015">
        <v>5364</v>
      </c>
    </row>
    <row r="1016" spans="1:11" x14ac:dyDescent="0.2">
      <c r="G1016" t="s">
        <v>21300</v>
      </c>
      <c r="H1016">
        <v>4</v>
      </c>
      <c r="I1016">
        <v>3</v>
      </c>
    </row>
    <row r="1017" spans="1:11" x14ac:dyDescent="0.2">
      <c r="G1017" s="12">
        <v>39738</v>
      </c>
      <c r="H1017">
        <v>3</v>
      </c>
      <c r="I1017">
        <v>0</v>
      </c>
      <c r="J1017">
        <v>9</v>
      </c>
      <c r="K1017">
        <f>H1017*J1017</f>
        <v>27</v>
      </c>
    </row>
    <row r="1019" spans="1:11" x14ac:dyDescent="0.2">
      <c r="A1019" s="12">
        <v>39716</v>
      </c>
      <c r="B1019" t="s">
        <v>11824</v>
      </c>
      <c r="C1019" t="s">
        <v>11736</v>
      </c>
      <c r="D1019">
        <v>3</v>
      </c>
      <c r="E1019">
        <v>201</v>
      </c>
      <c r="F1019">
        <v>603</v>
      </c>
      <c r="G1019" s="12">
        <v>39735</v>
      </c>
      <c r="H1019">
        <v>602</v>
      </c>
      <c r="I1019">
        <v>1</v>
      </c>
      <c r="J1019">
        <v>9</v>
      </c>
      <c r="K1019">
        <f>H1019*J1019</f>
        <v>5418</v>
      </c>
    </row>
    <row r="1020" spans="1:11" x14ac:dyDescent="0.2">
      <c r="G1020" t="s">
        <v>21336</v>
      </c>
      <c r="H1020">
        <v>1</v>
      </c>
      <c r="I1020">
        <v>0</v>
      </c>
    </row>
    <row r="1022" spans="1:11" x14ac:dyDescent="0.2">
      <c r="A1022" s="12">
        <v>39716</v>
      </c>
      <c r="B1022" t="s">
        <v>11737</v>
      </c>
      <c r="C1022" t="s">
        <v>11738</v>
      </c>
      <c r="D1022">
        <v>2</v>
      </c>
      <c r="E1022">
        <v>254</v>
      </c>
      <c r="F1022">
        <v>508</v>
      </c>
      <c r="G1022" s="12">
        <v>39731</v>
      </c>
      <c r="H1022">
        <v>416</v>
      </c>
      <c r="I1022">
        <v>92</v>
      </c>
      <c r="J1022">
        <v>12.5</v>
      </c>
      <c r="K1022">
        <v>5200</v>
      </c>
    </row>
    <row r="1023" spans="1:11" x14ac:dyDescent="0.2">
      <c r="G1023" s="12">
        <v>39737</v>
      </c>
      <c r="H1023">
        <v>90</v>
      </c>
      <c r="I1023">
        <v>2</v>
      </c>
      <c r="J1023">
        <v>12.5</v>
      </c>
      <c r="K1023">
        <f>H1023*J1023</f>
        <v>1125</v>
      </c>
    </row>
    <row r="1024" spans="1:11" x14ac:dyDescent="0.2">
      <c r="G1024" t="s">
        <v>21336</v>
      </c>
      <c r="H1024">
        <v>2</v>
      </c>
      <c r="I1024">
        <v>0</v>
      </c>
    </row>
    <row r="1026" spans="1:11" x14ac:dyDescent="0.2">
      <c r="A1026" s="12">
        <v>39723</v>
      </c>
      <c r="B1026" t="s">
        <v>11807</v>
      </c>
      <c r="C1026" t="s">
        <v>11761</v>
      </c>
      <c r="D1026">
        <v>2</v>
      </c>
      <c r="E1026">
        <v>316</v>
      </c>
      <c r="F1026">
        <v>632</v>
      </c>
      <c r="G1026" s="12">
        <v>39731</v>
      </c>
      <c r="H1026">
        <v>618</v>
      </c>
      <c r="I1026">
        <v>14</v>
      </c>
      <c r="J1026">
        <v>9</v>
      </c>
      <c r="K1026">
        <v>5562</v>
      </c>
    </row>
    <row r="1027" spans="1:11" x14ac:dyDescent="0.2">
      <c r="G1027" s="12">
        <v>39738</v>
      </c>
      <c r="H1027">
        <v>6</v>
      </c>
      <c r="I1027">
        <v>8</v>
      </c>
      <c r="J1027">
        <v>9</v>
      </c>
      <c r="K1027">
        <f>H1027*J1027</f>
        <v>54</v>
      </c>
    </row>
    <row r="1028" spans="1:11" x14ac:dyDescent="0.2">
      <c r="G1028" t="s">
        <v>21336</v>
      </c>
      <c r="H1028">
        <v>1</v>
      </c>
      <c r="I1028">
        <v>7</v>
      </c>
    </row>
    <row r="1029" spans="1:11" x14ac:dyDescent="0.2">
      <c r="G1029" s="12">
        <v>39780</v>
      </c>
      <c r="H1029">
        <v>4</v>
      </c>
      <c r="I1029">
        <v>3</v>
      </c>
      <c r="J1029">
        <v>9</v>
      </c>
      <c r="K1029">
        <v>36</v>
      </c>
    </row>
    <row r="1030" spans="1:11" x14ac:dyDescent="0.2">
      <c r="G1030" t="s">
        <v>21185</v>
      </c>
      <c r="H1030">
        <v>3</v>
      </c>
      <c r="I1030">
        <v>0</v>
      </c>
    </row>
    <row r="1032" spans="1:11" x14ac:dyDescent="0.2">
      <c r="A1032" s="12">
        <v>39723</v>
      </c>
      <c r="B1032" t="s">
        <v>11978</v>
      </c>
      <c r="C1032" t="s">
        <v>11763</v>
      </c>
      <c r="D1032">
        <v>2</v>
      </c>
      <c r="E1032">
        <v>316</v>
      </c>
      <c r="F1032">
        <v>632</v>
      </c>
      <c r="G1032" s="12">
        <v>39738</v>
      </c>
      <c r="H1032">
        <v>628</v>
      </c>
      <c r="I1032">
        <v>4</v>
      </c>
      <c r="J1032">
        <v>10.5</v>
      </c>
      <c r="K1032">
        <f>H1032*J1032</f>
        <v>6594</v>
      </c>
    </row>
    <row r="1033" spans="1:11" x14ac:dyDescent="0.2">
      <c r="G1033" s="12">
        <v>39759</v>
      </c>
      <c r="H1033">
        <v>4</v>
      </c>
      <c r="I1033">
        <v>0</v>
      </c>
      <c r="J1033">
        <v>10.5</v>
      </c>
      <c r="K1033">
        <v>42</v>
      </c>
    </row>
    <row r="1035" spans="1:11" x14ac:dyDescent="0.2">
      <c r="A1035" s="12">
        <v>39723</v>
      </c>
      <c r="B1035" t="s">
        <v>12037</v>
      </c>
      <c r="C1035" t="s">
        <v>11751</v>
      </c>
      <c r="D1035">
        <v>2</v>
      </c>
      <c r="E1035">
        <v>274</v>
      </c>
      <c r="F1035">
        <v>548</v>
      </c>
      <c r="G1035" s="12">
        <v>39752</v>
      </c>
      <c r="H1035">
        <v>543</v>
      </c>
      <c r="I1035">
        <v>5</v>
      </c>
      <c r="J1035">
        <v>11.5</v>
      </c>
      <c r="K1035">
        <f>H1035*J1035</f>
        <v>6244.5</v>
      </c>
    </row>
    <row r="1036" spans="1:11" x14ac:dyDescent="0.2">
      <c r="G1036" s="12">
        <v>39801</v>
      </c>
      <c r="H1036">
        <v>5</v>
      </c>
      <c r="I1036">
        <v>0</v>
      </c>
      <c r="J1036">
        <v>11.5</v>
      </c>
      <c r="K1036">
        <v>57</v>
      </c>
    </row>
    <row r="1038" spans="1:11" x14ac:dyDescent="0.2">
      <c r="A1038" s="12">
        <v>39722</v>
      </c>
      <c r="B1038" t="s">
        <v>11883</v>
      </c>
      <c r="C1038" t="s">
        <v>11884</v>
      </c>
      <c r="D1038">
        <v>5</v>
      </c>
      <c r="E1038">
        <v>151</v>
      </c>
      <c r="F1038">
        <v>755</v>
      </c>
      <c r="G1038" s="12">
        <v>39738</v>
      </c>
      <c r="H1038">
        <v>740</v>
      </c>
      <c r="I1038">
        <v>15</v>
      </c>
      <c r="J1038">
        <v>10.5</v>
      </c>
      <c r="K1038">
        <f>H1038*J1038</f>
        <v>7770</v>
      </c>
    </row>
    <row r="1039" spans="1:11" x14ac:dyDescent="0.2">
      <c r="G1039" s="12">
        <v>39759</v>
      </c>
      <c r="H1039">
        <v>15</v>
      </c>
      <c r="I1039">
        <v>0</v>
      </c>
      <c r="J1039">
        <v>10.5</v>
      </c>
      <c r="K1039">
        <v>158</v>
      </c>
    </row>
    <row r="1041" spans="1:11" x14ac:dyDescent="0.2">
      <c r="A1041" s="12">
        <v>39722</v>
      </c>
      <c r="B1041" t="s">
        <v>12038</v>
      </c>
      <c r="C1041" t="s">
        <v>11885</v>
      </c>
      <c r="D1041">
        <v>2</v>
      </c>
      <c r="E1041">
        <v>311</v>
      </c>
      <c r="F1041">
        <v>622</v>
      </c>
      <c r="G1041" s="12">
        <v>39751</v>
      </c>
      <c r="H1041">
        <v>619</v>
      </c>
      <c r="I1041">
        <v>3</v>
      </c>
      <c r="J1041">
        <v>10</v>
      </c>
      <c r="K1041">
        <f>H1041*J1041</f>
        <v>6190</v>
      </c>
    </row>
    <row r="1042" spans="1:11" x14ac:dyDescent="0.2">
      <c r="G1042" t="s">
        <v>21109</v>
      </c>
      <c r="H1042">
        <v>2</v>
      </c>
      <c r="I1042">
        <v>1</v>
      </c>
    </row>
    <row r="1043" spans="1:11" x14ac:dyDescent="0.2">
      <c r="G1043" s="12">
        <v>39780</v>
      </c>
      <c r="H1043">
        <v>1</v>
      </c>
      <c r="I1043">
        <v>0</v>
      </c>
      <c r="J1043">
        <v>10</v>
      </c>
      <c r="K1043">
        <v>10</v>
      </c>
    </row>
    <row r="1045" spans="1:11" x14ac:dyDescent="0.2">
      <c r="A1045" s="12">
        <v>39722</v>
      </c>
      <c r="B1045" t="s">
        <v>11886</v>
      </c>
      <c r="C1045" t="s">
        <v>11887</v>
      </c>
      <c r="D1045">
        <v>5</v>
      </c>
      <c r="E1045">
        <v>151</v>
      </c>
      <c r="F1045">
        <v>755</v>
      </c>
      <c r="G1045" s="12">
        <v>39749</v>
      </c>
      <c r="H1045">
        <v>744</v>
      </c>
      <c r="I1045">
        <v>11</v>
      </c>
      <c r="J1045">
        <v>9</v>
      </c>
      <c r="K1045">
        <f>H1045*J1045</f>
        <v>6696</v>
      </c>
    </row>
    <row r="1046" spans="1:11" x14ac:dyDescent="0.2">
      <c r="G1046" s="12">
        <v>39780</v>
      </c>
      <c r="H1046">
        <v>11</v>
      </c>
      <c r="I1046">
        <v>0</v>
      </c>
      <c r="J1046">
        <v>9</v>
      </c>
      <c r="K1046">
        <v>99</v>
      </c>
    </row>
    <row r="1048" spans="1:11" x14ac:dyDescent="0.2">
      <c r="A1048" s="12">
        <v>39725</v>
      </c>
      <c r="B1048" t="s">
        <v>11933</v>
      </c>
      <c r="C1048" t="s">
        <v>11934</v>
      </c>
      <c r="D1048">
        <v>1</v>
      </c>
      <c r="E1048">
        <v>417</v>
      </c>
      <c r="F1048">
        <v>417</v>
      </c>
      <c r="G1048" s="12">
        <v>39765</v>
      </c>
      <c r="H1048">
        <v>410</v>
      </c>
      <c r="I1048">
        <v>7</v>
      </c>
      <c r="J1048">
        <v>9</v>
      </c>
      <c r="K1048">
        <v>3690</v>
      </c>
    </row>
    <row r="1049" spans="1:11" x14ac:dyDescent="0.2">
      <c r="G1049" t="s">
        <v>21395</v>
      </c>
      <c r="H1049">
        <v>7</v>
      </c>
      <c r="I1049">
        <v>0</v>
      </c>
    </row>
    <row r="1051" spans="1:11" x14ac:dyDescent="0.2">
      <c r="A1051" s="12">
        <v>39725</v>
      </c>
      <c r="B1051" t="s">
        <v>11935</v>
      </c>
      <c r="C1051" t="s">
        <v>11936</v>
      </c>
      <c r="D1051">
        <v>2</v>
      </c>
      <c r="E1051">
        <v>212</v>
      </c>
      <c r="F1051">
        <v>424</v>
      </c>
      <c r="G1051" s="12">
        <v>39759</v>
      </c>
      <c r="H1051">
        <v>420</v>
      </c>
      <c r="I1051">
        <v>4</v>
      </c>
      <c r="J1051">
        <v>11.5</v>
      </c>
      <c r="K1051">
        <f>H1051*J1051</f>
        <v>4830</v>
      </c>
    </row>
    <row r="1052" spans="1:11" x14ac:dyDescent="0.2">
      <c r="G1052" t="s">
        <v>21109</v>
      </c>
      <c r="H1052">
        <v>2</v>
      </c>
      <c r="I1052">
        <v>2</v>
      </c>
    </row>
    <row r="1053" spans="1:11" x14ac:dyDescent="0.2">
      <c r="G1053" s="12">
        <v>39780</v>
      </c>
      <c r="H1053">
        <v>1</v>
      </c>
      <c r="I1053">
        <v>1</v>
      </c>
      <c r="J1053">
        <v>11.5</v>
      </c>
      <c r="K1053">
        <v>11.5</v>
      </c>
    </row>
    <row r="1054" spans="1:11" x14ac:dyDescent="0.2">
      <c r="G1054" t="s">
        <v>20974</v>
      </c>
      <c r="H1054">
        <v>1</v>
      </c>
      <c r="I1054">
        <v>0</v>
      </c>
    </row>
    <row r="1056" spans="1:11" x14ac:dyDescent="0.2">
      <c r="A1056" s="12">
        <v>39725</v>
      </c>
      <c r="B1056" t="s">
        <v>11746</v>
      </c>
      <c r="C1056" t="s">
        <v>11747</v>
      </c>
      <c r="D1056">
        <v>3</v>
      </c>
      <c r="E1056">
        <v>244</v>
      </c>
      <c r="F1056">
        <v>732</v>
      </c>
      <c r="G1056" s="12">
        <v>39751</v>
      </c>
      <c r="H1056">
        <v>724</v>
      </c>
      <c r="I1056">
        <v>8</v>
      </c>
      <c r="J1056">
        <v>9</v>
      </c>
      <c r="K1056">
        <f>H1056*J1056</f>
        <v>6516</v>
      </c>
    </row>
    <row r="1057" spans="1:11" x14ac:dyDescent="0.2">
      <c r="G1057" t="s">
        <v>21109</v>
      </c>
      <c r="H1057">
        <v>4</v>
      </c>
      <c r="I1057">
        <v>4</v>
      </c>
    </row>
    <row r="1058" spans="1:11" x14ac:dyDescent="0.2">
      <c r="G1058" s="12">
        <v>39801</v>
      </c>
      <c r="H1058">
        <v>4</v>
      </c>
      <c r="I1058">
        <v>0</v>
      </c>
      <c r="J1058">
        <v>9</v>
      </c>
      <c r="K1058">
        <v>36</v>
      </c>
    </row>
    <row r="1060" spans="1:11" x14ac:dyDescent="0.2">
      <c r="A1060" s="12">
        <v>39730</v>
      </c>
      <c r="B1060" t="s">
        <v>12075</v>
      </c>
      <c r="C1060" t="s">
        <v>11960</v>
      </c>
      <c r="D1060">
        <v>2</v>
      </c>
      <c r="E1060">
        <v>230</v>
      </c>
      <c r="F1060">
        <v>460</v>
      </c>
      <c r="G1060" s="12">
        <v>39744</v>
      </c>
      <c r="H1060">
        <v>458</v>
      </c>
      <c r="I1060">
        <v>2</v>
      </c>
      <c r="J1060">
        <v>9</v>
      </c>
      <c r="K1060">
        <v>4122</v>
      </c>
    </row>
    <row r="1061" spans="1:11" x14ac:dyDescent="0.2">
      <c r="G1061" t="s">
        <v>21336</v>
      </c>
      <c r="H1061">
        <v>2</v>
      </c>
      <c r="I1061">
        <v>0</v>
      </c>
    </row>
    <row r="1063" spans="1:11" x14ac:dyDescent="0.2">
      <c r="A1063" s="12">
        <v>39730</v>
      </c>
      <c r="B1063" t="s">
        <v>12000</v>
      </c>
      <c r="C1063" t="s">
        <v>12001</v>
      </c>
      <c r="D1063">
        <v>4</v>
      </c>
      <c r="E1063">
        <v>150</v>
      </c>
      <c r="F1063">
        <v>600</v>
      </c>
      <c r="G1063" s="12">
        <v>39744</v>
      </c>
      <c r="H1063">
        <v>584</v>
      </c>
      <c r="I1063">
        <v>16</v>
      </c>
      <c r="J1063">
        <v>9</v>
      </c>
      <c r="K1063">
        <v>5256</v>
      </c>
    </row>
    <row r="1064" spans="1:11" x14ac:dyDescent="0.2">
      <c r="G1064" t="s">
        <v>21336</v>
      </c>
      <c r="H1064">
        <v>3</v>
      </c>
      <c r="I1064">
        <v>13</v>
      </c>
    </row>
    <row r="1065" spans="1:11" x14ac:dyDescent="0.2">
      <c r="G1065" s="12">
        <v>39759</v>
      </c>
      <c r="H1065">
        <v>12</v>
      </c>
      <c r="I1065">
        <v>1</v>
      </c>
      <c r="J1065">
        <v>9</v>
      </c>
      <c r="K1065">
        <v>108</v>
      </c>
    </row>
    <row r="1066" spans="1:11" x14ac:dyDescent="0.2">
      <c r="G1066" t="s">
        <v>20974</v>
      </c>
      <c r="H1066">
        <v>1</v>
      </c>
      <c r="I1066">
        <v>0</v>
      </c>
    </row>
    <row r="1068" spans="1:11" x14ac:dyDescent="0.2">
      <c r="A1068" s="12">
        <v>39735</v>
      </c>
      <c r="B1068" t="s">
        <v>12078</v>
      </c>
      <c r="C1068" t="s">
        <v>11977</v>
      </c>
      <c r="D1068">
        <v>2</v>
      </c>
      <c r="E1068">
        <v>271</v>
      </c>
      <c r="F1068">
        <v>542</v>
      </c>
      <c r="G1068" s="12">
        <v>39787</v>
      </c>
      <c r="H1068">
        <v>490</v>
      </c>
      <c r="I1068">
        <v>52</v>
      </c>
      <c r="J1068">
        <v>10.5</v>
      </c>
      <c r="K1068">
        <v>5145</v>
      </c>
    </row>
    <row r="1069" spans="1:11" x14ac:dyDescent="0.2">
      <c r="G1069" s="12">
        <v>39850</v>
      </c>
      <c r="H1069">
        <v>30</v>
      </c>
      <c r="I1069">
        <v>22</v>
      </c>
      <c r="J1069">
        <v>10.5</v>
      </c>
      <c r="K1069">
        <v>315</v>
      </c>
    </row>
    <row r="1070" spans="1:11" x14ac:dyDescent="0.2">
      <c r="G1070" s="12">
        <v>39863</v>
      </c>
      <c r="H1070">
        <v>15</v>
      </c>
      <c r="I1070">
        <v>7</v>
      </c>
      <c r="J1070">
        <v>10.5</v>
      </c>
    </row>
    <row r="1071" spans="1:11" x14ac:dyDescent="0.2">
      <c r="G1071" t="s">
        <v>21256</v>
      </c>
      <c r="H1071">
        <v>7</v>
      </c>
      <c r="I1071">
        <v>0</v>
      </c>
    </row>
    <row r="1073" spans="1:11" x14ac:dyDescent="0.2">
      <c r="A1073" s="12">
        <v>39735</v>
      </c>
      <c r="B1073" t="s">
        <v>12079</v>
      </c>
      <c r="C1073" t="s">
        <v>12080</v>
      </c>
      <c r="D1073">
        <v>4</v>
      </c>
      <c r="E1073">
        <v>150</v>
      </c>
      <c r="F1073">
        <v>600</v>
      </c>
      <c r="G1073" s="12">
        <v>39751</v>
      </c>
      <c r="H1073">
        <v>595</v>
      </c>
      <c r="I1073">
        <v>5</v>
      </c>
      <c r="J1073">
        <v>10.5</v>
      </c>
      <c r="K1073">
        <f>H1073*J1073</f>
        <v>6247.5</v>
      </c>
    </row>
    <row r="1074" spans="1:11" x14ac:dyDescent="0.2">
      <c r="G1074" t="s">
        <v>21109</v>
      </c>
      <c r="H1074">
        <v>4</v>
      </c>
      <c r="I1074">
        <v>1</v>
      </c>
    </row>
    <row r="1075" spans="1:11" x14ac:dyDescent="0.2">
      <c r="G1075" s="12">
        <v>39780</v>
      </c>
      <c r="H1075">
        <v>1</v>
      </c>
      <c r="I1075">
        <v>0</v>
      </c>
      <c r="J1075">
        <v>10.5</v>
      </c>
      <c r="K1075">
        <v>10.5</v>
      </c>
    </row>
    <row r="1077" spans="1:11" x14ac:dyDescent="0.2">
      <c r="A1077" s="12">
        <v>39735</v>
      </c>
      <c r="B1077" t="s">
        <v>12047</v>
      </c>
      <c r="C1077" t="s">
        <v>11994</v>
      </c>
      <c r="D1077">
        <v>2</v>
      </c>
      <c r="E1077">
        <v>271</v>
      </c>
      <c r="F1077">
        <v>542</v>
      </c>
      <c r="G1077" s="12">
        <v>39759</v>
      </c>
      <c r="H1077">
        <v>536</v>
      </c>
      <c r="I1077">
        <v>6</v>
      </c>
      <c r="J1077">
        <v>9</v>
      </c>
      <c r="K1077">
        <f>H1077*J1077</f>
        <v>4824</v>
      </c>
    </row>
    <row r="1078" spans="1:11" x14ac:dyDescent="0.2">
      <c r="G1078" t="s">
        <v>21109</v>
      </c>
      <c r="H1078">
        <v>4</v>
      </c>
      <c r="I1078">
        <v>2</v>
      </c>
    </row>
    <row r="1079" spans="1:11" x14ac:dyDescent="0.2">
      <c r="G1079" s="12">
        <v>39780</v>
      </c>
      <c r="H1079">
        <v>1</v>
      </c>
      <c r="I1079">
        <v>1</v>
      </c>
      <c r="J1079">
        <v>9</v>
      </c>
      <c r="K1079">
        <v>9</v>
      </c>
    </row>
    <row r="1080" spans="1:11" x14ac:dyDescent="0.2">
      <c r="G1080" t="s">
        <v>20974</v>
      </c>
      <c r="H1080">
        <v>1</v>
      </c>
      <c r="I1080">
        <v>0</v>
      </c>
    </row>
    <row r="1082" spans="1:11" x14ac:dyDescent="0.2">
      <c r="A1082" s="12">
        <v>39750</v>
      </c>
      <c r="B1082" t="s">
        <v>12301</v>
      </c>
      <c r="C1082" t="s">
        <v>12302</v>
      </c>
      <c r="D1082">
        <v>2</v>
      </c>
      <c r="E1082">
        <v>349</v>
      </c>
      <c r="F1082">
        <v>698</v>
      </c>
      <c r="G1082" s="12">
        <v>39765</v>
      </c>
      <c r="H1082">
        <v>687</v>
      </c>
      <c r="I1082">
        <v>11</v>
      </c>
      <c r="J1082">
        <v>9.5</v>
      </c>
      <c r="K1082">
        <v>6527</v>
      </c>
    </row>
    <row r="1083" spans="1:11" x14ac:dyDescent="0.2">
      <c r="G1083" t="s">
        <v>21398</v>
      </c>
      <c r="H1083">
        <v>9</v>
      </c>
      <c r="I1083">
        <v>2</v>
      </c>
      <c r="J1083">
        <v>9.5</v>
      </c>
      <c r="K1083">
        <v>86</v>
      </c>
    </row>
    <row r="1084" spans="1:11" x14ac:dyDescent="0.2">
      <c r="G1084" s="12">
        <v>39801</v>
      </c>
      <c r="H1084">
        <v>1</v>
      </c>
      <c r="I1084">
        <v>1</v>
      </c>
      <c r="J1084">
        <v>9.5</v>
      </c>
      <c r="K1084">
        <v>9.5</v>
      </c>
    </row>
    <row r="1085" spans="1:11" x14ac:dyDescent="0.2">
      <c r="G1085" t="s">
        <v>21616</v>
      </c>
      <c r="H1085">
        <v>1</v>
      </c>
      <c r="I1085">
        <v>0</v>
      </c>
    </row>
    <row r="1088" spans="1:11" x14ac:dyDescent="0.2">
      <c r="A1088" s="12">
        <v>39750</v>
      </c>
      <c r="B1088" t="s">
        <v>12178</v>
      </c>
      <c r="C1088" t="s">
        <v>12222</v>
      </c>
      <c r="D1088">
        <v>2</v>
      </c>
      <c r="E1088">
        <v>349</v>
      </c>
      <c r="F1088">
        <v>698</v>
      </c>
      <c r="G1088" s="12">
        <v>39765</v>
      </c>
      <c r="H1088">
        <v>690</v>
      </c>
      <c r="I1088">
        <v>8</v>
      </c>
      <c r="J1088">
        <v>9.5</v>
      </c>
      <c r="K1088">
        <v>6555</v>
      </c>
    </row>
    <row r="1089" spans="1:11" x14ac:dyDescent="0.2">
      <c r="G1089" t="s">
        <v>21395</v>
      </c>
      <c r="H1089">
        <v>3</v>
      </c>
      <c r="I1089">
        <v>5</v>
      </c>
    </row>
    <row r="1090" spans="1:11" x14ac:dyDescent="0.2">
      <c r="G1090" s="12">
        <v>39863</v>
      </c>
      <c r="H1090">
        <v>5</v>
      </c>
      <c r="I1090">
        <v>0</v>
      </c>
      <c r="J1090">
        <v>9.5</v>
      </c>
      <c r="K1090">
        <v>48</v>
      </c>
    </row>
    <row r="1092" spans="1:11" x14ac:dyDescent="0.2">
      <c r="A1092" s="12">
        <v>39750</v>
      </c>
      <c r="B1092" t="s">
        <v>12185</v>
      </c>
      <c r="C1092" t="s">
        <v>12223</v>
      </c>
      <c r="D1092">
        <v>2</v>
      </c>
      <c r="E1092">
        <v>293</v>
      </c>
      <c r="F1092">
        <v>586</v>
      </c>
      <c r="G1092" s="12">
        <v>39773</v>
      </c>
      <c r="H1092">
        <v>578</v>
      </c>
      <c r="I1092">
        <v>8</v>
      </c>
      <c r="J1092">
        <v>9</v>
      </c>
      <c r="K1092">
        <f>H1092*J1092</f>
        <v>5202</v>
      </c>
    </row>
    <row r="1093" spans="1:11" x14ac:dyDescent="0.2">
      <c r="G1093" s="12">
        <v>39808</v>
      </c>
      <c r="H1093">
        <v>7</v>
      </c>
      <c r="I1093">
        <v>1</v>
      </c>
      <c r="J1093">
        <v>9</v>
      </c>
      <c r="K1093">
        <v>63</v>
      </c>
    </row>
    <row r="1094" spans="1:11" x14ac:dyDescent="0.2">
      <c r="G1094" t="s">
        <v>21186</v>
      </c>
      <c r="H1094">
        <v>1</v>
      </c>
      <c r="I1094">
        <v>0</v>
      </c>
    </row>
    <row r="1096" spans="1:11" x14ac:dyDescent="0.2">
      <c r="A1096" s="12">
        <v>39750</v>
      </c>
      <c r="B1096" t="s">
        <v>12208</v>
      </c>
      <c r="C1096" t="s">
        <v>12209</v>
      </c>
      <c r="D1096">
        <v>2</v>
      </c>
      <c r="E1096">
        <v>293</v>
      </c>
      <c r="F1096">
        <v>586</v>
      </c>
      <c r="G1096" s="12">
        <v>39773</v>
      </c>
      <c r="H1096">
        <v>574</v>
      </c>
      <c r="I1096">
        <v>12</v>
      </c>
      <c r="J1096">
        <v>12.5</v>
      </c>
      <c r="K1096">
        <f>H1096*J1096</f>
        <v>7175</v>
      </c>
    </row>
    <row r="1097" spans="1:11" x14ac:dyDescent="0.2">
      <c r="G1097" s="12">
        <v>39821</v>
      </c>
      <c r="H1097">
        <v>10</v>
      </c>
      <c r="I1097">
        <v>2</v>
      </c>
      <c r="J1097">
        <v>12.5</v>
      </c>
      <c r="K1097">
        <v>125</v>
      </c>
    </row>
    <row r="1098" spans="1:11" x14ac:dyDescent="0.2">
      <c r="G1098" t="s">
        <v>21399</v>
      </c>
      <c r="H1098">
        <v>2</v>
      </c>
      <c r="I1098">
        <v>0</v>
      </c>
    </row>
    <row r="1100" spans="1:11" x14ac:dyDescent="0.2">
      <c r="A1100" s="12">
        <v>39750</v>
      </c>
      <c r="B1100" t="s">
        <v>12168</v>
      </c>
      <c r="C1100" t="s">
        <v>12169</v>
      </c>
      <c r="D1100">
        <v>2</v>
      </c>
      <c r="E1100">
        <v>293</v>
      </c>
      <c r="F1100">
        <v>586</v>
      </c>
      <c r="G1100" s="12">
        <v>39765</v>
      </c>
      <c r="H1100">
        <v>582</v>
      </c>
      <c r="I1100">
        <v>4</v>
      </c>
      <c r="J1100">
        <v>9</v>
      </c>
      <c r="K1100">
        <v>5238</v>
      </c>
    </row>
    <row r="1101" spans="1:11" x14ac:dyDescent="0.2">
      <c r="G1101" t="s">
        <v>21395</v>
      </c>
      <c r="H1101">
        <v>4</v>
      </c>
      <c r="I1101">
        <v>0</v>
      </c>
    </row>
    <row r="1103" spans="1:11" x14ac:dyDescent="0.2">
      <c r="A1103" s="12">
        <v>39751</v>
      </c>
      <c r="B1103" t="s">
        <v>12214</v>
      </c>
      <c r="C1103" t="s">
        <v>12215</v>
      </c>
      <c r="D1103">
        <v>3</v>
      </c>
      <c r="E1103">
        <v>212</v>
      </c>
      <c r="F1103">
        <v>636</v>
      </c>
      <c r="G1103" s="12">
        <v>39777</v>
      </c>
      <c r="H1103">
        <v>636</v>
      </c>
      <c r="I1103">
        <v>0</v>
      </c>
      <c r="J1103">
        <v>11.5</v>
      </c>
      <c r="K1103">
        <f>H1103*J1103</f>
        <v>7314</v>
      </c>
    </row>
    <row r="1106" spans="1:11" x14ac:dyDescent="0.2">
      <c r="A1106" s="12">
        <v>39751</v>
      </c>
      <c r="B1106" t="s">
        <v>12219</v>
      </c>
      <c r="C1106" t="s">
        <v>12220</v>
      </c>
      <c r="D1106">
        <v>1</v>
      </c>
      <c r="E1106">
        <v>152</v>
      </c>
      <c r="F1106">
        <v>152</v>
      </c>
      <c r="G1106" s="12">
        <v>39777</v>
      </c>
      <c r="H1106">
        <v>144</v>
      </c>
      <c r="I1106">
        <v>8</v>
      </c>
      <c r="J1106">
        <v>11.5</v>
      </c>
      <c r="K1106">
        <f>H1106*J1106</f>
        <v>1656</v>
      </c>
    </row>
    <row r="1107" spans="1:11" x14ac:dyDescent="0.2">
      <c r="G1107" t="s">
        <v>21399</v>
      </c>
      <c r="H1107">
        <v>8</v>
      </c>
      <c r="I1107">
        <v>0</v>
      </c>
    </row>
    <row r="1109" spans="1:11" x14ac:dyDescent="0.2">
      <c r="A1109" s="12">
        <v>39756</v>
      </c>
      <c r="B1109" t="s">
        <v>12342</v>
      </c>
      <c r="C1109" t="s">
        <v>12297</v>
      </c>
      <c r="D1109">
        <v>5</v>
      </c>
      <c r="E1109">
        <v>150</v>
      </c>
      <c r="F1109">
        <v>750</v>
      </c>
      <c r="G1109" s="12">
        <v>39777</v>
      </c>
      <c r="H1109">
        <v>747</v>
      </c>
      <c r="I1109">
        <v>3</v>
      </c>
      <c r="J1109">
        <v>10</v>
      </c>
      <c r="K1109">
        <f>H1109*J1109</f>
        <v>7470</v>
      </c>
    </row>
    <row r="1110" spans="1:11" x14ac:dyDescent="0.2">
      <c r="G1110" t="s">
        <v>21114</v>
      </c>
      <c r="H1110">
        <v>3</v>
      </c>
      <c r="I1110">
        <v>0</v>
      </c>
    </row>
    <row r="1113" spans="1:11" x14ac:dyDescent="0.2">
      <c r="A1113" s="12">
        <v>39757</v>
      </c>
      <c r="B1113" t="s">
        <v>12279</v>
      </c>
      <c r="C1113" t="s">
        <v>12327</v>
      </c>
      <c r="D1113">
        <v>5</v>
      </c>
      <c r="E1113">
        <v>120</v>
      </c>
      <c r="F1113">
        <v>600</v>
      </c>
      <c r="G1113" s="12">
        <v>39780</v>
      </c>
      <c r="H1113">
        <v>583</v>
      </c>
      <c r="I1113">
        <v>17</v>
      </c>
      <c r="J1113">
        <v>12</v>
      </c>
      <c r="K1113">
        <f>H1113*J1113</f>
        <v>6996</v>
      </c>
    </row>
    <row r="1114" spans="1:11" x14ac:dyDescent="0.2">
      <c r="G1114" t="s">
        <v>21114</v>
      </c>
      <c r="H1114">
        <v>4</v>
      </c>
      <c r="I1114">
        <v>13</v>
      </c>
    </row>
    <row r="1115" spans="1:11" x14ac:dyDescent="0.2">
      <c r="G1115" s="12">
        <v>39801</v>
      </c>
      <c r="H1115">
        <v>12</v>
      </c>
      <c r="I1115">
        <v>1</v>
      </c>
      <c r="J1115">
        <v>12</v>
      </c>
      <c r="K1115">
        <v>144</v>
      </c>
    </row>
    <row r="1116" spans="1:11" x14ac:dyDescent="0.2">
      <c r="G1116" s="12">
        <v>39821</v>
      </c>
      <c r="H1116">
        <v>1</v>
      </c>
      <c r="I1116">
        <v>0</v>
      </c>
      <c r="J1116">
        <v>12</v>
      </c>
      <c r="K1116">
        <v>12</v>
      </c>
    </row>
    <row r="1118" spans="1:11" x14ac:dyDescent="0.2">
      <c r="A1118" s="12">
        <v>39757</v>
      </c>
      <c r="B1118" t="s">
        <v>12280</v>
      </c>
      <c r="C1118" t="s">
        <v>12281</v>
      </c>
      <c r="D1118">
        <v>5</v>
      </c>
      <c r="E1118">
        <v>123</v>
      </c>
      <c r="F1118">
        <v>615</v>
      </c>
      <c r="G1118" s="12">
        <v>39772</v>
      </c>
      <c r="H1118">
        <v>588</v>
      </c>
      <c r="I1118">
        <v>27</v>
      </c>
      <c r="J1118">
        <v>9</v>
      </c>
      <c r="K1118">
        <f>H1118*J1118</f>
        <v>5292</v>
      </c>
    </row>
    <row r="1119" spans="1:11" x14ac:dyDescent="0.2">
      <c r="G1119" t="s">
        <v>12917</v>
      </c>
      <c r="H1119">
        <v>2</v>
      </c>
      <c r="I1119">
        <v>25</v>
      </c>
    </row>
    <row r="1120" spans="1:11" x14ac:dyDescent="0.2">
      <c r="G1120" s="12">
        <v>39801</v>
      </c>
      <c r="H1120">
        <v>25</v>
      </c>
      <c r="I1120">
        <v>0</v>
      </c>
      <c r="J1120">
        <v>9</v>
      </c>
      <c r="K1120">
        <v>225</v>
      </c>
    </row>
    <row r="1122" spans="1:11" x14ac:dyDescent="0.2">
      <c r="A1122" s="12">
        <v>39763</v>
      </c>
      <c r="B1122" t="s">
        <v>12435</v>
      </c>
      <c r="C1122" t="s">
        <v>12436</v>
      </c>
      <c r="D1122">
        <v>4</v>
      </c>
      <c r="E1122">
        <v>150</v>
      </c>
      <c r="F1122">
        <v>600</v>
      </c>
      <c r="G1122" s="12">
        <v>39786</v>
      </c>
      <c r="H1122">
        <v>582</v>
      </c>
      <c r="I1122">
        <v>18</v>
      </c>
      <c r="J1122">
        <v>9</v>
      </c>
      <c r="K1122">
        <f>H1122*J1122</f>
        <v>5238</v>
      </c>
    </row>
    <row r="1123" spans="1:11" x14ac:dyDescent="0.2">
      <c r="G1123" s="12">
        <v>39836</v>
      </c>
      <c r="H1123">
        <v>17</v>
      </c>
      <c r="I1123">
        <v>1</v>
      </c>
      <c r="J1123">
        <v>9</v>
      </c>
      <c r="K1123">
        <v>153</v>
      </c>
    </row>
    <row r="1124" spans="1:11" x14ac:dyDescent="0.2">
      <c r="G1124" t="s">
        <v>21400</v>
      </c>
      <c r="H1124">
        <v>1</v>
      </c>
      <c r="I1124">
        <v>0</v>
      </c>
    </row>
    <row r="1126" spans="1:11" x14ac:dyDescent="0.2">
      <c r="A1126" s="12">
        <v>39763</v>
      </c>
      <c r="B1126" t="s">
        <v>12386</v>
      </c>
      <c r="C1126" t="s">
        <v>12387</v>
      </c>
      <c r="D1126">
        <v>3</v>
      </c>
      <c r="E1126">
        <v>150</v>
      </c>
      <c r="F1126">
        <v>450</v>
      </c>
      <c r="G1126" s="12">
        <v>39772</v>
      </c>
      <c r="H1126">
        <v>444</v>
      </c>
      <c r="I1126">
        <v>6</v>
      </c>
      <c r="J1126">
        <v>9</v>
      </c>
      <c r="K1126">
        <f>H1126*J1126</f>
        <v>3996</v>
      </c>
    </row>
    <row r="1127" spans="1:11" x14ac:dyDescent="0.2">
      <c r="G1127" s="12">
        <v>39801</v>
      </c>
      <c r="H1127">
        <v>6</v>
      </c>
      <c r="I1127">
        <v>0</v>
      </c>
      <c r="J1127">
        <v>9</v>
      </c>
      <c r="K1127">
        <v>54</v>
      </c>
    </row>
    <row r="1129" spans="1:11" x14ac:dyDescent="0.2">
      <c r="A1129" s="12">
        <v>39763</v>
      </c>
      <c r="B1129" t="s">
        <v>12388</v>
      </c>
      <c r="C1129" t="s">
        <v>12389</v>
      </c>
      <c r="D1129">
        <v>5</v>
      </c>
      <c r="E1129">
        <v>150</v>
      </c>
      <c r="F1129">
        <v>750</v>
      </c>
      <c r="G1129" s="12">
        <v>39786</v>
      </c>
      <c r="H1129">
        <v>738</v>
      </c>
      <c r="I1129">
        <v>12</v>
      </c>
      <c r="J1129">
        <v>9</v>
      </c>
      <c r="K1129">
        <f>H1129*J1129</f>
        <v>6642</v>
      </c>
    </row>
    <row r="1130" spans="1:11" x14ac:dyDescent="0.2">
      <c r="G1130" s="12">
        <v>39836</v>
      </c>
      <c r="H1130">
        <v>12</v>
      </c>
      <c r="I1130">
        <v>0</v>
      </c>
      <c r="J1130">
        <v>9</v>
      </c>
      <c r="K1130">
        <f t="shared" ref="K1130:K1182" si="0">H1130*J1130</f>
        <v>108</v>
      </c>
    </row>
    <row r="1132" spans="1:11" x14ac:dyDescent="0.2">
      <c r="A1132" s="12">
        <v>39763</v>
      </c>
      <c r="B1132" t="s">
        <v>12396</v>
      </c>
      <c r="C1132" t="s">
        <v>12397</v>
      </c>
      <c r="D1132">
        <v>5</v>
      </c>
      <c r="E1132">
        <v>150</v>
      </c>
      <c r="F1132">
        <v>750</v>
      </c>
      <c r="G1132" s="12">
        <v>39794</v>
      </c>
      <c r="H1132">
        <v>736</v>
      </c>
      <c r="I1132">
        <v>14</v>
      </c>
      <c r="J1132">
        <v>9</v>
      </c>
      <c r="K1132">
        <f t="shared" si="0"/>
        <v>6624</v>
      </c>
    </row>
    <row r="1133" spans="1:11" x14ac:dyDescent="0.2">
      <c r="G1133" s="12">
        <v>39836</v>
      </c>
      <c r="H1133">
        <v>13</v>
      </c>
      <c r="I1133">
        <v>1</v>
      </c>
      <c r="J1133">
        <v>9</v>
      </c>
      <c r="K1133">
        <f t="shared" si="0"/>
        <v>117</v>
      </c>
    </row>
    <row r="1134" spans="1:11" x14ac:dyDescent="0.2">
      <c r="G1134" s="12">
        <v>39842</v>
      </c>
      <c r="H1134">
        <v>1</v>
      </c>
      <c r="I1134">
        <v>0</v>
      </c>
      <c r="J1134">
        <v>9</v>
      </c>
      <c r="K1134">
        <f t="shared" si="0"/>
        <v>9</v>
      </c>
    </row>
    <row r="1136" spans="1:11" x14ac:dyDescent="0.2">
      <c r="A1136" s="12">
        <v>39765</v>
      </c>
      <c r="B1136" t="s">
        <v>12398</v>
      </c>
      <c r="C1136" t="s">
        <v>12399</v>
      </c>
      <c r="D1136">
        <v>2</v>
      </c>
      <c r="E1136">
        <v>350</v>
      </c>
      <c r="F1136">
        <v>700</v>
      </c>
      <c r="G1136" s="12">
        <v>39794</v>
      </c>
      <c r="H1136">
        <v>695</v>
      </c>
      <c r="I1136">
        <v>5</v>
      </c>
      <c r="J1136">
        <v>9</v>
      </c>
      <c r="K1136">
        <f t="shared" si="0"/>
        <v>6255</v>
      </c>
    </row>
    <row r="1137" spans="1:11" x14ac:dyDescent="0.2">
      <c r="G1137" t="s">
        <v>21304</v>
      </c>
      <c r="H1137">
        <v>5</v>
      </c>
      <c r="I1137">
        <v>0</v>
      </c>
      <c r="K1137">
        <f t="shared" si="0"/>
        <v>0</v>
      </c>
    </row>
    <row r="1139" spans="1:11" x14ac:dyDescent="0.2">
      <c r="A1139" s="12">
        <v>39768</v>
      </c>
      <c r="B1139" t="s">
        <v>12751</v>
      </c>
      <c r="C1139" t="s">
        <v>12544</v>
      </c>
      <c r="D1139">
        <v>6</v>
      </c>
      <c r="E1139">
        <v>120</v>
      </c>
      <c r="F1139">
        <v>720</v>
      </c>
      <c r="G1139" s="12">
        <v>39799</v>
      </c>
      <c r="H1139">
        <v>720</v>
      </c>
      <c r="I1139">
        <v>0</v>
      </c>
      <c r="J1139">
        <v>9</v>
      </c>
      <c r="K1139">
        <f t="shared" si="0"/>
        <v>6480</v>
      </c>
    </row>
    <row r="1140" spans="1:11" x14ac:dyDescent="0.2">
      <c r="K1140">
        <f t="shared" si="0"/>
        <v>0</v>
      </c>
    </row>
    <row r="1142" spans="1:11" x14ac:dyDescent="0.2">
      <c r="A1142" s="12">
        <v>39768</v>
      </c>
      <c r="B1142" t="s">
        <v>12454</v>
      </c>
      <c r="C1142" t="s">
        <v>12455</v>
      </c>
      <c r="D1142">
        <v>5</v>
      </c>
      <c r="E1142">
        <v>120</v>
      </c>
      <c r="F1142">
        <v>600</v>
      </c>
      <c r="G1142" s="12">
        <v>39780</v>
      </c>
      <c r="H1142">
        <v>598</v>
      </c>
      <c r="I1142">
        <v>2</v>
      </c>
      <c r="J1142">
        <v>9</v>
      </c>
      <c r="K1142">
        <f t="shared" si="0"/>
        <v>5382</v>
      </c>
    </row>
    <row r="1143" spans="1:11" x14ac:dyDescent="0.2">
      <c r="G1143" t="s">
        <v>21114</v>
      </c>
      <c r="H1143">
        <v>1</v>
      </c>
      <c r="I1143">
        <v>1</v>
      </c>
      <c r="K1143">
        <f t="shared" si="0"/>
        <v>0</v>
      </c>
    </row>
    <row r="1144" spans="1:11" x14ac:dyDescent="0.2">
      <c r="B1144" s="19"/>
      <c r="G1144" s="12">
        <v>39801</v>
      </c>
      <c r="H1144">
        <v>1</v>
      </c>
      <c r="I1144">
        <v>0</v>
      </c>
      <c r="J1144">
        <v>9</v>
      </c>
      <c r="K1144">
        <v>9</v>
      </c>
    </row>
    <row r="1146" spans="1:11" x14ac:dyDescent="0.2">
      <c r="A1146" s="12">
        <v>39768</v>
      </c>
      <c r="B1146" t="s">
        <v>12406</v>
      </c>
      <c r="C1146" t="s">
        <v>12312</v>
      </c>
      <c r="D1146">
        <v>7</v>
      </c>
      <c r="E1146">
        <v>102</v>
      </c>
      <c r="F1146">
        <v>714</v>
      </c>
      <c r="G1146" s="12">
        <v>39786</v>
      </c>
      <c r="H1146">
        <v>695</v>
      </c>
      <c r="I1146">
        <v>19</v>
      </c>
      <c r="J1146">
        <v>9</v>
      </c>
      <c r="K1146">
        <f t="shared" si="0"/>
        <v>6255</v>
      </c>
    </row>
    <row r="1147" spans="1:11" x14ac:dyDescent="0.2">
      <c r="G1147" s="12">
        <v>39863</v>
      </c>
      <c r="H1147">
        <v>5</v>
      </c>
      <c r="I1147">
        <v>14</v>
      </c>
      <c r="J1147">
        <v>9</v>
      </c>
      <c r="K1147">
        <v>45</v>
      </c>
    </row>
    <row r="1148" spans="1:11" x14ac:dyDescent="0.2">
      <c r="G1148" t="s">
        <v>21604</v>
      </c>
      <c r="H1148">
        <v>14</v>
      </c>
      <c r="I1148">
        <v>0</v>
      </c>
      <c r="K1148">
        <f t="shared" si="0"/>
        <v>0</v>
      </c>
    </row>
    <row r="1150" spans="1:11" x14ac:dyDescent="0.2">
      <c r="A1150" s="12">
        <v>39773</v>
      </c>
      <c r="B1150" t="s">
        <v>12570</v>
      </c>
      <c r="C1150" t="s">
        <v>12571</v>
      </c>
      <c r="D1150">
        <v>4</v>
      </c>
      <c r="E1150">
        <v>141</v>
      </c>
      <c r="F1150">
        <v>564</v>
      </c>
      <c r="G1150" s="12">
        <v>39782</v>
      </c>
      <c r="H1150">
        <v>552</v>
      </c>
      <c r="I1150">
        <v>12</v>
      </c>
      <c r="J1150">
        <v>9</v>
      </c>
      <c r="K1150">
        <f t="shared" si="0"/>
        <v>4968</v>
      </c>
    </row>
    <row r="1151" spans="1:11" x14ac:dyDescent="0.2">
      <c r="G1151" t="s">
        <v>21306</v>
      </c>
      <c r="H1151">
        <v>8</v>
      </c>
      <c r="I1151">
        <v>4</v>
      </c>
      <c r="K1151">
        <f t="shared" si="0"/>
        <v>0</v>
      </c>
    </row>
    <row r="1152" spans="1:11" x14ac:dyDescent="0.2">
      <c r="G1152" t="s">
        <v>21568</v>
      </c>
      <c r="H1152">
        <v>4</v>
      </c>
      <c r="I1152">
        <v>0</v>
      </c>
    </row>
    <row r="1154" spans="1:11" x14ac:dyDescent="0.2">
      <c r="A1154" s="12">
        <v>39773</v>
      </c>
      <c r="B1154" t="s">
        <v>12588</v>
      </c>
      <c r="C1154" t="s">
        <v>12572</v>
      </c>
      <c r="D1154">
        <v>1</v>
      </c>
      <c r="E1154">
        <v>313</v>
      </c>
      <c r="F1154">
        <v>313</v>
      </c>
      <c r="G1154" s="12">
        <v>39802</v>
      </c>
      <c r="H1154">
        <v>304</v>
      </c>
      <c r="I1154">
        <v>9</v>
      </c>
      <c r="J1154">
        <v>9.5</v>
      </c>
      <c r="K1154">
        <f t="shared" si="0"/>
        <v>2888</v>
      </c>
    </row>
    <row r="1155" spans="1:11" x14ac:dyDescent="0.2">
      <c r="G1155" t="s">
        <v>20975</v>
      </c>
      <c r="H1155">
        <v>9</v>
      </c>
      <c r="I1155">
        <v>0</v>
      </c>
      <c r="K1155">
        <f t="shared" si="0"/>
        <v>0</v>
      </c>
    </row>
    <row r="1157" spans="1:11" x14ac:dyDescent="0.2">
      <c r="A1157" s="12">
        <v>39774</v>
      </c>
      <c r="B1157" t="s">
        <v>12573</v>
      </c>
      <c r="C1157" t="s">
        <v>12574</v>
      </c>
      <c r="D1157">
        <v>5</v>
      </c>
      <c r="E1157">
        <v>148</v>
      </c>
      <c r="F1157">
        <v>740</v>
      </c>
      <c r="G1157" s="12">
        <v>39800</v>
      </c>
      <c r="H1157">
        <v>735</v>
      </c>
      <c r="I1157">
        <v>5</v>
      </c>
      <c r="J1157">
        <v>13</v>
      </c>
      <c r="K1157">
        <f t="shared" si="0"/>
        <v>9555</v>
      </c>
    </row>
    <row r="1158" spans="1:11" x14ac:dyDescent="0.2">
      <c r="G1158" t="s">
        <v>12917</v>
      </c>
      <c r="H1158">
        <v>3</v>
      </c>
      <c r="I1158">
        <v>2</v>
      </c>
      <c r="K1158">
        <f t="shared" si="0"/>
        <v>0</v>
      </c>
    </row>
    <row r="1159" spans="1:11" x14ac:dyDescent="0.2">
      <c r="G1159" t="s">
        <v>21186</v>
      </c>
      <c r="H1159">
        <v>2</v>
      </c>
      <c r="I1159">
        <v>0</v>
      </c>
      <c r="K1159">
        <f t="shared" si="0"/>
        <v>0</v>
      </c>
    </row>
    <row r="1161" spans="1:11" x14ac:dyDescent="0.2">
      <c r="A1161" s="12">
        <v>39774</v>
      </c>
      <c r="B1161" t="s">
        <v>12626</v>
      </c>
      <c r="C1161" t="s">
        <v>12627</v>
      </c>
      <c r="D1161">
        <v>4</v>
      </c>
      <c r="E1161">
        <v>150</v>
      </c>
      <c r="F1161">
        <v>600</v>
      </c>
      <c r="G1161" s="12">
        <v>39787</v>
      </c>
      <c r="H1161">
        <v>594</v>
      </c>
      <c r="I1161">
        <v>6</v>
      </c>
      <c r="J1161">
        <v>9.5</v>
      </c>
      <c r="K1161">
        <f t="shared" si="0"/>
        <v>5643</v>
      </c>
    </row>
    <row r="1162" spans="1:11" x14ac:dyDescent="0.2">
      <c r="G1162" s="12">
        <v>39812</v>
      </c>
      <c r="H1162">
        <v>4</v>
      </c>
      <c r="I1162">
        <v>2</v>
      </c>
      <c r="J1162">
        <v>9.5</v>
      </c>
      <c r="K1162">
        <f t="shared" si="0"/>
        <v>38</v>
      </c>
    </row>
    <row r="1163" spans="1:11" x14ac:dyDescent="0.2">
      <c r="G1163" t="s">
        <v>21401</v>
      </c>
      <c r="H1163">
        <v>2</v>
      </c>
      <c r="I1163">
        <v>0</v>
      </c>
    </row>
    <row r="1165" spans="1:11" x14ac:dyDescent="0.2">
      <c r="A1165" s="12">
        <v>39777</v>
      </c>
      <c r="B1165" t="s">
        <v>12609</v>
      </c>
      <c r="C1165" t="s">
        <v>12610</v>
      </c>
      <c r="D1165">
        <v>1</v>
      </c>
      <c r="E1165">
        <v>27</v>
      </c>
      <c r="F1165">
        <v>27</v>
      </c>
      <c r="G1165" s="12">
        <v>39799</v>
      </c>
      <c r="H1165">
        <v>19</v>
      </c>
      <c r="I1165">
        <v>8</v>
      </c>
      <c r="J1165">
        <v>9</v>
      </c>
      <c r="K1165">
        <f t="shared" si="0"/>
        <v>171</v>
      </c>
    </row>
    <row r="1166" spans="1:11" x14ac:dyDescent="0.2">
      <c r="G1166" s="12">
        <v>39821</v>
      </c>
      <c r="H1166">
        <v>3</v>
      </c>
      <c r="I1166">
        <v>5</v>
      </c>
      <c r="J1166">
        <v>9</v>
      </c>
      <c r="K1166">
        <f t="shared" si="0"/>
        <v>27</v>
      </c>
    </row>
    <row r="1167" spans="1:11" x14ac:dyDescent="0.2">
      <c r="G1167" t="s">
        <v>21302</v>
      </c>
      <c r="H1167">
        <v>5</v>
      </c>
      <c r="I1167">
        <v>0</v>
      </c>
    </row>
    <row r="1169" spans="1:11" x14ac:dyDescent="0.2">
      <c r="A1169" s="12">
        <v>39778</v>
      </c>
      <c r="B1169" t="s">
        <v>12592</v>
      </c>
      <c r="C1169" t="s">
        <v>12555</v>
      </c>
      <c r="D1169">
        <v>2</v>
      </c>
      <c r="E1169">
        <v>322</v>
      </c>
      <c r="F1169">
        <v>644</v>
      </c>
      <c r="G1169" s="12">
        <v>39787</v>
      </c>
      <c r="H1169">
        <v>640</v>
      </c>
      <c r="I1169">
        <v>4</v>
      </c>
      <c r="J1169">
        <v>9</v>
      </c>
      <c r="K1169">
        <f t="shared" si="0"/>
        <v>5760</v>
      </c>
    </row>
    <row r="1170" spans="1:11" x14ac:dyDescent="0.2">
      <c r="G1170" t="s">
        <v>12917</v>
      </c>
      <c r="H1170">
        <v>4</v>
      </c>
      <c r="I1170">
        <v>0</v>
      </c>
      <c r="K1170">
        <f t="shared" si="0"/>
        <v>0</v>
      </c>
    </row>
    <row r="1172" spans="1:11" x14ac:dyDescent="0.2">
      <c r="A1172" s="12">
        <v>39780</v>
      </c>
      <c r="B1172" t="s">
        <v>12560</v>
      </c>
      <c r="C1172" t="s">
        <v>12561</v>
      </c>
      <c r="D1172">
        <v>4</v>
      </c>
      <c r="E1172">
        <v>150</v>
      </c>
      <c r="F1172">
        <v>600</v>
      </c>
      <c r="G1172" s="12">
        <v>39794</v>
      </c>
      <c r="H1172">
        <v>588</v>
      </c>
      <c r="I1172">
        <v>12</v>
      </c>
      <c r="J1172">
        <v>10.5</v>
      </c>
      <c r="K1172">
        <f t="shared" si="0"/>
        <v>6174</v>
      </c>
    </row>
    <row r="1173" spans="1:11" x14ac:dyDescent="0.2">
      <c r="G1173" s="12">
        <v>39836</v>
      </c>
      <c r="H1173">
        <v>9</v>
      </c>
      <c r="I1173">
        <v>3</v>
      </c>
      <c r="J1173">
        <v>10.5</v>
      </c>
      <c r="K1173">
        <f t="shared" si="0"/>
        <v>94.5</v>
      </c>
    </row>
    <row r="1174" spans="1:11" x14ac:dyDescent="0.2">
      <c r="G1174" s="12">
        <v>39842</v>
      </c>
      <c r="H1174">
        <v>3</v>
      </c>
      <c r="I1174">
        <v>0</v>
      </c>
      <c r="J1174">
        <v>10.5</v>
      </c>
      <c r="K1174">
        <f t="shared" si="0"/>
        <v>31.5</v>
      </c>
    </row>
    <row r="1176" spans="1:11" x14ac:dyDescent="0.2">
      <c r="A1176" s="12">
        <v>39780</v>
      </c>
      <c r="B1176" t="s">
        <v>12619</v>
      </c>
      <c r="C1176" t="s">
        <v>12620</v>
      </c>
      <c r="D1176">
        <v>4</v>
      </c>
      <c r="E1176">
        <v>150</v>
      </c>
      <c r="F1176">
        <v>600</v>
      </c>
      <c r="G1176" s="12">
        <v>39809</v>
      </c>
      <c r="H1176">
        <v>590</v>
      </c>
      <c r="I1176">
        <v>10</v>
      </c>
      <c r="J1176">
        <v>9</v>
      </c>
      <c r="K1176">
        <f t="shared" si="0"/>
        <v>5310</v>
      </c>
    </row>
    <row r="1177" spans="1:11" x14ac:dyDescent="0.2">
      <c r="G1177" s="12">
        <v>39850</v>
      </c>
      <c r="H1177">
        <v>10</v>
      </c>
      <c r="I1177">
        <v>0</v>
      </c>
      <c r="J1177">
        <v>9</v>
      </c>
      <c r="K1177">
        <f t="shared" si="0"/>
        <v>90</v>
      </c>
    </row>
    <row r="1179" spans="1:11" x14ac:dyDescent="0.2">
      <c r="A1179" s="12">
        <v>39780</v>
      </c>
      <c r="B1179" t="s">
        <v>12616</v>
      </c>
      <c r="C1179" t="s">
        <v>11910</v>
      </c>
      <c r="D1179">
        <v>2</v>
      </c>
      <c r="E1179">
        <v>200</v>
      </c>
      <c r="F1179">
        <v>400</v>
      </c>
      <c r="G1179" s="12">
        <v>39793</v>
      </c>
      <c r="H1179">
        <v>400</v>
      </c>
      <c r="I1179">
        <v>0</v>
      </c>
      <c r="J1179">
        <v>9</v>
      </c>
      <c r="K1179">
        <f t="shared" si="0"/>
        <v>3600</v>
      </c>
    </row>
    <row r="1180" spans="1:11" x14ac:dyDescent="0.2">
      <c r="K1180">
        <f t="shared" si="0"/>
        <v>0</v>
      </c>
    </row>
    <row r="1182" spans="1:11" x14ac:dyDescent="0.2">
      <c r="A1182" s="12">
        <v>39780</v>
      </c>
      <c r="B1182" t="s">
        <v>12623</v>
      </c>
      <c r="C1182" t="s">
        <v>12575</v>
      </c>
      <c r="D1182">
        <v>1</v>
      </c>
      <c r="E1182">
        <v>200</v>
      </c>
      <c r="F1182">
        <v>200</v>
      </c>
      <c r="G1182" s="12">
        <v>39793</v>
      </c>
      <c r="H1182">
        <v>200</v>
      </c>
      <c r="I1182">
        <v>0</v>
      </c>
      <c r="J1182">
        <v>9</v>
      </c>
      <c r="K1182">
        <f t="shared" si="0"/>
        <v>1800</v>
      </c>
    </row>
    <row r="1185" spans="1:11" x14ac:dyDescent="0.2">
      <c r="A1185" s="12">
        <v>39786</v>
      </c>
      <c r="B1185" t="s">
        <v>12726</v>
      </c>
      <c r="C1185" t="s">
        <v>12691</v>
      </c>
      <c r="D1185">
        <v>2</v>
      </c>
      <c r="E1185">
        <v>350</v>
      </c>
      <c r="F1185">
        <v>700</v>
      </c>
      <c r="G1185" s="12">
        <v>39803</v>
      </c>
      <c r="H1185">
        <v>688</v>
      </c>
      <c r="I1185">
        <v>12</v>
      </c>
      <c r="J1185">
        <v>9</v>
      </c>
      <c r="K1185">
        <v>6192</v>
      </c>
    </row>
    <row r="1186" spans="1:11" x14ac:dyDescent="0.2">
      <c r="G1186" t="s">
        <v>21302</v>
      </c>
      <c r="H1186">
        <v>6</v>
      </c>
      <c r="I1186">
        <v>6</v>
      </c>
    </row>
    <row r="1187" spans="1:11" x14ac:dyDescent="0.2">
      <c r="G1187" s="12">
        <v>39863</v>
      </c>
      <c r="H1187">
        <v>6</v>
      </c>
      <c r="I1187">
        <v>0</v>
      </c>
      <c r="J1187">
        <v>9</v>
      </c>
      <c r="K1187">
        <v>54</v>
      </c>
    </row>
    <row r="1189" spans="1:11" x14ac:dyDescent="0.2">
      <c r="A1189" s="12">
        <v>39786</v>
      </c>
      <c r="B1189" t="s">
        <v>12650</v>
      </c>
      <c r="C1189" t="s">
        <v>12076</v>
      </c>
      <c r="D1189">
        <v>3</v>
      </c>
      <c r="E1189">
        <v>252</v>
      </c>
      <c r="F1189">
        <v>756</v>
      </c>
      <c r="G1189" s="12">
        <v>39801</v>
      </c>
      <c r="H1189">
        <v>755</v>
      </c>
      <c r="I1189">
        <v>1</v>
      </c>
      <c r="J1189">
        <v>9</v>
      </c>
      <c r="K1189">
        <v>6795</v>
      </c>
    </row>
    <row r="1190" spans="1:11" x14ac:dyDescent="0.2">
      <c r="G1190" t="s">
        <v>21190</v>
      </c>
      <c r="H1190">
        <v>1</v>
      </c>
      <c r="I1190">
        <v>0</v>
      </c>
    </row>
    <row r="1192" spans="1:11" x14ac:dyDescent="0.2">
      <c r="A1192" s="12">
        <v>39784</v>
      </c>
      <c r="B1192" t="s">
        <v>12611</v>
      </c>
      <c r="C1192" t="s">
        <v>11920</v>
      </c>
      <c r="D1192">
        <v>6</v>
      </c>
      <c r="E1192">
        <v>104</v>
      </c>
      <c r="F1192">
        <v>624</v>
      </c>
      <c r="G1192" s="12">
        <v>39794</v>
      </c>
      <c r="H1192">
        <v>620</v>
      </c>
      <c r="I1192">
        <v>4</v>
      </c>
      <c r="J1192">
        <v>9</v>
      </c>
      <c r="K1192">
        <v>5580</v>
      </c>
    </row>
    <row r="1193" spans="1:11" x14ac:dyDescent="0.2">
      <c r="G1193" s="12">
        <v>39812</v>
      </c>
      <c r="H1193">
        <v>2</v>
      </c>
      <c r="I1193">
        <v>2</v>
      </c>
      <c r="J1193">
        <v>9</v>
      </c>
      <c r="K1193">
        <v>18</v>
      </c>
    </row>
    <row r="1194" spans="1:11" x14ac:dyDescent="0.2">
      <c r="G1194" s="12">
        <v>39821</v>
      </c>
      <c r="H1194">
        <v>1</v>
      </c>
      <c r="I1194">
        <v>1</v>
      </c>
      <c r="J1194">
        <v>9</v>
      </c>
      <c r="K1194">
        <v>9</v>
      </c>
    </row>
    <row r="1195" spans="1:11" x14ac:dyDescent="0.2">
      <c r="G1195" t="s">
        <v>21190</v>
      </c>
      <c r="H1195">
        <v>1</v>
      </c>
      <c r="I1195">
        <v>0</v>
      </c>
    </row>
    <row r="1197" spans="1:11" x14ac:dyDescent="0.2">
      <c r="A1197" s="12">
        <v>39786</v>
      </c>
      <c r="B1197" t="s">
        <v>12716</v>
      </c>
      <c r="C1197" t="s">
        <v>12717</v>
      </c>
      <c r="D1197">
        <v>3</v>
      </c>
      <c r="E1197">
        <v>252</v>
      </c>
      <c r="F1197">
        <v>756</v>
      </c>
      <c r="G1197" s="12">
        <v>39802</v>
      </c>
      <c r="H1197">
        <v>752</v>
      </c>
      <c r="I1197">
        <v>4</v>
      </c>
      <c r="J1197">
        <v>10</v>
      </c>
      <c r="K1197">
        <v>7520</v>
      </c>
    </row>
    <row r="1198" spans="1:11" x14ac:dyDescent="0.2">
      <c r="G1198" s="12">
        <v>39836</v>
      </c>
      <c r="H1198">
        <v>2</v>
      </c>
      <c r="I1198">
        <v>2</v>
      </c>
      <c r="J1198">
        <v>10</v>
      </c>
      <c r="K1198">
        <v>20</v>
      </c>
    </row>
    <row r="1199" spans="1:11" x14ac:dyDescent="0.2">
      <c r="G1199" s="12">
        <v>39842</v>
      </c>
      <c r="H1199">
        <v>2</v>
      </c>
      <c r="I1199">
        <v>0</v>
      </c>
      <c r="J1199">
        <v>10</v>
      </c>
      <c r="K1199">
        <v>20</v>
      </c>
    </row>
    <row r="1201" spans="1:11" x14ac:dyDescent="0.2">
      <c r="A1201" s="12">
        <v>39788</v>
      </c>
      <c r="B1201" t="s">
        <v>12761</v>
      </c>
      <c r="C1201" t="s">
        <v>12762</v>
      </c>
      <c r="D1201">
        <v>4</v>
      </c>
      <c r="E1201">
        <v>150</v>
      </c>
      <c r="F1201">
        <v>600</v>
      </c>
      <c r="G1201" s="12">
        <v>39803</v>
      </c>
      <c r="H1201">
        <v>599</v>
      </c>
      <c r="I1201">
        <v>1</v>
      </c>
      <c r="J1201">
        <v>9</v>
      </c>
      <c r="K1201">
        <v>5391</v>
      </c>
    </row>
    <row r="1202" spans="1:11" x14ac:dyDescent="0.2">
      <c r="G1202" t="s">
        <v>21302</v>
      </c>
      <c r="H1202">
        <v>1</v>
      </c>
      <c r="I1202">
        <v>0</v>
      </c>
    </row>
    <row r="1204" spans="1:11" x14ac:dyDescent="0.2">
      <c r="A1204" s="12">
        <v>39788</v>
      </c>
      <c r="B1204" t="s">
        <v>12683</v>
      </c>
      <c r="C1204" t="s">
        <v>12684</v>
      </c>
      <c r="D1204">
        <v>3</v>
      </c>
      <c r="E1204">
        <v>200</v>
      </c>
      <c r="F1204">
        <v>600</v>
      </c>
      <c r="G1204" s="12">
        <v>39812</v>
      </c>
      <c r="H1204">
        <v>594</v>
      </c>
      <c r="I1204">
        <v>6</v>
      </c>
      <c r="J1204">
        <v>9</v>
      </c>
      <c r="K1204">
        <v>5346</v>
      </c>
    </row>
    <row r="1205" spans="1:11" x14ac:dyDescent="0.2">
      <c r="G1205" s="12">
        <v>39821</v>
      </c>
      <c r="H1205">
        <v>2</v>
      </c>
      <c r="I1205">
        <v>4</v>
      </c>
      <c r="J1205">
        <v>9</v>
      </c>
      <c r="K1205">
        <v>18</v>
      </c>
    </row>
    <row r="1206" spans="1:11" x14ac:dyDescent="0.2">
      <c r="G1206" t="s">
        <v>21568</v>
      </c>
      <c r="H1206">
        <v>4</v>
      </c>
      <c r="I1206">
        <v>0</v>
      </c>
    </row>
    <row r="1208" spans="1:11" x14ac:dyDescent="0.2">
      <c r="A1208" s="12">
        <v>39788</v>
      </c>
      <c r="B1208" t="s">
        <v>12696</v>
      </c>
      <c r="C1208" t="s">
        <v>12697</v>
      </c>
      <c r="D1208">
        <v>3</v>
      </c>
      <c r="E1208">
        <v>150</v>
      </c>
      <c r="F1208">
        <v>450</v>
      </c>
      <c r="G1208" s="12">
        <v>39800</v>
      </c>
      <c r="H1208">
        <v>447</v>
      </c>
      <c r="I1208">
        <v>3</v>
      </c>
      <c r="J1208">
        <v>10</v>
      </c>
      <c r="K1208">
        <v>4470</v>
      </c>
    </row>
    <row r="1209" spans="1:11" x14ac:dyDescent="0.2">
      <c r="G1209" t="s">
        <v>12917</v>
      </c>
      <c r="H1209">
        <v>3</v>
      </c>
      <c r="I1209">
        <v>0</v>
      </c>
    </row>
    <row r="1211" spans="1:11" x14ac:dyDescent="0.2">
      <c r="A1211" s="12">
        <v>39793</v>
      </c>
      <c r="B1211" t="s">
        <v>12738</v>
      </c>
      <c r="C1211" t="s">
        <v>12739</v>
      </c>
      <c r="D1211">
        <v>7</v>
      </c>
      <c r="E1211">
        <v>100</v>
      </c>
      <c r="F1211">
        <v>700</v>
      </c>
      <c r="G1211" s="12">
        <v>39815</v>
      </c>
      <c r="H1211">
        <v>599</v>
      </c>
      <c r="I1211">
        <v>101</v>
      </c>
      <c r="J1211">
        <v>9</v>
      </c>
      <c r="K1211">
        <v>5391</v>
      </c>
    </row>
    <row r="1212" spans="1:11" x14ac:dyDescent="0.2">
      <c r="G1212" s="12">
        <v>39821</v>
      </c>
      <c r="H1212">
        <v>99</v>
      </c>
      <c r="I1212">
        <v>2</v>
      </c>
      <c r="J1212">
        <v>9</v>
      </c>
      <c r="K1212">
        <v>891</v>
      </c>
    </row>
    <row r="1213" spans="1:11" x14ac:dyDescent="0.2">
      <c r="G1213" t="s">
        <v>21302</v>
      </c>
      <c r="H1213">
        <v>2</v>
      </c>
      <c r="I1213">
        <v>0</v>
      </c>
    </row>
    <row r="1215" spans="1:11" x14ac:dyDescent="0.2">
      <c r="A1215" s="12">
        <v>39793</v>
      </c>
      <c r="B1215" t="s">
        <v>12773</v>
      </c>
      <c r="C1215" t="s">
        <v>12774</v>
      </c>
      <c r="D1215">
        <v>6</v>
      </c>
      <c r="E1215">
        <v>100</v>
      </c>
      <c r="F1215">
        <v>600</v>
      </c>
      <c r="G1215" s="12">
        <v>39812</v>
      </c>
      <c r="H1215">
        <v>594</v>
      </c>
      <c r="I1215">
        <v>6</v>
      </c>
      <c r="J1215">
        <v>9.5</v>
      </c>
      <c r="K1215">
        <v>5643</v>
      </c>
    </row>
    <row r="1216" spans="1:11" x14ac:dyDescent="0.2">
      <c r="G1216" s="12">
        <v>39842</v>
      </c>
      <c r="H1216">
        <v>6</v>
      </c>
      <c r="I1216">
        <v>0</v>
      </c>
      <c r="J1216">
        <v>9.5</v>
      </c>
      <c r="K1216">
        <f>H1216*J1216</f>
        <v>57</v>
      </c>
    </row>
    <row r="1218" spans="1:11" x14ac:dyDescent="0.2">
      <c r="A1218" s="12">
        <v>39793</v>
      </c>
      <c r="B1218" t="s">
        <v>12808</v>
      </c>
      <c r="C1218" t="s">
        <v>12809</v>
      </c>
      <c r="D1218">
        <v>6</v>
      </c>
      <c r="E1218">
        <v>100</v>
      </c>
      <c r="F1218">
        <v>600</v>
      </c>
      <c r="G1218" s="12">
        <v>39808</v>
      </c>
      <c r="H1218">
        <v>599</v>
      </c>
      <c r="I1218">
        <v>1</v>
      </c>
      <c r="J1218">
        <v>11</v>
      </c>
      <c r="K1218">
        <v>6589</v>
      </c>
    </row>
    <row r="1219" spans="1:11" x14ac:dyDescent="0.2">
      <c r="G1219" s="12">
        <v>39836</v>
      </c>
      <c r="H1219">
        <v>1</v>
      </c>
      <c r="I1219">
        <v>0</v>
      </c>
      <c r="J1219">
        <v>11</v>
      </c>
      <c r="K1219">
        <v>11</v>
      </c>
    </row>
    <row r="1221" spans="1:11" x14ac:dyDescent="0.2">
      <c r="A1221" s="12">
        <v>39794</v>
      </c>
      <c r="B1221" t="s">
        <v>12814</v>
      </c>
      <c r="C1221" t="s">
        <v>11542</v>
      </c>
      <c r="D1221">
        <v>3.5</v>
      </c>
      <c r="E1221">
        <v>200</v>
      </c>
      <c r="F1221">
        <v>700</v>
      </c>
      <c r="G1221" s="12">
        <v>39801</v>
      </c>
      <c r="H1221">
        <v>690</v>
      </c>
      <c r="I1221">
        <v>10</v>
      </c>
      <c r="J1221">
        <v>11</v>
      </c>
      <c r="K1221">
        <v>7590</v>
      </c>
    </row>
    <row r="1222" spans="1:11" x14ac:dyDescent="0.2">
      <c r="G1222" t="s">
        <v>21402</v>
      </c>
      <c r="H1222">
        <v>7</v>
      </c>
      <c r="I1222">
        <v>3</v>
      </c>
    </row>
    <row r="1223" spans="1:11" x14ac:dyDescent="0.2">
      <c r="G1223" s="12">
        <v>39842</v>
      </c>
      <c r="H1223">
        <v>3</v>
      </c>
      <c r="I1223">
        <v>0</v>
      </c>
      <c r="J1223">
        <v>11</v>
      </c>
      <c r="K1223">
        <f>H1223*J1223</f>
        <v>33</v>
      </c>
    </row>
    <row r="1225" spans="1:11" x14ac:dyDescent="0.2">
      <c r="A1225" s="12">
        <v>39800</v>
      </c>
      <c r="B1225" t="s">
        <v>1511</v>
      </c>
      <c r="C1225" t="s">
        <v>12772</v>
      </c>
      <c r="D1225">
        <v>4</v>
      </c>
      <c r="E1225">
        <v>149</v>
      </c>
      <c r="F1225">
        <v>596</v>
      </c>
      <c r="G1225" s="12">
        <v>39824</v>
      </c>
      <c r="H1225">
        <v>584</v>
      </c>
      <c r="I1225">
        <v>12</v>
      </c>
      <c r="J1225">
        <v>9</v>
      </c>
      <c r="K1225">
        <v>5256</v>
      </c>
    </row>
    <row r="1226" spans="1:11" x14ac:dyDescent="0.2">
      <c r="G1226" s="12">
        <v>39836</v>
      </c>
      <c r="H1226">
        <v>11</v>
      </c>
      <c r="I1226">
        <v>1</v>
      </c>
      <c r="J1226">
        <v>9</v>
      </c>
      <c r="K1226">
        <v>99</v>
      </c>
    </row>
    <row r="1227" spans="1:11" x14ac:dyDescent="0.2">
      <c r="G1227" t="s">
        <v>21256</v>
      </c>
      <c r="H1227">
        <v>1</v>
      </c>
      <c r="I1227">
        <v>0</v>
      </c>
    </row>
    <row r="1229" spans="1:11" x14ac:dyDescent="0.2">
      <c r="A1229" s="12">
        <v>39800</v>
      </c>
      <c r="B1229" t="s">
        <v>12778</v>
      </c>
      <c r="C1229" t="s">
        <v>12805</v>
      </c>
      <c r="D1229">
        <v>4</v>
      </c>
      <c r="E1229">
        <v>149</v>
      </c>
      <c r="F1229">
        <v>596</v>
      </c>
      <c r="G1229" s="12">
        <v>39821</v>
      </c>
      <c r="H1229">
        <v>593</v>
      </c>
      <c r="I1229">
        <v>3</v>
      </c>
      <c r="J1229">
        <v>9</v>
      </c>
      <c r="K1229">
        <v>5337</v>
      </c>
    </row>
    <row r="1230" spans="1:11" x14ac:dyDescent="0.2">
      <c r="G1230" t="s">
        <v>21302</v>
      </c>
      <c r="H1230">
        <v>3</v>
      </c>
      <c r="I1230">
        <v>0</v>
      </c>
    </row>
    <row r="1232" spans="1:11" x14ac:dyDescent="0.2">
      <c r="A1232" s="12">
        <v>39800</v>
      </c>
      <c r="B1232" t="s">
        <v>12944</v>
      </c>
      <c r="C1232" t="s">
        <v>10902</v>
      </c>
      <c r="D1232">
        <v>4</v>
      </c>
      <c r="E1232">
        <v>152</v>
      </c>
      <c r="F1232">
        <v>608</v>
      </c>
      <c r="G1232" s="12">
        <v>39815</v>
      </c>
      <c r="H1232">
        <v>598</v>
      </c>
      <c r="I1232">
        <v>10</v>
      </c>
      <c r="J1232">
        <v>10</v>
      </c>
      <c r="K1232">
        <v>5980</v>
      </c>
    </row>
    <row r="1233" spans="1:11" x14ac:dyDescent="0.2">
      <c r="G1233" s="12">
        <v>39836</v>
      </c>
      <c r="H1233">
        <v>8</v>
      </c>
      <c r="I1233">
        <v>2</v>
      </c>
      <c r="J1233">
        <v>10</v>
      </c>
      <c r="K1233">
        <v>80</v>
      </c>
    </row>
    <row r="1234" spans="1:11" x14ac:dyDescent="0.2">
      <c r="G1234" s="12">
        <v>39842</v>
      </c>
      <c r="H1234">
        <v>2</v>
      </c>
      <c r="I1234">
        <v>0</v>
      </c>
      <c r="J1234">
        <v>10</v>
      </c>
      <c r="K1234">
        <f>H1234*J1234</f>
        <v>20</v>
      </c>
    </row>
    <row r="1236" spans="1:11" x14ac:dyDescent="0.2">
      <c r="A1236" s="12">
        <v>39800</v>
      </c>
      <c r="B1236" t="s">
        <v>12892</v>
      </c>
      <c r="C1236" t="s">
        <v>12893</v>
      </c>
      <c r="D1236">
        <v>4</v>
      </c>
      <c r="E1236">
        <v>152</v>
      </c>
      <c r="F1236">
        <v>608</v>
      </c>
      <c r="G1236" s="12">
        <v>39812</v>
      </c>
      <c r="H1236">
        <v>605</v>
      </c>
      <c r="I1236">
        <v>3</v>
      </c>
      <c r="J1236">
        <v>9.5</v>
      </c>
      <c r="K1236">
        <v>5748</v>
      </c>
    </row>
    <row r="1237" spans="1:11" x14ac:dyDescent="0.2">
      <c r="G1237" s="12">
        <v>39821</v>
      </c>
      <c r="H1237">
        <v>2</v>
      </c>
      <c r="I1237">
        <v>1</v>
      </c>
      <c r="J1237">
        <v>9.5</v>
      </c>
      <c r="K1237">
        <v>19</v>
      </c>
    </row>
    <row r="1238" spans="1:11" x14ac:dyDescent="0.2">
      <c r="G1238" t="s">
        <v>21302</v>
      </c>
      <c r="H1238">
        <v>1</v>
      </c>
      <c r="I1238">
        <v>0</v>
      </c>
    </row>
    <row r="1240" spans="1:11" x14ac:dyDescent="0.2">
      <c r="A1240" s="12">
        <v>39801</v>
      </c>
      <c r="B1240" t="s">
        <v>12930</v>
      </c>
      <c r="C1240" t="s">
        <v>12927</v>
      </c>
      <c r="D1240">
        <v>3</v>
      </c>
      <c r="E1240">
        <v>194</v>
      </c>
      <c r="F1240">
        <v>582</v>
      </c>
      <c r="G1240" s="12">
        <v>39836</v>
      </c>
      <c r="H1240">
        <v>573</v>
      </c>
      <c r="I1240">
        <v>9</v>
      </c>
      <c r="J1240">
        <v>9.5</v>
      </c>
      <c r="K1240">
        <v>5443</v>
      </c>
    </row>
    <row r="1241" spans="1:11" x14ac:dyDescent="0.2">
      <c r="G1241" s="12">
        <v>39825</v>
      </c>
      <c r="H1241">
        <v>9</v>
      </c>
      <c r="I1241">
        <v>0</v>
      </c>
      <c r="J1241">
        <v>9.5</v>
      </c>
      <c r="K1241">
        <v>86</v>
      </c>
    </row>
    <row r="1243" spans="1:11" x14ac:dyDescent="0.2">
      <c r="A1243" s="12">
        <v>39801</v>
      </c>
      <c r="B1243" t="s">
        <v>12977</v>
      </c>
      <c r="C1243" t="s">
        <v>1614</v>
      </c>
      <c r="D1243">
        <v>3</v>
      </c>
      <c r="E1243">
        <v>194</v>
      </c>
      <c r="F1243">
        <v>582</v>
      </c>
      <c r="G1243" s="12">
        <v>39824</v>
      </c>
      <c r="H1243">
        <v>575</v>
      </c>
      <c r="I1243">
        <v>7</v>
      </c>
      <c r="J1243">
        <v>10</v>
      </c>
      <c r="K1243">
        <v>5750</v>
      </c>
    </row>
    <row r="1244" spans="1:11" x14ac:dyDescent="0.2">
      <c r="G1244" t="s">
        <v>21302</v>
      </c>
      <c r="H1244">
        <v>6</v>
      </c>
      <c r="I1244">
        <v>1</v>
      </c>
    </row>
    <row r="1245" spans="1:11" x14ac:dyDescent="0.2">
      <c r="G1245" t="s">
        <v>21256</v>
      </c>
      <c r="H1245">
        <v>1</v>
      </c>
      <c r="I1245">
        <v>0</v>
      </c>
    </row>
    <row r="1247" spans="1:11" x14ac:dyDescent="0.2">
      <c r="A1247" s="12">
        <v>39802</v>
      </c>
      <c r="B1247" t="s">
        <v>1575</v>
      </c>
      <c r="C1247" t="s">
        <v>1585</v>
      </c>
      <c r="D1247">
        <v>3</v>
      </c>
      <c r="E1247">
        <v>194</v>
      </c>
      <c r="F1247">
        <v>582</v>
      </c>
      <c r="G1247" s="12">
        <v>39835</v>
      </c>
      <c r="H1247">
        <v>564</v>
      </c>
      <c r="I1247">
        <v>18</v>
      </c>
      <c r="J1247">
        <v>10</v>
      </c>
      <c r="K1247">
        <v>5640</v>
      </c>
    </row>
    <row r="1248" spans="1:11" x14ac:dyDescent="0.2">
      <c r="G1248" s="12">
        <v>39842</v>
      </c>
      <c r="H1248">
        <v>12</v>
      </c>
      <c r="I1248">
        <v>6</v>
      </c>
      <c r="J1248">
        <v>10</v>
      </c>
      <c r="K1248">
        <f>H1248*J1248</f>
        <v>120</v>
      </c>
    </row>
    <row r="1249" spans="1:11" x14ac:dyDescent="0.2">
      <c r="G1249" t="s">
        <v>21305</v>
      </c>
      <c r="H1249">
        <v>6</v>
      </c>
      <c r="I1249">
        <v>0</v>
      </c>
    </row>
    <row r="1251" spans="1:11" x14ac:dyDescent="0.2">
      <c r="A1251" s="12">
        <v>39809</v>
      </c>
      <c r="B1251" t="s">
        <v>1548</v>
      </c>
      <c r="C1251" t="s">
        <v>1502</v>
      </c>
      <c r="D1251">
        <v>3</v>
      </c>
      <c r="E1251">
        <v>198</v>
      </c>
      <c r="F1251">
        <v>594</v>
      </c>
      <c r="G1251" s="12">
        <v>39462</v>
      </c>
      <c r="H1251">
        <v>588</v>
      </c>
      <c r="I1251">
        <v>6</v>
      </c>
      <c r="J1251">
        <v>9</v>
      </c>
      <c r="K1251">
        <v>5292</v>
      </c>
    </row>
    <row r="1252" spans="1:11" x14ac:dyDescent="0.2">
      <c r="G1252" t="s">
        <v>21302</v>
      </c>
      <c r="H1252">
        <v>6</v>
      </c>
      <c r="I1252">
        <v>0</v>
      </c>
    </row>
    <row r="1254" spans="1:11" x14ac:dyDescent="0.2">
      <c r="A1254" t="s">
        <v>21344</v>
      </c>
      <c r="B1254" t="s">
        <v>1466</v>
      </c>
      <c r="C1254" t="s">
        <v>1467</v>
      </c>
      <c r="D1254">
        <v>2</v>
      </c>
      <c r="E1254">
        <v>300</v>
      </c>
      <c r="F1254">
        <v>600</v>
      </c>
      <c r="G1254" s="12">
        <v>39835</v>
      </c>
      <c r="H1254">
        <v>595</v>
      </c>
      <c r="I1254">
        <v>5</v>
      </c>
      <c r="J1254">
        <v>9</v>
      </c>
      <c r="K1254">
        <v>5355</v>
      </c>
    </row>
    <row r="1255" spans="1:11" x14ac:dyDescent="0.2">
      <c r="G1255" t="s">
        <v>21588</v>
      </c>
      <c r="H1255">
        <v>4</v>
      </c>
      <c r="I1255">
        <v>1</v>
      </c>
    </row>
    <row r="1256" spans="1:11" x14ac:dyDescent="0.2">
      <c r="G1256" t="s">
        <v>21617</v>
      </c>
      <c r="H1256">
        <v>1</v>
      </c>
      <c r="I1256">
        <v>0</v>
      </c>
    </row>
    <row r="1258" spans="1:11" x14ac:dyDescent="0.2">
      <c r="A1258" s="12">
        <v>39812</v>
      </c>
      <c r="B1258" t="s">
        <v>1447</v>
      </c>
      <c r="C1258" t="s">
        <v>1493</v>
      </c>
      <c r="D1258">
        <v>2</v>
      </c>
      <c r="E1258">
        <v>300</v>
      </c>
      <c r="F1258">
        <v>600</v>
      </c>
      <c r="G1258" s="12">
        <v>39829</v>
      </c>
      <c r="H1258">
        <v>590</v>
      </c>
      <c r="I1258">
        <v>10</v>
      </c>
      <c r="J1258">
        <v>9</v>
      </c>
      <c r="K1258">
        <f>H1258*J1258</f>
        <v>5310</v>
      </c>
    </row>
    <row r="1259" spans="1:11" x14ac:dyDescent="0.2">
      <c r="G1259" t="s">
        <v>21302</v>
      </c>
      <c r="H1259">
        <v>6</v>
      </c>
      <c r="I1259">
        <v>4</v>
      </c>
      <c r="K1259">
        <f t="shared" ref="K1259:K1334" si="1">H1259*J1259</f>
        <v>0</v>
      </c>
    </row>
    <row r="1260" spans="1:11" x14ac:dyDescent="0.2">
      <c r="G1260" t="s">
        <v>21403</v>
      </c>
      <c r="H1260">
        <v>4</v>
      </c>
      <c r="I1260">
        <v>0</v>
      </c>
    </row>
    <row r="1262" spans="1:11" x14ac:dyDescent="0.2">
      <c r="A1262" s="12">
        <v>39819</v>
      </c>
      <c r="B1262" t="s">
        <v>1453</v>
      </c>
      <c r="C1262" t="s">
        <v>1454</v>
      </c>
      <c r="D1262">
        <v>3</v>
      </c>
      <c r="E1262">
        <v>169</v>
      </c>
      <c r="F1262">
        <v>577</v>
      </c>
      <c r="G1262" s="12">
        <v>39833</v>
      </c>
      <c r="H1262">
        <v>573</v>
      </c>
      <c r="I1262">
        <v>4</v>
      </c>
      <c r="J1262">
        <v>9</v>
      </c>
      <c r="K1262">
        <f t="shared" si="1"/>
        <v>5157</v>
      </c>
    </row>
    <row r="1263" spans="1:11" x14ac:dyDescent="0.2">
      <c r="G1263" t="s">
        <v>21189</v>
      </c>
      <c r="H1263">
        <v>4</v>
      </c>
      <c r="I1263">
        <v>0</v>
      </c>
      <c r="K1263">
        <f t="shared" si="1"/>
        <v>0</v>
      </c>
    </row>
    <row r="1265" spans="1:11" x14ac:dyDescent="0.2">
      <c r="A1265" s="12">
        <v>39819</v>
      </c>
      <c r="B1265" t="s">
        <v>1497</v>
      </c>
      <c r="C1265" t="s">
        <v>1498</v>
      </c>
      <c r="D1265">
        <v>3</v>
      </c>
      <c r="E1265">
        <v>169</v>
      </c>
      <c r="F1265">
        <v>577</v>
      </c>
      <c r="G1265" s="12">
        <v>39833</v>
      </c>
      <c r="H1265">
        <v>573</v>
      </c>
      <c r="I1265">
        <v>4</v>
      </c>
      <c r="J1265">
        <v>9</v>
      </c>
      <c r="K1265">
        <f t="shared" si="1"/>
        <v>5157</v>
      </c>
    </row>
    <row r="1266" spans="1:11" x14ac:dyDescent="0.2">
      <c r="G1266" t="s">
        <v>21189</v>
      </c>
      <c r="H1266">
        <v>4</v>
      </c>
      <c r="I1266">
        <v>0</v>
      </c>
      <c r="K1266">
        <f t="shared" si="1"/>
        <v>0</v>
      </c>
    </row>
    <row r="1268" spans="1:11" x14ac:dyDescent="0.2">
      <c r="A1268" s="12">
        <v>39820</v>
      </c>
      <c r="B1268" t="s">
        <v>1496</v>
      </c>
      <c r="C1268" t="s">
        <v>1541</v>
      </c>
      <c r="D1268">
        <v>2</v>
      </c>
      <c r="E1268">
        <v>295</v>
      </c>
      <c r="F1268">
        <v>590</v>
      </c>
      <c r="G1268" s="12">
        <v>39842</v>
      </c>
      <c r="H1268">
        <v>583</v>
      </c>
      <c r="I1268">
        <v>7</v>
      </c>
      <c r="J1268">
        <v>9</v>
      </c>
      <c r="K1268">
        <f t="shared" si="1"/>
        <v>5247</v>
      </c>
    </row>
    <row r="1269" spans="1:11" x14ac:dyDescent="0.2">
      <c r="G1269" t="s">
        <v>21617</v>
      </c>
      <c r="H1269">
        <v>7</v>
      </c>
      <c r="I1269">
        <v>0</v>
      </c>
      <c r="K1269">
        <f t="shared" si="1"/>
        <v>0</v>
      </c>
    </row>
    <row r="1271" spans="1:11" x14ac:dyDescent="0.2">
      <c r="A1271" s="12">
        <v>39454</v>
      </c>
      <c r="B1271" t="s">
        <v>1572</v>
      </c>
      <c r="C1271" t="s">
        <v>1573</v>
      </c>
      <c r="D1271">
        <v>2</v>
      </c>
      <c r="E1271">
        <v>295</v>
      </c>
      <c r="F1271">
        <v>590</v>
      </c>
      <c r="G1271" s="12">
        <v>39836</v>
      </c>
      <c r="H1271">
        <v>577</v>
      </c>
      <c r="I1271">
        <v>13</v>
      </c>
      <c r="J1271">
        <v>9</v>
      </c>
      <c r="K1271">
        <f t="shared" si="1"/>
        <v>5193</v>
      </c>
    </row>
    <row r="1272" spans="1:11" x14ac:dyDescent="0.2">
      <c r="G1272" s="12">
        <v>39484</v>
      </c>
      <c r="H1272">
        <v>8</v>
      </c>
      <c r="I1272">
        <v>5</v>
      </c>
      <c r="J1272">
        <v>9</v>
      </c>
      <c r="K1272">
        <f t="shared" si="1"/>
        <v>72</v>
      </c>
    </row>
    <row r="1273" spans="1:11" x14ac:dyDescent="0.2">
      <c r="G1273" t="s">
        <v>21588</v>
      </c>
      <c r="H1273">
        <v>5</v>
      </c>
      <c r="I1273">
        <v>0</v>
      </c>
    </row>
    <row r="1275" spans="1:11" x14ac:dyDescent="0.2">
      <c r="A1275" s="12">
        <v>39454</v>
      </c>
      <c r="B1275" t="s">
        <v>1564</v>
      </c>
      <c r="C1275" t="s">
        <v>1565</v>
      </c>
      <c r="D1275">
        <v>2</v>
      </c>
      <c r="E1275">
        <v>295</v>
      </c>
      <c r="F1275">
        <v>590</v>
      </c>
      <c r="G1275" s="12">
        <v>39849</v>
      </c>
      <c r="H1275">
        <v>582</v>
      </c>
      <c r="I1275">
        <v>8</v>
      </c>
      <c r="J1275">
        <v>9</v>
      </c>
      <c r="K1275">
        <f t="shared" si="1"/>
        <v>5238</v>
      </c>
    </row>
    <row r="1276" spans="1:11" x14ac:dyDescent="0.2">
      <c r="G1276" t="s">
        <v>21618</v>
      </c>
      <c r="H1276">
        <v>7</v>
      </c>
      <c r="I1276">
        <v>1</v>
      </c>
      <c r="K1276">
        <f t="shared" si="1"/>
        <v>0</v>
      </c>
    </row>
    <row r="1277" spans="1:11" x14ac:dyDescent="0.2">
      <c r="G1277" t="s">
        <v>21619</v>
      </c>
      <c r="H1277">
        <v>1</v>
      </c>
      <c r="I1277">
        <v>0</v>
      </c>
    </row>
    <row r="1278" spans="1:11" x14ac:dyDescent="0.2">
      <c r="A1278" s="18"/>
    </row>
    <row r="1279" spans="1:11" x14ac:dyDescent="0.2">
      <c r="A1279" s="12">
        <v>39823</v>
      </c>
      <c r="B1279" t="s">
        <v>1438</v>
      </c>
      <c r="C1279" t="s">
        <v>1439</v>
      </c>
      <c r="D1279">
        <v>2</v>
      </c>
      <c r="E1279">
        <v>301</v>
      </c>
      <c r="F1279">
        <v>602</v>
      </c>
      <c r="G1279" s="12">
        <v>39849</v>
      </c>
      <c r="H1279">
        <v>579</v>
      </c>
      <c r="I1279">
        <v>23</v>
      </c>
      <c r="J1279">
        <v>9</v>
      </c>
      <c r="K1279">
        <f t="shared" si="1"/>
        <v>5211</v>
      </c>
    </row>
    <row r="1280" spans="1:11" x14ac:dyDescent="0.2">
      <c r="G1280" s="12">
        <v>39850</v>
      </c>
      <c r="H1280">
        <v>10</v>
      </c>
      <c r="I1280">
        <v>13</v>
      </c>
      <c r="J1280">
        <v>9</v>
      </c>
      <c r="K1280">
        <f t="shared" si="1"/>
        <v>90</v>
      </c>
    </row>
    <row r="1281" spans="1:11" x14ac:dyDescent="0.2">
      <c r="G1281" s="12">
        <v>39856</v>
      </c>
      <c r="H1281">
        <v>4</v>
      </c>
      <c r="I1281">
        <v>9</v>
      </c>
      <c r="J1281">
        <v>9</v>
      </c>
      <c r="K1281">
        <f t="shared" si="1"/>
        <v>36</v>
      </c>
    </row>
    <row r="1282" spans="1:11" x14ac:dyDescent="0.2">
      <c r="G1282" t="s">
        <v>21588</v>
      </c>
      <c r="H1282">
        <v>2</v>
      </c>
      <c r="I1282">
        <v>7</v>
      </c>
    </row>
    <row r="1283" spans="1:11" x14ac:dyDescent="0.2">
      <c r="G1283" s="12">
        <v>39891</v>
      </c>
      <c r="H1283">
        <v>4</v>
      </c>
      <c r="I1283">
        <v>3</v>
      </c>
      <c r="J1283">
        <v>9</v>
      </c>
      <c r="K1283">
        <v>36</v>
      </c>
    </row>
    <row r="1284" spans="1:11" x14ac:dyDescent="0.2">
      <c r="G1284" t="s">
        <v>21577</v>
      </c>
      <c r="H1284">
        <v>3</v>
      </c>
      <c r="I1284">
        <v>0</v>
      </c>
    </row>
    <row r="1286" spans="1:11" x14ac:dyDescent="0.2">
      <c r="A1286" s="12">
        <v>39827</v>
      </c>
      <c r="B1286" t="s">
        <v>1401</v>
      </c>
      <c r="C1286" t="s">
        <v>1402</v>
      </c>
      <c r="D1286">
        <v>2</v>
      </c>
      <c r="E1286">
        <v>300</v>
      </c>
      <c r="F1286">
        <v>600</v>
      </c>
      <c r="G1286" s="12">
        <v>39856</v>
      </c>
      <c r="H1286">
        <v>586</v>
      </c>
      <c r="I1286">
        <v>14</v>
      </c>
      <c r="J1286">
        <v>9.5</v>
      </c>
      <c r="K1286">
        <f t="shared" si="1"/>
        <v>5567</v>
      </c>
    </row>
    <row r="1287" spans="1:11" x14ac:dyDescent="0.2">
      <c r="G1287" t="s">
        <v>21588</v>
      </c>
      <c r="H1287">
        <v>4</v>
      </c>
      <c r="I1287">
        <v>10</v>
      </c>
      <c r="K1287">
        <f t="shared" si="1"/>
        <v>0</v>
      </c>
    </row>
    <row r="1289" spans="1:11" x14ac:dyDescent="0.2">
      <c r="A1289" s="12">
        <v>39827</v>
      </c>
      <c r="B1289" t="s">
        <v>1300</v>
      </c>
      <c r="C1289" t="s">
        <v>1301</v>
      </c>
      <c r="D1289">
        <v>2</v>
      </c>
      <c r="E1289">
        <v>300</v>
      </c>
      <c r="F1289">
        <v>600</v>
      </c>
      <c r="G1289" s="12">
        <v>39849</v>
      </c>
      <c r="H1289">
        <v>595</v>
      </c>
      <c r="I1289">
        <v>5</v>
      </c>
      <c r="J1289">
        <v>9</v>
      </c>
      <c r="K1289">
        <f t="shared" si="1"/>
        <v>5355</v>
      </c>
    </row>
    <row r="1290" spans="1:11" x14ac:dyDescent="0.2">
      <c r="G1290" t="s">
        <v>21588</v>
      </c>
      <c r="H1290">
        <v>2</v>
      </c>
      <c r="I1290">
        <v>3</v>
      </c>
      <c r="K1290">
        <f t="shared" si="1"/>
        <v>0</v>
      </c>
    </row>
    <row r="1291" spans="1:11" x14ac:dyDescent="0.2">
      <c r="G1291" t="s">
        <v>21620</v>
      </c>
      <c r="H1291">
        <v>2</v>
      </c>
      <c r="I1291">
        <v>1</v>
      </c>
      <c r="K1291">
        <f t="shared" si="1"/>
        <v>0</v>
      </c>
    </row>
    <row r="1292" spans="1:11" x14ac:dyDescent="0.2">
      <c r="G1292" s="12">
        <v>39891</v>
      </c>
      <c r="H1292">
        <v>1</v>
      </c>
      <c r="I1292">
        <v>0</v>
      </c>
      <c r="J1292">
        <v>9</v>
      </c>
      <c r="K1292">
        <f t="shared" si="1"/>
        <v>9</v>
      </c>
    </row>
    <row r="1294" spans="1:11" x14ac:dyDescent="0.2">
      <c r="A1294" s="12">
        <v>39827</v>
      </c>
      <c r="B1294" t="s">
        <v>1345</v>
      </c>
      <c r="C1294" t="s">
        <v>1346</v>
      </c>
      <c r="D1294">
        <v>3.5</v>
      </c>
      <c r="E1294">
        <v>200</v>
      </c>
      <c r="F1294">
        <v>700</v>
      </c>
      <c r="G1294" s="12">
        <v>39856</v>
      </c>
      <c r="H1294">
        <v>692</v>
      </c>
      <c r="I1294">
        <v>8</v>
      </c>
      <c r="J1294">
        <v>9.5</v>
      </c>
      <c r="K1294">
        <f t="shared" si="1"/>
        <v>6574</v>
      </c>
    </row>
    <row r="1295" spans="1:11" x14ac:dyDescent="0.2">
      <c r="G1295" t="s">
        <v>21588</v>
      </c>
      <c r="H1295">
        <v>6</v>
      </c>
      <c r="I1295">
        <v>2</v>
      </c>
      <c r="K1295">
        <f t="shared" si="1"/>
        <v>0</v>
      </c>
    </row>
    <row r="1296" spans="1:11" x14ac:dyDescent="0.2">
      <c r="G1296" t="s">
        <v>21577</v>
      </c>
      <c r="H1296">
        <v>2</v>
      </c>
      <c r="I1296">
        <v>0</v>
      </c>
      <c r="K1296">
        <f t="shared" si="1"/>
        <v>0</v>
      </c>
    </row>
    <row r="1298" spans="1:11" x14ac:dyDescent="0.2">
      <c r="A1298" s="12">
        <v>39827</v>
      </c>
      <c r="B1298" t="s">
        <v>13255</v>
      </c>
      <c r="C1298" t="s">
        <v>1347</v>
      </c>
      <c r="D1298">
        <v>4</v>
      </c>
      <c r="E1298">
        <v>200</v>
      </c>
      <c r="F1298">
        <v>800</v>
      </c>
      <c r="G1298" s="12">
        <v>39843</v>
      </c>
      <c r="H1298">
        <v>799</v>
      </c>
      <c r="I1298">
        <v>1</v>
      </c>
      <c r="J1298">
        <v>10.5</v>
      </c>
      <c r="K1298">
        <f t="shared" si="1"/>
        <v>8389.5</v>
      </c>
    </row>
    <row r="1299" spans="1:11" x14ac:dyDescent="0.2">
      <c r="G1299" t="s">
        <v>21621</v>
      </c>
      <c r="H1299">
        <v>1</v>
      </c>
      <c r="I1299">
        <v>0</v>
      </c>
      <c r="K1299">
        <f t="shared" si="1"/>
        <v>0</v>
      </c>
    </row>
    <row r="1301" spans="1:11" x14ac:dyDescent="0.2">
      <c r="A1301" s="12">
        <v>39462</v>
      </c>
      <c r="B1301" t="s">
        <v>12859</v>
      </c>
      <c r="C1301" t="s">
        <v>12856</v>
      </c>
      <c r="D1301">
        <v>2</v>
      </c>
      <c r="E1301">
        <v>325</v>
      </c>
      <c r="F1301">
        <v>650</v>
      </c>
      <c r="G1301" s="12">
        <v>39868</v>
      </c>
      <c r="H1301">
        <v>641</v>
      </c>
      <c r="I1301">
        <v>9</v>
      </c>
      <c r="J1301">
        <v>9</v>
      </c>
      <c r="K1301">
        <f t="shared" si="1"/>
        <v>5769</v>
      </c>
    </row>
    <row r="1302" spans="1:11" x14ac:dyDescent="0.2">
      <c r="G1302" t="s">
        <v>21589</v>
      </c>
      <c r="H1302">
        <v>4</v>
      </c>
      <c r="I1302">
        <v>5</v>
      </c>
      <c r="K1302">
        <f t="shared" si="1"/>
        <v>0</v>
      </c>
    </row>
    <row r="1303" spans="1:11" x14ac:dyDescent="0.2">
      <c r="G1303" t="s">
        <v>21577</v>
      </c>
      <c r="H1303">
        <v>5</v>
      </c>
      <c r="I1303">
        <v>0</v>
      </c>
      <c r="K1303">
        <f t="shared" si="1"/>
        <v>0</v>
      </c>
    </row>
    <row r="1305" spans="1:11" x14ac:dyDescent="0.2">
      <c r="A1305" s="12">
        <v>39830</v>
      </c>
      <c r="B1305" t="s">
        <v>12885</v>
      </c>
      <c r="C1305" t="s">
        <v>12828</v>
      </c>
      <c r="D1305">
        <v>1</v>
      </c>
      <c r="E1305">
        <v>236</v>
      </c>
      <c r="F1305">
        <v>236</v>
      </c>
      <c r="G1305" s="12">
        <v>39856</v>
      </c>
      <c r="H1305">
        <v>236</v>
      </c>
      <c r="I1305">
        <v>0</v>
      </c>
      <c r="J1305">
        <v>10</v>
      </c>
      <c r="K1305">
        <f t="shared" si="1"/>
        <v>2360</v>
      </c>
    </row>
    <row r="1306" spans="1:11" x14ac:dyDescent="0.2">
      <c r="K1306">
        <f t="shared" si="1"/>
        <v>0</v>
      </c>
    </row>
    <row r="1308" spans="1:11" x14ac:dyDescent="0.2">
      <c r="A1308" s="12">
        <v>39830</v>
      </c>
      <c r="B1308" t="s">
        <v>12909</v>
      </c>
      <c r="C1308" t="s">
        <v>12828</v>
      </c>
      <c r="D1308">
        <v>2</v>
      </c>
      <c r="E1308">
        <v>200</v>
      </c>
      <c r="F1308">
        <v>400</v>
      </c>
      <c r="G1308" s="12">
        <v>39856</v>
      </c>
      <c r="H1308">
        <v>380</v>
      </c>
      <c r="I1308">
        <v>20</v>
      </c>
      <c r="J1308">
        <v>10</v>
      </c>
      <c r="K1308">
        <f t="shared" si="1"/>
        <v>3800</v>
      </c>
    </row>
    <row r="1309" spans="1:11" x14ac:dyDescent="0.2">
      <c r="G1309" s="12">
        <v>39864</v>
      </c>
      <c r="H1309">
        <v>19</v>
      </c>
      <c r="I1309">
        <v>1</v>
      </c>
      <c r="J1309">
        <v>10</v>
      </c>
      <c r="K1309">
        <f t="shared" si="1"/>
        <v>190</v>
      </c>
    </row>
    <row r="1311" spans="1:11" x14ac:dyDescent="0.2">
      <c r="A1311" s="12">
        <v>39835</v>
      </c>
      <c r="B1311" t="s">
        <v>12993</v>
      </c>
      <c r="C1311" t="s">
        <v>12994</v>
      </c>
      <c r="D1311">
        <v>2</v>
      </c>
      <c r="E1311">
        <v>350</v>
      </c>
      <c r="F1311">
        <v>700</v>
      </c>
      <c r="G1311" s="12">
        <v>39877</v>
      </c>
      <c r="H1311">
        <v>682</v>
      </c>
      <c r="I1311">
        <v>18</v>
      </c>
      <c r="J1311">
        <v>9</v>
      </c>
      <c r="K1311">
        <f t="shared" si="1"/>
        <v>6138</v>
      </c>
    </row>
    <row r="1312" spans="1:11" x14ac:dyDescent="0.2">
      <c r="K1312">
        <f t="shared" si="1"/>
        <v>0</v>
      </c>
    </row>
    <row r="1314" spans="1:11" x14ac:dyDescent="0.2">
      <c r="A1314" s="12">
        <v>39835</v>
      </c>
      <c r="B1314" t="s">
        <v>12950</v>
      </c>
      <c r="C1314" t="s">
        <v>12951</v>
      </c>
      <c r="D1314">
        <v>3</v>
      </c>
      <c r="E1314">
        <v>234</v>
      </c>
      <c r="F1314">
        <v>702</v>
      </c>
      <c r="G1314" s="12">
        <v>39878</v>
      </c>
      <c r="H1314">
        <v>691</v>
      </c>
      <c r="I1314">
        <v>11</v>
      </c>
      <c r="J1314">
        <v>8.5</v>
      </c>
      <c r="K1314">
        <f t="shared" si="1"/>
        <v>5873.5</v>
      </c>
    </row>
    <row r="1315" spans="1:11" x14ac:dyDescent="0.2">
      <c r="K1315">
        <f t="shared" si="1"/>
        <v>0</v>
      </c>
    </row>
    <row r="1317" spans="1:11" x14ac:dyDescent="0.2">
      <c r="A1317" s="12">
        <v>39835</v>
      </c>
      <c r="B1317" t="s">
        <v>12982</v>
      </c>
      <c r="C1317" t="s">
        <v>12997</v>
      </c>
      <c r="D1317">
        <v>3</v>
      </c>
      <c r="E1317">
        <v>234</v>
      </c>
      <c r="F1317">
        <v>702</v>
      </c>
      <c r="G1317" s="12">
        <v>39863</v>
      </c>
      <c r="H1317">
        <v>696</v>
      </c>
      <c r="I1317">
        <v>6</v>
      </c>
      <c r="J1317">
        <v>9</v>
      </c>
      <c r="K1317">
        <f t="shared" si="1"/>
        <v>6264</v>
      </c>
    </row>
    <row r="1318" spans="1:11" x14ac:dyDescent="0.2">
      <c r="G1318" t="s">
        <v>21588</v>
      </c>
      <c r="H1318">
        <v>1</v>
      </c>
      <c r="I1318">
        <v>5</v>
      </c>
      <c r="K1318">
        <f t="shared" si="1"/>
        <v>0</v>
      </c>
    </row>
    <row r="1319" spans="1:11" x14ac:dyDescent="0.2">
      <c r="G1319" t="s">
        <v>21622</v>
      </c>
      <c r="H1319">
        <v>5</v>
      </c>
      <c r="I1319">
        <v>0</v>
      </c>
      <c r="K1319">
        <f t="shared" si="1"/>
        <v>0</v>
      </c>
    </row>
    <row r="1321" spans="1:11" x14ac:dyDescent="0.2">
      <c r="A1321" s="12">
        <v>39835</v>
      </c>
      <c r="B1321" t="s">
        <v>13074</v>
      </c>
      <c r="C1321" t="s">
        <v>12998</v>
      </c>
      <c r="D1321">
        <v>3</v>
      </c>
      <c r="E1321">
        <v>234</v>
      </c>
      <c r="F1321">
        <v>702</v>
      </c>
      <c r="G1321" s="12">
        <v>39847</v>
      </c>
      <c r="H1321">
        <v>697</v>
      </c>
      <c r="I1321">
        <v>5</v>
      </c>
      <c r="J1321">
        <v>9.5</v>
      </c>
      <c r="K1321">
        <f t="shared" si="1"/>
        <v>6621.5</v>
      </c>
    </row>
    <row r="1322" spans="1:11" x14ac:dyDescent="0.2">
      <c r="G1322" t="s">
        <v>21588</v>
      </c>
      <c r="H1322">
        <v>4</v>
      </c>
      <c r="I1322">
        <v>1</v>
      </c>
      <c r="K1322">
        <f t="shared" si="1"/>
        <v>0</v>
      </c>
    </row>
    <row r="1324" spans="1:11" x14ac:dyDescent="0.2">
      <c r="A1324" s="12">
        <v>39837</v>
      </c>
      <c r="B1324" t="s">
        <v>13195</v>
      </c>
      <c r="C1324" t="s">
        <v>13145</v>
      </c>
      <c r="D1324">
        <v>2</v>
      </c>
      <c r="E1324">
        <v>352</v>
      </c>
      <c r="F1324">
        <v>704</v>
      </c>
      <c r="G1324" s="12">
        <v>39851</v>
      </c>
      <c r="H1324">
        <v>701</v>
      </c>
      <c r="I1324">
        <v>3</v>
      </c>
      <c r="J1324">
        <v>10.5</v>
      </c>
      <c r="K1324">
        <f t="shared" si="1"/>
        <v>7360.5</v>
      </c>
    </row>
    <row r="1325" spans="1:11" x14ac:dyDescent="0.2">
      <c r="G1325" t="s">
        <v>21305</v>
      </c>
      <c r="H1325">
        <v>3</v>
      </c>
      <c r="I1325">
        <v>0</v>
      </c>
      <c r="K1325">
        <f t="shared" si="1"/>
        <v>0</v>
      </c>
    </row>
    <row r="1327" spans="1:11" x14ac:dyDescent="0.2">
      <c r="A1327" s="12">
        <v>39837</v>
      </c>
      <c r="B1327" t="s">
        <v>13046</v>
      </c>
      <c r="C1327" t="s">
        <v>13149</v>
      </c>
      <c r="D1327">
        <v>2</v>
      </c>
      <c r="E1327">
        <v>352</v>
      </c>
      <c r="F1327">
        <f>D1327*E1327</f>
        <v>704</v>
      </c>
      <c r="G1327" s="12">
        <v>39870</v>
      </c>
      <c r="H1327">
        <v>690</v>
      </c>
      <c r="I1327">
        <v>14</v>
      </c>
      <c r="J1327">
        <v>10</v>
      </c>
      <c r="K1327">
        <f t="shared" si="1"/>
        <v>6900</v>
      </c>
    </row>
    <row r="1328" spans="1:11" x14ac:dyDescent="0.2">
      <c r="G1328" s="12">
        <v>39891</v>
      </c>
      <c r="H1328">
        <v>4</v>
      </c>
      <c r="I1328">
        <v>10</v>
      </c>
      <c r="J1328">
        <v>10</v>
      </c>
      <c r="K1328">
        <f t="shared" si="1"/>
        <v>40</v>
      </c>
    </row>
    <row r="1330" spans="1:11" x14ac:dyDescent="0.2">
      <c r="A1330" s="12">
        <v>39842</v>
      </c>
      <c r="B1330" t="s">
        <v>13170</v>
      </c>
      <c r="C1330" t="s">
        <v>13054</v>
      </c>
      <c r="D1330">
        <v>2</v>
      </c>
      <c r="E1330">
        <v>353</v>
      </c>
      <c r="F1330">
        <f>D1330*E1330</f>
        <v>706</v>
      </c>
      <c r="G1330" t="s">
        <v>21404</v>
      </c>
      <c r="H1330">
        <v>692</v>
      </c>
      <c r="I1330">
        <f>F1330-H1330</f>
        <v>14</v>
      </c>
      <c r="J1330">
        <v>9.5</v>
      </c>
      <c r="K1330">
        <f t="shared" si="1"/>
        <v>6574</v>
      </c>
    </row>
    <row r="1331" spans="1:11" x14ac:dyDescent="0.2">
      <c r="K1331">
        <f t="shared" si="1"/>
        <v>0</v>
      </c>
    </row>
    <row r="1333" spans="1:11" x14ac:dyDescent="0.2">
      <c r="A1333" s="12">
        <v>39842</v>
      </c>
      <c r="B1333" t="s">
        <v>13055</v>
      </c>
      <c r="C1333" t="s">
        <v>13056</v>
      </c>
      <c r="D1333">
        <v>2</v>
      </c>
      <c r="E1333">
        <v>353</v>
      </c>
      <c r="F1333">
        <f>D1333*E1333</f>
        <v>706</v>
      </c>
      <c r="G1333" s="12">
        <v>39856</v>
      </c>
      <c r="H1333">
        <v>703</v>
      </c>
      <c r="I1333">
        <v>3</v>
      </c>
      <c r="J1333">
        <v>9</v>
      </c>
      <c r="K1333">
        <f t="shared" si="1"/>
        <v>6327</v>
      </c>
    </row>
    <row r="1334" spans="1:11" x14ac:dyDescent="0.2">
      <c r="G1334" t="s">
        <v>21588</v>
      </c>
      <c r="H1334">
        <v>3</v>
      </c>
      <c r="I1334">
        <v>0</v>
      </c>
      <c r="K1334">
        <f t="shared" si="1"/>
        <v>0</v>
      </c>
    </row>
    <row r="1336" spans="1:11" x14ac:dyDescent="0.2">
      <c r="A1336" s="12">
        <v>39842</v>
      </c>
      <c r="B1336" t="s">
        <v>13213</v>
      </c>
      <c r="C1336" t="s">
        <v>13177</v>
      </c>
      <c r="D1336">
        <v>2</v>
      </c>
      <c r="E1336">
        <v>353</v>
      </c>
      <c r="F1336">
        <f>D1336*E1336</f>
        <v>706</v>
      </c>
      <c r="G1336" s="12">
        <v>39870</v>
      </c>
      <c r="H1336">
        <v>702</v>
      </c>
      <c r="I1336">
        <v>4</v>
      </c>
      <c r="J1336">
        <v>9</v>
      </c>
      <c r="K1336">
        <f t="shared" ref="K1336:K1388" si="2">H1336*J1336</f>
        <v>6318</v>
      </c>
    </row>
    <row r="1337" spans="1:11" x14ac:dyDescent="0.2">
      <c r="G1337" t="s">
        <v>21588</v>
      </c>
      <c r="H1337">
        <v>4</v>
      </c>
      <c r="I1337">
        <v>0</v>
      </c>
      <c r="K1337">
        <f t="shared" si="2"/>
        <v>0</v>
      </c>
    </row>
    <row r="1339" spans="1:11" x14ac:dyDescent="0.2">
      <c r="A1339" s="12">
        <v>39842</v>
      </c>
      <c r="B1339" t="s">
        <v>13182</v>
      </c>
      <c r="C1339" t="s">
        <v>13183</v>
      </c>
      <c r="D1339">
        <v>2</v>
      </c>
      <c r="E1339">
        <v>288</v>
      </c>
      <c r="F1339">
        <f>D1339*E1339</f>
        <v>576</v>
      </c>
      <c r="G1339" s="12">
        <v>39862</v>
      </c>
      <c r="H1339">
        <v>576</v>
      </c>
      <c r="I1339">
        <v>0</v>
      </c>
      <c r="J1339">
        <v>9</v>
      </c>
      <c r="K1339">
        <f t="shared" si="2"/>
        <v>5184</v>
      </c>
    </row>
    <row r="1340" spans="1:11" x14ac:dyDescent="0.2">
      <c r="K1340">
        <f t="shared" si="2"/>
        <v>0</v>
      </c>
    </row>
    <row r="1342" spans="1:11" x14ac:dyDescent="0.2">
      <c r="A1342" s="12">
        <v>39847</v>
      </c>
      <c r="B1342" t="s">
        <v>13208</v>
      </c>
      <c r="C1342" t="s">
        <v>13281</v>
      </c>
      <c r="D1342">
        <v>2</v>
      </c>
      <c r="E1342">
        <v>312</v>
      </c>
      <c r="F1342">
        <f>D1342*E1342</f>
        <v>624</v>
      </c>
      <c r="G1342" s="12">
        <v>39864</v>
      </c>
      <c r="H1342">
        <v>613</v>
      </c>
      <c r="I1342">
        <v>11</v>
      </c>
      <c r="J1342">
        <v>9.5</v>
      </c>
      <c r="K1342">
        <f t="shared" si="2"/>
        <v>5823.5</v>
      </c>
    </row>
    <row r="1343" spans="1:11" x14ac:dyDescent="0.2">
      <c r="G1343" t="s">
        <v>21588</v>
      </c>
      <c r="H1343">
        <v>4</v>
      </c>
      <c r="I1343">
        <v>7</v>
      </c>
      <c r="K1343">
        <f t="shared" si="2"/>
        <v>0</v>
      </c>
    </row>
    <row r="1344" spans="1:11" x14ac:dyDescent="0.2">
      <c r="G1344" s="12">
        <v>39891</v>
      </c>
      <c r="H1344">
        <v>6</v>
      </c>
      <c r="I1344">
        <v>1</v>
      </c>
      <c r="J1344">
        <v>9.5</v>
      </c>
      <c r="K1344">
        <f t="shared" si="2"/>
        <v>57</v>
      </c>
    </row>
    <row r="1346" spans="1:11" x14ac:dyDescent="0.2">
      <c r="A1346" s="12">
        <v>39847</v>
      </c>
      <c r="B1346" t="s">
        <v>13283</v>
      </c>
      <c r="C1346" t="s">
        <v>13284</v>
      </c>
      <c r="D1346">
        <v>2</v>
      </c>
      <c r="E1346">
        <v>312</v>
      </c>
      <c r="F1346">
        <f>D1346*E1346</f>
        <v>624</v>
      </c>
      <c r="G1346" s="12">
        <v>39864</v>
      </c>
      <c r="H1346">
        <v>618</v>
      </c>
      <c r="I1346">
        <v>6</v>
      </c>
      <c r="J1346">
        <v>9.5</v>
      </c>
      <c r="K1346">
        <f t="shared" si="2"/>
        <v>5871</v>
      </c>
    </row>
    <row r="1347" spans="1:11" x14ac:dyDescent="0.2">
      <c r="G1347" t="s">
        <v>21588</v>
      </c>
      <c r="H1347">
        <v>4</v>
      </c>
      <c r="I1347">
        <v>2</v>
      </c>
      <c r="K1347">
        <f t="shared" si="2"/>
        <v>0</v>
      </c>
    </row>
    <row r="1348" spans="1:11" x14ac:dyDescent="0.2">
      <c r="G1348" s="12">
        <v>39891</v>
      </c>
      <c r="H1348">
        <v>2</v>
      </c>
      <c r="I1348">
        <v>0</v>
      </c>
      <c r="J1348">
        <v>9.5</v>
      </c>
      <c r="K1348">
        <f t="shared" si="2"/>
        <v>19</v>
      </c>
    </row>
    <row r="1350" spans="1:11" x14ac:dyDescent="0.2">
      <c r="A1350" s="12">
        <v>39847</v>
      </c>
      <c r="B1350" t="s">
        <v>13308</v>
      </c>
      <c r="C1350" t="s">
        <v>13309</v>
      </c>
      <c r="D1350">
        <v>2</v>
      </c>
      <c r="E1350">
        <v>312</v>
      </c>
      <c r="F1350">
        <f>D1350*E1350</f>
        <v>624</v>
      </c>
      <c r="G1350" s="12">
        <v>39877</v>
      </c>
      <c r="H1350">
        <v>616</v>
      </c>
      <c r="I1350">
        <v>8</v>
      </c>
      <c r="J1350">
        <v>9.5</v>
      </c>
      <c r="K1350">
        <f t="shared" si="2"/>
        <v>5852</v>
      </c>
    </row>
    <row r="1351" spans="1:11" x14ac:dyDescent="0.2">
      <c r="G1351" t="s">
        <v>21623</v>
      </c>
      <c r="H1351">
        <v>9</v>
      </c>
      <c r="I1351">
        <v>0</v>
      </c>
      <c r="J1351">
        <v>9.5</v>
      </c>
      <c r="K1351">
        <f t="shared" si="2"/>
        <v>85.5</v>
      </c>
    </row>
    <row r="1353" spans="1:11" x14ac:dyDescent="0.2">
      <c r="A1353" s="12">
        <v>39847</v>
      </c>
      <c r="B1353" t="s">
        <v>13228</v>
      </c>
      <c r="C1353" t="s">
        <v>13229</v>
      </c>
      <c r="D1353">
        <v>2</v>
      </c>
      <c r="E1353">
        <v>312</v>
      </c>
      <c r="F1353">
        <f>D1353*E1353</f>
        <v>624</v>
      </c>
      <c r="G1353" s="12">
        <v>39871</v>
      </c>
      <c r="H1353">
        <v>600</v>
      </c>
      <c r="I1353">
        <v>24</v>
      </c>
      <c r="J1353">
        <v>9.5</v>
      </c>
      <c r="K1353">
        <f t="shared" si="2"/>
        <v>5700</v>
      </c>
    </row>
    <row r="1354" spans="1:11" x14ac:dyDescent="0.2">
      <c r="G1354" s="12">
        <v>39891</v>
      </c>
      <c r="H1354">
        <v>17</v>
      </c>
      <c r="I1354">
        <v>7</v>
      </c>
      <c r="J1354">
        <v>9.5</v>
      </c>
      <c r="K1354">
        <v>161</v>
      </c>
    </row>
    <row r="1357" spans="1:11" x14ac:dyDescent="0.2">
      <c r="A1357" s="12">
        <v>39847</v>
      </c>
      <c r="B1357" t="s">
        <v>13324</v>
      </c>
      <c r="C1357" t="s">
        <v>13778</v>
      </c>
      <c r="D1357">
        <v>1</v>
      </c>
      <c r="E1357">
        <v>700</v>
      </c>
      <c r="F1357">
        <f>D1357*E1357</f>
        <v>700</v>
      </c>
      <c r="G1357" s="12">
        <v>39891</v>
      </c>
      <c r="H1357">
        <v>676</v>
      </c>
      <c r="I1357">
        <f>F1357-H1357</f>
        <v>24</v>
      </c>
      <c r="J1357">
        <v>13</v>
      </c>
      <c r="K1357">
        <f t="shared" si="2"/>
        <v>8788</v>
      </c>
    </row>
    <row r="1358" spans="1:11" x14ac:dyDescent="0.2">
      <c r="K1358">
        <f t="shared" si="2"/>
        <v>0</v>
      </c>
    </row>
    <row r="1360" spans="1:11" x14ac:dyDescent="0.2">
      <c r="A1360" s="12">
        <v>39851</v>
      </c>
      <c r="B1360" t="s">
        <v>13536</v>
      </c>
      <c r="C1360" t="s">
        <v>13254</v>
      </c>
      <c r="D1360">
        <v>2</v>
      </c>
      <c r="E1360">
        <v>350</v>
      </c>
      <c r="F1360">
        <f>D1360*E1360</f>
        <v>700</v>
      </c>
      <c r="I1360">
        <f>F1360-H1360</f>
        <v>700</v>
      </c>
      <c r="K1360">
        <f t="shared" si="2"/>
        <v>0</v>
      </c>
    </row>
    <row r="1361" spans="1:11" x14ac:dyDescent="0.2">
      <c r="K1361">
        <f t="shared" si="2"/>
        <v>0</v>
      </c>
    </row>
    <row r="1363" spans="1:11" x14ac:dyDescent="0.2">
      <c r="A1363" s="12">
        <v>39851</v>
      </c>
      <c r="B1363" t="s">
        <v>13590</v>
      </c>
      <c r="C1363" t="s">
        <v>13362</v>
      </c>
      <c r="D1363">
        <v>2</v>
      </c>
      <c r="E1363">
        <v>350</v>
      </c>
      <c r="F1363">
        <f>D1363*E1363</f>
        <v>700</v>
      </c>
      <c r="G1363" s="12">
        <v>39905</v>
      </c>
      <c r="H1363">
        <v>689</v>
      </c>
      <c r="I1363">
        <f>F1363-H1363</f>
        <v>11</v>
      </c>
      <c r="J1363">
        <v>9</v>
      </c>
      <c r="K1363">
        <f t="shared" si="2"/>
        <v>6201</v>
      </c>
    </row>
    <row r="1364" spans="1:11" x14ac:dyDescent="0.2">
      <c r="K1364">
        <f t="shared" si="2"/>
        <v>0</v>
      </c>
    </row>
    <row r="1366" spans="1:11" x14ac:dyDescent="0.2">
      <c r="A1366" s="12">
        <v>39855</v>
      </c>
      <c r="B1366" t="s">
        <v>13369</v>
      </c>
      <c r="C1366" t="s">
        <v>13370</v>
      </c>
      <c r="D1366">
        <v>2</v>
      </c>
      <c r="E1366">
        <v>340</v>
      </c>
      <c r="F1366">
        <v>680</v>
      </c>
      <c r="G1366" s="12">
        <v>39889</v>
      </c>
      <c r="H1366">
        <v>676</v>
      </c>
      <c r="I1366">
        <f>F1366-H1366</f>
        <v>4</v>
      </c>
      <c r="J1366">
        <v>10.5</v>
      </c>
      <c r="K1366">
        <f t="shared" si="2"/>
        <v>7098</v>
      </c>
    </row>
    <row r="1367" spans="1:11" x14ac:dyDescent="0.2">
      <c r="K1367">
        <f t="shared" si="2"/>
        <v>0</v>
      </c>
    </row>
    <row r="1369" spans="1:11" x14ac:dyDescent="0.2">
      <c r="A1369" s="12">
        <v>39855</v>
      </c>
      <c r="B1369" t="s">
        <v>13267</v>
      </c>
      <c r="C1369" t="s">
        <v>13315</v>
      </c>
      <c r="D1369">
        <v>2</v>
      </c>
      <c r="E1369">
        <v>340</v>
      </c>
      <c r="F1369">
        <f>D1369*E1369</f>
        <v>680</v>
      </c>
      <c r="G1369" s="12">
        <v>39877</v>
      </c>
      <c r="H1369">
        <v>678</v>
      </c>
      <c r="I1369">
        <v>2</v>
      </c>
      <c r="J1369">
        <v>10.5</v>
      </c>
      <c r="K1369">
        <f t="shared" si="2"/>
        <v>7119</v>
      </c>
    </row>
    <row r="1370" spans="1:11" x14ac:dyDescent="0.2">
      <c r="G1370" t="s">
        <v>21624</v>
      </c>
      <c r="H1370">
        <v>2</v>
      </c>
      <c r="I1370">
        <v>0</v>
      </c>
      <c r="K1370">
        <f t="shared" si="2"/>
        <v>0</v>
      </c>
    </row>
    <row r="1372" spans="1:11" x14ac:dyDescent="0.2">
      <c r="A1372" s="12">
        <v>39855</v>
      </c>
      <c r="B1372" t="s">
        <v>13273</v>
      </c>
      <c r="C1372" t="s">
        <v>13274</v>
      </c>
      <c r="D1372">
        <v>2</v>
      </c>
      <c r="E1372">
        <v>340</v>
      </c>
      <c r="F1372">
        <f>D1372*E1372</f>
        <v>680</v>
      </c>
      <c r="G1372" s="12">
        <v>39863</v>
      </c>
      <c r="H1372">
        <v>670</v>
      </c>
      <c r="I1372">
        <v>10</v>
      </c>
      <c r="J1372">
        <v>9.5</v>
      </c>
      <c r="K1372">
        <f t="shared" si="2"/>
        <v>6365</v>
      </c>
    </row>
    <row r="1373" spans="1:11" x14ac:dyDescent="0.2">
      <c r="G1373" s="12">
        <v>39899</v>
      </c>
      <c r="H1373">
        <v>10</v>
      </c>
      <c r="I1373">
        <v>0</v>
      </c>
      <c r="J1373">
        <v>9.5</v>
      </c>
      <c r="K1373">
        <f t="shared" si="2"/>
        <v>95</v>
      </c>
    </row>
    <row r="1375" spans="1:11" x14ac:dyDescent="0.2">
      <c r="A1375" s="12">
        <v>39856</v>
      </c>
      <c r="B1375" t="s">
        <v>13317</v>
      </c>
      <c r="C1375" t="s">
        <v>13318</v>
      </c>
      <c r="D1375">
        <v>2</v>
      </c>
      <c r="E1375">
        <v>350</v>
      </c>
      <c r="F1375">
        <f>D1375*E1375</f>
        <v>700</v>
      </c>
      <c r="G1375" s="12">
        <v>39893</v>
      </c>
      <c r="H1375">
        <v>689</v>
      </c>
      <c r="I1375">
        <f>F1375-H1375</f>
        <v>11</v>
      </c>
      <c r="J1375">
        <v>13.5</v>
      </c>
      <c r="K1375">
        <f t="shared" si="2"/>
        <v>9301.5</v>
      </c>
    </row>
    <row r="1376" spans="1:11" x14ac:dyDescent="0.2">
      <c r="K1376">
        <f t="shared" si="2"/>
        <v>0</v>
      </c>
    </row>
    <row r="1378" spans="1:11" x14ac:dyDescent="0.2">
      <c r="A1378" s="12">
        <v>39856</v>
      </c>
      <c r="B1378" t="s">
        <v>13279</v>
      </c>
      <c r="C1378" t="s">
        <v>13381</v>
      </c>
      <c r="D1378">
        <v>5</v>
      </c>
      <c r="E1378">
        <v>140</v>
      </c>
      <c r="F1378">
        <f>D1378*E1378</f>
        <v>700</v>
      </c>
      <c r="G1378" s="12">
        <v>39877</v>
      </c>
      <c r="H1378">
        <v>687</v>
      </c>
      <c r="I1378">
        <v>13</v>
      </c>
      <c r="J1378">
        <v>9</v>
      </c>
      <c r="K1378">
        <f t="shared" si="2"/>
        <v>6183</v>
      </c>
    </row>
    <row r="1379" spans="1:11" x14ac:dyDescent="0.2">
      <c r="G1379" s="12">
        <v>39899</v>
      </c>
      <c r="H1379">
        <v>13</v>
      </c>
      <c r="I1379">
        <v>0</v>
      </c>
      <c r="J1379">
        <v>9</v>
      </c>
      <c r="K1379">
        <f t="shared" si="2"/>
        <v>117</v>
      </c>
    </row>
    <row r="1381" spans="1:11" x14ac:dyDescent="0.2">
      <c r="A1381" s="12">
        <v>39856</v>
      </c>
      <c r="B1381" t="s">
        <v>13348</v>
      </c>
      <c r="C1381" t="s">
        <v>13349</v>
      </c>
      <c r="D1381">
        <v>5</v>
      </c>
      <c r="E1381">
        <v>140</v>
      </c>
      <c r="F1381">
        <f>D1381*E1381</f>
        <v>700</v>
      </c>
      <c r="G1381" s="12">
        <v>39899</v>
      </c>
      <c r="H1381">
        <v>691</v>
      </c>
      <c r="I1381">
        <f>F1381-H1381</f>
        <v>9</v>
      </c>
      <c r="J1381">
        <v>13</v>
      </c>
      <c r="K1381">
        <f t="shared" si="2"/>
        <v>8983</v>
      </c>
    </row>
    <row r="1382" spans="1:11" x14ac:dyDescent="0.2">
      <c r="K1382">
        <f t="shared" si="2"/>
        <v>0</v>
      </c>
    </row>
    <row r="1384" spans="1:11" x14ac:dyDescent="0.2">
      <c r="A1384" s="12">
        <v>39859</v>
      </c>
      <c r="B1384" t="s">
        <v>13467</v>
      </c>
      <c r="C1384" t="s">
        <v>13468</v>
      </c>
      <c r="D1384">
        <v>3</v>
      </c>
      <c r="E1384">
        <v>212</v>
      </c>
      <c r="F1384">
        <f>D1384*E1384</f>
        <v>636</v>
      </c>
      <c r="G1384" s="12">
        <v>39877</v>
      </c>
      <c r="H1384">
        <v>633</v>
      </c>
      <c r="I1384">
        <v>3</v>
      </c>
      <c r="J1384">
        <v>9</v>
      </c>
      <c r="K1384">
        <f t="shared" si="2"/>
        <v>5697</v>
      </c>
    </row>
    <row r="1385" spans="1:11" x14ac:dyDescent="0.2">
      <c r="G1385" t="s">
        <v>21589</v>
      </c>
      <c r="H1385">
        <v>3</v>
      </c>
      <c r="I1385">
        <v>0</v>
      </c>
      <c r="K1385">
        <f t="shared" si="2"/>
        <v>0</v>
      </c>
    </row>
    <row r="1387" spans="1:11" x14ac:dyDescent="0.2">
      <c r="A1387" s="12">
        <v>39859</v>
      </c>
      <c r="B1387" t="s">
        <v>13505</v>
      </c>
      <c r="C1387" t="s">
        <v>13506</v>
      </c>
      <c r="D1387">
        <v>3</v>
      </c>
      <c r="E1387">
        <v>212</v>
      </c>
      <c r="F1387">
        <f>D1387*E1387</f>
        <v>636</v>
      </c>
      <c r="G1387" s="12">
        <v>39871</v>
      </c>
      <c r="H1387">
        <v>626</v>
      </c>
      <c r="I1387">
        <v>10</v>
      </c>
      <c r="J1387">
        <v>9.5</v>
      </c>
      <c r="K1387">
        <f t="shared" si="2"/>
        <v>5947</v>
      </c>
    </row>
    <row r="1388" spans="1:11" x14ac:dyDescent="0.2">
      <c r="K1388">
        <f t="shared" si="2"/>
        <v>0</v>
      </c>
    </row>
    <row r="1390" spans="1:11" x14ac:dyDescent="0.2">
      <c r="A1390" s="12">
        <v>39865</v>
      </c>
      <c r="B1390" t="s">
        <v>13526</v>
      </c>
      <c r="C1390" t="s">
        <v>13527</v>
      </c>
      <c r="D1390">
        <v>3</v>
      </c>
      <c r="E1390">
        <v>247</v>
      </c>
      <c r="F1390">
        <v>741</v>
      </c>
      <c r="G1390" s="12">
        <v>39870</v>
      </c>
      <c r="H1390">
        <v>731</v>
      </c>
      <c r="I1390">
        <v>10</v>
      </c>
      <c r="J1390">
        <v>10.5</v>
      </c>
      <c r="K1390">
        <f>H1390*J1390</f>
        <v>7675.5</v>
      </c>
    </row>
    <row r="1391" spans="1:11" x14ac:dyDescent="0.2">
      <c r="G1391" s="12">
        <v>39899</v>
      </c>
      <c r="H1391">
        <v>10</v>
      </c>
      <c r="I1391">
        <v>0</v>
      </c>
      <c r="J1391">
        <v>10.5</v>
      </c>
      <c r="K1391">
        <f t="shared" ref="K1391:K1435" si="3">H1391*J1391</f>
        <v>105</v>
      </c>
    </row>
    <row r="1393" spans="1:11" x14ac:dyDescent="0.2">
      <c r="A1393" s="12">
        <v>39865</v>
      </c>
      <c r="B1393" t="s">
        <v>13430</v>
      </c>
      <c r="C1393" t="s">
        <v>13431</v>
      </c>
      <c r="D1393">
        <v>2</v>
      </c>
      <c r="E1393">
        <v>247</v>
      </c>
      <c r="F1393">
        <v>494</v>
      </c>
      <c r="G1393" s="12">
        <v>39883</v>
      </c>
      <c r="H1393">
        <v>487</v>
      </c>
      <c r="I1393">
        <f>F1393-H1393</f>
        <v>7</v>
      </c>
      <c r="J1393">
        <v>10.5</v>
      </c>
      <c r="K1393">
        <f t="shared" si="3"/>
        <v>5113.5</v>
      </c>
    </row>
    <row r="1394" spans="1:11" x14ac:dyDescent="0.2">
      <c r="K1394">
        <f t="shared" si="3"/>
        <v>0</v>
      </c>
    </row>
    <row r="1396" spans="1:11" x14ac:dyDescent="0.2">
      <c r="A1396" s="12">
        <v>39866</v>
      </c>
      <c r="B1396" t="s">
        <v>13521</v>
      </c>
      <c r="C1396" t="s">
        <v>13520</v>
      </c>
      <c r="D1396">
        <v>3</v>
      </c>
      <c r="E1396">
        <v>224</v>
      </c>
      <c r="F1396">
        <v>672</v>
      </c>
      <c r="I1396">
        <f>F1396-H1396</f>
        <v>672</v>
      </c>
      <c r="K1396">
        <f t="shared" si="3"/>
        <v>0</v>
      </c>
    </row>
    <row r="1397" spans="1:11" x14ac:dyDescent="0.2">
      <c r="K1397">
        <f t="shared" si="3"/>
        <v>0</v>
      </c>
    </row>
    <row r="1399" spans="1:11" x14ac:dyDescent="0.2">
      <c r="A1399" s="12">
        <v>39866</v>
      </c>
      <c r="B1399" t="s">
        <v>13435</v>
      </c>
      <c r="C1399" t="s">
        <v>13436</v>
      </c>
      <c r="D1399">
        <v>3</v>
      </c>
      <c r="E1399">
        <v>224</v>
      </c>
      <c r="F1399">
        <v>672</v>
      </c>
      <c r="G1399" s="12">
        <v>39884</v>
      </c>
      <c r="H1399">
        <v>663</v>
      </c>
      <c r="I1399">
        <f>F1399-H1399</f>
        <v>9</v>
      </c>
      <c r="J1399">
        <v>9</v>
      </c>
      <c r="K1399">
        <f t="shared" si="3"/>
        <v>5967</v>
      </c>
    </row>
    <row r="1400" spans="1:11" x14ac:dyDescent="0.2">
      <c r="K1400">
        <f t="shared" si="3"/>
        <v>0</v>
      </c>
    </row>
    <row r="1402" spans="1:11" x14ac:dyDescent="0.2">
      <c r="A1402" s="12">
        <v>39866</v>
      </c>
      <c r="B1402" t="s">
        <v>13556</v>
      </c>
      <c r="C1402" t="s">
        <v>13595</v>
      </c>
      <c r="D1402">
        <v>3</v>
      </c>
      <c r="E1402">
        <v>224</v>
      </c>
      <c r="F1402">
        <v>672</v>
      </c>
      <c r="G1402" s="12">
        <v>39886</v>
      </c>
      <c r="H1402">
        <v>660</v>
      </c>
      <c r="I1402">
        <f>F1402-H1402</f>
        <v>12</v>
      </c>
      <c r="J1402">
        <v>9</v>
      </c>
      <c r="K1402">
        <f t="shared" si="3"/>
        <v>5940</v>
      </c>
    </row>
    <row r="1403" spans="1:11" x14ac:dyDescent="0.2">
      <c r="K1403">
        <f t="shared" si="3"/>
        <v>0</v>
      </c>
    </row>
    <row r="1405" spans="1:11" x14ac:dyDescent="0.2">
      <c r="A1405" s="12">
        <v>39866</v>
      </c>
      <c r="B1405" t="s">
        <v>13552</v>
      </c>
      <c r="C1405" t="s">
        <v>13553</v>
      </c>
      <c r="D1405">
        <v>1</v>
      </c>
      <c r="E1405">
        <v>711</v>
      </c>
      <c r="F1405">
        <v>711</v>
      </c>
      <c r="G1405" s="12">
        <v>39898</v>
      </c>
      <c r="H1405">
        <v>708</v>
      </c>
      <c r="I1405">
        <f>F1405-H1405</f>
        <v>3</v>
      </c>
      <c r="J1405">
        <v>12.5</v>
      </c>
      <c r="K1405">
        <f t="shared" si="3"/>
        <v>8850</v>
      </c>
    </row>
    <row r="1406" spans="1:11" x14ac:dyDescent="0.2">
      <c r="K1406">
        <f t="shared" si="3"/>
        <v>0</v>
      </c>
    </row>
    <row r="1408" spans="1:11" x14ac:dyDescent="0.2">
      <c r="A1408" s="12">
        <v>39868</v>
      </c>
      <c r="B1408" t="s">
        <v>13463</v>
      </c>
      <c r="C1408" t="s">
        <v>13464</v>
      </c>
      <c r="D1408">
        <v>1</v>
      </c>
      <c r="E1408">
        <v>701</v>
      </c>
      <c r="F1408">
        <v>701</v>
      </c>
      <c r="G1408" s="12">
        <v>39898</v>
      </c>
      <c r="H1408">
        <v>688</v>
      </c>
      <c r="I1408">
        <f>F1408-H1408</f>
        <v>13</v>
      </c>
      <c r="J1408">
        <v>12.5</v>
      </c>
      <c r="K1408">
        <f t="shared" si="3"/>
        <v>8600</v>
      </c>
    </row>
    <row r="1409" spans="1:11" x14ac:dyDescent="0.2">
      <c r="K1409">
        <f t="shared" si="3"/>
        <v>0</v>
      </c>
    </row>
    <row r="1411" spans="1:11" x14ac:dyDescent="0.2">
      <c r="A1411" s="12">
        <v>39868</v>
      </c>
      <c r="B1411" t="s">
        <v>13472</v>
      </c>
      <c r="C1411" t="s">
        <v>1544</v>
      </c>
      <c r="D1411">
        <v>1</v>
      </c>
      <c r="E1411">
        <v>701</v>
      </c>
      <c r="F1411">
        <v>701</v>
      </c>
      <c r="G1411" s="12">
        <v>39890</v>
      </c>
      <c r="H1411">
        <v>689</v>
      </c>
      <c r="I1411">
        <f>F1411-H1411</f>
        <v>12</v>
      </c>
      <c r="J1411">
        <v>13</v>
      </c>
      <c r="K1411">
        <f t="shared" si="3"/>
        <v>8957</v>
      </c>
    </row>
    <row r="1412" spans="1:11" x14ac:dyDescent="0.2">
      <c r="K1412">
        <f t="shared" si="3"/>
        <v>0</v>
      </c>
    </row>
    <row r="1414" spans="1:11" x14ac:dyDescent="0.2">
      <c r="A1414" s="12">
        <v>39868</v>
      </c>
      <c r="B1414" t="s">
        <v>13515</v>
      </c>
      <c r="C1414" t="s">
        <v>13516</v>
      </c>
      <c r="D1414">
        <v>1</v>
      </c>
      <c r="E1414">
        <v>701</v>
      </c>
      <c r="F1414">
        <v>701</v>
      </c>
      <c r="G1414" s="12">
        <v>39899</v>
      </c>
      <c r="H1414">
        <v>695</v>
      </c>
      <c r="I1414">
        <f>F1414-H1414</f>
        <v>6</v>
      </c>
      <c r="J1414">
        <v>12</v>
      </c>
      <c r="K1414">
        <f t="shared" si="3"/>
        <v>8340</v>
      </c>
    </row>
    <row r="1415" spans="1:11" x14ac:dyDescent="0.2">
      <c r="K1415">
        <f t="shared" si="3"/>
        <v>0</v>
      </c>
    </row>
    <row r="1417" spans="1:11" x14ac:dyDescent="0.2">
      <c r="A1417" s="12">
        <v>39870</v>
      </c>
      <c r="B1417" t="s">
        <v>13417</v>
      </c>
      <c r="C1417" t="s">
        <v>13418</v>
      </c>
      <c r="D1417">
        <v>1.5</v>
      </c>
      <c r="E1417">
        <v>297</v>
      </c>
      <c r="F1417">
        <v>445</v>
      </c>
      <c r="G1417" s="12">
        <v>39891</v>
      </c>
      <c r="H1417">
        <v>440</v>
      </c>
      <c r="I1417">
        <f>F1417-H1417</f>
        <v>5</v>
      </c>
      <c r="J1417">
        <v>9.5</v>
      </c>
      <c r="K1417">
        <f t="shared" si="3"/>
        <v>4180</v>
      </c>
    </row>
    <row r="1418" spans="1:11" x14ac:dyDescent="0.2">
      <c r="K1418">
        <f t="shared" si="3"/>
        <v>0</v>
      </c>
    </row>
    <row r="1420" spans="1:11" x14ac:dyDescent="0.2">
      <c r="A1420" s="12">
        <v>39875</v>
      </c>
      <c r="B1420" t="s">
        <v>13711</v>
      </c>
      <c r="C1420" t="s">
        <v>13712</v>
      </c>
      <c r="D1420">
        <v>3</v>
      </c>
      <c r="E1420">
        <v>220</v>
      </c>
      <c r="F1420">
        <v>660</v>
      </c>
      <c r="G1420" s="12">
        <v>39889</v>
      </c>
      <c r="H1420">
        <v>650</v>
      </c>
      <c r="I1420">
        <f>F1420-H1420</f>
        <v>10</v>
      </c>
      <c r="J1420">
        <v>9</v>
      </c>
      <c r="K1420">
        <f t="shared" si="3"/>
        <v>5850</v>
      </c>
    </row>
    <row r="1421" spans="1:11" x14ac:dyDescent="0.2">
      <c r="K1421">
        <f t="shared" si="3"/>
        <v>0</v>
      </c>
    </row>
    <row r="1423" spans="1:11" x14ac:dyDescent="0.2">
      <c r="A1423" s="12">
        <v>39875</v>
      </c>
      <c r="B1423" t="s">
        <v>13644</v>
      </c>
      <c r="C1423" t="s">
        <v>13645</v>
      </c>
      <c r="D1423">
        <v>3</v>
      </c>
      <c r="E1423">
        <v>220</v>
      </c>
      <c r="F1423">
        <v>660</v>
      </c>
      <c r="G1423" s="12">
        <v>39890</v>
      </c>
      <c r="H1423">
        <v>653</v>
      </c>
      <c r="I1423">
        <f>F1423-H1423</f>
        <v>7</v>
      </c>
      <c r="J1423">
        <v>9</v>
      </c>
      <c r="K1423">
        <f t="shared" si="3"/>
        <v>5877</v>
      </c>
    </row>
    <row r="1424" spans="1:11" x14ac:dyDescent="0.2">
      <c r="K1424">
        <f t="shared" si="3"/>
        <v>0</v>
      </c>
    </row>
    <row r="1426" spans="1:11" x14ac:dyDescent="0.2">
      <c r="A1426" s="12">
        <v>39876</v>
      </c>
      <c r="B1426" t="s">
        <v>13683</v>
      </c>
      <c r="C1426" t="s">
        <v>13684</v>
      </c>
      <c r="D1426">
        <v>2</v>
      </c>
      <c r="E1426">
        <v>276</v>
      </c>
      <c r="F1426">
        <f>D1426*E1426</f>
        <v>552</v>
      </c>
      <c r="G1426" s="12">
        <v>39898</v>
      </c>
      <c r="H1426">
        <v>541</v>
      </c>
      <c r="I1426">
        <f>F1426-H1426</f>
        <v>11</v>
      </c>
      <c r="J1426">
        <v>10</v>
      </c>
      <c r="K1426">
        <f t="shared" si="3"/>
        <v>5410</v>
      </c>
    </row>
    <row r="1427" spans="1:11" x14ac:dyDescent="0.2">
      <c r="K1427">
        <f t="shared" si="3"/>
        <v>0</v>
      </c>
    </row>
    <row r="1429" spans="1:11" x14ac:dyDescent="0.2">
      <c r="A1429" s="12">
        <v>39882</v>
      </c>
      <c r="B1429" t="s">
        <v>13726</v>
      </c>
      <c r="C1429" t="s">
        <v>13727</v>
      </c>
      <c r="D1429">
        <v>2</v>
      </c>
      <c r="E1429">
        <v>297</v>
      </c>
      <c r="F1429">
        <f>D1429*E1429</f>
        <v>594</v>
      </c>
      <c r="G1429" s="12">
        <v>39898</v>
      </c>
      <c r="H1429">
        <v>580</v>
      </c>
      <c r="I1429">
        <f>F1429-H1429</f>
        <v>14</v>
      </c>
      <c r="J1429">
        <v>11.5</v>
      </c>
      <c r="K1429">
        <f t="shared" si="3"/>
        <v>6670</v>
      </c>
    </row>
    <row r="1430" spans="1:11" x14ac:dyDescent="0.2">
      <c r="K1430">
        <f t="shared" si="3"/>
        <v>0</v>
      </c>
    </row>
    <row r="1432" spans="1:11" x14ac:dyDescent="0.2">
      <c r="A1432" s="12">
        <v>39882</v>
      </c>
      <c r="B1432" t="s">
        <v>13728</v>
      </c>
      <c r="C1432" t="s">
        <v>13765</v>
      </c>
      <c r="D1432">
        <v>2</v>
      </c>
      <c r="E1432">
        <v>297</v>
      </c>
      <c r="F1432">
        <f>D1432*E1432</f>
        <v>594</v>
      </c>
      <c r="G1432" s="12">
        <v>39899</v>
      </c>
      <c r="H1432">
        <v>582</v>
      </c>
      <c r="I1432">
        <f>F1432-H1432</f>
        <v>12</v>
      </c>
      <c r="J1432">
        <v>11</v>
      </c>
      <c r="K1432">
        <f t="shared" si="3"/>
        <v>6402</v>
      </c>
    </row>
    <row r="1433" spans="1:11" x14ac:dyDescent="0.2">
      <c r="K1433">
        <f t="shared" si="3"/>
        <v>0</v>
      </c>
    </row>
    <row r="1435" spans="1:11" x14ac:dyDescent="0.2">
      <c r="A1435" s="12">
        <v>39884</v>
      </c>
      <c r="B1435" t="s">
        <v>13703</v>
      </c>
      <c r="C1435" t="s">
        <v>13704</v>
      </c>
      <c r="D1435">
        <v>1.5</v>
      </c>
      <c r="E1435">
        <v>341</v>
      </c>
      <c r="F1435">
        <f>D1435*E1435</f>
        <v>511.5</v>
      </c>
      <c r="G1435" s="12">
        <v>39892</v>
      </c>
      <c r="H1435">
        <v>505</v>
      </c>
      <c r="I1435">
        <f>F1435-H1435</f>
        <v>6.5</v>
      </c>
      <c r="J1435">
        <v>9</v>
      </c>
      <c r="K1435">
        <f t="shared" si="3"/>
        <v>4545</v>
      </c>
    </row>
    <row r="1438" spans="1:11" x14ac:dyDescent="0.2">
      <c r="A1438" s="154">
        <v>41063</v>
      </c>
      <c r="B1438" s="73" t="s">
        <v>15881</v>
      </c>
      <c r="C1438" s="73" t="s">
        <v>15882</v>
      </c>
      <c r="D1438">
        <v>2</v>
      </c>
      <c r="E1438">
        <v>259</v>
      </c>
      <c r="F1438">
        <f t="shared" ref="F1438:F1482" si="4">D1438*E1438</f>
        <v>518</v>
      </c>
      <c r="G1438" s="12">
        <v>41081</v>
      </c>
      <c r="H1438">
        <v>515</v>
      </c>
      <c r="I1438">
        <f t="shared" ref="I1438:I1482" si="5">F1438-H1438</f>
        <v>3</v>
      </c>
      <c r="J1438">
        <v>12</v>
      </c>
      <c r="K1438">
        <f t="shared" ref="K1438:K1482" si="6">H1438*J1438</f>
        <v>6180</v>
      </c>
    </row>
    <row r="1439" spans="1:11" x14ac:dyDescent="0.2">
      <c r="F1439">
        <f t="shared" si="4"/>
        <v>0</v>
      </c>
      <c r="I1439">
        <f t="shared" si="5"/>
        <v>0</v>
      </c>
      <c r="K1439">
        <f t="shared" si="6"/>
        <v>0</v>
      </c>
    </row>
    <row r="1440" spans="1:11" x14ac:dyDescent="0.2">
      <c r="F1440">
        <f t="shared" si="4"/>
        <v>0</v>
      </c>
      <c r="I1440">
        <f t="shared" si="5"/>
        <v>0</v>
      </c>
      <c r="K1440">
        <f t="shared" si="6"/>
        <v>0</v>
      </c>
    </row>
    <row r="1441" spans="1:11" x14ac:dyDescent="0.2">
      <c r="A1441" s="154">
        <v>41428</v>
      </c>
      <c r="B1441" s="73" t="s">
        <v>15879</v>
      </c>
      <c r="C1441" s="73" t="s">
        <v>15880</v>
      </c>
      <c r="D1441">
        <v>2</v>
      </c>
      <c r="E1441">
        <v>245</v>
      </c>
      <c r="F1441">
        <f t="shared" si="4"/>
        <v>490</v>
      </c>
      <c r="I1441">
        <f t="shared" si="5"/>
        <v>490</v>
      </c>
      <c r="K1441">
        <f t="shared" si="6"/>
        <v>0</v>
      </c>
    </row>
    <row r="1442" spans="1:11" x14ac:dyDescent="0.2">
      <c r="F1442">
        <f t="shared" si="4"/>
        <v>0</v>
      </c>
      <c r="G1442" s="12">
        <v>41256</v>
      </c>
      <c r="H1442">
        <v>8</v>
      </c>
      <c r="I1442">
        <f t="shared" si="5"/>
        <v>-8</v>
      </c>
      <c r="J1442">
        <v>11</v>
      </c>
      <c r="K1442">
        <f t="shared" si="6"/>
        <v>88</v>
      </c>
    </row>
    <row r="1443" spans="1:11" x14ac:dyDescent="0.2">
      <c r="G1443" s="12">
        <v>41088</v>
      </c>
      <c r="H1443">
        <v>50</v>
      </c>
      <c r="J1443">
        <v>6</v>
      </c>
      <c r="K1443">
        <v>300</v>
      </c>
    </row>
    <row r="1444" spans="1:11" x14ac:dyDescent="0.2">
      <c r="F1444">
        <f t="shared" si="4"/>
        <v>0</v>
      </c>
      <c r="I1444">
        <f t="shared" si="5"/>
        <v>0</v>
      </c>
      <c r="K1444">
        <f t="shared" si="6"/>
        <v>0</v>
      </c>
    </row>
    <row r="1445" spans="1:11" x14ac:dyDescent="0.2">
      <c r="A1445" s="12">
        <v>41075</v>
      </c>
      <c r="B1445" t="s">
        <v>15770</v>
      </c>
      <c r="C1445" t="s">
        <v>15771</v>
      </c>
      <c r="D1445">
        <v>2</v>
      </c>
      <c r="E1445">
        <v>251</v>
      </c>
      <c r="F1445">
        <f t="shared" si="4"/>
        <v>502</v>
      </c>
      <c r="I1445">
        <f t="shared" si="5"/>
        <v>502</v>
      </c>
      <c r="K1445">
        <f t="shared" si="6"/>
        <v>0</v>
      </c>
    </row>
    <row r="1446" spans="1:11" x14ac:dyDescent="0.2">
      <c r="F1446">
        <f t="shared" si="4"/>
        <v>0</v>
      </c>
      <c r="I1446">
        <f t="shared" si="5"/>
        <v>0</v>
      </c>
      <c r="K1446">
        <f t="shared" si="6"/>
        <v>0</v>
      </c>
    </row>
    <row r="1447" spans="1:11" x14ac:dyDescent="0.2">
      <c r="F1447">
        <f t="shared" si="4"/>
        <v>0</v>
      </c>
      <c r="I1447">
        <f t="shared" si="5"/>
        <v>0</v>
      </c>
      <c r="K1447">
        <f t="shared" si="6"/>
        <v>0</v>
      </c>
    </row>
    <row r="1448" spans="1:11" x14ac:dyDescent="0.2">
      <c r="A1448" s="12">
        <v>41067</v>
      </c>
      <c r="B1448" t="s">
        <v>15715</v>
      </c>
      <c r="C1448" t="s">
        <v>15716</v>
      </c>
      <c r="D1448">
        <v>1</v>
      </c>
      <c r="E1448">
        <v>515</v>
      </c>
      <c r="F1448">
        <f t="shared" si="4"/>
        <v>515</v>
      </c>
      <c r="I1448">
        <f t="shared" si="5"/>
        <v>515</v>
      </c>
      <c r="K1448">
        <f t="shared" si="6"/>
        <v>0</v>
      </c>
    </row>
    <row r="1449" spans="1:11" x14ac:dyDescent="0.2">
      <c r="F1449">
        <f t="shared" si="4"/>
        <v>0</v>
      </c>
      <c r="G1449" s="12">
        <v>41256</v>
      </c>
      <c r="H1449">
        <v>4</v>
      </c>
      <c r="I1449">
        <f t="shared" si="5"/>
        <v>-4</v>
      </c>
      <c r="J1449">
        <v>11.5</v>
      </c>
      <c r="K1449">
        <f t="shared" si="6"/>
        <v>46</v>
      </c>
    </row>
    <row r="1450" spans="1:11" x14ac:dyDescent="0.2">
      <c r="G1450" s="12">
        <v>41207</v>
      </c>
      <c r="H1450">
        <v>11</v>
      </c>
      <c r="I1450">
        <v>-11</v>
      </c>
      <c r="J1450">
        <v>11.5</v>
      </c>
      <c r="K1450">
        <v>127</v>
      </c>
    </row>
    <row r="1451" spans="1:11" x14ac:dyDescent="0.2">
      <c r="F1451">
        <f t="shared" si="4"/>
        <v>0</v>
      </c>
      <c r="I1451">
        <f t="shared" si="5"/>
        <v>0</v>
      </c>
      <c r="K1451">
        <f t="shared" si="6"/>
        <v>0</v>
      </c>
    </row>
    <row r="1452" spans="1:11" x14ac:dyDescent="0.2">
      <c r="A1452" s="12">
        <v>41076</v>
      </c>
      <c r="B1452" t="s">
        <v>15681</v>
      </c>
      <c r="C1452" t="s">
        <v>15926</v>
      </c>
      <c r="D1452">
        <v>3</v>
      </c>
      <c r="E1452">
        <v>179</v>
      </c>
      <c r="F1452">
        <f t="shared" si="4"/>
        <v>537</v>
      </c>
      <c r="I1452">
        <f t="shared" si="5"/>
        <v>537</v>
      </c>
      <c r="K1452">
        <f t="shared" si="6"/>
        <v>0</v>
      </c>
    </row>
    <row r="1453" spans="1:11" x14ac:dyDescent="0.2">
      <c r="F1453">
        <f t="shared" si="4"/>
        <v>0</v>
      </c>
      <c r="G1453" s="12">
        <v>41256</v>
      </c>
      <c r="H1453">
        <v>3</v>
      </c>
      <c r="I1453">
        <f t="shared" si="5"/>
        <v>-3</v>
      </c>
      <c r="J1453">
        <v>10</v>
      </c>
      <c r="K1453">
        <v>30</v>
      </c>
    </row>
    <row r="1454" spans="1:11" x14ac:dyDescent="0.2">
      <c r="G1454" s="12">
        <v>41207</v>
      </c>
      <c r="H1454">
        <v>4</v>
      </c>
      <c r="I1454">
        <v>-4</v>
      </c>
      <c r="J1454">
        <v>10</v>
      </c>
      <c r="K1454">
        <f t="shared" si="6"/>
        <v>40</v>
      </c>
    </row>
    <row r="1455" spans="1:11" x14ac:dyDescent="0.2">
      <c r="F1455">
        <f t="shared" si="4"/>
        <v>0</v>
      </c>
      <c r="I1455">
        <f t="shared" si="5"/>
        <v>0</v>
      </c>
      <c r="K1455">
        <f t="shared" si="6"/>
        <v>0</v>
      </c>
    </row>
    <row r="1456" spans="1:11" x14ac:dyDescent="0.2">
      <c r="A1456" s="12">
        <v>41076</v>
      </c>
      <c r="B1456" t="s">
        <v>15679</v>
      </c>
      <c r="C1456" t="s">
        <v>15680</v>
      </c>
      <c r="D1456">
        <v>2</v>
      </c>
      <c r="E1456">
        <v>239</v>
      </c>
      <c r="F1456">
        <f t="shared" si="4"/>
        <v>478</v>
      </c>
      <c r="G1456" s="12">
        <v>41088</v>
      </c>
      <c r="H1456">
        <v>473</v>
      </c>
      <c r="I1456">
        <f t="shared" si="5"/>
        <v>5</v>
      </c>
      <c r="J1456">
        <v>10.5</v>
      </c>
      <c r="K1456">
        <f t="shared" si="6"/>
        <v>4966.5</v>
      </c>
    </row>
    <row r="1457" spans="1:12" x14ac:dyDescent="0.2">
      <c r="F1457">
        <f t="shared" si="4"/>
        <v>0</v>
      </c>
      <c r="G1457" s="12">
        <v>41256</v>
      </c>
      <c r="H1457">
        <v>1</v>
      </c>
      <c r="I1457">
        <v>4</v>
      </c>
      <c r="J1457">
        <v>10.5</v>
      </c>
      <c r="K1457">
        <f t="shared" si="6"/>
        <v>10.5</v>
      </c>
    </row>
    <row r="1458" spans="1:12" x14ac:dyDescent="0.2">
      <c r="G1458" s="12">
        <v>41214</v>
      </c>
      <c r="H1458">
        <v>4</v>
      </c>
      <c r="I1458">
        <v>0</v>
      </c>
      <c r="J1458">
        <v>10.5</v>
      </c>
      <c r="K1458">
        <v>42</v>
      </c>
    </row>
    <row r="1459" spans="1:12" x14ac:dyDescent="0.2">
      <c r="F1459">
        <f t="shared" si="4"/>
        <v>0</v>
      </c>
      <c r="I1459">
        <f t="shared" si="5"/>
        <v>0</v>
      </c>
      <c r="K1459">
        <f t="shared" si="6"/>
        <v>0</v>
      </c>
    </row>
    <row r="1460" spans="1:12" x14ac:dyDescent="0.2">
      <c r="A1460" s="12">
        <v>41086</v>
      </c>
      <c r="B1460" t="s">
        <v>15615</v>
      </c>
      <c r="C1460" t="s">
        <v>15616</v>
      </c>
      <c r="D1460">
        <v>4</v>
      </c>
      <c r="E1460">
        <v>124</v>
      </c>
      <c r="F1460">
        <f t="shared" si="4"/>
        <v>496</v>
      </c>
      <c r="I1460">
        <f t="shared" si="5"/>
        <v>496</v>
      </c>
      <c r="K1460">
        <f t="shared" si="6"/>
        <v>0</v>
      </c>
    </row>
    <row r="1461" spans="1:12" x14ac:dyDescent="0.2">
      <c r="F1461">
        <f t="shared" si="4"/>
        <v>0</v>
      </c>
      <c r="G1461" s="12">
        <v>41207</v>
      </c>
      <c r="H1461">
        <v>2</v>
      </c>
      <c r="I1461">
        <f t="shared" si="5"/>
        <v>-2</v>
      </c>
      <c r="J1461">
        <v>13.5</v>
      </c>
      <c r="K1461">
        <f t="shared" si="6"/>
        <v>27</v>
      </c>
    </row>
    <row r="1462" spans="1:12" x14ac:dyDescent="0.2">
      <c r="F1462">
        <f t="shared" si="4"/>
        <v>0</v>
      </c>
      <c r="I1462">
        <f t="shared" si="5"/>
        <v>0</v>
      </c>
      <c r="K1462">
        <f t="shared" si="6"/>
        <v>0</v>
      </c>
    </row>
    <row r="1463" spans="1:12" x14ac:dyDescent="0.2">
      <c r="A1463" s="12">
        <v>41103</v>
      </c>
      <c r="B1463" t="s">
        <v>18987</v>
      </c>
      <c r="C1463" t="s">
        <v>15559</v>
      </c>
      <c r="D1463">
        <v>2</v>
      </c>
      <c r="E1463">
        <v>250</v>
      </c>
      <c r="F1463">
        <f t="shared" si="4"/>
        <v>500</v>
      </c>
      <c r="I1463">
        <f t="shared" si="5"/>
        <v>500</v>
      </c>
      <c r="K1463">
        <f t="shared" si="6"/>
        <v>0</v>
      </c>
    </row>
    <row r="1464" spans="1:12" x14ac:dyDescent="0.2">
      <c r="F1464">
        <f t="shared" si="4"/>
        <v>0</v>
      </c>
      <c r="G1464" s="12">
        <v>41235</v>
      </c>
      <c r="H1464">
        <v>12</v>
      </c>
      <c r="I1464">
        <f t="shared" si="5"/>
        <v>-12</v>
      </c>
      <c r="J1464">
        <v>12.5</v>
      </c>
      <c r="K1464">
        <f t="shared" si="6"/>
        <v>150</v>
      </c>
    </row>
    <row r="1465" spans="1:12" x14ac:dyDescent="0.2">
      <c r="F1465">
        <f t="shared" si="4"/>
        <v>0</v>
      </c>
      <c r="I1465">
        <f t="shared" si="5"/>
        <v>0</v>
      </c>
      <c r="K1465">
        <f t="shared" si="6"/>
        <v>0</v>
      </c>
    </row>
    <row r="1466" spans="1:12" x14ac:dyDescent="0.2">
      <c r="A1466" s="12">
        <v>41103</v>
      </c>
      <c r="B1466" t="s">
        <v>15542</v>
      </c>
      <c r="C1466" t="s">
        <v>15543</v>
      </c>
      <c r="D1466">
        <v>2</v>
      </c>
      <c r="E1466">
        <v>302</v>
      </c>
      <c r="F1466">
        <f t="shared" si="4"/>
        <v>604</v>
      </c>
      <c r="G1466" s="12">
        <v>41143</v>
      </c>
      <c r="H1466">
        <v>595</v>
      </c>
      <c r="I1466">
        <f t="shared" si="5"/>
        <v>9</v>
      </c>
      <c r="J1466">
        <v>11</v>
      </c>
      <c r="K1466">
        <f t="shared" si="6"/>
        <v>6545</v>
      </c>
    </row>
    <row r="1467" spans="1:12" x14ac:dyDescent="0.2">
      <c r="F1467">
        <f t="shared" si="4"/>
        <v>0</v>
      </c>
      <c r="I1467">
        <f t="shared" si="5"/>
        <v>0</v>
      </c>
      <c r="K1467">
        <f t="shared" si="6"/>
        <v>0</v>
      </c>
    </row>
    <row r="1468" spans="1:12" x14ac:dyDescent="0.2">
      <c r="F1468">
        <f t="shared" si="4"/>
        <v>0</v>
      </c>
      <c r="I1468">
        <f t="shared" si="5"/>
        <v>0</v>
      </c>
      <c r="K1468">
        <f t="shared" si="6"/>
        <v>0</v>
      </c>
    </row>
    <row r="1469" spans="1:12" x14ac:dyDescent="0.2">
      <c r="A1469" s="12">
        <v>41110</v>
      </c>
      <c r="B1469" t="s">
        <v>125</v>
      </c>
      <c r="C1469" t="s">
        <v>126</v>
      </c>
      <c r="D1469">
        <v>2</v>
      </c>
      <c r="E1469">
        <v>200</v>
      </c>
      <c r="F1469">
        <f t="shared" si="4"/>
        <v>400</v>
      </c>
      <c r="G1469" s="154">
        <v>41138</v>
      </c>
      <c r="H1469">
        <v>392</v>
      </c>
      <c r="I1469">
        <f t="shared" si="5"/>
        <v>8</v>
      </c>
      <c r="J1469">
        <v>11</v>
      </c>
      <c r="K1469">
        <f t="shared" si="6"/>
        <v>4312</v>
      </c>
      <c r="L1469" s="73" t="s">
        <v>15962</v>
      </c>
    </row>
    <row r="1470" spans="1:12" x14ac:dyDescent="0.2">
      <c r="F1470">
        <f t="shared" si="4"/>
        <v>0</v>
      </c>
      <c r="G1470" s="12">
        <v>41214</v>
      </c>
      <c r="H1470">
        <v>8</v>
      </c>
      <c r="I1470">
        <v>0</v>
      </c>
      <c r="J1470">
        <v>11</v>
      </c>
      <c r="K1470">
        <f t="shared" si="6"/>
        <v>88</v>
      </c>
    </row>
    <row r="1471" spans="1:12" x14ac:dyDescent="0.2">
      <c r="F1471">
        <f t="shared" si="4"/>
        <v>0</v>
      </c>
      <c r="I1471">
        <f t="shared" si="5"/>
        <v>0</v>
      </c>
      <c r="K1471">
        <f t="shared" si="6"/>
        <v>0</v>
      </c>
    </row>
    <row r="1472" spans="1:12" x14ac:dyDescent="0.2">
      <c r="A1472" s="12">
        <v>41114</v>
      </c>
      <c r="B1472" t="s">
        <v>187</v>
      </c>
      <c r="C1472" t="s">
        <v>188</v>
      </c>
      <c r="D1472">
        <v>2</v>
      </c>
      <c r="E1472">
        <v>200</v>
      </c>
      <c r="F1472">
        <f t="shared" si="4"/>
        <v>400</v>
      </c>
      <c r="G1472" s="12">
        <v>41144</v>
      </c>
      <c r="H1472">
        <v>390</v>
      </c>
      <c r="I1472">
        <f t="shared" si="5"/>
        <v>10</v>
      </c>
      <c r="J1472">
        <v>12</v>
      </c>
      <c r="K1472">
        <f t="shared" si="6"/>
        <v>4680</v>
      </c>
      <c r="L1472" t="s">
        <v>15941</v>
      </c>
    </row>
    <row r="1473" spans="1:11" x14ac:dyDescent="0.2">
      <c r="F1473">
        <f t="shared" si="4"/>
        <v>0</v>
      </c>
      <c r="G1473" s="12">
        <v>41256</v>
      </c>
      <c r="H1473">
        <v>5</v>
      </c>
      <c r="I1473">
        <v>5</v>
      </c>
      <c r="J1473">
        <v>12</v>
      </c>
      <c r="K1473">
        <f t="shared" si="6"/>
        <v>60</v>
      </c>
    </row>
    <row r="1474" spans="1:11" x14ac:dyDescent="0.2">
      <c r="G1474" s="12">
        <v>41235</v>
      </c>
      <c r="H1474">
        <v>5</v>
      </c>
      <c r="I1474">
        <v>0</v>
      </c>
      <c r="J1474">
        <v>12</v>
      </c>
    </row>
    <row r="1476" spans="1:11" x14ac:dyDescent="0.2">
      <c r="A1476" s="12">
        <v>41128</v>
      </c>
      <c r="B1476" t="s">
        <v>252</v>
      </c>
      <c r="C1476" t="s">
        <v>253</v>
      </c>
      <c r="D1476">
        <v>1</v>
      </c>
      <c r="E1476">
        <v>445</v>
      </c>
      <c r="F1476">
        <f t="shared" si="4"/>
        <v>445</v>
      </c>
      <c r="G1476" s="12">
        <v>41149</v>
      </c>
      <c r="H1476">
        <v>443</v>
      </c>
      <c r="I1476">
        <f t="shared" si="5"/>
        <v>2</v>
      </c>
      <c r="J1476">
        <v>12</v>
      </c>
      <c r="K1476">
        <f t="shared" si="6"/>
        <v>5316</v>
      </c>
    </row>
    <row r="1482" spans="1:11" x14ac:dyDescent="0.2">
      <c r="A1482" s="12">
        <v>41146</v>
      </c>
      <c r="B1482" t="s">
        <v>15252</v>
      </c>
      <c r="C1482" t="s">
        <v>15253</v>
      </c>
      <c r="D1482">
        <v>2</v>
      </c>
      <c r="E1482">
        <v>300</v>
      </c>
      <c r="F1482">
        <f t="shared" si="4"/>
        <v>600</v>
      </c>
      <c r="G1482" s="12">
        <v>41198</v>
      </c>
      <c r="H1482">
        <v>581</v>
      </c>
      <c r="I1482">
        <f t="shared" si="5"/>
        <v>19</v>
      </c>
      <c r="J1482">
        <v>13</v>
      </c>
      <c r="K1482">
        <f t="shared" si="6"/>
        <v>7553</v>
      </c>
    </row>
    <row r="1485" spans="1:11" x14ac:dyDescent="0.2">
      <c r="A1485" s="12">
        <v>41172</v>
      </c>
      <c r="B1485" t="s">
        <v>15165</v>
      </c>
      <c r="C1485" t="s">
        <v>15166</v>
      </c>
      <c r="D1485">
        <v>2</v>
      </c>
      <c r="E1485">
        <v>199</v>
      </c>
      <c r="F1485">
        <f t="shared" ref="F1485:F1743" si="7">D1485*E1485</f>
        <v>398</v>
      </c>
      <c r="G1485" s="12">
        <v>41191</v>
      </c>
      <c r="H1485">
        <v>398</v>
      </c>
      <c r="I1485">
        <f t="shared" ref="I1485:I1743" si="8">F1485-H1485</f>
        <v>0</v>
      </c>
      <c r="J1485">
        <v>10.5</v>
      </c>
      <c r="K1485">
        <f t="shared" ref="K1485:K1743" si="9">H1485*J1485</f>
        <v>4179</v>
      </c>
    </row>
    <row r="1486" spans="1:11" x14ac:dyDescent="0.2">
      <c r="F1486">
        <f t="shared" si="7"/>
        <v>0</v>
      </c>
      <c r="I1486">
        <f t="shared" si="8"/>
        <v>0</v>
      </c>
      <c r="K1486">
        <f t="shared" si="9"/>
        <v>0</v>
      </c>
    </row>
    <row r="1487" spans="1:11" x14ac:dyDescent="0.2">
      <c r="A1487" s="23"/>
      <c r="F1487">
        <f t="shared" si="7"/>
        <v>0</v>
      </c>
      <c r="I1487">
        <f t="shared" si="8"/>
        <v>0</v>
      </c>
      <c r="K1487">
        <f t="shared" si="9"/>
        <v>0</v>
      </c>
    </row>
    <row r="1488" spans="1:11" x14ac:dyDescent="0.2">
      <c r="A1488" s="12">
        <v>41177</v>
      </c>
      <c r="B1488" t="s">
        <v>583</v>
      </c>
      <c r="C1488" t="s">
        <v>763</v>
      </c>
      <c r="D1488">
        <v>4</v>
      </c>
      <c r="E1488">
        <v>125</v>
      </c>
      <c r="F1488">
        <f t="shared" si="7"/>
        <v>500</v>
      </c>
      <c r="G1488" s="12">
        <v>41193</v>
      </c>
      <c r="H1488">
        <v>496</v>
      </c>
      <c r="I1488">
        <f t="shared" si="8"/>
        <v>4</v>
      </c>
      <c r="J1488">
        <v>11</v>
      </c>
      <c r="K1488">
        <f t="shared" si="9"/>
        <v>5456</v>
      </c>
    </row>
    <row r="1489" spans="1:12" x14ac:dyDescent="0.2">
      <c r="F1489">
        <f t="shared" si="7"/>
        <v>0</v>
      </c>
      <c r="I1489">
        <f t="shared" si="8"/>
        <v>0</v>
      </c>
      <c r="K1489">
        <f t="shared" si="9"/>
        <v>0</v>
      </c>
    </row>
    <row r="1490" spans="1:12" x14ac:dyDescent="0.2">
      <c r="F1490">
        <f t="shared" si="7"/>
        <v>0</v>
      </c>
      <c r="I1490">
        <f t="shared" si="8"/>
        <v>0</v>
      </c>
      <c r="K1490">
        <f t="shared" si="9"/>
        <v>0</v>
      </c>
    </row>
    <row r="1491" spans="1:12" x14ac:dyDescent="0.2">
      <c r="A1491" s="12">
        <v>41185</v>
      </c>
      <c r="B1491" t="s">
        <v>575</v>
      </c>
      <c r="C1491" t="s">
        <v>576</v>
      </c>
      <c r="D1491">
        <v>1</v>
      </c>
      <c r="E1491">
        <v>397</v>
      </c>
      <c r="F1491">
        <f t="shared" si="7"/>
        <v>397</v>
      </c>
      <c r="G1491" s="12">
        <v>41198</v>
      </c>
      <c r="H1491">
        <v>392</v>
      </c>
      <c r="I1491">
        <f t="shared" si="8"/>
        <v>5</v>
      </c>
      <c r="J1491">
        <v>10.5</v>
      </c>
      <c r="K1491">
        <f t="shared" si="9"/>
        <v>4116</v>
      </c>
    </row>
    <row r="1492" spans="1:12" x14ac:dyDescent="0.2">
      <c r="F1492">
        <f t="shared" si="7"/>
        <v>0</v>
      </c>
      <c r="I1492">
        <f t="shared" si="8"/>
        <v>0</v>
      </c>
      <c r="K1492">
        <f t="shared" si="9"/>
        <v>0</v>
      </c>
    </row>
    <row r="1493" spans="1:12" x14ac:dyDescent="0.2">
      <c r="F1493">
        <f t="shared" si="7"/>
        <v>0</v>
      </c>
      <c r="I1493">
        <f t="shared" si="8"/>
        <v>0</v>
      </c>
      <c r="K1493">
        <f t="shared" si="9"/>
        <v>0</v>
      </c>
    </row>
    <row r="1494" spans="1:12" x14ac:dyDescent="0.2">
      <c r="A1494" s="12">
        <v>41182</v>
      </c>
      <c r="B1494" t="s">
        <v>622</v>
      </c>
      <c r="C1494" t="s">
        <v>623</v>
      </c>
      <c r="D1494">
        <v>4</v>
      </c>
      <c r="E1494">
        <v>126</v>
      </c>
      <c r="F1494">
        <f t="shared" si="7"/>
        <v>504</v>
      </c>
      <c r="G1494" s="12">
        <v>41257</v>
      </c>
      <c r="H1494">
        <v>493</v>
      </c>
      <c r="I1494">
        <f t="shared" si="8"/>
        <v>11</v>
      </c>
      <c r="J1494">
        <v>11</v>
      </c>
      <c r="K1494">
        <f t="shared" si="9"/>
        <v>5423</v>
      </c>
      <c r="L1494" t="s">
        <v>15397</v>
      </c>
    </row>
    <row r="1495" spans="1:12" x14ac:dyDescent="0.2">
      <c r="F1495">
        <f t="shared" si="7"/>
        <v>0</v>
      </c>
      <c r="G1495" s="12">
        <v>41319</v>
      </c>
      <c r="H1495">
        <v>5</v>
      </c>
      <c r="I1495">
        <v>6</v>
      </c>
      <c r="J1495">
        <v>11</v>
      </c>
      <c r="K1495">
        <f t="shared" si="9"/>
        <v>55</v>
      </c>
    </row>
    <row r="1496" spans="1:12" x14ac:dyDescent="0.2">
      <c r="F1496">
        <f t="shared" si="7"/>
        <v>0</v>
      </c>
      <c r="I1496">
        <f t="shared" si="8"/>
        <v>0</v>
      </c>
      <c r="K1496">
        <f t="shared" si="9"/>
        <v>0</v>
      </c>
    </row>
    <row r="1497" spans="1:12" x14ac:dyDescent="0.2">
      <c r="A1497" s="12">
        <v>41194</v>
      </c>
      <c r="B1497" t="s">
        <v>696</v>
      </c>
      <c r="C1497" t="s">
        <v>697</v>
      </c>
      <c r="D1497">
        <v>4</v>
      </c>
      <c r="E1497">
        <v>126</v>
      </c>
      <c r="F1497">
        <f t="shared" si="7"/>
        <v>504</v>
      </c>
      <c r="G1497" s="12">
        <v>41200</v>
      </c>
      <c r="H1497">
        <v>500</v>
      </c>
      <c r="I1497">
        <f t="shared" si="8"/>
        <v>4</v>
      </c>
      <c r="J1497">
        <v>12</v>
      </c>
      <c r="K1497">
        <f t="shared" si="9"/>
        <v>6000</v>
      </c>
    </row>
    <row r="1498" spans="1:12" x14ac:dyDescent="0.2">
      <c r="F1498">
        <f t="shared" si="7"/>
        <v>0</v>
      </c>
      <c r="G1498" s="12">
        <v>41214</v>
      </c>
      <c r="H1498">
        <v>4</v>
      </c>
      <c r="I1498">
        <v>0</v>
      </c>
      <c r="J1498">
        <v>12</v>
      </c>
      <c r="K1498">
        <f t="shared" si="9"/>
        <v>48</v>
      </c>
    </row>
    <row r="1499" spans="1:12" x14ac:dyDescent="0.2">
      <c r="F1499">
        <f t="shared" si="7"/>
        <v>0</v>
      </c>
      <c r="I1499">
        <f t="shared" si="8"/>
        <v>0</v>
      </c>
      <c r="K1499">
        <f t="shared" si="9"/>
        <v>0</v>
      </c>
    </row>
    <row r="1500" spans="1:12" x14ac:dyDescent="0.2">
      <c r="A1500" s="12">
        <v>41194</v>
      </c>
      <c r="B1500" t="s">
        <v>648</v>
      </c>
      <c r="C1500" t="s">
        <v>649</v>
      </c>
      <c r="D1500">
        <v>2</v>
      </c>
      <c r="E1500">
        <v>300</v>
      </c>
      <c r="F1500">
        <f t="shared" ref="F1500:F1523" si="10">D1500*E1500</f>
        <v>600</v>
      </c>
      <c r="G1500" s="12">
        <v>41222</v>
      </c>
      <c r="H1500">
        <v>585</v>
      </c>
      <c r="I1500">
        <f t="shared" si="8"/>
        <v>15</v>
      </c>
      <c r="J1500">
        <v>11</v>
      </c>
      <c r="K1500">
        <f t="shared" ref="K1500:K1523" si="11">H1500*J1500</f>
        <v>6435</v>
      </c>
    </row>
    <row r="1501" spans="1:12" x14ac:dyDescent="0.2">
      <c r="F1501">
        <f t="shared" si="10"/>
        <v>0</v>
      </c>
      <c r="G1501" s="12">
        <v>41263</v>
      </c>
      <c r="H1501">
        <v>10</v>
      </c>
      <c r="I1501">
        <v>5</v>
      </c>
      <c r="J1501">
        <v>11</v>
      </c>
      <c r="K1501">
        <f t="shared" si="11"/>
        <v>110</v>
      </c>
    </row>
    <row r="1502" spans="1:12" x14ac:dyDescent="0.2">
      <c r="G1502" s="12">
        <v>41235</v>
      </c>
      <c r="H1502">
        <v>5</v>
      </c>
      <c r="I1502">
        <v>0</v>
      </c>
      <c r="J1502">
        <v>11</v>
      </c>
      <c r="K1502">
        <f t="shared" si="11"/>
        <v>55</v>
      </c>
    </row>
    <row r="1503" spans="1:12" x14ac:dyDescent="0.2">
      <c r="F1503">
        <f t="shared" si="10"/>
        <v>0</v>
      </c>
      <c r="I1503">
        <f t="shared" si="8"/>
        <v>0</v>
      </c>
      <c r="K1503">
        <f t="shared" si="11"/>
        <v>0</v>
      </c>
    </row>
    <row r="1504" spans="1:12" x14ac:dyDescent="0.2">
      <c r="A1504" s="12">
        <v>41200</v>
      </c>
      <c r="B1504" t="s">
        <v>762</v>
      </c>
      <c r="C1504" t="s">
        <v>763</v>
      </c>
      <c r="D1504">
        <v>2</v>
      </c>
      <c r="E1504">
        <v>296</v>
      </c>
      <c r="F1504">
        <f t="shared" si="10"/>
        <v>592</v>
      </c>
      <c r="G1504" s="12">
        <v>41207</v>
      </c>
      <c r="H1504">
        <v>590</v>
      </c>
      <c r="I1504">
        <f t="shared" si="8"/>
        <v>2</v>
      </c>
      <c r="J1504">
        <v>12.5</v>
      </c>
      <c r="K1504">
        <f t="shared" si="11"/>
        <v>7375</v>
      </c>
      <c r="L1504" t="s">
        <v>363</v>
      </c>
    </row>
    <row r="1505" spans="1:12" x14ac:dyDescent="0.2">
      <c r="F1505">
        <f t="shared" si="10"/>
        <v>0</v>
      </c>
      <c r="I1505">
        <f t="shared" si="8"/>
        <v>0</v>
      </c>
      <c r="K1505">
        <f t="shared" si="11"/>
        <v>0</v>
      </c>
    </row>
    <row r="1506" spans="1:12" x14ac:dyDescent="0.2">
      <c r="F1506">
        <f t="shared" si="10"/>
        <v>0</v>
      </c>
      <c r="I1506">
        <f t="shared" si="8"/>
        <v>0</v>
      </c>
      <c r="K1506">
        <f t="shared" si="11"/>
        <v>0</v>
      </c>
    </row>
    <row r="1507" spans="1:12" x14ac:dyDescent="0.2">
      <c r="A1507" s="12">
        <v>41200</v>
      </c>
      <c r="B1507" t="s">
        <v>788</v>
      </c>
      <c r="C1507" t="s">
        <v>760</v>
      </c>
      <c r="D1507">
        <v>2</v>
      </c>
      <c r="E1507">
        <v>296</v>
      </c>
      <c r="F1507">
        <f t="shared" si="10"/>
        <v>592</v>
      </c>
      <c r="G1507" s="12">
        <v>41212</v>
      </c>
      <c r="H1507">
        <v>584</v>
      </c>
      <c r="I1507">
        <f t="shared" si="8"/>
        <v>8</v>
      </c>
      <c r="J1507">
        <v>11.5</v>
      </c>
      <c r="K1507">
        <f t="shared" si="11"/>
        <v>6716</v>
      </c>
    </row>
    <row r="1508" spans="1:12" x14ac:dyDescent="0.2">
      <c r="F1508">
        <f t="shared" si="10"/>
        <v>0</v>
      </c>
      <c r="G1508" s="12">
        <v>41235</v>
      </c>
      <c r="H1508">
        <v>8</v>
      </c>
      <c r="I1508">
        <v>0</v>
      </c>
      <c r="J1508">
        <v>11.5</v>
      </c>
      <c r="K1508">
        <f t="shared" si="11"/>
        <v>92</v>
      </c>
    </row>
    <row r="1509" spans="1:12" x14ac:dyDescent="0.2">
      <c r="F1509">
        <f t="shared" si="10"/>
        <v>0</v>
      </c>
      <c r="I1509">
        <f t="shared" si="8"/>
        <v>0</v>
      </c>
      <c r="K1509">
        <f t="shared" si="11"/>
        <v>0</v>
      </c>
    </row>
    <row r="1510" spans="1:12" x14ac:dyDescent="0.2">
      <c r="A1510" s="12">
        <v>41198</v>
      </c>
      <c r="B1510" t="s">
        <v>15133</v>
      </c>
      <c r="C1510" t="s">
        <v>15134</v>
      </c>
      <c r="D1510">
        <v>4</v>
      </c>
      <c r="E1510">
        <v>150</v>
      </c>
      <c r="F1510">
        <f t="shared" si="10"/>
        <v>600</v>
      </c>
      <c r="G1510" s="12">
        <v>41231</v>
      </c>
      <c r="H1510">
        <v>589</v>
      </c>
      <c r="I1510">
        <f t="shared" si="8"/>
        <v>11</v>
      </c>
      <c r="J1510">
        <v>11</v>
      </c>
      <c r="K1510">
        <f t="shared" si="11"/>
        <v>6479</v>
      </c>
      <c r="L1510" t="s">
        <v>539</v>
      </c>
    </row>
    <row r="1511" spans="1:12" x14ac:dyDescent="0.2">
      <c r="F1511">
        <f t="shared" si="10"/>
        <v>0</v>
      </c>
      <c r="G1511" s="12">
        <v>41312</v>
      </c>
      <c r="H1511">
        <v>11</v>
      </c>
      <c r="I1511">
        <v>0</v>
      </c>
      <c r="J1511">
        <v>11</v>
      </c>
      <c r="K1511">
        <f t="shared" si="11"/>
        <v>121</v>
      </c>
    </row>
    <row r="1512" spans="1:12" x14ac:dyDescent="0.2">
      <c r="F1512">
        <f t="shared" si="10"/>
        <v>0</v>
      </c>
      <c r="I1512">
        <f t="shared" si="8"/>
        <v>0</v>
      </c>
      <c r="K1512">
        <f t="shared" si="11"/>
        <v>0</v>
      </c>
    </row>
    <row r="1513" spans="1:12" x14ac:dyDescent="0.2">
      <c r="A1513" s="12">
        <v>41207</v>
      </c>
      <c r="B1513" t="s">
        <v>15108</v>
      </c>
      <c r="C1513" t="s">
        <v>15109</v>
      </c>
      <c r="D1513">
        <v>2</v>
      </c>
      <c r="E1513">
        <v>252</v>
      </c>
      <c r="F1513">
        <f t="shared" si="10"/>
        <v>504</v>
      </c>
      <c r="G1513" s="12">
        <v>41214</v>
      </c>
      <c r="H1513">
        <v>503</v>
      </c>
      <c r="I1513">
        <f t="shared" si="8"/>
        <v>1</v>
      </c>
      <c r="J1513">
        <v>12</v>
      </c>
      <c r="K1513">
        <f t="shared" si="11"/>
        <v>6036</v>
      </c>
      <c r="L1513" t="s">
        <v>15444</v>
      </c>
    </row>
    <row r="1514" spans="1:12" x14ac:dyDescent="0.2">
      <c r="F1514">
        <f t="shared" si="10"/>
        <v>0</v>
      </c>
      <c r="I1514">
        <f t="shared" si="8"/>
        <v>0</v>
      </c>
      <c r="K1514">
        <f t="shared" si="11"/>
        <v>0</v>
      </c>
    </row>
    <row r="1515" spans="1:12" x14ac:dyDescent="0.2">
      <c r="F1515">
        <f t="shared" si="10"/>
        <v>0</v>
      </c>
      <c r="I1515">
        <f t="shared" ref="I1515:I1525" si="12">F1515-H1515</f>
        <v>0</v>
      </c>
      <c r="K1515">
        <f t="shared" si="11"/>
        <v>0</v>
      </c>
    </row>
    <row r="1516" spans="1:12" x14ac:dyDescent="0.2">
      <c r="A1516" s="12">
        <v>41210</v>
      </c>
      <c r="B1516" t="s">
        <v>14922</v>
      </c>
      <c r="C1516" t="s">
        <v>14923</v>
      </c>
      <c r="D1516">
        <v>1</v>
      </c>
      <c r="E1516">
        <v>602</v>
      </c>
      <c r="F1516">
        <f t="shared" si="10"/>
        <v>602</v>
      </c>
      <c r="G1516" s="12">
        <v>41228</v>
      </c>
      <c r="H1516">
        <v>598</v>
      </c>
      <c r="I1516">
        <f t="shared" si="12"/>
        <v>4</v>
      </c>
      <c r="J1516">
        <v>11</v>
      </c>
      <c r="K1516">
        <f t="shared" si="11"/>
        <v>6578</v>
      </c>
    </row>
    <row r="1517" spans="1:12" x14ac:dyDescent="0.2">
      <c r="F1517">
        <f t="shared" si="10"/>
        <v>0</v>
      </c>
      <c r="I1517">
        <f t="shared" si="12"/>
        <v>0</v>
      </c>
      <c r="K1517">
        <f t="shared" si="11"/>
        <v>0</v>
      </c>
    </row>
    <row r="1518" spans="1:12" x14ac:dyDescent="0.2">
      <c r="F1518">
        <f t="shared" si="10"/>
        <v>0</v>
      </c>
      <c r="I1518">
        <f t="shared" si="12"/>
        <v>0</v>
      </c>
      <c r="K1518">
        <f t="shared" si="11"/>
        <v>0</v>
      </c>
    </row>
    <row r="1519" spans="1:12" x14ac:dyDescent="0.2">
      <c r="A1519" s="12">
        <v>41210</v>
      </c>
      <c r="B1519" t="s">
        <v>14916</v>
      </c>
      <c r="C1519" t="s">
        <v>14921</v>
      </c>
      <c r="D1519">
        <v>1</v>
      </c>
      <c r="E1519">
        <v>602</v>
      </c>
      <c r="F1519">
        <f t="shared" si="10"/>
        <v>602</v>
      </c>
      <c r="G1519" s="12">
        <v>41231</v>
      </c>
      <c r="H1519">
        <v>596</v>
      </c>
      <c r="I1519">
        <f t="shared" si="12"/>
        <v>6</v>
      </c>
      <c r="J1519">
        <v>10.5</v>
      </c>
      <c r="K1519">
        <f t="shared" si="11"/>
        <v>6258</v>
      </c>
    </row>
    <row r="1520" spans="1:12" x14ac:dyDescent="0.2">
      <c r="F1520">
        <f t="shared" si="10"/>
        <v>0</v>
      </c>
      <c r="G1520" s="12">
        <v>41319</v>
      </c>
      <c r="H1520">
        <v>1</v>
      </c>
      <c r="I1520">
        <v>5</v>
      </c>
      <c r="J1520">
        <v>11</v>
      </c>
      <c r="K1520">
        <f t="shared" si="11"/>
        <v>11</v>
      </c>
    </row>
    <row r="1521" spans="1:12" x14ac:dyDescent="0.2">
      <c r="F1521">
        <f t="shared" si="10"/>
        <v>0</v>
      </c>
      <c r="I1521">
        <f t="shared" si="12"/>
        <v>0</v>
      </c>
      <c r="K1521">
        <f t="shared" si="11"/>
        <v>0</v>
      </c>
    </row>
    <row r="1522" spans="1:12" x14ac:dyDescent="0.2">
      <c r="A1522" s="12">
        <v>41222</v>
      </c>
      <c r="B1522" t="s">
        <v>14869</v>
      </c>
      <c r="C1522" t="s">
        <v>14870</v>
      </c>
      <c r="D1522">
        <v>3</v>
      </c>
      <c r="E1522">
        <v>206</v>
      </c>
      <c r="F1522">
        <f t="shared" si="10"/>
        <v>618</v>
      </c>
      <c r="G1522" s="12">
        <v>41256</v>
      </c>
      <c r="H1522">
        <v>618</v>
      </c>
      <c r="I1522">
        <f t="shared" si="12"/>
        <v>0</v>
      </c>
      <c r="J1522">
        <v>13</v>
      </c>
      <c r="K1522">
        <f t="shared" si="11"/>
        <v>8034</v>
      </c>
      <c r="L1522" t="s">
        <v>15397</v>
      </c>
    </row>
    <row r="1523" spans="1:12" x14ac:dyDescent="0.2">
      <c r="F1523">
        <f t="shared" si="10"/>
        <v>0</v>
      </c>
      <c r="I1523">
        <f t="shared" si="12"/>
        <v>0</v>
      </c>
      <c r="K1523">
        <f t="shared" si="11"/>
        <v>0</v>
      </c>
    </row>
    <row r="1524" spans="1:12" x14ac:dyDescent="0.2">
      <c r="F1524">
        <f t="shared" si="7"/>
        <v>0</v>
      </c>
      <c r="I1524">
        <f t="shared" si="12"/>
        <v>0</v>
      </c>
      <c r="K1524">
        <f t="shared" si="9"/>
        <v>0</v>
      </c>
    </row>
    <row r="1525" spans="1:12" x14ac:dyDescent="0.2">
      <c r="A1525" s="12">
        <v>41214</v>
      </c>
      <c r="B1525" t="s">
        <v>14902</v>
      </c>
      <c r="C1525" t="s">
        <v>14903</v>
      </c>
      <c r="D1525">
        <v>2</v>
      </c>
      <c r="E1525">
        <v>306</v>
      </c>
      <c r="F1525">
        <f t="shared" si="7"/>
        <v>612</v>
      </c>
      <c r="G1525" s="12">
        <v>41626</v>
      </c>
      <c r="H1525">
        <v>602</v>
      </c>
      <c r="I1525">
        <f t="shared" si="12"/>
        <v>10</v>
      </c>
      <c r="J1525">
        <v>11</v>
      </c>
      <c r="K1525">
        <f t="shared" si="9"/>
        <v>6622</v>
      </c>
      <c r="L1525" t="s">
        <v>451</v>
      </c>
    </row>
    <row r="1526" spans="1:12" x14ac:dyDescent="0.2">
      <c r="F1526">
        <f t="shared" si="7"/>
        <v>0</v>
      </c>
      <c r="G1526" s="12">
        <v>41327</v>
      </c>
      <c r="H1526">
        <v>10</v>
      </c>
      <c r="I1526">
        <v>0</v>
      </c>
      <c r="J1526">
        <v>11</v>
      </c>
      <c r="K1526">
        <f t="shared" si="9"/>
        <v>110</v>
      </c>
    </row>
    <row r="1527" spans="1:12" x14ac:dyDescent="0.2">
      <c r="F1527">
        <f t="shared" si="7"/>
        <v>0</v>
      </c>
      <c r="I1527">
        <f t="shared" si="8"/>
        <v>0</v>
      </c>
      <c r="K1527">
        <f t="shared" si="9"/>
        <v>0</v>
      </c>
    </row>
    <row r="1528" spans="1:12" x14ac:dyDescent="0.2">
      <c r="A1528" s="12">
        <v>41214</v>
      </c>
      <c r="B1528" t="s">
        <v>14969</v>
      </c>
      <c r="C1528" t="s">
        <v>14364</v>
      </c>
      <c r="D1528">
        <v>2</v>
      </c>
      <c r="E1528">
        <v>306</v>
      </c>
      <c r="F1528">
        <f t="shared" si="7"/>
        <v>612</v>
      </c>
      <c r="G1528" s="12">
        <v>41222</v>
      </c>
      <c r="H1528">
        <v>611</v>
      </c>
      <c r="I1528">
        <f t="shared" si="8"/>
        <v>1</v>
      </c>
      <c r="J1528">
        <v>11.5</v>
      </c>
      <c r="K1528">
        <f t="shared" si="9"/>
        <v>7026.5</v>
      </c>
    </row>
    <row r="1529" spans="1:12" x14ac:dyDescent="0.2">
      <c r="F1529">
        <f t="shared" si="7"/>
        <v>0</v>
      </c>
      <c r="I1529">
        <f t="shared" si="8"/>
        <v>0</v>
      </c>
      <c r="K1529">
        <f t="shared" si="9"/>
        <v>0</v>
      </c>
    </row>
    <row r="1530" spans="1:12" x14ac:dyDescent="0.2">
      <c r="F1530">
        <f t="shared" si="7"/>
        <v>0</v>
      </c>
      <c r="I1530">
        <f t="shared" si="8"/>
        <v>0</v>
      </c>
      <c r="K1530">
        <f t="shared" si="9"/>
        <v>0</v>
      </c>
    </row>
    <row r="1531" spans="1:12" x14ac:dyDescent="0.2">
      <c r="A1531" s="12">
        <v>41228</v>
      </c>
      <c r="B1531" t="s">
        <v>14811</v>
      </c>
      <c r="C1531" t="s">
        <v>14812</v>
      </c>
      <c r="D1531">
        <v>1</v>
      </c>
      <c r="E1531">
        <v>258</v>
      </c>
      <c r="F1531">
        <f t="shared" si="7"/>
        <v>258</v>
      </c>
      <c r="G1531" s="12">
        <v>41235</v>
      </c>
      <c r="H1531">
        <v>258</v>
      </c>
      <c r="I1531">
        <f t="shared" si="8"/>
        <v>0</v>
      </c>
      <c r="J1531">
        <v>13</v>
      </c>
      <c r="K1531">
        <f t="shared" si="9"/>
        <v>3354</v>
      </c>
    </row>
    <row r="1532" spans="1:12" x14ac:dyDescent="0.2">
      <c r="F1532">
        <f t="shared" si="7"/>
        <v>0</v>
      </c>
      <c r="I1532">
        <f t="shared" si="8"/>
        <v>0</v>
      </c>
      <c r="K1532">
        <f t="shared" si="9"/>
        <v>0</v>
      </c>
    </row>
    <row r="1533" spans="1:12" x14ac:dyDescent="0.2">
      <c r="F1533">
        <f t="shared" si="7"/>
        <v>0</v>
      </c>
      <c r="I1533">
        <f t="shared" si="8"/>
        <v>0</v>
      </c>
      <c r="K1533">
        <f t="shared" si="9"/>
        <v>0</v>
      </c>
    </row>
    <row r="1534" spans="1:12" x14ac:dyDescent="0.2">
      <c r="A1534" s="12">
        <v>41226</v>
      </c>
      <c r="B1534" t="s">
        <v>17654</v>
      </c>
      <c r="C1534" t="s">
        <v>14853</v>
      </c>
      <c r="D1534">
        <v>1</v>
      </c>
      <c r="E1534">
        <v>600</v>
      </c>
      <c r="F1534">
        <f t="shared" si="7"/>
        <v>600</v>
      </c>
      <c r="G1534" s="12">
        <v>41240</v>
      </c>
      <c r="H1534">
        <v>599</v>
      </c>
      <c r="I1534">
        <f t="shared" si="8"/>
        <v>1</v>
      </c>
      <c r="J1534">
        <v>11.5</v>
      </c>
      <c r="K1534">
        <f t="shared" si="9"/>
        <v>6888.5</v>
      </c>
    </row>
    <row r="1535" spans="1:12" x14ac:dyDescent="0.2">
      <c r="F1535">
        <f t="shared" si="7"/>
        <v>0</v>
      </c>
      <c r="I1535">
        <f t="shared" si="8"/>
        <v>0</v>
      </c>
      <c r="K1535">
        <f t="shared" si="9"/>
        <v>0</v>
      </c>
    </row>
    <row r="1536" spans="1:12" x14ac:dyDescent="0.2">
      <c r="F1536">
        <f t="shared" si="7"/>
        <v>0</v>
      </c>
      <c r="I1536">
        <f t="shared" si="8"/>
        <v>0</v>
      </c>
      <c r="K1536">
        <f t="shared" si="9"/>
        <v>0</v>
      </c>
    </row>
    <row r="1537" spans="1:12" x14ac:dyDescent="0.2">
      <c r="A1537" s="12">
        <v>41231</v>
      </c>
      <c r="B1537" t="s">
        <v>17633</v>
      </c>
      <c r="C1537" t="s">
        <v>14625</v>
      </c>
      <c r="D1537">
        <v>1</v>
      </c>
      <c r="E1537">
        <v>258</v>
      </c>
      <c r="F1537">
        <f t="shared" si="7"/>
        <v>258</v>
      </c>
      <c r="G1537" s="12">
        <v>41243</v>
      </c>
      <c r="H1537">
        <v>254</v>
      </c>
      <c r="I1537">
        <f t="shared" si="8"/>
        <v>4</v>
      </c>
      <c r="J1537">
        <v>11</v>
      </c>
      <c r="K1537">
        <f t="shared" si="9"/>
        <v>2794</v>
      </c>
    </row>
    <row r="1538" spans="1:12" x14ac:dyDescent="0.2">
      <c r="F1538">
        <f t="shared" si="7"/>
        <v>0</v>
      </c>
      <c r="I1538">
        <f t="shared" si="8"/>
        <v>0</v>
      </c>
      <c r="K1538">
        <f t="shared" si="9"/>
        <v>0</v>
      </c>
    </row>
    <row r="1539" spans="1:12" x14ac:dyDescent="0.2">
      <c r="F1539">
        <f t="shared" si="7"/>
        <v>0</v>
      </c>
      <c r="I1539">
        <f t="shared" si="8"/>
        <v>0</v>
      </c>
      <c r="K1539">
        <f t="shared" si="9"/>
        <v>0</v>
      </c>
    </row>
    <row r="1540" spans="1:12" x14ac:dyDescent="0.2">
      <c r="A1540" s="12">
        <v>41231</v>
      </c>
      <c r="B1540" t="s">
        <v>17632</v>
      </c>
      <c r="C1540" t="s">
        <v>14733</v>
      </c>
      <c r="D1540">
        <v>1</v>
      </c>
      <c r="E1540">
        <v>258</v>
      </c>
      <c r="F1540">
        <f t="shared" si="7"/>
        <v>258</v>
      </c>
      <c r="G1540" t="s">
        <v>21405</v>
      </c>
      <c r="H1540">
        <v>255</v>
      </c>
      <c r="I1540">
        <f t="shared" si="8"/>
        <v>3</v>
      </c>
      <c r="J1540">
        <v>11</v>
      </c>
      <c r="K1540">
        <f t="shared" si="9"/>
        <v>2805</v>
      </c>
    </row>
    <row r="1541" spans="1:12" x14ac:dyDescent="0.2">
      <c r="F1541">
        <f t="shared" si="7"/>
        <v>0</v>
      </c>
      <c r="I1541">
        <f t="shared" si="8"/>
        <v>0</v>
      </c>
      <c r="K1541">
        <f t="shared" si="9"/>
        <v>0</v>
      </c>
    </row>
    <row r="1542" spans="1:12" x14ac:dyDescent="0.2">
      <c r="F1542">
        <f t="shared" si="7"/>
        <v>0</v>
      </c>
      <c r="I1542">
        <f t="shared" si="8"/>
        <v>0</v>
      </c>
      <c r="K1542">
        <f t="shared" si="9"/>
        <v>0</v>
      </c>
    </row>
    <row r="1543" spans="1:12" x14ac:dyDescent="0.2">
      <c r="A1543" s="12">
        <v>41231</v>
      </c>
      <c r="B1543" t="s">
        <v>17631</v>
      </c>
      <c r="C1543" t="s">
        <v>14732</v>
      </c>
      <c r="D1543">
        <v>1</v>
      </c>
      <c r="E1543">
        <v>258</v>
      </c>
      <c r="F1543">
        <f t="shared" si="7"/>
        <v>258</v>
      </c>
      <c r="G1543" s="12">
        <v>41242</v>
      </c>
      <c r="H1543">
        <v>252</v>
      </c>
      <c r="I1543">
        <f t="shared" si="8"/>
        <v>6</v>
      </c>
      <c r="J1543">
        <v>13</v>
      </c>
      <c r="K1543">
        <f t="shared" si="9"/>
        <v>3276</v>
      </c>
    </row>
    <row r="1544" spans="1:12" x14ac:dyDescent="0.2">
      <c r="F1544">
        <f t="shared" si="7"/>
        <v>0</v>
      </c>
      <c r="I1544">
        <f t="shared" si="8"/>
        <v>0</v>
      </c>
      <c r="K1544">
        <f t="shared" si="9"/>
        <v>0</v>
      </c>
    </row>
    <row r="1545" spans="1:12" x14ac:dyDescent="0.2">
      <c r="F1545">
        <f t="shared" si="7"/>
        <v>0</v>
      </c>
      <c r="I1545">
        <f t="shared" si="8"/>
        <v>0</v>
      </c>
      <c r="K1545">
        <f t="shared" si="9"/>
        <v>0</v>
      </c>
    </row>
    <row r="1546" spans="1:12" x14ac:dyDescent="0.2">
      <c r="A1546" s="12">
        <v>41242</v>
      </c>
      <c r="B1546" t="s">
        <v>17539</v>
      </c>
      <c r="C1546" t="s">
        <v>14677</v>
      </c>
      <c r="D1546">
        <v>1</v>
      </c>
      <c r="E1546">
        <v>221</v>
      </c>
      <c r="F1546">
        <f t="shared" si="7"/>
        <v>221</v>
      </c>
      <c r="G1546" s="12">
        <v>41256</v>
      </c>
      <c r="H1546">
        <v>218</v>
      </c>
      <c r="I1546">
        <f t="shared" si="8"/>
        <v>3</v>
      </c>
      <c r="J1546">
        <v>11</v>
      </c>
      <c r="K1546">
        <f t="shared" si="9"/>
        <v>2398</v>
      </c>
    </row>
    <row r="1547" spans="1:12" x14ac:dyDescent="0.2">
      <c r="F1547">
        <f t="shared" si="7"/>
        <v>0</v>
      </c>
      <c r="I1547">
        <f t="shared" si="8"/>
        <v>0</v>
      </c>
      <c r="K1547">
        <f t="shared" si="9"/>
        <v>0</v>
      </c>
    </row>
    <row r="1548" spans="1:12" x14ac:dyDescent="0.2">
      <c r="F1548">
        <f t="shared" si="7"/>
        <v>0</v>
      </c>
      <c r="I1548">
        <f t="shared" si="8"/>
        <v>0</v>
      </c>
      <c r="K1548">
        <f t="shared" si="9"/>
        <v>0</v>
      </c>
    </row>
    <row r="1549" spans="1:12" x14ac:dyDescent="0.2">
      <c r="A1549" s="12">
        <v>41242</v>
      </c>
      <c r="B1549" t="s">
        <v>17538</v>
      </c>
      <c r="C1549" t="s">
        <v>14780</v>
      </c>
      <c r="D1549">
        <v>1</v>
      </c>
      <c r="E1549">
        <v>221</v>
      </c>
      <c r="F1549">
        <f t="shared" si="7"/>
        <v>221</v>
      </c>
      <c r="G1549" s="12">
        <v>41249</v>
      </c>
      <c r="H1549">
        <v>219</v>
      </c>
      <c r="I1549">
        <f t="shared" si="8"/>
        <v>2</v>
      </c>
      <c r="J1549">
        <v>14</v>
      </c>
      <c r="K1549">
        <f t="shared" si="9"/>
        <v>3066</v>
      </c>
      <c r="L1549" t="s">
        <v>14120</v>
      </c>
    </row>
    <row r="1550" spans="1:12" x14ac:dyDescent="0.2">
      <c r="F1550">
        <f t="shared" si="7"/>
        <v>0</v>
      </c>
      <c r="I1550">
        <f t="shared" si="8"/>
        <v>0</v>
      </c>
      <c r="K1550">
        <f t="shared" si="9"/>
        <v>0</v>
      </c>
    </row>
    <row r="1551" spans="1:12" x14ac:dyDescent="0.2">
      <c r="F1551">
        <f t="shared" si="7"/>
        <v>0</v>
      </c>
      <c r="I1551">
        <f t="shared" si="8"/>
        <v>0</v>
      </c>
      <c r="K1551">
        <f t="shared" si="9"/>
        <v>0</v>
      </c>
    </row>
    <row r="1552" spans="1:12" x14ac:dyDescent="0.2">
      <c r="A1552" s="12">
        <v>41242</v>
      </c>
      <c r="B1552" t="s">
        <v>21852</v>
      </c>
      <c r="C1552" t="s">
        <v>14779</v>
      </c>
      <c r="D1552">
        <v>1</v>
      </c>
      <c r="E1552">
        <v>221</v>
      </c>
      <c r="F1552">
        <f t="shared" si="7"/>
        <v>221</v>
      </c>
      <c r="G1552" s="12">
        <v>41249</v>
      </c>
      <c r="H1552">
        <v>221</v>
      </c>
      <c r="I1552">
        <f t="shared" si="8"/>
        <v>0</v>
      </c>
      <c r="J1552">
        <v>12</v>
      </c>
      <c r="K1552">
        <f t="shared" si="9"/>
        <v>2652</v>
      </c>
      <c r="L1552" t="s">
        <v>14630</v>
      </c>
    </row>
    <row r="1553" spans="1:11" x14ac:dyDescent="0.2">
      <c r="F1553">
        <f t="shared" si="7"/>
        <v>0</v>
      </c>
      <c r="I1553">
        <f t="shared" si="8"/>
        <v>0</v>
      </c>
      <c r="K1553">
        <f t="shared" si="9"/>
        <v>0</v>
      </c>
    </row>
    <row r="1554" spans="1:11" x14ac:dyDescent="0.2">
      <c r="F1554">
        <f t="shared" si="7"/>
        <v>0</v>
      </c>
      <c r="I1554">
        <f t="shared" si="8"/>
        <v>0</v>
      </c>
      <c r="K1554">
        <f t="shared" si="9"/>
        <v>0</v>
      </c>
    </row>
    <row r="1555" spans="1:11" x14ac:dyDescent="0.2">
      <c r="A1555" s="12">
        <v>41238</v>
      </c>
      <c r="B1555" t="s">
        <v>17532</v>
      </c>
      <c r="C1555" t="s">
        <v>14862</v>
      </c>
      <c r="D1555">
        <v>1</v>
      </c>
      <c r="E1555">
        <v>626</v>
      </c>
      <c r="F1555">
        <f t="shared" si="7"/>
        <v>626</v>
      </c>
      <c r="G1555" s="12">
        <v>41263</v>
      </c>
      <c r="H1555">
        <v>607</v>
      </c>
      <c r="I1555">
        <f t="shared" si="8"/>
        <v>19</v>
      </c>
      <c r="J1555">
        <v>11</v>
      </c>
      <c r="K1555">
        <f t="shared" si="9"/>
        <v>6677</v>
      </c>
    </row>
    <row r="1556" spans="1:11" x14ac:dyDescent="0.2">
      <c r="F1556">
        <f t="shared" si="7"/>
        <v>0</v>
      </c>
      <c r="I1556">
        <f t="shared" si="8"/>
        <v>0</v>
      </c>
      <c r="K1556">
        <f t="shared" si="9"/>
        <v>0</v>
      </c>
    </row>
    <row r="1557" spans="1:11" x14ac:dyDescent="0.2">
      <c r="F1557">
        <f t="shared" si="7"/>
        <v>0</v>
      </c>
      <c r="I1557">
        <f t="shared" si="8"/>
        <v>0</v>
      </c>
      <c r="K1557">
        <f t="shared" si="9"/>
        <v>0</v>
      </c>
    </row>
    <row r="1558" spans="1:11" x14ac:dyDescent="0.2">
      <c r="A1558" s="12">
        <v>41238</v>
      </c>
      <c r="B1558" t="s">
        <v>17531</v>
      </c>
      <c r="C1558" t="s">
        <v>14861</v>
      </c>
      <c r="D1558">
        <v>1</v>
      </c>
      <c r="E1558">
        <v>399</v>
      </c>
      <c r="F1558">
        <f t="shared" si="7"/>
        <v>399</v>
      </c>
      <c r="G1558" s="12">
        <v>41270</v>
      </c>
      <c r="H1558">
        <v>393</v>
      </c>
      <c r="I1558">
        <f t="shared" si="8"/>
        <v>6</v>
      </c>
      <c r="J1558">
        <v>10.5</v>
      </c>
      <c r="K1558">
        <f t="shared" si="9"/>
        <v>4126.5</v>
      </c>
    </row>
    <row r="1559" spans="1:11" x14ac:dyDescent="0.2">
      <c r="F1559">
        <f t="shared" si="7"/>
        <v>0</v>
      </c>
      <c r="G1559" s="12">
        <v>41312</v>
      </c>
      <c r="H1559">
        <v>6</v>
      </c>
      <c r="I1559">
        <v>0</v>
      </c>
      <c r="J1559">
        <v>10.5</v>
      </c>
      <c r="K1559">
        <f t="shared" si="9"/>
        <v>63</v>
      </c>
    </row>
    <row r="1560" spans="1:11" x14ac:dyDescent="0.2">
      <c r="F1560">
        <f t="shared" si="7"/>
        <v>0</v>
      </c>
      <c r="I1560">
        <f t="shared" si="8"/>
        <v>0</v>
      </c>
      <c r="K1560">
        <f t="shared" si="9"/>
        <v>0</v>
      </c>
    </row>
    <row r="1561" spans="1:11" x14ac:dyDescent="0.2">
      <c r="A1561" s="12">
        <v>41237</v>
      </c>
      <c r="B1561" t="s">
        <v>17530</v>
      </c>
      <c r="C1561" t="s">
        <v>14859</v>
      </c>
      <c r="D1561">
        <v>2</v>
      </c>
      <c r="E1561">
        <v>244</v>
      </c>
      <c r="F1561">
        <f t="shared" si="7"/>
        <v>488</v>
      </c>
      <c r="G1561" s="12">
        <v>41292</v>
      </c>
      <c r="H1561">
        <v>469</v>
      </c>
      <c r="I1561">
        <f t="shared" si="8"/>
        <v>19</v>
      </c>
      <c r="J1561">
        <v>11.5</v>
      </c>
      <c r="K1561">
        <f t="shared" si="9"/>
        <v>5393.5</v>
      </c>
    </row>
    <row r="1562" spans="1:11" x14ac:dyDescent="0.2">
      <c r="F1562">
        <f t="shared" si="7"/>
        <v>0</v>
      </c>
      <c r="G1562" s="12">
        <v>41348</v>
      </c>
      <c r="H1562">
        <v>19</v>
      </c>
      <c r="I1562">
        <v>0</v>
      </c>
      <c r="J1562">
        <v>11.5</v>
      </c>
      <c r="K1562">
        <f t="shared" si="9"/>
        <v>218.5</v>
      </c>
    </row>
    <row r="1563" spans="1:11" x14ac:dyDescent="0.2">
      <c r="F1563">
        <f t="shared" si="7"/>
        <v>0</v>
      </c>
      <c r="I1563">
        <f t="shared" si="8"/>
        <v>0</v>
      </c>
      <c r="K1563">
        <f t="shared" si="9"/>
        <v>0</v>
      </c>
    </row>
    <row r="1564" spans="1:11" x14ac:dyDescent="0.2">
      <c r="A1564" s="12">
        <v>41237</v>
      </c>
      <c r="B1564" t="s">
        <v>17529</v>
      </c>
      <c r="C1564" t="s">
        <v>14858</v>
      </c>
      <c r="D1564">
        <v>2</v>
      </c>
      <c r="E1564">
        <v>244</v>
      </c>
      <c r="F1564">
        <f t="shared" si="7"/>
        <v>488</v>
      </c>
      <c r="G1564" s="12">
        <v>41263</v>
      </c>
      <c r="H1564">
        <v>484</v>
      </c>
      <c r="I1564">
        <f t="shared" si="8"/>
        <v>4</v>
      </c>
      <c r="J1564">
        <v>13</v>
      </c>
      <c r="K1564">
        <f t="shared" si="9"/>
        <v>6292</v>
      </c>
    </row>
    <row r="1565" spans="1:11" x14ac:dyDescent="0.2">
      <c r="F1565">
        <f t="shared" si="7"/>
        <v>0</v>
      </c>
      <c r="I1565">
        <f t="shared" si="8"/>
        <v>0</v>
      </c>
      <c r="K1565">
        <f t="shared" si="9"/>
        <v>0</v>
      </c>
    </row>
    <row r="1566" spans="1:11" x14ac:dyDescent="0.2">
      <c r="F1566">
        <f t="shared" si="7"/>
        <v>0</v>
      </c>
      <c r="I1566">
        <f t="shared" si="8"/>
        <v>0</v>
      </c>
      <c r="K1566">
        <f t="shared" si="9"/>
        <v>0</v>
      </c>
    </row>
    <row r="1567" spans="1:11" x14ac:dyDescent="0.2">
      <c r="A1567" s="12">
        <v>41237</v>
      </c>
      <c r="B1567" t="s">
        <v>17528</v>
      </c>
      <c r="C1567" t="s">
        <v>14216</v>
      </c>
      <c r="D1567">
        <v>1</v>
      </c>
      <c r="E1567">
        <v>399</v>
      </c>
      <c r="F1567">
        <f t="shared" si="7"/>
        <v>399</v>
      </c>
      <c r="G1567" s="12">
        <v>41242</v>
      </c>
      <c r="H1567">
        <v>398</v>
      </c>
      <c r="I1567">
        <f t="shared" si="8"/>
        <v>1</v>
      </c>
      <c r="J1567">
        <v>10</v>
      </c>
      <c r="K1567">
        <f t="shared" si="9"/>
        <v>3980</v>
      </c>
    </row>
    <row r="1568" spans="1:11" x14ac:dyDescent="0.2">
      <c r="F1568">
        <f t="shared" si="7"/>
        <v>0</v>
      </c>
      <c r="I1568">
        <f t="shared" si="8"/>
        <v>0</v>
      </c>
      <c r="K1568">
        <f t="shared" si="9"/>
        <v>0</v>
      </c>
    </row>
    <row r="1569" spans="1:12" x14ac:dyDescent="0.2">
      <c r="F1569">
        <f t="shared" si="7"/>
        <v>0</v>
      </c>
      <c r="I1569">
        <f t="shared" si="8"/>
        <v>0</v>
      </c>
      <c r="K1569">
        <f t="shared" si="9"/>
        <v>0</v>
      </c>
    </row>
    <row r="1570" spans="1:12" x14ac:dyDescent="0.2">
      <c r="A1570" s="12">
        <v>41617</v>
      </c>
      <c r="B1570" t="s">
        <v>17478</v>
      </c>
      <c r="C1570" t="s">
        <v>14477</v>
      </c>
      <c r="D1570">
        <v>1</v>
      </c>
      <c r="E1570">
        <v>151</v>
      </c>
      <c r="F1570">
        <f t="shared" si="7"/>
        <v>151</v>
      </c>
      <c r="G1570" s="12">
        <v>41270</v>
      </c>
      <c r="H1570">
        <v>150</v>
      </c>
      <c r="I1570">
        <f t="shared" si="8"/>
        <v>1</v>
      </c>
      <c r="J1570">
        <v>11.5</v>
      </c>
      <c r="K1570">
        <f t="shared" si="9"/>
        <v>1725</v>
      </c>
    </row>
    <row r="1571" spans="1:12" x14ac:dyDescent="0.2">
      <c r="F1571">
        <f t="shared" si="7"/>
        <v>0</v>
      </c>
      <c r="I1571">
        <f t="shared" si="8"/>
        <v>0</v>
      </c>
      <c r="K1571">
        <f t="shared" si="9"/>
        <v>0</v>
      </c>
    </row>
    <row r="1572" spans="1:12" x14ac:dyDescent="0.2">
      <c r="F1572">
        <f t="shared" si="7"/>
        <v>0</v>
      </c>
      <c r="I1572">
        <f t="shared" si="8"/>
        <v>0</v>
      </c>
      <c r="K1572">
        <f t="shared" si="9"/>
        <v>0</v>
      </c>
    </row>
    <row r="1573" spans="1:12" x14ac:dyDescent="0.2">
      <c r="A1573" s="12">
        <v>41252</v>
      </c>
      <c r="B1573" t="s">
        <v>17477</v>
      </c>
      <c r="C1573" t="s">
        <v>14708</v>
      </c>
      <c r="D1573">
        <v>1</v>
      </c>
      <c r="E1573">
        <v>151</v>
      </c>
      <c r="F1573">
        <f t="shared" si="7"/>
        <v>151</v>
      </c>
      <c r="G1573" s="12">
        <v>41257</v>
      </c>
      <c r="H1573">
        <v>150</v>
      </c>
      <c r="I1573">
        <f t="shared" si="8"/>
        <v>1</v>
      </c>
      <c r="J1573">
        <v>11</v>
      </c>
      <c r="K1573">
        <f t="shared" si="9"/>
        <v>1650</v>
      </c>
    </row>
    <row r="1574" spans="1:12" x14ac:dyDescent="0.2">
      <c r="F1574">
        <f t="shared" si="7"/>
        <v>0</v>
      </c>
      <c r="I1574">
        <f t="shared" si="8"/>
        <v>0</v>
      </c>
      <c r="K1574" t="e">
        <f>#REF!*J1574</f>
        <v>#REF!</v>
      </c>
    </row>
    <row r="1575" spans="1:12" x14ac:dyDescent="0.2">
      <c r="F1575">
        <f t="shared" si="7"/>
        <v>0</v>
      </c>
      <c r="I1575">
        <f t="shared" si="8"/>
        <v>0</v>
      </c>
      <c r="K1575">
        <f t="shared" si="9"/>
        <v>0</v>
      </c>
    </row>
    <row r="1576" spans="1:12" x14ac:dyDescent="0.2">
      <c r="A1576" s="12">
        <v>41258</v>
      </c>
      <c r="B1576" t="s">
        <v>21853</v>
      </c>
      <c r="C1576" t="s">
        <v>14709</v>
      </c>
      <c r="D1576">
        <v>4</v>
      </c>
      <c r="E1576">
        <v>150</v>
      </c>
      <c r="F1576">
        <f t="shared" si="7"/>
        <v>600</v>
      </c>
      <c r="G1576" s="12">
        <v>41310</v>
      </c>
      <c r="H1576">
        <v>588</v>
      </c>
      <c r="I1576">
        <f t="shared" si="8"/>
        <v>12</v>
      </c>
      <c r="J1576">
        <v>11.5</v>
      </c>
      <c r="K1576">
        <f t="shared" si="9"/>
        <v>6762</v>
      </c>
    </row>
    <row r="1577" spans="1:12" x14ac:dyDescent="0.2">
      <c r="F1577">
        <f t="shared" si="7"/>
        <v>0</v>
      </c>
      <c r="G1577" s="12">
        <v>41354</v>
      </c>
      <c r="H1577">
        <v>11</v>
      </c>
      <c r="I1577">
        <f t="shared" si="8"/>
        <v>-11</v>
      </c>
      <c r="J1577">
        <v>11.5</v>
      </c>
      <c r="K1577">
        <f t="shared" si="9"/>
        <v>126.5</v>
      </c>
    </row>
    <row r="1578" spans="1:12" x14ac:dyDescent="0.2">
      <c r="F1578">
        <f t="shared" si="7"/>
        <v>0</v>
      </c>
      <c r="I1578">
        <f t="shared" si="8"/>
        <v>0</v>
      </c>
      <c r="K1578">
        <f t="shared" si="9"/>
        <v>0</v>
      </c>
    </row>
    <row r="1579" spans="1:12" x14ac:dyDescent="0.2">
      <c r="A1579" s="12">
        <v>41623</v>
      </c>
      <c r="B1579" t="s">
        <v>17464</v>
      </c>
      <c r="C1579" t="s">
        <v>14708</v>
      </c>
      <c r="D1579">
        <v>4</v>
      </c>
      <c r="E1579">
        <v>150</v>
      </c>
      <c r="F1579">
        <f t="shared" si="7"/>
        <v>600</v>
      </c>
      <c r="G1579" s="12">
        <v>41284</v>
      </c>
      <c r="H1579">
        <v>587</v>
      </c>
      <c r="I1579">
        <f t="shared" si="8"/>
        <v>13</v>
      </c>
      <c r="J1579">
        <v>11</v>
      </c>
      <c r="K1579">
        <f t="shared" si="9"/>
        <v>6457</v>
      </c>
      <c r="L1579" t="s">
        <v>15460</v>
      </c>
    </row>
    <row r="1580" spans="1:12" x14ac:dyDescent="0.2">
      <c r="F1580">
        <f t="shared" si="7"/>
        <v>0</v>
      </c>
      <c r="I1580">
        <f t="shared" si="8"/>
        <v>0</v>
      </c>
      <c r="K1580">
        <f t="shared" si="9"/>
        <v>0</v>
      </c>
    </row>
    <row r="1581" spans="1:12" x14ac:dyDescent="0.2">
      <c r="F1581">
        <f t="shared" si="7"/>
        <v>0</v>
      </c>
      <c r="I1581">
        <f t="shared" si="8"/>
        <v>0</v>
      </c>
      <c r="K1581">
        <f t="shared" si="9"/>
        <v>0</v>
      </c>
    </row>
    <row r="1582" spans="1:12" x14ac:dyDescent="0.2">
      <c r="A1582" s="12">
        <v>41258</v>
      </c>
      <c r="B1582" t="s">
        <v>17463</v>
      </c>
      <c r="C1582" t="s">
        <v>14364</v>
      </c>
      <c r="D1582">
        <v>4</v>
      </c>
      <c r="E1582">
        <v>150</v>
      </c>
      <c r="F1582">
        <f t="shared" si="7"/>
        <v>600</v>
      </c>
      <c r="G1582" s="12">
        <v>41270</v>
      </c>
      <c r="H1582">
        <v>600</v>
      </c>
      <c r="I1582">
        <f t="shared" si="8"/>
        <v>0</v>
      </c>
      <c r="J1582">
        <v>11.5</v>
      </c>
      <c r="K1582">
        <f t="shared" si="9"/>
        <v>6900</v>
      </c>
    </row>
    <row r="1583" spans="1:12" x14ac:dyDescent="0.2">
      <c r="F1583">
        <f t="shared" si="7"/>
        <v>0</v>
      </c>
      <c r="I1583">
        <f t="shared" si="8"/>
        <v>0</v>
      </c>
      <c r="K1583">
        <f t="shared" si="9"/>
        <v>0</v>
      </c>
    </row>
    <row r="1584" spans="1:12" x14ac:dyDescent="0.2">
      <c r="F1584">
        <f t="shared" si="7"/>
        <v>0</v>
      </c>
      <c r="I1584">
        <f t="shared" si="8"/>
        <v>0</v>
      </c>
      <c r="K1584">
        <f t="shared" si="9"/>
        <v>0</v>
      </c>
    </row>
    <row r="1585" spans="1:12" x14ac:dyDescent="0.2">
      <c r="A1585" s="12">
        <v>41629</v>
      </c>
      <c r="B1585" t="s">
        <v>17403</v>
      </c>
      <c r="C1585" t="s">
        <v>13919</v>
      </c>
      <c r="D1585">
        <v>3</v>
      </c>
      <c r="E1585">
        <v>161</v>
      </c>
      <c r="F1585">
        <f t="shared" si="7"/>
        <v>483</v>
      </c>
      <c r="G1585" s="12">
        <v>41277</v>
      </c>
      <c r="H1585">
        <v>480</v>
      </c>
      <c r="I1585">
        <f t="shared" si="8"/>
        <v>3</v>
      </c>
      <c r="J1585">
        <v>12</v>
      </c>
      <c r="K1585">
        <f t="shared" si="9"/>
        <v>5760</v>
      </c>
    </row>
    <row r="1586" spans="1:12" x14ac:dyDescent="0.2">
      <c r="F1586">
        <f t="shared" si="7"/>
        <v>0</v>
      </c>
      <c r="I1586">
        <f t="shared" si="8"/>
        <v>0</v>
      </c>
      <c r="K1586">
        <f t="shared" si="9"/>
        <v>0</v>
      </c>
    </row>
    <row r="1587" spans="1:12" x14ac:dyDescent="0.2">
      <c r="F1587">
        <f t="shared" si="7"/>
        <v>0</v>
      </c>
      <c r="I1587">
        <f t="shared" si="8"/>
        <v>0</v>
      </c>
      <c r="K1587">
        <f t="shared" si="9"/>
        <v>0</v>
      </c>
    </row>
    <row r="1588" spans="1:12" x14ac:dyDescent="0.2">
      <c r="A1588" s="12">
        <v>41272</v>
      </c>
      <c r="B1588" t="s">
        <v>17377</v>
      </c>
      <c r="C1588" t="s">
        <v>14506</v>
      </c>
      <c r="D1588">
        <v>1</v>
      </c>
      <c r="E1588">
        <v>560</v>
      </c>
      <c r="F1588">
        <f t="shared" si="7"/>
        <v>560</v>
      </c>
      <c r="I1588">
        <f t="shared" si="8"/>
        <v>560</v>
      </c>
      <c r="K1588">
        <f t="shared" si="9"/>
        <v>0</v>
      </c>
    </row>
    <row r="1589" spans="1:12" x14ac:dyDescent="0.2">
      <c r="F1589">
        <f t="shared" si="7"/>
        <v>0</v>
      </c>
      <c r="G1589" s="12">
        <v>41383</v>
      </c>
      <c r="H1589">
        <v>557</v>
      </c>
      <c r="I1589">
        <v>3</v>
      </c>
      <c r="J1589">
        <v>15</v>
      </c>
      <c r="K1589">
        <f t="shared" si="9"/>
        <v>8355</v>
      </c>
      <c r="L1589" t="s">
        <v>14038</v>
      </c>
    </row>
    <row r="1590" spans="1:12" x14ac:dyDescent="0.2">
      <c r="F1590">
        <f t="shared" si="7"/>
        <v>0</v>
      </c>
      <c r="I1590">
        <f t="shared" si="8"/>
        <v>0</v>
      </c>
      <c r="K1590">
        <f t="shared" si="9"/>
        <v>0</v>
      </c>
    </row>
    <row r="1591" spans="1:12" x14ac:dyDescent="0.2">
      <c r="A1591" s="12">
        <v>41278</v>
      </c>
      <c r="B1591" t="s">
        <v>17378</v>
      </c>
      <c r="C1591" t="s">
        <v>14649</v>
      </c>
      <c r="D1591">
        <v>1</v>
      </c>
      <c r="E1591">
        <v>533</v>
      </c>
      <c r="F1591">
        <f t="shared" si="7"/>
        <v>533</v>
      </c>
      <c r="G1591" s="12">
        <v>41299</v>
      </c>
      <c r="H1591">
        <v>526</v>
      </c>
      <c r="I1591">
        <f t="shared" si="8"/>
        <v>7</v>
      </c>
      <c r="J1591">
        <v>12.5</v>
      </c>
      <c r="K1591">
        <f t="shared" si="9"/>
        <v>6575</v>
      </c>
      <c r="L1591" t="s">
        <v>15438</v>
      </c>
    </row>
    <row r="1592" spans="1:12" x14ac:dyDescent="0.2">
      <c r="F1592">
        <f t="shared" si="7"/>
        <v>0</v>
      </c>
      <c r="G1592" s="12">
        <v>41354</v>
      </c>
      <c r="H1592">
        <v>7</v>
      </c>
      <c r="I1592">
        <v>0</v>
      </c>
      <c r="J1592">
        <v>12.5</v>
      </c>
      <c r="K1592">
        <f t="shared" si="9"/>
        <v>87.5</v>
      </c>
    </row>
    <row r="1593" spans="1:12" x14ac:dyDescent="0.2">
      <c r="F1593">
        <f t="shared" si="7"/>
        <v>0</v>
      </c>
      <c r="I1593">
        <f t="shared" si="8"/>
        <v>0</v>
      </c>
      <c r="K1593">
        <f t="shared" si="9"/>
        <v>0</v>
      </c>
    </row>
    <row r="1594" spans="1:12" x14ac:dyDescent="0.2">
      <c r="A1594" s="12">
        <v>41285</v>
      </c>
      <c r="B1594" t="s">
        <v>17369</v>
      </c>
      <c r="C1594" t="s">
        <v>14738</v>
      </c>
      <c r="D1594">
        <v>2.33</v>
      </c>
      <c r="E1594">
        <v>252</v>
      </c>
      <c r="F1594">
        <f t="shared" si="7"/>
        <v>587.16</v>
      </c>
      <c r="G1594" s="12">
        <v>41318</v>
      </c>
      <c r="H1594">
        <v>584</v>
      </c>
      <c r="I1594">
        <f t="shared" si="8"/>
        <v>3.1599999999999682</v>
      </c>
      <c r="J1594">
        <v>13.5</v>
      </c>
      <c r="K1594">
        <f t="shared" si="9"/>
        <v>7884</v>
      </c>
      <c r="L1594" t="s">
        <v>14978</v>
      </c>
    </row>
    <row r="1595" spans="1:12" x14ac:dyDescent="0.2">
      <c r="F1595">
        <f t="shared" si="7"/>
        <v>0</v>
      </c>
      <c r="G1595" s="12">
        <v>41348</v>
      </c>
      <c r="H1595">
        <v>3</v>
      </c>
      <c r="I1595">
        <v>0</v>
      </c>
      <c r="J1595">
        <v>13.5</v>
      </c>
      <c r="K1595">
        <f t="shared" si="9"/>
        <v>40.5</v>
      </c>
    </row>
    <row r="1596" spans="1:12" x14ac:dyDescent="0.2">
      <c r="F1596">
        <f t="shared" si="7"/>
        <v>0</v>
      </c>
      <c r="I1596">
        <f t="shared" si="8"/>
        <v>0</v>
      </c>
      <c r="K1596">
        <f t="shared" si="9"/>
        <v>0</v>
      </c>
    </row>
    <row r="1597" spans="1:12" x14ac:dyDescent="0.2">
      <c r="F1597">
        <f t="shared" si="7"/>
        <v>0</v>
      </c>
      <c r="I1597">
        <f t="shared" si="8"/>
        <v>0</v>
      </c>
      <c r="K1597">
        <f t="shared" si="9"/>
        <v>0</v>
      </c>
    </row>
    <row r="1598" spans="1:12" x14ac:dyDescent="0.2">
      <c r="A1598" s="12">
        <v>41292</v>
      </c>
      <c r="B1598" t="s">
        <v>17355</v>
      </c>
      <c r="C1598" t="s">
        <v>14365</v>
      </c>
      <c r="D1598">
        <v>5</v>
      </c>
      <c r="E1598">
        <v>120</v>
      </c>
      <c r="F1598">
        <f t="shared" si="7"/>
        <v>600</v>
      </c>
      <c r="G1598" s="12">
        <v>41305</v>
      </c>
      <c r="H1598">
        <v>592</v>
      </c>
      <c r="I1598">
        <f t="shared" si="8"/>
        <v>8</v>
      </c>
      <c r="J1598">
        <v>11</v>
      </c>
      <c r="K1598">
        <f t="shared" si="9"/>
        <v>6512</v>
      </c>
      <c r="L1598" t="s">
        <v>14906</v>
      </c>
    </row>
    <row r="1599" spans="1:12" x14ac:dyDescent="0.2">
      <c r="F1599">
        <f t="shared" si="7"/>
        <v>0</v>
      </c>
      <c r="I1599">
        <f t="shared" si="8"/>
        <v>0</v>
      </c>
      <c r="K1599">
        <f t="shared" si="9"/>
        <v>0</v>
      </c>
    </row>
    <row r="1600" spans="1:12" x14ac:dyDescent="0.2">
      <c r="F1600">
        <f t="shared" si="7"/>
        <v>0</v>
      </c>
      <c r="I1600">
        <f t="shared" si="8"/>
        <v>0</v>
      </c>
      <c r="K1600">
        <f t="shared" si="9"/>
        <v>0</v>
      </c>
    </row>
    <row r="1601" spans="1:12" x14ac:dyDescent="0.2">
      <c r="A1601" s="12">
        <v>41292</v>
      </c>
      <c r="B1601" t="s">
        <v>17354</v>
      </c>
      <c r="C1601" t="s">
        <v>14364</v>
      </c>
      <c r="D1601">
        <v>3</v>
      </c>
      <c r="E1601">
        <v>188</v>
      </c>
      <c r="F1601">
        <f t="shared" si="7"/>
        <v>564</v>
      </c>
      <c r="G1601" s="12">
        <v>41298</v>
      </c>
      <c r="H1601">
        <v>560</v>
      </c>
      <c r="I1601">
        <f t="shared" si="8"/>
        <v>4</v>
      </c>
      <c r="J1601">
        <v>11</v>
      </c>
      <c r="K1601">
        <f t="shared" si="9"/>
        <v>6160</v>
      </c>
      <c r="L1601" t="s">
        <v>15437</v>
      </c>
    </row>
    <row r="1602" spans="1:12" x14ac:dyDescent="0.2">
      <c r="F1602">
        <f t="shared" si="7"/>
        <v>0</v>
      </c>
      <c r="I1602">
        <f t="shared" si="8"/>
        <v>0</v>
      </c>
      <c r="K1602">
        <f t="shared" si="9"/>
        <v>0</v>
      </c>
    </row>
    <row r="1603" spans="1:12" x14ac:dyDescent="0.2">
      <c r="F1603">
        <f t="shared" si="7"/>
        <v>0</v>
      </c>
      <c r="I1603">
        <f t="shared" si="8"/>
        <v>0</v>
      </c>
      <c r="K1603">
        <f t="shared" si="9"/>
        <v>0</v>
      </c>
    </row>
    <row r="1604" spans="1:12" x14ac:dyDescent="0.2">
      <c r="A1604" s="12">
        <v>41299</v>
      </c>
      <c r="B1604" t="s">
        <v>17170</v>
      </c>
      <c r="C1604" t="s">
        <v>14452</v>
      </c>
      <c r="D1604">
        <v>1</v>
      </c>
      <c r="E1604">
        <v>500</v>
      </c>
      <c r="F1604">
        <f t="shared" si="7"/>
        <v>500</v>
      </c>
      <c r="G1604" s="12">
        <v>41305</v>
      </c>
      <c r="H1604">
        <v>497</v>
      </c>
      <c r="I1604">
        <f t="shared" si="8"/>
        <v>3</v>
      </c>
      <c r="J1604">
        <v>11</v>
      </c>
      <c r="K1604">
        <f t="shared" si="9"/>
        <v>5467</v>
      </c>
    </row>
    <row r="1605" spans="1:12" x14ac:dyDescent="0.2">
      <c r="F1605">
        <f t="shared" si="7"/>
        <v>0</v>
      </c>
      <c r="G1605" s="12">
        <v>41410</v>
      </c>
      <c r="H1605">
        <v>2</v>
      </c>
      <c r="I1605">
        <v>1</v>
      </c>
      <c r="J1605">
        <v>11</v>
      </c>
      <c r="K1605">
        <f t="shared" si="9"/>
        <v>22</v>
      </c>
    </row>
    <row r="1606" spans="1:12" x14ac:dyDescent="0.2">
      <c r="F1606">
        <f t="shared" si="7"/>
        <v>0</v>
      </c>
      <c r="I1606">
        <f t="shared" si="8"/>
        <v>0</v>
      </c>
      <c r="K1606">
        <f t="shared" si="9"/>
        <v>0</v>
      </c>
    </row>
    <row r="1607" spans="1:12" x14ac:dyDescent="0.2">
      <c r="A1607" s="12">
        <v>41299</v>
      </c>
      <c r="B1607" t="s">
        <v>17169</v>
      </c>
      <c r="C1607" t="s">
        <v>14451</v>
      </c>
      <c r="D1607">
        <v>1</v>
      </c>
      <c r="E1607">
        <v>468</v>
      </c>
      <c r="F1607">
        <f t="shared" si="7"/>
        <v>468</v>
      </c>
      <c r="G1607" s="12">
        <v>41310</v>
      </c>
      <c r="H1607">
        <v>467</v>
      </c>
      <c r="I1607">
        <f t="shared" si="8"/>
        <v>1</v>
      </c>
      <c r="J1607">
        <v>14</v>
      </c>
      <c r="K1607">
        <f t="shared" si="9"/>
        <v>6538</v>
      </c>
      <c r="L1607" t="s">
        <v>15394</v>
      </c>
    </row>
    <row r="1608" spans="1:12" x14ac:dyDescent="0.2">
      <c r="F1608">
        <f t="shared" si="7"/>
        <v>0</v>
      </c>
      <c r="I1608">
        <f t="shared" si="8"/>
        <v>0</v>
      </c>
      <c r="K1608">
        <f t="shared" si="9"/>
        <v>0</v>
      </c>
    </row>
    <row r="1609" spans="1:12" x14ac:dyDescent="0.2">
      <c r="F1609">
        <f t="shared" si="7"/>
        <v>0</v>
      </c>
      <c r="I1609">
        <f t="shared" si="8"/>
        <v>0</v>
      </c>
      <c r="K1609">
        <f t="shared" si="9"/>
        <v>0</v>
      </c>
    </row>
    <row r="1610" spans="1:12" x14ac:dyDescent="0.2">
      <c r="A1610" s="12">
        <v>41296</v>
      </c>
      <c r="B1610" t="s">
        <v>17163</v>
      </c>
      <c r="C1610" t="s">
        <v>14334</v>
      </c>
      <c r="D1610">
        <v>2</v>
      </c>
      <c r="E1610">
        <v>300</v>
      </c>
      <c r="F1610">
        <f t="shared" si="7"/>
        <v>600</v>
      </c>
      <c r="G1610" s="12">
        <v>41326</v>
      </c>
      <c r="H1610">
        <v>587</v>
      </c>
      <c r="I1610">
        <f t="shared" si="8"/>
        <v>13</v>
      </c>
      <c r="J1610">
        <v>14</v>
      </c>
      <c r="K1610">
        <f t="shared" si="9"/>
        <v>8218</v>
      </c>
      <c r="L1610" t="s">
        <v>14952</v>
      </c>
    </row>
    <row r="1611" spans="1:12" x14ac:dyDescent="0.2">
      <c r="F1611">
        <f t="shared" si="7"/>
        <v>0</v>
      </c>
      <c r="I1611">
        <f t="shared" si="8"/>
        <v>0</v>
      </c>
      <c r="K1611">
        <f t="shared" si="9"/>
        <v>0</v>
      </c>
    </row>
    <row r="1612" spans="1:12" x14ac:dyDescent="0.2">
      <c r="F1612">
        <f t="shared" si="7"/>
        <v>0</v>
      </c>
      <c r="I1612">
        <f t="shared" si="8"/>
        <v>0</v>
      </c>
      <c r="K1612">
        <f t="shared" si="9"/>
        <v>0</v>
      </c>
    </row>
    <row r="1613" spans="1:12" x14ac:dyDescent="0.2">
      <c r="A1613" s="12">
        <v>41307</v>
      </c>
      <c r="B1613" t="s">
        <v>17104</v>
      </c>
      <c r="C1613" t="s">
        <v>14179</v>
      </c>
      <c r="D1613">
        <v>1</v>
      </c>
      <c r="E1613">
        <v>600</v>
      </c>
      <c r="F1613">
        <f t="shared" si="7"/>
        <v>600</v>
      </c>
      <c r="G1613" s="12">
        <v>41319</v>
      </c>
      <c r="H1613">
        <v>596</v>
      </c>
      <c r="I1613">
        <f t="shared" si="8"/>
        <v>4</v>
      </c>
      <c r="J1613">
        <v>14</v>
      </c>
      <c r="K1613">
        <f t="shared" si="9"/>
        <v>8344</v>
      </c>
      <c r="L1613" t="s">
        <v>14979</v>
      </c>
    </row>
    <row r="1614" spans="1:12" x14ac:dyDescent="0.2">
      <c r="F1614">
        <f t="shared" si="7"/>
        <v>0</v>
      </c>
      <c r="G1614" s="12">
        <v>41410</v>
      </c>
      <c r="H1614">
        <v>1</v>
      </c>
      <c r="I1614">
        <f t="shared" si="8"/>
        <v>-1</v>
      </c>
      <c r="J1614">
        <v>14</v>
      </c>
      <c r="K1614">
        <f t="shared" si="9"/>
        <v>14</v>
      </c>
    </row>
    <row r="1615" spans="1:12" x14ac:dyDescent="0.2">
      <c r="F1615">
        <f t="shared" si="7"/>
        <v>0</v>
      </c>
      <c r="I1615">
        <f t="shared" si="8"/>
        <v>0</v>
      </c>
      <c r="K1615">
        <f t="shared" si="9"/>
        <v>0</v>
      </c>
    </row>
    <row r="1616" spans="1:12" x14ac:dyDescent="0.2">
      <c r="A1616" s="12">
        <v>41306</v>
      </c>
      <c r="B1616" t="s">
        <v>17103</v>
      </c>
      <c r="C1616" t="s">
        <v>14083</v>
      </c>
      <c r="D1616">
        <v>4</v>
      </c>
      <c r="E1616">
        <v>113</v>
      </c>
      <c r="F1616">
        <f t="shared" si="7"/>
        <v>452</v>
      </c>
      <c r="G1616" s="12">
        <v>41312</v>
      </c>
      <c r="H1616">
        <v>441</v>
      </c>
      <c r="I1616">
        <f t="shared" si="8"/>
        <v>11</v>
      </c>
      <c r="J1616">
        <v>10</v>
      </c>
      <c r="K1616">
        <f t="shared" si="9"/>
        <v>4410</v>
      </c>
      <c r="L1616" t="s">
        <v>15008</v>
      </c>
    </row>
    <row r="1617" spans="1:12" x14ac:dyDescent="0.2">
      <c r="F1617">
        <f t="shared" si="7"/>
        <v>0</v>
      </c>
      <c r="G1617" s="12">
        <v>41410</v>
      </c>
      <c r="H1617">
        <v>11</v>
      </c>
      <c r="I1617">
        <v>0</v>
      </c>
      <c r="J1617">
        <v>10</v>
      </c>
      <c r="K1617">
        <f t="shared" si="9"/>
        <v>110</v>
      </c>
    </row>
    <row r="1618" spans="1:12" x14ac:dyDescent="0.2">
      <c r="F1618">
        <f t="shared" si="7"/>
        <v>0</v>
      </c>
      <c r="I1618">
        <f t="shared" si="8"/>
        <v>0</v>
      </c>
      <c r="K1618">
        <f t="shared" si="9"/>
        <v>0</v>
      </c>
    </row>
    <row r="1619" spans="1:12" x14ac:dyDescent="0.2">
      <c r="A1619" s="12">
        <v>41310</v>
      </c>
      <c r="B1619" t="s">
        <v>17105</v>
      </c>
      <c r="C1619" t="s">
        <v>14181</v>
      </c>
      <c r="D1619">
        <v>1.5</v>
      </c>
      <c r="E1619">
        <v>248</v>
      </c>
      <c r="F1619">
        <f t="shared" si="7"/>
        <v>372</v>
      </c>
      <c r="G1619" s="12">
        <v>41320</v>
      </c>
      <c r="H1619">
        <v>370</v>
      </c>
      <c r="I1619">
        <f t="shared" si="8"/>
        <v>2</v>
      </c>
      <c r="J1619">
        <v>12</v>
      </c>
      <c r="K1619">
        <f t="shared" si="9"/>
        <v>4440</v>
      </c>
      <c r="L1619" t="s">
        <v>14981</v>
      </c>
    </row>
    <row r="1620" spans="1:12" x14ac:dyDescent="0.2">
      <c r="F1620">
        <f t="shared" si="7"/>
        <v>0</v>
      </c>
      <c r="I1620">
        <f t="shared" si="8"/>
        <v>0</v>
      </c>
      <c r="K1620">
        <f t="shared" si="9"/>
        <v>0</v>
      </c>
    </row>
    <row r="1621" spans="1:12" x14ac:dyDescent="0.2">
      <c r="F1621">
        <f t="shared" si="7"/>
        <v>0</v>
      </c>
      <c r="I1621">
        <f t="shared" si="8"/>
        <v>0</v>
      </c>
      <c r="K1621">
        <f t="shared" si="9"/>
        <v>0</v>
      </c>
    </row>
    <row r="1622" spans="1:12" x14ac:dyDescent="0.2">
      <c r="A1622" s="12">
        <v>41310</v>
      </c>
      <c r="B1622" t="s">
        <v>17106</v>
      </c>
      <c r="C1622" t="s">
        <v>14182</v>
      </c>
      <c r="D1622">
        <v>2</v>
      </c>
      <c r="E1622">
        <v>248</v>
      </c>
      <c r="F1622">
        <f t="shared" si="7"/>
        <v>496</v>
      </c>
      <c r="G1622" s="12">
        <v>41333</v>
      </c>
      <c r="H1622">
        <v>490</v>
      </c>
      <c r="I1622">
        <f t="shared" si="8"/>
        <v>6</v>
      </c>
      <c r="J1622">
        <v>11</v>
      </c>
      <c r="K1622">
        <f t="shared" si="9"/>
        <v>5390</v>
      </c>
    </row>
    <row r="1623" spans="1:12" x14ac:dyDescent="0.2">
      <c r="F1623">
        <f t="shared" si="7"/>
        <v>0</v>
      </c>
      <c r="G1623" s="12">
        <v>41410</v>
      </c>
      <c r="H1623">
        <v>3</v>
      </c>
      <c r="I1623">
        <v>3</v>
      </c>
      <c r="J1623">
        <v>11</v>
      </c>
      <c r="K1623">
        <f t="shared" si="9"/>
        <v>33</v>
      </c>
    </row>
    <row r="1624" spans="1:12" x14ac:dyDescent="0.2">
      <c r="F1624">
        <f t="shared" si="7"/>
        <v>0</v>
      </c>
      <c r="I1624">
        <f t="shared" si="8"/>
        <v>0</v>
      </c>
      <c r="K1624">
        <f t="shared" si="9"/>
        <v>0</v>
      </c>
    </row>
    <row r="1625" spans="1:12" x14ac:dyDescent="0.2">
      <c r="A1625" s="12">
        <v>41314</v>
      </c>
      <c r="B1625" t="s">
        <v>17032</v>
      </c>
      <c r="C1625" t="s">
        <v>14295</v>
      </c>
      <c r="D1625">
        <v>1</v>
      </c>
      <c r="E1625">
        <v>603</v>
      </c>
      <c r="F1625">
        <f t="shared" si="7"/>
        <v>603</v>
      </c>
      <c r="G1625" s="12">
        <v>41395</v>
      </c>
      <c r="H1625">
        <v>598</v>
      </c>
      <c r="I1625">
        <f t="shared" si="8"/>
        <v>5</v>
      </c>
      <c r="J1625">
        <v>12</v>
      </c>
      <c r="K1625">
        <f t="shared" si="9"/>
        <v>7176</v>
      </c>
      <c r="L1625" t="s">
        <v>14475</v>
      </c>
    </row>
    <row r="1626" spans="1:12" x14ac:dyDescent="0.2">
      <c r="F1626">
        <f t="shared" si="7"/>
        <v>0</v>
      </c>
      <c r="I1626">
        <f t="shared" si="8"/>
        <v>0</v>
      </c>
      <c r="K1626">
        <f t="shared" si="9"/>
        <v>0</v>
      </c>
    </row>
    <row r="1627" spans="1:12" x14ac:dyDescent="0.2">
      <c r="F1627">
        <f t="shared" si="7"/>
        <v>0</v>
      </c>
      <c r="I1627">
        <f t="shared" si="8"/>
        <v>0</v>
      </c>
      <c r="K1627">
        <f t="shared" si="9"/>
        <v>0</v>
      </c>
    </row>
    <row r="1628" spans="1:12" x14ac:dyDescent="0.2">
      <c r="A1628" s="12">
        <v>41315</v>
      </c>
      <c r="B1628" t="s">
        <v>17031</v>
      </c>
      <c r="C1628" t="s">
        <v>14294</v>
      </c>
      <c r="D1628">
        <v>1</v>
      </c>
      <c r="E1628">
        <v>500</v>
      </c>
      <c r="F1628">
        <f t="shared" si="7"/>
        <v>500</v>
      </c>
      <c r="G1628" s="12">
        <v>41327</v>
      </c>
      <c r="H1628">
        <v>499</v>
      </c>
      <c r="I1628">
        <f t="shared" si="8"/>
        <v>1</v>
      </c>
      <c r="J1628">
        <v>14</v>
      </c>
      <c r="K1628">
        <f t="shared" si="9"/>
        <v>6986</v>
      </c>
      <c r="L1628" t="s">
        <v>14585</v>
      </c>
    </row>
    <row r="1629" spans="1:12" x14ac:dyDescent="0.2">
      <c r="F1629">
        <f t="shared" si="7"/>
        <v>0</v>
      </c>
      <c r="I1629">
        <f t="shared" si="8"/>
        <v>0</v>
      </c>
      <c r="K1629">
        <f t="shared" si="9"/>
        <v>0</v>
      </c>
    </row>
    <row r="1630" spans="1:12" x14ac:dyDescent="0.2">
      <c r="F1630">
        <f t="shared" si="7"/>
        <v>0</v>
      </c>
      <c r="I1630">
        <f t="shared" si="8"/>
        <v>0</v>
      </c>
      <c r="K1630">
        <f t="shared" si="9"/>
        <v>0</v>
      </c>
    </row>
    <row r="1631" spans="1:12" x14ac:dyDescent="0.2">
      <c r="A1631" s="12">
        <v>41326</v>
      </c>
      <c r="B1631" t="s">
        <v>17001</v>
      </c>
      <c r="C1631" t="s">
        <v>14353</v>
      </c>
      <c r="D1631">
        <v>1</v>
      </c>
      <c r="E1631">
        <v>332</v>
      </c>
      <c r="F1631">
        <f t="shared" si="7"/>
        <v>332</v>
      </c>
      <c r="G1631" s="12">
        <v>41348</v>
      </c>
      <c r="H1631">
        <v>326</v>
      </c>
      <c r="I1631">
        <f t="shared" si="8"/>
        <v>6</v>
      </c>
      <c r="J1631">
        <v>11</v>
      </c>
      <c r="K1631">
        <f t="shared" si="9"/>
        <v>3586</v>
      </c>
    </row>
    <row r="1632" spans="1:12" x14ac:dyDescent="0.2">
      <c r="F1632">
        <f t="shared" si="7"/>
        <v>0</v>
      </c>
      <c r="I1632">
        <f t="shared" si="8"/>
        <v>0</v>
      </c>
      <c r="K1632">
        <f t="shared" si="9"/>
        <v>0</v>
      </c>
    </row>
    <row r="1633" spans="1:12" x14ac:dyDescent="0.2">
      <c r="F1633">
        <f t="shared" si="7"/>
        <v>0</v>
      </c>
      <c r="I1633">
        <f t="shared" si="8"/>
        <v>0</v>
      </c>
      <c r="K1633">
        <f t="shared" si="9"/>
        <v>0</v>
      </c>
    </row>
    <row r="1634" spans="1:12" x14ac:dyDescent="0.2">
      <c r="A1634" s="12">
        <v>41326</v>
      </c>
      <c r="B1634" t="s">
        <v>17000</v>
      </c>
      <c r="C1634" t="s">
        <v>14352</v>
      </c>
      <c r="D1634">
        <v>3</v>
      </c>
      <c r="E1634">
        <v>200</v>
      </c>
      <c r="F1634">
        <f t="shared" si="7"/>
        <v>600</v>
      </c>
      <c r="G1634" s="12">
        <v>41347</v>
      </c>
      <c r="H1634">
        <v>593</v>
      </c>
      <c r="I1634">
        <f t="shared" si="8"/>
        <v>7</v>
      </c>
      <c r="J1634">
        <v>11</v>
      </c>
      <c r="K1634">
        <f t="shared" si="9"/>
        <v>6523</v>
      </c>
    </row>
    <row r="1635" spans="1:12" x14ac:dyDescent="0.2">
      <c r="F1635">
        <f t="shared" si="7"/>
        <v>0</v>
      </c>
      <c r="G1635" s="12">
        <v>41438</v>
      </c>
      <c r="H1635">
        <v>5</v>
      </c>
      <c r="I1635">
        <v>2</v>
      </c>
      <c r="J1635">
        <v>11</v>
      </c>
      <c r="K1635">
        <f t="shared" si="9"/>
        <v>55</v>
      </c>
    </row>
    <row r="1636" spans="1:12" x14ac:dyDescent="0.2">
      <c r="F1636">
        <f t="shared" si="7"/>
        <v>0</v>
      </c>
      <c r="I1636">
        <f t="shared" si="8"/>
        <v>0</v>
      </c>
      <c r="K1636">
        <f t="shared" si="9"/>
        <v>0</v>
      </c>
    </row>
    <row r="1637" spans="1:12" x14ac:dyDescent="0.2">
      <c r="A1637" s="12">
        <v>41334</v>
      </c>
      <c r="B1637" t="s">
        <v>16995</v>
      </c>
      <c r="C1637" t="s">
        <v>14198</v>
      </c>
      <c r="D1637">
        <v>1</v>
      </c>
      <c r="E1637">
        <v>706</v>
      </c>
      <c r="F1637">
        <f t="shared" si="7"/>
        <v>706</v>
      </c>
      <c r="G1637" s="12">
        <v>41342</v>
      </c>
      <c r="H1637">
        <v>704</v>
      </c>
      <c r="I1637">
        <f t="shared" si="8"/>
        <v>2</v>
      </c>
      <c r="J1637">
        <v>11</v>
      </c>
      <c r="K1637">
        <f t="shared" si="9"/>
        <v>7744</v>
      </c>
      <c r="L1637" t="s">
        <v>14727</v>
      </c>
    </row>
    <row r="1638" spans="1:12" x14ac:dyDescent="0.2">
      <c r="F1638">
        <f t="shared" si="7"/>
        <v>0</v>
      </c>
      <c r="I1638">
        <f t="shared" si="8"/>
        <v>0</v>
      </c>
      <c r="K1638">
        <f t="shared" si="9"/>
        <v>0</v>
      </c>
    </row>
    <row r="1639" spans="1:12" x14ac:dyDescent="0.2">
      <c r="F1639">
        <f t="shared" si="7"/>
        <v>0</v>
      </c>
      <c r="I1639">
        <f t="shared" si="8"/>
        <v>0</v>
      </c>
      <c r="K1639">
        <f t="shared" si="9"/>
        <v>0</v>
      </c>
    </row>
    <row r="1640" spans="1:12" x14ac:dyDescent="0.2">
      <c r="A1640" s="12">
        <v>41333</v>
      </c>
      <c r="B1640" t="s">
        <v>16976</v>
      </c>
      <c r="C1640" t="s">
        <v>14284</v>
      </c>
      <c r="D1640">
        <v>2</v>
      </c>
      <c r="E1640">
        <v>284</v>
      </c>
      <c r="F1640">
        <f t="shared" si="7"/>
        <v>568</v>
      </c>
      <c r="G1640" s="12">
        <v>41362</v>
      </c>
      <c r="H1640">
        <v>529</v>
      </c>
      <c r="I1640">
        <f t="shared" si="8"/>
        <v>39</v>
      </c>
      <c r="J1640">
        <v>11</v>
      </c>
      <c r="K1640">
        <f t="shared" si="9"/>
        <v>5819</v>
      </c>
      <c r="L1640" t="s">
        <v>14657</v>
      </c>
    </row>
    <row r="1641" spans="1:12" x14ac:dyDescent="0.2">
      <c r="F1641">
        <f t="shared" si="7"/>
        <v>0</v>
      </c>
      <c r="G1641" s="12">
        <v>41410</v>
      </c>
      <c r="H1641">
        <v>39</v>
      </c>
      <c r="I1641">
        <v>0</v>
      </c>
      <c r="J1641">
        <v>11</v>
      </c>
      <c r="K1641">
        <f t="shared" si="9"/>
        <v>429</v>
      </c>
    </row>
    <row r="1642" spans="1:12" x14ac:dyDescent="0.2">
      <c r="F1642">
        <f t="shared" si="7"/>
        <v>0</v>
      </c>
      <c r="I1642">
        <f t="shared" si="8"/>
        <v>0</v>
      </c>
      <c r="K1642">
        <f t="shared" si="9"/>
        <v>0</v>
      </c>
    </row>
    <row r="1643" spans="1:12" x14ac:dyDescent="0.2">
      <c r="A1643" s="12">
        <v>41341</v>
      </c>
      <c r="B1643" t="s">
        <v>16970</v>
      </c>
      <c r="C1643" t="s">
        <v>14278</v>
      </c>
      <c r="D1643">
        <v>2</v>
      </c>
      <c r="E1643">
        <v>265</v>
      </c>
      <c r="F1643">
        <f t="shared" si="7"/>
        <v>530</v>
      </c>
      <c r="G1643" s="12">
        <v>41362</v>
      </c>
      <c r="H1643">
        <v>524</v>
      </c>
      <c r="I1643">
        <f t="shared" si="8"/>
        <v>6</v>
      </c>
      <c r="J1643">
        <v>11</v>
      </c>
      <c r="K1643">
        <f t="shared" si="9"/>
        <v>5764</v>
      </c>
      <c r="L1643" t="s">
        <v>14659</v>
      </c>
    </row>
    <row r="1644" spans="1:12" x14ac:dyDescent="0.2">
      <c r="F1644">
        <f t="shared" si="7"/>
        <v>0</v>
      </c>
      <c r="G1644" s="12">
        <v>41438</v>
      </c>
      <c r="H1644">
        <v>2</v>
      </c>
      <c r="I1644">
        <v>4</v>
      </c>
      <c r="J1644">
        <v>11</v>
      </c>
      <c r="K1644">
        <f t="shared" si="9"/>
        <v>22</v>
      </c>
    </row>
    <row r="1645" spans="1:12" x14ac:dyDescent="0.2">
      <c r="F1645">
        <f t="shared" si="7"/>
        <v>0</v>
      </c>
      <c r="I1645">
        <f t="shared" si="8"/>
        <v>0</v>
      </c>
      <c r="K1645">
        <f t="shared" si="9"/>
        <v>0</v>
      </c>
    </row>
    <row r="1646" spans="1:12" x14ac:dyDescent="0.2">
      <c r="A1646" s="12">
        <v>41340</v>
      </c>
      <c r="B1646" t="s">
        <v>16933</v>
      </c>
      <c r="C1646" t="s">
        <v>14024</v>
      </c>
      <c r="D1646">
        <v>2</v>
      </c>
      <c r="E1646">
        <v>202</v>
      </c>
      <c r="F1646">
        <f t="shared" si="7"/>
        <v>404</v>
      </c>
      <c r="G1646" s="12">
        <v>41348</v>
      </c>
      <c r="H1646">
        <v>387</v>
      </c>
      <c r="I1646">
        <f t="shared" si="8"/>
        <v>17</v>
      </c>
      <c r="J1646">
        <v>11.5</v>
      </c>
      <c r="K1646">
        <f t="shared" si="9"/>
        <v>4450.5</v>
      </c>
      <c r="L1646" t="s">
        <v>14528</v>
      </c>
    </row>
    <row r="1647" spans="1:12" x14ac:dyDescent="0.2">
      <c r="F1647">
        <f t="shared" si="7"/>
        <v>0</v>
      </c>
      <c r="G1647" s="12">
        <v>41354</v>
      </c>
      <c r="H1647">
        <v>15</v>
      </c>
      <c r="I1647">
        <v>2</v>
      </c>
      <c r="J1647">
        <v>11.5</v>
      </c>
      <c r="K1647">
        <f t="shared" si="9"/>
        <v>172.5</v>
      </c>
    </row>
    <row r="1648" spans="1:12" x14ac:dyDescent="0.2">
      <c r="F1648">
        <f t="shared" si="7"/>
        <v>0</v>
      </c>
      <c r="I1648">
        <f t="shared" si="8"/>
        <v>0</v>
      </c>
      <c r="K1648">
        <f t="shared" si="9"/>
        <v>0</v>
      </c>
    </row>
    <row r="1649" spans="1:12" x14ac:dyDescent="0.2">
      <c r="A1649" s="12">
        <v>41347</v>
      </c>
      <c r="B1649" t="s">
        <v>16916</v>
      </c>
      <c r="C1649" t="s">
        <v>14095</v>
      </c>
      <c r="D1649">
        <v>2</v>
      </c>
      <c r="E1649">
        <v>350</v>
      </c>
      <c r="F1649">
        <f t="shared" si="7"/>
        <v>700</v>
      </c>
      <c r="G1649" s="12">
        <v>41362</v>
      </c>
      <c r="H1649">
        <v>691</v>
      </c>
      <c r="I1649">
        <f t="shared" si="8"/>
        <v>9</v>
      </c>
      <c r="J1649">
        <v>11</v>
      </c>
      <c r="K1649">
        <f t="shared" si="9"/>
        <v>7601</v>
      </c>
      <c r="L1649" t="s">
        <v>14658</v>
      </c>
    </row>
    <row r="1650" spans="1:12" x14ac:dyDescent="0.2">
      <c r="F1650">
        <f t="shared" si="7"/>
        <v>0</v>
      </c>
      <c r="G1650" s="12">
        <v>41466</v>
      </c>
      <c r="H1650">
        <v>5</v>
      </c>
      <c r="I1650">
        <v>4</v>
      </c>
      <c r="J1650">
        <v>11</v>
      </c>
      <c r="K1650">
        <f t="shared" si="9"/>
        <v>55</v>
      </c>
    </row>
    <row r="1651" spans="1:12" x14ac:dyDescent="0.2">
      <c r="F1651">
        <f t="shared" si="7"/>
        <v>0</v>
      </c>
      <c r="I1651">
        <f t="shared" si="8"/>
        <v>0</v>
      </c>
      <c r="K1651">
        <f t="shared" si="9"/>
        <v>0</v>
      </c>
    </row>
    <row r="1652" spans="1:12" x14ac:dyDescent="0.2">
      <c r="A1652" s="12">
        <v>41347</v>
      </c>
      <c r="B1652" t="s">
        <v>16915</v>
      </c>
      <c r="C1652" t="s">
        <v>14094</v>
      </c>
      <c r="D1652">
        <v>2</v>
      </c>
      <c r="E1652">
        <v>350</v>
      </c>
      <c r="F1652">
        <f t="shared" si="7"/>
        <v>700</v>
      </c>
      <c r="G1652" s="12">
        <v>41373</v>
      </c>
      <c r="H1652">
        <v>697</v>
      </c>
      <c r="I1652">
        <f t="shared" si="8"/>
        <v>3</v>
      </c>
      <c r="J1652">
        <v>12</v>
      </c>
      <c r="K1652">
        <f t="shared" si="9"/>
        <v>8364</v>
      </c>
    </row>
    <row r="1653" spans="1:12" x14ac:dyDescent="0.2">
      <c r="F1653">
        <f t="shared" si="7"/>
        <v>0</v>
      </c>
      <c r="I1653">
        <f t="shared" si="8"/>
        <v>0</v>
      </c>
      <c r="K1653">
        <f t="shared" si="9"/>
        <v>0</v>
      </c>
    </row>
    <row r="1654" spans="1:12" x14ac:dyDescent="0.2">
      <c r="F1654">
        <f t="shared" si="7"/>
        <v>0</v>
      </c>
      <c r="I1654">
        <f t="shared" si="8"/>
        <v>0</v>
      </c>
      <c r="K1654">
        <f t="shared" si="9"/>
        <v>0</v>
      </c>
    </row>
    <row r="1655" spans="1:12" x14ac:dyDescent="0.2">
      <c r="A1655" s="12">
        <v>41354</v>
      </c>
      <c r="B1655" t="s">
        <v>16867</v>
      </c>
      <c r="C1655" t="s">
        <v>13979</v>
      </c>
      <c r="D1655">
        <v>1</v>
      </c>
      <c r="E1655">
        <v>700</v>
      </c>
      <c r="F1655">
        <f t="shared" si="7"/>
        <v>700</v>
      </c>
      <c r="G1655" s="12">
        <v>41368</v>
      </c>
      <c r="H1655">
        <v>696</v>
      </c>
      <c r="I1655">
        <f t="shared" si="8"/>
        <v>4</v>
      </c>
      <c r="J1655">
        <v>12</v>
      </c>
      <c r="K1655">
        <f t="shared" si="9"/>
        <v>8352</v>
      </c>
    </row>
    <row r="1656" spans="1:12" x14ac:dyDescent="0.2">
      <c r="F1656">
        <f t="shared" si="7"/>
        <v>0</v>
      </c>
      <c r="I1656">
        <f t="shared" si="8"/>
        <v>0</v>
      </c>
      <c r="K1656">
        <f t="shared" si="9"/>
        <v>0</v>
      </c>
    </row>
    <row r="1657" spans="1:12" x14ac:dyDescent="0.2">
      <c r="F1657">
        <f t="shared" si="7"/>
        <v>0</v>
      </c>
      <c r="I1657">
        <f t="shared" si="8"/>
        <v>0</v>
      </c>
      <c r="K1657">
        <f t="shared" si="9"/>
        <v>0</v>
      </c>
    </row>
    <row r="1658" spans="1:12" x14ac:dyDescent="0.2">
      <c r="A1658" s="12">
        <v>41356</v>
      </c>
      <c r="B1658" t="s">
        <v>16835</v>
      </c>
      <c r="C1658" t="s">
        <v>14217</v>
      </c>
      <c r="D1658">
        <v>3</v>
      </c>
      <c r="E1658">
        <v>134</v>
      </c>
      <c r="F1658">
        <f t="shared" si="7"/>
        <v>402</v>
      </c>
      <c r="G1658" s="12">
        <v>41373</v>
      </c>
      <c r="H1658">
        <v>397</v>
      </c>
      <c r="I1658">
        <f t="shared" si="8"/>
        <v>5</v>
      </c>
      <c r="J1658">
        <v>11</v>
      </c>
      <c r="K1658">
        <f t="shared" si="9"/>
        <v>4367</v>
      </c>
      <c r="L1658" t="s">
        <v>14443</v>
      </c>
    </row>
    <row r="1659" spans="1:12" x14ac:dyDescent="0.2">
      <c r="F1659">
        <f t="shared" si="7"/>
        <v>0</v>
      </c>
      <c r="I1659">
        <f t="shared" si="8"/>
        <v>0</v>
      </c>
      <c r="K1659">
        <f t="shared" si="9"/>
        <v>0</v>
      </c>
    </row>
    <row r="1660" spans="1:12" x14ac:dyDescent="0.2">
      <c r="F1660">
        <f t="shared" si="7"/>
        <v>0</v>
      </c>
      <c r="I1660">
        <f t="shared" si="8"/>
        <v>0</v>
      </c>
      <c r="K1660">
        <f t="shared" si="9"/>
        <v>0</v>
      </c>
    </row>
    <row r="1661" spans="1:12" x14ac:dyDescent="0.2">
      <c r="A1661" s="12">
        <v>41356</v>
      </c>
      <c r="B1661" t="s">
        <v>16836</v>
      </c>
      <c r="C1661" t="s">
        <v>14216</v>
      </c>
      <c r="D1661">
        <v>3</v>
      </c>
      <c r="E1661">
        <v>134</v>
      </c>
      <c r="F1661">
        <f t="shared" si="7"/>
        <v>402</v>
      </c>
      <c r="G1661" s="12">
        <v>41364</v>
      </c>
      <c r="H1661">
        <v>394</v>
      </c>
      <c r="I1661">
        <f t="shared" si="8"/>
        <v>8</v>
      </c>
      <c r="J1661">
        <v>11</v>
      </c>
      <c r="K1661">
        <f t="shared" si="9"/>
        <v>4334</v>
      </c>
    </row>
    <row r="1662" spans="1:12" x14ac:dyDescent="0.2">
      <c r="F1662">
        <f t="shared" si="7"/>
        <v>0</v>
      </c>
      <c r="G1662" s="12">
        <v>41410</v>
      </c>
      <c r="H1662">
        <v>8</v>
      </c>
      <c r="I1662">
        <v>0</v>
      </c>
      <c r="J1662">
        <v>11</v>
      </c>
      <c r="K1662">
        <f t="shared" si="9"/>
        <v>88</v>
      </c>
    </row>
    <row r="1663" spans="1:12" x14ac:dyDescent="0.2">
      <c r="F1663">
        <f t="shared" si="7"/>
        <v>0</v>
      </c>
      <c r="I1663">
        <f t="shared" si="8"/>
        <v>0</v>
      </c>
      <c r="K1663">
        <f t="shared" si="9"/>
        <v>0</v>
      </c>
    </row>
    <row r="1664" spans="1:12" x14ac:dyDescent="0.2">
      <c r="A1664" s="12">
        <v>41361</v>
      </c>
      <c r="B1664" t="s">
        <v>16837</v>
      </c>
      <c r="C1664" t="s">
        <v>14368</v>
      </c>
      <c r="D1664">
        <v>2</v>
      </c>
      <c r="E1664">
        <v>284</v>
      </c>
      <c r="F1664">
        <f t="shared" si="7"/>
        <v>568</v>
      </c>
      <c r="G1664" s="12">
        <v>41389</v>
      </c>
      <c r="H1664">
        <v>562</v>
      </c>
      <c r="I1664">
        <f t="shared" si="8"/>
        <v>6</v>
      </c>
      <c r="J1664">
        <v>11</v>
      </c>
      <c r="K1664">
        <f t="shared" si="9"/>
        <v>6182</v>
      </c>
      <c r="L1664" t="s">
        <v>14475</v>
      </c>
    </row>
    <row r="1665" spans="1:12" x14ac:dyDescent="0.2">
      <c r="F1665">
        <f t="shared" si="7"/>
        <v>0</v>
      </c>
      <c r="I1665">
        <f t="shared" si="8"/>
        <v>0</v>
      </c>
      <c r="K1665">
        <f t="shared" si="9"/>
        <v>0</v>
      </c>
    </row>
    <row r="1666" spans="1:12" x14ac:dyDescent="0.2">
      <c r="F1666">
        <f t="shared" si="7"/>
        <v>0</v>
      </c>
      <c r="I1666">
        <f t="shared" si="8"/>
        <v>0</v>
      </c>
      <c r="K1666">
        <f t="shared" si="9"/>
        <v>0</v>
      </c>
    </row>
    <row r="1667" spans="1:12" x14ac:dyDescent="0.2">
      <c r="A1667" s="12">
        <v>41362</v>
      </c>
      <c r="B1667" t="s">
        <v>16742</v>
      </c>
      <c r="C1667" t="s">
        <v>14197</v>
      </c>
      <c r="D1667">
        <v>2</v>
      </c>
      <c r="E1667">
        <v>342</v>
      </c>
      <c r="F1667">
        <f t="shared" si="7"/>
        <v>684</v>
      </c>
      <c r="G1667" s="12">
        <v>41381</v>
      </c>
      <c r="H1667">
        <v>679</v>
      </c>
      <c r="I1667">
        <f t="shared" si="8"/>
        <v>5</v>
      </c>
      <c r="J1667">
        <v>11.5</v>
      </c>
      <c r="K1667">
        <f t="shared" si="9"/>
        <v>7808.5</v>
      </c>
    </row>
    <row r="1668" spans="1:12" x14ac:dyDescent="0.2">
      <c r="F1668">
        <f t="shared" si="7"/>
        <v>0</v>
      </c>
      <c r="I1668">
        <f t="shared" si="8"/>
        <v>0</v>
      </c>
      <c r="K1668">
        <f t="shared" si="9"/>
        <v>0</v>
      </c>
    </row>
    <row r="1669" spans="1:12" x14ac:dyDescent="0.2">
      <c r="F1669">
        <f t="shared" si="7"/>
        <v>0</v>
      </c>
      <c r="I1669">
        <f t="shared" si="8"/>
        <v>0</v>
      </c>
      <c r="K1669">
        <f t="shared" si="9"/>
        <v>0</v>
      </c>
    </row>
    <row r="1670" spans="1:12" x14ac:dyDescent="0.2">
      <c r="A1670" s="12">
        <v>41367</v>
      </c>
      <c r="B1670" t="s">
        <v>16743</v>
      </c>
      <c r="C1670" t="s">
        <v>14196</v>
      </c>
      <c r="D1670">
        <v>1</v>
      </c>
      <c r="E1670">
        <v>485</v>
      </c>
      <c r="F1670">
        <f t="shared" si="7"/>
        <v>485</v>
      </c>
      <c r="G1670" s="12">
        <v>41381</v>
      </c>
      <c r="H1670">
        <v>485</v>
      </c>
      <c r="I1670">
        <f t="shared" si="8"/>
        <v>0</v>
      </c>
      <c r="J1670">
        <v>15</v>
      </c>
      <c r="K1670">
        <f t="shared" si="9"/>
        <v>7275</v>
      </c>
      <c r="L1670" t="s">
        <v>14468</v>
      </c>
    </row>
    <row r="1671" spans="1:12" x14ac:dyDescent="0.2">
      <c r="F1671">
        <f t="shared" si="7"/>
        <v>0</v>
      </c>
      <c r="I1671">
        <f t="shared" si="8"/>
        <v>0</v>
      </c>
      <c r="K1671">
        <f t="shared" si="9"/>
        <v>0</v>
      </c>
    </row>
    <row r="1672" spans="1:12" x14ac:dyDescent="0.2">
      <c r="F1672">
        <f t="shared" si="7"/>
        <v>0</v>
      </c>
      <c r="I1672">
        <f t="shared" si="8"/>
        <v>0</v>
      </c>
      <c r="K1672">
        <f t="shared" si="9"/>
        <v>0</v>
      </c>
    </row>
    <row r="1673" spans="1:12" x14ac:dyDescent="0.2">
      <c r="A1673" s="12">
        <v>41367</v>
      </c>
      <c r="B1673" t="s">
        <v>16744</v>
      </c>
      <c r="C1673" t="s">
        <v>14308</v>
      </c>
      <c r="D1673">
        <v>1</v>
      </c>
      <c r="E1673">
        <v>485</v>
      </c>
      <c r="F1673">
        <f t="shared" si="7"/>
        <v>485</v>
      </c>
      <c r="G1673" s="12">
        <v>41390</v>
      </c>
      <c r="H1673">
        <v>484</v>
      </c>
      <c r="I1673">
        <f t="shared" si="8"/>
        <v>1</v>
      </c>
      <c r="J1673">
        <v>13</v>
      </c>
      <c r="K1673">
        <f t="shared" si="9"/>
        <v>6292</v>
      </c>
      <c r="L1673" t="s">
        <v>14038</v>
      </c>
    </row>
    <row r="1674" spans="1:12" x14ac:dyDescent="0.2">
      <c r="F1674">
        <f t="shared" si="7"/>
        <v>0</v>
      </c>
      <c r="I1674">
        <f t="shared" si="8"/>
        <v>0</v>
      </c>
      <c r="K1674">
        <f t="shared" si="9"/>
        <v>0</v>
      </c>
    </row>
    <row r="1675" spans="1:12" x14ac:dyDescent="0.2">
      <c r="F1675">
        <f t="shared" si="7"/>
        <v>0</v>
      </c>
      <c r="I1675">
        <f t="shared" si="8"/>
        <v>0</v>
      </c>
      <c r="K1675">
        <f t="shared" si="9"/>
        <v>0</v>
      </c>
    </row>
    <row r="1676" spans="1:12" x14ac:dyDescent="0.2">
      <c r="A1676" s="12">
        <v>41385</v>
      </c>
      <c r="B1676" t="s">
        <v>16658</v>
      </c>
      <c r="C1676" t="s">
        <v>13908</v>
      </c>
      <c r="D1676">
        <v>2</v>
      </c>
      <c r="E1676">
        <v>301</v>
      </c>
      <c r="F1676">
        <f t="shared" si="7"/>
        <v>602</v>
      </c>
      <c r="G1676" s="12">
        <v>41410</v>
      </c>
      <c r="H1676">
        <v>599</v>
      </c>
      <c r="I1676">
        <f t="shared" si="8"/>
        <v>3</v>
      </c>
      <c r="J1676">
        <v>11.5</v>
      </c>
      <c r="K1676">
        <f t="shared" si="9"/>
        <v>6888.5</v>
      </c>
    </row>
    <row r="1677" spans="1:12" x14ac:dyDescent="0.2">
      <c r="F1677">
        <f t="shared" si="7"/>
        <v>0</v>
      </c>
      <c r="G1677" s="12">
        <v>41466</v>
      </c>
      <c r="H1677">
        <v>2</v>
      </c>
      <c r="I1677">
        <v>1</v>
      </c>
      <c r="J1677">
        <v>11.5</v>
      </c>
      <c r="K1677">
        <f t="shared" si="9"/>
        <v>23</v>
      </c>
    </row>
    <row r="1678" spans="1:12" x14ac:dyDescent="0.2">
      <c r="F1678">
        <f t="shared" si="7"/>
        <v>0</v>
      </c>
      <c r="I1678">
        <f t="shared" si="8"/>
        <v>0</v>
      </c>
      <c r="K1678">
        <f t="shared" si="9"/>
        <v>0</v>
      </c>
    </row>
    <row r="1679" spans="1:12" x14ac:dyDescent="0.2">
      <c r="A1679" s="12">
        <v>41385</v>
      </c>
      <c r="B1679" t="s">
        <v>16659</v>
      </c>
      <c r="C1679" t="s">
        <v>14173</v>
      </c>
      <c r="D1679">
        <v>2</v>
      </c>
      <c r="E1679">
        <v>350</v>
      </c>
      <c r="F1679">
        <f t="shared" si="7"/>
        <v>700</v>
      </c>
      <c r="G1679" s="12">
        <v>41411</v>
      </c>
      <c r="H1679">
        <v>693</v>
      </c>
      <c r="I1679">
        <f t="shared" si="8"/>
        <v>7</v>
      </c>
      <c r="J1679">
        <v>12.5</v>
      </c>
      <c r="K1679">
        <f t="shared" si="9"/>
        <v>8662.5</v>
      </c>
      <c r="L1679" t="s">
        <v>14396</v>
      </c>
    </row>
    <row r="1680" spans="1:12" x14ac:dyDescent="0.2">
      <c r="F1680">
        <f t="shared" si="7"/>
        <v>0</v>
      </c>
      <c r="G1680" s="12">
        <v>41466</v>
      </c>
      <c r="H1680">
        <v>7</v>
      </c>
      <c r="I1680">
        <v>0</v>
      </c>
      <c r="J1680">
        <v>12.5</v>
      </c>
      <c r="K1680">
        <f t="shared" si="9"/>
        <v>87.5</v>
      </c>
    </row>
    <row r="1681" spans="1:12" x14ac:dyDescent="0.2">
      <c r="F1681">
        <f t="shared" si="7"/>
        <v>0</v>
      </c>
      <c r="I1681">
        <f t="shared" si="8"/>
        <v>0</v>
      </c>
      <c r="K1681">
        <f t="shared" si="9"/>
        <v>0</v>
      </c>
    </row>
    <row r="1682" spans="1:12" x14ac:dyDescent="0.2">
      <c r="A1682" s="12">
        <v>41389</v>
      </c>
      <c r="B1682" t="s">
        <v>16660</v>
      </c>
      <c r="C1682" s="73" t="s">
        <v>15878</v>
      </c>
      <c r="D1682">
        <v>2</v>
      </c>
      <c r="E1682">
        <v>250</v>
      </c>
      <c r="F1682">
        <f t="shared" si="7"/>
        <v>500</v>
      </c>
      <c r="G1682" s="154">
        <v>41411</v>
      </c>
      <c r="H1682">
        <v>496</v>
      </c>
      <c r="I1682">
        <f t="shared" si="8"/>
        <v>4</v>
      </c>
      <c r="J1682">
        <v>12.5</v>
      </c>
      <c r="K1682">
        <f t="shared" si="9"/>
        <v>6200</v>
      </c>
      <c r="L1682" s="73" t="s">
        <v>15862</v>
      </c>
    </row>
    <row r="1683" spans="1:12" x14ac:dyDescent="0.2">
      <c r="F1683">
        <f t="shared" si="7"/>
        <v>0</v>
      </c>
      <c r="K1683">
        <f t="shared" si="9"/>
        <v>0</v>
      </c>
    </row>
    <row r="1684" spans="1:12" x14ac:dyDescent="0.2">
      <c r="F1684">
        <f t="shared" si="7"/>
        <v>0</v>
      </c>
      <c r="I1684">
        <f t="shared" si="8"/>
        <v>0</v>
      </c>
      <c r="K1684">
        <f t="shared" si="9"/>
        <v>0</v>
      </c>
    </row>
    <row r="1685" spans="1:12" x14ac:dyDescent="0.2">
      <c r="A1685" s="12">
        <v>41390</v>
      </c>
      <c r="B1685" t="s">
        <v>16564</v>
      </c>
      <c r="C1685" t="s">
        <v>1127</v>
      </c>
      <c r="D1685">
        <v>2</v>
      </c>
      <c r="E1685">
        <v>352</v>
      </c>
      <c r="F1685">
        <f t="shared" si="7"/>
        <v>704</v>
      </c>
      <c r="G1685" s="12">
        <v>41401</v>
      </c>
      <c r="H1685">
        <v>699</v>
      </c>
      <c r="I1685">
        <f t="shared" si="8"/>
        <v>5</v>
      </c>
      <c r="J1685">
        <v>12.5</v>
      </c>
      <c r="K1685">
        <f t="shared" si="9"/>
        <v>8737.5</v>
      </c>
      <c r="L1685" t="s">
        <v>1187</v>
      </c>
    </row>
    <row r="1686" spans="1:12" x14ac:dyDescent="0.2">
      <c r="F1686">
        <f t="shared" si="7"/>
        <v>0</v>
      </c>
      <c r="I1686">
        <f t="shared" si="8"/>
        <v>0</v>
      </c>
      <c r="K1686">
        <f t="shared" si="9"/>
        <v>0</v>
      </c>
    </row>
    <row r="1687" spans="1:12" x14ac:dyDescent="0.2">
      <c r="F1687">
        <f t="shared" si="7"/>
        <v>0</v>
      </c>
      <c r="I1687">
        <f t="shared" si="8"/>
        <v>0</v>
      </c>
      <c r="K1687">
        <f t="shared" si="9"/>
        <v>0</v>
      </c>
    </row>
    <row r="1688" spans="1:12" x14ac:dyDescent="0.2">
      <c r="A1688" s="12">
        <v>41395</v>
      </c>
      <c r="B1688" t="s">
        <v>16566</v>
      </c>
      <c r="C1688" t="s">
        <v>1178</v>
      </c>
      <c r="D1688">
        <v>1</v>
      </c>
      <c r="E1688">
        <v>679</v>
      </c>
      <c r="F1688">
        <f t="shared" si="7"/>
        <v>679</v>
      </c>
      <c r="G1688" s="12">
        <v>41423</v>
      </c>
      <c r="H1688">
        <v>670</v>
      </c>
      <c r="I1688">
        <f t="shared" si="8"/>
        <v>9</v>
      </c>
      <c r="J1688">
        <v>11</v>
      </c>
      <c r="K1688">
        <f t="shared" si="9"/>
        <v>7370</v>
      </c>
    </row>
    <row r="1689" spans="1:12" x14ac:dyDescent="0.2">
      <c r="F1689">
        <f t="shared" si="7"/>
        <v>0</v>
      </c>
      <c r="G1689" s="12">
        <v>41466</v>
      </c>
      <c r="H1689">
        <v>5</v>
      </c>
      <c r="I1689">
        <v>4</v>
      </c>
      <c r="J1689">
        <v>11</v>
      </c>
      <c r="K1689">
        <f t="shared" si="9"/>
        <v>55</v>
      </c>
    </row>
    <row r="1690" spans="1:12" x14ac:dyDescent="0.2">
      <c r="F1690">
        <f t="shared" si="7"/>
        <v>0</v>
      </c>
      <c r="I1690">
        <f t="shared" si="8"/>
        <v>0</v>
      </c>
      <c r="K1690">
        <f t="shared" si="9"/>
        <v>0</v>
      </c>
    </row>
    <row r="1691" spans="1:12" x14ac:dyDescent="0.2">
      <c r="A1691" s="12">
        <v>41395</v>
      </c>
      <c r="B1691" t="s">
        <v>16565</v>
      </c>
      <c r="C1691" t="s">
        <v>1177</v>
      </c>
      <c r="D1691">
        <v>2</v>
      </c>
      <c r="E1691">
        <v>350</v>
      </c>
      <c r="F1691">
        <f t="shared" si="7"/>
        <v>700</v>
      </c>
      <c r="G1691" s="12">
        <v>41423</v>
      </c>
      <c r="H1691">
        <v>679</v>
      </c>
      <c r="I1691">
        <f t="shared" si="8"/>
        <v>21</v>
      </c>
      <c r="J1691">
        <v>12</v>
      </c>
      <c r="K1691">
        <f t="shared" si="9"/>
        <v>8148</v>
      </c>
      <c r="L1691" t="s">
        <v>852</v>
      </c>
    </row>
    <row r="1692" spans="1:12" x14ac:dyDescent="0.2">
      <c r="F1692">
        <f t="shared" si="7"/>
        <v>0</v>
      </c>
      <c r="G1692" s="12">
        <v>41466</v>
      </c>
      <c r="H1692">
        <v>9</v>
      </c>
      <c r="I1692">
        <v>12</v>
      </c>
      <c r="J1692">
        <v>12</v>
      </c>
      <c r="K1692">
        <f t="shared" si="9"/>
        <v>108</v>
      </c>
    </row>
    <row r="1693" spans="1:12" x14ac:dyDescent="0.2">
      <c r="G1693" s="12">
        <v>41438</v>
      </c>
      <c r="H1693">
        <v>9</v>
      </c>
      <c r="I1693">
        <v>3</v>
      </c>
      <c r="J1693">
        <v>12</v>
      </c>
      <c r="K1693">
        <f t="shared" si="9"/>
        <v>108</v>
      </c>
    </row>
    <row r="1694" spans="1:12" x14ac:dyDescent="0.2">
      <c r="F1694">
        <f t="shared" si="7"/>
        <v>0</v>
      </c>
      <c r="I1694">
        <f t="shared" si="8"/>
        <v>0</v>
      </c>
      <c r="K1694">
        <f t="shared" si="9"/>
        <v>0</v>
      </c>
    </row>
    <row r="1695" spans="1:12" x14ac:dyDescent="0.2">
      <c r="A1695" s="12">
        <v>41397</v>
      </c>
      <c r="B1695" t="s">
        <v>16531</v>
      </c>
      <c r="C1695" t="s">
        <v>14161</v>
      </c>
      <c r="D1695">
        <v>1</v>
      </c>
      <c r="E1695">
        <v>297</v>
      </c>
      <c r="F1695">
        <f t="shared" si="7"/>
        <v>297</v>
      </c>
      <c r="G1695" s="12">
        <v>41452</v>
      </c>
      <c r="H1695">
        <v>290</v>
      </c>
      <c r="I1695">
        <f t="shared" si="8"/>
        <v>7</v>
      </c>
      <c r="J1695">
        <v>12.5</v>
      </c>
      <c r="K1695">
        <f t="shared" si="9"/>
        <v>3625</v>
      </c>
      <c r="L1695" t="s">
        <v>1187</v>
      </c>
    </row>
    <row r="1696" spans="1:12" x14ac:dyDescent="0.2">
      <c r="F1696">
        <f t="shared" si="7"/>
        <v>0</v>
      </c>
      <c r="G1696" s="12">
        <v>41466</v>
      </c>
      <c r="H1696">
        <v>4</v>
      </c>
      <c r="I1696">
        <v>3</v>
      </c>
      <c r="J1696">
        <v>12.5</v>
      </c>
      <c r="K1696">
        <f t="shared" si="9"/>
        <v>50</v>
      </c>
    </row>
    <row r="1697" spans="1:12" x14ac:dyDescent="0.2">
      <c r="G1697" t="s">
        <v>21406</v>
      </c>
      <c r="H1697">
        <v>3</v>
      </c>
      <c r="I1697">
        <v>0</v>
      </c>
    </row>
    <row r="1698" spans="1:12" x14ac:dyDescent="0.2">
      <c r="F1698">
        <f t="shared" si="7"/>
        <v>0</v>
      </c>
      <c r="I1698">
        <f t="shared" si="8"/>
        <v>0</v>
      </c>
      <c r="K1698">
        <f t="shared" si="9"/>
        <v>0</v>
      </c>
    </row>
    <row r="1699" spans="1:12" x14ac:dyDescent="0.2">
      <c r="A1699" s="12">
        <v>41401</v>
      </c>
      <c r="B1699" t="s">
        <v>16532</v>
      </c>
      <c r="C1699" t="s">
        <v>14159</v>
      </c>
      <c r="D1699">
        <v>2</v>
      </c>
      <c r="E1699">
        <v>355</v>
      </c>
      <c r="F1699">
        <f t="shared" si="7"/>
        <v>710</v>
      </c>
      <c r="G1699" s="12">
        <v>41410</v>
      </c>
      <c r="H1699">
        <v>638</v>
      </c>
      <c r="I1699">
        <f t="shared" si="8"/>
        <v>72</v>
      </c>
      <c r="J1699">
        <v>11</v>
      </c>
      <c r="K1699">
        <f t="shared" si="9"/>
        <v>7018</v>
      </c>
      <c r="L1699" t="s">
        <v>1187</v>
      </c>
    </row>
    <row r="1700" spans="1:12" x14ac:dyDescent="0.2">
      <c r="F1700">
        <f t="shared" si="7"/>
        <v>0</v>
      </c>
      <c r="G1700" s="12">
        <v>41411</v>
      </c>
      <c r="H1700">
        <v>70</v>
      </c>
      <c r="I1700">
        <v>2</v>
      </c>
      <c r="J1700">
        <v>11</v>
      </c>
      <c r="K1700">
        <f t="shared" si="9"/>
        <v>770</v>
      </c>
    </row>
    <row r="1701" spans="1:12" x14ac:dyDescent="0.2">
      <c r="F1701">
        <f t="shared" si="7"/>
        <v>0</v>
      </c>
      <c r="I1701">
        <f t="shared" si="8"/>
        <v>0</v>
      </c>
      <c r="K1701">
        <f t="shared" si="9"/>
        <v>0</v>
      </c>
    </row>
    <row r="1702" spans="1:12" x14ac:dyDescent="0.2">
      <c r="A1702" s="12">
        <v>41403</v>
      </c>
      <c r="B1702" t="s">
        <v>16533</v>
      </c>
      <c r="C1702" t="s">
        <v>14157</v>
      </c>
      <c r="D1702">
        <v>2</v>
      </c>
      <c r="E1702">
        <v>355</v>
      </c>
      <c r="F1702">
        <f t="shared" si="7"/>
        <v>710</v>
      </c>
      <c r="G1702" s="12">
        <v>41424</v>
      </c>
      <c r="H1702">
        <v>691</v>
      </c>
      <c r="I1702">
        <f t="shared" si="8"/>
        <v>19</v>
      </c>
      <c r="J1702">
        <v>11</v>
      </c>
      <c r="K1702">
        <f t="shared" si="9"/>
        <v>7601</v>
      </c>
      <c r="L1702" t="s">
        <v>13906</v>
      </c>
    </row>
    <row r="1703" spans="1:12" x14ac:dyDescent="0.2">
      <c r="F1703">
        <f t="shared" si="7"/>
        <v>0</v>
      </c>
      <c r="G1703" s="12">
        <v>41466</v>
      </c>
      <c r="H1703">
        <v>2</v>
      </c>
      <c r="I1703">
        <v>17</v>
      </c>
      <c r="J1703">
        <v>11</v>
      </c>
      <c r="K1703">
        <f t="shared" si="9"/>
        <v>22</v>
      </c>
    </row>
    <row r="1704" spans="1:12" x14ac:dyDescent="0.2">
      <c r="G1704" s="12">
        <v>41438</v>
      </c>
      <c r="H1704">
        <v>15</v>
      </c>
      <c r="I1704" s="39">
        <v>2</v>
      </c>
      <c r="J1704">
        <v>11</v>
      </c>
      <c r="K1704">
        <f t="shared" si="9"/>
        <v>165</v>
      </c>
    </row>
    <row r="1705" spans="1:12" x14ac:dyDescent="0.2">
      <c r="G1705" s="12">
        <v>41543</v>
      </c>
      <c r="H1705">
        <v>2</v>
      </c>
      <c r="I1705" s="23">
        <v>0</v>
      </c>
      <c r="J1705">
        <v>11</v>
      </c>
      <c r="K1705">
        <f t="shared" si="9"/>
        <v>22</v>
      </c>
    </row>
    <row r="1706" spans="1:12" x14ac:dyDescent="0.2">
      <c r="F1706">
        <f t="shared" si="7"/>
        <v>0</v>
      </c>
      <c r="I1706">
        <f t="shared" si="8"/>
        <v>0</v>
      </c>
      <c r="K1706">
        <f t="shared" si="9"/>
        <v>0</v>
      </c>
    </row>
    <row r="1707" spans="1:12" x14ac:dyDescent="0.2">
      <c r="A1707" s="12">
        <v>41410</v>
      </c>
      <c r="B1707" t="s">
        <v>16517</v>
      </c>
      <c r="C1707" t="s">
        <v>14155</v>
      </c>
      <c r="D1707">
        <v>2</v>
      </c>
      <c r="E1707">
        <v>190</v>
      </c>
      <c r="F1707">
        <f t="shared" si="7"/>
        <v>380</v>
      </c>
      <c r="G1707" s="12">
        <v>41438</v>
      </c>
      <c r="H1707">
        <v>376</v>
      </c>
      <c r="I1707">
        <f t="shared" si="8"/>
        <v>4</v>
      </c>
      <c r="J1707">
        <v>12.5</v>
      </c>
      <c r="K1707">
        <f t="shared" si="9"/>
        <v>4700</v>
      </c>
      <c r="L1707" t="s">
        <v>1187</v>
      </c>
    </row>
    <row r="1708" spans="1:12" x14ac:dyDescent="0.2">
      <c r="F1708">
        <f t="shared" si="7"/>
        <v>0</v>
      </c>
      <c r="G1708" s="12">
        <v>41466</v>
      </c>
      <c r="H1708">
        <v>4</v>
      </c>
      <c r="I1708">
        <v>0</v>
      </c>
      <c r="K1708">
        <f t="shared" si="9"/>
        <v>0</v>
      </c>
    </row>
    <row r="1709" spans="1:12" x14ac:dyDescent="0.2">
      <c r="F1709">
        <f t="shared" si="7"/>
        <v>0</v>
      </c>
      <c r="I1709">
        <f t="shared" si="8"/>
        <v>0</v>
      </c>
      <c r="K1709">
        <f t="shared" si="9"/>
        <v>0</v>
      </c>
    </row>
    <row r="1710" spans="1:12" x14ac:dyDescent="0.2">
      <c r="A1710" s="12">
        <v>41410</v>
      </c>
      <c r="B1710" t="s">
        <v>16516</v>
      </c>
      <c r="C1710" t="s">
        <v>14154</v>
      </c>
      <c r="D1710">
        <v>1</v>
      </c>
      <c r="E1710">
        <v>479</v>
      </c>
      <c r="F1710">
        <f t="shared" si="7"/>
        <v>479</v>
      </c>
      <c r="G1710" s="12">
        <v>41418</v>
      </c>
      <c r="H1710">
        <v>476</v>
      </c>
      <c r="I1710">
        <f t="shared" si="8"/>
        <v>3</v>
      </c>
      <c r="J1710">
        <v>11.5</v>
      </c>
      <c r="K1710">
        <f t="shared" si="9"/>
        <v>5474</v>
      </c>
      <c r="L1710" t="s">
        <v>910</v>
      </c>
    </row>
    <row r="1711" spans="1:12" x14ac:dyDescent="0.2">
      <c r="F1711">
        <f t="shared" si="7"/>
        <v>0</v>
      </c>
      <c r="G1711" s="12">
        <v>41466</v>
      </c>
      <c r="H1711">
        <v>3</v>
      </c>
      <c r="I1711">
        <v>0</v>
      </c>
      <c r="K1711">
        <f t="shared" si="9"/>
        <v>0</v>
      </c>
    </row>
    <row r="1712" spans="1:12" x14ac:dyDescent="0.2">
      <c r="F1712">
        <f t="shared" si="7"/>
        <v>0</v>
      </c>
      <c r="I1712">
        <f t="shared" si="8"/>
        <v>0</v>
      </c>
      <c r="K1712">
        <f t="shared" si="9"/>
        <v>0</v>
      </c>
    </row>
    <row r="1713" spans="1:12" x14ac:dyDescent="0.2">
      <c r="A1713" s="12">
        <v>41410</v>
      </c>
      <c r="B1713" t="s">
        <v>16515</v>
      </c>
      <c r="C1713" t="s">
        <v>14153</v>
      </c>
      <c r="D1713">
        <v>1</v>
      </c>
      <c r="E1713">
        <v>479</v>
      </c>
      <c r="F1713">
        <f t="shared" si="7"/>
        <v>479</v>
      </c>
      <c r="G1713" s="12">
        <v>41452</v>
      </c>
      <c r="H1713">
        <v>475</v>
      </c>
      <c r="I1713" s="39">
        <f t="shared" si="8"/>
        <v>4</v>
      </c>
      <c r="K1713">
        <f t="shared" si="9"/>
        <v>0</v>
      </c>
    </row>
    <row r="1714" spans="1:12" x14ac:dyDescent="0.2">
      <c r="F1714">
        <f t="shared" si="7"/>
        <v>0</v>
      </c>
      <c r="G1714" t="s">
        <v>21406</v>
      </c>
      <c r="H1714">
        <v>4</v>
      </c>
      <c r="I1714">
        <v>0</v>
      </c>
      <c r="K1714">
        <f t="shared" si="9"/>
        <v>0</v>
      </c>
    </row>
    <row r="1715" spans="1:12" x14ac:dyDescent="0.2">
      <c r="F1715">
        <f t="shared" si="7"/>
        <v>0</v>
      </c>
      <c r="I1715">
        <f t="shared" si="8"/>
        <v>0</v>
      </c>
      <c r="K1715">
        <f t="shared" si="9"/>
        <v>0</v>
      </c>
    </row>
    <row r="1716" spans="1:12" x14ac:dyDescent="0.2">
      <c r="A1716" s="12">
        <v>41410</v>
      </c>
      <c r="B1716" t="s">
        <v>16514</v>
      </c>
      <c r="C1716" t="s">
        <v>14152</v>
      </c>
      <c r="D1716">
        <v>1</v>
      </c>
      <c r="E1716">
        <v>479</v>
      </c>
      <c r="F1716">
        <f t="shared" si="7"/>
        <v>479</v>
      </c>
      <c r="G1716" s="12">
        <v>41424</v>
      </c>
      <c r="H1716">
        <v>475</v>
      </c>
      <c r="I1716" s="39">
        <f t="shared" si="8"/>
        <v>4</v>
      </c>
      <c r="J1716">
        <v>14</v>
      </c>
      <c r="K1716">
        <f t="shared" si="9"/>
        <v>6650</v>
      </c>
      <c r="L1716" t="s">
        <v>853</v>
      </c>
    </row>
    <row r="1717" spans="1:12" x14ac:dyDescent="0.2">
      <c r="F1717">
        <f t="shared" si="7"/>
        <v>0</v>
      </c>
      <c r="G1717" t="s">
        <v>21057</v>
      </c>
      <c r="H1717">
        <v>4</v>
      </c>
      <c r="I1717">
        <v>0</v>
      </c>
      <c r="K1717">
        <f t="shared" si="9"/>
        <v>0</v>
      </c>
    </row>
    <row r="1718" spans="1:12" x14ac:dyDescent="0.2">
      <c r="F1718">
        <f t="shared" si="7"/>
        <v>0</v>
      </c>
      <c r="I1718">
        <f t="shared" si="8"/>
        <v>0</v>
      </c>
      <c r="K1718">
        <f t="shared" si="9"/>
        <v>0</v>
      </c>
    </row>
    <row r="1719" spans="1:12" x14ac:dyDescent="0.2">
      <c r="A1719" s="12">
        <v>41427</v>
      </c>
      <c r="B1719" t="s">
        <v>16340</v>
      </c>
      <c r="C1719" t="s">
        <v>886</v>
      </c>
      <c r="D1719">
        <v>3</v>
      </c>
      <c r="E1719">
        <v>147</v>
      </c>
      <c r="F1719">
        <f t="shared" si="7"/>
        <v>441</v>
      </c>
      <c r="G1719" s="12">
        <v>41480</v>
      </c>
      <c r="H1719">
        <v>429</v>
      </c>
      <c r="I1719" s="39">
        <f t="shared" si="8"/>
        <v>12</v>
      </c>
      <c r="J1719">
        <v>12</v>
      </c>
      <c r="K1719">
        <f t="shared" si="9"/>
        <v>5148</v>
      </c>
      <c r="L1719" t="s">
        <v>1187</v>
      </c>
    </row>
    <row r="1720" spans="1:12" x14ac:dyDescent="0.2">
      <c r="F1720">
        <f t="shared" si="7"/>
        <v>0</v>
      </c>
      <c r="G1720" s="12">
        <v>41501</v>
      </c>
      <c r="H1720">
        <v>2</v>
      </c>
      <c r="I1720">
        <v>10</v>
      </c>
      <c r="J1720">
        <v>12</v>
      </c>
      <c r="K1720">
        <f t="shared" si="9"/>
        <v>24</v>
      </c>
    </row>
    <row r="1721" spans="1:12" x14ac:dyDescent="0.2">
      <c r="G1721" t="s">
        <v>21407</v>
      </c>
      <c r="H1721">
        <v>1</v>
      </c>
      <c r="I1721">
        <v>9</v>
      </c>
    </row>
    <row r="1722" spans="1:12" x14ac:dyDescent="0.2">
      <c r="G1722" s="12">
        <v>41543</v>
      </c>
      <c r="H1722">
        <v>9</v>
      </c>
      <c r="I1722">
        <v>0</v>
      </c>
      <c r="J1722">
        <v>12</v>
      </c>
      <c r="K1722">
        <v>108</v>
      </c>
    </row>
    <row r="1723" spans="1:12" x14ac:dyDescent="0.2">
      <c r="F1723">
        <f t="shared" si="7"/>
        <v>0</v>
      </c>
      <c r="I1723">
        <f t="shared" si="8"/>
        <v>0</v>
      </c>
      <c r="K1723">
        <f t="shared" si="9"/>
        <v>0</v>
      </c>
    </row>
    <row r="1724" spans="1:12" x14ac:dyDescent="0.2">
      <c r="A1724" s="12">
        <v>41427</v>
      </c>
      <c r="B1724" t="s">
        <v>16339</v>
      </c>
      <c r="C1724" t="s">
        <v>885</v>
      </c>
      <c r="D1724">
        <v>3</v>
      </c>
      <c r="E1724">
        <v>147</v>
      </c>
      <c r="F1724">
        <f t="shared" si="7"/>
        <v>441</v>
      </c>
      <c r="G1724" s="12">
        <v>41438</v>
      </c>
      <c r="H1724">
        <v>441</v>
      </c>
      <c r="I1724">
        <f t="shared" si="8"/>
        <v>0</v>
      </c>
      <c r="J1724">
        <v>10.5</v>
      </c>
      <c r="K1724">
        <v>4410</v>
      </c>
      <c r="L1724" t="s">
        <v>14436</v>
      </c>
    </row>
    <row r="1725" spans="1:12" x14ac:dyDescent="0.2">
      <c r="F1725">
        <f t="shared" si="7"/>
        <v>0</v>
      </c>
      <c r="I1725">
        <f t="shared" si="8"/>
        <v>0</v>
      </c>
      <c r="K1725">
        <f t="shared" si="9"/>
        <v>0</v>
      </c>
    </row>
    <row r="1726" spans="1:12" x14ac:dyDescent="0.2">
      <c r="F1726">
        <f t="shared" si="7"/>
        <v>0</v>
      </c>
      <c r="I1726">
        <f t="shared" si="8"/>
        <v>0</v>
      </c>
      <c r="K1726">
        <f t="shared" si="9"/>
        <v>0</v>
      </c>
    </row>
    <row r="1727" spans="1:12" x14ac:dyDescent="0.2">
      <c r="A1727" s="12">
        <v>41438</v>
      </c>
      <c r="B1727" t="s">
        <v>16329</v>
      </c>
      <c r="C1727" t="s">
        <v>1225</v>
      </c>
      <c r="D1727">
        <v>3</v>
      </c>
      <c r="E1727">
        <v>167</v>
      </c>
      <c r="F1727">
        <f t="shared" si="7"/>
        <v>501</v>
      </c>
      <c r="G1727" s="12">
        <v>41466</v>
      </c>
      <c r="H1727">
        <v>496</v>
      </c>
      <c r="I1727">
        <f t="shared" si="8"/>
        <v>5</v>
      </c>
      <c r="J1727">
        <v>11</v>
      </c>
      <c r="K1727">
        <f t="shared" si="9"/>
        <v>5456</v>
      </c>
    </row>
    <row r="1728" spans="1:12" x14ac:dyDescent="0.2">
      <c r="F1728">
        <f t="shared" si="7"/>
        <v>0</v>
      </c>
      <c r="G1728" t="s">
        <v>21406</v>
      </c>
      <c r="H1728">
        <v>3</v>
      </c>
      <c r="I1728" s="39">
        <v>2</v>
      </c>
      <c r="K1728">
        <f t="shared" si="9"/>
        <v>0</v>
      </c>
    </row>
    <row r="1729" spans="1:12" x14ac:dyDescent="0.2">
      <c r="G1729" s="12">
        <v>41501</v>
      </c>
      <c r="H1729">
        <v>2</v>
      </c>
      <c r="I1729" s="39">
        <v>0</v>
      </c>
      <c r="J1729">
        <v>11</v>
      </c>
      <c r="K1729">
        <f t="shared" si="9"/>
        <v>22</v>
      </c>
    </row>
    <row r="1730" spans="1:12" x14ac:dyDescent="0.2">
      <c r="F1730">
        <f t="shared" si="7"/>
        <v>0</v>
      </c>
      <c r="I1730">
        <f t="shared" si="8"/>
        <v>0</v>
      </c>
      <c r="K1730">
        <f t="shared" si="9"/>
        <v>0</v>
      </c>
    </row>
    <row r="1731" spans="1:12" x14ac:dyDescent="0.2">
      <c r="A1731" s="12">
        <v>41438</v>
      </c>
      <c r="B1731" t="s">
        <v>16328</v>
      </c>
      <c r="C1731" t="s">
        <v>1205</v>
      </c>
      <c r="D1731">
        <v>3</v>
      </c>
      <c r="E1731">
        <v>167</v>
      </c>
      <c r="F1731">
        <f t="shared" si="7"/>
        <v>501</v>
      </c>
      <c r="G1731" s="12">
        <v>41450</v>
      </c>
      <c r="H1731">
        <v>496</v>
      </c>
      <c r="I1731">
        <f t="shared" si="8"/>
        <v>5</v>
      </c>
      <c r="J1731">
        <v>13.5</v>
      </c>
      <c r="K1731">
        <f t="shared" si="9"/>
        <v>6696</v>
      </c>
    </row>
    <row r="1732" spans="1:12" x14ac:dyDescent="0.2">
      <c r="G1732" s="12">
        <v>41466</v>
      </c>
      <c r="H1732">
        <v>5</v>
      </c>
      <c r="I1732">
        <v>0</v>
      </c>
    </row>
    <row r="1733" spans="1:12" x14ac:dyDescent="0.2">
      <c r="F1733">
        <f t="shared" si="7"/>
        <v>0</v>
      </c>
      <c r="I1733">
        <f t="shared" si="8"/>
        <v>0</v>
      </c>
      <c r="K1733">
        <f t="shared" si="9"/>
        <v>0</v>
      </c>
    </row>
    <row r="1734" spans="1:12" x14ac:dyDescent="0.2">
      <c r="A1734" s="12">
        <v>41452</v>
      </c>
      <c r="B1734" t="s">
        <v>16276</v>
      </c>
      <c r="C1734" t="s">
        <v>1240</v>
      </c>
      <c r="D1734">
        <v>2</v>
      </c>
      <c r="E1734">
        <v>125</v>
      </c>
      <c r="F1734">
        <f t="shared" si="7"/>
        <v>250</v>
      </c>
      <c r="G1734" s="12">
        <v>41480</v>
      </c>
      <c r="H1734">
        <v>241</v>
      </c>
      <c r="I1734" s="39">
        <f t="shared" si="8"/>
        <v>9</v>
      </c>
      <c r="J1734">
        <v>14</v>
      </c>
      <c r="K1734">
        <f t="shared" si="9"/>
        <v>3374</v>
      </c>
    </row>
    <row r="1735" spans="1:12" x14ac:dyDescent="0.2">
      <c r="F1735">
        <f t="shared" si="7"/>
        <v>0</v>
      </c>
      <c r="G1735" s="12">
        <v>41501</v>
      </c>
      <c r="H1735">
        <v>5</v>
      </c>
      <c r="I1735">
        <v>4</v>
      </c>
      <c r="J1735">
        <v>14</v>
      </c>
      <c r="K1735">
        <f t="shared" si="9"/>
        <v>70</v>
      </c>
    </row>
    <row r="1736" spans="1:12" x14ac:dyDescent="0.2">
      <c r="G1736" t="s">
        <v>21057</v>
      </c>
      <c r="H1736">
        <v>4</v>
      </c>
      <c r="I1736">
        <v>0</v>
      </c>
    </row>
    <row r="1737" spans="1:12" x14ac:dyDescent="0.2">
      <c r="F1737">
        <f t="shared" si="7"/>
        <v>0</v>
      </c>
      <c r="I1737">
        <f t="shared" si="8"/>
        <v>0</v>
      </c>
      <c r="K1737">
        <f t="shared" si="9"/>
        <v>0</v>
      </c>
    </row>
    <row r="1738" spans="1:12" x14ac:dyDescent="0.2">
      <c r="A1738" s="12">
        <v>41462</v>
      </c>
      <c r="B1738" t="s">
        <v>16221</v>
      </c>
      <c r="C1738" t="s">
        <v>1231</v>
      </c>
      <c r="D1738">
        <v>4</v>
      </c>
      <c r="E1738">
        <v>111</v>
      </c>
      <c r="F1738">
        <f t="shared" si="7"/>
        <v>444</v>
      </c>
      <c r="G1738" s="12">
        <v>41472</v>
      </c>
      <c r="H1738">
        <v>441</v>
      </c>
      <c r="I1738" s="39">
        <f t="shared" si="8"/>
        <v>3</v>
      </c>
      <c r="J1738">
        <v>10</v>
      </c>
      <c r="K1738">
        <f t="shared" si="9"/>
        <v>4410</v>
      </c>
    </row>
    <row r="1739" spans="1:12" x14ac:dyDescent="0.2">
      <c r="F1739">
        <f t="shared" si="7"/>
        <v>0</v>
      </c>
      <c r="G1739" t="s">
        <v>21057</v>
      </c>
      <c r="H1739">
        <v>3</v>
      </c>
      <c r="I1739">
        <v>0</v>
      </c>
      <c r="K1739">
        <f t="shared" si="9"/>
        <v>0</v>
      </c>
    </row>
    <row r="1740" spans="1:12" x14ac:dyDescent="0.2">
      <c r="F1740">
        <f t="shared" si="7"/>
        <v>0</v>
      </c>
      <c r="I1740">
        <f t="shared" si="8"/>
        <v>0</v>
      </c>
      <c r="K1740">
        <f t="shared" si="9"/>
        <v>0</v>
      </c>
    </row>
    <row r="1741" spans="1:12" x14ac:dyDescent="0.2">
      <c r="A1741" s="12">
        <v>41466</v>
      </c>
      <c r="B1741" t="s">
        <v>16222</v>
      </c>
      <c r="C1741" t="s">
        <v>1242</v>
      </c>
      <c r="D1741">
        <v>2</v>
      </c>
      <c r="E1741">
        <v>251</v>
      </c>
      <c r="F1741">
        <f t="shared" si="7"/>
        <v>502</v>
      </c>
      <c r="G1741" s="12">
        <v>41509</v>
      </c>
      <c r="H1741">
        <v>497</v>
      </c>
      <c r="I1741" s="71">
        <f t="shared" si="8"/>
        <v>5</v>
      </c>
      <c r="J1741">
        <v>11</v>
      </c>
      <c r="K1741">
        <f t="shared" si="9"/>
        <v>5467</v>
      </c>
      <c r="L1741" t="s">
        <v>15397</v>
      </c>
    </row>
    <row r="1742" spans="1:12" x14ac:dyDescent="0.2">
      <c r="F1742">
        <f t="shared" si="7"/>
        <v>0</v>
      </c>
      <c r="G1742" t="s">
        <v>21408</v>
      </c>
      <c r="H1742">
        <v>5</v>
      </c>
      <c r="I1742">
        <v>0</v>
      </c>
      <c r="K1742">
        <f t="shared" si="9"/>
        <v>0</v>
      </c>
    </row>
    <row r="1743" spans="1:12" x14ac:dyDescent="0.2">
      <c r="F1743">
        <f t="shared" si="7"/>
        <v>0</v>
      </c>
      <c r="I1743">
        <f t="shared" si="8"/>
        <v>0</v>
      </c>
      <c r="K1743">
        <f t="shared" si="9"/>
        <v>0</v>
      </c>
    </row>
    <row r="1744" spans="1:12" x14ac:dyDescent="0.2">
      <c r="A1744" s="12">
        <v>41466</v>
      </c>
      <c r="B1744" t="s">
        <v>16223</v>
      </c>
      <c r="C1744" t="s">
        <v>1228</v>
      </c>
      <c r="D1744">
        <v>4</v>
      </c>
      <c r="E1744">
        <v>79</v>
      </c>
      <c r="F1744">
        <f t="shared" ref="F1744:F1815" si="13">D1744*E1744</f>
        <v>316</v>
      </c>
      <c r="G1744" s="12">
        <v>41487</v>
      </c>
      <c r="H1744">
        <v>305</v>
      </c>
      <c r="I1744" s="39">
        <f t="shared" ref="I1744:I1815" si="14">F1744-H1744</f>
        <v>11</v>
      </c>
      <c r="J1744">
        <v>11</v>
      </c>
      <c r="K1744">
        <f t="shared" ref="K1744:K1815" si="15">H1744*J1744</f>
        <v>3355</v>
      </c>
      <c r="L1744" t="s">
        <v>781</v>
      </c>
    </row>
    <row r="1745" spans="1:12" x14ac:dyDescent="0.2">
      <c r="F1745">
        <f t="shared" si="13"/>
        <v>0</v>
      </c>
      <c r="G1745" s="12">
        <v>41571</v>
      </c>
      <c r="H1745">
        <v>11</v>
      </c>
      <c r="I1745">
        <v>0</v>
      </c>
      <c r="J1745">
        <v>11</v>
      </c>
      <c r="K1745">
        <f t="shared" si="15"/>
        <v>121</v>
      </c>
      <c r="L1745" s="23"/>
    </row>
    <row r="1746" spans="1:12" x14ac:dyDescent="0.2">
      <c r="F1746">
        <f t="shared" si="13"/>
        <v>0</v>
      </c>
      <c r="I1746">
        <f t="shared" si="14"/>
        <v>0</v>
      </c>
      <c r="K1746">
        <f t="shared" si="15"/>
        <v>0</v>
      </c>
    </row>
    <row r="1747" spans="1:12" x14ac:dyDescent="0.2">
      <c r="A1747" s="12">
        <v>41473</v>
      </c>
      <c r="B1747" t="s">
        <v>13965</v>
      </c>
      <c r="C1747" t="s">
        <v>13966</v>
      </c>
      <c r="D1747">
        <v>2.5</v>
      </c>
      <c r="E1747">
        <v>157</v>
      </c>
      <c r="F1747">
        <v>393</v>
      </c>
      <c r="G1747" s="12">
        <v>41487</v>
      </c>
      <c r="H1747">
        <v>392</v>
      </c>
      <c r="I1747" s="39">
        <f t="shared" si="14"/>
        <v>1</v>
      </c>
      <c r="J1747">
        <v>12.5</v>
      </c>
      <c r="K1747">
        <f t="shared" si="15"/>
        <v>4900</v>
      </c>
    </row>
    <row r="1748" spans="1:12" x14ac:dyDescent="0.2">
      <c r="F1748">
        <f t="shared" si="13"/>
        <v>0</v>
      </c>
      <c r="G1748" t="s">
        <v>21057</v>
      </c>
      <c r="H1748">
        <v>1</v>
      </c>
      <c r="I1748">
        <v>0</v>
      </c>
      <c r="K1748">
        <f t="shared" si="15"/>
        <v>0</v>
      </c>
    </row>
    <row r="1749" spans="1:12" x14ac:dyDescent="0.2">
      <c r="F1749">
        <f t="shared" si="13"/>
        <v>0</v>
      </c>
      <c r="I1749">
        <f t="shared" si="14"/>
        <v>0</v>
      </c>
      <c r="K1749">
        <f t="shared" si="15"/>
        <v>0</v>
      </c>
    </row>
    <row r="1750" spans="1:12" x14ac:dyDescent="0.2">
      <c r="A1750" t="s">
        <v>21345</v>
      </c>
      <c r="B1750" t="s">
        <v>17811</v>
      </c>
      <c r="C1750" t="s">
        <v>958</v>
      </c>
      <c r="D1750">
        <v>5</v>
      </c>
      <c r="E1750">
        <v>40</v>
      </c>
      <c r="F1750">
        <f t="shared" si="13"/>
        <v>200</v>
      </c>
      <c r="G1750" s="12">
        <v>41501</v>
      </c>
      <c r="H1750">
        <v>199</v>
      </c>
      <c r="I1750">
        <f t="shared" si="14"/>
        <v>1</v>
      </c>
      <c r="J1750">
        <v>13</v>
      </c>
      <c r="K1750">
        <f t="shared" si="15"/>
        <v>2587</v>
      </c>
      <c r="L1750" t="s">
        <v>378</v>
      </c>
    </row>
    <row r="1751" spans="1:12" x14ac:dyDescent="0.2">
      <c r="F1751">
        <f t="shared" si="13"/>
        <v>0</v>
      </c>
      <c r="G1751" t="s">
        <v>21057</v>
      </c>
      <c r="H1751">
        <v>1</v>
      </c>
      <c r="I1751">
        <v>0</v>
      </c>
      <c r="K1751">
        <f t="shared" si="15"/>
        <v>0</v>
      </c>
    </row>
    <row r="1752" spans="1:12" x14ac:dyDescent="0.2">
      <c r="F1752">
        <f t="shared" si="13"/>
        <v>0</v>
      </c>
      <c r="I1752">
        <f t="shared" si="14"/>
        <v>0</v>
      </c>
      <c r="K1752">
        <f t="shared" si="15"/>
        <v>0</v>
      </c>
    </row>
    <row r="1753" spans="1:12" x14ac:dyDescent="0.2">
      <c r="A1753" s="12">
        <v>41485</v>
      </c>
      <c r="B1753" t="s">
        <v>880</v>
      </c>
      <c r="C1753" t="s">
        <v>881</v>
      </c>
      <c r="D1753">
        <v>4</v>
      </c>
      <c r="E1753">
        <v>40</v>
      </c>
      <c r="F1753">
        <f t="shared" si="13"/>
        <v>160</v>
      </c>
      <c r="G1753" s="12">
        <v>41502</v>
      </c>
      <c r="H1753">
        <v>157</v>
      </c>
      <c r="I1753">
        <f t="shared" si="14"/>
        <v>3</v>
      </c>
      <c r="J1753">
        <v>15.5</v>
      </c>
      <c r="K1753">
        <f t="shared" si="15"/>
        <v>2433.5</v>
      </c>
      <c r="L1753" t="s">
        <v>439</v>
      </c>
    </row>
    <row r="1754" spans="1:12" x14ac:dyDescent="0.2">
      <c r="F1754">
        <f t="shared" si="13"/>
        <v>0</v>
      </c>
      <c r="G1754" t="s">
        <v>21057</v>
      </c>
      <c r="H1754">
        <v>3</v>
      </c>
      <c r="I1754">
        <v>0</v>
      </c>
      <c r="K1754">
        <f t="shared" si="15"/>
        <v>0</v>
      </c>
    </row>
    <row r="1755" spans="1:12" x14ac:dyDescent="0.2">
      <c r="F1755">
        <f t="shared" si="13"/>
        <v>0</v>
      </c>
      <c r="I1755">
        <f t="shared" si="14"/>
        <v>0</v>
      </c>
      <c r="K1755">
        <f t="shared" si="15"/>
        <v>0</v>
      </c>
    </row>
    <row r="1756" spans="1:12" x14ac:dyDescent="0.2">
      <c r="A1756" s="12">
        <v>41489</v>
      </c>
      <c r="B1756" t="s">
        <v>585</v>
      </c>
      <c r="C1756" t="s">
        <v>586</v>
      </c>
      <c r="D1756">
        <v>2</v>
      </c>
      <c r="E1756">
        <v>278</v>
      </c>
      <c r="F1756">
        <f t="shared" si="13"/>
        <v>556</v>
      </c>
      <c r="G1756" s="12">
        <v>41500</v>
      </c>
      <c r="H1756">
        <v>553</v>
      </c>
      <c r="I1756">
        <f t="shared" si="14"/>
        <v>3</v>
      </c>
      <c r="J1756">
        <v>12.5</v>
      </c>
      <c r="K1756">
        <f t="shared" si="15"/>
        <v>6912.5</v>
      </c>
    </row>
    <row r="1757" spans="1:12" x14ac:dyDescent="0.2">
      <c r="F1757">
        <f t="shared" si="13"/>
        <v>0</v>
      </c>
      <c r="G1757" t="s">
        <v>21057</v>
      </c>
      <c r="H1757">
        <v>3</v>
      </c>
      <c r="I1757">
        <v>0</v>
      </c>
      <c r="K1757">
        <f t="shared" si="15"/>
        <v>0</v>
      </c>
    </row>
    <row r="1758" spans="1:12" x14ac:dyDescent="0.2">
      <c r="F1758">
        <f t="shared" si="13"/>
        <v>0</v>
      </c>
      <c r="K1758">
        <f t="shared" si="15"/>
        <v>0</v>
      </c>
    </row>
    <row r="1759" spans="1:12" x14ac:dyDescent="0.2">
      <c r="A1759" s="12">
        <v>41500</v>
      </c>
      <c r="B1759" t="s">
        <v>447</v>
      </c>
      <c r="C1759" t="s">
        <v>448</v>
      </c>
      <c r="D1759">
        <v>2</v>
      </c>
      <c r="E1759">
        <v>273</v>
      </c>
      <c r="F1759">
        <f t="shared" si="13"/>
        <v>546</v>
      </c>
      <c r="G1759" s="12">
        <v>41515</v>
      </c>
      <c r="H1759">
        <v>542</v>
      </c>
      <c r="I1759">
        <f t="shared" si="14"/>
        <v>4</v>
      </c>
      <c r="J1759">
        <v>12.5</v>
      </c>
      <c r="K1759">
        <f t="shared" si="15"/>
        <v>6775</v>
      </c>
    </row>
    <row r="1760" spans="1:12" x14ac:dyDescent="0.2">
      <c r="F1760">
        <f t="shared" si="13"/>
        <v>0</v>
      </c>
      <c r="G1760" s="12">
        <v>41543</v>
      </c>
      <c r="H1760">
        <v>2</v>
      </c>
      <c r="I1760">
        <v>2</v>
      </c>
      <c r="J1760">
        <v>12.5</v>
      </c>
      <c r="K1760">
        <f t="shared" si="15"/>
        <v>25</v>
      </c>
    </row>
    <row r="1761" spans="1:12" x14ac:dyDescent="0.2">
      <c r="G1761" t="s">
        <v>21408</v>
      </c>
      <c r="H1761">
        <v>2</v>
      </c>
      <c r="I1761">
        <v>0</v>
      </c>
    </row>
    <row r="1762" spans="1:12" x14ac:dyDescent="0.2">
      <c r="F1762">
        <f t="shared" si="13"/>
        <v>0</v>
      </c>
      <c r="I1762">
        <f t="shared" si="14"/>
        <v>0</v>
      </c>
      <c r="K1762">
        <f t="shared" si="15"/>
        <v>0</v>
      </c>
    </row>
    <row r="1763" spans="1:12" x14ac:dyDescent="0.2">
      <c r="A1763" s="12">
        <v>41500</v>
      </c>
      <c r="B1763" t="s">
        <v>452</v>
      </c>
      <c r="C1763" t="s">
        <v>453</v>
      </c>
      <c r="D1763">
        <v>2</v>
      </c>
      <c r="E1763">
        <v>273</v>
      </c>
      <c r="F1763">
        <f t="shared" si="13"/>
        <v>546</v>
      </c>
      <c r="G1763" s="12">
        <v>41523</v>
      </c>
      <c r="H1763">
        <v>542</v>
      </c>
      <c r="I1763">
        <f t="shared" si="14"/>
        <v>4</v>
      </c>
      <c r="J1763">
        <v>11.5</v>
      </c>
      <c r="K1763">
        <f t="shared" si="15"/>
        <v>6233</v>
      </c>
      <c r="L1763" s="73"/>
    </row>
    <row r="1764" spans="1:12" x14ac:dyDescent="0.2">
      <c r="F1764">
        <f t="shared" si="13"/>
        <v>0</v>
      </c>
      <c r="G1764" t="s">
        <v>20985</v>
      </c>
      <c r="H1764">
        <v>4</v>
      </c>
      <c r="I1764">
        <v>0</v>
      </c>
      <c r="K1764">
        <f t="shared" si="15"/>
        <v>0</v>
      </c>
    </row>
    <row r="1765" spans="1:12" x14ac:dyDescent="0.2">
      <c r="F1765">
        <f t="shared" si="13"/>
        <v>0</v>
      </c>
      <c r="I1765">
        <f t="shared" si="14"/>
        <v>0</v>
      </c>
      <c r="K1765">
        <f t="shared" si="15"/>
        <v>0</v>
      </c>
    </row>
    <row r="1766" spans="1:12" x14ac:dyDescent="0.2">
      <c r="A1766" s="12">
        <v>41503</v>
      </c>
      <c r="B1766" t="s">
        <v>360</v>
      </c>
      <c r="C1766" s="82" t="s">
        <v>361</v>
      </c>
      <c r="D1766">
        <v>1</v>
      </c>
      <c r="E1766">
        <v>588</v>
      </c>
      <c r="F1766">
        <f t="shared" si="13"/>
        <v>588</v>
      </c>
      <c r="G1766" s="12">
        <v>41542</v>
      </c>
      <c r="H1766">
        <v>586</v>
      </c>
      <c r="I1766">
        <f t="shared" si="14"/>
        <v>2</v>
      </c>
      <c r="J1766">
        <v>11</v>
      </c>
      <c r="K1766">
        <f t="shared" si="15"/>
        <v>6446</v>
      </c>
    </row>
    <row r="1767" spans="1:12" x14ac:dyDescent="0.2">
      <c r="F1767">
        <f t="shared" si="13"/>
        <v>0</v>
      </c>
      <c r="G1767" t="s">
        <v>20986</v>
      </c>
      <c r="H1767">
        <v>2</v>
      </c>
      <c r="I1767">
        <v>0</v>
      </c>
      <c r="J1767">
        <v>100</v>
      </c>
      <c r="K1767">
        <f t="shared" si="15"/>
        <v>200</v>
      </c>
    </row>
    <row r="1768" spans="1:12" x14ac:dyDescent="0.2">
      <c r="G1768" t="s">
        <v>20992</v>
      </c>
      <c r="H1768">
        <v>2</v>
      </c>
      <c r="I1768">
        <v>0</v>
      </c>
      <c r="L1768" t="s">
        <v>15857</v>
      </c>
    </row>
    <row r="1769" spans="1:12" x14ac:dyDescent="0.2">
      <c r="F1769">
        <f t="shared" si="13"/>
        <v>0</v>
      </c>
      <c r="I1769">
        <f t="shared" si="14"/>
        <v>0</v>
      </c>
      <c r="K1769">
        <f t="shared" si="15"/>
        <v>0</v>
      </c>
    </row>
    <row r="1770" spans="1:12" x14ac:dyDescent="0.2">
      <c r="A1770" s="12">
        <v>41504</v>
      </c>
      <c r="B1770" t="s">
        <v>364</v>
      </c>
      <c r="C1770" t="s">
        <v>365</v>
      </c>
      <c r="D1770">
        <v>1</v>
      </c>
      <c r="E1770">
        <v>468</v>
      </c>
      <c r="F1770">
        <f t="shared" si="13"/>
        <v>468</v>
      </c>
      <c r="G1770" s="12">
        <v>41527</v>
      </c>
      <c r="H1770">
        <v>467</v>
      </c>
      <c r="I1770">
        <f t="shared" si="14"/>
        <v>1</v>
      </c>
      <c r="J1770">
        <v>13</v>
      </c>
      <c r="K1770">
        <f t="shared" si="15"/>
        <v>6071</v>
      </c>
    </row>
    <row r="1771" spans="1:12" x14ac:dyDescent="0.2">
      <c r="F1771">
        <f t="shared" si="13"/>
        <v>0</v>
      </c>
      <c r="G1771" s="12">
        <v>41543</v>
      </c>
      <c r="H1771">
        <v>1</v>
      </c>
      <c r="I1771">
        <v>0</v>
      </c>
      <c r="J1771">
        <v>13</v>
      </c>
      <c r="K1771">
        <f t="shared" si="15"/>
        <v>13</v>
      </c>
    </row>
    <row r="1772" spans="1:12" x14ac:dyDescent="0.2">
      <c r="F1772">
        <f t="shared" si="13"/>
        <v>0</v>
      </c>
      <c r="I1772">
        <f t="shared" si="14"/>
        <v>0</v>
      </c>
      <c r="K1772">
        <f t="shared" si="15"/>
        <v>0</v>
      </c>
    </row>
    <row r="1773" spans="1:12" x14ac:dyDescent="0.2">
      <c r="A1773" s="154">
        <v>41525</v>
      </c>
      <c r="B1773" s="78" t="s">
        <v>15983</v>
      </c>
      <c r="C1773" s="73" t="s">
        <v>15984</v>
      </c>
      <c r="D1773">
        <v>1</v>
      </c>
      <c r="E1773">
        <v>322</v>
      </c>
      <c r="F1773">
        <f t="shared" si="13"/>
        <v>322</v>
      </c>
      <c r="G1773" s="12">
        <v>41536</v>
      </c>
      <c r="H1773">
        <v>316</v>
      </c>
      <c r="I1773">
        <f t="shared" si="14"/>
        <v>6</v>
      </c>
      <c r="J1773">
        <v>11</v>
      </c>
      <c r="K1773">
        <f t="shared" si="15"/>
        <v>3476</v>
      </c>
      <c r="L1773" t="s">
        <v>16086</v>
      </c>
    </row>
    <row r="1774" spans="1:12" x14ac:dyDescent="0.2">
      <c r="F1774">
        <f t="shared" si="13"/>
        <v>0</v>
      </c>
      <c r="G1774" t="s">
        <v>21408</v>
      </c>
      <c r="H1774">
        <v>4</v>
      </c>
      <c r="I1774">
        <v>2</v>
      </c>
      <c r="K1774">
        <f t="shared" si="15"/>
        <v>0</v>
      </c>
    </row>
    <row r="1775" spans="1:12" x14ac:dyDescent="0.2">
      <c r="G1775" s="12">
        <v>41571</v>
      </c>
      <c r="H1775">
        <v>2</v>
      </c>
      <c r="I1775">
        <v>0</v>
      </c>
      <c r="J1775">
        <v>11</v>
      </c>
      <c r="K1775">
        <f t="shared" si="15"/>
        <v>22</v>
      </c>
      <c r="L1775" s="23"/>
    </row>
    <row r="1776" spans="1:12" x14ac:dyDescent="0.2">
      <c r="F1776">
        <f t="shared" si="13"/>
        <v>0</v>
      </c>
      <c r="I1776">
        <f t="shared" si="14"/>
        <v>0</v>
      </c>
      <c r="K1776">
        <f t="shared" si="15"/>
        <v>0</v>
      </c>
    </row>
    <row r="1777" spans="1:12" x14ac:dyDescent="0.2">
      <c r="A1777" s="154">
        <v>41525</v>
      </c>
      <c r="B1777" s="73" t="s">
        <v>15985</v>
      </c>
      <c r="C1777" s="73" t="s">
        <v>15986</v>
      </c>
      <c r="D1777">
        <v>1</v>
      </c>
      <c r="E1777">
        <v>322</v>
      </c>
      <c r="F1777">
        <f t="shared" si="13"/>
        <v>322</v>
      </c>
      <c r="G1777" s="12">
        <v>41543</v>
      </c>
      <c r="H1777">
        <v>320</v>
      </c>
      <c r="I1777">
        <f t="shared" si="14"/>
        <v>2</v>
      </c>
      <c r="J1777">
        <v>12</v>
      </c>
      <c r="K1777">
        <f t="shared" si="15"/>
        <v>3840</v>
      </c>
      <c r="L1777" t="s">
        <v>16212</v>
      </c>
    </row>
    <row r="1778" spans="1:12" x14ac:dyDescent="0.2">
      <c r="F1778">
        <f t="shared" si="13"/>
        <v>0</v>
      </c>
      <c r="G1778" s="12">
        <v>41571</v>
      </c>
      <c r="H1778">
        <v>2</v>
      </c>
      <c r="I1778">
        <v>0</v>
      </c>
      <c r="J1778">
        <v>12</v>
      </c>
      <c r="K1778">
        <f t="shared" si="15"/>
        <v>24</v>
      </c>
      <c r="L1778" s="23"/>
    </row>
    <row r="1779" spans="1:12" x14ac:dyDescent="0.2">
      <c r="F1779">
        <f t="shared" si="13"/>
        <v>0</v>
      </c>
      <c r="I1779">
        <f t="shared" si="14"/>
        <v>0</v>
      </c>
      <c r="K1779">
        <f t="shared" si="15"/>
        <v>0</v>
      </c>
    </row>
    <row r="1780" spans="1:12" x14ac:dyDescent="0.2">
      <c r="A1780" s="154">
        <v>41527</v>
      </c>
      <c r="B1780" s="73" t="s">
        <v>15987</v>
      </c>
      <c r="C1780" s="73" t="s">
        <v>15988</v>
      </c>
      <c r="D1780">
        <v>1</v>
      </c>
      <c r="E1780">
        <v>500</v>
      </c>
      <c r="F1780">
        <f t="shared" si="13"/>
        <v>500</v>
      </c>
      <c r="G1780" s="12">
        <v>41536</v>
      </c>
      <c r="H1780">
        <v>498</v>
      </c>
      <c r="I1780">
        <f t="shared" si="14"/>
        <v>2</v>
      </c>
      <c r="J1780">
        <v>14</v>
      </c>
      <c r="K1780">
        <f t="shared" si="15"/>
        <v>6972</v>
      </c>
    </row>
    <row r="1781" spans="1:12" x14ac:dyDescent="0.2">
      <c r="F1781">
        <f t="shared" si="13"/>
        <v>0</v>
      </c>
      <c r="G1781" s="12">
        <v>41543</v>
      </c>
      <c r="H1781">
        <v>2</v>
      </c>
      <c r="I1781">
        <v>0</v>
      </c>
      <c r="J1781">
        <v>14</v>
      </c>
      <c r="K1781">
        <f t="shared" si="15"/>
        <v>28</v>
      </c>
    </row>
    <row r="1782" spans="1:12" x14ac:dyDescent="0.2">
      <c r="F1782">
        <f t="shared" si="13"/>
        <v>0</v>
      </c>
      <c r="I1782">
        <f t="shared" si="14"/>
        <v>0</v>
      </c>
      <c r="K1782">
        <f t="shared" si="15"/>
        <v>0</v>
      </c>
    </row>
    <row r="1783" spans="1:12" x14ac:dyDescent="0.2">
      <c r="A1783" s="12">
        <v>41531</v>
      </c>
      <c r="B1783" t="s">
        <v>16049</v>
      </c>
      <c r="C1783" t="s">
        <v>16050</v>
      </c>
      <c r="D1783">
        <v>7</v>
      </c>
      <c r="E1783">
        <v>45</v>
      </c>
      <c r="F1783">
        <f t="shared" si="13"/>
        <v>315</v>
      </c>
      <c r="G1783" s="12">
        <v>41543</v>
      </c>
      <c r="H1783">
        <v>260</v>
      </c>
      <c r="I1783">
        <f t="shared" si="14"/>
        <v>55</v>
      </c>
      <c r="J1783">
        <v>12</v>
      </c>
      <c r="K1783">
        <f t="shared" si="15"/>
        <v>3120</v>
      </c>
      <c r="L1783" t="s">
        <v>16212</v>
      </c>
    </row>
    <row r="1784" spans="1:12" x14ac:dyDescent="0.2">
      <c r="F1784">
        <f t="shared" si="13"/>
        <v>0</v>
      </c>
      <c r="G1784" s="12">
        <v>41548</v>
      </c>
      <c r="H1784">
        <v>55</v>
      </c>
      <c r="I1784">
        <v>0</v>
      </c>
      <c r="J1784">
        <v>12</v>
      </c>
      <c r="K1784">
        <f t="shared" si="15"/>
        <v>660</v>
      </c>
    </row>
    <row r="1785" spans="1:12" x14ac:dyDescent="0.2">
      <c r="F1785">
        <f t="shared" si="13"/>
        <v>0</v>
      </c>
      <c r="I1785">
        <f t="shared" si="14"/>
        <v>0</v>
      </c>
      <c r="K1785">
        <f t="shared" si="15"/>
        <v>0</v>
      </c>
    </row>
    <row r="1786" spans="1:12" x14ac:dyDescent="0.2">
      <c r="A1786" s="12">
        <v>41534</v>
      </c>
      <c r="B1786" t="s">
        <v>16051</v>
      </c>
      <c r="C1786" t="s">
        <v>16052</v>
      </c>
      <c r="D1786">
        <v>2</v>
      </c>
      <c r="E1786">
        <v>261</v>
      </c>
      <c r="F1786">
        <f t="shared" si="13"/>
        <v>522</v>
      </c>
      <c r="G1786" s="12">
        <v>41542</v>
      </c>
      <c r="H1786">
        <v>511</v>
      </c>
      <c r="I1786">
        <f t="shared" si="14"/>
        <v>11</v>
      </c>
      <c r="J1786">
        <v>10</v>
      </c>
      <c r="K1786">
        <f t="shared" si="15"/>
        <v>5110</v>
      </c>
      <c r="L1786" t="s">
        <v>16032</v>
      </c>
    </row>
    <row r="1787" spans="1:12" x14ac:dyDescent="0.2">
      <c r="F1787">
        <f t="shared" si="13"/>
        <v>0</v>
      </c>
      <c r="G1787" s="12">
        <v>41571</v>
      </c>
      <c r="H1787">
        <v>11</v>
      </c>
      <c r="I1787">
        <v>0</v>
      </c>
      <c r="J1787">
        <v>10</v>
      </c>
      <c r="K1787">
        <f t="shared" si="15"/>
        <v>110</v>
      </c>
    </row>
    <row r="1788" spans="1:12" x14ac:dyDescent="0.2">
      <c r="F1788">
        <f t="shared" si="13"/>
        <v>0</v>
      </c>
      <c r="I1788">
        <f t="shared" si="14"/>
        <v>0</v>
      </c>
      <c r="K1788">
        <f t="shared" si="15"/>
        <v>0</v>
      </c>
    </row>
    <row r="1789" spans="1:12" x14ac:dyDescent="0.2">
      <c r="A1789" s="12">
        <v>41537</v>
      </c>
      <c r="B1789" t="s">
        <v>16157</v>
      </c>
      <c r="C1789" t="s">
        <v>16158</v>
      </c>
      <c r="D1789">
        <v>1.5</v>
      </c>
      <c r="E1789">
        <v>124</v>
      </c>
      <c r="F1789">
        <f t="shared" si="13"/>
        <v>186</v>
      </c>
      <c r="G1789" s="12">
        <v>41549</v>
      </c>
      <c r="H1789">
        <v>185</v>
      </c>
      <c r="I1789">
        <f t="shared" si="14"/>
        <v>1</v>
      </c>
      <c r="J1789">
        <v>12</v>
      </c>
      <c r="K1789">
        <f t="shared" si="15"/>
        <v>2220</v>
      </c>
      <c r="L1789" t="s">
        <v>16463</v>
      </c>
    </row>
    <row r="1790" spans="1:12" x14ac:dyDescent="0.2">
      <c r="F1790">
        <f t="shared" si="13"/>
        <v>0</v>
      </c>
      <c r="G1790" s="12">
        <v>41571</v>
      </c>
      <c r="H1790">
        <v>1</v>
      </c>
      <c r="I1790">
        <v>0</v>
      </c>
      <c r="J1790">
        <v>12</v>
      </c>
      <c r="K1790">
        <f t="shared" si="15"/>
        <v>12</v>
      </c>
    </row>
    <row r="1791" spans="1:12" x14ac:dyDescent="0.2">
      <c r="F1791">
        <f t="shared" si="13"/>
        <v>0</v>
      </c>
      <c r="I1791">
        <f t="shared" si="14"/>
        <v>0</v>
      </c>
      <c r="K1791">
        <f t="shared" si="15"/>
        <v>0</v>
      </c>
    </row>
    <row r="1792" spans="1:12" x14ac:dyDescent="0.2">
      <c r="A1792" s="12">
        <v>41537</v>
      </c>
      <c r="B1792" t="s">
        <v>16159</v>
      </c>
      <c r="C1792" t="s">
        <v>16160</v>
      </c>
      <c r="D1792">
        <v>1</v>
      </c>
      <c r="E1792">
        <v>620</v>
      </c>
      <c r="F1792">
        <f t="shared" si="13"/>
        <v>620</v>
      </c>
      <c r="G1792" s="12">
        <v>41543</v>
      </c>
      <c r="H1792">
        <v>616</v>
      </c>
      <c r="I1792">
        <f t="shared" si="14"/>
        <v>4</v>
      </c>
      <c r="J1792">
        <v>11</v>
      </c>
      <c r="K1792">
        <f t="shared" si="15"/>
        <v>6776</v>
      </c>
      <c r="L1792" t="s">
        <v>15862</v>
      </c>
    </row>
    <row r="1793" spans="1:12" x14ac:dyDescent="0.2">
      <c r="F1793">
        <f t="shared" si="13"/>
        <v>0</v>
      </c>
      <c r="G1793" s="12">
        <v>41571</v>
      </c>
      <c r="H1793">
        <v>1</v>
      </c>
      <c r="I1793">
        <v>3</v>
      </c>
      <c r="J1793">
        <v>11</v>
      </c>
      <c r="K1793">
        <f t="shared" si="15"/>
        <v>11</v>
      </c>
    </row>
    <row r="1794" spans="1:12" x14ac:dyDescent="0.2">
      <c r="G1794" t="s">
        <v>20992</v>
      </c>
      <c r="H1794">
        <v>3</v>
      </c>
      <c r="I1794">
        <v>0</v>
      </c>
    </row>
    <row r="1795" spans="1:12" x14ac:dyDescent="0.2">
      <c r="F1795">
        <f t="shared" si="13"/>
        <v>0</v>
      </c>
      <c r="I1795">
        <f t="shared" si="14"/>
        <v>0</v>
      </c>
      <c r="K1795">
        <f t="shared" si="15"/>
        <v>0</v>
      </c>
    </row>
    <row r="1796" spans="1:12" x14ac:dyDescent="0.2">
      <c r="A1796" s="12">
        <v>41538</v>
      </c>
      <c r="B1796" t="s">
        <v>16161</v>
      </c>
      <c r="C1796" t="s">
        <v>16050</v>
      </c>
      <c r="D1796">
        <v>1</v>
      </c>
      <c r="E1796">
        <v>81</v>
      </c>
      <c r="F1796">
        <f t="shared" si="13"/>
        <v>81</v>
      </c>
      <c r="G1796" s="12">
        <v>41548</v>
      </c>
      <c r="H1796">
        <v>65</v>
      </c>
      <c r="I1796">
        <f t="shared" si="14"/>
        <v>16</v>
      </c>
      <c r="J1796">
        <v>12</v>
      </c>
      <c r="K1796">
        <f t="shared" si="15"/>
        <v>780</v>
      </c>
      <c r="L1796" t="s">
        <v>16462</v>
      </c>
    </row>
    <row r="1797" spans="1:12" x14ac:dyDescent="0.2">
      <c r="F1797">
        <f t="shared" si="13"/>
        <v>0</v>
      </c>
      <c r="G1797" s="12">
        <v>41592</v>
      </c>
      <c r="H1797">
        <v>16</v>
      </c>
      <c r="I1797">
        <v>0</v>
      </c>
      <c r="J1797">
        <v>12</v>
      </c>
      <c r="K1797">
        <f t="shared" si="15"/>
        <v>192</v>
      </c>
    </row>
    <row r="1798" spans="1:12" x14ac:dyDescent="0.2">
      <c r="F1798">
        <f t="shared" si="13"/>
        <v>0</v>
      </c>
      <c r="I1798">
        <f t="shared" si="14"/>
        <v>0</v>
      </c>
      <c r="K1798">
        <f t="shared" si="15"/>
        <v>0</v>
      </c>
    </row>
    <row r="1799" spans="1:12" x14ac:dyDescent="0.2">
      <c r="A1799" s="12">
        <v>41538</v>
      </c>
      <c r="B1799" t="s">
        <v>16162</v>
      </c>
      <c r="C1799" t="s">
        <v>16163</v>
      </c>
      <c r="D1799">
        <v>1</v>
      </c>
      <c r="E1799">
        <v>543</v>
      </c>
      <c r="F1799">
        <f t="shared" si="13"/>
        <v>543</v>
      </c>
      <c r="G1799" s="12">
        <v>41548</v>
      </c>
      <c r="H1799">
        <v>540</v>
      </c>
      <c r="I1799">
        <f t="shared" si="14"/>
        <v>3</v>
      </c>
      <c r="J1799">
        <v>11</v>
      </c>
      <c r="K1799">
        <f t="shared" si="15"/>
        <v>5940</v>
      </c>
    </row>
    <row r="1800" spans="1:12" x14ac:dyDescent="0.2">
      <c r="F1800">
        <f t="shared" si="13"/>
        <v>0</v>
      </c>
      <c r="G1800" s="12">
        <v>41571</v>
      </c>
      <c r="H1800">
        <v>1</v>
      </c>
      <c r="I1800">
        <v>2</v>
      </c>
      <c r="J1800">
        <v>11</v>
      </c>
      <c r="K1800">
        <f t="shared" si="15"/>
        <v>11</v>
      </c>
    </row>
    <row r="1801" spans="1:12" x14ac:dyDescent="0.2">
      <c r="G1801" t="s">
        <v>20992</v>
      </c>
      <c r="H1801">
        <v>2</v>
      </c>
      <c r="I1801">
        <v>0</v>
      </c>
    </row>
    <row r="1802" spans="1:12" x14ac:dyDescent="0.2">
      <c r="F1802">
        <f t="shared" si="13"/>
        <v>0</v>
      </c>
      <c r="I1802">
        <f t="shared" si="14"/>
        <v>0</v>
      </c>
      <c r="K1802">
        <f t="shared" si="15"/>
        <v>0</v>
      </c>
    </row>
    <row r="1803" spans="1:12" x14ac:dyDescent="0.2">
      <c r="A1803" s="12">
        <v>41542</v>
      </c>
      <c r="B1803" t="s">
        <v>16164</v>
      </c>
      <c r="C1803" t="s">
        <v>16165</v>
      </c>
      <c r="D1803">
        <v>1</v>
      </c>
      <c r="E1803">
        <v>500</v>
      </c>
      <c r="F1803">
        <f t="shared" si="13"/>
        <v>500</v>
      </c>
      <c r="G1803" s="12">
        <v>41555</v>
      </c>
      <c r="H1803">
        <v>496</v>
      </c>
      <c r="I1803">
        <f t="shared" si="14"/>
        <v>4</v>
      </c>
      <c r="J1803">
        <v>11.5</v>
      </c>
      <c r="K1803">
        <f t="shared" si="15"/>
        <v>5704</v>
      </c>
      <c r="L1803" t="s">
        <v>15862</v>
      </c>
    </row>
    <row r="1804" spans="1:12" x14ac:dyDescent="0.2">
      <c r="F1804">
        <f t="shared" si="13"/>
        <v>0</v>
      </c>
      <c r="G1804" s="12">
        <v>41592</v>
      </c>
      <c r="H1804">
        <v>4</v>
      </c>
      <c r="I1804">
        <v>0</v>
      </c>
      <c r="J1804">
        <v>11.5</v>
      </c>
      <c r="K1804">
        <f t="shared" si="15"/>
        <v>46</v>
      </c>
    </row>
    <row r="1805" spans="1:12" x14ac:dyDescent="0.2">
      <c r="F1805">
        <f t="shared" si="13"/>
        <v>0</v>
      </c>
      <c r="I1805">
        <f t="shared" si="14"/>
        <v>0</v>
      </c>
      <c r="K1805">
        <f t="shared" si="15"/>
        <v>0</v>
      </c>
    </row>
    <row r="1806" spans="1:12" x14ac:dyDescent="0.2">
      <c r="A1806" s="12">
        <v>41544</v>
      </c>
      <c r="B1806" t="s">
        <v>16404</v>
      </c>
      <c r="C1806" t="s">
        <v>16405</v>
      </c>
      <c r="D1806">
        <v>1</v>
      </c>
      <c r="E1806">
        <v>500</v>
      </c>
      <c r="F1806">
        <f t="shared" si="13"/>
        <v>500</v>
      </c>
      <c r="G1806" s="12">
        <v>41555</v>
      </c>
      <c r="H1806">
        <v>498</v>
      </c>
      <c r="I1806">
        <f t="shared" si="14"/>
        <v>2</v>
      </c>
      <c r="J1806">
        <v>12</v>
      </c>
      <c r="K1806">
        <f t="shared" si="15"/>
        <v>5976</v>
      </c>
      <c r="L1806" t="s">
        <v>15862</v>
      </c>
    </row>
    <row r="1807" spans="1:12" x14ac:dyDescent="0.2">
      <c r="F1807">
        <f t="shared" si="13"/>
        <v>0</v>
      </c>
      <c r="G1807" t="s">
        <v>20992</v>
      </c>
      <c r="H1807">
        <v>2</v>
      </c>
      <c r="I1807">
        <v>0</v>
      </c>
      <c r="K1807">
        <f t="shared" si="15"/>
        <v>0</v>
      </c>
    </row>
    <row r="1808" spans="1:12" x14ac:dyDescent="0.2">
      <c r="F1808">
        <f t="shared" si="13"/>
        <v>0</v>
      </c>
      <c r="I1808">
        <f t="shared" si="14"/>
        <v>0</v>
      </c>
      <c r="K1808">
        <f t="shared" si="15"/>
        <v>0</v>
      </c>
    </row>
    <row r="1809" spans="1:12" x14ac:dyDescent="0.2">
      <c r="A1809" s="12">
        <v>41544</v>
      </c>
      <c r="B1809" t="s">
        <v>16406</v>
      </c>
      <c r="C1809" t="s">
        <v>16407</v>
      </c>
      <c r="D1809">
        <v>1</v>
      </c>
      <c r="E1809">
        <v>500</v>
      </c>
      <c r="F1809">
        <f t="shared" si="13"/>
        <v>500</v>
      </c>
      <c r="G1809" s="12">
        <v>41574</v>
      </c>
      <c r="H1809">
        <v>496</v>
      </c>
      <c r="I1809">
        <f t="shared" si="14"/>
        <v>4</v>
      </c>
      <c r="J1809">
        <v>12.5</v>
      </c>
      <c r="K1809">
        <f t="shared" si="15"/>
        <v>6200</v>
      </c>
      <c r="L1809" t="s">
        <v>15862</v>
      </c>
    </row>
    <row r="1810" spans="1:12" x14ac:dyDescent="0.2">
      <c r="F1810">
        <f t="shared" si="13"/>
        <v>0</v>
      </c>
      <c r="G1810" s="12">
        <v>41606</v>
      </c>
      <c r="H1810">
        <v>4</v>
      </c>
      <c r="I1810">
        <v>0</v>
      </c>
      <c r="J1810">
        <v>12.5</v>
      </c>
      <c r="K1810">
        <f t="shared" si="15"/>
        <v>50</v>
      </c>
    </row>
    <row r="1811" spans="1:12" x14ac:dyDescent="0.2">
      <c r="F1811">
        <f t="shared" si="13"/>
        <v>0</v>
      </c>
      <c r="I1811">
        <f t="shared" si="14"/>
        <v>0</v>
      </c>
      <c r="K1811">
        <f t="shared" si="15"/>
        <v>0</v>
      </c>
    </row>
    <row r="1812" spans="1:12" x14ac:dyDescent="0.2">
      <c r="A1812" s="12">
        <v>41546</v>
      </c>
      <c r="B1812" t="s">
        <v>16408</v>
      </c>
      <c r="C1812" t="s">
        <v>16409</v>
      </c>
      <c r="D1812">
        <v>2</v>
      </c>
      <c r="E1812">
        <v>250</v>
      </c>
      <c r="F1812">
        <f t="shared" si="13"/>
        <v>500</v>
      </c>
      <c r="G1812" t="s">
        <v>21409</v>
      </c>
      <c r="H1812">
        <v>496</v>
      </c>
      <c r="I1812">
        <f t="shared" si="14"/>
        <v>4</v>
      </c>
      <c r="J1812">
        <v>12</v>
      </c>
      <c r="K1812">
        <f t="shared" si="15"/>
        <v>5952</v>
      </c>
      <c r="L1812" t="s">
        <v>16462</v>
      </c>
    </row>
    <row r="1813" spans="1:12" x14ac:dyDescent="0.2">
      <c r="F1813">
        <f t="shared" si="13"/>
        <v>0</v>
      </c>
      <c r="G1813" s="12">
        <v>41606</v>
      </c>
      <c r="H1813">
        <v>4</v>
      </c>
      <c r="I1813">
        <v>0</v>
      </c>
      <c r="J1813">
        <v>12</v>
      </c>
      <c r="K1813">
        <f t="shared" si="15"/>
        <v>48</v>
      </c>
    </row>
    <row r="1814" spans="1:12" x14ac:dyDescent="0.2">
      <c r="F1814">
        <f t="shared" si="13"/>
        <v>0</v>
      </c>
      <c r="I1814">
        <f t="shared" si="14"/>
        <v>0</v>
      </c>
      <c r="K1814">
        <f t="shared" si="15"/>
        <v>0</v>
      </c>
    </row>
    <row r="1815" spans="1:12" x14ac:dyDescent="0.2">
      <c r="A1815" s="12">
        <v>41548</v>
      </c>
      <c r="B1815" t="s">
        <v>16411</v>
      </c>
      <c r="C1815" t="s">
        <v>16412</v>
      </c>
      <c r="D1815">
        <v>1</v>
      </c>
      <c r="E1815">
        <v>638</v>
      </c>
      <c r="F1815">
        <f t="shared" si="13"/>
        <v>638</v>
      </c>
      <c r="G1815" s="12">
        <v>41557</v>
      </c>
      <c r="H1815">
        <v>626</v>
      </c>
      <c r="I1815">
        <f t="shared" si="14"/>
        <v>12</v>
      </c>
      <c r="J1815">
        <v>10</v>
      </c>
      <c r="K1815">
        <f t="shared" si="15"/>
        <v>6260</v>
      </c>
    </row>
    <row r="1816" spans="1:12" x14ac:dyDescent="0.2">
      <c r="F1816">
        <f t="shared" ref="F1816:F1892" si="16">D1816*E1816</f>
        <v>0</v>
      </c>
      <c r="G1816" s="12">
        <v>41578</v>
      </c>
      <c r="H1816">
        <v>12</v>
      </c>
      <c r="I1816">
        <v>0</v>
      </c>
      <c r="J1816">
        <v>10</v>
      </c>
      <c r="K1816">
        <f t="shared" ref="K1816:K1893" si="17">H1816*J1816</f>
        <v>120</v>
      </c>
    </row>
    <row r="1817" spans="1:12" x14ac:dyDescent="0.2">
      <c r="F1817">
        <f t="shared" si="16"/>
        <v>0</v>
      </c>
      <c r="I1817">
        <f t="shared" ref="I1817:I1891" si="18">F1817-H1817</f>
        <v>0</v>
      </c>
      <c r="K1817">
        <f t="shared" si="17"/>
        <v>0</v>
      </c>
    </row>
    <row r="1818" spans="1:12" x14ac:dyDescent="0.2">
      <c r="A1818" s="12">
        <v>41552</v>
      </c>
      <c r="B1818" t="s">
        <v>16594</v>
      </c>
      <c r="C1818" t="s">
        <v>16595</v>
      </c>
      <c r="D1818">
        <v>4</v>
      </c>
      <c r="E1818">
        <v>150</v>
      </c>
      <c r="F1818">
        <f t="shared" si="16"/>
        <v>600</v>
      </c>
      <c r="G1818" s="12">
        <v>41564</v>
      </c>
      <c r="H1818">
        <v>594</v>
      </c>
      <c r="I1818">
        <f t="shared" si="18"/>
        <v>6</v>
      </c>
      <c r="J1818">
        <v>12.5</v>
      </c>
      <c r="K1818">
        <f t="shared" si="17"/>
        <v>7425</v>
      </c>
      <c r="L1818" t="s">
        <v>15862</v>
      </c>
    </row>
    <row r="1819" spans="1:12" x14ac:dyDescent="0.2">
      <c r="F1819">
        <f t="shared" si="16"/>
        <v>0</v>
      </c>
      <c r="G1819" s="12">
        <v>41592</v>
      </c>
      <c r="H1819">
        <v>6</v>
      </c>
      <c r="I1819">
        <v>0</v>
      </c>
      <c r="J1819">
        <v>12.5</v>
      </c>
      <c r="K1819">
        <f t="shared" si="17"/>
        <v>75</v>
      </c>
      <c r="L1819" s="23"/>
    </row>
    <row r="1820" spans="1:12" x14ac:dyDescent="0.2">
      <c r="F1820">
        <f t="shared" si="16"/>
        <v>0</v>
      </c>
      <c r="I1820">
        <f t="shared" si="18"/>
        <v>0</v>
      </c>
      <c r="K1820">
        <f t="shared" si="17"/>
        <v>0</v>
      </c>
    </row>
    <row r="1821" spans="1:12" x14ac:dyDescent="0.2">
      <c r="A1821" s="12">
        <v>41552</v>
      </c>
      <c r="B1821" t="s">
        <v>16596</v>
      </c>
      <c r="C1821" t="s">
        <v>16597</v>
      </c>
      <c r="D1821">
        <v>4</v>
      </c>
      <c r="E1821">
        <v>150</v>
      </c>
      <c r="F1821">
        <f t="shared" si="16"/>
        <v>600</v>
      </c>
      <c r="G1821" s="12">
        <v>41564</v>
      </c>
      <c r="H1821">
        <v>588</v>
      </c>
      <c r="I1821">
        <f t="shared" si="18"/>
        <v>12</v>
      </c>
      <c r="J1821">
        <v>11.5</v>
      </c>
      <c r="K1821">
        <f t="shared" si="17"/>
        <v>6762</v>
      </c>
      <c r="L1821" t="s">
        <v>15862</v>
      </c>
    </row>
    <row r="1822" spans="1:12" x14ac:dyDescent="0.2">
      <c r="F1822">
        <f t="shared" si="16"/>
        <v>0</v>
      </c>
      <c r="G1822" s="12">
        <v>41592</v>
      </c>
      <c r="H1822">
        <v>12</v>
      </c>
      <c r="I1822">
        <v>0</v>
      </c>
      <c r="J1822">
        <v>11.5</v>
      </c>
      <c r="K1822">
        <f t="shared" si="17"/>
        <v>138</v>
      </c>
      <c r="L1822" s="23"/>
    </row>
    <row r="1823" spans="1:12" x14ac:dyDescent="0.2">
      <c r="F1823">
        <f t="shared" si="16"/>
        <v>0</v>
      </c>
      <c r="I1823">
        <f t="shared" si="18"/>
        <v>0</v>
      </c>
      <c r="K1823">
        <f t="shared" si="17"/>
        <v>0</v>
      </c>
    </row>
    <row r="1824" spans="1:12" x14ac:dyDescent="0.2">
      <c r="A1824" s="12">
        <v>41556</v>
      </c>
      <c r="B1824" t="s">
        <v>16599</v>
      </c>
      <c r="C1824" t="s">
        <v>16050</v>
      </c>
      <c r="D1824">
        <v>6</v>
      </c>
      <c r="E1824">
        <v>60</v>
      </c>
      <c r="F1824">
        <f t="shared" si="16"/>
        <v>360</v>
      </c>
      <c r="G1824" s="12">
        <v>41571</v>
      </c>
      <c r="H1824">
        <v>357</v>
      </c>
      <c r="I1824">
        <f t="shared" si="18"/>
        <v>3</v>
      </c>
      <c r="J1824">
        <v>12</v>
      </c>
      <c r="K1824">
        <f t="shared" si="17"/>
        <v>4284</v>
      </c>
      <c r="L1824" t="s">
        <v>16462</v>
      </c>
    </row>
    <row r="1825" spans="1:12" x14ac:dyDescent="0.2">
      <c r="F1825">
        <f t="shared" si="16"/>
        <v>0</v>
      </c>
      <c r="G1825" s="12">
        <v>41606</v>
      </c>
      <c r="H1825">
        <v>1</v>
      </c>
      <c r="I1825">
        <v>2</v>
      </c>
      <c r="J1825">
        <v>12</v>
      </c>
      <c r="K1825">
        <f t="shared" si="17"/>
        <v>12</v>
      </c>
    </row>
    <row r="1826" spans="1:12" x14ac:dyDescent="0.2">
      <c r="G1826" t="s">
        <v>20992</v>
      </c>
      <c r="H1826">
        <v>2</v>
      </c>
      <c r="I1826">
        <v>0</v>
      </c>
    </row>
    <row r="1827" spans="1:12" x14ac:dyDescent="0.2">
      <c r="F1827">
        <f t="shared" si="16"/>
        <v>0</v>
      </c>
      <c r="I1827">
        <f t="shared" si="18"/>
        <v>0</v>
      </c>
      <c r="K1827">
        <f t="shared" si="17"/>
        <v>0</v>
      </c>
    </row>
    <row r="1828" spans="1:12" x14ac:dyDescent="0.2">
      <c r="A1828" s="12">
        <v>41556</v>
      </c>
      <c r="B1828" t="s">
        <v>16600</v>
      </c>
      <c r="C1828" t="s">
        <v>16066</v>
      </c>
      <c r="D1828">
        <v>6</v>
      </c>
      <c r="E1828">
        <v>60</v>
      </c>
      <c r="F1828">
        <f t="shared" si="16"/>
        <v>360</v>
      </c>
      <c r="G1828" s="12">
        <v>41569</v>
      </c>
      <c r="H1828">
        <v>355</v>
      </c>
      <c r="I1828">
        <f t="shared" si="18"/>
        <v>5</v>
      </c>
      <c r="J1828">
        <v>12</v>
      </c>
      <c r="K1828">
        <f t="shared" si="17"/>
        <v>4260</v>
      </c>
      <c r="L1828" t="s">
        <v>16939</v>
      </c>
    </row>
    <row r="1829" spans="1:12" x14ac:dyDescent="0.2">
      <c r="F1829">
        <f t="shared" si="16"/>
        <v>0</v>
      </c>
      <c r="G1829" s="12">
        <v>41606</v>
      </c>
      <c r="H1829">
        <v>5</v>
      </c>
      <c r="I1829">
        <v>0</v>
      </c>
      <c r="J1829">
        <v>12</v>
      </c>
      <c r="K1829">
        <f t="shared" si="17"/>
        <v>60</v>
      </c>
      <c r="L1829" s="23"/>
    </row>
    <row r="1830" spans="1:12" x14ac:dyDescent="0.2">
      <c r="C1830" s="82"/>
      <c r="F1830">
        <f t="shared" si="16"/>
        <v>0</v>
      </c>
      <c r="I1830">
        <f t="shared" si="18"/>
        <v>0</v>
      </c>
      <c r="K1830">
        <f t="shared" si="17"/>
        <v>0</v>
      </c>
    </row>
    <row r="1831" spans="1:12" x14ac:dyDescent="0.2">
      <c r="A1831" s="12">
        <v>41560</v>
      </c>
      <c r="B1831" t="s">
        <v>16757</v>
      </c>
      <c r="C1831" t="s">
        <v>16758</v>
      </c>
      <c r="D1831">
        <v>6</v>
      </c>
      <c r="E1831">
        <v>115</v>
      </c>
      <c r="F1831">
        <f t="shared" si="16"/>
        <v>690</v>
      </c>
      <c r="G1831" s="12">
        <v>41571</v>
      </c>
      <c r="H1831">
        <v>682</v>
      </c>
      <c r="I1831">
        <f t="shared" si="18"/>
        <v>8</v>
      </c>
      <c r="J1831">
        <v>12</v>
      </c>
      <c r="K1831">
        <f t="shared" si="17"/>
        <v>8184</v>
      </c>
      <c r="L1831" t="s">
        <v>15862</v>
      </c>
    </row>
    <row r="1832" spans="1:12" x14ac:dyDescent="0.2">
      <c r="F1832">
        <f t="shared" si="16"/>
        <v>0</v>
      </c>
      <c r="G1832" s="12">
        <v>41648</v>
      </c>
      <c r="H1832">
        <v>8</v>
      </c>
      <c r="I1832">
        <v>0</v>
      </c>
      <c r="J1832">
        <v>12</v>
      </c>
      <c r="K1832">
        <f t="shared" si="17"/>
        <v>96</v>
      </c>
      <c r="L1832" s="23"/>
    </row>
    <row r="1833" spans="1:12" x14ac:dyDescent="0.2">
      <c r="F1833">
        <f t="shared" si="16"/>
        <v>0</v>
      </c>
      <c r="I1833">
        <f t="shared" si="18"/>
        <v>0</v>
      </c>
      <c r="K1833">
        <f t="shared" si="17"/>
        <v>0</v>
      </c>
    </row>
    <row r="1834" spans="1:12" x14ac:dyDescent="0.2">
      <c r="A1834" s="12">
        <v>41560</v>
      </c>
      <c r="B1834" t="s">
        <v>16759</v>
      </c>
      <c r="C1834" t="s">
        <v>16760</v>
      </c>
      <c r="D1834">
        <v>4</v>
      </c>
      <c r="E1834">
        <v>151</v>
      </c>
      <c r="F1834">
        <f t="shared" si="16"/>
        <v>604</v>
      </c>
      <c r="G1834" s="12">
        <v>41580</v>
      </c>
      <c r="H1834">
        <v>596</v>
      </c>
      <c r="I1834">
        <f t="shared" si="18"/>
        <v>8</v>
      </c>
      <c r="J1834">
        <v>13</v>
      </c>
      <c r="K1834">
        <f t="shared" si="17"/>
        <v>7748</v>
      </c>
      <c r="L1834" t="s">
        <v>17228</v>
      </c>
    </row>
    <row r="1835" spans="1:12" x14ac:dyDescent="0.2">
      <c r="F1835">
        <f t="shared" si="16"/>
        <v>0</v>
      </c>
      <c r="G1835" s="12">
        <v>41606</v>
      </c>
      <c r="H1835">
        <v>8</v>
      </c>
      <c r="I1835">
        <v>0</v>
      </c>
      <c r="J1835">
        <v>13</v>
      </c>
      <c r="K1835">
        <f t="shared" si="17"/>
        <v>104</v>
      </c>
      <c r="L1835" s="23"/>
    </row>
    <row r="1836" spans="1:12" x14ac:dyDescent="0.2">
      <c r="F1836">
        <f t="shared" si="16"/>
        <v>0</v>
      </c>
      <c r="I1836">
        <f t="shared" si="18"/>
        <v>0</v>
      </c>
      <c r="K1836">
        <f t="shared" si="17"/>
        <v>0</v>
      </c>
    </row>
    <row r="1837" spans="1:12" x14ac:dyDescent="0.2">
      <c r="A1837" s="12">
        <v>41565</v>
      </c>
      <c r="B1837" t="s">
        <v>16888</v>
      </c>
      <c r="C1837" t="s">
        <v>16195</v>
      </c>
      <c r="D1837">
        <v>1</v>
      </c>
      <c r="E1837">
        <v>601</v>
      </c>
      <c r="F1837">
        <f t="shared" si="16"/>
        <v>601</v>
      </c>
      <c r="G1837" s="12">
        <v>41578</v>
      </c>
      <c r="H1837">
        <v>590</v>
      </c>
      <c r="I1837">
        <f t="shared" si="18"/>
        <v>11</v>
      </c>
      <c r="J1837">
        <v>12.5</v>
      </c>
      <c r="K1837">
        <f t="shared" si="17"/>
        <v>7375</v>
      </c>
      <c r="L1837" t="s">
        <v>17098</v>
      </c>
    </row>
    <row r="1838" spans="1:12" x14ac:dyDescent="0.2">
      <c r="F1838">
        <f t="shared" si="16"/>
        <v>0</v>
      </c>
      <c r="G1838" s="12">
        <v>41606</v>
      </c>
      <c r="H1838">
        <v>10</v>
      </c>
      <c r="I1838">
        <v>1</v>
      </c>
      <c r="J1838">
        <v>12.5</v>
      </c>
      <c r="K1838">
        <f t="shared" si="17"/>
        <v>125</v>
      </c>
    </row>
    <row r="1839" spans="1:12" x14ac:dyDescent="0.2">
      <c r="G1839" t="s">
        <v>21410</v>
      </c>
      <c r="H1839">
        <v>1</v>
      </c>
      <c r="I1839">
        <v>0</v>
      </c>
    </row>
    <row r="1840" spans="1:12" x14ac:dyDescent="0.2">
      <c r="F1840">
        <f t="shared" si="16"/>
        <v>0</v>
      </c>
      <c r="I1840">
        <f t="shared" si="18"/>
        <v>0</v>
      </c>
      <c r="K1840">
        <f t="shared" si="17"/>
        <v>0</v>
      </c>
    </row>
    <row r="1841" spans="1:12" x14ac:dyDescent="0.2">
      <c r="A1841" s="12">
        <v>41567</v>
      </c>
      <c r="B1841" t="s">
        <v>16889</v>
      </c>
      <c r="C1841" t="s">
        <v>16201</v>
      </c>
      <c r="D1841">
        <v>1</v>
      </c>
      <c r="E1841">
        <v>525</v>
      </c>
      <c r="F1841">
        <f t="shared" si="16"/>
        <v>525</v>
      </c>
      <c r="G1841" s="12">
        <v>41585</v>
      </c>
      <c r="H1841">
        <v>508</v>
      </c>
      <c r="I1841">
        <f t="shared" si="18"/>
        <v>17</v>
      </c>
      <c r="J1841">
        <v>13</v>
      </c>
      <c r="K1841">
        <f t="shared" si="17"/>
        <v>6604</v>
      </c>
      <c r="L1841" t="s">
        <v>17229</v>
      </c>
    </row>
    <row r="1842" spans="1:12" x14ac:dyDescent="0.2">
      <c r="F1842">
        <f t="shared" si="16"/>
        <v>0</v>
      </c>
      <c r="G1842" s="12">
        <v>41648</v>
      </c>
      <c r="H1842">
        <v>16</v>
      </c>
      <c r="I1842">
        <v>1</v>
      </c>
      <c r="J1842">
        <v>13</v>
      </c>
      <c r="K1842">
        <f t="shared" si="17"/>
        <v>208</v>
      </c>
    </row>
    <row r="1843" spans="1:12" x14ac:dyDescent="0.2">
      <c r="G1843" s="12">
        <v>41662</v>
      </c>
      <c r="H1843">
        <v>1</v>
      </c>
      <c r="I1843">
        <v>0</v>
      </c>
      <c r="J1843">
        <v>13</v>
      </c>
      <c r="K1843">
        <f t="shared" si="17"/>
        <v>13</v>
      </c>
    </row>
    <row r="1844" spans="1:12" x14ac:dyDescent="0.2">
      <c r="F1844">
        <f t="shared" si="16"/>
        <v>0</v>
      </c>
      <c r="I1844">
        <f t="shared" si="18"/>
        <v>0</v>
      </c>
      <c r="K1844">
        <f t="shared" si="17"/>
        <v>0</v>
      </c>
    </row>
    <row r="1845" spans="1:12" x14ac:dyDescent="0.2">
      <c r="A1845" s="12">
        <v>41572</v>
      </c>
      <c r="B1845" t="s">
        <v>17062</v>
      </c>
      <c r="C1845" t="s">
        <v>15994</v>
      </c>
      <c r="D1845">
        <v>3</v>
      </c>
      <c r="E1845">
        <v>203</v>
      </c>
      <c r="F1845">
        <f t="shared" si="16"/>
        <v>609</v>
      </c>
      <c r="G1845" s="12">
        <v>41629</v>
      </c>
      <c r="H1845">
        <v>600</v>
      </c>
      <c r="I1845">
        <f t="shared" si="18"/>
        <v>9</v>
      </c>
      <c r="J1845">
        <v>11</v>
      </c>
      <c r="K1845">
        <f t="shared" si="17"/>
        <v>6600</v>
      </c>
      <c r="L1845" t="s">
        <v>17274</v>
      </c>
    </row>
    <row r="1846" spans="1:12" x14ac:dyDescent="0.2">
      <c r="F1846">
        <f t="shared" si="16"/>
        <v>0</v>
      </c>
      <c r="G1846" t="s">
        <v>21410</v>
      </c>
      <c r="H1846">
        <v>6</v>
      </c>
      <c r="I1846">
        <v>3</v>
      </c>
      <c r="K1846">
        <f t="shared" si="17"/>
        <v>0</v>
      </c>
    </row>
    <row r="1847" spans="1:12" x14ac:dyDescent="0.2">
      <c r="G1847" s="12">
        <v>41662</v>
      </c>
      <c r="H1847">
        <v>3</v>
      </c>
      <c r="I1847">
        <v>0</v>
      </c>
      <c r="J1847">
        <v>11</v>
      </c>
      <c r="K1847">
        <f t="shared" si="17"/>
        <v>33</v>
      </c>
    </row>
    <row r="1848" spans="1:12" x14ac:dyDescent="0.2">
      <c r="F1848">
        <f t="shared" si="16"/>
        <v>0</v>
      </c>
      <c r="I1848">
        <f t="shared" si="18"/>
        <v>0</v>
      </c>
      <c r="K1848">
        <f t="shared" si="17"/>
        <v>0</v>
      </c>
    </row>
    <row r="1849" spans="1:12" x14ac:dyDescent="0.2">
      <c r="A1849" s="12">
        <v>41576</v>
      </c>
      <c r="B1849" t="s">
        <v>17063</v>
      </c>
      <c r="C1849" t="s">
        <v>15802</v>
      </c>
      <c r="D1849">
        <v>1</v>
      </c>
      <c r="E1849">
        <v>504</v>
      </c>
      <c r="F1849">
        <f t="shared" si="16"/>
        <v>504</v>
      </c>
      <c r="G1849" s="12">
        <v>41592</v>
      </c>
      <c r="H1849">
        <v>500</v>
      </c>
      <c r="I1849">
        <f t="shared" si="18"/>
        <v>4</v>
      </c>
      <c r="J1849">
        <v>12.5</v>
      </c>
      <c r="K1849">
        <f t="shared" si="17"/>
        <v>6250</v>
      </c>
    </row>
    <row r="1850" spans="1:12" x14ac:dyDescent="0.2">
      <c r="F1850">
        <f t="shared" si="16"/>
        <v>0</v>
      </c>
      <c r="G1850" s="12">
        <v>41606</v>
      </c>
      <c r="H1850">
        <v>3</v>
      </c>
      <c r="I1850">
        <v>1</v>
      </c>
      <c r="J1850">
        <v>12.5</v>
      </c>
      <c r="K1850">
        <f t="shared" si="17"/>
        <v>37.5</v>
      </c>
    </row>
    <row r="1851" spans="1:12" x14ac:dyDescent="0.2">
      <c r="G1851" t="s">
        <v>20992</v>
      </c>
      <c r="H1851">
        <v>1</v>
      </c>
      <c r="I1851">
        <v>0</v>
      </c>
    </row>
    <row r="1852" spans="1:12" x14ac:dyDescent="0.2">
      <c r="F1852">
        <f t="shared" si="16"/>
        <v>0</v>
      </c>
      <c r="I1852">
        <f t="shared" si="18"/>
        <v>0</v>
      </c>
      <c r="K1852">
        <f t="shared" si="17"/>
        <v>0</v>
      </c>
    </row>
    <row r="1853" spans="1:12" x14ac:dyDescent="0.2">
      <c r="A1853" s="12">
        <v>41547</v>
      </c>
      <c r="B1853" t="s">
        <v>17064</v>
      </c>
      <c r="C1853" t="s">
        <v>16150</v>
      </c>
      <c r="D1853">
        <v>4</v>
      </c>
      <c r="E1853">
        <v>149</v>
      </c>
      <c r="F1853">
        <f t="shared" si="16"/>
        <v>596</v>
      </c>
      <c r="G1853" s="12">
        <v>41595</v>
      </c>
      <c r="H1853">
        <v>589</v>
      </c>
      <c r="I1853">
        <f t="shared" si="18"/>
        <v>7</v>
      </c>
      <c r="J1853">
        <v>14</v>
      </c>
      <c r="K1853">
        <f t="shared" si="17"/>
        <v>8246</v>
      </c>
      <c r="L1853" t="s">
        <v>15862</v>
      </c>
    </row>
    <row r="1854" spans="1:12" x14ac:dyDescent="0.2">
      <c r="F1854">
        <f t="shared" si="16"/>
        <v>0</v>
      </c>
      <c r="G1854" s="12">
        <v>41662</v>
      </c>
      <c r="H1854">
        <v>7</v>
      </c>
      <c r="I1854">
        <v>0</v>
      </c>
      <c r="J1854">
        <v>14</v>
      </c>
      <c r="K1854">
        <f t="shared" si="17"/>
        <v>98</v>
      </c>
    </row>
    <row r="1855" spans="1:12" x14ac:dyDescent="0.2">
      <c r="F1855">
        <f t="shared" si="16"/>
        <v>0</v>
      </c>
      <c r="I1855">
        <f t="shared" si="18"/>
        <v>0</v>
      </c>
      <c r="K1855">
        <f t="shared" si="17"/>
        <v>0</v>
      </c>
    </row>
    <row r="1856" spans="1:12" x14ac:dyDescent="0.2">
      <c r="A1856" s="12">
        <v>41547</v>
      </c>
      <c r="B1856" t="s">
        <v>17065</v>
      </c>
      <c r="C1856" t="s">
        <v>16201</v>
      </c>
      <c r="D1856">
        <v>4</v>
      </c>
      <c r="E1856">
        <v>149</v>
      </c>
      <c r="F1856">
        <f t="shared" si="16"/>
        <v>596</v>
      </c>
      <c r="G1856" s="12">
        <v>41595</v>
      </c>
      <c r="H1856">
        <v>589</v>
      </c>
      <c r="I1856">
        <f t="shared" si="18"/>
        <v>7</v>
      </c>
      <c r="J1856">
        <v>13</v>
      </c>
      <c r="K1856">
        <f t="shared" si="17"/>
        <v>7657</v>
      </c>
      <c r="L1856" t="s">
        <v>17334</v>
      </c>
    </row>
    <row r="1857" spans="1:12" x14ac:dyDescent="0.2">
      <c r="F1857">
        <f t="shared" si="16"/>
        <v>0</v>
      </c>
      <c r="G1857" s="12">
        <v>41648</v>
      </c>
      <c r="H1857">
        <v>7</v>
      </c>
      <c r="I1857">
        <v>0</v>
      </c>
      <c r="J1857">
        <v>13</v>
      </c>
      <c r="K1857">
        <f t="shared" si="17"/>
        <v>91</v>
      </c>
      <c r="L1857" s="23"/>
    </row>
    <row r="1858" spans="1:12" x14ac:dyDescent="0.2">
      <c r="F1858">
        <f t="shared" si="16"/>
        <v>0</v>
      </c>
      <c r="I1858">
        <f t="shared" si="18"/>
        <v>0</v>
      </c>
      <c r="K1858">
        <f t="shared" si="17"/>
        <v>0</v>
      </c>
    </row>
    <row r="1859" spans="1:12" x14ac:dyDescent="0.2">
      <c r="A1859" s="12">
        <v>41585</v>
      </c>
      <c r="B1859" t="s">
        <v>17188</v>
      </c>
      <c r="C1859" t="s">
        <v>17189</v>
      </c>
      <c r="D1859">
        <v>2</v>
      </c>
      <c r="E1859">
        <v>252</v>
      </c>
      <c r="F1859">
        <f t="shared" si="16"/>
        <v>504</v>
      </c>
      <c r="G1859" s="12">
        <v>41599</v>
      </c>
      <c r="H1859">
        <v>498</v>
      </c>
      <c r="I1859">
        <f t="shared" si="18"/>
        <v>6</v>
      </c>
      <c r="J1859">
        <v>11.5</v>
      </c>
      <c r="K1859">
        <f t="shared" si="17"/>
        <v>5727</v>
      </c>
      <c r="L1859" t="s">
        <v>17335</v>
      </c>
    </row>
    <row r="1860" spans="1:12" x14ac:dyDescent="0.2">
      <c r="F1860">
        <f t="shared" si="16"/>
        <v>0</v>
      </c>
      <c r="G1860" s="12">
        <v>41697</v>
      </c>
      <c r="H1860">
        <v>6</v>
      </c>
      <c r="I1860">
        <v>0</v>
      </c>
      <c r="J1860">
        <v>11.5</v>
      </c>
      <c r="K1860">
        <f t="shared" si="17"/>
        <v>69</v>
      </c>
      <c r="L1860" s="23"/>
    </row>
    <row r="1861" spans="1:12" x14ac:dyDescent="0.2">
      <c r="F1861">
        <f t="shared" si="16"/>
        <v>0</v>
      </c>
      <c r="I1861">
        <f t="shared" si="18"/>
        <v>0</v>
      </c>
      <c r="K1861">
        <f t="shared" si="17"/>
        <v>0</v>
      </c>
    </row>
    <row r="1862" spans="1:12" x14ac:dyDescent="0.2">
      <c r="A1862" s="12">
        <v>41585</v>
      </c>
      <c r="B1862" t="s">
        <v>17190</v>
      </c>
      <c r="C1862" t="s">
        <v>16175</v>
      </c>
      <c r="D1862">
        <v>2</v>
      </c>
      <c r="E1862">
        <v>252</v>
      </c>
      <c r="F1862">
        <f t="shared" si="16"/>
        <v>504</v>
      </c>
      <c r="G1862" s="12">
        <v>41606</v>
      </c>
      <c r="H1862">
        <v>496</v>
      </c>
      <c r="I1862">
        <f t="shared" si="18"/>
        <v>8</v>
      </c>
      <c r="J1862">
        <v>11</v>
      </c>
      <c r="K1862">
        <f t="shared" si="17"/>
        <v>5456</v>
      </c>
      <c r="L1862" t="s">
        <v>17334</v>
      </c>
    </row>
    <row r="1863" spans="1:12" x14ac:dyDescent="0.2">
      <c r="F1863">
        <f t="shared" si="16"/>
        <v>0</v>
      </c>
      <c r="G1863" s="12">
        <v>41648</v>
      </c>
      <c r="H1863">
        <v>8</v>
      </c>
      <c r="I1863">
        <v>0</v>
      </c>
      <c r="J1863">
        <v>11</v>
      </c>
      <c r="K1863">
        <f t="shared" si="17"/>
        <v>88</v>
      </c>
    </row>
    <row r="1864" spans="1:12" x14ac:dyDescent="0.2">
      <c r="A1864" s="82"/>
      <c r="F1864">
        <f t="shared" si="16"/>
        <v>0</v>
      </c>
      <c r="I1864">
        <f t="shared" si="18"/>
        <v>0</v>
      </c>
      <c r="K1864">
        <f t="shared" si="17"/>
        <v>0</v>
      </c>
    </row>
    <row r="1865" spans="1:12" x14ac:dyDescent="0.2">
      <c r="A1865" s="12">
        <v>41590</v>
      </c>
      <c r="B1865" t="s">
        <v>17250</v>
      </c>
      <c r="C1865" t="s">
        <v>15846</v>
      </c>
      <c r="D1865">
        <v>4</v>
      </c>
      <c r="E1865">
        <v>156</v>
      </c>
      <c r="F1865">
        <f t="shared" si="16"/>
        <v>624</v>
      </c>
      <c r="G1865" s="12">
        <v>41615</v>
      </c>
      <c r="H1865">
        <v>617</v>
      </c>
      <c r="I1865">
        <f t="shared" si="18"/>
        <v>7</v>
      </c>
      <c r="J1865">
        <v>12</v>
      </c>
      <c r="K1865">
        <f>H1865*J1865</f>
        <v>7404</v>
      </c>
      <c r="L1865" t="s">
        <v>17690</v>
      </c>
    </row>
    <row r="1866" spans="1:12" x14ac:dyDescent="0.2">
      <c r="F1866">
        <f t="shared" si="16"/>
        <v>0</v>
      </c>
      <c r="G1866" s="12">
        <v>41697</v>
      </c>
      <c r="H1866">
        <v>1</v>
      </c>
      <c r="I1866">
        <v>6</v>
      </c>
      <c r="J1866">
        <v>12</v>
      </c>
      <c r="K1866">
        <f t="shared" si="17"/>
        <v>12</v>
      </c>
    </row>
    <row r="1867" spans="1:12" x14ac:dyDescent="0.2">
      <c r="G1867" t="s">
        <v>21068</v>
      </c>
      <c r="H1867">
        <v>6</v>
      </c>
      <c r="I1867">
        <v>0</v>
      </c>
      <c r="J1867">
        <v>100</v>
      </c>
      <c r="K1867">
        <f t="shared" si="17"/>
        <v>600</v>
      </c>
    </row>
    <row r="1868" spans="1:12" x14ac:dyDescent="0.2">
      <c r="G1868" s="12">
        <v>41711</v>
      </c>
      <c r="H1868">
        <v>6</v>
      </c>
      <c r="I1868">
        <v>0</v>
      </c>
      <c r="J1868">
        <v>12</v>
      </c>
      <c r="K1868">
        <f t="shared" si="17"/>
        <v>72</v>
      </c>
      <c r="L1868" t="s">
        <v>16653</v>
      </c>
    </row>
    <row r="1869" spans="1:12" x14ac:dyDescent="0.2">
      <c r="F1869">
        <f t="shared" si="16"/>
        <v>0</v>
      </c>
      <c r="I1869">
        <f t="shared" si="18"/>
        <v>0</v>
      </c>
      <c r="K1869">
        <f t="shared" si="17"/>
        <v>0</v>
      </c>
    </row>
    <row r="1870" spans="1:12" x14ac:dyDescent="0.2">
      <c r="A1870" s="12">
        <v>41597</v>
      </c>
      <c r="B1870" t="s">
        <v>17307</v>
      </c>
      <c r="C1870" t="s">
        <v>17308</v>
      </c>
      <c r="D1870">
        <v>3</v>
      </c>
      <c r="E1870">
        <v>200</v>
      </c>
      <c r="F1870">
        <f t="shared" si="16"/>
        <v>600</v>
      </c>
      <c r="G1870" s="12">
        <v>41607</v>
      </c>
      <c r="H1870">
        <v>590</v>
      </c>
      <c r="I1870">
        <f t="shared" si="18"/>
        <v>10</v>
      </c>
      <c r="J1870">
        <v>12.5</v>
      </c>
      <c r="K1870">
        <f t="shared" si="17"/>
        <v>7375</v>
      </c>
      <c r="L1870" t="s">
        <v>15862</v>
      </c>
    </row>
    <row r="1871" spans="1:12" x14ac:dyDescent="0.2">
      <c r="F1871">
        <f t="shared" si="16"/>
        <v>0</v>
      </c>
      <c r="G1871" t="s">
        <v>20992</v>
      </c>
      <c r="H1871">
        <v>2</v>
      </c>
      <c r="I1871">
        <v>8</v>
      </c>
      <c r="K1871">
        <f t="shared" si="17"/>
        <v>0</v>
      </c>
    </row>
    <row r="1872" spans="1:12" x14ac:dyDescent="0.2">
      <c r="G1872" s="12">
        <v>41648</v>
      </c>
      <c r="H1872">
        <v>8</v>
      </c>
      <c r="I1872">
        <v>0</v>
      </c>
      <c r="J1872">
        <v>12.5</v>
      </c>
      <c r="K1872">
        <f t="shared" si="17"/>
        <v>100</v>
      </c>
      <c r="L1872" s="23"/>
    </row>
    <row r="1873" spans="1:12" x14ac:dyDescent="0.2">
      <c r="F1873">
        <f t="shared" si="16"/>
        <v>0</v>
      </c>
      <c r="I1873">
        <f t="shared" si="18"/>
        <v>0</v>
      </c>
      <c r="K1873">
        <f t="shared" si="17"/>
        <v>0</v>
      </c>
    </row>
    <row r="1874" spans="1:12" x14ac:dyDescent="0.2">
      <c r="A1874" s="12">
        <v>41600</v>
      </c>
      <c r="B1874" t="s">
        <v>17603</v>
      </c>
      <c r="C1874" t="s">
        <v>17604</v>
      </c>
      <c r="D1874">
        <v>2</v>
      </c>
      <c r="E1874">
        <v>252</v>
      </c>
      <c r="F1874">
        <f t="shared" si="16"/>
        <v>504</v>
      </c>
      <c r="G1874" s="12">
        <v>41615</v>
      </c>
      <c r="H1874">
        <v>498</v>
      </c>
      <c r="I1874">
        <f t="shared" si="18"/>
        <v>6</v>
      </c>
      <c r="J1874">
        <v>12</v>
      </c>
      <c r="K1874">
        <f t="shared" si="17"/>
        <v>5976</v>
      </c>
    </row>
    <row r="1875" spans="1:12" x14ac:dyDescent="0.2">
      <c r="F1875">
        <f t="shared" si="16"/>
        <v>0</v>
      </c>
      <c r="G1875" s="12">
        <v>41662</v>
      </c>
      <c r="H1875">
        <v>6</v>
      </c>
      <c r="I1875">
        <v>0</v>
      </c>
      <c r="J1875">
        <v>12</v>
      </c>
      <c r="K1875">
        <f t="shared" si="17"/>
        <v>72</v>
      </c>
    </row>
    <row r="1876" spans="1:12" x14ac:dyDescent="0.2">
      <c r="F1876">
        <f t="shared" si="16"/>
        <v>0</v>
      </c>
      <c r="I1876">
        <f t="shared" si="18"/>
        <v>0</v>
      </c>
      <c r="K1876">
        <f t="shared" si="17"/>
        <v>0</v>
      </c>
    </row>
    <row r="1877" spans="1:12" x14ac:dyDescent="0.2">
      <c r="A1877" s="12">
        <v>41601</v>
      </c>
      <c r="B1877" t="s">
        <v>17433</v>
      </c>
      <c r="C1877" t="s">
        <v>16050</v>
      </c>
      <c r="D1877">
        <v>6</v>
      </c>
      <c r="E1877">
        <v>100</v>
      </c>
      <c r="F1877">
        <f t="shared" si="16"/>
        <v>600</v>
      </c>
      <c r="G1877" s="12">
        <v>41628</v>
      </c>
      <c r="H1877">
        <v>595</v>
      </c>
      <c r="I1877">
        <f t="shared" si="18"/>
        <v>5</v>
      </c>
      <c r="J1877">
        <v>12.5</v>
      </c>
      <c r="K1877">
        <f t="shared" si="17"/>
        <v>7437.5</v>
      </c>
      <c r="L1877" t="s">
        <v>16086</v>
      </c>
    </row>
    <row r="1878" spans="1:12" x14ac:dyDescent="0.2">
      <c r="F1878">
        <f t="shared" si="16"/>
        <v>0</v>
      </c>
      <c r="G1878" s="12">
        <v>41662</v>
      </c>
      <c r="H1878">
        <v>5</v>
      </c>
      <c r="I1878">
        <v>0</v>
      </c>
      <c r="J1878">
        <v>12.5</v>
      </c>
      <c r="K1878">
        <f t="shared" si="17"/>
        <v>62.5</v>
      </c>
    </row>
    <row r="1879" spans="1:12" x14ac:dyDescent="0.2">
      <c r="F1879">
        <f t="shared" si="16"/>
        <v>0</v>
      </c>
      <c r="I1879">
        <f t="shared" si="18"/>
        <v>0</v>
      </c>
      <c r="K1879">
        <f t="shared" si="17"/>
        <v>0</v>
      </c>
    </row>
    <row r="1880" spans="1:12" x14ac:dyDescent="0.2">
      <c r="A1880" s="12">
        <v>41607</v>
      </c>
      <c r="B1880" t="s">
        <v>17562</v>
      </c>
      <c r="C1880" t="s">
        <v>17563</v>
      </c>
      <c r="D1880">
        <v>2</v>
      </c>
      <c r="E1880">
        <v>211</v>
      </c>
      <c r="F1880">
        <f t="shared" si="16"/>
        <v>422</v>
      </c>
      <c r="G1880" s="12">
        <v>41613</v>
      </c>
      <c r="H1880">
        <v>414</v>
      </c>
      <c r="I1880">
        <f t="shared" si="18"/>
        <v>8</v>
      </c>
      <c r="J1880">
        <v>11</v>
      </c>
      <c r="K1880">
        <f t="shared" si="17"/>
        <v>4554</v>
      </c>
      <c r="L1880" t="s">
        <v>15862</v>
      </c>
    </row>
    <row r="1881" spans="1:12" x14ac:dyDescent="0.2">
      <c r="F1881">
        <f t="shared" si="16"/>
        <v>0</v>
      </c>
      <c r="G1881" s="12">
        <v>41648</v>
      </c>
      <c r="H1881">
        <v>7</v>
      </c>
      <c r="I1881">
        <v>1</v>
      </c>
      <c r="J1881">
        <v>11</v>
      </c>
      <c r="K1881">
        <f t="shared" si="17"/>
        <v>77</v>
      </c>
    </row>
    <row r="1882" spans="1:12" x14ac:dyDescent="0.2">
      <c r="G1882" s="12">
        <v>41662</v>
      </c>
      <c r="H1882">
        <v>1</v>
      </c>
      <c r="I1882">
        <v>0</v>
      </c>
      <c r="J1882">
        <v>11</v>
      </c>
      <c r="K1882">
        <f t="shared" si="17"/>
        <v>11</v>
      </c>
    </row>
    <row r="1883" spans="1:12" x14ac:dyDescent="0.2">
      <c r="F1883">
        <f t="shared" si="16"/>
        <v>0</v>
      </c>
      <c r="I1883">
        <f t="shared" si="18"/>
        <v>0</v>
      </c>
      <c r="K1883">
        <f t="shared" si="17"/>
        <v>0</v>
      </c>
    </row>
    <row r="1884" spans="1:12" x14ac:dyDescent="0.2">
      <c r="A1884" s="12">
        <v>41612</v>
      </c>
      <c r="B1884" t="s">
        <v>17564</v>
      </c>
      <c r="C1884" t="s">
        <v>17565</v>
      </c>
      <c r="D1884">
        <v>2</v>
      </c>
      <c r="E1884">
        <v>195</v>
      </c>
      <c r="F1884">
        <f t="shared" si="16"/>
        <v>390</v>
      </c>
      <c r="G1884" s="12">
        <v>41632</v>
      </c>
      <c r="H1884">
        <v>383</v>
      </c>
      <c r="I1884">
        <f t="shared" si="18"/>
        <v>7</v>
      </c>
      <c r="J1884">
        <v>11.5</v>
      </c>
      <c r="K1884">
        <f t="shared" si="17"/>
        <v>4404.5</v>
      </c>
      <c r="L1884" t="s">
        <v>17274</v>
      </c>
    </row>
    <row r="1885" spans="1:12" x14ac:dyDescent="0.2">
      <c r="F1885">
        <f t="shared" si="16"/>
        <v>0</v>
      </c>
      <c r="G1885" s="12">
        <v>41662</v>
      </c>
      <c r="H1885">
        <v>7</v>
      </c>
      <c r="I1885">
        <v>0</v>
      </c>
      <c r="J1885">
        <v>11.5</v>
      </c>
      <c r="K1885">
        <f t="shared" si="17"/>
        <v>80.5</v>
      </c>
    </row>
    <row r="1886" spans="1:12" x14ac:dyDescent="0.2">
      <c r="F1886">
        <f t="shared" si="16"/>
        <v>0</v>
      </c>
      <c r="I1886">
        <f t="shared" si="18"/>
        <v>0</v>
      </c>
      <c r="K1886">
        <f t="shared" si="17"/>
        <v>0</v>
      </c>
    </row>
    <row r="1887" spans="1:12" x14ac:dyDescent="0.2">
      <c r="A1887" s="12">
        <v>41612</v>
      </c>
      <c r="B1887" t="s">
        <v>17566</v>
      </c>
      <c r="C1887" t="s">
        <v>17567</v>
      </c>
      <c r="D1887">
        <v>2</v>
      </c>
      <c r="E1887">
        <v>256</v>
      </c>
      <c r="F1887">
        <f t="shared" si="16"/>
        <v>512</v>
      </c>
      <c r="G1887" s="12">
        <v>41625</v>
      </c>
      <c r="H1887">
        <v>507</v>
      </c>
      <c r="I1887">
        <f t="shared" si="18"/>
        <v>5</v>
      </c>
      <c r="J1887">
        <v>12</v>
      </c>
      <c r="K1887">
        <f t="shared" si="17"/>
        <v>6084</v>
      </c>
      <c r="L1887" t="s">
        <v>15862</v>
      </c>
    </row>
    <row r="1888" spans="1:12" x14ac:dyDescent="0.2">
      <c r="F1888">
        <f t="shared" si="16"/>
        <v>0</v>
      </c>
      <c r="G1888" s="12">
        <v>41648</v>
      </c>
      <c r="H1888">
        <v>4</v>
      </c>
      <c r="I1888">
        <v>1</v>
      </c>
      <c r="J1888">
        <v>12</v>
      </c>
      <c r="K1888">
        <f t="shared" si="17"/>
        <v>48</v>
      </c>
    </row>
    <row r="1889" spans="1:12" x14ac:dyDescent="0.2">
      <c r="G1889" s="12">
        <v>41697</v>
      </c>
      <c r="H1889">
        <v>1</v>
      </c>
      <c r="I1889">
        <v>0</v>
      </c>
      <c r="J1889">
        <v>12</v>
      </c>
      <c r="K1889">
        <f t="shared" si="17"/>
        <v>12</v>
      </c>
      <c r="L1889" s="23"/>
    </row>
    <row r="1890" spans="1:12" x14ac:dyDescent="0.2">
      <c r="F1890">
        <f t="shared" si="16"/>
        <v>0</v>
      </c>
      <c r="I1890">
        <f t="shared" si="18"/>
        <v>0</v>
      </c>
      <c r="K1890">
        <f t="shared" si="17"/>
        <v>0</v>
      </c>
    </row>
    <row r="1891" spans="1:12" x14ac:dyDescent="0.2">
      <c r="A1891" s="12">
        <v>41618</v>
      </c>
      <c r="B1891" t="s">
        <v>17665</v>
      </c>
      <c r="C1891" t="s">
        <v>17666</v>
      </c>
      <c r="D1891">
        <v>2</v>
      </c>
      <c r="E1891">
        <v>170</v>
      </c>
      <c r="F1891">
        <f t="shared" si="16"/>
        <v>340</v>
      </c>
      <c r="G1891" s="12">
        <v>41635</v>
      </c>
      <c r="H1891">
        <v>336</v>
      </c>
      <c r="I1891">
        <f t="shared" si="18"/>
        <v>4</v>
      </c>
      <c r="J1891">
        <v>14</v>
      </c>
      <c r="K1891">
        <f t="shared" si="17"/>
        <v>4704</v>
      </c>
      <c r="L1891" t="s">
        <v>16098</v>
      </c>
    </row>
    <row r="1892" spans="1:12" x14ac:dyDescent="0.2">
      <c r="F1892">
        <f t="shared" si="16"/>
        <v>0</v>
      </c>
      <c r="G1892" s="12">
        <v>41697</v>
      </c>
      <c r="H1892">
        <v>3</v>
      </c>
      <c r="I1892">
        <v>1</v>
      </c>
      <c r="J1892">
        <v>14</v>
      </c>
      <c r="K1892">
        <f t="shared" si="17"/>
        <v>42</v>
      </c>
    </row>
    <row r="1893" spans="1:12" x14ac:dyDescent="0.2">
      <c r="G1893" s="12">
        <v>41711</v>
      </c>
      <c r="H1893">
        <v>1</v>
      </c>
      <c r="I1893">
        <v>0</v>
      </c>
      <c r="J1893">
        <v>14</v>
      </c>
      <c r="K1893">
        <f t="shared" si="17"/>
        <v>14</v>
      </c>
    </row>
    <row r="1894" spans="1:12" x14ac:dyDescent="0.2">
      <c r="F1894">
        <f t="shared" ref="F1894:F1971" si="19">D1894*E1894</f>
        <v>0</v>
      </c>
      <c r="I1894">
        <f t="shared" ref="I1894:I1970" si="20">F1894-H1894</f>
        <v>0</v>
      </c>
      <c r="K1894">
        <f t="shared" ref="K1894:K1972" si="21">H1894*J1894</f>
        <v>0</v>
      </c>
    </row>
    <row r="1895" spans="1:12" x14ac:dyDescent="0.2">
      <c r="A1895" s="12">
        <v>41618</v>
      </c>
      <c r="B1895" t="s">
        <v>17667</v>
      </c>
      <c r="C1895" t="s">
        <v>17668</v>
      </c>
      <c r="D1895">
        <v>2</v>
      </c>
      <c r="E1895">
        <v>159</v>
      </c>
      <c r="F1895">
        <f t="shared" si="19"/>
        <v>318</v>
      </c>
      <c r="G1895" s="12">
        <v>41628</v>
      </c>
      <c r="H1895">
        <v>317</v>
      </c>
      <c r="I1895">
        <f t="shared" si="20"/>
        <v>1</v>
      </c>
      <c r="J1895">
        <v>15</v>
      </c>
      <c r="K1895">
        <f t="shared" si="21"/>
        <v>4755</v>
      </c>
      <c r="L1895" t="s">
        <v>15867</v>
      </c>
    </row>
    <row r="1896" spans="1:12" x14ac:dyDescent="0.2">
      <c r="F1896">
        <f t="shared" si="19"/>
        <v>0</v>
      </c>
      <c r="G1896" s="12">
        <v>41648</v>
      </c>
      <c r="H1896">
        <v>1</v>
      </c>
      <c r="I1896">
        <v>0</v>
      </c>
      <c r="J1896">
        <v>15</v>
      </c>
      <c r="K1896">
        <f t="shared" si="21"/>
        <v>15</v>
      </c>
    </row>
    <row r="1897" spans="1:12" x14ac:dyDescent="0.2">
      <c r="C1897" s="82"/>
      <c r="F1897">
        <f t="shared" si="19"/>
        <v>0</v>
      </c>
      <c r="I1897">
        <f t="shared" si="20"/>
        <v>0</v>
      </c>
      <c r="K1897">
        <f t="shared" si="21"/>
        <v>0</v>
      </c>
    </row>
    <row r="1898" spans="1:12" x14ac:dyDescent="0.2">
      <c r="A1898" s="12">
        <v>41618</v>
      </c>
      <c r="B1898" t="s">
        <v>17669</v>
      </c>
      <c r="C1898" t="s">
        <v>17325</v>
      </c>
      <c r="D1898">
        <v>2</v>
      </c>
      <c r="E1898">
        <v>248</v>
      </c>
      <c r="F1898">
        <f t="shared" si="19"/>
        <v>496</v>
      </c>
      <c r="G1898" s="12">
        <v>41648</v>
      </c>
      <c r="H1898">
        <v>490</v>
      </c>
      <c r="I1898">
        <f t="shared" si="20"/>
        <v>6</v>
      </c>
      <c r="J1898">
        <v>11.5</v>
      </c>
      <c r="K1898">
        <f t="shared" si="21"/>
        <v>5635</v>
      </c>
      <c r="L1898" t="s">
        <v>17274</v>
      </c>
    </row>
    <row r="1899" spans="1:12" x14ac:dyDescent="0.2">
      <c r="F1899">
        <f t="shared" si="19"/>
        <v>0</v>
      </c>
      <c r="G1899" s="12">
        <v>41711</v>
      </c>
      <c r="H1899">
        <v>4</v>
      </c>
      <c r="I1899">
        <v>2</v>
      </c>
      <c r="J1899">
        <v>11.5</v>
      </c>
      <c r="K1899">
        <f t="shared" si="21"/>
        <v>46</v>
      </c>
    </row>
    <row r="1900" spans="1:12" x14ac:dyDescent="0.2">
      <c r="G1900" t="s">
        <v>21625</v>
      </c>
      <c r="H1900">
        <v>2</v>
      </c>
      <c r="I1900">
        <v>0</v>
      </c>
      <c r="J1900">
        <v>100</v>
      </c>
      <c r="K1900">
        <f t="shared" si="21"/>
        <v>200</v>
      </c>
    </row>
    <row r="1901" spans="1:12" x14ac:dyDescent="0.2">
      <c r="G1901" s="12">
        <v>41725</v>
      </c>
      <c r="H1901">
        <v>2</v>
      </c>
      <c r="I1901">
        <v>0</v>
      </c>
      <c r="J1901">
        <v>11.5</v>
      </c>
      <c r="K1901">
        <f t="shared" si="21"/>
        <v>23</v>
      </c>
      <c r="L1901" t="s">
        <v>15857</v>
      </c>
    </row>
    <row r="1902" spans="1:12" x14ac:dyDescent="0.2">
      <c r="F1902">
        <f t="shared" si="19"/>
        <v>0</v>
      </c>
      <c r="I1902">
        <f t="shared" si="20"/>
        <v>0</v>
      </c>
      <c r="K1902">
        <f t="shared" si="21"/>
        <v>0</v>
      </c>
    </row>
    <row r="1903" spans="1:12" x14ac:dyDescent="0.2">
      <c r="A1903" s="12">
        <v>41626</v>
      </c>
      <c r="B1903" t="s">
        <v>17794</v>
      </c>
      <c r="C1903" t="s">
        <v>17308</v>
      </c>
      <c r="D1903">
        <v>2</v>
      </c>
      <c r="E1903">
        <v>314</v>
      </c>
      <c r="F1903">
        <f t="shared" si="19"/>
        <v>628</v>
      </c>
      <c r="G1903" s="12">
        <v>41648</v>
      </c>
      <c r="H1903">
        <v>621</v>
      </c>
      <c r="I1903">
        <f t="shared" si="20"/>
        <v>7</v>
      </c>
      <c r="J1903">
        <v>12</v>
      </c>
      <c r="K1903">
        <f t="shared" si="21"/>
        <v>7452</v>
      </c>
      <c r="L1903" t="s">
        <v>15862</v>
      </c>
    </row>
    <row r="1904" spans="1:12" x14ac:dyDescent="0.2">
      <c r="F1904">
        <f t="shared" si="19"/>
        <v>0</v>
      </c>
      <c r="G1904" t="s">
        <v>21411</v>
      </c>
      <c r="H1904">
        <v>7</v>
      </c>
      <c r="I1904">
        <v>0</v>
      </c>
      <c r="K1904">
        <v>0</v>
      </c>
    </row>
    <row r="1905" spans="1:12" x14ac:dyDescent="0.2">
      <c r="F1905">
        <f t="shared" si="19"/>
        <v>0</v>
      </c>
      <c r="I1905">
        <f t="shared" si="20"/>
        <v>0</v>
      </c>
      <c r="K1905">
        <f t="shared" si="21"/>
        <v>0</v>
      </c>
    </row>
    <row r="1906" spans="1:12" x14ac:dyDescent="0.2">
      <c r="A1906" s="12">
        <v>41626</v>
      </c>
      <c r="B1906" t="s">
        <v>17795</v>
      </c>
      <c r="C1906" t="s">
        <v>17327</v>
      </c>
      <c r="D1906">
        <v>2</v>
      </c>
      <c r="E1906">
        <v>314</v>
      </c>
      <c r="F1906">
        <f t="shared" si="19"/>
        <v>628</v>
      </c>
      <c r="G1906" t="s">
        <v>21412</v>
      </c>
      <c r="H1906">
        <v>616</v>
      </c>
      <c r="I1906">
        <f t="shared" si="20"/>
        <v>12</v>
      </c>
      <c r="J1906">
        <v>11</v>
      </c>
      <c r="K1906">
        <f t="shared" si="21"/>
        <v>6776</v>
      </c>
      <c r="L1906" t="s">
        <v>15862</v>
      </c>
    </row>
    <row r="1907" spans="1:12" x14ac:dyDescent="0.2">
      <c r="F1907">
        <f t="shared" si="19"/>
        <v>0</v>
      </c>
      <c r="G1907" t="s">
        <v>21413</v>
      </c>
      <c r="H1907">
        <v>12</v>
      </c>
      <c r="I1907">
        <v>0</v>
      </c>
      <c r="K1907">
        <f t="shared" si="21"/>
        <v>0</v>
      </c>
    </row>
    <row r="1908" spans="1:12" x14ac:dyDescent="0.2">
      <c r="F1908">
        <f t="shared" si="19"/>
        <v>0</v>
      </c>
      <c r="I1908">
        <f t="shared" si="20"/>
        <v>0</v>
      </c>
      <c r="K1908">
        <f t="shared" si="21"/>
        <v>0</v>
      </c>
    </row>
    <row r="1909" spans="1:12" x14ac:dyDescent="0.2">
      <c r="A1909" s="12">
        <v>41635</v>
      </c>
      <c r="B1909" t="s">
        <v>17859</v>
      </c>
      <c r="C1909" t="s">
        <v>16884</v>
      </c>
      <c r="D1909">
        <v>4</v>
      </c>
      <c r="E1909">
        <v>150</v>
      </c>
      <c r="F1909">
        <f t="shared" si="19"/>
        <v>600</v>
      </c>
      <c r="G1909" s="12">
        <v>41676</v>
      </c>
      <c r="H1909">
        <v>591</v>
      </c>
      <c r="I1909">
        <f t="shared" si="20"/>
        <v>9</v>
      </c>
      <c r="J1909">
        <v>12</v>
      </c>
      <c r="K1909">
        <f t="shared" si="21"/>
        <v>7092</v>
      </c>
    </row>
    <row r="1910" spans="1:12" x14ac:dyDescent="0.2">
      <c r="F1910">
        <f t="shared" si="19"/>
        <v>0</v>
      </c>
      <c r="G1910" s="12">
        <v>41697</v>
      </c>
      <c r="H1910">
        <v>9</v>
      </c>
      <c r="I1910">
        <v>0</v>
      </c>
      <c r="J1910">
        <v>12</v>
      </c>
      <c r="K1910">
        <f t="shared" si="21"/>
        <v>108</v>
      </c>
      <c r="L1910" s="23"/>
    </row>
    <row r="1911" spans="1:12" x14ac:dyDescent="0.2">
      <c r="F1911">
        <f t="shared" si="19"/>
        <v>0</v>
      </c>
      <c r="I1911">
        <f t="shared" si="20"/>
        <v>0</v>
      </c>
      <c r="K1911">
        <f t="shared" si="21"/>
        <v>0</v>
      </c>
    </row>
    <row r="1912" spans="1:12" x14ac:dyDescent="0.2">
      <c r="A1912" s="12">
        <v>41637</v>
      </c>
      <c r="B1912" t="s">
        <v>17884</v>
      </c>
      <c r="C1912" t="s">
        <v>17885</v>
      </c>
      <c r="D1912">
        <v>2</v>
      </c>
      <c r="E1912">
        <v>252</v>
      </c>
      <c r="F1912">
        <f t="shared" si="19"/>
        <v>504</v>
      </c>
      <c r="G1912" s="12">
        <v>41662</v>
      </c>
      <c r="H1912">
        <v>497</v>
      </c>
      <c r="I1912">
        <f t="shared" si="20"/>
        <v>7</v>
      </c>
      <c r="J1912">
        <v>13</v>
      </c>
      <c r="K1912">
        <f t="shared" si="21"/>
        <v>6461</v>
      </c>
      <c r="L1912" t="s">
        <v>17964</v>
      </c>
    </row>
    <row r="1913" spans="1:12" x14ac:dyDescent="0.2">
      <c r="F1913">
        <f t="shared" si="19"/>
        <v>0</v>
      </c>
      <c r="G1913" s="12">
        <v>41711</v>
      </c>
      <c r="H1913">
        <v>6</v>
      </c>
      <c r="I1913">
        <v>1</v>
      </c>
      <c r="J1913">
        <v>13</v>
      </c>
      <c r="K1913">
        <f>H1904*J1913</f>
        <v>91</v>
      </c>
      <c r="L1913" s="23"/>
    </row>
    <row r="1914" spans="1:12" x14ac:dyDescent="0.2">
      <c r="F1914">
        <f t="shared" si="19"/>
        <v>0</v>
      </c>
      <c r="G1914" t="s">
        <v>21570</v>
      </c>
      <c r="H1914">
        <v>1</v>
      </c>
      <c r="I1914">
        <v>0</v>
      </c>
      <c r="J1914">
        <v>100</v>
      </c>
      <c r="K1914">
        <f t="shared" si="21"/>
        <v>100</v>
      </c>
    </row>
    <row r="1915" spans="1:12" x14ac:dyDescent="0.2">
      <c r="G1915" s="12">
        <v>41725</v>
      </c>
      <c r="H1915">
        <v>1</v>
      </c>
      <c r="I1915">
        <v>0</v>
      </c>
      <c r="J1915">
        <v>13</v>
      </c>
      <c r="K1915">
        <f t="shared" si="21"/>
        <v>13</v>
      </c>
      <c r="L1915" t="s">
        <v>15858</v>
      </c>
    </row>
    <row r="1916" spans="1:12" x14ac:dyDescent="0.2">
      <c r="F1916">
        <f t="shared" si="19"/>
        <v>0</v>
      </c>
      <c r="I1916">
        <f t="shared" si="20"/>
        <v>0</v>
      </c>
      <c r="K1916">
        <f t="shared" si="21"/>
        <v>0</v>
      </c>
    </row>
    <row r="1917" spans="1:12" x14ac:dyDescent="0.2">
      <c r="A1917" s="12">
        <v>41643</v>
      </c>
      <c r="B1917" t="s">
        <v>17886</v>
      </c>
      <c r="C1917" t="s">
        <v>17238</v>
      </c>
      <c r="D1917">
        <v>4</v>
      </c>
      <c r="E1917">
        <v>132</v>
      </c>
      <c r="F1917">
        <f t="shared" si="19"/>
        <v>528</v>
      </c>
      <c r="G1917" s="12">
        <v>41683</v>
      </c>
      <c r="H1917">
        <v>520</v>
      </c>
      <c r="I1917">
        <f t="shared" si="20"/>
        <v>8</v>
      </c>
      <c r="J1917">
        <v>12</v>
      </c>
      <c r="K1917">
        <f t="shared" si="21"/>
        <v>6240</v>
      </c>
      <c r="L1917" t="s">
        <v>18245</v>
      </c>
    </row>
    <row r="1918" spans="1:12" x14ac:dyDescent="0.2">
      <c r="F1918">
        <f t="shared" si="19"/>
        <v>0</v>
      </c>
      <c r="G1918" s="12">
        <v>41739</v>
      </c>
      <c r="H1918">
        <v>8</v>
      </c>
      <c r="I1918">
        <v>0</v>
      </c>
      <c r="J1918">
        <v>12</v>
      </c>
      <c r="K1918">
        <f t="shared" si="21"/>
        <v>96</v>
      </c>
    </row>
    <row r="1919" spans="1:12" x14ac:dyDescent="0.2">
      <c r="C1919" s="82"/>
      <c r="F1919">
        <f t="shared" si="19"/>
        <v>0</v>
      </c>
      <c r="I1919">
        <f t="shared" si="20"/>
        <v>0</v>
      </c>
      <c r="K1919">
        <f t="shared" si="21"/>
        <v>0</v>
      </c>
    </row>
    <row r="1920" spans="1:12" x14ac:dyDescent="0.2">
      <c r="A1920" s="12">
        <v>41643</v>
      </c>
      <c r="B1920" t="s">
        <v>17887</v>
      </c>
      <c r="C1920" t="s">
        <v>17888</v>
      </c>
      <c r="D1920">
        <v>4</v>
      </c>
      <c r="E1920">
        <v>132</v>
      </c>
      <c r="F1920">
        <f t="shared" si="19"/>
        <v>528</v>
      </c>
      <c r="G1920" s="12">
        <v>41669</v>
      </c>
      <c r="H1920">
        <v>519</v>
      </c>
      <c r="I1920">
        <f t="shared" si="20"/>
        <v>9</v>
      </c>
      <c r="J1920">
        <v>11</v>
      </c>
      <c r="K1920">
        <f t="shared" si="21"/>
        <v>5709</v>
      </c>
      <c r="L1920" t="s">
        <v>15862</v>
      </c>
    </row>
    <row r="1921" spans="1:12" x14ac:dyDescent="0.2">
      <c r="F1921">
        <f t="shared" si="19"/>
        <v>0</v>
      </c>
      <c r="G1921" s="12">
        <v>41697</v>
      </c>
      <c r="H1921">
        <v>2</v>
      </c>
      <c r="I1921">
        <v>7</v>
      </c>
      <c r="J1921">
        <v>11</v>
      </c>
      <c r="K1921">
        <f t="shared" si="21"/>
        <v>22</v>
      </c>
    </row>
    <row r="1922" spans="1:12" x14ac:dyDescent="0.2">
      <c r="G1922" t="s">
        <v>21061</v>
      </c>
      <c r="H1922">
        <v>7</v>
      </c>
      <c r="I1922">
        <v>0</v>
      </c>
      <c r="J1922">
        <v>100</v>
      </c>
      <c r="K1922">
        <f t="shared" si="21"/>
        <v>700</v>
      </c>
    </row>
    <row r="1923" spans="1:12" x14ac:dyDescent="0.2">
      <c r="G1923" s="12">
        <v>41746</v>
      </c>
      <c r="H1923">
        <v>5</v>
      </c>
      <c r="I1923">
        <v>0</v>
      </c>
      <c r="J1923">
        <v>11</v>
      </c>
      <c r="K1923">
        <f t="shared" si="21"/>
        <v>55</v>
      </c>
      <c r="L1923" t="s">
        <v>16980</v>
      </c>
    </row>
    <row r="1924" spans="1:12" x14ac:dyDescent="0.2">
      <c r="F1924">
        <f t="shared" si="19"/>
        <v>0</v>
      </c>
      <c r="I1924">
        <f t="shared" si="20"/>
        <v>0</v>
      </c>
      <c r="K1924">
        <f t="shared" si="21"/>
        <v>0</v>
      </c>
    </row>
    <row r="1925" spans="1:12" x14ac:dyDescent="0.2">
      <c r="A1925" s="12">
        <v>41658</v>
      </c>
      <c r="B1925" t="s">
        <v>17978</v>
      </c>
      <c r="C1925" t="s">
        <v>17979</v>
      </c>
      <c r="D1925">
        <v>2</v>
      </c>
      <c r="E1925">
        <v>204</v>
      </c>
      <c r="F1925">
        <f t="shared" si="19"/>
        <v>408</v>
      </c>
      <c r="G1925" s="12">
        <v>41676</v>
      </c>
      <c r="H1925">
        <v>405</v>
      </c>
      <c r="I1925">
        <f t="shared" si="20"/>
        <v>3</v>
      </c>
      <c r="J1925">
        <v>12</v>
      </c>
      <c r="K1925">
        <f t="shared" si="21"/>
        <v>4860</v>
      </c>
      <c r="L1925" t="s">
        <v>15862</v>
      </c>
    </row>
    <row r="1926" spans="1:12" x14ac:dyDescent="0.2">
      <c r="F1926">
        <f t="shared" si="19"/>
        <v>0</v>
      </c>
      <c r="G1926" s="12">
        <v>41697</v>
      </c>
      <c r="H1926">
        <v>3</v>
      </c>
      <c r="I1926">
        <v>0</v>
      </c>
      <c r="J1926">
        <v>12</v>
      </c>
      <c r="K1926">
        <f t="shared" si="21"/>
        <v>36</v>
      </c>
      <c r="L1926" s="23"/>
    </row>
    <row r="1927" spans="1:12" x14ac:dyDescent="0.2">
      <c r="F1927">
        <f t="shared" si="19"/>
        <v>0</v>
      </c>
      <c r="I1927">
        <f t="shared" si="20"/>
        <v>0</v>
      </c>
      <c r="K1927">
        <f t="shared" si="21"/>
        <v>0</v>
      </c>
    </row>
    <row r="1928" spans="1:12" x14ac:dyDescent="0.2">
      <c r="A1928" s="12">
        <v>41658</v>
      </c>
      <c r="B1928" t="s">
        <v>17980</v>
      </c>
      <c r="C1928" t="s">
        <v>17981</v>
      </c>
      <c r="D1928">
        <v>2</v>
      </c>
      <c r="E1928">
        <v>204</v>
      </c>
      <c r="F1928">
        <f t="shared" si="19"/>
        <v>408</v>
      </c>
      <c r="G1928" s="12">
        <v>41676</v>
      </c>
      <c r="H1928">
        <v>399</v>
      </c>
      <c r="I1928">
        <f t="shared" si="20"/>
        <v>9</v>
      </c>
      <c r="J1928">
        <v>13</v>
      </c>
      <c r="K1928">
        <f t="shared" si="21"/>
        <v>5187</v>
      </c>
      <c r="L1928" t="s">
        <v>18183</v>
      </c>
    </row>
    <row r="1929" spans="1:12" x14ac:dyDescent="0.2">
      <c r="F1929">
        <f t="shared" si="19"/>
        <v>0</v>
      </c>
      <c r="G1929" s="12">
        <v>41697</v>
      </c>
      <c r="H1929">
        <v>3</v>
      </c>
      <c r="I1929">
        <v>6</v>
      </c>
      <c r="J1929">
        <v>13</v>
      </c>
      <c r="K1929">
        <f t="shared" si="21"/>
        <v>39</v>
      </c>
    </row>
    <row r="1930" spans="1:12" x14ac:dyDescent="0.2">
      <c r="G1930" s="12">
        <v>41711</v>
      </c>
      <c r="H1930">
        <v>4</v>
      </c>
      <c r="I1930">
        <v>2</v>
      </c>
      <c r="J1930">
        <v>13</v>
      </c>
      <c r="K1930">
        <f t="shared" si="21"/>
        <v>52</v>
      </c>
    </row>
    <row r="1931" spans="1:12" x14ac:dyDescent="0.2">
      <c r="G1931" s="12">
        <v>41725</v>
      </c>
      <c r="H1931">
        <v>2</v>
      </c>
      <c r="I1931">
        <v>0</v>
      </c>
      <c r="J1931">
        <v>13</v>
      </c>
      <c r="K1931">
        <f t="shared" si="21"/>
        <v>26</v>
      </c>
    </row>
    <row r="1932" spans="1:12" x14ac:dyDescent="0.2">
      <c r="F1932">
        <f t="shared" si="19"/>
        <v>0</v>
      </c>
      <c r="I1932">
        <f t="shared" si="20"/>
        <v>0</v>
      </c>
      <c r="K1932">
        <f t="shared" si="21"/>
        <v>0</v>
      </c>
    </row>
    <row r="1933" spans="1:12" x14ac:dyDescent="0.2">
      <c r="A1933" s="12">
        <v>41662</v>
      </c>
      <c r="B1933" t="s">
        <v>17982</v>
      </c>
      <c r="C1933" t="s">
        <v>17983</v>
      </c>
      <c r="D1933">
        <v>2</v>
      </c>
      <c r="E1933">
        <v>294</v>
      </c>
      <c r="F1933">
        <f t="shared" si="19"/>
        <v>588</v>
      </c>
      <c r="G1933" s="12">
        <v>41709</v>
      </c>
      <c r="H1933">
        <v>584</v>
      </c>
      <c r="I1933">
        <f t="shared" si="20"/>
        <v>4</v>
      </c>
      <c r="J1933">
        <v>11.5</v>
      </c>
      <c r="K1933">
        <f t="shared" si="21"/>
        <v>6716</v>
      </c>
      <c r="L1933" t="s">
        <v>18546</v>
      </c>
    </row>
    <row r="1934" spans="1:12" x14ac:dyDescent="0.2">
      <c r="F1934">
        <f t="shared" si="19"/>
        <v>0</v>
      </c>
      <c r="G1934" t="s">
        <v>21069</v>
      </c>
      <c r="H1934">
        <v>3</v>
      </c>
      <c r="I1934">
        <v>1</v>
      </c>
      <c r="K1934">
        <f t="shared" si="21"/>
        <v>0</v>
      </c>
    </row>
    <row r="1935" spans="1:12" x14ac:dyDescent="0.2">
      <c r="G1935" s="12">
        <v>41725</v>
      </c>
      <c r="H1935">
        <v>1</v>
      </c>
      <c r="I1935">
        <v>0</v>
      </c>
      <c r="J1935">
        <v>11.5</v>
      </c>
      <c r="K1935">
        <f t="shared" si="21"/>
        <v>11.5</v>
      </c>
    </row>
    <row r="1936" spans="1:12" x14ac:dyDescent="0.2">
      <c r="G1936" s="12">
        <v>41746</v>
      </c>
      <c r="H1936">
        <v>1</v>
      </c>
      <c r="I1936">
        <v>0</v>
      </c>
      <c r="J1936">
        <v>11.5</v>
      </c>
      <c r="K1936">
        <f t="shared" si="21"/>
        <v>11.5</v>
      </c>
    </row>
    <row r="1937" spans="1:12" x14ac:dyDescent="0.2">
      <c r="C1937" s="82"/>
      <c r="F1937">
        <f t="shared" si="19"/>
        <v>0</v>
      </c>
      <c r="I1937">
        <f t="shared" si="20"/>
        <v>0</v>
      </c>
      <c r="K1937">
        <f t="shared" si="21"/>
        <v>0</v>
      </c>
    </row>
    <row r="1938" spans="1:12" x14ac:dyDescent="0.2">
      <c r="A1938" s="12">
        <v>41667</v>
      </c>
      <c r="B1938" t="s">
        <v>18091</v>
      </c>
      <c r="C1938" t="s">
        <v>18092</v>
      </c>
      <c r="D1938">
        <v>2</v>
      </c>
      <c r="E1938">
        <v>213</v>
      </c>
      <c r="F1938">
        <f t="shared" si="19"/>
        <v>426</v>
      </c>
      <c r="G1938" s="12">
        <v>41690</v>
      </c>
      <c r="H1938">
        <v>420</v>
      </c>
      <c r="I1938">
        <f t="shared" si="20"/>
        <v>6</v>
      </c>
      <c r="J1938">
        <v>12.5</v>
      </c>
      <c r="K1938">
        <f t="shared" si="21"/>
        <v>5250</v>
      </c>
      <c r="L1938" t="s">
        <v>16808</v>
      </c>
    </row>
    <row r="1939" spans="1:12" x14ac:dyDescent="0.2">
      <c r="F1939">
        <f t="shared" si="19"/>
        <v>0</v>
      </c>
      <c r="G1939" t="s">
        <v>21414</v>
      </c>
      <c r="H1939">
        <v>6</v>
      </c>
      <c r="I1939">
        <v>0</v>
      </c>
      <c r="J1939">
        <v>100</v>
      </c>
      <c r="K1939">
        <f t="shared" si="21"/>
        <v>600</v>
      </c>
    </row>
    <row r="1940" spans="1:12" x14ac:dyDescent="0.2">
      <c r="F1940">
        <f t="shared" si="19"/>
        <v>0</v>
      </c>
      <c r="I1940">
        <f t="shared" si="20"/>
        <v>0</v>
      </c>
      <c r="K1940">
        <f t="shared" si="21"/>
        <v>0</v>
      </c>
    </row>
    <row r="1941" spans="1:12" x14ac:dyDescent="0.2">
      <c r="A1941" s="12">
        <v>41669</v>
      </c>
      <c r="B1941" t="s">
        <v>18094</v>
      </c>
      <c r="C1941" t="s">
        <v>18095</v>
      </c>
      <c r="D1941">
        <v>1</v>
      </c>
      <c r="E1941">
        <v>307</v>
      </c>
      <c r="F1941">
        <f t="shared" si="19"/>
        <v>307</v>
      </c>
      <c r="G1941" s="12">
        <v>41676</v>
      </c>
      <c r="H1941">
        <v>306</v>
      </c>
      <c r="I1941">
        <f t="shared" si="20"/>
        <v>1</v>
      </c>
      <c r="J1941">
        <v>12.5</v>
      </c>
      <c r="K1941">
        <f t="shared" si="21"/>
        <v>3825</v>
      </c>
      <c r="L1941" t="s">
        <v>16939</v>
      </c>
    </row>
    <row r="1942" spans="1:12" x14ac:dyDescent="0.2">
      <c r="F1942">
        <f t="shared" si="19"/>
        <v>0</v>
      </c>
      <c r="G1942" s="12">
        <v>41697</v>
      </c>
      <c r="H1942">
        <v>1</v>
      </c>
      <c r="I1942">
        <v>0</v>
      </c>
      <c r="J1942">
        <v>12.5</v>
      </c>
      <c r="K1942">
        <f t="shared" si="21"/>
        <v>12.5</v>
      </c>
    </row>
    <row r="1943" spans="1:12" x14ac:dyDescent="0.2">
      <c r="F1943">
        <f t="shared" si="19"/>
        <v>0</v>
      </c>
      <c r="I1943">
        <f t="shared" si="20"/>
        <v>0</v>
      </c>
      <c r="K1943">
        <f t="shared" si="21"/>
        <v>0</v>
      </c>
    </row>
    <row r="1944" spans="1:12" x14ac:dyDescent="0.2">
      <c r="A1944" s="12">
        <v>41669</v>
      </c>
      <c r="B1944" t="s">
        <v>18096</v>
      </c>
      <c r="C1944" t="s">
        <v>18097</v>
      </c>
      <c r="D1944">
        <v>1</v>
      </c>
      <c r="E1944">
        <v>307</v>
      </c>
      <c r="F1944">
        <f t="shared" si="19"/>
        <v>307</v>
      </c>
      <c r="G1944" s="12">
        <v>41676</v>
      </c>
      <c r="H1944">
        <v>307</v>
      </c>
      <c r="I1944">
        <f t="shared" si="20"/>
        <v>0</v>
      </c>
      <c r="J1944">
        <v>12</v>
      </c>
      <c r="K1944">
        <f t="shared" si="21"/>
        <v>3684</v>
      </c>
      <c r="L1944" t="s">
        <v>15862</v>
      </c>
    </row>
    <row r="1945" spans="1:12" x14ac:dyDescent="0.2">
      <c r="F1945">
        <f t="shared" si="19"/>
        <v>0</v>
      </c>
      <c r="I1945">
        <f t="shared" si="20"/>
        <v>0</v>
      </c>
      <c r="K1945">
        <f t="shared" si="21"/>
        <v>0</v>
      </c>
    </row>
    <row r="1946" spans="1:12" x14ac:dyDescent="0.2">
      <c r="F1946">
        <f t="shared" si="19"/>
        <v>0</v>
      </c>
      <c r="I1946">
        <f t="shared" si="20"/>
        <v>0</v>
      </c>
      <c r="K1946">
        <f t="shared" si="21"/>
        <v>0</v>
      </c>
    </row>
    <row r="1947" spans="1:12" x14ac:dyDescent="0.2">
      <c r="A1947" s="12">
        <v>41672</v>
      </c>
      <c r="B1947" t="s">
        <v>18135</v>
      </c>
      <c r="C1947" t="s">
        <v>18136</v>
      </c>
      <c r="D1947">
        <v>2</v>
      </c>
      <c r="E1947">
        <v>196</v>
      </c>
      <c r="F1947">
        <f t="shared" si="19"/>
        <v>392</v>
      </c>
      <c r="G1947" s="12">
        <v>41697</v>
      </c>
      <c r="H1947">
        <v>381</v>
      </c>
      <c r="I1947">
        <f t="shared" si="20"/>
        <v>11</v>
      </c>
      <c r="J1947">
        <v>12</v>
      </c>
      <c r="K1947">
        <f t="shared" si="21"/>
        <v>4572</v>
      </c>
    </row>
    <row r="1948" spans="1:12" x14ac:dyDescent="0.2">
      <c r="F1948">
        <f t="shared" si="19"/>
        <v>0</v>
      </c>
      <c r="G1948" s="12">
        <v>41725</v>
      </c>
      <c r="H1948" s="23">
        <v>11</v>
      </c>
      <c r="I1948">
        <v>0</v>
      </c>
      <c r="J1948">
        <v>12</v>
      </c>
      <c r="K1948">
        <f t="shared" si="21"/>
        <v>132</v>
      </c>
    </row>
    <row r="1949" spans="1:12" x14ac:dyDescent="0.2">
      <c r="F1949">
        <f t="shared" si="19"/>
        <v>0</v>
      </c>
      <c r="I1949">
        <f t="shared" si="20"/>
        <v>0</v>
      </c>
      <c r="K1949">
        <f t="shared" si="21"/>
        <v>0</v>
      </c>
    </row>
    <row r="1950" spans="1:12" x14ac:dyDescent="0.2">
      <c r="A1950" s="12">
        <v>41672</v>
      </c>
      <c r="B1950" t="s">
        <v>18137</v>
      </c>
      <c r="C1950" t="s">
        <v>18138</v>
      </c>
      <c r="D1950">
        <v>2</v>
      </c>
      <c r="E1950">
        <v>196</v>
      </c>
      <c r="F1950">
        <f t="shared" si="19"/>
        <v>392</v>
      </c>
      <c r="G1950" s="12">
        <v>41683</v>
      </c>
      <c r="H1950">
        <v>347</v>
      </c>
      <c r="I1950">
        <f t="shared" si="20"/>
        <v>45</v>
      </c>
      <c r="J1950">
        <v>12.5</v>
      </c>
      <c r="K1950">
        <f t="shared" si="21"/>
        <v>4337.5</v>
      </c>
      <c r="L1950" t="s">
        <v>17334</v>
      </c>
    </row>
    <row r="1951" spans="1:12" x14ac:dyDescent="0.2">
      <c r="F1951">
        <f t="shared" si="19"/>
        <v>0</v>
      </c>
      <c r="G1951" s="12">
        <v>41690</v>
      </c>
      <c r="H1951">
        <v>42</v>
      </c>
      <c r="I1951">
        <v>3</v>
      </c>
      <c r="J1951">
        <v>12.5</v>
      </c>
      <c r="K1951">
        <f t="shared" si="21"/>
        <v>525</v>
      </c>
    </row>
    <row r="1952" spans="1:12" x14ac:dyDescent="0.2">
      <c r="G1952" s="12">
        <v>41711</v>
      </c>
      <c r="H1952">
        <v>3</v>
      </c>
      <c r="I1952">
        <v>0</v>
      </c>
      <c r="J1952">
        <v>12.5</v>
      </c>
      <c r="K1952">
        <f t="shared" si="21"/>
        <v>37.5</v>
      </c>
      <c r="L1952" s="23"/>
    </row>
    <row r="1953" spans="1:16" x14ac:dyDescent="0.2">
      <c r="F1953">
        <f t="shared" si="19"/>
        <v>0</v>
      </c>
      <c r="I1953">
        <f t="shared" si="20"/>
        <v>0</v>
      </c>
      <c r="K1953">
        <f t="shared" si="21"/>
        <v>0</v>
      </c>
    </row>
    <row r="1954" spans="1:16" x14ac:dyDescent="0.2">
      <c r="A1954" s="12">
        <v>41311</v>
      </c>
      <c r="B1954" t="s">
        <v>18139</v>
      </c>
      <c r="C1954" t="s">
        <v>16429</v>
      </c>
      <c r="D1954">
        <v>1</v>
      </c>
      <c r="E1954">
        <v>615</v>
      </c>
      <c r="F1954">
        <f t="shared" si="19"/>
        <v>615</v>
      </c>
      <c r="G1954" s="12">
        <v>41690</v>
      </c>
      <c r="H1954">
        <v>600</v>
      </c>
      <c r="I1954">
        <f t="shared" si="20"/>
        <v>15</v>
      </c>
      <c r="J1954">
        <v>11.5</v>
      </c>
      <c r="K1954">
        <f t="shared" si="21"/>
        <v>6900</v>
      </c>
      <c r="L1954" t="s">
        <v>15862</v>
      </c>
      <c r="N1954" s="72"/>
      <c r="O1954" s="72"/>
      <c r="P1954" s="72"/>
    </row>
    <row r="1955" spans="1:16" x14ac:dyDescent="0.2">
      <c r="F1955">
        <f t="shared" si="19"/>
        <v>0</v>
      </c>
      <c r="G1955" t="s">
        <v>21415</v>
      </c>
      <c r="H1955">
        <v>5</v>
      </c>
      <c r="I1955" s="23">
        <v>10</v>
      </c>
      <c r="J1955">
        <v>100</v>
      </c>
      <c r="K1955">
        <f t="shared" si="21"/>
        <v>500</v>
      </c>
      <c r="N1955" s="72"/>
      <c r="O1955" s="72"/>
      <c r="P1955" s="72"/>
    </row>
    <row r="1956" spans="1:16" x14ac:dyDescent="0.2">
      <c r="G1956" s="12">
        <v>41781</v>
      </c>
      <c r="H1956">
        <v>14</v>
      </c>
      <c r="I1956">
        <v>0</v>
      </c>
      <c r="J1956">
        <v>11.5</v>
      </c>
      <c r="K1956">
        <f t="shared" si="21"/>
        <v>161</v>
      </c>
      <c r="L1956" t="s">
        <v>15859</v>
      </c>
    </row>
    <row r="1957" spans="1:16" x14ac:dyDescent="0.2">
      <c r="F1957">
        <f t="shared" si="19"/>
        <v>0</v>
      </c>
      <c r="I1957">
        <f t="shared" si="20"/>
        <v>0</v>
      </c>
      <c r="K1957">
        <f t="shared" si="21"/>
        <v>0</v>
      </c>
    </row>
    <row r="1958" spans="1:16" x14ac:dyDescent="0.2">
      <c r="A1958" s="12">
        <v>41676</v>
      </c>
      <c r="B1958" t="s">
        <v>18141</v>
      </c>
      <c r="C1958" t="s">
        <v>16167</v>
      </c>
      <c r="D1958">
        <v>1</v>
      </c>
      <c r="E1958">
        <v>615</v>
      </c>
      <c r="F1958">
        <f t="shared" si="19"/>
        <v>615</v>
      </c>
      <c r="G1958" s="12">
        <v>41683</v>
      </c>
      <c r="H1958">
        <v>612</v>
      </c>
      <c r="I1958">
        <f t="shared" si="20"/>
        <v>3</v>
      </c>
      <c r="J1958">
        <v>11</v>
      </c>
      <c r="K1958">
        <f t="shared" si="21"/>
        <v>6732</v>
      </c>
      <c r="L1958" t="s">
        <v>15862</v>
      </c>
    </row>
    <row r="1959" spans="1:16" x14ac:dyDescent="0.2">
      <c r="F1959">
        <f t="shared" si="19"/>
        <v>0</v>
      </c>
      <c r="G1959" s="12">
        <v>41711</v>
      </c>
      <c r="H1959">
        <v>2</v>
      </c>
      <c r="I1959">
        <v>1</v>
      </c>
      <c r="J1959">
        <v>11</v>
      </c>
      <c r="K1959">
        <f t="shared" si="21"/>
        <v>22</v>
      </c>
      <c r="L1959" s="23"/>
    </row>
    <row r="1960" spans="1:16" x14ac:dyDescent="0.2">
      <c r="G1960" s="12">
        <v>41725</v>
      </c>
      <c r="H1960">
        <v>1</v>
      </c>
      <c r="I1960">
        <v>0</v>
      </c>
      <c r="J1960">
        <v>11</v>
      </c>
      <c r="K1960">
        <f t="shared" si="21"/>
        <v>11</v>
      </c>
      <c r="L1960" s="23"/>
    </row>
    <row r="1961" spans="1:16" x14ac:dyDescent="0.2">
      <c r="F1961">
        <f t="shared" si="19"/>
        <v>0</v>
      </c>
      <c r="I1961">
        <f t="shared" si="20"/>
        <v>0</v>
      </c>
      <c r="K1961">
        <f t="shared" si="21"/>
        <v>0</v>
      </c>
    </row>
    <row r="1962" spans="1:16" x14ac:dyDescent="0.2">
      <c r="A1962" s="12">
        <v>41681</v>
      </c>
      <c r="B1962" t="s">
        <v>18210</v>
      </c>
      <c r="C1962" t="s">
        <v>18211</v>
      </c>
      <c r="D1962">
        <v>2</v>
      </c>
      <c r="E1962">
        <v>300</v>
      </c>
      <c r="F1962">
        <f t="shared" si="19"/>
        <v>600</v>
      </c>
      <c r="G1962" s="12">
        <v>41703</v>
      </c>
      <c r="H1962">
        <v>592</v>
      </c>
      <c r="I1962">
        <f t="shared" si="20"/>
        <v>8</v>
      </c>
      <c r="J1962">
        <v>12</v>
      </c>
      <c r="K1962">
        <f t="shared" si="21"/>
        <v>7104</v>
      </c>
      <c r="L1962" t="s">
        <v>15862</v>
      </c>
    </row>
    <row r="1963" spans="1:16" x14ac:dyDescent="0.2">
      <c r="F1963">
        <f t="shared" si="19"/>
        <v>0</v>
      </c>
      <c r="G1963" t="s">
        <v>21626</v>
      </c>
      <c r="H1963">
        <v>4</v>
      </c>
      <c r="I1963">
        <v>4</v>
      </c>
      <c r="K1963">
        <f t="shared" si="21"/>
        <v>0</v>
      </c>
    </row>
    <row r="1964" spans="1:16" x14ac:dyDescent="0.2">
      <c r="G1964" t="s">
        <v>21205</v>
      </c>
      <c r="H1964">
        <v>4</v>
      </c>
      <c r="I1964">
        <v>0</v>
      </c>
      <c r="J1964">
        <v>100</v>
      </c>
      <c r="K1964">
        <f t="shared" si="21"/>
        <v>400</v>
      </c>
    </row>
    <row r="1965" spans="1:16" x14ac:dyDescent="0.2">
      <c r="G1965" s="12">
        <v>41802</v>
      </c>
      <c r="H1965">
        <v>4</v>
      </c>
      <c r="I1965">
        <v>0</v>
      </c>
      <c r="J1965">
        <v>12</v>
      </c>
      <c r="K1965">
        <f t="shared" si="21"/>
        <v>48</v>
      </c>
      <c r="L1965" t="s">
        <v>15859</v>
      </c>
    </row>
    <row r="1966" spans="1:16" x14ac:dyDescent="0.2">
      <c r="F1966">
        <f t="shared" si="19"/>
        <v>0</v>
      </c>
      <c r="I1966">
        <f t="shared" si="20"/>
        <v>0</v>
      </c>
      <c r="K1966">
        <f t="shared" si="21"/>
        <v>0</v>
      </c>
    </row>
    <row r="1967" spans="1:16" x14ac:dyDescent="0.2">
      <c r="A1967" s="12">
        <v>41683</v>
      </c>
      <c r="B1967" t="s">
        <v>18231</v>
      </c>
      <c r="C1967" t="s">
        <v>16760</v>
      </c>
      <c r="D1967">
        <v>2</v>
      </c>
      <c r="E1967">
        <v>259</v>
      </c>
      <c r="F1967">
        <f t="shared" si="19"/>
        <v>518</v>
      </c>
      <c r="G1967" t="s">
        <v>21416</v>
      </c>
      <c r="H1967">
        <v>508</v>
      </c>
      <c r="I1967">
        <f t="shared" si="20"/>
        <v>10</v>
      </c>
      <c r="J1967">
        <v>12</v>
      </c>
      <c r="K1967">
        <f t="shared" si="21"/>
        <v>6096</v>
      </c>
      <c r="L1967" t="s">
        <v>18428</v>
      </c>
    </row>
    <row r="1968" spans="1:16" x14ac:dyDescent="0.2">
      <c r="F1968">
        <f t="shared" si="19"/>
        <v>0</v>
      </c>
      <c r="G1968" s="12">
        <v>41739</v>
      </c>
      <c r="H1968" s="23">
        <v>10</v>
      </c>
      <c r="I1968">
        <v>0</v>
      </c>
      <c r="J1968">
        <v>12</v>
      </c>
      <c r="K1968">
        <f t="shared" si="21"/>
        <v>120</v>
      </c>
    </row>
    <row r="1969" spans="1:12" x14ac:dyDescent="0.2">
      <c r="F1969">
        <f t="shared" si="19"/>
        <v>0</v>
      </c>
      <c r="I1969">
        <f t="shared" si="20"/>
        <v>0</v>
      </c>
      <c r="K1969">
        <f t="shared" si="21"/>
        <v>0</v>
      </c>
    </row>
    <row r="1970" spans="1:12" x14ac:dyDescent="0.2">
      <c r="A1970" s="12">
        <v>41686</v>
      </c>
      <c r="B1970" t="s">
        <v>18329</v>
      </c>
      <c r="C1970" t="s">
        <v>16778</v>
      </c>
      <c r="D1970">
        <v>4</v>
      </c>
      <c r="E1970">
        <v>150</v>
      </c>
      <c r="F1970">
        <f t="shared" si="19"/>
        <v>600</v>
      </c>
      <c r="G1970" s="12">
        <v>41703</v>
      </c>
      <c r="H1970">
        <v>598</v>
      </c>
      <c r="I1970">
        <f t="shared" si="20"/>
        <v>2</v>
      </c>
      <c r="J1970">
        <v>10.5</v>
      </c>
      <c r="K1970">
        <f t="shared" si="21"/>
        <v>6279</v>
      </c>
      <c r="L1970" t="s">
        <v>15862</v>
      </c>
    </row>
    <row r="1971" spans="1:12" x14ac:dyDescent="0.2">
      <c r="F1971">
        <f t="shared" si="19"/>
        <v>0</v>
      </c>
      <c r="G1971" s="12">
        <v>41725</v>
      </c>
      <c r="H1971">
        <v>1</v>
      </c>
      <c r="I1971">
        <v>1</v>
      </c>
      <c r="J1971">
        <v>10.5</v>
      </c>
      <c r="K1971">
        <f t="shared" si="21"/>
        <v>10.5</v>
      </c>
    </row>
    <row r="1972" spans="1:12" x14ac:dyDescent="0.2">
      <c r="G1972" s="12">
        <v>41739</v>
      </c>
      <c r="H1972">
        <v>1</v>
      </c>
      <c r="I1972">
        <v>0</v>
      </c>
      <c r="J1972">
        <v>10.5</v>
      </c>
      <c r="K1972">
        <f t="shared" si="21"/>
        <v>10.5</v>
      </c>
    </row>
    <row r="1973" spans="1:12" x14ac:dyDescent="0.2">
      <c r="F1973">
        <f>D1973*E1973</f>
        <v>0</v>
      </c>
      <c r="I1973">
        <f>F1973-H1973</f>
        <v>0</v>
      </c>
      <c r="K1973">
        <f t="shared" ref="K1973:K1978" si="22">H1973*J1973</f>
        <v>0</v>
      </c>
    </row>
    <row r="1974" spans="1:12" x14ac:dyDescent="0.2">
      <c r="A1974" s="12">
        <v>41689</v>
      </c>
      <c r="B1974" t="s">
        <v>18333</v>
      </c>
      <c r="C1974" t="s">
        <v>18334</v>
      </c>
      <c r="D1974">
        <v>1</v>
      </c>
      <c r="E1974">
        <v>632</v>
      </c>
      <c r="F1974">
        <f>D1974*E1974</f>
        <v>632</v>
      </c>
      <c r="G1974" s="12">
        <v>41709</v>
      </c>
      <c r="H1974">
        <v>598</v>
      </c>
      <c r="I1974">
        <f>F1974-H1974</f>
        <v>34</v>
      </c>
      <c r="J1974">
        <v>12</v>
      </c>
      <c r="K1974">
        <f t="shared" si="22"/>
        <v>7176</v>
      </c>
      <c r="L1974" t="s">
        <v>18547</v>
      </c>
    </row>
    <row r="1975" spans="1:12" x14ac:dyDescent="0.2">
      <c r="F1975">
        <f t="shared" ref="F1975:F2052" si="23">D1975*E1975</f>
        <v>0</v>
      </c>
      <c r="G1975" s="12">
        <v>41739</v>
      </c>
      <c r="H1975">
        <v>28</v>
      </c>
      <c r="I1975">
        <v>6</v>
      </c>
      <c r="J1975">
        <v>12</v>
      </c>
      <c r="K1975">
        <f t="shared" si="22"/>
        <v>336</v>
      </c>
    </row>
    <row r="1976" spans="1:12" x14ac:dyDescent="0.2">
      <c r="G1976" t="s">
        <v>21205</v>
      </c>
      <c r="H1976">
        <v>6</v>
      </c>
      <c r="I1976">
        <v>0</v>
      </c>
      <c r="J1976">
        <v>100</v>
      </c>
      <c r="K1976">
        <f t="shared" si="22"/>
        <v>600</v>
      </c>
    </row>
    <row r="1977" spans="1:12" x14ac:dyDescent="0.2">
      <c r="F1977">
        <f t="shared" si="23"/>
        <v>0</v>
      </c>
      <c r="I1977">
        <f>F1977-H1977</f>
        <v>0</v>
      </c>
      <c r="K1977">
        <f t="shared" si="22"/>
        <v>0</v>
      </c>
    </row>
    <row r="1978" spans="1:12" x14ac:dyDescent="0.2">
      <c r="A1978" s="12">
        <v>41696</v>
      </c>
      <c r="B1978" t="s">
        <v>18397</v>
      </c>
      <c r="C1978" t="s">
        <v>18398</v>
      </c>
      <c r="D1978">
        <v>1</v>
      </c>
      <c r="E1978">
        <v>305</v>
      </c>
      <c r="F1978">
        <f t="shared" si="23"/>
        <v>305</v>
      </c>
      <c r="G1978" s="12">
        <v>41705</v>
      </c>
      <c r="H1978">
        <v>300</v>
      </c>
      <c r="I1978">
        <f>F1978-H1978</f>
        <v>5</v>
      </c>
      <c r="J1978">
        <v>10.5</v>
      </c>
      <c r="K1978">
        <f t="shared" si="22"/>
        <v>3150</v>
      </c>
      <c r="L1978" t="s">
        <v>15862</v>
      </c>
    </row>
    <row r="1979" spans="1:12" x14ac:dyDescent="0.2">
      <c r="F1979">
        <f t="shared" si="23"/>
        <v>0</v>
      </c>
      <c r="G1979" s="12">
        <v>41746</v>
      </c>
      <c r="H1979">
        <v>5</v>
      </c>
      <c r="I1979">
        <v>0</v>
      </c>
      <c r="J1979">
        <v>10.5</v>
      </c>
      <c r="K1979">
        <f t="shared" ref="K1979:K2057" si="24">H1979*J1979</f>
        <v>52.5</v>
      </c>
      <c r="L1979" s="24"/>
    </row>
    <row r="1980" spans="1:12" x14ac:dyDescent="0.2">
      <c r="F1980">
        <f t="shared" si="23"/>
        <v>0</v>
      </c>
      <c r="I1980">
        <f t="shared" ref="I1980:I2056" si="25">F1980-H1980</f>
        <v>0</v>
      </c>
      <c r="K1980">
        <f t="shared" si="24"/>
        <v>0</v>
      </c>
    </row>
    <row r="1981" spans="1:12" x14ac:dyDescent="0.2">
      <c r="A1981" s="12">
        <v>41696</v>
      </c>
      <c r="B1981" t="s">
        <v>18399</v>
      </c>
      <c r="C1981" t="s">
        <v>18400</v>
      </c>
      <c r="D1981">
        <v>1</v>
      </c>
      <c r="E1981">
        <v>305</v>
      </c>
      <c r="F1981">
        <f t="shared" si="23"/>
        <v>305</v>
      </c>
      <c r="G1981" s="12">
        <v>41712</v>
      </c>
      <c r="H1981">
        <v>300</v>
      </c>
      <c r="I1981">
        <f t="shared" si="25"/>
        <v>5</v>
      </c>
      <c r="J1981">
        <v>11</v>
      </c>
      <c r="K1981">
        <f t="shared" si="24"/>
        <v>3300</v>
      </c>
      <c r="L1981" t="s">
        <v>15862</v>
      </c>
    </row>
    <row r="1982" spans="1:12" x14ac:dyDescent="0.2">
      <c r="F1982">
        <f t="shared" si="23"/>
        <v>0</v>
      </c>
      <c r="G1982" t="s">
        <v>21069</v>
      </c>
      <c r="H1982">
        <v>5</v>
      </c>
      <c r="I1982">
        <v>0</v>
      </c>
      <c r="K1982">
        <f t="shared" si="24"/>
        <v>0</v>
      </c>
    </row>
    <row r="1983" spans="1:12" x14ac:dyDescent="0.2">
      <c r="C1983" s="82"/>
      <c r="F1983">
        <f t="shared" si="23"/>
        <v>0</v>
      </c>
      <c r="I1983">
        <f t="shared" si="25"/>
        <v>0</v>
      </c>
      <c r="K1983">
        <f t="shared" si="24"/>
        <v>0</v>
      </c>
    </row>
    <row r="1984" spans="1:12" x14ac:dyDescent="0.2">
      <c r="A1984" s="12">
        <v>41699</v>
      </c>
      <c r="B1984" t="s">
        <v>18459</v>
      </c>
      <c r="C1984" t="s">
        <v>17885</v>
      </c>
      <c r="D1984">
        <v>2</v>
      </c>
      <c r="E1984">
        <v>274</v>
      </c>
      <c r="F1984">
        <f t="shared" si="23"/>
        <v>548</v>
      </c>
      <c r="G1984" s="12">
        <v>41718</v>
      </c>
      <c r="H1984">
        <v>533</v>
      </c>
      <c r="I1984">
        <f t="shared" si="25"/>
        <v>15</v>
      </c>
      <c r="J1984">
        <v>11.5</v>
      </c>
      <c r="K1984">
        <f t="shared" si="24"/>
        <v>6129.5</v>
      </c>
      <c r="L1984" t="s">
        <v>18630</v>
      </c>
    </row>
    <row r="1985" spans="1:12" x14ac:dyDescent="0.2">
      <c r="F1985">
        <f t="shared" si="23"/>
        <v>0</v>
      </c>
      <c r="G1985" s="12">
        <v>41781</v>
      </c>
      <c r="H1985">
        <v>11</v>
      </c>
      <c r="I1985">
        <v>4</v>
      </c>
      <c r="J1985">
        <v>11.5</v>
      </c>
      <c r="K1985">
        <f t="shared" si="24"/>
        <v>126.5</v>
      </c>
    </row>
    <row r="1986" spans="1:12" x14ac:dyDescent="0.2">
      <c r="G1986" s="12">
        <v>41802</v>
      </c>
      <c r="H1986">
        <v>2</v>
      </c>
      <c r="I1986">
        <v>2</v>
      </c>
      <c r="J1986">
        <v>11.5</v>
      </c>
      <c r="K1986">
        <f t="shared" si="24"/>
        <v>23</v>
      </c>
    </row>
    <row r="1987" spans="1:12" x14ac:dyDescent="0.2">
      <c r="G1987" t="s">
        <v>21132</v>
      </c>
      <c r="H1987">
        <v>2</v>
      </c>
      <c r="I1987">
        <v>0</v>
      </c>
      <c r="J1987">
        <v>100</v>
      </c>
      <c r="K1987">
        <f t="shared" si="24"/>
        <v>200</v>
      </c>
    </row>
    <row r="1988" spans="1:12" x14ac:dyDescent="0.2">
      <c r="F1988">
        <f t="shared" si="23"/>
        <v>0</v>
      </c>
      <c r="I1988">
        <f t="shared" si="25"/>
        <v>0</v>
      </c>
      <c r="K1988">
        <f t="shared" si="24"/>
        <v>0</v>
      </c>
    </row>
    <row r="1989" spans="1:12" x14ac:dyDescent="0.2">
      <c r="A1989" s="12">
        <v>41703</v>
      </c>
      <c r="B1989" t="s">
        <v>18460</v>
      </c>
      <c r="C1989" t="s">
        <v>18461</v>
      </c>
      <c r="D1989">
        <v>1</v>
      </c>
      <c r="E1989">
        <v>432</v>
      </c>
      <c r="F1989">
        <f t="shared" si="23"/>
        <v>432</v>
      </c>
      <c r="G1989" s="12">
        <v>41717</v>
      </c>
      <c r="H1989">
        <v>406</v>
      </c>
      <c r="I1989">
        <f t="shared" si="25"/>
        <v>26</v>
      </c>
      <c r="J1989">
        <v>11.5</v>
      </c>
      <c r="K1989">
        <f t="shared" si="24"/>
        <v>4669</v>
      </c>
      <c r="L1989" t="s">
        <v>15862</v>
      </c>
    </row>
    <row r="1990" spans="1:12" x14ac:dyDescent="0.2">
      <c r="F1990">
        <f t="shared" si="23"/>
        <v>0</v>
      </c>
      <c r="G1990" s="12">
        <v>41746</v>
      </c>
      <c r="H1990">
        <v>18</v>
      </c>
      <c r="I1990">
        <v>8</v>
      </c>
      <c r="J1990">
        <v>11.5</v>
      </c>
      <c r="K1990">
        <f t="shared" si="24"/>
        <v>207</v>
      </c>
      <c r="L1990" s="23"/>
    </row>
    <row r="1991" spans="1:12" x14ac:dyDescent="0.2">
      <c r="G1991" t="s">
        <v>21003</v>
      </c>
      <c r="H1991">
        <v>8</v>
      </c>
      <c r="I1991">
        <v>0</v>
      </c>
      <c r="J1991">
        <v>100</v>
      </c>
      <c r="K1991">
        <f t="shared" si="24"/>
        <v>800</v>
      </c>
      <c r="L1991" s="23"/>
    </row>
    <row r="1992" spans="1:12" x14ac:dyDescent="0.2">
      <c r="G1992" s="12">
        <v>41802</v>
      </c>
      <c r="H1992">
        <v>7</v>
      </c>
      <c r="I1992">
        <v>0</v>
      </c>
      <c r="J1992">
        <v>11.5</v>
      </c>
      <c r="K1992">
        <f t="shared" si="24"/>
        <v>80.5</v>
      </c>
      <c r="L1992" s="23" t="s">
        <v>18871</v>
      </c>
    </row>
    <row r="1993" spans="1:12" x14ac:dyDescent="0.2">
      <c r="L1993" s="23"/>
    </row>
    <row r="1994" spans="1:12" x14ac:dyDescent="0.2">
      <c r="F1994">
        <f t="shared" si="23"/>
        <v>0</v>
      </c>
      <c r="I1994">
        <f t="shared" si="25"/>
        <v>0</v>
      </c>
      <c r="K1994">
        <f t="shared" si="24"/>
        <v>0</v>
      </c>
    </row>
    <row r="1995" spans="1:12" x14ac:dyDescent="0.2">
      <c r="A1995" s="12">
        <v>41703</v>
      </c>
      <c r="B1995" t="s">
        <v>18462</v>
      </c>
      <c r="C1995" t="s">
        <v>15984</v>
      </c>
      <c r="D1995">
        <v>1</v>
      </c>
      <c r="E1995">
        <v>586</v>
      </c>
      <c r="F1995">
        <f t="shared" si="23"/>
        <v>586</v>
      </c>
      <c r="G1995" s="12">
        <v>41712</v>
      </c>
      <c r="H1995">
        <v>580</v>
      </c>
      <c r="I1995">
        <f t="shared" si="25"/>
        <v>6</v>
      </c>
      <c r="J1995">
        <v>11</v>
      </c>
      <c r="K1995">
        <f t="shared" si="24"/>
        <v>6380</v>
      </c>
      <c r="L1995" t="s">
        <v>18548</v>
      </c>
    </row>
    <row r="1996" spans="1:12" x14ac:dyDescent="0.2">
      <c r="F1996">
        <f t="shared" si="23"/>
        <v>0</v>
      </c>
      <c r="G1996" t="s">
        <v>21132</v>
      </c>
      <c r="H1996">
        <v>6</v>
      </c>
      <c r="I1996">
        <v>0</v>
      </c>
      <c r="J1996">
        <v>100</v>
      </c>
      <c r="K1996">
        <f t="shared" si="24"/>
        <v>600</v>
      </c>
    </row>
    <row r="1997" spans="1:12" x14ac:dyDescent="0.2">
      <c r="C1997" s="82"/>
      <c r="F1997">
        <f t="shared" si="23"/>
        <v>0</v>
      </c>
      <c r="I1997">
        <f t="shared" si="25"/>
        <v>0</v>
      </c>
      <c r="K1997">
        <f t="shared" si="24"/>
        <v>0</v>
      </c>
    </row>
    <row r="1998" spans="1:12" x14ac:dyDescent="0.2">
      <c r="A1998" s="12">
        <v>41710</v>
      </c>
      <c r="B1998" t="s">
        <v>18521</v>
      </c>
      <c r="C1998" t="s">
        <v>18522</v>
      </c>
      <c r="D1998">
        <v>1</v>
      </c>
      <c r="E1998">
        <v>605</v>
      </c>
      <c r="F1998">
        <f t="shared" si="23"/>
        <v>605</v>
      </c>
      <c r="G1998" s="12">
        <v>41725</v>
      </c>
      <c r="H1998">
        <v>591</v>
      </c>
      <c r="I1998">
        <f t="shared" si="25"/>
        <v>14</v>
      </c>
      <c r="J1998">
        <v>11</v>
      </c>
      <c r="K1998">
        <f t="shared" si="24"/>
        <v>6501</v>
      </c>
    </row>
    <row r="1999" spans="1:12" x14ac:dyDescent="0.2">
      <c r="F1999">
        <f t="shared" si="23"/>
        <v>0</v>
      </c>
      <c r="G1999" t="s">
        <v>21207</v>
      </c>
      <c r="H1999">
        <v>5</v>
      </c>
      <c r="I1999">
        <v>9</v>
      </c>
      <c r="J1999">
        <v>100</v>
      </c>
      <c r="K1999">
        <f t="shared" si="24"/>
        <v>500</v>
      </c>
    </row>
    <row r="2000" spans="1:12" x14ac:dyDescent="0.2">
      <c r="G2000" t="s">
        <v>21034</v>
      </c>
      <c r="H2000">
        <v>9</v>
      </c>
      <c r="I2000">
        <v>0</v>
      </c>
      <c r="J2000">
        <v>100</v>
      </c>
      <c r="K2000">
        <f t="shared" si="24"/>
        <v>900</v>
      </c>
    </row>
    <row r="2001" spans="1:12" x14ac:dyDescent="0.2">
      <c r="F2001">
        <f t="shared" si="23"/>
        <v>0</v>
      </c>
      <c r="I2001">
        <f t="shared" si="25"/>
        <v>0</v>
      </c>
      <c r="K2001">
        <f t="shared" si="24"/>
        <v>0</v>
      </c>
    </row>
    <row r="2002" spans="1:12" x14ac:dyDescent="0.2">
      <c r="A2002" s="12">
        <v>41712</v>
      </c>
      <c r="B2002" t="s">
        <v>18539</v>
      </c>
      <c r="C2002" t="s">
        <v>18540</v>
      </c>
      <c r="D2002">
        <v>1</v>
      </c>
      <c r="E2002">
        <v>677</v>
      </c>
      <c r="F2002">
        <f t="shared" si="23"/>
        <v>677</v>
      </c>
      <c r="G2002" s="12">
        <v>41739</v>
      </c>
      <c r="H2002">
        <v>661</v>
      </c>
      <c r="I2002">
        <f t="shared" si="25"/>
        <v>16</v>
      </c>
      <c r="J2002">
        <v>13.5</v>
      </c>
      <c r="K2002">
        <f t="shared" si="24"/>
        <v>8923.5</v>
      </c>
    </row>
    <row r="2003" spans="1:12" x14ac:dyDescent="0.2">
      <c r="F2003">
        <f t="shared" si="23"/>
        <v>0</v>
      </c>
      <c r="G2003" s="12">
        <v>41781</v>
      </c>
      <c r="H2003">
        <v>12</v>
      </c>
      <c r="I2003">
        <v>4</v>
      </c>
      <c r="J2003">
        <v>13.5</v>
      </c>
      <c r="K2003">
        <f t="shared" si="24"/>
        <v>162</v>
      </c>
    </row>
    <row r="2004" spans="1:12" x14ac:dyDescent="0.2">
      <c r="G2004" t="s">
        <v>21264</v>
      </c>
      <c r="H2004">
        <v>3</v>
      </c>
      <c r="I2004">
        <v>1</v>
      </c>
    </row>
    <row r="2005" spans="1:12" x14ac:dyDescent="0.2">
      <c r="G2005" t="s">
        <v>21005</v>
      </c>
      <c r="H2005">
        <v>1</v>
      </c>
      <c r="I2005">
        <v>0</v>
      </c>
      <c r="J2005">
        <v>100</v>
      </c>
      <c r="K2005">
        <v>100</v>
      </c>
    </row>
    <row r="2006" spans="1:12" x14ac:dyDescent="0.2">
      <c r="F2006">
        <f t="shared" si="23"/>
        <v>0</v>
      </c>
      <c r="I2006">
        <f t="shared" si="25"/>
        <v>0</v>
      </c>
      <c r="K2006">
        <f t="shared" si="24"/>
        <v>0</v>
      </c>
    </row>
    <row r="2007" spans="1:12" x14ac:dyDescent="0.2">
      <c r="A2007" s="12">
        <v>41713</v>
      </c>
      <c r="B2007" t="s">
        <v>18612</v>
      </c>
      <c r="C2007" t="s">
        <v>18613</v>
      </c>
      <c r="D2007">
        <v>2</v>
      </c>
      <c r="E2007">
        <v>215</v>
      </c>
      <c r="F2007">
        <f t="shared" si="23"/>
        <v>430</v>
      </c>
      <c r="G2007" s="12">
        <v>41725</v>
      </c>
      <c r="H2007">
        <v>420</v>
      </c>
      <c r="I2007">
        <f t="shared" si="25"/>
        <v>10</v>
      </c>
      <c r="J2007">
        <v>12.5</v>
      </c>
      <c r="K2007">
        <f t="shared" si="24"/>
        <v>5250</v>
      </c>
      <c r="L2007" t="s">
        <v>15862</v>
      </c>
    </row>
    <row r="2008" spans="1:12" x14ac:dyDescent="0.2">
      <c r="F2008">
        <f t="shared" si="23"/>
        <v>0</v>
      </c>
      <c r="G2008" s="12">
        <v>41739</v>
      </c>
      <c r="H2008" s="23">
        <v>10</v>
      </c>
      <c r="I2008">
        <v>0</v>
      </c>
      <c r="J2008">
        <v>12.5</v>
      </c>
      <c r="K2008">
        <f t="shared" si="24"/>
        <v>125</v>
      </c>
    </row>
    <row r="2009" spans="1:12" x14ac:dyDescent="0.2">
      <c r="F2009">
        <f t="shared" si="23"/>
        <v>0</v>
      </c>
      <c r="I2009">
        <f t="shared" si="25"/>
        <v>0</v>
      </c>
      <c r="K2009">
        <f t="shared" si="24"/>
        <v>0</v>
      </c>
    </row>
    <row r="2010" spans="1:12" x14ac:dyDescent="0.2">
      <c r="A2010" s="12">
        <v>41713</v>
      </c>
      <c r="B2010" t="s">
        <v>18614</v>
      </c>
      <c r="C2010" t="s">
        <v>18615</v>
      </c>
      <c r="D2010">
        <v>2</v>
      </c>
      <c r="E2010">
        <v>215</v>
      </c>
      <c r="F2010">
        <f t="shared" si="23"/>
        <v>430</v>
      </c>
      <c r="G2010" s="12">
        <v>41725</v>
      </c>
      <c r="H2010">
        <v>414</v>
      </c>
      <c r="I2010">
        <f t="shared" si="25"/>
        <v>16</v>
      </c>
      <c r="J2010">
        <v>13.5</v>
      </c>
      <c r="K2010">
        <f t="shared" si="24"/>
        <v>5589</v>
      </c>
      <c r="L2010" t="s">
        <v>18766</v>
      </c>
    </row>
    <row r="2011" spans="1:12" x14ac:dyDescent="0.2">
      <c r="F2011">
        <f t="shared" si="23"/>
        <v>0</v>
      </c>
      <c r="G2011" s="12">
        <v>41781</v>
      </c>
      <c r="H2011">
        <v>6</v>
      </c>
      <c r="I2011">
        <v>10</v>
      </c>
      <c r="J2011">
        <v>13.5</v>
      </c>
      <c r="K2011">
        <f t="shared" si="24"/>
        <v>81</v>
      </c>
    </row>
    <row r="2012" spans="1:12" x14ac:dyDescent="0.2">
      <c r="G2012" s="12">
        <v>41781</v>
      </c>
      <c r="H2012" s="23">
        <v>10</v>
      </c>
      <c r="I2012">
        <v>0</v>
      </c>
      <c r="J2012">
        <v>13.5</v>
      </c>
      <c r="K2012">
        <f t="shared" si="24"/>
        <v>135</v>
      </c>
    </row>
    <row r="2013" spans="1:12" x14ac:dyDescent="0.2">
      <c r="F2013">
        <f t="shared" si="23"/>
        <v>0</v>
      </c>
      <c r="I2013">
        <f t="shared" si="25"/>
        <v>0</v>
      </c>
      <c r="K2013">
        <f t="shared" si="24"/>
        <v>0</v>
      </c>
    </row>
    <row r="2014" spans="1:12" x14ac:dyDescent="0.2">
      <c r="A2014" s="12">
        <v>41719</v>
      </c>
      <c r="B2014" t="s">
        <v>18647</v>
      </c>
      <c r="C2014" t="s">
        <v>18648</v>
      </c>
      <c r="D2014">
        <v>1</v>
      </c>
      <c r="E2014">
        <v>594</v>
      </c>
      <c r="F2014">
        <f t="shared" si="23"/>
        <v>594</v>
      </c>
      <c r="G2014" s="12">
        <v>41732</v>
      </c>
      <c r="H2014">
        <v>588</v>
      </c>
      <c r="I2014">
        <f t="shared" si="25"/>
        <v>6</v>
      </c>
      <c r="J2014">
        <v>13.5</v>
      </c>
      <c r="K2014">
        <f t="shared" si="24"/>
        <v>7938</v>
      </c>
      <c r="L2014" t="s">
        <v>18773</v>
      </c>
    </row>
    <row r="2015" spans="1:12" x14ac:dyDescent="0.2">
      <c r="F2015">
        <f t="shared" si="23"/>
        <v>0</v>
      </c>
      <c r="G2015" t="s">
        <v>21038</v>
      </c>
      <c r="H2015">
        <v>6</v>
      </c>
      <c r="I2015">
        <v>0</v>
      </c>
      <c r="K2015">
        <f t="shared" si="24"/>
        <v>0</v>
      </c>
    </row>
    <row r="2016" spans="1:12" x14ac:dyDescent="0.2">
      <c r="F2016">
        <f t="shared" si="23"/>
        <v>0</v>
      </c>
      <c r="I2016">
        <f t="shared" si="25"/>
        <v>0</v>
      </c>
      <c r="K2016">
        <f t="shared" si="24"/>
        <v>0</v>
      </c>
    </row>
    <row r="2017" spans="1:12" x14ac:dyDescent="0.2">
      <c r="A2017" s="12">
        <v>41720</v>
      </c>
      <c r="B2017" t="s">
        <v>18693</v>
      </c>
      <c r="C2017" t="s">
        <v>18694</v>
      </c>
      <c r="D2017">
        <v>2</v>
      </c>
      <c r="E2017">
        <v>137</v>
      </c>
      <c r="F2017">
        <f t="shared" si="23"/>
        <v>274</v>
      </c>
      <c r="G2017" s="12">
        <v>41739</v>
      </c>
      <c r="H2017">
        <v>273</v>
      </c>
      <c r="I2017">
        <f t="shared" si="25"/>
        <v>1</v>
      </c>
      <c r="J2017">
        <v>11</v>
      </c>
      <c r="K2017">
        <f t="shared" si="24"/>
        <v>3003</v>
      </c>
      <c r="L2017" t="s">
        <v>15862</v>
      </c>
    </row>
    <row r="2018" spans="1:12" x14ac:dyDescent="0.2">
      <c r="F2018">
        <f t="shared" si="23"/>
        <v>0</v>
      </c>
      <c r="G2018" t="s">
        <v>21417</v>
      </c>
      <c r="H2018">
        <v>1</v>
      </c>
      <c r="I2018">
        <v>0</v>
      </c>
      <c r="J2018">
        <v>100</v>
      </c>
      <c r="K2018">
        <f t="shared" si="24"/>
        <v>100</v>
      </c>
    </row>
    <row r="2019" spans="1:12" x14ac:dyDescent="0.2">
      <c r="F2019">
        <f t="shared" si="23"/>
        <v>0</v>
      </c>
      <c r="I2019">
        <f t="shared" si="25"/>
        <v>0</v>
      </c>
      <c r="K2019">
        <f t="shared" si="24"/>
        <v>0</v>
      </c>
    </row>
    <row r="2020" spans="1:12" x14ac:dyDescent="0.2">
      <c r="A2020" s="12">
        <v>41720</v>
      </c>
      <c r="B2020" t="s">
        <v>18695</v>
      </c>
      <c r="C2020" t="s">
        <v>18696</v>
      </c>
      <c r="D2020">
        <v>2</v>
      </c>
      <c r="E2020">
        <v>232</v>
      </c>
      <c r="F2020">
        <f t="shared" si="23"/>
        <v>464</v>
      </c>
      <c r="G2020" s="12">
        <v>41732</v>
      </c>
      <c r="H2020">
        <v>459</v>
      </c>
      <c r="I2020">
        <f t="shared" si="25"/>
        <v>5</v>
      </c>
      <c r="J2020">
        <v>12</v>
      </c>
      <c r="K2020">
        <f t="shared" si="24"/>
        <v>5508</v>
      </c>
      <c r="L2020" t="s">
        <v>15862</v>
      </c>
    </row>
    <row r="2021" spans="1:12" x14ac:dyDescent="0.2">
      <c r="F2021">
        <f t="shared" si="23"/>
        <v>0</v>
      </c>
      <c r="G2021" t="s">
        <v>21063</v>
      </c>
      <c r="H2021">
        <v>5</v>
      </c>
      <c r="I2021">
        <v>0</v>
      </c>
      <c r="K2021">
        <f t="shared" si="24"/>
        <v>0</v>
      </c>
    </row>
    <row r="2022" spans="1:12" x14ac:dyDescent="0.2">
      <c r="F2022">
        <f t="shared" si="23"/>
        <v>0</v>
      </c>
      <c r="I2022">
        <f t="shared" si="25"/>
        <v>0</v>
      </c>
      <c r="K2022">
        <f t="shared" si="24"/>
        <v>0</v>
      </c>
    </row>
    <row r="2023" spans="1:12" x14ac:dyDescent="0.2">
      <c r="A2023" s="12">
        <v>41721</v>
      </c>
      <c r="B2023" t="s">
        <v>18697</v>
      </c>
      <c r="C2023" t="s">
        <v>18698</v>
      </c>
      <c r="D2023">
        <v>2</v>
      </c>
      <c r="E2023">
        <v>228</v>
      </c>
      <c r="F2023">
        <f t="shared" si="23"/>
        <v>456</v>
      </c>
      <c r="G2023" s="12">
        <v>41732</v>
      </c>
      <c r="H2023">
        <v>451</v>
      </c>
      <c r="I2023">
        <f t="shared" si="25"/>
        <v>5</v>
      </c>
      <c r="J2023">
        <v>11.5</v>
      </c>
      <c r="K2023">
        <f t="shared" si="24"/>
        <v>5186.5</v>
      </c>
      <c r="L2023" t="s">
        <v>18774</v>
      </c>
    </row>
    <row r="2024" spans="1:12" x14ac:dyDescent="0.2">
      <c r="F2024">
        <f t="shared" si="23"/>
        <v>0</v>
      </c>
      <c r="G2024" t="s">
        <v>21063</v>
      </c>
      <c r="H2024">
        <v>5</v>
      </c>
      <c r="I2024">
        <v>0</v>
      </c>
      <c r="K2024">
        <f t="shared" si="24"/>
        <v>0</v>
      </c>
    </row>
    <row r="2025" spans="1:12" x14ac:dyDescent="0.2">
      <c r="F2025">
        <f t="shared" si="23"/>
        <v>0</v>
      </c>
      <c r="I2025">
        <f t="shared" si="25"/>
        <v>0</v>
      </c>
      <c r="K2025">
        <f t="shared" si="24"/>
        <v>0</v>
      </c>
    </row>
    <row r="2026" spans="1:12" x14ac:dyDescent="0.2">
      <c r="A2026" s="12">
        <v>41725</v>
      </c>
      <c r="B2026" t="s">
        <v>18726</v>
      </c>
      <c r="C2026" t="s">
        <v>18648</v>
      </c>
      <c r="D2026">
        <v>1</v>
      </c>
      <c r="E2026">
        <v>369</v>
      </c>
      <c r="F2026">
        <f t="shared" si="23"/>
        <v>369</v>
      </c>
      <c r="G2026" s="12">
        <v>41739</v>
      </c>
      <c r="H2026">
        <v>365</v>
      </c>
      <c r="I2026">
        <f t="shared" si="25"/>
        <v>4</v>
      </c>
      <c r="J2026">
        <v>13.5</v>
      </c>
      <c r="K2026">
        <f t="shared" si="24"/>
        <v>4927.5</v>
      </c>
      <c r="L2026" t="s">
        <v>15867</v>
      </c>
    </row>
    <row r="2027" spans="1:12" x14ac:dyDescent="0.2">
      <c r="F2027">
        <f t="shared" si="23"/>
        <v>0</v>
      </c>
      <c r="G2027" t="s">
        <v>21063</v>
      </c>
      <c r="H2027">
        <v>4</v>
      </c>
      <c r="I2027">
        <v>0</v>
      </c>
      <c r="K2027">
        <f t="shared" si="24"/>
        <v>0</v>
      </c>
    </row>
    <row r="2029" spans="1:12" x14ac:dyDescent="0.2">
      <c r="F2029">
        <f t="shared" si="23"/>
        <v>0</v>
      </c>
      <c r="I2029">
        <f t="shared" si="25"/>
        <v>0</v>
      </c>
      <c r="K2029">
        <f t="shared" si="24"/>
        <v>0</v>
      </c>
    </row>
    <row r="2030" spans="1:12" x14ac:dyDescent="0.2">
      <c r="A2030" s="12">
        <v>41726</v>
      </c>
      <c r="B2030" t="s">
        <v>18727</v>
      </c>
      <c r="C2030" t="s">
        <v>16008</v>
      </c>
      <c r="D2030">
        <v>2</v>
      </c>
      <c r="E2030">
        <v>268</v>
      </c>
      <c r="F2030">
        <f t="shared" si="23"/>
        <v>536</v>
      </c>
      <c r="G2030" s="12">
        <v>41733</v>
      </c>
      <c r="H2030">
        <v>533</v>
      </c>
      <c r="I2030">
        <f t="shared" si="25"/>
        <v>3</v>
      </c>
      <c r="J2030">
        <v>10.5</v>
      </c>
      <c r="K2030">
        <f t="shared" si="24"/>
        <v>5596.5</v>
      </c>
      <c r="L2030" t="s">
        <v>15862</v>
      </c>
    </row>
    <row r="2031" spans="1:12" x14ac:dyDescent="0.2">
      <c r="F2031">
        <f t="shared" si="23"/>
        <v>0</v>
      </c>
      <c r="G2031" t="s">
        <v>21063</v>
      </c>
      <c r="H2031">
        <v>3</v>
      </c>
      <c r="I2031">
        <v>0</v>
      </c>
      <c r="K2031">
        <f t="shared" si="24"/>
        <v>0</v>
      </c>
    </row>
    <row r="2032" spans="1:12" x14ac:dyDescent="0.2">
      <c r="F2032">
        <f t="shared" si="23"/>
        <v>0</v>
      </c>
      <c r="I2032">
        <f t="shared" si="25"/>
        <v>0</v>
      </c>
      <c r="K2032">
        <f t="shared" si="24"/>
        <v>0</v>
      </c>
    </row>
    <row r="2033" spans="1:13" x14ac:dyDescent="0.2">
      <c r="A2033" s="12">
        <v>41732</v>
      </c>
      <c r="B2033" t="s">
        <v>18781</v>
      </c>
      <c r="C2033" t="s">
        <v>17091</v>
      </c>
      <c r="D2033">
        <v>2</v>
      </c>
      <c r="E2033">
        <v>122</v>
      </c>
      <c r="F2033">
        <f t="shared" si="23"/>
        <v>244</v>
      </c>
      <c r="G2033" s="12">
        <v>41746</v>
      </c>
      <c r="H2033">
        <v>239</v>
      </c>
      <c r="I2033">
        <f t="shared" si="25"/>
        <v>5</v>
      </c>
      <c r="J2033">
        <v>11</v>
      </c>
      <c r="K2033">
        <f t="shared" si="24"/>
        <v>2629</v>
      </c>
      <c r="L2033" t="s">
        <v>18941</v>
      </c>
    </row>
    <row r="2034" spans="1:13" x14ac:dyDescent="0.2">
      <c r="F2034">
        <f t="shared" si="23"/>
        <v>0</v>
      </c>
      <c r="G2034" t="s">
        <v>21038</v>
      </c>
      <c r="H2034">
        <v>5</v>
      </c>
      <c r="I2034">
        <v>0</v>
      </c>
      <c r="K2034">
        <f t="shared" si="24"/>
        <v>0</v>
      </c>
    </row>
    <row r="2035" spans="1:13" x14ac:dyDescent="0.2">
      <c r="F2035">
        <f t="shared" si="23"/>
        <v>0</v>
      </c>
      <c r="I2035">
        <f t="shared" si="25"/>
        <v>0</v>
      </c>
      <c r="K2035">
        <f t="shared" si="24"/>
        <v>0</v>
      </c>
    </row>
    <row r="2036" spans="1:13" x14ac:dyDescent="0.2">
      <c r="A2036" s="12">
        <v>41733</v>
      </c>
      <c r="B2036" t="s">
        <v>18782</v>
      </c>
      <c r="C2036" t="s">
        <v>16008</v>
      </c>
      <c r="D2036">
        <v>2</v>
      </c>
      <c r="E2036">
        <v>191</v>
      </c>
      <c r="F2036">
        <f t="shared" si="23"/>
        <v>382</v>
      </c>
      <c r="G2036" s="12">
        <v>41739</v>
      </c>
      <c r="H2036">
        <v>371</v>
      </c>
      <c r="I2036">
        <f t="shared" si="25"/>
        <v>11</v>
      </c>
      <c r="J2036">
        <v>11.5</v>
      </c>
      <c r="K2036">
        <f t="shared" si="24"/>
        <v>4266.5</v>
      </c>
      <c r="L2036" t="s">
        <v>16808</v>
      </c>
    </row>
    <row r="2037" spans="1:13" x14ac:dyDescent="0.2">
      <c r="F2037">
        <f t="shared" si="23"/>
        <v>0</v>
      </c>
      <c r="G2037" t="s">
        <v>21134</v>
      </c>
      <c r="H2037">
        <v>10</v>
      </c>
      <c r="I2037">
        <v>1</v>
      </c>
      <c r="K2037">
        <f t="shared" si="24"/>
        <v>0</v>
      </c>
    </row>
    <row r="2038" spans="1:13" x14ac:dyDescent="0.2">
      <c r="G2038" t="s">
        <v>21005</v>
      </c>
      <c r="H2038">
        <v>1</v>
      </c>
      <c r="I2038">
        <v>0</v>
      </c>
      <c r="J2038">
        <v>100</v>
      </c>
      <c r="K2038">
        <f t="shared" si="24"/>
        <v>100</v>
      </c>
    </row>
    <row r="2039" spans="1:13" x14ac:dyDescent="0.2">
      <c r="F2039">
        <f t="shared" si="23"/>
        <v>0</v>
      </c>
      <c r="I2039">
        <f t="shared" si="25"/>
        <v>0</v>
      </c>
      <c r="K2039">
        <f t="shared" si="24"/>
        <v>0</v>
      </c>
    </row>
    <row r="2040" spans="1:13" x14ac:dyDescent="0.2">
      <c r="A2040" s="12">
        <v>41733</v>
      </c>
      <c r="B2040" t="s">
        <v>18783</v>
      </c>
      <c r="C2040" t="s">
        <v>18127</v>
      </c>
      <c r="D2040">
        <v>2</v>
      </c>
      <c r="E2040">
        <v>191</v>
      </c>
      <c r="F2040">
        <f t="shared" si="23"/>
        <v>382</v>
      </c>
      <c r="G2040" s="12">
        <v>41739</v>
      </c>
      <c r="H2040">
        <v>377</v>
      </c>
      <c r="I2040">
        <f t="shared" si="25"/>
        <v>5</v>
      </c>
      <c r="J2040">
        <v>12</v>
      </c>
      <c r="K2040">
        <f t="shared" si="24"/>
        <v>4524</v>
      </c>
      <c r="L2040" t="s">
        <v>18858</v>
      </c>
    </row>
    <row r="2041" spans="1:13" x14ac:dyDescent="0.2">
      <c r="F2041">
        <f t="shared" si="23"/>
        <v>0</v>
      </c>
      <c r="G2041" t="s">
        <v>21063</v>
      </c>
      <c r="H2041">
        <v>5</v>
      </c>
      <c r="I2041">
        <v>0</v>
      </c>
      <c r="K2041">
        <f t="shared" si="24"/>
        <v>0</v>
      </c>
    </row>
    <row r="2042" spans="1:13" x14ac:dyDescent="0.2">
      <c r="F2042">
        <f t="shared" si="23"/>
        <v>0</v>
      </c>
      <c r="I2042">
        <f t="shared" si="25"/>
        <v>0</v>
      </c>
      <c r="K2042">
        <f t="shared" si="24"/>
        <v>0</v>
      </c>
    </row>
    <row r="2043" spans="1:13" x14ac:dyDescent="0.2">
      <c r="A2043" s="12">
        <v>41735</v>
      </c>
      <c r="B2043" t="s">
        <v>18795</v>
      </c>
      <c r="C2043" t="s">
        <v>18796</v>
      </c>
      <c r="D2043">
        <v>2</v>
      </c>
      <c r="E2043">
        <v>315</v>
      </c>
      <c r="F2043">
        <f t="shared" si="23"/>
        <v>630</v>
      </c>
      <c r="G2043" s="12">
        <v>41767</v>
      </c>
      <c r="H2043">
        <v>611</v>
      </c>
      <c r="I2043">
        <f t="shared" si="25"/>
        <v>19</v>
      </c>
      <c r="J2043">
        <v>12</v>
      </c>
      <c r="K2043">
        <f t="shared" si="24"/>
        <v>7332</v>
      </c>
      <c r="L2043" t="s">
        <v>15862</v>
      </c>
    </row>
    <row r="2044" spans="1:13" x14ac:dyDescent="0.2">
      <c r="F2044">
        <f t="shared" si="23"/>
        <v>0</v>
      </c>
      <c r="G2044" s="12">
        <v>41802</v>
      </c>
      <c r="H2044">
        <v>19</v>
      </c>
      <c r="I2044">
        <v>0</v>
      </c>
      <c r="J2044">
        <v>12</v>
      </c>
      <c r="K2044">
        <f t="shared" si="24"/>
        <v>228</v>
      </c>
      <c r="L2044" s="23"/>
      <c r="M2044" s="5"/>
    </row>
    <row r="2045" spans="1:13" x14ac:dyDescent="0.2">
      <c r="G2045" s="12">
        <v>41816</v>
      </c>
      <c r="H2045">
        <v>3</v>
      </c>
      <c r="I2045">
        <v>0</v>
      </c>
      <c r="J2045">
        <v>12</v>
      </c>
      <c r="K2045">
        <f t="shared" si="24"/>
        <v>36</v>
      </c>
      <c r="L2045" s="72"/>
      <c r="M2045" s="5"/>
    </row>
    <row r="2046" spans="1:13" x14ac:dyDescent="0.2">
      <c r="F2046">
        <f t="shared" si="23"/>
        <v>0</v>
      </c>
      <c r="I2046">
        <f t="shared" si="25"/>
        <v>0</v>
      </c>
      <c r="K2046">
        <f t="shared" si="24"/>
        <v>0</v>
      </c>
    </row>
    <row r="2047" spans="1:13" x14ac:dyDescent="0.2">
      <c r="A2047" s="12">
        <v>41735</v>
      </c>
      <c r="B2047" t="s">
        <v>18797</v>
      </c>
      <c r="C2047" t="s">
        <v>18798</v>
      </c>
      <c r="D2047">
        <v>1</v>
      </c>
      <c r="E2047">
        <v>476</v>
      </c>
      <c r="F2047">
        <f t="shared" si="23"/>
        <v>476</v>
      </c>
      <c r="G2047" s="12">
        <v>41746</v>
      </c>
      <c r="H2047">
        <v>468</v>
      </c>
      <c r="I2047">
        <f t="shared" si="25"/>
        <v>8</v>
      </c>
      <c r="J2047">
        <v>12.5</v>
      </c>
      <c r="K2047">
        <f t="shared" si="24"/>
        <v>5850</v>
      </c>
      <c r="L2047" t="s">
        <v>16808</v>
      </c>
    </row>
    <row r="2048" spans="1:13" x14ac:dyDescent="0.2">
      <c r="F2048">
        <f t="shared" si="23"/>
        <v>0</v>
      </c>
      <c r="G2048" s="12">
        <v>41802</v>
      </c>
      <c r="H2048">
        <v>8</v>
      </c>
      <c r="I2048">
        <v>0</v>
      </c>
      <c r="J2048">
        <v>12.5</v>
      </c>
      <c r="K2048">
        <f t="shared" si="24"/>
        <v>100</v>
      </c>
      <c r="L2048" s="23"/>
      <c r="M2048" s="5"/>
    </row>
    <row r="2049" spans="1:13" x14ac:dyDescent="0.2">
      <c r="I2049">
        <v>0</v>
      </c>
      <c r="K2049">
        <f t="shared" si="24"/>
        <v>0</v>
      </c>
      <c r="L2049" s="72"/>
      <c r="M2049" s="5"/>
    </row>
    <row r="2050" spans="1:13" x14ac:dyDescent="0.2">
      <c r="C2050" s="82"/>
      <c r="F2050">
        <f t="shared" si="23"/>
        <v>0</v>
      </c>
      <c r="I2050">
        <f t="shared" si="25"/>
        <v>0</v>
      </c>
      <c r="K2050">
        <f t="shared" si="24"/>
        <v>0</v>
      </c>
    </row>
    <row r="2051" spans="1:13" x14ac:dyDescent="0.2">
      <c r="A2051" s="12">
        <v>41735</v>
      </c>
      <c r="B2051" t="s">
        <v>18799</v>
      </c>
      <c r="C2051" t="s">
        <v>15814</v>
      </c>
      <c r="D2051">
        <v>2</v>
      </c>
      <c r="E2051">
        <v>350</v>
      </c>
      <c r="F2051">
        <f t="shared" si="23"/>
        <v>700</v>
      </c>
      <c r="G2051" s="12">
        <v>41758</v>
      </c>
      <c r="H2051">
        <v>654</v>
      </c>
      <c r="I2051">
        <f t="shared" si="25"/>
        <v>46</v>
      </c>
      <c r="J2051">
        <v>12.5</v>
      </c>
      <c r="K2051">
        <f t="shared" si="24"/>
        <v>8175</v>
      </c>
      <c r="L2051" t="s">
        <v>15862</v>
      </c>
    </row>
    <row r="2052" spans="1:13" x14ac:dyDescent="0.2">
      <c r="F2052">
        <f t="shared" si="23"/>
        <v>0</v>
      </c>
      <c r="G2052" s="12">
        <v>41851</v>
      </c>
      <c r="H2052">
        <v>29</v>
      </c>
      <c r="I2052">
        <v>17</v>
      </c>
      <c r="J2052">
        <v>12.5</v>
      </c>
      <c r="K2052">
        <f t="shared" si="24"/>
        <v>362.5</v>
      </c>
    </row>
    <row r="2053" spans="1:13" x14ac:dyDescent="0.2">
      <c r="G2053" s="12">
        <v>41852</v>
      </c>
      <c r="H2053">
        <v>7</v>
      </c>
      <c r="I2053">
        <v>10</v>
      </c>
      <c r="J2053">
        <v>100</v>
      </c>
      <c r="K2053">
        <f t="shared" si="24"/>
        <v>700</v>
      </c>
    </row>
    <row r="2054" spans="1:13" x14ac:dyDescent="0.2">
      <c r="G2054" t="s">
        <v>21006</v>
      </c>
      <c r="H2054">
        <v>10</v>
      </c>
      <c r="I2054">
        <v>0</v>
      </c>
      <c r="J2054">
        <v>100</v>
      </c>
      <c r="K2054">
        <f t="shared" si="24"/>
        <v>1000</v>
      </c>
    </row>
    <row r="2055" spans="1:13" x14ac:dyDescent="0.2">
      <c r="F2055">
        <f t="shared" ref="F2055:F2134" si="26">D2055*E2055</f>
        <v>0</v>
      </c>
      <c r="I2055">
        <f t="shared" si="25"/>
        <v>0</v>
      </c>
      <c r="K2055">
        <f t="shared" si="24"/>
        <v>0</v>
      </c>
    </row>
    <row r="2056" spans="1:13" x14ac:dyDescent="0.2">
      <c r="A2056" s="12">
        <v>41737</v>
      </c>
      <c r="B2056" t="s">
        <v>18801</v>
      </c>
      <c r="C2056" t="s">
        <v>18802</v>
      </c>
      <c r="D2056">
        <v>1</v>
      </c>
      <c r="E2056">
        <v>359</v>
      </c>
      <c r="F2056">
        <f t="shared" si="26"/>
        <v>359</v>
      </c>
      <c r="G2056" s="12">
        <v>41753</v>
      </c>
      <c r="H2056">
        <v>354</v>
      </c>
      <c r="I2056">
        <f t="shared" si="25"/>
        <v>5</v>
      </c>
      <c r="J2056">
        <v>13</v>
      </c>
      <c r="K2056">
        <f t="shared" si="24"/>
        <v>4602</v>
      </c>
      <c r="L2056" t="s">
        <v>17274</v>
      </c>
    </row>
    <row r="2057" spans="1:13" x14ac:dyDescent="0.2">
      <c r="F2057">
        <f t="shared" si="26"/>
        <v>0</v>
      </c>
      <c r="G2057" t="s">
        <v>21038</v>
      </c>
      <c r="H2057">
        <v>5</v>
      </c>
      <c r="I2057">
        <v>0</v>
      </c>
      <c r="K2057">
        <f t="shared" si="24"/>
        <v>0</v>
      </c>
    </row>
    <row r="2058" spans="1:13" x14ac:dyDescent="0.2">
      <c r="F2058">
        <f t="shared" si="26"/>
        <v>0</v>
      </c>
      <c r="I2058">
        <f t="shared" ref="I2058:I2137" si="27">F2058-H2058</f>
        <v>0</v>
      </c>
      <c r="K2058">
        <f t="shared" ref="K2058:K2137" si="28">H2058*J2058</f>
        <v>0</v>
      </c>
    </row>
    <row r="2059" spans="1:13" x14ac:dyDescent="0.2">
      <c r="A2059" s="12">
        <v>41740</v>
      </c>
      <c r="B2059" t="s">
        <v>18873</v>
      </c>
      <c r="C2059" t="s">
        <v>18874</v>
      </c>
      <c r="D2059">
        <v>1</v>
      </c>
      <c r="E2059">
        <v>541</v>
      </c>
      <c r="F2059">
        <f t="shared" si="26"/>
        <v>541</v>
      </c>
      <c r="G2059" s="12">
        <v>41767</v>
      </c>
      <c r="H2059">
        <v>536</v>
      </c>
      <c r="I2059">
        <f t="shared" si="27"/>
        <v>5</v>
      </c>
      <c r="J2059">
        <v>12</v>
      </c>
      <c r="K2059">
        <f t="shared" si="28"/>
        <v>6432</v>
      </c>
      <c r="L2059" t="s">
        <v>17274</v>
      </c>
    </row>
    <row r="2060" spans="1:13" x14ac:dyDescent="0.2">
      <c r="F2060">
        <f t="shared" si="26"/>
        <v>0</v>
      </c>
      <c r="G2060" s="12">
        <v>41816</v>
      </c>
      <c r="H2060">
        <v>5</v>
      </c>
      <c r="I2060">
        <v>0</v>
      </c>
      <c r="J2060">
        <v>12</v>
      </c>
      <c r="K2060">
        <f t="shared" si="28"/>
        <v>60</v>
      </c>
    </row>
    <row r="2061" spans="1:13" x14ac:dyDescent="0.2">
      <c r="F2061">
        <f t="shared" si="26"/>
        <v>0</v>
      </c>
      <c r="I2061">
        <f t="shared" si="27"/>
        <v>0</v>
      </c>
      <c r="K2061">
        <f t="shared" si="28"/>
        <v>0</v>
      </c>
    </row>
    <row r="2062" spans="1:13" x14ac:dyDescent="0.2">
      <c r="A2062" s="12">
        <v>41740</v>
      </c>
      <c r="B2062" t="s">
        <v>18875</v>
      </c>
      <c r="C2062" t="s">
        <v>18876</v>
      </c>
      <c r="D2062">
        <v>1</v>
      </c>
      <c r="E2062">
        <v>720</v>
      </c>
      <c r="F2062">
        <f t="shared" si="26"/>
        <v>720</v>
      </c>
      <c r="G2062" s="12">
        <v>41758</v>
      </c>
      <c r="H2062">
        <v>713</v>
      </c>
      <c r="I2062">
        <f t="shared" si="27"/>
        <v>7</v>
      </c>
      <c r="J2062">
        <v>14</v>
      </c>
      <c r="K2062">
        <f t="shared" si="28"/>
        <v>9982</v>
      </c>
      <c r="L2062" t="s">
        <v>18423</v>
      </c>
    </row>
    <row r="2063" spans="1:13" x14ac:dyDescent="0.2">
      <c r="F2063">
        <f t="shared" si="26"/>
        <v>0</v>
      </c>
      <c r="G2063" s="12">
        <v>41802</v>
      </c>
      <c r="H2063">
        <v>6</v>
      </c>
      <c r="I2063">
        <v>1</v>
      </c>
      <c r="J2063">
        <v>14</v>
      </c>
      <c r="K2063">
        <f t="shared" si="28"/>
        <v>84</v>
      </c>
      <c r="L2063" s="23"/>
      <c r="M2063" s="5"/>
    </row>
    <row r="2064" spans="1:13" x14ac:dyDescent="0.2">
      <c r="G2064" t="s">
        <v>21008</v>
      </c>
      <c r="H2064">
        <v>1</v>
      </c>
      <c r="I2064">
        <v>0</v>
      </c>
      <c r="J2064">
        <v>100</v>
      </c>
      <c r="K2064">
        <f t="shared" si="28"/>
        <v>100</v>
      </c>
      <c r="L2064" s="23"/>
      <c r="M2064" s="5"/>
    </row>
    <row r="2065" spans="1:12" x14ac:dyDescent="0.2">
      <c r="F2065">
        <f t="shared" si="26"/>
        <v>0</v>
      </c>
      <c r="I2065">
        <f t="shared" si="27"/>
        <v>0</v>
      </c>
      <c r="K2065">
        <f t="shared" si="28"/>
        <v>0</v>
      </c>
    </row>
    <row r="2066" spans="1:12" x14ac:dyDescent="0.2">
      <c r="A2066" s="12">
        <v>41749</v>
      </c>
      <c r="B2066" t="s">
        <v>18965</v>
      </c>
      <c r="C2066" t="s">
        <v>18966</v>
      </c>
      <c r="D2066">
        <v>2</v>
      </c>
      <c r="E2066">
        <v>278</v>
      </c>
      <c r="F2066">
        <f t="shared" si="26"/>
        <v>556</v>
      </c>
      <c r="G2066" s="12">
        <v>41788</v>
      </c>
      <c r="H2066">
        <v>533</v>
      </c>
      <c r="I2066">
        <f t="shared" si="27"/>
        <v>23</v>
      </c>
      <c r="J2066">
        <v>11.5</v>
      </c>
      <c r="K2066">
        <f t="shared" si="28"/>
        <v>6129.5</v>
      </c>
      <c r="L2066" t="s">
        <v>15862</v>
      </c>
    </row>
    <row r="2067" spans="1:12" x14ac:dyDescent="0.2">
      <c r="F2067">
        <f t="shared" si="26"/>
        <v>0</v>
      </c>
      <c r="G2067" s="12">
        <v>41816</v>
      </c>
      <c r="H2067">
        <v>5</v>
      </c>
      <c r="I2067">
        <v>18</v>
      </c>
      <c r="J2067">
        <v>11.5</v>
      </c>
      <c r="K2067">
        <f t="shared" si="28"/>
        <v>57.5</v>
      </c>
    </row>
    <row r="2068" spans="1:12" x14ac:dyDescent="0.2">
      <c r="G2068" t="s">
        <v>21264</v>
      </c>
      <c r="H2068">
        <v>2</v>
      </c>
      <c r="I2068">
        <v>16</v>
      </c>
    </row>
    <row r="2069" spans="1:12" x14ac:dyDescent="0.2">
      <c r="G2069" t="s">
        <v>21210</v>
      </c>
      <c r="H2069">
        <v>10</v>
      </c>
      <c r="I2069">
        <v>6</v>
      </c>
      <c r="J2069">
        <v>100</v>
      </c>
      <c r="K2069">
        <v>1000</v>
      </c>
    </row>
    <row r="2070" spans="1:12" x14ac:dyDescent="0.2">
      <c r="G2070" t="s">
        <v>21041</v>
      </c>
      <c r="H2070">
        <v>6</v>
      </c>
      <c r="I2070">
        <v>0</v>
      </c>
      <c r="J2070">
        <v>100</v>
      </c>
      <c r="K2070">
        <v>600</v>
      </c>
    </row>
    <row r="2071" spans="1:12" x14ac:dyDescent="0.2">
      <c r="F2071">
        <f t="shared" si="26"/>
        <v>0</v>
      </c>
      <c r="I2071">
        <f t="shared" si="27"/>
        <v>0</v>
      </c>
      <c r="K2071">
        <f t="shared" si="28"/>
        <v>0</v>
      </c>
    </row>
    <row r="2072" spans="1:12" x14ac:dyDescent="0.2">
      <c r="A2072" s="12">
        <v>41749</v>
      </c>
      <c r="B2072" t="s">
        <v>18967</v>
      </c>
      <c r="C2072" t="s">
        <v>18200</v>
      </c>
      <c r="D2072">
        <v>2</v>
      </c>
      <c r="E2072">
        <v>278</v>
      </c>
      <c r="F2072">
        <f t="shared" si="26"/>
        <v>556</v>
      </c>
      <c r="G2072" s="12">
        <v>41775</v>
      </c>
      <c r="H2072">
        <v>546</v>
      </c>
      <c r="I2072">
        <f t="shared" si="27"/>
        <v>10</v>
      </c>
      <c r="J2072">
        <v>13</v>
      </c>
      <c r="K2072">
        <f t="shared" si="28"/>
        <v>7098</v>
      </c>
      <c r="L2072" t="s">
        <v>18548</v>
      </c>
    </row>
    <row r="2073" spans="1:12" x14ac:dyDescent="0.2">
      <c r="F2073">
        <f t="shared" si="26"/>
        <v>0</v>
      </c>
      <c r="G2073" t="s">
        <v>21134</v>
      </c>
      <c r="H2073">
        <v>5</v>
      </c>
      <c r="I2073">
        <v>5</v>
      </c>
      <c r="K2073">
        <f t="shared" si="28"/>
        <v>0</v>
      </c>
    </row>
    <row r="2074" spans="1:12" x14ac:dyDescent="0.2">
      <c r="G2074" t="s">
        <v>21008</v>
      </c>
      <c r="H2074">
        <v>5</v>
      </c>
      <c r="I2074">
        <v>0</v>
      </c>
      <c r="J2074">
        <v>100</v>
      </c>
      <c r="K2074">
        <v>500</v>
      </c>
    </row>
    <row r="2075" spans="1:12" x14ac:dyDescent="0.2">
      <c r="C2075" s="82"/>
      <c r="F2075">
        <f t="shared" si="26"/>
        <v>0</v>
      </c>
      <c r="I2075">
        <f t="shared" si="27"/>
        <v>0</v>
      </c>
      <c r="K2075">
        <f t="shared" si="28"/>
        <v>0</v>
      </c>
    </row>
    <row r="2076" spans="1:12" x14ac:dyDescent="0.2">
      <c r="A2076" s="12">
        <v>41753</v>
      </c>
      <c r="B2076" t="s">
        <v>18969</v>
      </c>
      <c r="C2076" t="s">
        <v>18780</v>
      </c>
      <c r="D2076">
        <v>4</v>
      </c>
      <c r="E2076">
        <v>58</v>
      </c>
      <c r="F2076">
        <f t="shared" si="26"/>
        <v>232</v>
      </c>
      <c r="G2076" s="12">
        <v>41761</v>
      </c>
      <c r="H2076">
        <v>229</v>
      </c>
      <c r="I2076">
        <f t="shared" si="27"/>
        <v>3</v>
      </c>
      <c r="J2076">
        <v>12</v>
      </c>
      <c r="K2076">
        <f t="shared" si="28"/>
        <v>2748</v>
      </c>
      <c r="L2076" t="s">
        <v>16939</v>
      </c>
    </row>
    <row r="2077" spans="1:12" x14ac:dyDescent="0.2">
      <c r="F2077">
        <f t="shared" si="26"/>
        <v>0</v>
      </c>
      <c r="G2077" t="s">
        <v>21418</v>
      </c>
      <c r="H2077">
        <v>3</v>
      </c>
      <c r="I2077">
        <v>0</v>
      </c>
      <c r="J2077">
        <v>100</v>
      </c>
      <c r="K2077">
        <f t="shared" si="28"/>
        <v>300</v>
      </c>
    </row>
    <row r="2078" spans="1:12" x14ac:dyDescent="0.2">
      <c r="G2078" s="12">
        <v>41893</v>
      </c>
      <c r="H2078">
        <v>3</v>
      </c>
      <c r="I2078">
        <v>0</v>
      </c>
      <c r="J2078">
        <v>12</v>
      </c>
      <c r="K2078">
        <f t="shared" si="28"/>
        <v>36</v>
      </c>
      <c r="L2078" t="s">
        <v>16077</v>
      </c>
    </row>
    <row r="2079" spans="1:12" x14ac:dyDescent="0.2">
      <c r="F2079">
        <f t="shared" si="26"/>
        <v>0</v>
      </c>
      <c r="I2079">
        <f t="shared" si="27"/>
        <v>0</v>
      </c>
      <c r="K2079">
        <f t="shared" si="28"/>
        <v>0</v>
      </c>
    </row>
    <row r="2080" spans="1:12" x14ac:dyDescent="0.2">
      <c r="A2080" s="12">
        <v>41758</v>
      </c>
      <c r="B2080" t="s">
        <v>19024</v>
      </c>
      <c r="C2080" t="s">
        <v>19025</v>
      </c>
      <c r="D2080">
        <v>1</v>
      </c>
      <c r="E2080">
        <v>605</v>
      </c>
      <c r="F2080">
        <f t="shared" si="26"/>
        <v>605</v>
      </c>
      <c r="G2080" s="12">
        <v>41768</v>
      </c>
      <c r="H2080">
        <v>597</v>
      </c>
      <c r="I2080">
        <f t="shared" si="27"/>
        <v>8</v>
      </c>
      <c r="J2080">
        <v>10</v>
      </c>
      <c r="K2080">
        <f t="shared" si="28"/>
        <v>5970</v>
      </c>
      <c r="L2080" t="s">
        <v>15862</v>
      </c>
    </row>
    <row r="2081" spans="1:12" x14ac:dyDescent="0.2">
      <c r="F2081">
        <f t="shared" si="26"/>
        <v>0</v>
      </c>
      <c r="G2081" t="s">
        <v>21038</v>
      </c>
      <c r="H2081">
        <v>8</v>
      </c>
      <c r="I2081">
        <v>0</v>
      </c>
      <c r="K2081">
        <f t="shared" si="28"/>
        <v>0</v>
      </c>
    </row>
    <row r="2082" spans="1:12" x14ac:dyDescent="0.2">
      <c r="F2082">
        <f t="shared" si="26"/>
        <v>0</v>
      </c>
      <c r="I2082">
        <f t="shared" si="27"/>
        <v>0</v>
      </c>
      <c r="K2082">
        <f t="shared" si="28"/>
        <v>0</v>
      </c>
    </row>
    <row r="2083" spans="1:12" x14ac:dyDescent="0.2">
      <c r="A2083" s="12">
        <v>41758</v>
      </c>
      <c r="B2083" t="s">
        <v>19026</v>
      </c>
      <c r="C2083" t="s">
        <v>19027</v>
      </c>
      <c r="D2083">
        <v>1</v>
      </c>
      <c r="E2083">
        <v>562</v>
      </c>
      <c r="F2083">
        <f t="shared" si="26"/>
        <v>562</v>
      </c>
      <c r="G2083" s="12">
        <v>41767</v>
      </c>
      <c r="H2083">
        <v>555</v>
      </c>
      <c r="I2083">
        <f t="shared" si="27"/>
        <v>7</v>
      </c>
      <c r="J2083">
        <v>10</v>
      </c>
      <c r="K2083">
        <f t="shared" si="28"/>
        <v>5550</v>
      </c>
      <c r="L2083" t="s">
        <v>15862</v>
      </c>
    </row>
    <row r="2084" spans="1:12" x14ac:dyDescent="0.2">
      <c r="F2084">
        <f t="shared" si="26"/>
        <v>0</v>
      </c>
      <c r="G2084" t="s">
        <v>21038</v>
      </c>
      <c r="H2084">
        <v>4</v>
      </c>
      <c r="I2084">
        <v>3</v>
      </c>
      <c r="K2084">
        <f t="shared" si="28"/>
        <v>0</v>
      </c>
    </row>
    <row r="2085" spans="1:12" x14ac:dyDescent="0.2">
      <c r="G2085" s="12">
        <v>41816</v>
      </c>
      <c r="H2085">
        <v>3</v>
      </c>
      <c r="I2085">
        <v>0</v>
      </c>
      <c r="J2085">
        <v>10</v>
      </c>
      <c r="K2085">
        <f t="shared" si="28"/>
        <v>30</v>
      </c>
    </row>
    <row r="2086" spans="1:12" x14ac:dyDescent="0.2">
      <c r="F2086">
        <f t="shared" si="26"/>
        <v>0</v>
      </c>
      <c r="I2086">
        <f t="shared" si="27"/>
        <v>0</v>
      </c>
      <c r="K2086">
        <f t="shared" si="28"/>
        <v>0</v>
      </c>
    </row>
    <row r="2087" spans="1:12" x14ac:dyDescent="0.2">
      <c r="A2087" s="12">
        <v>41760</v>
      </c>
      <c r="B2087" t="s">
        <v>19029</v>
      </c>
      <c r="C2087" t="s">
        <v>19030</v>
      </c>
      <c r="D2087">
        <v>3</v>
      </c>
      <c r="E2087">
        <v>164</v>
      </c>
      <c r="F2087">
        <f t="shared" si="26"/>
        <v>492</v>
      </c>
      <c r="G2087" s="12">
        <v>41767</v>
      </c>
      <c r="H2087">
        <v>486</v>
      </c>
      <c r="I2087">
        <f t="shared" si="27"/>
        <v>6</v>
      </c>
      <c r="J2087">
        <v>8</v>
      </c>
      <c r="K2087">
        <f t="shared" si="28"/>
        <v>3888</v>
      </c>
      <c r="L2087" t="s">
        <v>15862</v>
      </c>
    </row>
    <row r="2088" spans="1:12" x14ac:dyDescent="0.2">
      <c r="F2088">
        <f t="shared" si="26"/>
        <v>0</v>
      </c>
      <c r="G2088" t="s">
        <v>21038</v>
      </c>
      <c r="H2088">
        <v>3</v>
      </c>
      <c r="I2088">
        <v>3</v>
      </c>
      <c r="K2088">
        <f t="shared" si="28"/>
        <v>0</v>
      </c>
    </row>
    <row r="2089" spans="1:12" x14ac:dyDescent="0.2">
      <c r="G2089" t="s">
        <v>21418</v>
      </c>
      <c r="H2089">
        <v>3</v>
      </c>
      <c r="I2089">
        <v>0</v>
      </c>
      <c r="J2089">
        <v>100</v>
      </c>
      <c r="K2089">
        <f t="shared" si="28"/>
        <v>300</v>
      </c>
    </row>
    <row r="2090" spans="1:12" x14ac:dyDescent="0.2">
      <c r="G2090" s="12">
        <v>41893</v>
      </c>
      <c r="H2090">
        <v>3</v>
      </c>
      <c r="I2090">
        <v>0</v>
      </c>
      <c r="J2090">
        <v>8</v>
      </c>
      <c r="K2090">
        <f t="shared" si="28"/>
        <v>24</v>
      </c>
      <c r="L2090" t="s">
        <v>16077</v>
      </c>
    </row>
    <row r="2091" spans="1:12" x14ac:dyDescent="0.2">
      <c r="F2091">
        <f t="shared" si="26"/>
        <v>0</v>
      </c>
      <c r="I2091">
        <f t="shared" si="27"/>
        <v>0</v>
      </c>
      <c r="K2091">
        <f t="shared" si="28"/>
        <v>0</v>
      </c>
    </row>
    <row r="2092" spans="1:12" x14ac:dyDescent="0.2">
      <c r="A2092" s="12">
        <v>41760</v>
      </c>
      <c r="B2092" t="s">
        <v>19031</v>
      </c>
      <c r="C2092" t="s">
        <v>19032</v>
      </c>
      <c r="D2092">
        <v>3</v>
      </c>
      <c r="E2092">
        <v>164</v>
      </c>
      <c r="F2092">
        <f t="shared" si="26"/>
        <v>492</v>
      </c>
      <c r="G2092" s="12">
        <v>41781</v>
      </c>
      <c r="H2092">
        <v>444</v>
      </c>
      <c r="I2092">
        <f t="shared" si="27"/>
        <v>48</v>
      </c>
      <c r="J2092">
        <v>11</v>
      </c>
      <c r="K2092">
        <f t="shared" si="28"/>
        <v>4884</v>
      </c>
      <c r="L2092" t="s">
        <v>15862</v>
      </c>
    </row>
    <row r="2093" spans="1:12" x14ac:dyDescent="0.2">
      <c r="F2093">
        <f t="shared" si="26"/>
        <v>0</v>
      </c>
      <c r="G2093" s="12">
        <v>41788</v>
      </c>
      <c r="H2093">
        <v>42</v>
      </c>
      <c r="I2093">
        <v>6</v>
      </c>
      <c r="J2093">
        <v>11</v>
      </c>
      <c r="K2093">
        <f t="shared" si="28"/>
        <v>462</v>
      </c>
    </row>
    <row r="2094" spans="1:12" x14ac:dyDescent="0.2">
      <c r="G2094" t="s">
        <v>21264</v>
      </c>
      <c r="H2094">
        <v>6</v>
      </c>
      <c r="I2094">
        <v>0</v>
      </c>
    </row>
    <row r="2095" spans="1:12" x14ac:dyDescent="0.2">
      <c r="F2095">
        <f t="shared" si="26"/>
        <v>0</v>
      </c>
      <c r="I2095">
        <f t="shared" si="27"/>
        <v>0</v>
      </c>
      <c r="K2095">
        <f t="shared" si="28"/>
        <v>0</v>
      </c>
    </row>
    <row r="2096" spans="1:12" x14ac:dyDescent="0.2">
      <c r="A2096" s="12">
        <v>41761</v>
      </c>
      <c r="B2096" t="s">
        <v>19087</v>
      </c>
      <c r="C2096" t="s">
        <v>15984</v>
      </c>
      <c r="D2096">
        <v>1</v>
      </c>
      <c r="E2096">
        <v>467</v>
      </c>
      <c r="F2096">
        <f t="shared" si="26"/>
        <v>467</v>
      </c>
      <c r="G2096" s="12">
        <v>41767</v>
      </c>
      <c r="H2096">
        <v>465</v>
      </c>
      <c r="I2096">
        <f t="shared" si="27"/>
        <v>2</v>
      </c>
      <c r="J2096">
        <v>9</v>
      </c>
      <c r="K2096">
        <f t="shared" si="28"/>
        <v>4185</v>
      </c>
      <c r="L2096" t="s">
        <v>16808</v>
      </c>
    </row>
    <row r="2097" spans="1:12" x14ac:dyDescent="0.2">
      <c r="F2097">
        <f t="shared" si="26"/>
        <v>0</v>
      </c>
      <c r="G2097" t="s">
        <v>21264</v>
      </c>
      <c r="H2097">
        <v>2</v>
      </c>
      <c r="I2097">
        <v>0</v>
      </c>
      <c r="K2097">
        <f t="shared" si="28"/>
        <v>0</v>
      </c>
    </row>
    <row r="2098" spans="1:12" x14ac:dyDescent="0.2">
      <c r="F2098">
        <f t="shared" si="26"/>
        <v>0</v>
      </c>
      <c r="I2098">
        <f t="shared" si="27"/>
        <v>0</v>
      </c>
      <c r="K2098">
        <f t="shared" si="28"/>
        <v>0</v>
      </c>
    </row>
    <row r="2099" spans="1:12" x14ac:dyDescent="0.2">
      <c r="A2099" s="12">
        <v>41761</v>
      </c>
      <c r="B2099" t="s">
        <v>19088</v>
      </c>
      <c r="C2099" t="s">
        <v>18491</v>
      </c>
      <c r="D2099">
        <v>2</v>
      </c>
      <c r="E2099">
        <v>209</v>
      </c>
      <c r="F2099">
        <f t="shared" si="26"/>
        <v>418</v>
      </c>
      <c r="G2099" s="12">
        <v>41774</v>
      </c>
      <c r="H2099">
        <v>412</v>
      </c>
      <c r="I2099">
        <f t="shared" si="27"/>
        <v>6</v>
      </c>
      <c r="J2099">
        <v>11</v>
      </c>
      <c r="K2099">
        <f t="shared" si="28"/>
        <v>4532</v>
      </c>
      <c r="L2099" t="s">
        <v>16808</v>
      </c>
    </row>
    <row r="2100" spans="1:12" x14ac:dyDescent="0.2">
      <c r="F2100">
        <f t="shared" si="26"/>
        <v>0</v>
      </c>
      <c r="G2100" t="s">
        <v>21134</v>
      </c>
      <c r="H2100">
        <v>3</v>
      </c>
      <c r="I2100">
        <v>3</v>
      </c>
      <c r="K2100">
        <f t="shared" si="28"/>
        <v>0</v>
      </c>
    </row>
    <row r="2101" spans="1:12" x14ac:dyDescent="0.2">
      <c r="G2101" t="s">
        <v>20999</v>
      </c>
      <c r="H2101">
        <v>3</v>
      </c>
      <c r="I2101">
        <v>0</v>
      </c>
      <c r="J2101">
        <v>100</v>
      </c>
      <c r="K2101">
        <f t="shared" si="28"/>
        <v>300</v>
      </c>
    </row>
    <row r="2102" spans="1:12" x14ac:dyDescent="0.2">
      <c r="F2102">
        <f t="shared" si="26"/>
        <v>0</v>
      </c>
      <c r="I2102">
        <f t="shared" si="27"/>
        <v>0</v>
      </c>
      <c r="K2102">
        <f t="shared" si="28"/>
        <v>0</v>
      </c>
    </row>
    <row r="2103" spans="1:12" x14ac:dyDescent="0.2">
      <c r="A2103" s="12">
        <v>41770</v>
      </c>
      <c r="B2103" t="s">
        <v>19125</v>
      </c>
      <c r="C2103" t="s">
        <v>19126</v>
      </c>
      <c r="D2103">
        <v>2</v>
      </c>
      <c r="E2103">
        <v>352</v>
      </c>
      <c r="F2103">
        <f t="shared" si="26"/>
        <v>704</v>
      </c>
      <c r="G2103" s="12">
        <v>41789</v>
      </c>
      <c r="H2103">
        <v>693</v>
      </c>
      <c r="I2103">
        <f t="shared" si="27"/>
        <v>11</v>
      </c>
      <c r="J2103">
        <v>12</v>
      </c>
      <c r="K2103">
        <f t="shared" si="28"/>
        <v>8316</v>
      </c>
      <c r="L2103" t="s">
        <v>18548</v>
      </c>
    </row>
    <row r="2104" spans="1:12" x14ac:dyDescent="0.2">
      <c r="F2104">
        <f t="shared" si="26"/>
        <v>0</v>
      </c>
      <c r="G2104" t="s">
        <v>21045</v>
      </c>
      <c r="H2104">
        <v>11</v>
      </c>
      <c r="I2104">
        <v>0</v>
      </c>
      <c r="J2104">
        <v>100</v>
      </c>
      <c r="K2104">
        <f t="shared" si="28"/>
        <v>1100</v>
      </c>
    </row>
    <row r="2105" spans="1:12" x14ac:dyDescent="0.2">
      <c r="F2105">
        <f t="shared" si="26"/>
        <v>0</v>
      </c>
      <c r="I2105">
        <f t="shared" si="27"/>
        <v>0</v>
      </c>
      <c r="K2105">
        <f t="shared" si="28"/>
        <v>0</v>
      </c>
    </row>
    <row r="2106" spans="1:12" x14ac:dyDescent="0.2">
      <c r="A2106" s="12">
        <v>41770</v>
      </c>
      <c r="B2106" t="s">
        <v>19127</v>
      </c>
      <c r="C2106" t="s">
        <v>19128</v>
      </c>
      <c r="D2106">
        <v>2</v>
      </c>
      <c r="E2106">
        <v>352</v>
      </c>
      <c r="F2106">
        <f t="shared" si="26"/>
        <v>704</v>
      </c>
      <c r="G2106" s="12">
        <v>41793</v>
      </c>
      <c r="H2106">
        <v>700</v>
      </c>
      <c r="I2106">
        <f t="shared" si="27"/>
        <v>4</v>
      </c>
      <c r="J2106">
        <v>10</v>
      </c>
      <c r="K2106">
        <f t="shared" si="28"/>
        <v>7000</v>
      </c>
      <c r="L2106" t="s">
        <v>15862</v>
      </c>
    </row>
    <row r="2107" spans="1:12" x14ac:dyDescent="0.2">
      <c r="F2107">
        <f t="shared" si="26"/>
        <v>0</v>
      </c>
      <c r="G2107" t="s">
        <v>21264</v>
      </c>
      <c r="H2107">
        <v>4</v>
      </c>
      <c r="I2107">
        <v>0</v>
      </c>
      <c r="K2107">
        <f t="shared" si="28"/>
        <v>0</v>
      </c>
    </row>
    <row r="2108" spans="1:12" x14ac:dyDescent="0.2">
      <c r="C2108" s="82"/>
      <c r="F2108">
        <f t="shared" si="26"/>
        <v>0</v>
      </c>
      <c r="I2108">
        <f t="shared" si="27"/>
        <v>0</v>
      </c>
      <c r="K2108">
        <f t="shared" si="28"/>
        <v>0</v>
      </c>
    </row>
    <row r="2109" spans="1:12" x14ac:dyDescent="0.2">
      <c r="A2109" s="12">
        <v>41775</v>
      </c>
      <c r="B2109" t="s">
        <v>19156</v>
      </c>
      <c r="C2109" t="s">
        <v>19157</v>
      </c>
      <c r="D2109">
        <v>2</v>
      </c>
      <c r="E2109">
        <v>359</v>
      </c>
      <c r="F2109">
        <f t="shared" si="26"/>
        <v>718</v>
      </c>
      <c r="G2109" s="12">
        <v>41789</v>
      </c>
      <c r="H2109">
        <v>689</v>
      </c>
      <c r="I2109">
        <f t="shared" si="27"/>
        <v>29</v>
      </c>
      <c r="J2109">
        <v>13</v>
      </c>
      <c r="K2109">
        <f t="shared" si="28"/>
        <v>8957</v>
      </c>
      <c r="L2109" t="s">
        <v>15862</v>
      </c>
    </row>
    <row r="2110" spans="1:12" x14ac:dyDescent="0.2">
      <c r="F2110">
        <f t="shared" si="26"/>
        <v>0</v>
      </c>
      <c r="G2110" s="12">
        <v>41816</v>
      </c>
      <c r="H2110">
        <v>13</v>
      </c>
      <c r="I2110">
        <v>16</v>
      </c>
      <c r="J2110">
        <v>13</v>
      </c>
      <c r="K2110">
        <f t="shared" si="28"/>
        <v>169</v>
      </c>
    </row>
    <row r="2111" spans="1:12" x14ac:dyDescent="0.2">
      <c r="G2111" t="s">
        <v>21264</v>
      </c>
      <c r="H2111">
        <v>7</v>
      </c>
      <c r="I2111">
        <v>9</v>
      </c>
    </row>
    <row r="2112" spans="1:12" x14ac:dyDescent="0.2">
      <c r="G2112" t="s">
        <v>21009</v>
      </c>
      <c r="H2112">
        <v>9</v>
      </c>
      <c r="I2112">
        <v>0</v>
      </c>
      <c r="J2112">
        <v>100</v>
      </c>
    </row>
    <row r="2113" spans="1:12" x14ac:dyDescent="0.2">
      <c r="F2113">
        <f t="shared" si="26"/>
        <v>0</v>
      </c>
      <c r="I2113">
        <f t="shared" si="27"/>
        <v>0</v>
      </c>
      <c r="K2113">
        <f t="shared" si="28"/>
        <v>0</v>
      </c>
    </row>
    <row r="2114" spans="1:12" x14ac:dyDescent="0.2">
      <c r="A2114" s="12">
        <v>41775</v>
      </c>
      <c r="B2114" t="s">
        <v>19158</v>
      </c>
      <c r="C2114" t="s">
        <v>19159</v>
      </c>
      <c r="D2114">
        <v>2</v>
      </c>
      <c r="E2114">
        <v>359</v>
      </c>
      <c r="F2114">
        <f t="shared" si="26"/>
        <v>718</v>
      </c>
      <c r="G2114" s="12">
        <v>41795</v>
      </c>
      <c r="H2114">
        <v>700</v>
      </c>
      <c r="I2114">
        <f t="shared" si="27"/>
        <v>18</v>
      </c>
      <c r="J2114">
        <v>11.5</v>
      </c>
      <c r="K2114">
        <f t="shared" si="28"/>
        <v>8050</v>
      </c>
      <c r="L2114" t="s">
        <v>15862</v>
      </c>
    </row>
    <row r="2115" spans="1:12" x14ac:dyDescent="0.2">
      <c r="F2115">
        <f t="shared" si="26"/>
        <v>0</v>
      </c>
      <c r="G2115" t="s">
        <v>21007</v>
      </c>
      <c r="H2115">
        <v>8</v>
      </c>
      <c r="I2115">
        <v>10</v>
      </c>
      <c r="J2115">
        <v>100</v>
      </c>
      <c r="K2115">
        <f t="shared" si="28"/>
        <v>800</v>
      </c>
    </row>
    <row r="2116" spans="1:12" x14ac:dyDescent="0.2">
      <c r="G2116" t="s">
        <v>21137</v>
      </c>
      <c r="H2116">
        <v>10</v>
      </c>
      <c r="I2116">
        <v>0</v>
      </c>
      <c r="J2116">
        <v>100</v>
      </c>
      <c r="K2116">
        <v>1000</v>
      </c>
    </row>
    <row r="2117" spans="1:12" x14ac:dyDescent="0.2">
      <c r="G2117" s="12">
        <v>41928</v>
      </c>
      <c r="H2117">
        <v>18</v>
      </c>
      <c r="I2117">
        <v>0</v>
      </c>
      <c r="J2117">
        <v>11.5</v>
      </c>
      <c r="K2117">
        <v>207</v>
      </c>
      <c r="L2117" t="s">
        <v>20804</v>
      </c>
    </row>
    <row r="2118" spans="1:12" x14ac:dyDescent="0.2">
      <c r="F2118">
        <f t="shared" si="26"/>
        <v>0</v>
      </c>
      <c r="I2118">
        <f t="shared" si="27"/>
        <v>0</v>
      </c>
      <c r="K2118">
        <f t="shared" si="28"/>
        <v>0</v>
      </c>
    </row>
    <row r="2119" spans="1:12" x14ac:dyDescent="0.2">
      <c r="A2119" s="12">
        <v>41779</v>
      </c>
      <c r="B2119" t="s">
        <v>19196</v>
      </c>
      <c r="C2119" t="s">
        <v>18410</v>
      </c>
      <c r="D2119">
        <v>2</v>
      </c>
      <c r="E2119">
        <v>200</v>
      </c>
      <c r="F2119">
        <f t="shared" si="26"/>
        <v>400</v>
      </c>
      <c r="G2119" s="12">
        <v>41795</v>
      </c>
      <c r="H2119">
        <v>387</v>
      </c>
      <c r="I2119">
        <f t="shared" si="27"/>
        <v>13</v>
      </c>
      <c r="J2119">
        <v>11.5</v>
      </c>
      <c r="K2119">
        <f t="shared" si="28"/>
        <v>4450.5</v>
      </c>
      <c r="L2119" t="s">
        <v>19312</v>
      </c>
    </row>
    <row r="2120" spans="1:12" x14ac:dyDescent="0.2">
      <c r="F2120">
        <f t="shared" si="26"/>
        <v>0</v>
      </c>
      <c r="G2120" t="s">
        <v>21002</v>
      </c>
      <c r="H2120">
        <v>13</v>
      </c>
      <c r="I2120">
        <v>0</v>
      </c>
      <c r="J2120">
        <v>100</v>
      </c>
      <c r="K2120">
        <f t="shared" si="28"/>
        <v>1300</v>
      </c>
    </row>
    <row r="2121" spans="1:12" x14ac:dyDescent="0.2">
      <c r="F2121">
        <f t="shared" si="26"/>
        <v>0</v>
      </c>
      <c r="I2121">
        <f t="shared" si="27"/>
        <v>0</v>
      </c>
      <c r="K2121">
        <f t="shared" si="28"/>
        <v>0</v>
      </c>
    </row>
    <row r="2122" spans="1:12" x14ac:dyDescent="0.2">
      <c r="A2122" s="12">
        <v>41782</v>
      </c>
      <c r="B2122" t="s">
        <v>19219</v>
      </c>
      <c r="C2122" t="s">
        <v>19220</v>
      </c>
      <c r="D2122">
        <v>2</v>
      </c>
      <c r="E2122">
        <v>262</v>
      </c>
      <c r="F2122">
        <f t="shared" si="26"/>
        <v>524</v>
      </c>
      <c r="G2122" s="12">
        <v>41816</v>
      </c>
      <c r="H2122">
        <v>522</v>
      </c>
      <c r="I2122">
        <f t="shared" si="27"/>
        <v>2</v>
      </c>
      <c r="J2122">
        <v>10</v>
      </c>
      <c r="K2122">
        <f t="shared" si="28"/>
        <v>5220</v>
      </c>
      <c r="L2122" t="s">
        <v>19547</v>
      </c>
    </row>
    <row r="2123" spans="1:12" x14ac:dyDescent="0.2">
      <c r="F2123">
        <f t="shared" si="26"/>
        <v>0</v>
      </c>
      <c r="G2123" t="s">
        <v>21264</v>
      </c>
      <c r="H2123">
        <v>2</v>
      </c>
      <c r="I2123">
        <v>0</v>
      </c>
      <c r="K2123">
        <f t="shared" si="28"/>
        <v>0</v>
      </c>
    </row>
    <row r="2124" spans="1:12" x14ac:dyDescent="0.2">
      <c r="F2124">
        <f t="shared" si="26"/>
        <v>0</v>
      </c>
      <c r="I2124">
        <f t="shared" si="27"/>
        <v>0</v>
      </c>
      <c r="K2124">
        <f t="shared" si="28"/>
        <v>0</v>
      </c>
    </row>
    <row r="2125" spans="1:12" x14ac:dyDescent="0.2">
      <c r="A2125" s="12">
        <v>41782</v>
      </c>
      <c r="B2125" t="s">
        <v>19221</v>
      </c>
      <c r="C2125" t="s">
        <v>19222</v>
      </c>
      <c r="D2125">
        <v>2</v>
      </c>
      <c r="E2125">
        <v>262</v>
      </c>
      <c r="F2125">
        <f t="shared" si="26"/>
        <v>524</v>
      </c>
      <c r="G2125" s="12">
        <v>41802</v>
      </c>
      <c r="H2125">
        <v>521</v>
      </c>
      <c r="I2125">
        <f t="shared" si="27"/>
        <v>3</v>
      </c>
      <c r="J2125">
        <v>10.5</v>
      </c>
      <c r="K2125">
        <f t="shared" si="28"/>
        <v>5470.5</v>
      </c>
      <c r="L2125" t="s">
        <v>15862</v>
      </c>
    </row>
    <row r="2126" spans="1:12" x14ac:dyDescent="0.2">
      <c r="F2126">
        <f t="shared" si="26"/>
        <v>0</v>
      </c>
      <c r="G2126" t="s">
        <v>21264</v>
      </c>
      <c r="H2126">
        <v>3</v>
      </c>
      <c r="I2126">
        <v>0</v>
      </c>
      <c r="K2126">
        <f t="shared" si="28"/>
        <v>0</v>
      </c>
    </row>
    <row r="2127" spans="1:12" x14ac:dyDescent="0.2">
      <c r="F2127">
        <f t="shared" si="26"/>
        <v>0</v>
      </c>
      <c r="I2127">
        <f t="shared" si="27"/>
        <v>0</v>
      </c>
      <c r="K2127">
        <f t="shared" si="28"/>
        <v>0</v>
      </c>
    </row>
    <row r="2128" spans="1:12" x14ac:dyDescent="0.2">
      <c r="A2128" s="12">
        <v>41783</v>
      </c>
      <c r="B2128" t="s">
        <v>19256</v>
      </c>
      <c r="C2128" t="s">
        <v>19257</v>
      </c>
      <c r="D2128">
        <v>1</v>
      </c>
      <c r="E2128">
        <v>756</v>
      </c>
      <c r="F2128">
        <f t="shared" si="26"/>
        <v>756</v>
      </c>
      <c r="G2128" s="12">
        <v>41816</v>
      </c>
      <c r="H2128">
        <v>742</v>
      </c>
      <c r="I2128">
        <f t="shared" si="27"/>
        <v>14</v>
      </c>
      <c r="J2128">
        <v>10</v>
      </c>
      <c r="K2128">
        <f t="shared" si="28"/>
        <v>7420</v>
      </c>
      <c r="L2128" t="s">
        <v>19548</v>
      </c>
    </row>
    <row r="2129" spans="1:12" x14ac:dyDescent="0.2">
      <c r="F2129">
        <f t="shared" si="26"/>
        <v>0</v>
      </c>
      <c r="G2129" t="s">
        <v>21419</v>
      </c>
      <c r="H2129">
        <v>9</v>
      </c>
      <c r="I2129">
        <v>5</v>
      </c>
      <c r="K2129">
        <f t="shared" si="28"/>
        <v>0</v>
      </c>
    </row>
    <row r="2130" spans="1:12" x14ac:dyDescent="0.2">
      <c r="G2130" s="12">
        <v>41928</v>
      </c>
      <c r="H2130">
        <v>5</v>
      </c>
      <c r="I2130">
        <v>0</v>
      </c>
      <c r="J2130">
        <v>10</v>
      </c>
      <c r="K2130">
        <f t="shared" si="28"/>
        <v>50</v>
      </c>
      <c r="L2130" s="114">
        <v>41908</v>
      </c>
    </row>
    <row r="2131" spans="1:12" x14ac:dyDescent="0.2">
      <c r="F2131">
        <f t="shared" si="26"/>
        <v>0</v>
      </c>
      <c r="I2131">
        <f t="shared" si="27"/>
        <v>0</v>
      </c>
      <c r="K2131">
        <f t="shared" si="28"/>
        <v>0</v>
      </c>
    </row>
    <row r="2132" spans="1:12" x14ac:dyDescent="0.2">
      <c r="A2132" s="12">
        <v>41790</v>
      </c>
      <c r="B2132" t="s">
        <v>19292</v>
      </c>
      <c r="C2132" t="s">
        <v>16070</v>
      </c>
      <c r="D2132">
        <v>1</v>
      </c>
      <c r="E2132">
        <v>352</v>
      </c>
      <c r="F2132">
        <f t="shared" si="26"/>
        <v>352</v>
      </c>
      <c r="G2132" s="12">
        <v>41795</v>
      </c>
      <c r="H2132">
        <v>347</v>
      </c>
      <c r="I2132">
        <f t="shared" si="27"/>
        <v>5</v>
      </c>
      <c r="J2132">
        <v>11</v>
      </c>
      <c r="K2132">
        <f t="shared" si="28"/>
        <v>3817</v>
      </c>
      <c r="L2132" t="s">
        <v>15862</v>
      </c>
    </row>
    <row r="2133" spans="1:12" x14ac:dyDescent="0.2">
      <c r="F2133">
        <f t="shared" si="26"/>
        <v>0</v>
      </c>
      <c r="G2133" s="12">
        <v>41928</v>
      </c>
      <c r="H2133">
        <v>5</v>
      </c>
      <c r="I2133">
        <v>0</v>
      </c>
      <c r="J2133">
        <v>11</v>
      </c>
      <c r="K2133">
        <f t="shared" si="28"/>
        <v>55</v>
      </c>
      <c r="L2133" s="71" t="s">
        <v>20805</v>
      </c>
    </row>
    <row r="2134" spans="1:12" x14ac:dyDescent="0.2">
      <c r="F2134">
        <f t="shared" si="26"/>
        <v>0</v>
      </c>
      <c r="I2134">
        <f t="shared" si="27"/>
        <v>0</v>
      </c>
      <c r="K2134">
        <f t="shared" si="28"/>
        <v>0</v>
      </c>
    </row>
    <row r="2135" spans="1:12" x14ac:dyDescent="0.2">
      <c r="A2135" s="12">
        <v>41798</v>
      </c>
      <c r="B2135" t="s">
        <v>19377</v>
      </c>
      <c r="C2135" t="s">
        <v>17932</v>
      </c>
      <c r="D2135">
        <v>2</v>
      </c>
      <c r="E2135">
        <v>298</v>
      </c>
      <c r="F2135">
        <f t="shared" ref="F2135:F2202" si="29">D2135*E2135</f>
        <v>596</v>
      </c>
      <c r="G2135" s="12">
        <v>41852</v>
      </c>
      <c r="H2135">
        <v>593</v>
      </c>
      <c r="I2135">
        <f t="shared" si="27"/>
        <v>3</v>
      </c>
      <c r="J2135">
        <v>13</v>
      </c>
      <c r="K2135">
        <f t="shared" si="28"/>
        <v>7709</v>
      </c>
      <c r="L2135" t="s">
        <v>19893</v>
      </c>
    </row>
    <row r="2136" spans="1:12" x14ac:dyDescent="0.2">
      <c r="F2136">
        <f t="shared" si="29"/>
        <v>0</v>
      </c>
      <c r="G2136" t="s">
        <v>21066</v>
      </c>
      <c r="H2136">
        <v>3</v>
      </c>
      <c r="I2136">
        <v>0</v>
      </c>
      <c r="K2136">
        <f t="shared" si="28"/>
        <v>0</v>
      </c>
    </row>
    <row r="2137" spans="1:12" x14ac:dyDescent="0.2">
      <c r="F2137">
        <f t="shared" si="29"/>
        <v>0</v>
      </c>
      <c r="I2137">
        <f t="shared" si="27"/>
        <v>0</v>
      </c>
      <c r="K2137">
        <f t="shared" si="28"/>
        <v>0</v>
      </c>
    </row>
    <row r="2138" spans="1:12" x14ac:dyDescent="0.2">
      <c r="A2138" s="12">
        <v>41798</v>
      </c>
      <c r="B2138" t="s">
        <v>19378</v>
      </c>
      <c r="C2138" t="s">
        <v>17840</v>
      </c>
      <c r="D2138">
        <v>2</v>
      </c>
      <c r="E2138">
        <v>298</v>
      </c>
      <c r="F2138">
        <f t="shared" si="29"/>
        <v>596</v>
      </c>
      <c r="G2138" s="12">
        <v>41823</v>
      </c>
      <c r="H2138">
        <v>593</v>
      </c>
      <c r="I2138">
        <f t="shared" ref="I2138:I2205" si="30">F2138-H2138</f>
        <v>3</v>
      </c>
      <c r="J2138">
        <v>11.5</v>
      </c>
      <c r="K2138">
        <f t="shared" ref="K2138:K2205" si="31">H2138*J2138</f>
        <v>6819.5</v>
      </c>
      <c r="L2138" t="s">
        <v>19591</v>
      </c>
    </row>
    <row r="2139" spans="1:12" x14ac:dyDescent="0.2">
      <c r="F2139">
        <f t="shared" si="29"/>
        <v>0</v>
      </c>
      <c r="G2139" t="s">
        <v>21264</v>
      </c>
      <c r="H2139">
        <v>3</v>
      </c>
      <c r="I2139">
        <v>0</v>
      </c>
      <c r="K2139">
        <f t="shared" si="31"/>
        <v>0</v>
      </c>
    </row>
    <row r="2140" spans="1:12" x14ac:dyDescent="0.2">
      <c r="F2140">
        <f t="shared" si="29"/>
        <v>0</v>
      </c>
      <c r="I2140">
        <f t="shared" si="30"/>
        <v>0</v>
      </c>
      <c r="K2140">
        <f t="shared" si="31"/>
        <v>0</v>
      </c>
    </row>
    <row r="2141" spans="1:12" x14ac:dyDescent="0.2">
      <c r="A2141" s="12">
        <v>41816</v>
      </c>
      <c r="B2141" t="s">
        <v>19572</v>
      </c>
      <c r="C2141" t="s">
        <v>18200</v>
      </c>
      <c r="D2141">
        <v>2</v>
      </c>
      <c r="E2141">
        <v>251</v>
      </c>
      <c r="F2141">
        <f t="shared" si="29"/>
        <v>502</v>
      </c>
      <c r="G2141" s="12">
        <v>41831</v>
      </c>
      <c r="H2141">
        <v>500</v>
      </c>
      <c r="I2141">
        <f t="shared" si="30"/>
        <v>2</v>
      </c>
      <c r="J2141">
        <v>13</v>
      </c>
      <c r="K2141">
        <f t="shared" si="31"/>
        <v>6500</v>
      </c>
      <c r="L2141" t="s">
        <v>17332</v>
      </c>
    </row>
    <row r="2142" spans="1:12" x14ac:dyDescent="0.2">
      <c r="F2142">
        <f t="shared" si="29"/>
        <v>0</v>
      </c>
      <c r="G2142" t="s">
        <v>21264</v>
      </c>
      <c r="H2142">
        <v>2</v>
      </c>
      <c r="I2142">
        <v>0</v>
      </c>
      <c r="K2142">
        <f t="shared" si="31"/>
        <v>0</v>
      </c>
    </row>
    <row r="2143" spans="1:12" x14ac:dyDescent="0.2">
      <c r="F2143">
        <f t="shared" si="29"/>
        <v>0</v>
      </c>
      <c r="I2143">
        <f t="shared" si="30"/>
        <v>0</v>
      </c>
      <c r="K2143">
        <f t="shared" si="31"/>
        <v>0</v>
      </c>
    </row>
    <row r="2144" spans="1:12" x14ac:dyDescent="0.2">
      <c r="A2144" s="12">
        <v>41816</v>
      </c>
      <c r="B2144" t="s">
        <v>19573</v>
      </c>
      <c r="C2144" t="s">
        <v>16070</v>
      </c>
      <c r="D2144">
        <v>2</v>
      </c>
      <c r="E2144">
        <v>251</v>
      </c>
      <c r="F2144">
        <f t="shared" si="29"/>
        <v>502</v>
      </c>
      <c r="G2144" s="12">
        <v>41830</v>
      </c>
      <c r="H2144">
        <v>497</v>
      </c>
      <c r="I2144">
        <f t="shared" si="30"/>
        <v>5</v>
      </c>
      <c r="J2144">
        <v>11.5</v>
      </c>
      <c r="K2144">
        <f t="shared" si="31"/>
        <v>5715.5</v>
      </c>
      <c r="L2144" t="s">
        <v>19694</v>
      </c>
    </row>
    <row r="2145" spans="1:12" x14ac:dyDescent="0.2">
      <c r="F2145">
        <f t="shared" si="29"/>
        <v>0</v>
      </c>
      <c r="G2145" s="12">
        <v>41928</v>
      </c>
      <c r="H2145">
        <v>5</v>
      </c>
      <c r="I2145">
        <v>0</v>
      </c>
      <c r="J2145">
        <v>11</v>
      </c>
      <c r="K2145">
        <f t="shared" si="31"/>
        <v>55</v>
      </c>
      <c r="L2145" s="71" t="s">
        <v>20805</v>
      </c>
    </row>
    <row r="2146" spans="1:12" x14ac:dyDescent="0.2">
      <c r="F2146">
        <f t="shared" si="29"/>
        <v>0</v>
      </c>
      <c r="I2146">
        <f t="shared" si="30"/>
        <v>0</v>
      </c>
      <c r="K2146">
        <f t="shared" si="31"/>
        <v>0</v>
      </c>
    </row>
    <row r="2147" spans="1:12" x14ac:dyDescent="0.2">
      <c r="A2147" s="12">
        <v>41819</v>
      </c>
      <c r="B2147" t="s">
        <v>19575</v>
      </c>
      <c r="C2147" t="s">
        <v>17552</v>
      </c>
      <c r="D2147">
        <v>6</v>
      </c>
      <c r="E2147">
        <v>93</v>
      </c>
      <c r="F2147">
        <f t="shared" si="29"/>
        <v>558</v>
      </c>
      <c r="G2147" s="12">
        <v>41830</v>
      </c>
      <c r="H2147">
        <v>550</v>
      </c>
      <c r="I2147">
        <f t="shared" si="30"/>
        <v>8</v>
      </c>
      <c r="J2147">
        <v>11.5</v>
      </c>
      <c r="K2147">
        <f t="shared" si="31"/>
        <v>6325</v>
      </c>
      <c r="L2147" t="s">
        <v>16808</v>
      </c>
    </row>
    <row r="2148" spans="1:12" x14ac:dyDescent="0.2">
      <c r="F2148">
        <f t="shared" si="29"/>
        <v>0</v>
      </c>
      <c r="G2148" t="s">
        <v>21264</v>
      </c>
      <c r="H2148">
        <v>8</v>
      </c>
      <c r="I2148">
        <v>0</v>
      </c>
      <c r="K2148">
        <f t="shared" si="31"/>
        <v>0</v>
      </c>
    </row>
    <row r="2149" spans="1:12" x14ac:dyDescent="0.2">
      <c r="F2149">
        <f t="shared" si="29"/>
        <v>0</v>
      </c>
      <c r="I2149">
        <f t="shared" si="30"/>
        <v>0</v>
      </c>
      <c r="K2149">
        <f t="shared" si="31"/>
        <v>0</v>
      </c>
    </row>
    <row r="2150" spans="1:12" x14ac:dyDescent="0.2">
      <c r="A2150" s="12">
        <v>41824</v>
      </c>
      <c r="B2150" t="s">
        <v>19598</v>
      </c>
      <c r="C2150" t="s">
        <v>19599</v>
      </c>
      <c r="D2150">
        <v>3</v>
      </c>
      <c r="E2150">
        <v>200</v>
      </c>
      <c r="F2150">
        <f t="shared" si="29"/>
        <v>600</v>
      </c>
      <c r="G2150" s="12">
        <v>41844</v>
      </c>
      <c r="H2150">
        <v>595</v>
      </c>
      <c r="I2150">
        <f t="shared" si="30"/>
        <v>5</v>
      </c>
      <c r="J2150">
        <v>12.5</v>
      </c>
      <c r="K2150">
        <f t="shared" si="31"/>
        <v>7437.5</v>
      </c>
      <c r="L2150" t="s">
        <v>15862</v>
      </c>
    </row>
    <row r="2151" spans="1:12" x14ac:dyDescent="0.2">
      <c r="F2151">
        <f t="shared" si="29"/>
        <v>0</v>
      </c>
      <c r="G2151" t="s">
        <v>21264</v>
      </c>
      <c r="H2151">
        <v>5</v>
      </c>
      <c r="I2151">
        <v>0</v>
      </c>
      <c r="K2151">
        <f t="shared" si="31"/>
        <v>0</v>
      </c>
    </row>
    <row r="2152" spans="1:12" x14ac:dyDescent="0.2">
      <c r="F2152">
        <f t="shared" si="29"/>
        <v>0</v>
      </c>
      <c r="I2152">
        <f t="shared" si="30"/>
        <v>0</v>
      </c>
      <c r="K2152">
        <f t="shared" si="31"/>
        <v>0</v>
      </c>
    </row>
    <row r="2153" spans="1:12" x14ac:dyDescent="0.2">
      <c r="A2153" s="12">
        <v>41828</v>
      </c>
      <c r="B2153" t="s">
        <v>19619</v>
      </c>
      <c r="C2153" t="s">
        <v>19620</v>
      </c>
      <c r="D2153">
        <v>3</v>
      </c>
      <c r="E2153">
        <v>200</v>
      </c>
      <c r="F2153">
        <f t="shared" si="29"/>
        <v>600</v>
      </c>
      <c r="G2153" s="12">
        <v>41851</v>
      </c>
      <c r="H2153">
        <v>590</v>
      </c>
      <c r="I2153">
        <f t="shared" si="30"/>
        <v>10</v>
      </c>
      <c r="J2153">
        <v>13</v>
      </c>
      <c r="K2153">
        <f t="shared" si="31"/>
        <v>7670</v>
      </c>
      <c r="L2153" t="s">
        <v>17274</v>
      </c>
    </row>
    <row r="2154" spans="1:12" x14ac:dyDescent="0.2">
      <c r="F2154">
        <f t="shared" si="29"/>
        <v>0</v>
      </c>
      <c r="G2154" s="12">
        <v>41893</v>
      </c>
      <c r="H2154">
        <v>6</v>
      </c>
      <c r="I2154">
        <v>4</v>
      </c>
      <c r="J2154">
        <v>13</v>
      </c>
      <c r="K2154">
        <f t="shared" si="31"/>
        <v>78</v>
      </c>
    </row>
    <row r="2155" spans="1:12" x14ac:dyDescent="0.2">
      <c r="G2155" s="12">
        <v>41928</v>
      </c>
      <c r="H2155">
        <v>4</v>
      </c>
      <c r="I2155">
        <v>0</v>
      </c>
      <c r="J2155">
        <v>13</v>
      </c>
      <c r="K2155">
        <f t="shared" si="31"/>
        <v>52</v>
      </c>
      <c r="L2155" s="114">
        <v>41908</v>
      </c>
    </row>
    <row r="2156" spans="1:12" x14ac:dyDescent="0.2">
      <c r="F2156">
        <f t="shared" si="29"/>
        <v>0</v>
      </c>
      <c r="I2156">
        <f t="shared" si="30"/>
        <v>0</v>
      </c>
      <c r="K2156">
        <f t="shared" si="31"/>
        <v>0</v>
      </c>
    </row>
    <row r="2157" spans="1:12" x14ac:dyDescent="0.2">
      <c r="A2157" s="12">
        <v>41828</v>
      </c>
      <c r="B2157" t="s">
        <v>19621</v>
      </c>
      <c r="C2157" t="s">
        <v>19009</v>
      </c>
      <c r="D2157">
        <v>2</v>
      </c>
      <c r="E2157">
        <v>214</v>
      </c>
      <c r="F2157">
        <f t="shared" si="29"/>
        <v>428</v>
      </c>
      <c r="G2157" s="12">
        <v>41845</v>
      </c>
      <c r="H2157">
        <v>422</v>
      </c>
      <c r="I2157">
        <f t="shared" si="30"/>
        <v>6</v>
      </c>
      <c r="J2157">
        <v>13</v>
      </c>
      <c r="K2157">
        <f t="shared" si="31"/>
        <v>5486</v>
      </c>
      <c r="L2157" t="s">
        <v>15862</v>
      </c>
    </row>
    <row r="2158" spans="1:12" x14ac:dyDescent="0.2">
      <c r="F2158">
        <f t="shared" si="29"/>
        <v>0</v>
      </c>
      <c r="G2158" t="s">
        <v>21066</v>
      </c>
      <c r="H2158">
        <v>6</v>
      </c>
      <c r="I2158">
        <v>0</v>
      </c>
      <c r="K2158">
        <f t="shared" si="31"/>
        <v>0</v>
      </c>
    </row>
    <row r="2159" spans="1:12" x14ac:dyDescent="0.2">
      <c r="F2159">
        <f t="shared" si="29"/>
        <v>0</v>
      </c>
      <c r="I2159">
        <f t="shared" si="30"/>
        <v>0</v>
      </c>
      <c r="K2159">
        <f t="shared" si="31"/>
        <v>0</v>
      </c>
    </row>
    <row r="2160" spans="1:12" x14ac:dyDescent="0.2">
      <c r="A2160" s="12">
        <v>41831</v>
      </c>
      <c r="B2160" t="s">
        <v>19648</v>
      </c>
      <c r="C2160" t="s">
        <v>18122</v>
      </c>
      <c r="D2160">
        <v>1</v>
      </c>
      <c r="E2160">
        <v>691</v>
      </c>
      <c r="F2160">
        <f t="shared" si="29"/>
        <v>691</v>
      </c>
      <c r="G2160" s="12">
        <v>41844</v>
      </c>
      <c r="H2160">
        <v>686</v>
      </c>
      <c r="I2160">
        <f t="shared" si="30"/>
        <v>5</v>
      </c>
      <c r="J2160">
        <v>11</v>
      </c>
      <c r="K2160">
        <f t="shared" si="31"/>
        <v>7546</v>
      </c>
      <c r="L2160" t="s">
        <v>15862</v>
      </c>
    </row>
    <row r="2161" spans="1:12" x14ac:dyDescent="0.2">
      <c r="F2161">
        <f t="shared" si="29"/>
        <v>0</v>
      </c>
      <c r="G2161" t="s">
        <v>21066</v>
      </c>
      <c r="H2161">
        <v>2</v>
      </c>
      <c r="I2161">
        <v>3</v>
      </c>
      <c r="K2161">
        <f t="shared" si="31"/>
        <v>0</v>
      </c>
    </row>
    <row r="2162" spans="1:12" x14ac:dyDescent="0.2">
      <c r="G2162" s="12">
        <v>41928</v>
      </c>
      <c r="H2162">
        <v>3</v>
      </c>
      <c r="I2162">
        <v>0</v>
      </c>
      <c r="J2162">
        <v>11</v>
      </c>
      <c r="K2162">
        <f t="shared" si="31"/>
        <v>33</v>
      </c>
    </row>
    <row r="2163" spans="1:12" x14ac:dyDescent="0.2">
      <c r="C2163" s="82"/>
      <c r="F2163">
        <f t="shared" si="29"/>
        <v>0</v>
      </c>
      <c r="I2163">
        <f t="shared" si="30"/>
        <v>0</v>
      </c>
      <c r="K2163">
        <f t="shared" si="31"/>
        <v>0</v>
      </c>
    </row>
    <row r="2164" spans="1:12" x14ac:dyDescent="0.2">
      <c r="A2164" s="12">
        <v>41832</v>
      </c>
      <c r="B2164" t="s">
        <v>19664</v>
      </c>
      <c r="C2164" t="s">
        <v>19665</v>
      </c>
      <c r="D2164">
        <v>2</v>
      </c>
      <c r="E2164">
        <v>301</v>
      </c>
      <c r="F2164">
        <f t="shared" si="29"/>
        <v>602</v>
      </c>
      <c r="G2164" s="12">
        <v>41852</v>
      </c>
      <c r="H2164">
        <v>585</v>
      </c>
      <c r="I2164">
        <f t="shared" si="30"/>
        <v>17</v>
      </c>
      <c r="J2164">
        <v>12.5</v>
      </c>
      <c r="K2164">
        <f t="shared" si="31"/>
        <v>7312.5</v>
      </c>
      <c r="L2164" t="s">
        <v>19894</v>
      </c>
    </row>
    <row r="2165" spans="1:12" x14ac:dyDescent="0.2">
      <c r="F2165">
        <f t="shared" si="29"/>
        <v>0</v>
      </c>
      <c r="G2165" t="s">
        <v>21051</v>
      </c>
      <c r="H2165">
        <v>12</v>
      </c>
      <c r="I2165">
        <v>5</v>
      </c>
      <c r="J2165">
        <v>100</v>
      </c>
      <c r="K2165">
        <f t="shared" si="31"/>
        <v>1200</v>
      </c>
    </row>
    <row r="2166" spans="1:12" x14ac:dyDescent="0.2">
      <c r="F2166">
        <f t="shared" si="29"/>
        <v>0</v>
      </c>
      <c r="I2166">
        <f t="shared" si="30"/>
        <v>0</v>
      </c>
      <c r="K2166">
        <f t="shared" si="31"/>
        <v>0</v>
      </c>
    </row>
    <row r="2167" spans="1:12" x14ac:dyDescent="0.2">
      <c r="A2167" s="12">
        <v>41837</v>
      </c>
      <c r="B2167" t="s">
        <v>19667</v>
      </c>
      <c r="C2167" t="s">
        <v>19668</v>
      </c>
      <c r="D2167">
        <v>2</v>
      </c>
      <c r="E2167">
        <v>250</v>
      </c>
      <c r="F2167">
        <f t="shared" si="29"/>
        <v>500</v>
      </c>
      <c r="G2167" s="12">
        <v>41858</v>
      </c>
      <c r="H2167">
        <v>491</v>
      </c>
      <c r="I2167">
        <f t="shared" si="30"/>
        <v>9</v>
      </c>
      <c r="J2167">
        <v>12</v>
      </c>
      <c r="K2167">
        <f t="shared" si="31"/>
        <v>5892</v>
      </c>
      <c r="L2167" t="s">
        <v>17274</v>
      </c>
    </row>
    <row r="2168" spans="1:12" x14ac:dyDescent="0.2">
      <c r="F2168">
        <f t="shared" si="29"/>
        <v>0</v>
      </c>
      <c r="G2168" s="12">
        <v>41893</v>
      </c>
      <c r="H2168">
        <v>4</v>
      </c>
      <c r="I2168">
        <v>5</v>
      </c>
      <c r="J2168">
        <v>12</v>
      </c>
      <c r="K2168">
        <f t="shared" si="31"/>
        <v>48</v>
      </c>
    </row>
    <row r="2169" spans="1:12" x14ac:dyDescent="0.2">
      <c r="G2169" t="s">
        <v>21066</v>
      </c>
      <c r="H2169">
        <v>3</v>
      </c>
      <c r="I2169">
        <v>2</v>
      </c>
    </row>
    <row r="2170" spans="1:12" x14ac:dyDescent="0.2">
      <c r="G2170" t="s">
        <v>21002</v>
      </c>
      <c r="H2170">
        <v>2</v>
      </c>
      <c r="I2170">
        <v>0</v>
      </c>
      <c r="J2170">
        <v>100</v>
      </c>
      <c r="K2170">
        <v>200</v>
      </c>
    </row>
    <row r="2171" spans="1:12" x14ac:dyDescent="0.2">
      <c r="F2171">
        <f t="shared" si="29"/>
        <v>0</v>
      </c>
      <c r="I2171">
        <f t="shared" si="30"/>
        <v>0</v>
      </c>
      <c r="K2171">
        <f t="shared" si="31"/>
        <v>0</v>
      </c>
    </row>
    <row r="2172" spans="1:12" x14ac:dyDescent="0.2">
      <c r="A2172" s="12">
        <v>41843</v>
      </c>
      <c r="B2172" t="s">
        <v>19787</v>
      </c>
      <c r="C2172" t="s">
        <v>19788</v>
      </c>
      <c r="D2172">
        <v>3</v>
      </c>
      <c r="E2172">
        <v>141</v>
      </c>
      <c r="F2172">
        <f t="shared" si="29"/>
        <v>423</v>
      </c>
      <c r="G2172" s="12">
        <v>41858</v>
      </c>
      <c r="H2172">
        <v>417</v>
      </c>
      <c r="I2172">
        <f t="shared" si="30"/>
        <v>6</v>
      </c>
      <c r="J2172">
        <v>13</v>
      </c>
      <c r="K2172">
        <f t="shared" si="31"/>
        <v>5421</v>
      </c>
      <c r="L2172" t="s">
        <v>19971</v>
      </c>
    </row>
    <row r="2173" spans="1:12" x14ac:dyDescent="0.2">
      <c r="F2173">
        <f t="shared" si="29"/>
        <v>0</v>
      </c>
      <c r="I2173">
        <f t="shared" si="30"/>
        <v>0</v>
      </c>
      <c r="K2173">
        <f t="shared" si="31"/>
        <v>0</v>
      </c>
    </row>
    <row r="2174" spans="1:12" x14ac:dyDescent="0.2">
      <c r="F2174">
        <f t="shared" si="29"/>
        <v>0</v>
      </c>
      <c r="I2174">
        <f t="shared" si="30"/>
        <v>0</v>
      </c>
      <c r="K2174">
        <f t="shared" si="31"/>
        <v>0</v>
      </c>
    </row>
    <row r="2175" spans="1:12" x14ac:dyDescent="0.2">
      <c r="A2175" s="12">
        <v>41844</v>
      </c>
      <c r="B2175" t="s">
        <v>19790</v>
      </c>
      <c r="C2175" t="s">
        <v>16905</v>
      </c>
      <c r="D2175">
        <v>3</v>
      </c>
      <c r="E2175">
        <v>141</v>
      </c>
      <c r="F2175">
        <f t="shared" si="29"/>
        <v>423</v>
      </c>
      <c r="G2175" s="12">
        <v>41872</v>
      </c>
      <c r="H2175">
        <v>418</v>
      </c>
      <c r="I2175">
        <f t="shared" si="30"/>
        <v>5</v>
      </c>
      <c r="J2175">
        <v>12</v>
      </c>
      <c r="K2175">
        <f t="shared" si="31"/>
        <v>5016</v>
      </c>
      <c r="L2175" t="s">
        <v>17274</v>
      </c>
    </row>
    <row r="2176" spans="1:12" x14ac:dyDescent="0.2">
      <c r="F2176">
        <f t="shared" si="29"/>
        <v>0</v>
      </c>
      <c r="G2176" t="s">
        <v>21066</v>
      </c>
      <c r="H2176">
        <v>3</v>
      </c>
      <c r="I2176">
        <v>2</v>
      </c>
      <c r="K2176">
        <f t="shared" si="31"/>
        <v>0</v>
      </c>
    </row>
    <row r="2177" spans="1:12" x14ac:dyDescent="0.2">
      <c r="F2177">
        <f t="shared" si="29"/>
        <v>0</v>
      </c>
      <c r="I2177">
        <f t="shared" si="30"/>
        <v>0</v>
      </c>
      <c r="K2177">
        <f t="shared" si="31"/>
        <v>0</v>
      </c>
    </row>
    <row r="2178" spans="1:12" x14ac:dyDescent="0.2">
      <c r="A2178" s="12">
        <v>41844</v>
      </c>
      <c r="B2178" t="s">
        <v>19791</v>
      </c>
      <c r="C2178" t="s">
        <v>19792</v>
      </c>
      <c r="D2178">
        <v>2</v>
      </c>
      <c r="E2178">
        <v>175</v>
      </c>
      <c r="F2178">
        <f t="shared" si="29"/>
        <v>350</v>
      </c>
      <c r="G2178" s="12">
        <v>41866</v>
      </c>
      <c r="H2178">
        <v>341</v>
      </c>
      <c r="I2178">
        <f t="shared" si="30"/>
        <v>9</v>
      </c>
      <c r="J2178">
        <v>11.5</v>
      </c>
      <c r="K2178">
        <f t="shared" si="31"/>
        <v>3921.5</v>
      </c>
      <c r="L2178" t="s">
        <v>15862</v>
      </c>
    </row>
    <row r="2179" spans="1:12" x14ac:dyDescent="0.2">
      <c r="F2179">
        <f t="shared" si="29"/>
        <v>0</v>
      </c>
      <c r="G2179" s="12">
        <v>41893</v>
      </c>
      <c r="H2179">
        <v>6</v>
      </c>
      <c r="I2179">
        <v>3</v>
      </c>
      <c r="J2179">
        <v>11.5</v>
      </c>
      <c r="K2179">
        <f t="shared" si="31"/>
        <v>69</v>
      </c>
    </row>
    <row r="2180" spans="1:12" x14ac:dyDescent="0.2">
      <c r="F2180">
        <f t="shared" si="29"/>
        <v>0</v>
      </c>
      <c r="I2180">
        <f t="shared" si="30"/>
        <v>0</v>
      </c>
      <c r="K2180">
        <f t="shared" si="31"/>
        <v>0</v>
      </c>
    </row>
    <row r="2181" spans="1:12" x14ac:dyDescent="0.2">
      <c r="A2181" s="12">
        <v>41851</v>
      </c>
      <c r="B2181" t="s">
        <v>19842</v>
      </c>
      <c r="C2181" t="s">
        <v>16171</v>
      </c>
      <c r="D2181">
        <v>6</v>
      </c>
      <c r="E2181">
        <v>103</v>
      </c>
      <c r="F2181">
        <f t="shared" si="29"/>
        <v>618</v>
      </c>
      <c r="G2181" s="12">
        <v>41879</v>
      </c>
      <c r="H2181">
        <v>612</v>
      </c>
      <c r="I2181">
        <f t="shared" si="30"/>
        <v>6</v>
      </c>
      <c r="J2181">
        <v>12</v>
      </c>
      <c r="K2181">
        <f t="shared" si="31"/>
        <v>7344</v>
      </c>
      <c r="L2181" t="s">
        <v>17274</v>
      </c>
    </row>
    <row r="2182" spans="1:12" x14ac:dyDescent="0.2">
      <c r="F2182">
        <f t="shared" si="29"/>
        <v>0</v>
      </c>
      <c r="I2182">
        <f t="shared" si="30"/>
        <v>0</v>
      </c>
      <c r="K2182">
        <f t="shared" si="31"/>
        <v>0</v>
      </c>
    </row>
    <row r="2183" spans="1:12" x14ac:dyDescent="0.2">
      <c r="F2183">
        <f t="shared" si="29"/>
        <v>0</v>
      </c>
      <c r="I2183">
        <f t="shared" si="30"/>
        <v>0</v>
      </c>
      <c r="K2183">
        <f t="shared" si="31"/>
        <v>0</v>
      </c>
    </row>
    <row r="2184" spans="1:12" x14ac:dyDescent="0.2">
      <c r="A2184" s="12">
        <v>41851</v>
      </c>
      <c r="B2184" t="s">
        <v>19843</v>
      </c>
      <c r="C2184" t="s">
        <v>16175</v>
      </c>
      <c r="D2184">
        <v>6</v>
      </c>
      <c r="E2184">
        <v>103</v>
      </c>
      <c r="F2184">
        <f t="shared" si="29"/>
        <v>618</v>
      </c>
      <c r="G2184" s="12">
        <v>41866</v>
      </c>
      <c r="H2184">
        <v>608</v>
      </c>
      <c r="I2184">
        <f t="shared" si="30"/>
        <v>10</v>
      </c>
      <c r="J2184">
        <v>10.5</v>
      </c>
      <c r="K2184">
        <f t="shared" si="31"/>
        <v>6384</v>
      </c>
      <c r="L2184" t="s">
        <v>20076</v>
      </c>
    </row>
    <row r="2185" spans="1:12" x14ac:dyDescent="0.2">
      <c r="F2185">
        <f t="shared" si="29"/>
        <v>0</v>
      </c>
      <c r="I2185">
        <f t="shared" si="30"/>
        <v>0</v>
      </c>
      <c r="K2185">
        <f t="shared" si="31"/>
        <v>0</v>
      </c>
    </row>
    <row r="2186" spans="1:12" x14ac:dyDescent="0.2">
      <c r="F2186">
        <f t="shared" si="29"/>
        <v>0</v>
      </c>
      <c r="I2186">
        <f t="shared" si="30"/>
        <v>0</v>
      </c>
      <c r="K2186">
        <f t="shared" si="31"/>
        <v>0</v>
      </c>
    </row>
    <row r="2187" spans="1:12" x14ac:dyDescent="0.2">
      <c r="A2187" s="12">
        <v>41854</v>
      </c>
      <c r="B2187" t="s">
        <v>19943</v>
      </c>
      <c r="C2187" t="s">
        <v>19944</v>
      </c>
      <c r="D2187">
        <v>2</v>
      </c>
      <c r="E2187">
        <v>241</v>
      </c>
      <c r="F2187">
        <f t="shared" si="29"/>
        <v>482</v>
      </c>
      <c r="I2187">
        <f t="shared" si="30"/>
        <v>482</v>
      </c>
      <c r="K2187">
        <f t="shared" si="31"/>
        <v>0</v>
      </c>
    </row>
    <row r="2188" spans="1:12" x14ac:dyDescent="0.2">
      <c r="F2188">
        <f t="shared" si="29"/>
        <v>0</v>
      </c>
      <c r="I2188">
        <f t="shared" si="30"/>
        <v>0</v>
      </c>
      <c r="K2188">
        <f t="shared" si="31"/>
        <v>0</v>
      </c>
    </row>
    <row r="2189" spans="1:12" x14ac:dyDescent="0.2">
      <c r="F2189">
        <f t="shared" si="29"/>
        <v>0</v>
      </c>
      <c r="I2189">
        <f t="shared" si="30"/>
        <v>0</v>
      </c>
      <c r="K2189">
        <f t="shared" si="31"/>
        <v>0</v>
      </c>
    </row>
    <row r="2190" spans="1:12" x14ac:dyDescent="0.2">
      <c r="A2190" s="12">
        <v>41857</v>
      </c>
      <c r="B2190" t="s">
        <v>19945</v>
      </c>
      <c r="C2190" t="s">
        <v>17303</v>
      </c>
      <c r="D2190">
        <v>1</v>
      </c>
      <c r="E2190">
        <v>214</v>
      </c>
      <c r="F2190">
        <f t="shared" si="29"/>
        <v>214</v>
      </c>
      <c r="G2190" s="12">
        <v>41916</v>
      </c>
      <c r="H2190">
        <v>189</v>
      </c>
      <c r="I2190">
        <f t="shared" si="30"/>
        <v>25</v>
      </c>
      <c r="J2190">
        <v>10</v>
      </c>
      <c r="K2190">
        <f t="shared" si="31"/>
        <v>1890</v>
      </c>
      <c r="L2190" t="s">
        <v>20704</v>
      </c>
    </row>
    <row r="2191" spans="1:12" x14ac:dyDescent="0.2">
      <c r="F2191">
        <f t="shared" si="29"/>
        <v>0</v>
      </c>
      <c r="I2191">
        <f t="shared" si="30"/>
        <v>0</v>
      </c>
      <c r="K2191">
        <f t="shared" si="31"/>
        <v>0</v>
      </c>
    </row>
    <row r="2192" spans="1:12" x14ac:dyDescent="0.2">
      <c r="F2192">
        <f t="shared" si="29"/>
        <v>0</v>
      </c>
      <c r="I2192">
        <f t="shared" si="30"/>
        <v>0</v>
      </c>
      <c r="K2192">
        <f t="shared" si="31"/>
        <v>0</v>
      </c>
    </row>
    <row r="2193" spans="1:12" x14ac:dyDescent="0.2">
      <c r="A2193" s="12">
        <v>41861</v>
      </c>
      <c r="B2193" t="s">
        <v>20038</v>
      </c>
      <c r="C2193" t="s">
        <v>18204</v>
      </c>
      <c r="D2193">
        <v>2</v>
      </c>
      <c r="E2193">
        <v>238</v>
      </c>
      <c r="F2193">
        <f t="shared" si="29"/>
        <v>476</v>
      </c>
      <c r="G2193" s="12">
        <v>41879</v>
      </c>
      <c r="H2193">
        <v>472</v>
      </c>
      <c r="I2193">
        <f t="shared" si="30"/>
        <v>4</v>
      </c>
      <c r="J2193">
        <v>11</v>
      </c>
      <c r="K2193">
        <f t="shared" si="31"/>
        <v>5192</v>
      </c>
      <c r="L2193" t="s">
        <v>18548</v>
      </c>
    </row>
    <row r="2194" spans="1:12" x14ac:dyDescent="0.2">
      <c r="F2194">
        <f t="shared" si="29"/>
        <v>0</v>
      </c>
      <c r="G2194" t="s">
        <v>21066</v>
      </c>
      <c r="H2194">
        <v>4</v>
      </c>
      <c r="I2194">
        <v>0</v>
      </c>
      <c r="K2194">
        <f t="shared" si="31"/>
        <v>0</v>
      </c>
    </row>
    <row r="2195" spans="1:12" x14ac:dyDescent="0.2">
      <c r="F2195">
        <f t="shared" si="29"/>
        <v>0</v>
      </c>
      <c r="I2195">
        <f t="shared" si="30"/>
        <v>0</v>
      </c>
      <c r="K2195">
        <f t="shared" si="31"/>
        <v>0</v>
      </c>
    </row>
    <row r="2196" spans="1:12" x14ac:dyDescent="0.2">
      <c r="A2196" s="12">
        <v>41861</v>
      </c>
      <c r="B2196" t="s">
        <v>20039</v>
      </c>
      <c r="C2196" t="s">
        <v>17906</v>
      </c>
      <c r="D2196">
        <v>2</v>
      </c>
      <c r="E2196">
        <v>238</v>
      </c>
      <c r="F2196">
        <f t="shared" si="29"/>
        <v>476</v>
      </c>
      <c r="G2196" s="12">
        <v>41886</v>
      </c>
      <c r="H2196">
        <v>471</v>
      </c>
      <c r="I2196">
        <f t="shared" si="30"/>
        <v>5</v>
      </c>
      <c r="J2196">
        <v>12</v>
      </c>
      <c r="K2196">
        <f t="shared" si="31"/>
        <v>5652</v>
      </c>
      <c r="L2196" t="s">
        <v>16808</v>
      </c>
    </row>
    <row r="2197" spans="1:12" x14ac:dyDescent="0.2">
      <c r="F2197">
        <f t="shared" si="29"/>
        <v>0</v>
      </c>
      <c r="G2197" t="s">
        <v>21066</v>
      </c>
      <c r="H2197">
        <v>5</v>
      </c>
      <c r="I2197">
        <v>0</v>
      </c>
      <c r="K2197">
        <f t="shared" si="31"/>
        <v>0</v>
      </c>
    </row>
    <row r="2198" spans="1:12" x14ac:dyDescent="0.2">
      <c r="F2198">
        <f t="shared" si="29"/>
        <v>0</v>
      </c>
      <c r="I2198">
        <f t="shared" si="30"/>
        <v>0</v>
      </c>
      <c r="K2198">
        <f t="shared" si="31"/>
        <v>0</v>
      </c>
    </row>
    <row r="2199" spans="1:12" x14ac:dyDescent="0.2">
      <c r="A2199" s="12">
        <v>41870</v>
      </c>
      <c r="B2199" t="s">
        <v>20117</v>
      </c>
      <c r="C2199" t="s">
        <v>20118</v>
      </c>
      <c r="D2199">
        <v>2</v>
      </c>
      <c r="E2199">
        <v>208</v>
      </c>
      <c r="F2199">
        <f t="shared" si="29"/>
        <v>416</v>
      </c>
      <c r="G2199" s="12">
        <v>41886</v>
      </c>
      <c r="H2199">
        <v>412</v>
      </c>
      <c r="I2199">
        <f t="shared" si="30"/>
        <v>4</v>
      </c>
      <c r="J2199">
        <v>11</v>
      </c>
      <c r="K2199">
        <f t="shared" si="31"/>
        <v>4532</v>
      </c>
      <c r="L2199" t="s">
        <v>20293</v>
      </c>
    </row>
    <row r="2200" spans="1:12" x14ac:dyDescent="0.2">
      <c r="F2200">
        <f t="shared" si="29"/>
        <v>0</v>
      </c>
      <c r="G2200" t="s">
        <v>21066</v>
      </c>
      <c r="I2200">
        <v>0</v>
      </c>
      <c r="K2200">
        <f t="shared" si="31"/>
        <v>0</v>
      </c>
    </row>
    <row r="2201" spans="1:12" x14ac:dyDescent="0.2">
      <c r="F2201">
        <f t="shared" si="29"/>
        <v>0</v>
      </c>
      <c r="I2201">
        <f t="shared" si="30"/>
        <v>0</v>
      </c>
      <c r="K2201">
        <f t="shared" si="31"/>
        <v>0</v>
      </c>
    </row>
    <row r="2202" spans="1:12" x14ac:dyDescent="0.2">
      <c r="A2202" s="12">
        <v>41870</v>
      </c>
      <c r="B2202" t="s">
        <v>20119</v>
      </c>
      <c r="C2202" t="s">
        <v>20120</v>
      </c>
      <c r="D2202">
        <v>2</v>
      </c>
      <c r="E2202">
        <v>330</v>
      </c>
      <c r="F2202">
        <f t="shared" si="29"/>
        <v>660</v>
      </c>
      <c r="G2202" s="12">
        <v>41893</v>
      </c>
      <c r="H2202">
        <v>654</v>
      </c>
      <c r="I2202">
        <f t="shared" si="30"/>
        <v>6</v>
      </c>
      <c r="J2202">
        <v>13</v>
      </c>
      <c r="K2202">
        <f t="shared" si="31"/>
        <v>8502</v>
      </c>
      <c r="L2202" t="s">
        <v>20409</v>
      </c>
    </row>
    <row r="2203" spans="1:12" x14ac:dyDescent="0.2">
      <c r="F2203">
        <f t="shared" ref="F2203:F2266" si="32">D2203*E2203</f>
        <v>0</v>
      </c>
      <c r="I2203">
        <f t="shared" si="30"/>
        <v>0</v>
      </c>
      <c r="K2203">
        <f t="shared" si="31"/>
        <v>0</v>
      </c>
    </row>
    <row r="2204" spans="1:12" x14ac:dyDescent="0.2">
      <c r="F2204">
        <f t="shared" si="32"/>
        <v>0</v>
      </c>
      <c r="I2204">
        <f t="shared" si="30"/>
        <v>0</v>
      </c>
      <c r="K2204">
        <f t="shared" si="31"/>
        <v>0</v>
      </c>
    </row>
    <row r="2205" spans="1:12" x14ac:dyDescent="0.2">
      <c r="A2205" s="12">
        <v>41879</v>
      </c>
      <c r="B2205" t="s">
        <v>20203</v>
      </c>
      <c r="C2205" t="s">
        <v>18417</v>
      </c>
      <c r="D2205">
        <v>4</v>
      </c>
      <c r="E2205">
        <v>81</v>
      </c>
      <c r="F2205">
        <f t="shared" si="32"/>
        <v>324</v>
      </c>
      <c r="G2205" s="12">
        <v>41893</v>
      </c>
      <c r="H2205">
        <v>313</v>
      </c>
      <c r="I2205">
        <f t="shared" si="30"/>
        <v>11</v>
      </c>
      <c r="J2205">
        <v>11.5</v>
      </c>
      <c r="K2205">
        <f t="shared" si="31"/>
        <v>3599.5</v>
      </c>
      <c r="L2205" t="s">
        <v>20408</v>
      </c>
    </row>
    <row r="2206" spans="1:12" x14ac:dyDescent="0.2">
      <c r="F2206">
        <f t="shared" si="32"/>
        <v>0</v>
      </c>
      <c r="I2206">
        <f t="shared" ref="I2206:I2269" si="33">F2206-H2206</f>
        <v>0</v>
      </c>
      <c r="K2206">
        <f t="shared" ref="K2206:K2269" si="34">H2206*J2206</f>
        <v>0</v>
      </c>
    </row>
    <row r="2207" spans="1:12" x14ac:dyDescent="0.2">
      <c r="F2207">
        <f t="shared" si="32"/>
        <v>0</v>
      </c>
      <c r="I2207">
        <f t="shared" si="33"/>
        <v>0</v>
      </c>
      <c r="K2207">
        <f t="shared" si="34"/>
        <v>0</v>
      </c>
    </row>
    <row r="2208" spans="1:12" x14ac:dyDescent="0.2">
      <c r="A2208" s="12">
        <v>41880</v>
      </c>
      <c r="B2208" t="s">
        <v>20242</v>
      </c>
      <c r="C2208" t="s">
        <v>19605</v>
      </c>
      <c r="D2208">
        <v>1</v>
      </c>
      <c r="E2208">
        <v>525</v>
      </c>
      <c r="F2208">
        <f t="shared" si="32"/>
        <v>525</v>
      </c>
      <c r="G2208" s="12">
        <v>41922</v>
      </c>
      <c r="H2208">
        <v>514</v>
      </c>
      <c r="I2208">
        <f t="shared" si="33"/>
        <v>11</v>
      </c>
      <c r="J2208">
        <v>12</v>
      </c>
      <c r="K2208">
        <f t="shared" si="34"/>
        <v>6168</v>
      </c>
      <c r="L2208" t="s">
        <v>15862</v>
      </c>
    </row>
    <row r="2209" spans="1:12" x14ac:dyDescent="0.2">
      <c r="F2209">
        <f t="shared" si="32"/>
        <v>0</v>
      </c>
      <c r="I2209">
        <f t="shared" si="33"/>
        <v>0</v>
      </c>
      <c r="K2209">
        <f t="shared" si="34"/>
        <v>0</v>
      </c>
    </row>
    <row r="2210" spans="1:12" x14ac:dyDescent="0.2">
      <c r="F2210">
        <f t="shared" si="32"/>
        <v>0</v>
      </c>
      <c r="I2210">
        <f t="shared" si="33"/>
        <v>0</v>
      </c>
      <c r="K2210">
        <f t="shared" si="34"/>
        <v>0</v>
      </c>
    </row>
    <row r="2211" spans="1:12" x14ac:dyDescent="0.2">
      <c r="A2211" s="12">
        <v>41882</v>
      </c>
      <c r="B2211" t="s">
        <v>20259</v>
      </c>
      <c r="C2211" t="s">
        <v>20260</v>
      </c>
      <c r="D2211">
        <v>2</v>
      </c>
      <c r="E2211">
        <v>205</v>
      </c>
      <c r="F2211">
        <f t="shared" si="32"/>
        <v>410</v>
      </c>
      <c r="G2211" s="12">
        <v>41922</v>
      </c>
      <c r="H2211">
        <v>396</v>
      </c>
      <c r="I2211">
        <f t="shared" si="33"/>
        <v>14</v>
      </c>
      <c r="J2211">
        <v>16.5</v>
      </c>
      <c r="K2211">
        <f t="shared" si="34"/>
        <v>6534</v>
      </c>
      <c r="L2211" t="s">
        <v>20707</v>
      </c>
    </row>
    <row r="2212" spans="1:12" x14ac:dyDescent="0.2">
      <c r="F2212">
        <f t="shared" si="32"/>
        <v>0</v>
      </c>
      <c r="I2212">
        <f t="shared" si="33"/>
        <v>0</v>
      </c>
      <c r="K2212">
        <f t="shared" si="34"/>
        <v>0</v>
      </c>
    </row>
    <row r="2213" spans="1:12" x14ac:dyDescent="0.2">
      <c r="F2213">
        <f t="shared" si="32"/>
        <v>0</v>
      </c>
      <c r="I2213">
        <f t="shared" si="33"/>
        <v>0</v>
      </c>
      <c r="K2213">
        <f t="shared" si="34"/>
        <v>0</v>
      </c>
    </row>
    <row r="2214" spans="1:12" x14ac:dyDescent="0.2">
      <c r="A2214" s="12">
        <v>41882</v>
      </c>
      <c r="B2214" t="s">
        <v>20261</v>
      </c>
      <c r="C2214" t="s">
        <v>20262</v>
      </c>
      <c r="D2214">
        <v>2</v>
      </c>
      <c r="E2214">
        <v>205</v>
      </c>
      <c r="F2214">
        <f t="shared" si="32"/>
        <v>410</v>
      </c>
      <c r="G2214" s="12">
        <v>41907</v>
      </c>
      <c r="H2214">
        <v>406</v>
      </c>
      <c r="I2214">
        <f t="shared" si="33"/>
        <v>4</v>
      </c>
      <c r="J2214">
        <v>15.5</v>
      </c>
      <c r="K2214">
        <f t="shared" si="34"/>
        <v>6293</v>
      </c>
      <c r="L2214" t="s">
        <v>20556</v>
      </c>
    </row>
    <row r="2215" spans="1:12" x14ac:dyDescent="0.2">
      <c r="F2215">
        <f t="shared" si="32"/>
        <v>0</v>
      </c>
      <c r="I2215">
        <f t="shared" si="33"/>
        <v>0</v>
      </c>
      <c r="K2215">
        <f t="shared" si="34"/>
        <v>0</v>
      </c>
    </row>
    <row r="2216" spans="1:12" x14ac:dyDescent="0.2">
      <c r="F2216">
        <f t="shared" si="32"/>
        <v>0</v>
      </c>
      <c r="I2216">
        <f t="shared" si="33"/>
        <v>0</v>
      </c>
      <c r="K2216">
        <f t="shared" si="34"/>
        <v>0</v>
      </c>
    </row>
    <row r="2217" spans="1:12" x14ac:dyDescent="0.2">
      <c r="A2217" s="12">
        <v>41886</v>
      </c>
      <c r="B2217" t="s">
        <v>20300</v>
      </c>
      <c r="C2217" t="s">
        <v>20301</v>
      </c>
      <c r="D2217">
        <v>2</v>
      </c>
      <c r="E2217">
        <v>300</v>
      </c>
      <c r="F2217">
        <f t="shared" si="32"/>
        <v>600</v>
      </c>
      <c r="G2217" s="12">
        <v>41915</v>
      </c>
      <c r="H2217">
        <v>592</v>
      </c>
      <c r="I2217">
        <f t="shared" si="33"/>
        <v>8</v>
      </c>
      <c r="J2217">
        <v>11.5</v>
      </c>
      <c r="K2217">
        <f t="shared" si="34"/>
        <v>6808</v>
      </c>
      <c r="L2217" t="s">
        <v>17274</v>
      </c>
    </row>
    <row r="2218" spans="1:12" x14ac:dyDescent="0.2">
      <c r="F2218">
        <f t="shared" si="32"/>
        <v>0</v>
      </c>
      <c r="I2218">
        <f t="shared" si="33"/>
        <v>0</v>
      </c>
      <c r="K2218">
        <f t="shared" si="34"/>
        <v>0</v>
      </c>
    </row>
    <row r="2219" spans="1:12" x14ac:dyDescent="0.2">
      <c r="F2219">
        <f t="shared" si="32"/>
        <v>0</v>
      </c>
      <c r="I2219">
        <f t="shared" si="33"/>
        <v>0</v>
      </c>
      <c r="K2219">
        <f t="shared" si="34"/>
        <v>0</v>
      </c>
    </row>
    <row r="2220" spans="1:12" x14ac:dyDescent="0.2">
      <c r="A2220" s="12">
        <v>41895</v>
      </c>
      <c r="B2220" t="s">
        <v>20444</v>
      </c>
      <c r="C2220" t="s">
        <v>20445</v>
      </c>
      <c r="D2220">
        <v>2</v>
      </c>
      <c r="E2220">
        <v>275</v>
      </c>
      <c r="F2220">
        <f t="shared" si="32"/>
        <v>550</v>
      </c>
      <c r="G2220" s="12">
        <v>41908</v>
      </c>
      <c r="H2220">
        <v>542</v>
      </c>
      <c r="I2220">
        <f t="shared" si="33"/>
        <v>8</v>
      </c>
      <c r="J2220">
        <v>12</v>
      </c>
      <c r="K2220">
        <f t="shared" si="34"/>
        <v>6504</v>
      </c>
      <c r="L2220" t="s">
        <v>17274</v>
      </c>
    </row>
    <row r="2221" spans="1:12" x14ac:dyDescent="0.2">
      <c r="F2221">
        <f t="shared" si="32"/>
        <v>0</v>
      </c>
      <c r="I2221">
        <f t="shared" si="33"/>
        <v>0</v>
      </c>
      <c r="K2221">
        <f t="shared" si="34"/>
        <v>0</v>
      </c>
    </row>
    <row r="2222" spans="1:12" x14ac:dyDescent="0.2">
      <c r="F2222">
        <f t="shared" si="32"/>
        <v>0</v>
      </c>
      <c r="I2222">
        <f t="shared" si="33"/>
        <v>0</v>
      </c>
      <c r="K2222">
        <f t="shared" si="34"/>
        <v>0</v>
      </c>
    </row>
    <row r="2223" spans="1:12" x14ac:dyDescent="0.2">
      <c r="A2223" s="12">
        <v>41895</v>
      </c>
      <c r="B2223" t="s">
        <v>20446</v>
      </c>
      <c r="C2223" t="s">
        <v>20447</v>
      </c>
      <c r="D2223">
        <v>2</v>
      </c>
      <c r="E2223">
        <v>275</v>
      </c>
      <c r="F2223">
        <f t="shared" si="32"/>
        <v>550</v>
      </c>
      <c r="G2223" s="12">
        <v>41914</v>
      </c>
      <c r="H2223">
        <v>540</v>
      </c>
      <c r="I2223">
        <f t="shared" si="33"/>
        <v>10</v>
      </c>
      <c r="J2223">
        <v>12</v>
      </c>
      <c r="K2223">
        <f t="shared" si="34"/>
        <v>6480</v>
      </c>
      <c r="L2223" t="s">
        <v>17274</v>
      </c>
    </row>
    <row r="2224" spans="1:12" x14ac:dyDescent="0.2">
      <c r="F2224">
        <f t="shared" si="32"/>
        <v>0</v>
      </c>
      <c r="I2224">
        <f t="shared" si="33"/>
        <v>0</v>
      </c>
      <c r="K2224">
        <f t="shared" si="34"/>
        <v>0</v>
      </c>
    </row>
    <row r="2225" spans="1:12" x14ac:dyDescent="0.2">
      <c r="F2225">
        <f t="shared" si="32"/>
        <v>0</v>
      </c>
      <c r="I2225">
        <f t="shared" si="33"/>
        <v>0</v>
      </c>
      <c r="K2225">
        <f t="shared" si="34"/>
        <v>0</v>
      </c>
    </row>
    <row r="2226" spans="1:12" x14ac:dyDescent="0.2">
      <c r="A2226" s="12">
        <v>41901</v>
      </c>
      <c r="B2226" t="s">
        <v>20483</v>
      </c>
      <c r="C2226" t="s">
        <v>20484</v>
      </c>
      <c r="D2226">
        <v>2</v>
      </c>
      <c r="E2226">
        <v>187</v>
      </c>
      <c r="F2226">
        <f t="shared" si="32"/>
        <v>374</v>
      </c>
      <c r="G2226" s="12">
        <v>41914</v>
      </c>
      <c r="H2226">
        <v>361</v>
      </c>
      <c r="I2226">
        <f t="shared" si="33"/>
        <v>13</v>
      </c>
      <c r="J2226">
        <v>12</v>
      </c>
      <c r="K2226">
        <f t="shared" si="34"/>
        <v>4332</v>
      </c>
      <c r="L2226" t="s">
        <v>17274</v>
      </c>
    </row>
    <row r="2227" spans="1:12" x14ac:dyDescent="0.2">
      <c r="F2227">
        <f t="shared" si="32"/>
        <v>0</v>
      </c>
      <c r="I2227">
        <f t="shared" si="33"/>
        <v>0</v>
      </c>
      <c r="K2227">
        <f t="shared" si="34"/>
        <v>0</v>
      </c>
    </row>
    <row r="2228" spans="1:12" x14ac:dyDescent="0.2">
      <c r="F2228">
        <f t="shared" si="32"/>
        <v>0</v>
      </c>
      <c r="I2228">
        <f t="shared" si="33"/>
        <v>0</v>
      </c>
      <c r="K2228">
        <f t="shared" si="34"/>
        <v>0</v>
      </c>
    </row>
    <row r="2229" spans="1:12" x14ac:dyDescent="0.2">
      <c r="A2229" s="12">
        <v>41901</v>
      </c>
      <c r="B2229" t="s">
        <v>20485</v>
      </c>
      <c r="C2229" t="s">
        <v>20486</v>
      </c>
      <c r="D2229">
        <v>2</v>
      </c>
      <c r="E2229">
        <v>187</v>
      </c>
      <c r="F2229">
        <f t="shared" si="32"/>
        <v>374</v>
      </c>
      <c r="G2229" s="12">
        <v>41922</v>
      </c>
      <c r="H2229">
        <v>369</v>
      </c>
      <c r="I2229">
        <f t="shared" si="33"/>
        <v>5</v>
      </c>
      <c r="J2229">
        <v>12.5</v>
      </c>
      <c r="K2229">
        <f t="shared" si="34"/>
        <v>4612.5</v>
      </c>
      <c r="L2229" t="s">
        <v>17274</v>
      </c>
    </row>
    <row r="2230" spans="1:12" x14ac:dyDescent="0.2">
      <c r="F2230">
        <f t="shared" si="32"/>
        <v>0</v>
      </c>
      <c r="I2230">
        <f t="shared" si="33"/>
        <v>0</v>
      </c>
      <c r="K2230">
        <f t="shared" si="34"/>
        <v>0</v>
      </c>
    </row>
    <row r="2231" spans="1:12" x14ac:dyDescent="0.2">
      <c r="F2231">
        <f t="shared" si="32"/>
        <v>0</v>
      </c>
      <c r="I2231">
        <f t="shared" si="33"/>
        <v>0</v>
      </c>
      <c r="K2231">
        <f t="shared" si="34"/>
        <v>0</v>
      </c>
    </row>
    <row r="2232" spans="1:12" x14ac:dyDescent="0.2">
      <c r="A2232" s="12">
        <v>41908</v>
      </c>
      <c r="B2232" t="s">
        <v>20569</v>
      </c>
      <c r="C2232" t="s">
        <v>15704</v>
      </c>
      <c r="D2232">
        <v>2</v>
      </c>
      <c r="E2232">
        <v>161</v>
      </c>
      <c r="F2232">
        <f t="shared" si="32"/>
        <v>322</v>
      </c>
      <c r="G2232" s="12">
        <v>41921</v>
      </c>
      <c r="H2232">
        <v>322</v>
      </c>
      <c r="I2232">
        <f t="shared" si="33"/>
        <v>0</v>
      </c>
      <c r="J2232">
        <v>11.5</v>
      </c>
      <c r="K2232">
        <f t="shared" si="34"/>
        <v>3703</v>
      </c>
      <c r="L2232" t="s">
        <v>20705</v>
      </c>
    </row>
    <row r="2233" spans="1:12" x14ac:dyDescent="0.2">
      <c r="F2233">
        <f t="shared" si="32"/>
        <v>0</v>
      </c>
      <c r="I2233">
        <f t="shared" si="33"/>
        <v>0</v>
      </c>
      <c r="K2233">
        <f t="shared" si="34"/>
        <v>0</v>
      </c>
    </row>
    <row r="2234" spans="1:12" x14ac:dyDescent="0.2">
      <c r="F2234">
        <f t="shared" si="32"/>
        <v>0</v>
      </c>
      <c r="I2234">
        <f t="shared" si="33"/>
        <v>0</v>
      </c>
      <c r="K2234">
        <f t="shared" si="34"/>
        <v>0</v>
      </c>
    </row>
    <row r="2235" spans="1:12" x14ac:dyDescent="0.2">
      <c r="A2235" s="12">
        <v>41909</v>
      </c>
      <c r="B2235" t="s">
        <v>20570</v>
      </c>
      <c r="C2235" t="s">
        <v>20571</v>
      </c>
      <c r="D2235">
        <v>2</v>
      </c>
      <c r="E2235">
        <v>250</v>
      </c>
      <c r="F2235">
        <f t="shared" si="32"/>
        <v>500</v>
      </c>
      <c r="I2235">
        <f t="shared" si="33"/>
        <v>500</v>
      </c>
      <c r="K2235">
        <f t="shared" si="34"/>
        <v>0</v>
      </c>
    </row>
    <row r="2236" spans="1:12" x14ac:dyDescent="0.2">
      <c r="F2236">
        <f t="shared" si="32"/>
        <v>0</v>
      </c>
      <c r="I2236">
        <f t="shared" si="33"/>
        <v>0</v>
      </c>
      <c r="K2236">
        <f t="shared" si="34"/>
        <v>0</v>
      </c>
    </row>
    <row r="2237" spans="1:12" x14ac:dyDescent="0.2">
      <c r="F2237">
        <f t="shared" si="32"/>
        <v>0</v>
      </c>
      <c r="I2237">
        <f t="shared" si="33"/>
        <v>0</v>
      </c>
      <c r="K2237">
        <f t="shared" si="34"/>
        <v>0</v>
      </c>
    </row>
    <row r="2238" spans="1:12" x14ac:dyDescent="0.2">
      <c r="A2238" s="12">
        <v>41910</v>
      </c>
      <c r="B2238" t="s">
        <v>20600</v>
      </c>
      <c r="C2238" t="s">
        <v>18605</v>
      </c>
      <c r="D2238">
        <v>4</v>
      </c>
      <c r="E2238">
        <v>172</v>
      </c>
      <c r="F2238">
        <f t="shared" si="32"/>
        <v>688</v>
      </c>
      <c r="G2238" s="12">
        <v>41921</v>
      </c>
      <c r="H2238">
        <v>658</v>
      </c>
      <c r="I2238">
        <f t="shared" si="33"/>
        <v>30</v>
      </c>
      <c r="J2238">
        <v>12</v>
      </c>
      <c r="K2238">
        <f t="shared" si="34"/>
        <v>7896</v>
      </c>
      <c r="L2238" t="s">
        <v>20706</v>
      </c>
    </row>
    <row r="2239" spans="1:12" x14ac:dyDescent="0.2">
      <c r="F2239">
        <f t="shared" si="32"/>
        <v>0</v>
      </c>
      <c r="G2239" s="12">
        <v>41928</v>
      </c>
      <c r="H2239">
        <v>23</v>
      </c>
      <c r="I2239">
        <v>7</v>
      </c>
      <c r="J2239">
        <v>12</v>
      </c>
      <c r="K2239">
        <f t="shared" si="34"/>
        <v>276</v>
      </c>
    </row>
    <row r="2240" spans="1:12" x14ac:dyDescent="0.2">
      <c r="F2240">
        <f t="shared" si="32"/>
        <v>0</v>
      </c>
      <c r="I2240">
        <f t="shared" si="33"/>
        <v>0</v>
      </c>
      <c r="K2240">
        <f t="shared" si="34"/>
        <v>0</v>
      </c>
    </row>
    <row r="2241" spans="1:12" x14ac:dyDescent="0.2">
      <c r="A2241" s="12">
        <v>41916</v>
      </c>
      <c r="B2241" t="s">
        <v>20666</v>
      </c>
      <c r="C2241" t="s">
        <v>18638</v>
      </c>
      <c r="D2241">
        <v>2</v>
      </c>
      <c r="E2241">
        <v>350</v>
      </c>
      <c r="F2241">
        <f t="shared" si="32"/>
        <v>700</v>
      </c>
      <c r="G2241" s="12">
        <v>41928</v>
      </c>
      <c r="H2241">
        <v>688</v>
      </c>
      <c r="I2241">
        <f t="shared" si="33"/>
        <v>12</v>
      </c>
      <c r="J2241">
        <v>12</v>
      </c>
      <c r="K2241">
        <f t="shared" si="34"/>
        <v>8256</v>
      </c>
      <c r="L2241" t="s">
        <v>17274</v>
      </c>
    </row>
    <row r="2242" spans="1:12" x14ac:dyDescent="0.2">
      <c r="F2242">
        <f t="shared" si="32"/>
        <v>0</v>
      </c>
      <c r="I2242">
        <f t="shared" si="33"/>
        <v>0</v>
      </c>
      <c r="K2242">
        <f t="shared" si="34"/>
        <v>0</v>
      </c>
    </row>
    <row r="2243" spans="1:12" x14ac:dyDescent="0.2">
      <c r="F2243">
        <f t="shared" si="32"/>
        <v>0</v>
      </c>
      <c r="I2243">
        <f t="shared" si="33"/>
        <v>0</v>
      </c>
      <c r="K2243">
        <f t="shared" si="34"/>
        <v>0</v>
      </c>
    </row>
    <row r="2244" spans="1:12" x14ac:dyDescent="0.2">
      <c r="A2244" s="12">
        <v>41916</v>
      </c>
      <c r="B2244" t="s">
        <v>20667</v>
      </c>
      <c r="C2244" t="s">
        <v>20668</v>
      </c>
      <c r="D2244">
        <v>1</v>
      </c>
      <c r="E2244">
        <v>638</v>
      </c>
      <c r="F2244">
        <f t="shared" si="32"/>
        <v>638</v>
      </c>
      <c r="G2244" s="12">
        <v>41928</v>
      </c>
      <c r="H2244">
        <v>634</v>
      </c>
      <c r="I2244">
        <f t="shared" si="33"/>
        <v>4</v>
      </c>
      <c r="J2244">
        <v>11.5</v>
      </c>
      <c r="K2244">
        <f t="shared" si="34"/>
        <v>7291</v>
      </c>
      <c r="L2244" t="s">
        <v>20809</v>
      </c>
    </row>
    <row r="2245" spans="1:12" x14ac:dyDescent="0.2">
      <c r="F2245">
        <f t="shared" si="32"/>
        <v>0</v>
      </c>
      <c r="I2245">
        <f t="shared" si="33"/>
        <v>0</v>
      </c>
      <c r="K2245">
        <f t="shared" si="34"/>
        <v>0</v>
      </c>
    </row>
    <row r="2246" spans="1:12" x14ac:dyDescent="0.2">
      <c r="F2246">
        <f t="shared" si="32"/>
        <v>0</v>
      </c>
      <c r="I2246">
        <f t="shared" si="33"/>
        <v>0</v>
      </c>
      <c r="K2246">
        <f t="shared" si="34"/>
        <v>0</v>
      </c>
    </row>
    <row r="2247" spans="1:12" x14ac:dyDescent="0.2">
      <c r="A2247" s="12">
        <v>41917</v>
      </c>
      <c r="B2247" t="s">
        <v>20670</v>
      </c>
      <c r="C2247" t="s">
        <v>20671</v>
      </c>
      <c r="D2247">
        <v>1</v>
      </c>
      <c r="E2247">
        <v>700</v>
      </c>
      <c r="F2247">
        <f t="shared" si="32"/>
        <v>700</v>
      </c>
      <c r="G2247" s="12">
        <v>41935</v>
      </c>
      <c r="H2247">
        <v>694</v>
      </c>
      <c r="I2247">
        <f t="shared" si="33"/>
        <v>6</v>
      </c>
      <c r="J2247">
        <v>11</v>
      </c>
      <c r="K2247">
        <f t="shared" si="34"/>
        <v>7634</v>
      </c>
    </row>
    <row r="2248" spans="1:12" x14ac:dyDescent="0.2">
      <c r="F2248">
        <f t="shared" si="32"/>
        <v>0</v>
      </c>
      <c r="I2248">
        <f t="shared" si="33"/>
        <v>0</v>
      </c>
      <c r="K2248">
        <f t="shared" si="34"/>
        <v>0</v>
      </c>
    </row>
    <row r="2249" spans="1:12" x14ac:dyDescent="0.2">
      <c r="A2249" s="12">
        <v>41917</v>
      </c>
      <c r="B2249" t="s">
        <v>20672</v>
      </c>
      <c r="C2249" t="s">
        <v>20673</v>
      </c>
      <c r="D2249">
        <v>1</v>
      </c>
      <c r="E2249">
        <v>700</v>
      </c>
      <c r="F2249">
        <f t="shared" si="32"/>
        <v>700</v>
      </c>
      <c r="G2249" s="12">
        <v>41935</v>
      </c>
      <c r="H2249">
        <v>691</v>
      </c>
      <c r="I2249">
        <f t="shared" si="33"/>
        <v>9</v>
      </c>
      <c r="J2249">
        <v>11.5</v>
      </c>
      <c r="K2249">
        <f t="shared" si="34"/>
        <v>7946.5</v>
      </c>
      <c r="L2249" t="s">
        <v>15862</v>
      </c>
    </row>
    <row r="2250" spans="1:12" x14ac:dyDescent="0.2">
      <c r="F2250">
        <f t="shared" si="32"/>
        <v>0</v>
      </c>
      <c r="I2250">
        <f t="shared" si="33"/>
        <v>0</v>
      </c>
      <c r="K2250">
        <f t="shared" si="34"/>
        <v>0</v>
      </c>
    </row>
    <row r="2251" spans="1:12" x14ac:dyDescent="0.2">
      <c r="F2251">
        <f t="shared" si="32"/>
        <v>0</v>
      </c>
      <c r="I2251">
        <f t="shared" si="33"/>
        <v>0</v>
      </c>
      <c r="K2251">
        <f t="shared" si="34"/>
        <v>0</v>
      </c>
    </row>
    <row r="2252" spans="1:12" x14ac:dyDescent="0.2">
      <c r="A2252" s="12">
        <v>41923</v>
      </c>
      <c r="B2252" t="s">
        <v>20762</v>
      </c>
      <c r="C2252" t="s">
        <v>20763</v>
      </c>
      <c r="D2252">
        <v>4</v>
      </c>
      <c r="E2252">
        <v>175</v>
      </c>
      <c r="F2252">
        <f t="shared" si="32"/>
        <v>700</v>
      </c>
      <c r="I2252">
        <f t="shared" si="33"/>
        <v>700</v>
      </c>
      <c r="K2252">
        <f t="shared" si="34"/>
        <v>0</v>
      </c>
    </row>
    <row r="2253" spans="1:12" x14ac:dyDescent="0.2">
      <c r="F2253">
        <f t="shared" si="32"/>
        <v>0</v>
      </c>
      <c r="I2253">
        <f t="shared" si="33"/>
        <v>0</v>
      </c>
      <c r="K2253">
        <f t="shared" si="34"/>
        <v>0</v>
      </c>
    </row>
    <row r="2254" spans="1:12" x14ac:dyDescent="0.2">
      <c r="F2254">
        <f t="shared" si="32"/>
        <v>0</v>
      </c>
      <c r="I2254">
        <f t="shared" si="33"/>
        <v>0</v>
      </c>
      <c r="K2254">
        <f t="shared" si="34"/>
        <v>0</v>
      </c>
    </row>
    <row r="2255" spans="1:12" x14ac:dyDescent="0.2">
      <c r="A2255" s="12">
        <v>41923</v>
      </c>
      <c r="B2255" t="s">
        <v>20764</v>
      </c>
      <c r="C2255" t="s">
        <v>20765</v>
      </c>
      <c r="D2255">
        <v>1</v>
      </c>
      <c r="E2255">
        <v>669</v>
      </c>
      <c r="F2255">
        <f t="shared" si="32"/>
        <v>669</v>
      </c>
      <c r="I2255">
        <f t="shared" si="33"/>
        <v>669</v>
      </c>
      <c r="K2255">
        <f t="shared" si="34"/>
        <v>0</v>
      </c>
    </row>
    <row r="2256" spans="1:12" x14ac:dyDescent="0.2">
      <c r="F2256">
        <f t="shared" si="32"/>
        <v>0</v>
      </c>
      <c r="I2256">
        <f t="shared" si="33"/>
        <v>0</v>
      </c>
      <c r="K2256">
        <f t="shared" si="34"/>
        <v>0</v>
      </c>
    </row>
    <row r="2257" spans="1:11" x14ac:dyDescent="0.2">
      <c r="F2257">
        <f t="shared" si="32"/>
        <v>0</v>
      </c>
      <c r="I2257">
        <f t="shared" si="33"/>
        <v>0</v>
      </c>
      <c r="K2257">
        <f t="shared" si="34"/>
        <v>0</v>
      </c>
    </row>
    <row r="2258" spans="1:11" x14ac:dyDescent="0.2">
      <c r="A2258" s="12">
        <v>41926</v>
      </c>
      <c r="B2258" t="s">
        <v>20767</v>
      </c>
      <c r="C2258" t="s">
        <v>20768</v>
      </c>
      <c r="D2258">
        <v>2</v>
      </c>
      <c r="E2258">
        <v>313</v>
      </c>
      <c r="F2258">
        <f t="shared" si="32"/>
        <v>626</v>
      </c>
      <c r="I2258">
        <f t="shared" si="33"/>
        <v>626</v>
      </c>
      <c r="K2258">
        <f t="shared" si="34"/>
        <v>0</v>
      </c>
    </row>
    <row r="2259" spans="1:11" x14ac:dyDescent="0.2">
      <c r="F2259">
        <f t="shared" si="32"/>
        <v>0</v>
      </c>
      <c r="I2259">
        <f t="shared" si="33"/>
        <v>0</v>
      </c>
      <c r="K2259">
        <f t="shared" si="34"/>
        <v>0</v>
      </c>
    </row>
    <row r="2260" spans="1:11" x14ac:dyDescent="0.2">
      <c r="F2260">
        <f t="shared" si="32"/>
        <v>0</v>
      </c>
      <c r="I2260">
        <f t="shared" si="33"/>
        <v>0</v>
      </c>
      <c r="K2260">
        <f t="shared" si="34"/>
        <v>0</v>
      </c>
    </row>
    <row r="2261" spans="1:11" x14ac:dyDescent="0.2">
      <c r="A2261" s="12">
        <v>41927</v>
      </c>
      <c r="B2261" t="s">
        <v>20770</v>
      </c>
      <c r="C2261" t="s">
        <v>19727</v>
      </c>
      <c r="D2261">
        <v>4</v>
      </c>
      <c r="E2261">
        <v>147</v>
      </c>
      <c r="F2261">
        <f t="shared" si="32"/>
        <v>588</v>
      </c>
      <c r="I2261">
        <f t="shared" si="33"/>
        <v>588</v>
      </c>
      <c r="K2261">
        <f t="shared" si="34"/>
        <v>0</v>
      </c>
    </row>
    <row r="2262" spans="1:11" x14ac:dyDescent="0.2">
      <c r="F2262">
        <f t="shared" si="32"/>
        <v>0</v>
      </c>
      <c r="I2262">
        <f t="shared" si="33"/>
        <v>0</v>
      </c>
      <c r="K2262">
        <f t="shared" si="34"/>
        <v>0</v>
      </c>
    </row>
    <row r="2263" spans="1:11" x14ac:dyDescent="0.2">
      <c r="F2263">
        <f t="shared" si="32"/>
        <v>0</v>
      </c>
      <c r="I2263">
        <f t="shared" si="33"/>
        <v>0</v>
      </c>
      <c r="K2263">
        <f t="shared" si="34"/>
        <v>0</v>
      </c>
    </row>
    <row r="2264" spans="1:11" x14ac:dyDescent="0.2">
      <c r="A2264" s="12">
        <v>41927</v>
      </c>
      <c r="B2264" t="s">
        <v>20771</v>
      </c>
      <c r="C2264" t="s">
        <v>20772</v>
      </c>
      <c r="D2264">
        <v>4</v>
      </c>
      <c r="E2264">
        <v>147</v>
      </c>
      <c r="F2264">
        <f t="shared" si="32"/>
        <v>588</v>
      </c>
      <c r="I2264">
        <f t="shared" si="33"/>
        <v>588</v>
      </c>
      <c r="K2264">
        <f t="shared" si="34"/>
        <v>0</v>
      </c>
    </row>
    <row r="2265" spans="1:11" x14ac:dyDescent="0.2">
      <c r="F2265">
        <f t="shared" si="32"/>
        <v>0</v>
      </c>
      <c r="I2265">
        <f t="shared" si="33"/>
        <v>0</v>
      </c>
      <c r="K2265">
        <f t="shared" si="34"/>
        <v>0</v>
      </c>
    </row>
    <row r="2266" spans="1:11" x14ac:dyDescent="0.2">
      <c r="F2266">
        <f t="shared" si="32"/>
        <v>0</v>
      </c>
      <c r="I2266">
        <f t="shared" si="33"/>
        <v>0</v>
      </c>
      <c r="K2266">
        <f t="shared" si="34"/>
        <v>0</v>
      </c>
    </row>
    <row r="2267" spans="1:11" x14ac:dyDescent="0.2">
      <c r="A2267" s="12">
        <v>41933</v>
      </c>
      <c r="B2267" t="s">
        <v>20832</v>
      </c>
      <c r="C2267" t="s">
        <v>20833</v>
      </c>
      <c r="D2267">
        <v>2</v>
      </c>
      <c r="E2267">
        <v>289</v>
      </c>
      <c r="F2267">
        <f t="shared" ref="F2267:F2304" si="35">D2267*E2267</f>
        <v>578</v>
      </c>
      <c r="I2267">
        <f t="shared" si="33"/>
        <v>578</v>
      </c>
      <c r="K2267">
        <f t="shared" si="34"/>
        <v>0</v>
      </c>
    </row>
    <row r="2268" spans="1:11" x14ac:dyDescent="0.2">
      <c r="F2268">
        <f t="shared" si="35"/>
        <v>0</v>
      </c>
      <c r="I2268">
        <f t="shared" si="33"/>
        <v>0</v>
      </c>
      <c r="K2268">
        <f t="shared" si="34"/>
        <v>0</v>
      </c>
    </row>
    <row r="2269" spans="1:11" x14ac:dyDescent="0.2">
      <c r="F2269">
        <f t="shared" si="35"/>
        <v>0</v>
      </c>
      <c r="I2269">
        <f t="shared" si="33"/>
        <v>0</v>
      </c>
      <c r="K2269">
        <f t="shared" si="34"/>
        <v>0</v>
      </c>
    </row>
    <row r="2270" spans="1:11" x14ac:dyDescent="0.2">
      <c r="A2270" s="12">
        <v>41933</v>
      </c>
      <c r="B2270" t="s">
        <v>20834</v>
      </c>
      <c r="C2270" t="s">
        <v>18559</v>
      </c>
      <c r="D2270">
        <v>2</v>
      </c>
      <c r="E2270">
        <v>289</v>
      </c>
      <c r="F2270">
        <f t="shared" si="35"/>
        <v>578</v>
      </c>
      <c r="I2270">
        <f t="shared" ref="I2270:I2304" si="36">F2270-H2270</f>
        <v>578</v>
      </c>
      <c r="K2270">
        <f t="shared" ref="K2270:K2305" si="37">H2270*J2270</f>
        <v>0</v>
      </c>
    </row>
    <row r="2271" spans="1:11" x14ac:dyDescent="0.2">
      <c r="F2271">
        <f t="shared" si="35"/>
        <v>0</v>
      </c>
      <c r="I2271">
        <f t="shared" si="36"/>
        <v>0</v>
      </c>
      <c r="K2271">
        <f t="shared" si="37"/>
        <v>0</v>
      </c>
    </row>
    <row r="2272" spans="1:11" x14ac:dyDescent="0.2">
      <c r="F2272">
        <f t="shared" si="35"/>
        <v>0</v>
      </c>
      <c r="I2272">
        <f t="shared" si="36"/>
        <v>0</v>
      </c>
      <c r="K2272">
        <f t="shared" si="37"/>
        <v>0</v>
      </c>
    </row>
    <row r="2273" spans="6:11" x14ac:dyDescent="0.2">
      <c r="F2273">
        <f t="shared" si="35"/>
        <v>0</v>
      </c>
      <c r="I2273">
        <f t="shared" si="36"/>
        <v>0</v>
      </c>
      <c r="K2273">
        <f t="shared" si="37"/>
        <v>0</v>
      </c>
    </row>
    <row r="2274" spans="6:11" x14ac:dyDescent="0.2">
      <c r="F2274">
        <f t="shared" si="35"/>
        <v>0</v>
      </c>
      <c r="I2274">
        <f t="shared" si="36"/>
        <v>0</v>
      </c>
      <c r="K2274">
        <f t="shared" si="37"/>
        <v>0</v>
      </c>
    </row>
    <row r="2275" spans="6:11" x14ac:dyDescent="0.2">
      <c r="F2275">
        <f t="shared" si="35"/>
        <v>0</v>
      </c>
      <c r="I2275">
        <f t="shared" si="36"/>
        <v>0</v>
      </c>
      <c r="K2275">
        <f t="shared" si="37"/>
        <v>0</v>
      </c>
    </row>
    <row r="2276" spans="6:11" x14ac:dyDescent="0.2">
      <c r="F2276">
        <f t="shared" si="35"/>
        <v>0</v>
      </c>
      <c r="I2276">
        <f t="shared" si="36"/>
        <v>0</v>
      </c>
      <c r="K2276">
        <f t="shared" si="37"/>
        <v>0</v>
      </c>
    </row>
    <row r="2277" spans="6:11" x14ac:dyDescent="0.2">
      <c r="F2277">
        <f t="shared" si="35"/>
        <v>0</v>
      </c>
      <c r="I2277">
        <f t="shared" si="36"/>
        <v>0</v>
      </c>
      <c r="K2277">
        <f t="shared" si="37"/>
        <v>0</v>
      </c>
    </row>
    <row r="2278" spans="6:11" x14ac:dyDescent="0.2">
      <c r="F2278">
        <f t="shared" si="35"/>
        <v>0</v>
      </c>
      <c r="I2278">
        <f t="shared" si="36"/>
        <v>0</v>
      </c>
      <c r="K2278">
        <f t="shared" si="37"/>
        <v>0</v>
      </c>
    </row>
    <row r="2279" spans="6:11" x14ac:dyDescent="0.2">
      <c r="F2279">
        <f t="shared" si="35"/>
        <v>0</v>
      </c>
      <c r="I2279">
        <f t="shared" si="36"/>
        <v>0</v>
      </c>
      <c r="K2279">
        <f t="shared" si="37"/>
        <v>0</v>
      </c>
    </row>
    <row r="2280" spans="6:11" x14ac:dyDescent="0.2">
      <c r="F2280">
        <f t="shared" si="35"/>
        <v>0</v>
      </c>
      <c r="I2280">
        <f t="shared" si="36"/>
        <v>0</v>
      </c>
      <c r="K2280">
        <f t="shared" si="37"/>
        <v>0</v>
      </c>
    </row>
    <row r="2281" spans="6:11" x14ac:dyDescent="0.2">
      <c r="F2281">
        <f t="shared" si="35"/>
        <v>0</v>
      </c>
      <c r="I2281">
        <f t="shared" si="36"/>
        <v>0</v>
      </c>
      <c r="K2281">
        <f t="shared" si="37"/>
        <v>0</v>
      </c>
    </row>
    <row r="2282" spans="6:11" x14ac:dyDescent="0.2">
      <c r="F2282">
        <f t="shared" si="35"/>
        <v>0</v>
      </c>
      <c r="I2282">
        <f t="shared" si="36"/>
        <v>0</v>
      </c>
      <c r="K2282">
        <f t="shared" si="37"/>
        <v>0</v>
      </c>
    </row>
    <row r="2283" spans="6:11" x14ac:dyDescent="0.2">
      <c r="F2283">
        <f t="shared" si="35"/>
        <v>0</v>
      </c>
      <c r="I2283">
        <f t="shared" si="36"/>
        <v>0</v>
      </c>
      <c r="K2283">
        <f t="shared" si="37"/>
        <v>0</v>
      </c>
    </row>
    <row r="2284" spans="6:11" x14ac:dyDescent="0.2">
      <c r="F2284">
        <f t="shared" si="35"/>
        <v>0</v>
      </c>
      <c r="I2284">
        <f t="shared" si="36"/>
        <v>0</v>
      </c>
      <c r="K2284">
        <f t="shared" si="37"/>
        <v>0</v>
      </c>
    </row>
    <row r="2285" spans="6:11" x14ac:dyDescent="0.2">
      <c r="F2285">
        <f t="shared" si="35"/>
        <v>0</v>
      </c>
      <c r="I2285">
        <f t="shared" si="36"/>
        <v>0</v>
      </c>
      <c r="K2285">
        <f t="shared" si="37"/>
        <v>0</v>
      </c>
    </row>
    <row r="2286" spans="6:11" x14ac:dyDescent="0.2">
      <c r="F2286">
        <f t="shared" si="35"/>
        <v>0</v>
      </c>
      <c r="I2286">
        <f t="shared" si="36"/>
        <v>0</v>
      </c>
      <c r="K2286">
        <f t="shared" si="37"/>
        <v>0</v>
      </c>
    </row>
    <row r="2287" spans="6:11" x14ac:dyDescent="0.2">
      <c r="F2287">
        <f t="shared" si="35"/>
        <v>0</v>
      </c>
      <c r="I2287">
        <f t="shared" si="36"/>
        <v>0</v>
      </c>
      <c r="K2287">
        <f t="shared" si="37"/>
        <v>0</v>
      </c>
    </row>
    <row r="2288" spans="6:11" x14ac:dyDescent="0.2">
      <c r="F2288">
        <f t="shared" si="35"/>
        <v>0</v>
      </c>
      <c r="I2288">
        <f t="shared" si="36"/>
        <v>0</v>
      </c>
      <c r="K2288">
        <f t="shared" si="37"/>
        <v>0</v>
      </c>
    </row>
    <row r="2289" spans="6:11" x14ac:dyDescent="0.2">
      <c r="F2289">
        <f t="shared" si="35"/>
        <v>0</v>
      </c>
      <c r="I2289">
        <f t="shared" si="36"/>
        <v>0</v>
      </c>
      <c r="K2289">
        <f t="shared" si="37"/>
        <v>0</v>
      </c>
    </row>
    <row r="2290" spans="6:11" x14ac:dyDescent="0.2">
      <c r="F2290">
        <f t="shared" si="35"/>
        <v>0</v>
      </c>
      <c r="I2290">
        <f t="shared" si="36"/>
        <v>0</v>
      </c>
      <c r="K2290">
        <f t="shared" si="37"/>
        <v>0</v>
      </c>
    </row>
    <row r="2291" spans="6:11" x14ac:dyDescent="0.2">
      <c r="F2291">
        <f t="shared" si="35"/>
        <v>0</v>
      </c>
      <c r="I2291">
        <f t="shared" si="36"/>
        <v>0</v>
      </c>
      <c r="K2291">
        <f t="shared" si="37"/>
        <v>0</v>
      </c>
    </row>
    <row r="2292" spans="6:11" x14ac:dyDescent="0.2">
      <c r="F2292">
        <f t="shared" si="35"/>
        <v>0</v>
      </c>
      <c r="I2292">
        <f t="shared" si="36"/>
        <v>0</v>
      </c>
      <c r="K2292">
        <f t="shared" si="37"/>
        <v>0</v>
      </c>
    </row>
    <row r="2293" spans="6:11" x14ac:dyDescent="0.2">
      <c r="F2293">
        <f t="shared" si="35"/>
        <v>0</v>
      </c>
      <c r="I2293">
        <f t="shared" si="36"/>
        <v>0</v>
      </c>
      <c r="K2293">
        <f t="shared" si="37"/>
        <v>0</v>
      </c>
    </row>
    <row r="2294" spans="6:11" x14ac:dyDescent="0.2">
      <c r="F2294">
        <f t="shared" si="35"/>
        <v>0</v>
      </c>
      <c r="I2294">
        <f t="shared" si="36"/>
        <v>0</v>
      </c>
      <c r="K2294">
        <f t="shared" si="37"/>
        <v>0</v>
      </c>
    </row>
    <row r="2295" spans="6:11" x14ac:dyDescent="0.2">
      <c r="F2295">
        <f t="shared" si="35"/>
        <v>0</v>
      </c>
      <c r="I2295">
        <f t="shared" si="36"/>
        <v>0</v>
      </c>
      <c r="K2295">
        <f t="shared" si="37"/>
        <v>0</v>
      </c>
    </row>
    <row r="2296" spans="6:11" x14ac:dyDescent="0.2">
      <c r="F2296">
        <f t="shared" si="35"/>
        <v>0</v>
      </c>
      <c r="I2296">
        <f t="shared" si="36"/>
        <v>0</v>
      </c>
      <c r="K2296">
        <f t="shared" si="37"/>
        <v>0</v>
      </c>
    </row>
    <row r="2297" spans="6:11" x14ac:dyDescent="0.2">
      <c r="F2297">
        <f t="shared" si="35"/>
        <v>0</v>
      </c>
      <c r="I2297">
        <f t="shared" si="36"/>
        <v>0</v>
      </c>
      <c r="K2297">
        <f t="shared" si="37"/>
        <v>0</v>
      </c>
    </row>
    <row r="2298" spans="6:11" x14ac:dyDescent="0.2">
      <c r="F2298">
        <f t="shared" si="35"/>
        <v>0</v>
      </c>
      <c r="I2298">
        <f t="shared" si="36"/>
        <v>0</v>
      </c>
      <c r="K2298">
        <f t="shared" si="37"/>
        <v>0</v>
      </c>
    </row>
    <row r="2299" spans="6:11" x14ac:dyDescent="0.2">
      <c r="F2299">
        <f t="shared" si="35"/>
        <v>0</v>
      </c>
      <c r="I2299">
        <f t="shared" si="36"/>
        <v>0</v>
      </c>
      <c r="K2299">
        <f t="shared" si="37"/>
        <v>0</v>
      </c>
    </row>
    <row r="2300" spans="6:11" x14ac:dyDescent="0.2">
      <c r="F2300">
        <f t="shared" si="35"/>
        <v>0</v>
      </c>
      <c r="I2300">
        <f t="shared" si="36"/>
        <v>0</v>
      </c>
      <c r="K2300">
        <f t="shared" si="37"/>
        <v>0</v>
      </c>
    </row>
    <row r="2301" spans="6:11" x14ac:dyDescent="0.2">
      <c r="F2301">
        <f t="shared" si="35"/>
        <v>0</v>
      </c>
      <c r="I2301">
        <f t="shared" si="36"/>
        <v>0</v>
      </c>
      <c r="K2301">
        <f t="shared" si="37"/>
        <v>0</v>
      </c>
    </row>
    <row r="2302" spans="6:11" x14ac:dyDescent="0.2">
      <c r="F2302">
        <f t="shared" si="35"/>
        <v>0</v>
      </c>
      <c r="I2302">
        <f t="shared" si="36"/>
        <v>0</v>
      </c>
      <c r="K2302">
        <f t="shared" si="37"/>
        <v>0</v>
      </c>
    </row>
    <row r="2303" spans="6:11" x14ac:dyDescent="0.2">
      <c r="F2303">
        <f t="shared" si="35"/>
        <v>0</v>
      </c>
      <c r="I2303">
        <f t="shared" si="36"/>
        <v>0</v>
      </c>
      <c r="K2303">
        <f t="shared" si="37"/>
        <v>0</v>
      </c>
    </row>
    <row r="2304" spans="6:11" x14ac:dyDescent="0.2">
      <c r="F2304">
        <f t="shared" si="35"/>
        <v>0</v>
      </c>
      <c r="I2304">
        <f t="shared" si="36"/>
        <v>0</v>
      </c>
      <c r="K2304">
        <f t="shared" si="37"/>
        <v>0</v>
      </c>
    </row>
    <row r="2305" spans="11:11" x14ac:dyDescent="0.2">
      <c r="K2305">
        <f t="shared" si="37"/>
        <v>0</v>
      </c>
    </row>
  </sheetData>
  <phoneticPr fontId="13" type="noConversion"/>
  <pageMargins left="0.75" right="0.75" top="1" bottom="1" header="0.5" footer="0.5"/>
  <pageSetup paperSize="10" orientation="portrait" horizontalDpi="4294967292" verticalDpi="429496729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431"/>
  <sheetViews>
    <sheetView zoomScale="138" zoomScaleNormal="138" workbookViewId="0">
      <selection activeCell="G1" sqref="G1:G1048576"/>
    </sheetView>
  </sheetViews>
  <sheetFormatPr baseColWidth="10" defaultRowHeight="12.75" x14ac:dyDescent="0.2"/>
  <cols>
    <col min="1" max="1" width="14.125" customWidth="1"/>
    <col min="4" max="4" width="9.625" customWidth="1"/>
    <col min="6" max="6" width="11.125" customWidth="1"/>
    <col min="7" max="7" width="20.875" customWidth="1"/>
  </cols>
  <sheetData>
    <row r="1" spans="1:11" ht="18.75" thickBot="1" x14ac:dyDescent="0.3">
      <c r="A1" s="3" t="s">
        <v>20957</v>
      </c>
      <c r="B1" s="3" t="s">
        <v>20956</v>
      </c>
      <c r="C1" s="3" t="s">
        <v>20958</v>
      </c>
      <c r="D1" s="3" t="s">
        <v>20959</v>
      </c>
      <c r="E1" s="3" t="s">
        <v>20960</v>
      </c>
      <c r="F1" s="4" t="s">
        <v>20961</v>
      </c>
      <c r="G1" s="3" t="s">
        <v>20962</v>
      </c>
      <c r="H1" s="3" t="s">
        <v>20963</v>
      </c>
      <c r="I1" s="3" t="s">
        <v>20964</v>
      </c>
      <c r="J1" s="3" t="s">
        <v>20965</v>
      </c>
      <c r="K1" s="4" t="s">
        <v>20966</v>
      </c>
    </row>
    <row r="2" spans="1:11" x14ac:dyDescent="0.2">
      <c r="A2" s="12">
        <v>39722</v>
      </c>
      <c r="B2" t="s">
        <v>11854</v>
      </c>
      <c r="C2" t="s">
        <v>11808</v>
      </c>
      <c r="D2">
        <v>2</v>
      </c>
      <c r="E2">
        <v>311</v>
      </c>
      <c r="F2">
        <v>622</v>
      </c>
      <c r="G2" s="12">
        <v>39731</v>
      </c>
      <c r="H2">
        <v>599</v>
      </c>
      <c r="I2">
        <v>23</v>
      </c>
      <c r="J2">
        <v>10</v>
      </c>
      <c r="K2">
        <v>5990</v>
      </c>
    </row>
    <row r="3" spans="1:11" x14ac:dyDescent="0.2">
      <c r="G3" s="12">
        <v>39759</v>
      </c>
      <c r="H3">
        <v>12</v>
      </c>
      <c r="I3">
        <v>11</v>
      </c>
      <c r="J3">
        <v>10</v>
      </c>
      <c r="K3">
        <v>120</v>
      </c>
    </row>
    <row r="4" spans="1:11" x14ac:dyDescent="0.2">
      <c r="G4" t="s">
        <v>20973</v>
      </c>
      <c r="H4">
        <v>1</v>
      </c>
      <c r="I4">
        <v>10</v>
      </c>
    </row>
    <row r="5" spans="1:11" x14ac:dyDescent="0.2">
      <c r="G5" t="s">
        <v>20974</v>
      </c>
      <c r="H5">
        <v>10</v>
      </c>
      <c r="I5">
        <v>0</v>
      </c>
    </row>
    <row r="7" spans="1:11" x14ac:dyDescent="0.2">
      <c r="A7" s="12">
        <v>39731</v>
      </c>
      <c r="B7" t="s">
        <v>11943</v>
      </c>
      <c r="C7" t="s">
        <v>11944</v>
      </c>
      <c r="D7">
        <v>4.25</v>
      </c>
      <c r="E7">
        <v>152</v>
      </c>
      <c r="F7">
        <v>646</v>
      </c>
      <c r="G7" s="12">
        <v>39745</v>
      </c>
      <c r="H7">
        <v>639</v>
      </c>
      <c r="I7">
        <v>7</v>
      </c>
      <c r="J7">
        <v>10</v>
      </c>
      <c r="K7">
        <v>6390</v>
      </c>
    </row>
    <row r="8" spans="1:11" x14ac:dyDescent="0.2">
      <c r="G8" s="12">
        <v>39759</v>
      </c>
      <c r="H8">
        <v>7</v>
      </c>
      <c r="I8">
        <v>0</v>
      </c>
      <c r="J8">
        <v>10</v>
      </c>
      <c r="K8">
        <v>70</v>
      </c>
    </row>
    <row r="10" spans="1:11" x14ac:dyDescent="0.2">
      <c r="A10" s="12">
        <v>39743</v>
      </c>
      <c r="B10" t="s">
        <v>12066</v>
      </c>
      <c r="C10" t="s">
        <v>12067</v>
      </c>
      <c r="D10">
        <v>2</v>
      </c>
      <c r="E10">
        <v>150</v>
      </c>
      <c r="F10">
        <v>300</v>
      </c>
      <c r="G10" s="12">
        <v>39759</v>
      </c>
      <c r="H10">
        <v>300</v>
      </c>
      <c r="I10">
        <v>0</v>
      </c>
      <c r="J10">
        <v>9</v>
      </c>
      <c r="K10">
        <v>2700</v>
      </c>
    </row>
    <row r="13" spans="1:11" x14ac:dyDescent="0.2">
      <c r="A13" s="12">
        <v>39743</v>
      </c>
      <c r="B13" t="s">
        <v>12066</v>
      </c>
      <c r="C13" t="s">
        <v>12067</v>
      </c>
      <c r="D13">
        <v>3</v>
      </c>
      <c r="E13">
        <v>150</v>
      </c>
      <c r="F13">
        <v>450</v>
      </c>
      <c r="G13" s="12">
        <v>39759</v>
      </c>
      <c r="H13">
        <v>429</v>
      </c>
      <c r="I13">
        <v>21</v>
      </c>
      <c r="J13">
        <v>9</v>
      </c>
      <c r="K13">
        <v>3861</v>
      </c>
    </row>
    <row r="14" spans="1:11" x14ac:dyDescent="0.2">
      <c r="G14" s="12">
        <v>39780</v>
      </c>
      <c r="H14">
        <v>20</v>
      </c>
      <c r="I14">
        <v>1</v>
      </c>
      <c r="J14">
        <v>9</v>
      </c>
      <c r="K14">
        <v>180</v>
      </c>
    </row>
    <row r="15" spans="1:11" x14ac:dyDescent="0.2">
      <c r="G15" t="s">
        <v>20975</v>
      </c>
      <c r="H15">
        <v>1</v>
      </c>
      <c r="I15">
        <v>0</v>
      </c>
    </row>
    <row r="17" spans="1:11" x14ac:dyDescent="0.2">
      <c r="A17" s="12">
        <v>39753</v>
      </c>
      <c r="B17" t="s">
        <v>12318</v>
      </c>
      <c r="C17" t="s">
        <v>12319</v>
      </c>
      <c r="D17">
        <v>5</v>
      </c>
      <c r="E17">
        <v>120</v>
      </c>
      <c r="F17">
        <v>600</v>
      </c>
      <c r="G17" s="12">
        <v>39763</v>
      </c>
      <c r="H17">
        <v>595</v>
      </c>
      <c r="I17">
        <v>5</v>
      </c>
      <c r="J17">
        <v>9</v>
      </c>
      <c r="K17">
        <v>5355</v>
      </c>
    </row>
    <row r="18" spans="1:11" x14ac:dyDescent="0.2">
      <c r="G18" s="12">
        <v>39780</v>
      </c>
      <c r="H18">
        <v>5</v>
      </c>
      <c r="I18">
        <v>0</v>
      </c>
      <c r="J18">
        <v>9</v>
      </c>
      <c r="K18">
        <v>45</v>
      </c>
    </row>
    <row r="20" spans="1:11" x14ac:dyDescent="0.2">
      <c r="A20" s="12">
        <v>39759</v>
      </c>
      <c r="B20" t="s">
        <v>12270</v>
      </c>
      <c r="C20" t="s">
        <v>12271</v>
      </c>
      <c r="D20">
        <v>5</v>
      </c>
      <c r="E20">
        <v>149</v>
      </c>
      <c r="F20">
        <v>745</v>
      </c>
      <c r="G20" s="12">
        <v>39780</v>
      </c>
      <c r="H20">
        <v>735</v>
      </c>
      <c r="I20">
        <v>10</v>
      </c>
      <c r="J20">
        <v>11.5</v>
      </c>
      <c r="K20">
        <f>H20*J20</f>
        <v>8452.5</v>
      </c>
    </row>
    <row r="21" spans="1:11" x14ac:dyDescent="0.2">
      <c r="G21" s="12">
        <v>39836</v>
      </c>
      <c r="H21">
        <v>10</v>
      </c>
      <c r="I21">
        <v>0</v>
      </c>
      <c r="J21">
        <v>11.5</v>
      </c>
    </row>
    <row r="24" spans="1:11" x14ac:dyDescent="0.2">
      <c r="A24" s="12">
        <v>39778</v>
      </c>
      <c r="B24" t="s">
        <v>12562</v>
      </c>
      <c r="C24" t="s">
        <v>12563</v>
      </c>
      <c r="D24">
        <v>5</v>
      </c>
      <c r="E24">
        <v>120</v>
      </c>
      <c r="F24">
        <v>600</v>
      </c>
      <c r="G24" s="12">
        <v>39799</v>
      </c>
      <c r="H24">
        <v>587</v>
      </c>
      <c r="I24">
        <v>13</v>
      </c>
      <c r="J24">
        <v>11.5</v>
      </c>
      <c r="K24">
        <f t="shared" ref="K24:K123" si="0">H24*J24</f>
        <v>6750.5</v>
      </c>
    </row>
    <row r="25" spans="1:11" x14ac:dyDescent="0.2">
      <c r="G25" s="12">
        <v>39857</v>
      </c>
      <c r="H25">
        <v>13</v>
      </c>
      <c r="I25">
        <v>0</v>
      </c>
      <c r="J25">
        <v>11.5</v>
      </c>
      <c r="K25">
        <f t="shared" si="0"/>
        <v>149.5</v>
      </c>
    </row>
    <row r="27" spans="1:11" x14ac:dyDescent="0.2">
      <c r="A27" s="12">
        <v>39788</v>
      </c>
      <c r="B27" t="s">
        <v>12767</v>
      </c>
      <c r="C27" t="s">
        <v>12768</v>
      </c>
      <c r="D27">
        <v>3.5</v>
      </c>
      <c r="E27">
        <v>200</v>
      </c>
      <c r="F27">
        <v>700</v>
      </c>
      <c r="G27" s="12">
        <v>39827</v>
      </c>
      <c r="H27">
        <v>685</v>
      </c>
      <c r="I27">
        <v>15</v>
      </c>
      <c r="J27">
        <v>10.5</v>
      </c>
      <c r="K27">
        <f t="shared" si="0"/>
        <v>7192.5</v>
      </c>
    </row>
    <row r="28" spans="1:11" x14ac:dyDescent="0.2">
      <c r="G28" s="12">
        <v>39842</v>
      </c>
      <c r="H28">
        <v>14</v>
      </c>
      <c r="I28">
        <v>1</v>
      </c>
      <c r="J28">
        <v>10.5</v>
      </c>
      <c r="K28">
        <f t="shared" si="0"/>
        <v>147</v>
      </c>
    </row>
    <row r="29" spans="1:11" x14ac:dyDescent="0.2">
      <c r="G29" t="s">
        <v>20976</v>
      </c>
      <c r="H29">
        <v>1</v>
      </c>
      <c r="I29">
        <v>0</v>
      </c>
    </row>
    <row r="31" spans="1:11" x14ac:dyDescent="0.2">
      <c r="A31" s="12">
        <v>39826</v>
      </c>
      <c r="B31" t="s">
        <v>1298</v>
      </c>
      <c r="C31" t="s">
        <v>1299</v>
      </c>
      <c r="D31">
        <v>3</v>
      </c>
      <c r="E31">
        <v>200</v>
      </c>
      <c r="F31">
        <v>600</v>
      </c>
      <c r="G31" s="12">
        <v>39836</v>
      </c>
      <c r="H31">
        <v>590</v>
      </c>
      <c r="I31">
        <v>10</v>
      </c>
      <c r="J31">
        <v>9</v>
      </c>
      <c r="K31">
        <f t="shared" si="0"/>
        <v>5310</v>
      </c>
    </row>
    <row r="32" spans="1:11" x14ac:dyDescent="0.2">
      <c r="G32" s="12">
        <v>39884</v>
      </c>
      <c r="H32">
        <v>9</v>
      </c>
      <c r="I32">
        <v>1</v>
      </c>
      <c r="J32">
        <v>9</v>
      </c>
      <c r="K32">
        <f t="shared" si="0"/>
        <v>81</v>
      </c>
    </row>
    <row r="34" spans="1:11" x14ac:dyDescent="0.2">
      <c r="A34" s="12">
        <v>39830</v>
      </c>
      <c r="B34" t="s">
        <v>13097</v>
      </c>
      <c r="C34" t="s">
        <v>13098</v>
      </c>
      <c r="D34">
        <v>2</v>
      </c>
      <c r="E34">
        <v>296</v>
      </c>
      <c r="F34">
        <v>592</v>
      </c>
      <c r="G34" s="12">
        <v>39842</v>
      </c>
      <c r="H34">
        <v>585</v>
      </c>
      <c r="I34">
        <v>7</v>
      </c>
      <c r="J34">
        <v>9</v>
      </c>
      <c r="K34">
        <f t="shared" si="0"/>
        <v>5265</v>
      </c>
    </row>
    <row r="35" spans="1:11" x14ac:dyDescent="0.2">
      <c r="G35" s="12">
        <v>39877</v>
      </c>
      <c r="H35">
        <v>7</v>
      </c>
      <c r="I35">
        <v>0</v>
      </c>
      <c r="J35">
        <v>9</v>
      </c>
      <c r="K35">
        <f t="shared" si="0"/>
        <v>63</v>
      </c>
    </row>
    <row r="37" spans="1:11" x14ac:dyDescent="0.2">
      <c r="A37" s="12">
        <v>39834</v>
      </c>
      <c r="B37" t="s">
        <v>12958</v>
      </c>
      <c r="C37" t="s">
        <v>13009</v>
      </c>
      <c r="D37">
        <v>1</v>
      </c>
      <c r="E37">
        <v>583</v>
      </c>
      <c r="F37">
        <f>D37*E37</f>
        <v>583</v>
      </c>
      <c r="G37" s="12">
        <v>39857</v>
      </c>
      <c r="H37">
        <v>578</v>
      </c>
      <c r="I37">
        <v>5</v>
      </c>
      <c r="J37">
        <v>10.5</v>
      </c>
      <c r="K37">
        <f t="shared" si="0"/>
        <v>6069</v>
      </c>
    </row>
    <row r="38" spans="1:11" x14ac:dyDescent="0.2">
      <c r="G38" s="12">
        <v>39877</v>
      </c>
      <c r="H38">
        <v>5</v>
      </c>
      <c r="I38">
        <v>0</v>
      </c>
      <c r="J38">
        <v>10.5</v>
      </c>
      <c r="K38">
        <f t="shared" si="0"/>
        <v>52.5</v>
      </c>
    </row>
    <row r="40" spans="1:11" x14ac:dyDescent="0.2">
      <c r="A40" s="12">
        <v>39840</v>
      </c>
      <c r="B40" t="s">
        <v>13106</v>
      </c>
      <c r="C40" t="s">
        <v>13107</v>
      </c>
      <c r="D40">
        <v>2</v>
      </c>
      <c r="E40">
        <v>350</v>
      </c>
      <c r="F40">
        <f>D40*E40</f>
        <v>700</v>
      </c>
      <c r="G40" s="12">
        <v>39862</v>
      </c>
      <c r="H40">
        <v>700</v>
      </c>
      <c r="I40">
        <v>0</v>
      </c>
      <c r="J40">
        <v>9</v>
      </c>
      <c r="K40">
        <f t="shared" si="0"/>
        <v>6300</v>
      </c>
    </row>
    <row r="41" spans="1:11" x14ac:dyDescent="0.2">
      <c r="K41">
        <f t="shared" si="0"/>
        <v>0</v>
      </c>
    </row>
    <row r="43" spans="1:11" x14ac:dyDescent="0.2">
      <c r="A43" s="12">
        <v>39840</v>
      </c>
      <c r="B43" t="s">
        <v>13110</v>
      </c>
      <c r="C43" t="s">
        <v>13111</v>
      </c>
      <c r="D43">
        <v>2</v>
      </c>
      <c r="E43">
        <v>350</v>
      </c>
      <c r="F43">
        <f>D43*E43</f>
        <v>700</v>
      </c>
      <c r="G43" s="12">
        <v>39862</v>
      </c>
      <c r="H43">
        <v>687</v>
      </c>
      <c r="I43">
        <v>13</v>
      </c>
      <c r="J43">
        <v>11</v>
      </c>
      <c r="K43">
        <f t="shared" si="0"/>
        <v>7557</v>
      </c>
    </row>
    <row r="44" spans="1:11" x14ac:dyDescent="0.2">
      <c r="G44" s="12">
        <v>39884</v>
      </c>
      <c r="H44">
        <v>13</v>
      </c>
      <c r="I44">
        <v>0</v>
      </c>
      <c r="J44">
        <v>11</v>
      </c>
      <c r="K44">
        <f t="shared" si="0"/>
        <v>143</v>
      </c>
    </row>
    <row r="46" spans="1:11" x14ac:dyDescent="0.2">
      <c r="A46" s="12">
        <v>39848</v>
      </c>
      <c r="B46" t="s">
        <v>13241</v>
      </c>
      <c r="C46" t="s">
        <v>10883</v>
      </c>
      <c r="D46">
        <v>2</v>
      </c>
      <c r="E46">
        <v>363</v>
      </c>
      <c r="F46">
        <f>D46*E46</f>
        <v>726</v>
      </c>
      <c r="G46" s="12">
        <v>39869</v>
      </c>
      <c r="H46">
        <v>713</v>
      </c>
      <c r="I46">
        <v>13</v>
      </c>
      <c r="J46">
        <v>9</v>
      </c>
      <c r="K46">
        <f t="shared" si="0"/>
        <v>6417</v>
      </c>
    </row>
    <row r="47" spans="1:11" x14ac:dyDescent="0.2">
      <c r="G47" s="12">
        <v>39884</v>
      </c>
      <c r="H47">
        <v>8</v>
      </c>
      <c r="I47">
        <v>5</v>
      </c>
      <c r="J47">
        <v>9</v>
      </c>
      <c r="K47">
        <f t="shared" si="0"/>
        <v>72</v>
      </c>
    </row>
    <row r="49" spans="1:12" x14ac:dyDescent="0.2">
      <c r="A49" s="12">
        <v>39848</v>
      </c>
      <c r="B49" t="s">
        <v>13206</v>
      </c>
      <c r="C49" t="s">
        <v>13207</v>
      </c>
      <c r="D49">
        <v>1</v>
      </c>
      <c r="E49">
        <v>311</v>
      </c>
      <c r="F49">
        <f>D49*E49</f>
        <v>311</v>
      </c>
      <c r="G49" s="12">
        <v>39877</v>
      </c>
      <c r="H49">
        <v>295</v>
      </c>
      <c r="I49">
        <v>16</v>
      </c>
      <c r="J49">
        <v>12</v>
      </c>
      <c r="K49">
        <f t="shared" si="0"/>
        <v>3540</v>
      </c>
    </row>
    <row r="50" spans="1:12" x14ac:dyDescent="0.2">
      <c r="G50" s="12">
        <v>39884</v>
      </c>
      <c r="H50">
        <v>13</v>
      </c>
      <c r="I50">
        <v>3</v>
      </c>
      <c r="J50">
        <v>12</v>
      </c>
      <c r="K50">
        <f t="shared" si="0"/>
        <v>156</v>
      </c>
    </row>
    <row r="52" spans="1:12" x14ac:dyDescent="0.2">
      <c r="A52" s="12">
        <v>39852</v>
      </c>
      <c r="B52" t="s">
        <v>13329</v>
      </c>
      <c r="C52" t="s">
        <v>13330</v>
      </c>
      <c r="D52">
        <v>2</v>
      </c>
      <c r="E52">
        <v>343</v>
      </c>
      <c r="F52">
        <f>D52*E52</f>
        <v>686</v>
      </c>
      <c r="G52" s="12">
        <v>39884</v>
      </c>
      <c r="H52">
        <v>686</v>
      </c>
      <c r="I52">
        <f>F52-H52</f>
        <v>0</v>
      </c>
      <c r="J52">
        <v>9</v>
      </c>
      <c r="K52">
        <f t="shared" si="0"/>
        <v>6174</v>
      </c>
    </row>
    <row r="53" spans="1:12" x14ac:dyDescent="0.2">
      <c r="K53">
        <f t="shared" si="0"/>
        <v>0</v>
      </c>
    </row>
    <row r="55" spans="1:12" x14ac:dyDescent="0.2">
      <c r="A55" s="12">
        <v>39863</v>
      </c>
      <c r="B55" t="s">
        <v>13423</v>
      </c>
      <c r="C55" t="s">
        <v>13392</v>
      </c>
      <c r="D55">
        <v>3.5</v>
      </c>
      <c r="E55">
        <v>177</v>
      </c>
      <c r="F55">
        <v>619.5</v>
      </c>
      <c r="G55" s="12">
        <v>39898</v>
      </c>
      <c r="H55">
        <v>609</v>
      </c>
      <c r="I55">
        <v>10</v>
      </c>
      <c r="J55">
        <v>11</v>
      </c>
      <c r="K55">
        <f t="shared" si="0"/>
        <v>6699</v>
      </c>
    </row>
    <row r="56" spans="1:12" x14ac:dyDescent="0.2">
      <c r="K56">
        <f t="shared" si="0"/>
        <v>0</v>
      </c>
    </row>
    <row r="58" spans="1:12" x14ac:dyDescent="0.2">
      <c r="A58" s="12">
        <v>39863</v>
      </c>
      <c r="B58" t="s">
        <v>13487</v>
      </c>
      <c r="C58" t="s">
        <v>13488</v>
      </c>
      <c r="D58">
        <v>3</v>
      </c>
      <c r="E58">
        <v>237</v>
      </c>
      <c r="F58">
        <v>711</v>
      </c>
      <c r="G58" s="12">
        <v>39896</v>
      </c>
      <c r="H58">
        <v>696</v>
      </c>
      <c r="I58">
        <f>F58-H58</f>
        <v>15</v>
      </c>
      <c r="J58">
        <v>10.5</v>
      </c>
      <c r="K58">
        <f t="shared" si="0"/>
        <v>7308</v>
      </c>
    </row>
    <row r="59" spans="1:12" x14ac:dyDescent="0.2">
      <c r="K59">
        <f t="shared" si="0"/>
        <v>0</v>
      </c>
    </row>
    <row r="61" spans="1:12" x14ac:dyDescent="0.2">
      <c r="A61" s="12">
        <v>39877</v>
      </c>
      <c r="B61" t="s">
        <v>13692</v>
      </c>
      <c r="C61" t="s">
        <v>13693</v>
      </c>
      <c r="D61">
        <v>2</v>
      </c>
      <c r="E61">
        <v>325</v>
      </c>
      <c r="F61">
        <f>D61*E61</f>
        <v>650</v>
      </c>
      <c r="G61" s="12">
        <v>39899</v>
      </c>
      <c r="H61">
        <v>648</v>
      </c>
      <c r="I61">
        <f>F61-H61</f>
        <v>2</v>
      </c>
      <c r="J61">
        <v>9</v>
      </c>
      <c r="K61">
        <f t="shared" si="0"/>
        <v>5832</v>
      </c>
    </row>
    <row r="64" spans="1:12" x14ac:dyDescent="0.2">
      <c r="A64" s="12">
        <v>41072</v>
      </c>
      <c r="B64" t="s">
        <v>15713</v>
      </c>
      <c r="C64" t="s">
        <v>15714</v>
      </c>
      <c r="D64">
        <v>2</v>
      </c>
      <c r="E64">
        <v>250</v>
      </c>
      <c r="F64">
        <f t="shared" ref="F64:F174" si="1">D64*E64</f>
        <v>500</v>
      </c>
      <c r="G64" s="12">
        <v>41081</v>
      </c>
      <c r="H64">
        <v>500</v>
      </c>
      <c r="I64">
        <f t="shared" ref="I64:I173" si="2">F64-H64</f>
        <v>0</v>
      </c>
      <c r="J64">
        <v>13</v>
      </c>
      <c r="K64">
        <f t="shared" si="0"/>
        <v>6500</v>
      </c>
      <c r="L64" t="s">
        <v>16140</v>
      </c>
    </row>
    <row r="65" spans="1:12" x14ac:dyDescent="0.2">
      <c r="F65">
        <f t="shared" si="1"/>
        <v>0</v>
      </c>
      <c r="I65">
        <f t="shared" si="2"/>
        <v>0</v>
      </c>
      <c r="K65">
        <f t="shared" si="0"/>
        <v>0</v>
      </c>
    </row>
    <row r="66" spans="1:12" x14ac:dyDescent="0.2">
      <c r="F66">
        <f t="shared" si="1"/>
        <v>0</v>
      </c>
      <c r="I66">
        <f t="shared" si="2"/>
        <v>0</v>
      </c>
      <c r="K66">
        <f t="shared" si="0"/>
        <v>0</v>
      </c>
    </row>
    <row r="67" spans="1:12" x14ac:dyDescent="0.2">
      <c r="A67" s="12">
        <v>41068</v>
      </c>
      <c r="B67" t="s">
        <v>15711</v>
      </c>
      <c r="C67" t="s">
        <v>15712</v>
      </c>
      <c r="D67">
        <v>2</v>
      </c>
      <c r="E67">
        <v>252</v>
      </c>
      <c r="F67">
        <f t="shared" si="1"/>
        <v>504</v>
      </c>
      <c r="G67" s="12">
        <v>41080</v>
      </c>
      <c r="H67">
        <v>500</v>
      </c>
      <c r="I67">
        <f t="shared" si="2"/>
        <v>4</v>
      </c>
      <c r="J67">
        <v>11.5</v>
      </c>
      <c r="K67">
        <f t="shared" si="0"/>
        <v>5750</v>
      </c>
      <c r="L67" t="s">
        <v>16139</v>
      </c>
    </row>
    <row r="68" spans="1:12" x14ac:dyDescent="0.2">
      <c r="F68">
        <f t="shared" si="1"/>
        <v>0</v>
      </c>
      <c r="G68" s="12">
        <v>41081</v>
      </c>
      <c r="H68">
        <v>4</v>
      </c>
      <c r="I68">
        <v>0</v>
      </c>
      <c r="J68">
        <v>11</v>
      </c>
      <c r="K68">
        <f t="shared" si="0"/>
        <v>44</v>
      </c>
    </row>
    <row r="70" spans="1:12" x14ac:dyDescent="0.2">
      <c r="A70" s="12">
        <v>41084</v>
      </c>
      <c r="B70" t="s">
        <v>15613</v>
      </c>
      <c r="C70" t="s">
        <v>15614</v>
      </c>
      <c r="D70">
        <v>4</v>
      </c>
      <c r="E70">
        <v>131</v>
      </c>
      <c r="F70">
        <f t="shared" si="1"/>
        <v>524</v>
      </c>
      <c r="G70" s="12">
        <v>41460</v>
      </c>
      <c r="H70">
        <v>518</v>
      </c>
      <c r="I70">
        <f t="shared" si="2"/>
        <v>6</v>
      </c>
      <c r="J70">
        <v>13</v>
      </c>
      <c r="K70">
        <f t="shared" si="0"/>
        <v>6734</v>
      </c>
    </row>
    <row r="71" spans="1:12" x14ac:dyDescent="0.2">
      <c r="F71">
        <f t="shared" si="1"/>
        <v>0</v>
      </c>
      <c r="I71">
        <f t="shared" si="2"/>
        <v>0</v>
      </c>
      <c r="K71">
        <f t="shared" si="0"/>
        <v>0</v>
      </c>
    </row>
    <row r="75" spans="1:12" x14ac:dyDescent="0.2">
      <c r="F75">
        <f t="shared" si="1"/>
        <v>0</v>
      </c>
      <c r="I75">
        <f t="shared" si="2"/>
        <v>0</v>
      </c>
      <c r="K75">
        <f t="shared" si="0"/>
        <v>0</v>
      </c>
    </row>
    <row r="76" spans="1:12" x14ac:dyDescent="0.2">
      <c r="A76" s="12">
        <v>41347</v>
      </c>
      <c r="B76" t="s">
        <v>16914</v>
      </c>
      <c r="C76" t="s">
        <v>14093</v>
      </c>
      <c r="D76">
        <v>2</v>
      </c>
      <c r="E76">
        <v>350</v>
      </c>
      <c r="F76">
        <f t="shared" si="1"/>
        <v>700</v>
      </c>
      <c r="G76" s="12">
        <v>41356</v>
      </c>
      <c r="H76">
        <v>692</v>
      </c>
      <c r="I76">
        <f t="shared" si="2"/>
        <v>8</v>
      </c>
      <c r="J76">
        <v>12</v>
      </c>
      <c r="K76">
        <f t="shared" si="0"/>
        <v>8304</v>
      </c>
    </row>
    <row r="77" spans="1:12" x14ac:dyDescent="0.2">
      <c r="F77">
        <f t="shared" si="1"/>
        <v>0</v>
      </c>
      <c r="G77" s="12">
        <v>41438</v>
      </c>
      <c r="H77">
        <v>8</v>
      </c>
      <c r="I77">
        <v>0</v>
      </c>
      <c r="J77">
        <v>12</v>
      </c>
      <c r="K77">
        <f t="shared" si="0"/>
        <v>96</v>
      </c>
    </row>
    <row r="78" spans="1:12" x14ac:dyDescent="0.2">
      <c r="F78">
        <f t="shared" si="1"/>
        <v>0</v>
      </c>
      <c r="I78">
        <f t="shared" si="2"/>
        <v>0</v>
      </c>
      <c r="K78">
        <f t="shared" si="0"/>
        <v>0</v>
      </c>
    </row>
    <row r="79" spans="1:12" x14ac:dyDescent="0.2">
      <c r="A79" s="12">
        <v>41347</v>
      </c>
      <c r="B79" t="s">
        <v>16913</v>
      </c>
      <c r="C79" t="s">
        <v>14092</v>
      </c>
      <c r="D79">
        <v>2</v>
      </c>
      <c r="E79">
        <v>350</v>
      </c>
      <c r="F79">
        <f t="shared" si="1"/>
        <v>700</v>
      </c>
      <c r="G79" t="s">
        <v>20977</v>
      </c>
      <c r="H79">
        <v>694</v>
      </c>
      <c r="I79">
        <f t="shared" si="2"/>
        <v>6</v>
      </c>
      <c r="J79">
        <v>12</v>
      </c>
      <c r="K79">
        <f t="shared" si="0"/>
        <v>8328</v>
      </c>
    </row>
    <row r="80" spans="1:12" x14ac:dyDescent="0.2">
      <c r="F80">
        <f t="shared" si="1"/>
        <v>0</v>
      </c>
      <c r="G80" s="12">
        <v>41438</v>
      </c>
      <c r="H80">
        <v>6</v>
      </c>
      <c r="I80">
        <v>0</v>
      </c>
      <c r="J80">
        <v>12</v>
      </c>
      <c r="K80">
        <f t="shared" si="0"/>
        <v>72</v>
      </c>
    </row>
    <row r="81" spans="1:12" x14ac:dyDescent="0.2">
      <c r="F81">
        <f t="shared" si="1"/>
        <v>0</v>
      </c>
      <c r="I81">
        <f t="shared" si="2"/>
        <v>0</v>
      </c>
      <c r="K81">
        <f t="shared" si="0"/>
        <v>0</v>
      </c>
    </row>
    <row r="82" spans="1:12" x14ac:dyDescent="0.2">
      <c r="A82" s="12">
        <v>41353</v>
      </c>
      <c r="B82" t="s">
        <v>16854</v>
      </c>
      <c r="C82" t="s">
        <v>14417</v>
      </c>
      <c r="D82">
        <v>2</v>
      </c>
      <c r="E82">
        <v>350</v>
      </c>
      <c r="F82">
        <f t="shared" si="1"/>
        <v>700</v>
      </c>
      <c r="G82" s="12">
        <v>41368</v>
      </c>
      <c r="H82">
        <v>696</v>
      </c>
      <c r="I82">
        <f t="shared" si="2"/>
        <v>4</v>
      </c>
      <c r="J82">
        <v>12</v>
      </c>
      <c r="K82">
        <f t="shared" si="0"/>
        <v>8352</v>
      </c>
    </row>
    <row r="83" spans="1:12" x14ac:dyDescent="0.2">
      <c r="F83">
        <f t="shared" si="1"/>
        <v>0</v>
      </c>
      <c r="G83" s="12">
        <v>41438</v>
      </c>
      <c r="H83">
        <v>4</v>
      </c>
      <c r="I83">
        <v>0</v>
      </c>
      <c r="J83">
        <v>12</v>
      </c>
      <c r="K83">
        <f t="shared" si="0"/>
        <v>48</v>
      </c>
    </row>
    <row r="84" spans="1:12" x14ac:dyDescent="0.2">
      <c r="F84">
        <f t="shared" si="1"/>
        <v>0</v>
      </c>
      <c r="I84">
        <f t="shared" si="2"/>
        <v>0</v>
      </c>
      <c r="K84">
        <f t="shared" si="0"/>
        <v>0</v>
      </c>
    </row>
    <row r="85" spans="1:12" x14ac:dyDescent="0.2">
      <c r="A85" s="12">
        <v>41356</v>
      </c>
      <c r="B85" t="s">
        <v>16834</v>
      </c>
      <c r="C85" t="s">
        <v>13946</v>
      </c>
      <c r="D85">
        <v>2</v>
      </c>
      <c r="E85">
        <v>375</v>
      </c>
      <c r="F85">
        <f t="shared" si="1"/>
        <v>750</v>
      </c>
      <c r="G85" s="12">
        <v>41375</v>
      </c>
      <c r="H85">
        <v>742</v>
      </c>
      <c r="I85">
        <f t="shared" si="2"/>
        <v>8</v>
      </c>
      <c r="J85">
        <v>12</v>
      </c>
      <c r="K85">
        <f t="shared" si="0"/>
        <v>8904</v>
      </c>
    </row>
    <row r="86" spans="1:12" x14ac:dyDescent="0.2">
      <c r="F86">
        <f t="shared" si="1"/>
        <v>0</v>
      </c>
      <c r="G86" s="12">
        <v>41438</v>
      </c>
      <c r="H86">
        <v>8</v>
      </c>
      <c r="I86">
        <v>0</v>
      </c>
      <c r="J86">
        <v>12</v>
      </c>
      <c r="K86">
        <f t="shared" si="0"/>
        <v>96</v>
      </c>
    </row>
    <row r="87" spans="1:12" x14ac:dyDescent="0.2">
      <c r="F87">
        <f t="shared" si="1"/>
        <v>0</v>
      </c>
      <c r="I87">
        <f t="shared" si="2"/>
        <v>0</v>
      </c>
      <c r="K87">
        <f t="shared" si="0"/>
        <v>0</v>
      </c>
    </row>
    <row r="88" spans="1:12" x14ac:dyDescent="0.2">
      <c r="A88" s="12">
        <v>41368</v>
      </c>
      <c r="B88" t="s">
        <v>16817</v>
      </c>
      <c r="C88" t="s">
        <v>14207</v>
      </c>
      <c r="D88">
        <v>2</v>
      </c>
      <c r="E88">
        <v>208</v>
      </c>
      <c r="F88">
        <f t="shared" si="1"/>
        <v>416</v>
      </c>
      <c r="G88" s="12">
        <v>41403</v>
      </c>
      <c r="H88">
        <v>414</v>
      </c>
      <c r="I88">
        <f t="shared" si="2"/>
        <v>2</v>
      </c>
      <c r="J88">
        <v>11.5</v>
      </c>
      <c r="K88">
        <f t="shared" si="0"/>
        <v>4761</v>
      </c>
    </row>
    <row r="89" spans="1:12" x14ac:dyDescent="0.2">
      <c r="F89">
        <f t="shared" si="1"/>
        <v>0</v>
      </c>
      <c r="G89" s="12">
        <v>41467</v>
      </c>
      <c r="H89">
        <v>2</v>
      </c>
      <c r="I89">
        <v>0</v>
      </c>
      <c r="J89">
        <v>11.5</v>
      </c>
      <c r="K89">
        <f t="shared" si="0"/>
        <v>23</v>
      </c>
    </row>
    <row r="90" spans="1:12" x14ac:dyDescent="0.2">
      <c r="F90">
        <f t="shared" si="1"/>
        <v>0</v>
      </c>
      <c r="I90">
        <f t="shared" si="2"/>
        <v>0</v>
      </c>
      <c r="K90">
        <f t="shared" si="0"/>
        <v>0</v>
      </c>
    </row>
    <row r="91" spans="1:12" x14ac:dyDescent="0.2">
      <c r="A91" s="12">
        <v>41362</v>
      </c>
      <c r="B91" t="s">
        <v>16741</v>
      </c>
      <c r="C91" t="s">
        <v>14306</v>
      </c>
      <c r="D91">
        <v>2</v>
      </c>
      <c r="E91">
        <v>342</v>
      </c>
      <c r="F91">
        <f t="shared" si="1"/>
        <v>684</v>
      </c>
      <c r="G91" s="12">
        <v>41389</v>
      </c>
      <c r="H91">
        <v>674</v>
      </c>
      <c r="I91">
        <f t="shared" si="2"/>
        <v>10</v>
      </c>
      <c r="J91">
        <v>12.5</v>
      </c>
      <c r="K91">
        <f t="shared" si="0"/>
        <v>8425</v>
      </c>
    </row>
    <row r="92" spans="1:12" x14ac:dyDescent="0.2">
      <c r="F92">
        <f t="shared" si="1"/>
        <v>0</v>
      </c>
      <c r="G92" s="12">
        <v>41438</v>
      </c>
      <c r="H92">
        <v>7</v>
      </c>
      <c r="I92">
        <v>3</v>
      </c>
      <c r="J92">
        <v>12.5</v>
      </c>
      <c r="K92">
        <f t="shared" si="0"/>
        <v>87.5</v>
      </c>
    </row>
    <row r="93" spans="1:12" x14ac:dyDescent="0.2">
      <c r="G93" t="s">
        <v>559</v>
      </c>
      <c r="H93">
        <v>3</v>
      </c>
      <c r="I93">
        <v>0</v>
      </c>
    </row>
    <row r="94" spans="1:12" x14ac:dyDescent="0.2">
      <c r="F94">
        <f t="shared" si="1"/>
        <v>0</v>
      </c>
      <c r="I94">
        <f t="shared" si="2"/>
        <v>0</v>
      </c>
      <c r="K94">
        <f t="shared" si="0"/>
        <v>0</v>
      </c>
      <c r="L94" t="s">
        <v>1187</v>
      </c>
    </row>
    <row r="95" spans="1:12" x14ac:dyDescent="0.2">
      <c r="A95" s="12">
        <v>41375</v>
      </c>
      <c r="B95" t="s">
        <v>16725</v>
      </c>
      <c r="C95" t="s">
        <v>14251</v>
      </c>
      <c r="D95">
        <v>2</v>
      </c>
      <c r="E95">
        <v>350</v>
      </c>
      <c r="F95">
        <f t="shared" si="1"/>
        <v>700</v>
      </c>
      <c r="G95" s="12">
        <v>41390</v>
      </c>
      <c r="H95">
        <v>691</v>
      </c>
      <c r="I95">
        <f t="shared" si="2"/>
        <v>9</v>
      </c>
      <c r="J95">
        <v>12</v>
      </c>
      <c r="K95">
        <f t="shared" si="0"/>
        <v>8292</v>
      </c>
    </row>
    <row r="96" spans="1:12" x14ac:dyDescent="0.2">
      <c r="F96">
        <f t="shared" si="1"/>
        <v>0</v>
      </c>
      <c r="G96" s="12">
        <v>41438</v>
      </c>
      <c r="H96">
        <v>5</v>
      </c>
      <c r="I96">
        <v>4</v>
      </c>
      <c r="J96">
        <v>12</v>
      </c>
      <c r="K96">
        <f t="shared" si="0"/>
        <v>60</v>
      </c>
    </row>
    <row r="97" spans="1:12" x14ac:dyDescent="0.2">
      <c r="G97" s="12">
        <v>41467</v>
      </c>
      <c r="H97">
        <v>2</v>
      </c>
      <c r="I97" s="39">
        <v>2</v>
      </c>
      <c r="J97">
        <v>12</v>
      </c>
      <c r="K97">
        <f t="shared" si="0"/>
        <v>24</v>
      </c>
      <c r="L97" t="s">
        <v>14429</v>
      </c>
    </row>
    <row r="98" spans="1:12" x14ac:dyDescent="0.2">
      <c r="G98" t="s">
        <v>20978</v>
      </c>
      <c r="H98">
        <v>2</v>
      </c>
      <c r="I98">
        <v>0</v>
      </c>
      <c r="J98">
        <v>100</v>
      </c>
      <c r="K98">
        <f t="shared" si="0"/>
        <v>200</v>
      </c>
    </row>
    <row r="99" spans="1:12" x14ac:dyDescent="0.2">
      <c r="F99">
        <f t="shared" si="1"/>
        <v>0</v>
      </c>
      <c r="I99">
        <f t="shared" si="2"/>
        <v>0</v>
      </c>
      <c r="K99">
        <f t="shared" si="0"/>
        <v>0</v>
      </c>
    </row>
    <row r="100" spans="1:12" x14ac:dyDescent="0.2">
      <c r="A100" s="12">
        <v>41375</v>
      </c>
      <c r="B100" t="s">
        <v>16724</v>
      </c>
      <c r="C100" t="s">
        <v>14250</v>
      </c>
      <c r="D100">
        <v>1</v>
      </c>
      <c r="E100">
        <v>620</v>
      </c>
      <c r="F100">
        <f t="shared" si="1"/>
        <v>620</v>
      </c>
      <c r="G100" s="12">
        <v>41403</v>
      </c>
      <c r="H100">
        <v>614</v>
      </c>
      <c r="I100" s="39">
        <f t="shared" si="2"/>
        <v>6</v>
      </c>
      <c r="J100">
        <v>12</v>
      </c>
      <c r="K100">
        <f t="shared" si="0"/>
        <v>7368</v>
      </c>
    </row>
    <row r="101" spans="1:12" x14ac:dyDescent="0.2">
      <c r="F101">
        <f t="shared" si="1"/>
        <v>0</v>
      </c>
      <c r="G101" t="s">
        <v>20979</v>
      </c>
      <c r="H101">
        <v>6</v>
      </c>
      <c r="I101">
        <v>0</v>
      </c>
      <c r="K101">
        <f t="shared" si="0"/>
        <v>0</v>
      </c>
    </row>
    <row r="102" spans="1:12" x14ac:dyDescent="0.2">
      <c r="F102">
        <f t="shared" si="1"/>
        <v>0</v>
      </c>
      <c r="I102">
        <f t="shared" si="2"/>
        <v>0</v>
      </c>
      <c r="K102">
        <f t="shared" si="0"/>
        <v>0</v>
      </c>
    </row>
    <row r="103" spans="1:12" x14ac:dyDescent="0.2">
      <c r="A103" s="12">
        <v>41383</v>
      </c>
      <c r="B103" t="s">
        <v>16705</v>
      </c>
      <c r="C103" t="s">
        <v>13960</v>
      </c>
      <c r="D103">
        <v>2</v>
      </c>
      <c r="E103">
        <v>240</v>
      </c>
      <c r="F103">
        <f t="shared" si="1"/>
        <v>480</v>
      </c>
      <c r="G103" s="12">
        <v>41423</v>
      </c>
      <c r="H103">
        <v>474</v>
      </c>
      <c r="I103">
        <f t="shared" si="2"/>
        <v>6</v>
      </c>
      <c r="J103">
        <v>16</v>
      </c>
      <c r="K103">
        <f t="shared" si="0"/>
        <v>7584</v>
      </c>
    </row>
    <row r="104" spans="1:12" x14ac:dyDescent="0.2">
      <c r="F104">
        <f t="shared" si="1"/>
        <v>0</v>
      </c>
      <c r="G104" s="12">
        <v>41467</v>
      </c>
      <c r="H104">
        <v>6</v>
      </c>
      <c r="I104">
        <v>0</v>
      </c>
      <c r="J104">
        <v>16</v>
      </c>
      <c r="K104">
        <f t="shared" si="0"/>
        <v>96</v>
      </c>
    </row>
    <row r="105" spans="1:12" x14ac:dyDescent="0.2">
      <c r="F105">
        <f t="shared" si="1"/>
        <v>0</v>
      </c>
      <c r="I105">
        <f t="shared" si="2"/>
        <v>0</v>
      </c>
      <c r="K105">
        <f t="shared" si="0"/>
        <v>0</v>
      </c>
    </row>
    <row r="106" spans="1:12" x14ac:dyDescent="0.2">
      <c r="A106" s="12">
        <v>41383</v>
      </c>
      <c r="B106" t="s">
        <v>16704</v>
      </c>
      <c r="C106" t="s">
        <v>13959</v>
      </c>
      <c r="D106">
        <v>1</v>
      </c>
      <c r="E106">
        <v>232</v>
      </c>
      <c r="F106">
        <f t="shared" si="1"/>
        <v>232</v>
      </c>
      <c r="G106" s="12">
        <v>41396</v>
      </c>
      <c r="H106">
        <v>232</v>
      </c>
      <c r="I106">
        <f t="shared" si="2"/>
        <v>0</v>
      </c>
      <c r="J106">
        <v>13</v>
      </c>
      <c r="K106">
        <f t="shared" si="0"/>
        <v>3016</v>
      </c>
      <c r="L106" t="s">
        <v>1187</v>
      </c>
    </row>
    <row r="107" spans="1:12" x14ac:dyDescent="0.2">
      <c r="F107">
        <f t="shared" si="1"/>
        <v>0</v>
      </c>
      <c r="I107">
        <f t="shared" si="2"/>
        <v>0</v>
      </c>
      <c r="K107">
        <f t="shared" si="0"/>
        <v>0</v>
      </c>
    </row>
    <row r="108" spans="1:12" x14ac:dyDescent="0.2">
      <c r="F108">
        <f t="shared" si="1"/>
        <v>0</v>
      </c>
      <c r="I108">
        <f t="shared" si="2"/>
        <v>0</v>
      </c>
      <c r="K108">
        <f t="shared" si="0"/>
        <v>0</v>
      </c>
    </row>
    <row r="109" spans="1:12" x14ac:dyDescent="0.2">
      <c r="A109" s="12">
        <v>41383</v>
      </c>
      <c r="B109" t="s">
        <v>16703</v>
      </c>
      <c r="C109" t="s">
        <v>13958</v>
      </c>
      <c r="D109">
        <v>1</v>
      </c>
      <c r="E109">
        <v>232</v>
      </c>
      <c r="F109">
        <f t="shared" si="1"/>
        <v>232</v>
      </c>
      <c r="G109" t="s">
        <v>20980</v>
      </c>
      <c r="H109">
        <v>232</v>
      </c>
      <c r="I109">
        <f t="shared" si="2"/>
        <v>0</v>
      </c>
      <c r="J109">
        <v>12</v>
      </c>
      <c r="K109">
        <f t="shared" si="0"/>
        <v>2784</v>
      </c>
      <c r="L109" t="s">
        <v>851</v>
      </c>
    </row>
    <row r="110" spans="1:12" x14ac:dyDescent="0.2">
      <c r="F110">
        <f t="shared" si="1"/>
        <v>0</v>
      </c>
      <c r="I110">
        <f t="shared" si="2"/>
        <v>0</v>
      </c>
      <c r="K110">
        <f t="shared" si="0"/>
        <v>0</v>
      </c>
    </row>
    <row r="111" spans="1:12" x14ac:dyDescent="0.2">
      <c r="F111">
        <f t="shared" si="1"/>
        <v>0</v>
      </c>
      <c r="I111">
        <f t="shared" si="2"/>
        <v>0</v>
      </c>
      <c r="K111">
        <f t="shared" si="0"/>
        <v>0</v>
      </c>
    </row>
    <row r="112" spans="1:12" x14ac:dyDescent="0.2">
      <c r="A112" s="12">
        <v>41389</v>
      </c>
      <c r="B112" t="s">
        <v>16674</v>
      </c>
      <c r="C112" t="s">
        <v>14018</v>
      </c>
      <c r="D112">
        <v>1</v>
      </c>
      <c r="E112">
        <v>662</v>
      </c>
      <c r="F112">
        <f t="shared" si="1"/>
        <v>662</v>
      </c>
      <c r="G112" s="12">
        <v>41415</v>
      </c>
      <c r="H112">
        <v>662</v>
      </c>
      <c r="I112">
        <f t="shared" si="2"/>
        <v>0</v>
      </c>
      <c r="J112">
        <v>13</v>
      </c>
      <c r="K112">
        <f t="shared" si="0"/>
        <v>8606</v>
      </c>
      <c r="L112" t="s">
        <v>1187</v>
      </c>
    </row>
    <row r="113" spans="1:12" x14ac:dyDescent="0.2">
      <c r="F113">
        <f t="shared" si="1"/>
        <v>0</v>
      </c>
      <c r="I113">
        <f t="shared" si="2"/>
        <v>0</v>
      </c>
      <c r="K113">
        <f t="shared" si="0"/>
        <v>0</v>
      </c>
    </row>
    <row r="114" spans="1:12" x14ac:dyDescent="0.2">
      <c r="F114">
        <f t="shared" si="1"/>
        <v>0</v>
      </c>
      <c r="I114">
        <f t="shared" si="2"/>
        <v>0</v>
      </c>
      <c r="K114">
        <f t="shared" si="0"/>
        <v>0</v>
      </c>
    </row>
    <row r="115" spans="1:12" x14ac:dyDescent="0.2">
      <c r="A115" s="12">
        <v>41389</v>
      </c>
      <c r="B115" t="s">
        <v>16673</v>
      </c>
      <c r="C115" t="s">
        <v>14017</v>
      </c>
      <c r="D115">
        <v>1</v>
      </c>
      <c r="E115">
        <v>662</v>
      </c>
      <c r="F115">
        <f t="shared" si="1"/>
        <v>662</v>
      </c>
      <c r="G115" s="12">
        <v>41433</v>
      </c>
      <c r="H115">
        <v>658</v>
      </c>
      <c r="I115">
        <f t="shared" si="2"/>
        <v>4</v>
      </c>
      <c r="J115">
        <v>16.5</v>
      </c>
      <c r="K115">
        <f t="shared" si="0"/>
        <v>10857</v>
      </c>
      <c r="L115" t="s">
        <v>1187</v>
      </c>
    </row>
    <row r="116" spans="1:12" x14ac:dyDescent="0.2">
      <c r="F116">
        <f t="shared" si="1"/>
        <v>0</v>
      </c>
      <c r="G116" s="12">
        <v>41467</v>
      </c>
      <c r="H116">
        <v>3</v>
      </c>
      <c r="I116" s="39">
        <v>1</v>
      </c>
      <c r="K116">
        <f t="shared" si="0"/>
        <v>0</v>
      </c>
    </row>
    <row r="117" spans="1:12" x14ac:dyDescent="0.2">
      <c r="G117" t="s">
        <v>20981</v>
      </c>
      <c r="H117">
        <v>1</v>
      </c>
      <c r="I117" s="39">
        <v>0</v>
      </c>
      <c r="J117">
        <v>100</v>
      </c>
      <c r="K117">
        <f t="shared" si="0"/>
        <v>100</v>
      </c>
    </row>
    <row r="118" spans="1:12" x14ac:dyDescent="0.2">
      <c r="F118">
        <f t="shared" si="1"/>
        <v>0</v>
      </c>
      <c r="K118">
        <f t="shared" si="0"/>
        <v>0</v>
      </c>
    </row>
    <row r="119" spans="1:12" x14ac:dyDescent="0.2">
      <c r="A119" s="12">
        <v>41395</v>
      </c>
      <c r="B119" t="s">
        <v>16563</v>
      </c>
      <c r="C119" t="s">
        <v>1060</v>
      </c>
      <c r="D119">
        <v>2</v>
      </c>
      <c r="E119">
        <v>352</v>
      </c>
      <c r="F119">
        <f t="shared" si="1"/>
        <v>704</v>
      </c>
      <c r="G119" s="12">
        <v>41418</v>
      </c>
      <c r="H119">
        <v>699</v>
      </c>
      <c r="I119">
        <f t="shared" si="2"/>
        <v>5</v>
      </c>
      <c r="J119">
        <v>12</v>
      </c>
      <c r="K119">
        <f t="shared" si="0"/>
        <v>8388</v>
      </c>
    </row>
    <row r="120" spans="1:12" x14ac:dyDescent="0.2">
      <c r="F120">
        <f t="shared" si="1"/>
        <v>0</v>
      </c>
      <c r="G120" s="12">
        <v>41467</v>
      </c>
      <c r="H120">
        <v>5</v>
      </c>
      <c r="I120">
        <v>0</v>
      </c>
      <c r="K120">
        <f t="shared" si="0"/>
        <v>0</v>
      </c>
    </row>
    <row r="121" spans="1:12" x14ac:dyDescent="0.2">
      <c r="F121">
        <f t="shared" si="1"/>
        <v>0</v>
      </c>
      <c r="I121">
        <f t="shared" si="2"/>
        <v>0</v>
      </c>
      <c r="K121">
        <f t="shared" si="0"/>
        <v>0</v>
      </c>
      <c r="L121" t="s">
        <v>14302</v>
      </c>
    </row>
    <row r="122" spans="1:12" x14ac:dyDescent="0.2">
      <c r="A122" s="12">
        <v>41395</v>
      </c>
      <c r="B122" t="s">
        <v>16562</v>
      </c>
      <c r="C122" t="s">
        <v>1059</v>
      </c>
      <c r="D122">
        <v>1</v>
      </c>
      <c r="E122">
        <v>500</v>
      </c>
      <c r="F122">
        <f t="shared" si="1"/>
        <v>500</v>
      </c>
      <c r="G122" s="12">
        <v>41429</v>
      </c>
      <c r="H122">
        <v>499</v>
      </c>
      <c r="I122">
        <f t="shared" si="2"/>
        <v>1</v>
      </c>
      <c r="J122">
        <v>14.5</v>
      </c>
      <c r="K122">
        <f t="shared" si="0"/>
        <v>7235.5</v>
      </c>
    </row>
    <row r="123" spans="1:12" x14ac:dyDescent="0.2">
      <c r="F123">
        <f t="shared" si="1"/>
        <v>0</v>
      </c>
      <c r="G123" s="12">
        <v>41467</v>
      </c>
      <c r="H123">
        <v>1</v>
      </c>
      <c r="I123">
        <v>0</v>
      </c>
      <c r="K123">
        <f t="shared" si="0"/>
        <v>0</v>
      </c>
    </row>
    <row r="124" spans="1:12" x14ac:dyDescent="0.2">
      <c r="F124">
        <f t="shared" si="1"/>
        <v>0</v>
      </c>
      <c r="I124">
        <f t="shared" si="2"/>
        <v>0</v>
      </c>
      <c r="K124">
        <f t="shared" ref="K124:K189" si="3">H124*J124</f>
        <v>0</v>
      </c>
    </row>
    <row r="125" spans="1:12" x14ac:dyDescent="0.2">
      <c r="A125" s="12">
        <v>41418</v>
      </c>
      <c r="B125" t="s">
        <v>16490</v>
      </c>
      <c r="C125" t="s">
        <v>1140</v>
      </c>
      <c r="D125">
        <v>3</v>
      </c>
      <c r="E125">
        <v>234</v>
      </c>
      <c r="F125">
        <f t="shared" si="1"/>
        <v>702</v>
      </c>
      <c r="G125" s="12">
        <v>41474</v>
      </c>
      <c r="H125">
        <v>694</v>
      </c>
      <c r="I125">
        <f t="shared" si="2"/>
        <v>8</v>
      </c>
      <c r="J125">
        <v>16</v>
      </c>
      <c r="K125">
        <f t="shared" si="3"/>
        <v>11104</v>
      </c>
      <c r="L125" t="s">
        <v>1002</v>
      </c>
    </row>
    <row r="126" spans="1:12" x14ac:dyDescent="0.2">
      <c r="F126">
        <f t="shared" si="1"/>
        <v>0</v>
      </c>
      <c r="G126" s="12">
        <v>41487</v>
      </c>
      <c r="H126">
        <v>8</v>
      </c>
      <c r="I126">
        <v>0</v>
      </c>
      <c r="J126">
        <v>16</v>
      </c>
      <c r="K126">
        <f t="shared" si="3"/>
        <v>128</v>
      </c>
    </row>
    <row r="127" spans="1:12" x14ac:dyDescent="0.2">
      <c r="F127">
        <f t="shared" si="1"/>
        <v>0</v>
      </c>
      <c r="I127">
        <f t="shared" si="2"/>
        <v>0</v>
      </c>
      <c r="K127">
        <f t="shared" si="3"/>
        <v>0</v>
      </c>
    </row>
    <row r="128" spans="1:12" x14ac:dyDescent="0.2">
      <c r="A128" s="12">
        <v>41436</v>
      </c>
      <c r="B128" t="s">
        <v>16317</v>
      </c>
      <c r="C128" t="s">
        <v>1181</v>
      </c>
      <c r="D128">
        <v>1</v>
      </c>
      <c r="E128">
        <v>500</v>
      </c>
      <c r="F128">
        <f t="shared" si="1"/>
        <v>500</v>
      </c>
      <c r="G128" s="12">
        <v>41460</v>
      </c>
      <c r="H128">
        <v>500</v>
      </c>
      <c r="I128">
        <f t="shared" si="2"/>
        <v>0</v>
      </c>
      <c r="J128">
        <v>13.5</v>
      </c>
      <c r="K128">
        <f t="shared" si="3"/>
        <v>6750</v>
      </c>
      <c r="L128" t="s">
        <v>964</v>
      </c>
    </row>
    <row r="129" spans="1:12" x14ac:dyDescent="0.2">
      <c r="F129">
        <f t="shared" si="1"/>
        <v>0</v>
      </c>
      <c r="I129">
        <f t="shared" si="2"/>
        <v>0</v>
      </c>
      <c r="K129">
        <f t="shared" si="3"/>
        <v>0</v>
      </c>
    </row>
    <row r="130" spans="1:12" x14ac:dyDescent="0.2">
      <c r="F130">
        <f t="shared" si="1"/>
        <v>0</v>
      </c>
      <c r="I130">
        <f t="shared" si="2"/>
        <v>0</v>
      </c>
      <c r="K130">
        <f t="shared" si="3"/>
        <v>0</v>
      </c>
    </row>
    <row r="131" spans="1:12" x14ac:dyDescent="0.2">
      <c r="A131" s="12">
        <v>41446</v>
      </c>
      <c r="B131" t="s">
        <v>16312</v>
      </c>
      <c r="C131" t="s">
        <v>1264</v>
      </c>
      <c r="D131">
        <v>7</v>
      </c>
      <c r="E131">
        <v>71</v>
      </c>
      <c r="F131">
        <f t="shared" si="1"/>
        <v>497</v>
      </c>
      <c r="G131" s="12">
        <v>41472</v>
      </c>
      <c r="H131">
        <v>490</v>
      </c>
      <c r="I131">
        <f t="shared" si="2"/>
        <v>7</v>
      </c>
      <c r="J131">
        <v>12</v>
      </c>
      <c r="K131">
        <f t="shared" si="3"/>
        <v>5880</v>
      </c>
      <c r="L131" t="s">
        <v>14039</v>
      </c>
    </row>
    <row r="132" spans="1:12" x14ac:dyDescent="0.2">
      <c r="F132">
        <f t="shared" si="1"/>
        <v>0</v>
      </c>
      <c r="G132" s="12">
        <v>41487</v>
      </c>
      <c r="H132">
        <v>7</v>
      </c>
      <c r="I132">
        <v>0</v>
      </c>
      <c r="J132">
        <v>12</v>
      </c>
      <c r="K132">
        <f t="shared" si="3"/>
        <v>84</v>
      </c>
    </row>
    <row r="133" spans="1:12" x14ac:dyDescent="0.2">
      <c r="F133">
        <f t="shared" si="1"/>
        <v>0</v>
      </c>
      <c r="I133">
        <f t="shared" si="2"/>
        <v>0</v>
      </c>
      <c r="K133">
        <f t="shared" si="3"/>
        <v>0</v>
      </c>
    </row>
    <row r="134" spans="1:12" x14ac:dyDescent="0.2">
      <c r="A134" s="12">
        <v>41453</v>
      </c>
      <c r="B134" t="s">
        <v>16290</v>
      </c>
      <c r="C134" t="s">
        <v>1219</v>
      </c>
      <c r="D134">
        <v>2</v>
      </c>
      <c r="E134">
        <v>200</v>
      </c>
      <c r="F134">
        <f t="shared" si="1"/>
        <v>400</v>
      </c>
      <c r="G134" s="12">
        <v>41467</v>
      </c>
      <c r="H134">
        <v>395</v>
      </c>
      <c r="I134">
        <f t="shared" si="2"/>
        <v>5</v>
      </c>
      <c r="J134">
        <v>12</v>
      </c>
      <c r="K134">
        <f t="shared" si="3"/>
        <v>4740</v>
      </c>
      <c r="L134" t="s">
        <v>1187</v>
      </c>
    </row>
    <row r="135" spans="1:12" x14ac:dyDescent="0.2">
      <c r="F135">
        <f t="shared" si="1"/>
        <v>0</v>
      </c>
      <c r="G135" t="s">
        <v>20979</v>
      </c>
      <c r="H135">
        <v>5</v>
      </c>
      <c r="I135">
        <v>0</v>
      </c>
      <c r="K135">
        <f t="shared" si="3"/>
        <v>0</v>
      </c>
    </row>
    <row r="136" spans="1:12" x14ac:dyDescent="0.2">
      <c r="A136" s="37"/>
      <c r="F136">
        <f t="shared" si="1"/>
        <v>0</v>
      </c>
      <c r="I136">
        <f t="shared" si="2"/>
        <v>0</v>
      </c>
      <c r="K136">
        <f t="shared" si="3"/>
        <v>0</v>
      </c>
    </row>
    <row r="137" spans="1:12" x14ac:dyDescent="0.2">
      <c r="A137" s="12">
        <v>41467</v>
      </c>
      <c r="B137" t="s">
        <v>16244</v>
      </c>
      <c r="C137" t="s">
        <v>1153</v>
      </c>
      <c r="D137">
        <v>2</v>
      </c>
      <c r="E137">
        <v>300</v>
      </c>
      <c r="F137">
        <f t="shared" si="1"/>
        <v>600</v>
      </c>
      <c r="G137" s="12">
        <v>41488</v>
      </c>
      <c r="H137">
        <v>595</v>
      </c>
      <c r="I137">
        <f t="shared" si="2"/>
        <v>5</v>
      </c>
      <c r="J137">
        <v>12</v>
      </c>
      <c r="K137">
        <f t="shared" si="3"/>
        <v>7140</v>
      </c>
    </row>
    <row r="138" spans="1:12" x14ac:dyDescent="0.2">
      <c r="F138">
        <f t="shared" si="1"/>
        <v>0</v>
      </c>
      <c r="G138" s="12">
        <v>41517</v>
      </c>
      <c r="H138">
        <v>4</v>
      </c>
      <c r="I138">
        <v>1</v>
      </c>
      <c r="J138">
        <v>12</v>
      </c>
      <c r="K138">
        <f t="shared" si="3"/>
        <v>48</v>
      </c>
    </row>
    <row r="139" spans="1:12" x14ac:dyDescent="0.2">
      <c r="G139" s="73" t="s">
        <v>20982</v>
      </c>
      <c r="H139">
        <v>1</v>
      </c>
      <c r="I139">
        <v>0</v>
      </c>
    </row>
    <row r="140" spans="1:12" x14ac:dyDescent="0.2">
      <c r="F140">
        <f t="shared" si="1"/>
        <v>0</v>
      </c>
      <c r="I140">
        <f t="shared" si="2"/>
        <v>0</v>
      </c>
      <c r="K140">
        <f t="shared" si="3"/>
        <v>0</v>
      </c>
      <c r="L140" t="s">
        <v>1187</v>
      </c>
    </row>
    <row r="141" spans="1:12" x14ac:dyDescent="0.2">
      <c r="A141" s="12">
        <v>41467</v>
      </c>
      <c r="B141" t="s">
        <v>16245</v>
      </c>
      <c r="C141" t="s">
        <v>1038</v>
      </c>
      <c r="D141">
        <v>2</v>
      </c>
      <c r="E141">
        <v>241</v>
      </c>
      <c r="F141">
        <f t="shared" si="1"/>
        <v>482</v>
      </c>
      <c r="G141" s="12">
        <v>41485</v>
      </c>
      <c r="H141">
        <v>478</v>
      </c>
      <c r="I141">
        <f t="shared" si="2"/>
        <v>4</v>
      </c>
      <c r="J141">
        <v>10.5</v>
      </c>
      <c r="K141">
        <f t="shared" si="3"/>
        <v>5019</v>
      </c>
    </row>
    <row r="142" spans="1:12" x14ac:dyDescent="0.2">
      <c r="F142">
        <f t="shared" si="1"/>
        <v>0</v>
      </c>
      <c r="G142" t="s">
        <v>20983</v>
      </c>
      <c r="H142">
        <v>4</v>
      </c>
      <c r="I142">
        <v>0</v>
      </c>
      <c r="K142">
        <f t="shared" si="3"/>
        <v>0</v>
      </c>
    </row>
    <row r="143" spans="1:12" x14ac:dyDescent="0.2">
      <c r="F143">
        <f t="shared" si="1"/>
        <v>0</v>
      </c>
      <c r="I143">
        <v>0</v>
      </c>
      <c r="K143">
        <f t="shared" si="3"/>
        <v>0</v>
      </c>
      <c r="L143" t="s">
        <v>836</v>
      </c>
    </row>
    <row r="144" spans="1:12" x14ac:dyDescent="0.2">
      <c r="F144">
        <f t="shared" si="1"/>
        <v>0</v>
      </c>
      <c r="I144">
        <v>0</v>
      </c>
      <c r="K144">
        <f t="shared" si="3"/>
        <v>0</v>
      </c>
    </row>
    <row r="145" spans="1:12" x14ac:dyDescent="0.2">
      <c r="F145">
        <f t="shared" si="1"/>
        <v>0</v>
      </c>
      <c r="I145">
        <f t="shared" si="2"/>
        <v>0</v>
      </c>
      <c r="K145">
        <f t="shared" si="3"/>
        <v>0</v>
      </c>
    </row>
    <row r="146" spans="1:12" x14ac:dyDescent="0.2">
      <c r="A146" s="12">
        <v>41474</v>
      </c>
      <c r="B146" t="s">
        <v>14684</v>
      </c>
      <c r="C146" t="s">
        <v>14685</v>
      </c>
      <c r="D146">
        <v>4</v>
      </c>
      <c r="E146">
        <v>125</v>
      </c>
      <c r="F146">
        <f t="shared" si="1"/>
        <v>500</v>
      </c>
      <c r="G146" s="12">
        <v>41495</v>
      </c>
      <c r="H146">
        <v>496</v>
      </c>
      <c r="I146">
        <f t="shared" si="2"/>
        <v>4</v>
      </c>
      <c r="J146">
        <v>12</v>
      </c>
      <c r="K146">
        <f t="shared" si="3"/>
        <v>5952</v>
      </c>
    </row>
    <row r="147" spans="1:12" x14ac:dyDescent="0.2">
      <c r="F147">
        <f t="shared" si="1"/>
        <v>0</v>
      </c>
      <c r="G147" s="12">
        <v>41530</v>
      </c>
      <c r="H147">
        <v>4</v>
      </c>
      <c r="I147">
        <v>0</v>
      </c>
      <c r="J147">
        <v>12</v>
      </c>
      <c r="K147">
        <f t="shared" si="3"/>
        <v>48</v>
      </c>
    </row>
    <row r="148" spans="1:12" x14ac:dyDescent="0.2">
      <c r="F148">
        <f t="shared" si="1"/>
        <v>0</v>
      </c>
      <c r="I148">
        <f t="shared" si="2"/>
        <v>0</v>
      </c>
      <c r="K148">
        <f t="shared" si="3"/>
        <v>0</v>
      </c>
    </row>
    <row r="149" spans="1:12" x14ac:dyDescent="0.2">
      <c r="A149" s="12">
        <v>41482</v>
      </c>
      <c r="B149" t="s">
        <v>996</v>
      </c>
      <c r="C149" t="s">
        <v>997</v>
      </c>
      <c r="D149">
        <v>1</v>
      </c>
      <c r="E149">
        <v>504</v>
      </c>
      <c r="F149">
        <f t="shared" si="1"/>
        <v>504</v>
      </c>
      <c r="G149" s="12">
        <v>41496</v>
      </c>
      <c r="H149">
        <v>504</v>
      </c>
      <c r="I149">
        <f t="shared" si="2"/>
        <v>0</v>
      </c>
      <c r="J149">
        <v>14</v>
      </c>
      <c r="K149">
        <f t="shared" si="3"/>
        <v>7056</v>
      </c>
    </row>
    <row r="150" spans="1:12" x14ac:dyDescent="0.2">
      <c r="F150">
        <f t="shared" si="1"/>
        <v>0</v>
      </c>
      <c r="I150">
        <f t="shared" si="2"/>
        <v>0</v>
      </c>
      <c r="K150">
        <f t="shared" si="3"/>
        <v>0</v>
      </c>
    </row>
    <row r="151" spans="1:12" x14ac:dyDescent="0.2">
      <c r="F151">
        <f t="shared" si="1"/>
        <v>0</v>
      </c>
      <c r="I151">
        <f t="shared" si="2"/>
        <v>0</v>
      </c>
      <c r="K151">
        <f t="shared" si="3"/>
        <v>0</v>
      </c>
    </row>
    <row r="152" spans="1:12" x14ac:dyDescent="0.2">
      <c r="A152" s="12">
        <v>41482</v>
      </c>
      <c r="B152" t="s">
        <v>1001</v>
      </c>
      <c r="C152" t="s">
        <v>14107</v>
      </c>
      <c r="D152">
        <v>2</v>
      </c>
      <c r="E152">
        <v>300</v>
      </c>
      <c r="F152">
        <f t="shared" si="1"/>
        <v>600</v>
      </c>
      <c r="G152" s="12">
        <v>41494</v>
      </c>
      <c r="H152">
        <v>598</v>
      </c>
      <c r="I152">
        <f t="shared" si="2"/>
        <v>2</v>
      </c>
      <c r="J152">
        <v>10.5</v>
      </c>
      <c r="K152">
        <f t="shared" si="3"/>
        <v>6279</v>
      </c>
      <c r="L152" t="s">
        <v>487</v>
      </c>
    </row>
    <row r="153" spans="1:12" x14ac:dyDescent="0.2">
      <c r="F153">
        <f t="shared" si="1"/>
        <v>0</v>
      </c>
      <c r="G153" t="s">
        <v>21873</v>
      </c>
      <c r="H153">
        <v>2</v>
      </c>
      <c r="I153">
        <v>0</v>
      </c>
      <c r="K153">
        <f t="shared" si="3"/>
        <v>0</v>
      </c>
    </row>
    <row r="154" spans="1:12" x14ac:dyDescent="0.2">
      <c r="F154">
        <f t="shared" si="1"/>
        <v>0</v>
      </c>
      <c r="I154">
        <f t="shared" si="2"/>
        <v>0</v>
      </c>
      <c r="K154">
        <f t="shared" si="3"/>
        <v>0</v>
      </c>
    </row>
    <row r="155" spans="1:12" x14ac:dyDescent="0.2">
      <c r="A155" s="12">
        <v>41489</v>
      </c>
      <c r="B155" t="s">
        <v>483</v>
      </c>
      <c r="C155" t="s">
        <v>1231</v>
      </c>
      <c r="D155">
        <v>2</v>
      </c>
      <c r="E155">
        <v>278</v>
      </c>
      <c r="F155">
        <f t="shared" si="1"/>
        <v>556</v>
      </c>
      <c r="G155" s="12">
        <v>41503</v>
      </c>
      <c r="H155">
        <v>551</v>
      </c>
      <c r="I155">
        <f t="shared" si="2"/>
        <v>5</v>
      </c>
      <c r="J155">
        <v>10</v>
      </c>
      <c r="K155">
        <f t="shared" si="3"/>
        <v>5510</v>
      </c>
      <c r="L155" t="s">
        <v>441</v>
      </c>
    </row>
    <row r="156" spans="1:12" x14ac:dyDescent="0.2">
      <c r="F156">
        <f t="shared" si="1"/>
        <v>0</v>
      </c>
      <c r="G156" t="s">
        <v>21873</v>
      </c>
      <c r="H156">
        <v>5</v>
      </c>
      <c r="I156">
        <v>0</v>
      </c>
      <c r="K156">
        <f t="shared" si="3"/>
        <v>0</v>
      </c>
    </row>
    <row r="157" spans="1:12" x14ac:dyDescent="0.2">
      <c r="F157">
        <f t="shared" si="1"/>
        <v>0</v>
      </c>
      <c r="I157">
        <f t="shared" si="2"/>
        <v>0</v>
      </c>
      <c r="K157">
        <f t="shared" si="3"/>
        <v>0</v>
      </c>
    </row>
    <row r="158" spans="1:12" x14ac:dyDescent="0.2">
      <c r="A158" s="12">
        <v>41494</v>
      </c>
      <c r="B158" t="s">
        <v>18984</v>
      </c>
      <c r="C158" t="s">
        <v>473</v>
      </c>
      <c r="D158">
        <v>2</v>
      </c>
      <c r="E158">
        <v>293</v>
      </c>
      <c r="F158">
        <f t="shared" si="1"/>
        <v>586</v>
      </c>
      <c r="G158" s="12">
        <v>41513</v>
      </c>
      <c r="H158">
        <v>583</v>
      </c>
      <c r="I158">
        <f t="shared" si="2"/>
        <v>3</v>
      </c>
      <c r="J158">
        <v>11</v>
      </c>
      <c r="K158">
        <f t="shared" si="3"/>
        <v>6413</v>
      </c>
      <c r="L158" t="s">
        <v>544</v>
      </c>
    </row>
    <row r="159" spans="1:12" x14ac:dyDescent="0.2">
      <c r="F159">
        <f t="shared" si="1"/>
        <v>0</v>
      </c>
      <c r="G159" t="s">
        <v>20984</v>
      </c>
      <c r="H159">
        <v>3</v>
      </c>
      <c r="I159">
        <v>0</v>
      </c>
      <c r="K159">
        <f t="shared" si="3"/>
        <v>0</v>
      </c>
    </row>
    <row r="160" spans="1:12" x14ac:dyDescent="0.2">
      <c r="F160">
        <f t="shared" si="1"/>
        <v>0</v>
      </c>
      <c r="I160">
        <f t="shared" si="2"/>
        <v>0</v>
      </c>
      <c r="K160">
        <f t="shared" si="3"/>
        <v>0</v>
      </c>
    </row>
    <row r="161" spans="1:12" x14ac:dyDescent="0.2">
      <c r="A161" s="12">
        <v>41495</v>
      </c>
      <c r="B161" t="s">
        <v>17961</v>
      </c>
      <c r="C161" t="s">
        <v>474</v>
      </c>
      <c r="D161">
        <v>1</v>
      </c>
      <c r="E161">
        <v>377</v>
      </c>
      <c r="F161">
        <f t="shared" si="1"/>
        <v>377</v>
      </c>
      <c r="G161" s="12">
        <v>41507</v>
      </c>
      <c r="H161">
        <v>377</v>
      </c>
      <c r="I161">
        <f t="shared" si="2"/>
        <v>0</v>
      </c>
      <c r="J161">
        <v>13</v>
      </c>
      <c r="K161">
        <f t="shared" si="3"/>
        <v>4901</v>
      </c>
      <c r="L161" t="s">
        <v>15397</v>
      </c>
    </row>
    <row r="162" spans="1:12" x14ac:dyDescent="0.2">
      <c r="F162">
        <f t="shared" si="1"/>
        <v>0</v>
      </c>
      <c r="I162">
        <f t="shared" si="2"/>
        <v>0</v>
      </c>
      <c r="K162">
        <f t="shared" si="3"/>
        <v>0</v>
      </c>
    </row>
    <row r="163" spans="1:12" x14ac:dyDescent="0.2">
      <c r="F163">
        <f t="shared" si="1"/>
        <v>0</v>
      </c>
      <c r="I163">
        <f t="shared" si="2"/>
        <v>0</v>
      </c>
      <c r="K163">
        <f t="shared" si="3"/>
        <v>0</v>
      </c>
    </row>
    <row r="164" spans="1:12" x14ac:dyDescent="0.2">
      <c r="A164" s="12">
        <v>41503</v>
      </c>
      <c r="B164" t="s">
        <v>356</v>
      </c>
      <c r="C164" t="s">
        <v>357</v>
      </c>
      <c r="D164">
        <v>1</v>
      </c>
      <c r="E164">
        <v>456</v>
      </c>
      <c r="F164">
        <f t="shared" si="1"/>
        <v>456</v>
      </c>
      <c r="G164" s="12">
        <v>41517</v>
      </c>
      <c r="H164">
        <v>454</v>
      </c>
      <c r="I164">
        <f t="shared" si="2"/>
        <v>2</v>
      </c>
      <c r="J164">
        <v>12</v>
      </c>
      <c r="K164">
        <f t="shared" si="3"/>
        <v>5448</v>
      </c>
      <c r="L164" t="s">
        <v>323</v>
      </c>
    </row>
    <row r="165" spans="1:12" x14ac:dyDescent="0.2">
      <c r="F165">
        <f t="shared" si="1"/>
        <v>0</v>
      </c>
      <c r="G165" t="s">
        <v>20985</v>
      </c>
      <c r="H165">
        <v>2</v>
      </c>
      <c r="I165">
        <v>0</v>
      </c>
      <c r="K165">
        <f t="shared" si="3"/>
        <v>0</v>
      </c>
    </row>
    <row r="166" spans="1:12" x14ac:dyDescent="0.2">
      <c r="F166">
        <f t="shared" si="1"/>
        <v>0</v>
      </c>
      <c r="I166">
        <f t="shared" si="2"/>
        <v>0</v>
      </c>
      <c r="K166">
        <f t="shared" si="3"/>
        <v>0</v>
      </c>
    </row>
    <row r="167" spans="1:12" x14ac:dyDescent="0.2">
      <c r="A167" s="12">
        <v>41509</v>
      </c>
      <c r="B167" t="s">
        <v>63</v>
      </c>
      <c r="C167" t="s">
        <v>64</v>
      </c>
      <c r="D167">
        <v>1</v>
      </c>
      <c r="E167">
        <v>620</v>
      </c>
      <c r="F167">
        <f t="shared" si="1"/>
        <v>620</v>
      </c>
      <c r="G167" s="12">
        <v>41523</v>
      </c>
      <c r="H167">
        <v>616</v>
      </c>
      <c r="I167">
        <f t="shared" si="2"/>
        <v>4</v>
      </c>
      <c r="J167">
        <v>12</v>
      </c>
      <c r="K167">
        <f t="shared" si="3"/>
        <v>7392</v>
      </c>
      <c r="L167" t="s">
        <v>322</v>
      </c>
    </row>
    <row r="168" spans="1:12" x14ac:dyDescent="0.2">
      <c r="F168">
        <f t="shared" si="1"/>
        <v>0</v>
      </c>
      <c r="G168" s="12">
        <v>41557</v>
      </c>
      <c r="H168">
        <v>4</v>
      </c>
      <c r="I168">
        <v>0</v>
      </c>
      <c r="J168">
        <v>12</v>
      </c>
      <c r="K168">
        <f t="shared" si="3"/>
        <v>48</v>
      </c>
    </row>
    <row r="169" spans="1:12" x14ac:dyDescent="0.2">
      <c r="F169">
        <f t="shared" si="1"/>
        <v>0</v>
      </c>
      <c r="I169">
        <f t="shared" si="2"/>
        <v>0</v>
      </c>
      <c r="K169">
        <f t="shared" si="3"/>
        <v>0</v>
      </c>
    </row>
    <row r="170" spans="1:12" x14ac:dyDescent="0.2">
      <c r="A170" s="12">
        <v>41509</v>
      </c>
      <c r="B170" t="s">
        <v>65</v>
      </c>
      <c r="C170" t="s">
        <v>997</v>
      </c>
      <c r="D170">
        <v>3</v>
      </c>
      <c r="E170">
        <v>185</v>
      </c>
      <c r="F170">
        <f t="shared" si="1"/>
        <v>555</v>
      </c>
      <c r="G170" s="12">
        <v>41525</v>
      </c>
      <c r="H170">
        <v>554</v>
      </c>
      <c r="I170">
        <f t="shared" si="2"/>
        <v>1</v>
      </c>
      <c r="J170">
        <v>14</v>
      </c>
      <c r="K170">
        <f t="shared" si="3"/>
        <v>7756</v>
      </c>
    </row>
    <row r="171" spans="1:12" x14ac:dyDescent="0.2">
      <c r="F171">
        <f t="shared" si="1"/>
        <v>0</v>
      </c>
      <c r="G171" t="s">
        <v>20985</v>
      </c>
      <c r="H171">
        <v>1</v>
      </c>
      <c r="I171">
        <v>0</v>
      </c>
      <c r="K171">
        <f t="shared" si="3"/>
        <v>0</v>
      </c>
    </row>
    <row r="172" spans="1:12" x14ac:dyDescent="0.2">
      <c r="F172">
        <f t="shared" si="1"/>
        <v>0</v>
      </c>
      <c r="I172">
        <f t="shared" si="2"/>
        <v>0</v>
      </c>
      <c r="K172">
        <f t="shared" si="3"/>
        <v>0</v>
      </c>
    </row>
    <row r="173" spans="1:12" x14ac:dyDescent="0.2">
      <c r="A173" s="12">
        <v>41516</v>
      </c>
      <c r="B173" t="s">
        <v>15805</v>
      </c>
      <c r="C173" s="82" t="s">
        <v>15806</v>
      </c>
      <c r="D173">
        <v>1</v>
      </c>
      <c r="E173">
        <v>539</v>
      </c>
      <c r="F173">
        <f t="shared" si="1"/>
        <v>539</v>
      </c>
      <c r="G173" s="12">
        <v>41534</v>
      </c>
      <c r="H173">
        <v>535</v>
      </c>
      <c r="I173">
        <f t="shared" si="2"/>
        <v>4</v>
      </c>
      <c r="J173">
        <v>14</v>
      </c>
      <c r="K173">
        <f t="shared" si="3"/>
        <v>7490</v>
      </c>
      <c r="L173" t="s">
        <v>15863</v>
      </c>
    </row>
    <row r="174" spans="1:12" x14ac:dyDescent="0.2">
      <c r="F174">
        <f t="shared" si="1"/>
        <v>0</v>
      </c>
      <c r="G174" t="s">
        <v>20986</v>
      </c>
      <c r="H174">
        <v>4</v>
      </c>
      <c r="I174">
        <v>0</v>
      </c>
      <c r="J174">
        <v>100</v>
      </c>
      <c r="K174">
        <f t="shared" si="3"/>
        <v>400</v>
      </c>
    </row>
    <row r="175" spans="1:12" x14ac:dyDescent="0.2">
      <c r="F175">
        <f t="shared" ref="F175:F246" si="4">D175*E175</f>
        <v>0</v>
      </c>
      <c r="I175">
        <f t="shared" ref="I175:I246" si="5">F175-H175</f>
        <v>0</v>
      </c>
      <c r="K175">
        <f t="shared" si="3"/>
        <v>0</v>
      </c>
    </row>
    <row r="176" spans="1:12" x14ac:dyDescent="0.2">
      <c r="A176" s="154">
        <v>41524</v>
      </c>
      <c r="B176" s="78" t="s">
        <v>15979</v>
      </c>
      <c r="C176" s="73" t="s">
        <v>15980</v>
      </c>
      <c r="D176">
        <v>1</v>
      </c>
      <c r="E176">
        <v>504</v>
      </c>
      <c r="F176">
        <f t="shared" si="4"/>
        <v>504</v>
      </c>
      <c r="G176" s="12">
        <v>41577</v>
      </c>
      <c r="H176">
        <v>502</v>
      </c>
      <c r="I176">
        <f t="shared" si="5"/>
        <v>2</v>
      </c>
      <c r="J176">
        <v>13</v>
      </c>
      <c r="K176">
        <f t="shared" si="3"/>
        <v>6526</v>
      </c>
      <c r="L176" t="s">
        <v>16025</v>
      </c>
    </row>
    <row r="177" spans="1:12" x14ac:dyDescent="0.2">
      <c r="F177">
        <f t="shared" si="4"/>
        <v>0</v>
      </c>
      <c r="G177" t="s">
        <v>20987</v>
      </c>
      <c r="H177">
        <v>2</v>
      </c>
      <c r="I177">
        <v>0</v>
      </c>
      <c r="K177">
        <f t="shared" si="3"/>
        <v>0</v>
      </c>
    </row>
    <row r="178" spans="1:12" x14ac:dyDescent="0.2">
      <c r="F178">
        <f t="shared" si="4"/>
        <v>0</v>
      </c>
      <c r="I178">
        <f t="shared" si="5"/>
        <v>0</v>
      </c>
      <c r="K178">
        <f t="shared" si="3"/>
        <v>0</v>
      </c>
    </row>
    <row r="179" spans="1:12" x14ac:dyDescent="0.2">
      <c r="A179" s="154">
        <v>41525</v>
      </c>
      <c r="B179" s="73" t="s">
        <v>15981</v>
      </c>
      <c r="C179" s="73" t="s">
        <v>15982</v>
      </c>
      <c r="D179">
        <v>1</v>
      </c>
      <c r="E179">
        <v>504</v>
      </c>
      <c r="F179">
        <f t="shared" si="4"/>
        <v>504</v>
      </c>
      <c r="G179" s="12">
        <v>41563</v>
      </c>
      <c r="H179">
        <v>501</v>
      </c>
      <c r="I179">
        <f t="shared" si="5"/>
        <v>3</v>
      </c>
      <c r="J179">
        <v>12</v>
      </c>
      <c r="K179">
        <f t="shared" si="3"/>
        <v>6012</v>
      </c>
      <c r="L179" t="s">
        <v>16083</v>
      </c>
    </row>
    <row r="180" spans="1:12" x14ac:dyDescent="0.2">
      <c r="F180">
        <f t="shared" si="4"/>
        <v>0</v>
      </c>
      <c r="G180" s="12">
        <v>41578</v>
      </c>
      <c r="H180">
        <v>1</v>
      </c>
      <c r="I180">
        <v>2</v>
      </c>
      <c r="J180">
        <v>12</v>
      </c>
      <c r="K180">
        <f t="shared" si="3"/>
        <v>12</v>
      </c>
    </row>
    <row r="181" spans="1:12" x14ac:dyDescent="0.2">
      <c r="G181" t="s">
        <v>20987</v>
      </c>
      <c r="H181">
        <v>2</v>
      </c>
      <c r="I181">
        <v>0</v>
      </c>
    </row>
    <row r="182" spans="1:12" x14ac:dyDescent="0.2">
      <c r="F182">
        <f t="shared" si="4"/>
        <v>0</v>
      </c>
      <c r="I182">
        <f t="shared" si="5"/>
        <v>0</v>
      </c>
      <c r="K182">
        <f t="shared" si="3"/>
        <v>0</v>
      </c>
      <c r="L182" t="s">
        <v>17097</v>
      </c>
    </row>
    <row r="183" spans="1:12" x14ac:dyDescent="0.2">
      <c r="A183" s="12">
        <v>41534</v>
      </c>
      <c r="B183" t="s">
        <v>16044</v>
      </c>
      <c r="C183" t="s">
        <v>16045</v>
      </c>
      <c r="D183">
        <v>2</v>
      </c>
      <c r="E183">
        <v>261</v>
      </c>
      <c r="F183">
        <f t="shared" si="4"/>
        <v>522</v>
      </c>
      <c r="G183" s="12">
        <v>41545</v>
      </c>
      <c r="H183">
        <v>510</v>
      </c>
      <c r="I183">
        <f t="shared" si="5"/>
        <v>12</v>
      </c>
      <c r="J183">
        <v>13</v>
      </c>
      <c r="K183">
        <f t="shared" si="3"/>
        <v>6630</v>
      </c>
    </row>
    <row r="184" spans="1:12" x14ac:dyDescent="0.2">
      <c r="F184">
        <f t="shared" si="4"/>
        <v>0</v>
      </c>
      <c r="G184" s="12">
        <v>41613</v>
      </c>
      <c r="H184">
        <v>12</v>
      </c>
      <c r="I184">
        <v>0</v>
      </c>
      <c r="J184">
        <v>13</v>
      </c>
      <c r="K184">
        <f t="shared" si="3"/>
        <v>156</v>
      </c>
    </row>
    <row r="185" spans="1:12" x14ac:dyDescent="0.2">
      <c r="F185">
        <f t="shared" si="4"/>
        <v>0</v>
      </c>
      <c r="I185">
        <f t="shared" si="5"/>
        <v>0</v>
      </c>
      <c r="K185">
        <f t="shared" si="3"/>
        <v>0</v>
      </c>
      <c r="L185" t="s">
        <v>16800</v>
      </c>
    </row>
    <row r="186" spans="1:12" x14ac:dyDescent="0.2">
      <c r="A186" s="12">
        <v>41536</v>
      </c>
      <c r="B186" t="s">
        <v>16047</v>
      </c>
      <c r="C186" t="s">
        <v>16642</v>
      </c>
      <c r="D186">
        <v>4</v>
      </c>
      <c r="E186">
        <v>126</v>
      </c>
      <c r="F186">
        <f t="shared" si="4"/>
        <v>504</v>
      </c>
      <c r="G186" s="12">
        <v>41552</v>
      </c>
      <c r="H186">
        <v>501</v>
      </c>
      <c r="I186">
        <f t="shared" si="5"/>
        <v>3</v>
      </c>
      <c r="J186">
        <v>11</v>
      </c>
      <c r="K186">
        <f t="shared" si="3"/>
        <v>5511</v>
      </c>
    </row>
    <row r="187" spans="1:12" x14ac:dyDescent="0.2">
      <c r="F187">
        <f t="shared" si="4"/>
        <v>0</v>
      </c>
      <c r="G187" s="12">
        <v>41585</v>
      </c>
      <c r="H187">
        <v>2</v>
      </c>
      <c r="I187">
        <v>1</v>
      </c>
      <c r="J187">
        <v>11</v>
      </c>
      <c r="K187">
        <f t="shared" si="3"/>
        <v>22</v>
      </c>
    </row>
    <row r="188" spans="1:12" x14ac:dyDescent="0.2">
      <c r="G188" t="s">
        <v>20987</v>
      </c>
      <c r="H188">
        <v>1</v>
      </c>
      <c r="I188">
        <v>0</v>
      </c>
    </row>
    <row r="189" spans="1:12" x14ac:dyDescent="0.2">
      <c r="F189">
        <f t="shared" si="4"/>
        <v>0</v>
      </c>
      <c r="I189">
        <f t="shared" si="5"/>
        <v>0</v>
      </c>
      <c r="K189">
        <f t="shared" si="3"/>
        <v>0</v>
      </c>
      <c r="L189" t="s">
        <v>16033</v>
      </c>
    </row>
    <row r="190" spans="1:12" x14ac:dyDescent="0.2">
      <c r="A190" s="12">
        <v>41539</v>
      </c>
      <c r="B190" t="s">
        <v>16155</v>
      </c>
      <c r="C190" t="s">
        <v>16156</v>
      </c>
      <c r="D190">
        <v>1</v>
      </c>
      <c r="E190">
        <v>543</v>
      </c>
      <c r="F190">
        <f t="shared" si="4"/>
        <v>543</v>
      </c>
      <c r="G190" s="12">
        <v>41564</v>
      </c>
      <c r="H190">
        <v>540</v>
      </c>
      <c r="I190">
        <f t="shared" si="5"/>
        <v>3</v>
      </c>
      <c r="J190">
        <v>14</v>
      </c>
      <c r="K190">
        <f t="shared" ref="K190:K263" si="6">H190*J190</f>
        <v>7560</v>
      </c>
    </row>
    <row r="191" spans="1:12" x14ac:dyDescent="0.2">
      <c r="F191">
        <f t="shared" si="4"/>
        <v>0</v>
      </c>
      <c r="G191" t="s">
        <v>20987</v>
      </c>
      <c r="H191">
        <v>3</v>
      </c>
      <c r="I191">
        <v>0</v>
      </c>
      <c r="K191">
        <f t="shared" si="6"/>
        <v>0</v>
      </c>
    </row>
    <row r="192" spans="1:12" x14ac:dyDescent="0.2">
      <c r="F192">
        <f t="shared" si="4"/>
        <v>0</v>
      </c>
      <c r="I192">
        <f t="shared" si="5"/>
        <v>0</v>
      </c>
      <c r="K192">
        <f t="shared" si="6"/>
        <v>0</v>
      </c>
      <c r="L192" t="s">
        <v>15862</v>
      </c>
    </row>
    <row r="193" spans="1:12" x14ac:dyDescent="0.2">
      <c r="A193" s="12">
        <v>41543</v>
      </c>
      <c r="B193" t="s">
        <v>16402</v>
      </c>
      <c r="C193" t="s">
        <v>16403</v>
      </c>
      <c r="D193">
        <v>6</v>
      </c>
      <c r="E193">
        <v>99</v>
      </c>
      <c r="F193">
        <f t="shared" si="4"/>
        <v>594</v>
      </c>
      <c r="G193" s="12">
        <v>41557</v>
      </c>
      <c r="H193">
        <v>584</v>
      </c>
      <c r="I193">
        <f t="shared" si="5"/>
        <v>10</v>
      </c>
      <c r="J193">
        <v>12</v>
      </c>
      <c r="K193">
        <f t="shared" si="6"/>
        <v>7008</v>
      </c>
    </row>
    <row r="194" spans="1:12" x14ac:dyDescent="0.2">
      <c r="F194">
        <f t="shared" si="4"/>
        <v>0</v>
      </c>
      <c r="G194" s="12">
        <v>41564</v>
      </c>
      <c r="H194">
        <v>8</v>
      </c>
      <c r="I194">
        <v>2</v>
      </c>
      <c r="J194">
        <v>12</v>
      </c>
      <c r="K194">
        <f t="shared" si="6"/>
        <v>96</v>
      </c>
    </row>
    <row r="195" spans="1:12" x14ac:dyDescent="0.2">
      <c r="G195" t="s">
        <v>20987</v>
      </c>
      <c r="H195">
        <v>2</v>
      </c>
      <c r="I195">
        <v>0</v>
      </c>
    </row>
    <row r="196" spans="1:12" x14ac:dyDescent="0.2">
      <c r="F196">
        <f t="shared" si="4"/>
        <v>0</v>
      </c>
      <c r="I196">
        <f t="shared" si="5"/>
        <v>0</v>
      </c>
      <c r="K196">
        <f t="shared" si="6"/>
        <v>0</v>
      </c>
      <c r="L196" t="s">
        <v>16809</v>
      </c>
    </row>
    <row r="197" spans="1:12" x14ac:dyDescent="0.2">
      <c r="A197" s="12">
        <v>41551</v>
      </c>
      <c r="B197" t="s">
        <v>16591</v>
      </c>
      <c r="C197" t="s">
        <v>16592</v>
      </c>
      <c r="D197">
        <v>1</v>
      </c>
      <c r="E197">
        <v>504</v>
      </c>
      <c r="F197">
        <f t="shared" si="4"/>
        <v>504</v>
      </c>
      <c r="G197" s="12">
        <v>41559</v>
      </c>
      <c r="H197">
        <v>504</v>
      </c>
      <c r="I197">
        <f t="shared" si="5"/>
        <v>0</v>
      </c>
      <c r="J197">
        <v>11</v>
      </c>
      <c r="K197">
        <f t="shared" si="6"/>
        <v>5544</v>
      </c>
    </row>
    <row r="198" spans="1:12" x14ac:dyDescent="0.2">
      <c r="F198">
        <f t="shared" si="4"/>
        <v>0</v>
      </c>
      <c r="I198">
        <f t="shared" si="5"/>
        <v>0</v>
      </c>
      <c r="K198">
        <f t="shared" si="6"/>
        <v>0</v>
      </c>
    </row>
    <row r="199" spans="1:12" x14ac:dyDescent="0.2">
      <c r="F199">
        <f t="shared" si="4"/>
        <v>0</v>
      </c>
      <c r="I199">
        <f t="shared" si="5"/>
        <v>0</v>
      </c>
      <c r="K199">
        <f t="shared" si="6"/>
        <v>0</v>
      </c>
    </row>
    <row r="200" spans="1:12" x14ac:dyDescent="0.2">
      <c r="A200" s="12">
        <v>41559</v>
      </c>
      <c r="B200" t="s">
        <v>16754</v>
      </c>
      <c r="C200" t="s">
        <v>16755</v>
      </c>
      <c r="D200">
        <v>4</v>
      </c>
      <c r="E200">
        <v>104</v>
      </c>
      <c r="F200">
        <f t="shared" si="4"/>
        <v>416</v>
      </c>
      <c r="G200" s="12">
        <v>41573</v>
      </c>
      <c r="H200">
        <v>415</v>
      </c>
      <c r="I200">
        <f t="shared" si="5"/>
        <v>1</v>
      </c>
      <c r="J200">
        <v>13</v>
      </c>
      <c r="K200">
        <f>H200*J200</f>
        <v>5395</v>
      </c>
    </row>
    <row r="201" spans="1:12" x14ac:dyDescent="0.2">
      <c r="F201">
        <f t="shared" si="4"/>
        <v>0</v>
      </c>
      <c r="G201" t="s">
        <v>20987</v>
      </c>
      <c r="H201">
        <v>1</v>
      </c>
      <c r="I201">
        <v>0</v>
      </c>
      <c r="K201">
        <f t="shared" si="6"/>
        <v>0</v>
      </c>
    </row>
    <row r="202" spans="1:12" x14ac:dyDescent="0.2">
      <c r="F202">
        <f t="shared" si="4"/>
        <v>0</v>
      </c>
      <c r="I202">
        <f t="shared" si="5"/>
        <v>0</v>
      </c>
      <c r="K202">
        <f t="shared" si="6"/>
        <v>0</v>
      </c>
    </row>
    <row r="203" spans="1:12" x14ac:dyDescent="0.2">
      <c r="A203" s="12">
        <v>41560</v>
      </c>
      <c r="B203" t="s">
        <v>16756</v>
      </c>
      <c r="C203" t="s">
        <v>16072</v>
      </c>
      <c r="D203">
        <v>1</v>
      </c>
      <c r="E203">
        <v>601</v>
      </c>
      <c r="F203">
        <f t="shared" si="4"/>
        <v>601</v>
      </c>
      <c r="G203" s="12">
        <v>41570</v>
      </c>
      <c r="H203">
        <v>598</v>
      </c>
      <c r="I203">
        <f t="shared" si="5"/>
        <v>3</v>
      </c>
      <c r="J203">
        <v>12</v>
      </c>
      <c r="K203">
        <f t="shared" si="6"/>
        <v>7176</v>
      </c>
      <c r="L203" t="s">
        <v>15862</v>
      </c>
    </row>
    <row r="204" spans="1:12" x14ac:dyDescent="0.2">
      <c r="F204">
        <f t="shared" si="4"/>
        <v>0</v>
      </c>
      <c r="G204" s="12">
        <v>41578</v>
      </c>
      <c r="H204">
        <v>2</v>
      </c>
      <c r="I204">
        <v>1</v>
      </c>
      <c r="J204">
        <v>12</v>
      </c>
      <c r="K204">
        <f t="shared" si="6"/>
        <v>24</v>
      </c>
    </row>
    <row r="205" spans="1:12" x14ac:dyDescent="0.2">
      <c r="F205">
        <f t="shared" si="4"/>
        <v>0</v>
      </c>
      <c r="G205" t="s">
        <v>20987</v>
      </c>
      <c r="H205">
        <v>1</v>
      </c>
      <c r="I205">
        <v>0</v>
      </c>
      <c r="K205">
        <f t="shared" si="6"/>
        <v>0</v>
      </c>
    </row>
    <row r="206" spans="1:12" x14ac:dyDescent="0.2">
      <c r="A206" s="12">
        <v>41567</v>
      </c>
      <c r="B206" t="s">
        <v>16883</v>
      </c>
      <c r="C206" t="s">
        <v>16884</v>
      </c>
      <c r="D206">
        <v>3</v>
      </c>
      <c r="E206">
        <v>200</v>
      </c>
      <c r="F206">
        <f t="shared" si="4"/>
        <v>600</v>
      </c>
      <c r="G206" s="12">
        <v>41591</v>
      </c>
      <c r="H206">
        <v>596</v>
      </c>
      <c r="I206">
        <f t="shared" si="5"/>
        <v>4</v>
      </c>
      <c r="J206">
        <v>12.5</v>
      </c>
      <c r="K206">
        <f t="shared" si="6"/>
        <v>7450</v>
      </c>
      <c r="L206" t="s">
        <v>15862</v>
      </c>
    </row>
    <row r="207" spans="1:12" x14ac:dyDescent="0.2">
      <c r="F207">
        <f t="shared" si="4"/>
        <v>0</v>
      </c>
      <c r="G207" s="12">
        <v>41620</v>
      </c>
      <c r="H207">
        <v>4</v>
      </c>
      <c r="I207">
        <v>0</v>
      </c>
      <c r="J207">
        <v>12.5</v>
      </c>
      <c r="K207">
        <f t="shared" si="6"/>
        <v>50</v>
      </c>
    </row>
    <row r="208" spans="1:12" x14ac:dyDescent="0.2">
      <c r="C208" s="82"/>
      <c r="F208">
        <f t="shared" si="4"/>
        <v>0</v>
      </c>
      <c r="I208">
        <f t="shared" si="5"/>
        <v>0</v>
      </c>
      <c r="K208">
        <f t="shared" si="6"/>
        <v>0</v>
      </c>
    </row>
    <row r="209" spans="1:12" x14ac:dyDescent="0.2">
      <c r="A209" s="12">
        <v>41570</v>
      </c>
      <c r="B209" t="s">
        <v>16886</v>
      </c>
      <c r="C209" t="s">
        <v>15829</v>
      </c>
      <c r="D209">
        <v>1</v>
      </c>
      <c r="E209">
        <v>504</v>
      </c>
      <c r="F209">
        <f t="shared" si="4"/>
        <v>504</v>
      </c>
      <c r="G209" s="12">
        <v>41585</v>
      </c>
      <c r="H209">
        <v>498</v>
      </c>
      <c r="I209">
        <f t="shared" si="5"/>
        <v>6</v>
      </c>
      <c r="J209">
        <v>12</v>
      </c>
      <c r="K209">
        <f t="shared" si="6"/>
        <v>5976</v>
      </c>
      <c r="L209" t="s">
        <v>16808</v>
      </c>
    </row>
    <row r="210" spans="1:12" x14ac:dyDescent="0.2">
      <c r="F210">
        <f t="shared" si="4"/>
        <v>0</v>
      </c>
      <c r="G210" s="12">
        <v>41613</v>
      </c>
      <c r="H210">
        <v>5</v>
      </c>
      <c r="I210">
        <v>1</v>
      </c>
      <c r="J210">
        <v>12</v>
      </c>
      <c r="K210">
        <f t="shared" si="6"/>
        <v>60</v>
      </c>
    </row>
    <row r="211" spans="1:12" x14ac:dyDescent="0.2">
      <c r="G211" s="12">
        <v>41662</v>
      </c>
      <c r="H211">
        <v>1</v>
      </c>
      <c r="I211">
        <v>0</v>
      </c>
      <c r="J211">
        <v>12</v>
      </c>
      <c r="K211">
        <f t="shared" si="6"/>
        <v>12</v>
      </c>
    </row>
    <row r="212" spans="1:12" x14ac:dyDescent="0.2">
      <c r="F212">
        <f t="shared" si="4"/>
        <v>0</v>
      </c>
      <c r="I212">
        <f t="shared" si="5"/>
        <v>0</v>
      </c>
      <c r="K212">
        <f t="shared" si="6"/>
        <v>0</v>
      </c>
    </row>
    <row r="213" spans="1:12" x14ac:dyDescent="0.2">
      <c r="A213" s="12">
        <v>41570</v>
      </c>
      <c r="B213" t="s">
        <v>16887</v>
      </c>
      <c r="C213" t="s">
        <v>15816</v>
      </c>
      <c r="D213">
        <v>1</v>
      </c>
      <c r="E213">
        <v>504</v>
      </c>
      <c r="F213">
        <f t="shared" si="4"/>
        <v>504</v>
      </c>
      <c r="G213" s="12">
        <v>41578</v>
      </c>
      <c r="H213">
        <v>502</v>
      </c>
      <c r="I213">
        <f t="shared" si="5"/>
        <v>2</v>
      </c>
      <c r="J213">
        <v>12</v>
      </c>
      <c r="K213">
        <f t="shared" si="6"/>
        <v>6024</v>
      </c>
    </row>
    <row r="214" spans="1:12" x14ac:dyDescent="0.2">
      <c r="F214">
        <f t="shared" si="4"/>
        <v>0</v>
      </c>
      <c r="G214" t="s">
        <v>20987</v>
      </c>
      <c r="H214">
        <v>2</v>
      </c>
      <c r="I214">
        <v>0</v>
      </c>
      <c r="K214">
        <f t="shared" si="6"/>
        <v>0</v>
      </c>
    </row>
    <row r="215" spans="1:12" x14ac:dyDescent="0.2">
      <c r="F215">
        <f t="shared" si="4"/>
        <v>0</v>
      </c>
      <c r="I215">
        <f t="shared" si="5"/>
        <v>0</v>
      </c>
      <c r="K215">
        <f t="shared" si="6"/>
        <v>0</v>
      </c>
      <c r="L215" t="s">
        <v>16143</v>
      </c>
    </row>
    <row r="216" spans="1:12" x14ac:dyDescent="0.2">
      <c r="A216" s="12">
        <v>41577</v>
      </c>
      <c r="B216" t="s">
        <v>17059</v>
      </c>
      <c r="C216" t="s">
        <v>16417</v>
      </c>
      <c r="D216">
        <v>4</v>
      </c>
      <c r="E216">
        <v>125</v>
      </c>
      <c r="F216">
        <f t="shared" si="4"/>
        <v>500</v>
      </c>
      <c r="G216" s="12">
        <v>41591</v>
      </c>
      <c r="H216">
        <v>491</v>
      </c>
      <c r="I216">
        <f t="shared" si="5"/>
        <v>9</v>
      </c>
      <c r="J216">
        <v>12.5</v>
      </c>
      <c r="K216">
        <f t="shared" si="6"/>
        <v>6137.5</v>
      </c>
    </row>
    <row r="217" spans="1:12" x14ac:dyDescent="0.2">
      <c r="F217">
        <f t="shared" si="4"/>
        <v>0</v>
      </c>
      <c r="G217" s="12">
        <v>41628</v>
      </c>
      <c r="H217">
        <v>8</v>
      </c>
      <c r="I217">
        <v>1</v>
      </c>
      <c r="J217">
        <v>12.5</v>
      </c>
      <c r="K217">
        <f t="shared" si="6"/>
        <v>100</v>
      </c>
    </row>
    <row r="218" spans="1:12" x14ac:dyDescent="0.2">
      <c r="G218" t="s">
        <v>20988</v>
      </c>
      <c r="H218">
        <v>1</v>
      </c>
      <c r="I218">
        <v>0</v>
      </c>
      <c r="J218">
        <v>100</v>
      </c>
      <c r="K218">
        <f t="shared" si="6"/>
        <v>100</v>
      </c>
    </row>
    <row r="219" spans="1:12" x14ac:dyDescent="0.2">
      <c r="G219" t="s">
        <v>20989</v>
      </c>
      <c r="H219">
        <v>1</v>
      </c>
      <c r="I219">
        <v>0</v>
      </c>
      <c r="L219" t="s">
        <v>15862</v>
      </c>
    </row>
    <row r="220" spans="1:12" x14ac:dyDescent="0.2">
      <c r="F220">
        <f t="shared" si="4"/>
        <v>0</v>
      </c>
      <c r="I220">
        <f t="shared" si="5"/>
        <v>0</v>
      </c>
      <c r="K220">
        <f t="shared" si="6"/>
        <v>0</v>
      </c>
    </row>
    <row r="221" spans="1:12" x14ac:dyDescent="0.2">
      <c r="A221" s="12">
        <v>41577</v>
      </c>
      <c r="B221" t="s">
        <v>17060</v>
      </c>
      <c r="C221" t="s">
        <v>16429</v>
      </c>
      <c r="D221">
        <v>4</v>
      </c>
      <c r="E221">
        <v>125</v>
      </c>
      <c r="F221">
        <f t="shared" si="4"/>
        <v>500</v>
      </c>
      <c r="G221" s="12">
        <v>41594</v>
      </c>
      <c r="H221">
        <v>498</v>
      </c>
      <c r="I221">
        <f t="shared" si="5"/>
        <v>2</v>
      </c>
      <c r="J221">
        <v>11.5</v>
      </c>
      <c r="K221">
        <f t="shared" si="6"/>
        <v>5727</v>
      </c>
    </row>
    <row r="222" spans="1:12" x14ac:dyDescent="0.2">
      <c r="F222">
        <f t="shared" si="4"/>
        <v>0</v>
      </c>
      <c r="G222" t="s">
        <v>20990</v>
      </c>
      <c r="H222">
        <v>2</v>
      </c>
      <c r="I222">
        <v>0</v>
      </c>
      <c r="K222">
        <f t="shared" si="6"/>
        <v>0</v>
      </c>
    </row>
    <row r="223" spans="1:12" x14ac:dyDescent="0.2">
      <c r="F223">
        <f t="shared" si="4"/>
        <v>0</v>
      </c>
      <c r="I223">
        <f t="shared" si="5"/>
        <v>0</v>
      </c>
      <c r="K223">
        <f t="shared" si="6"/>
        <v>0</v>
      </c>
    </row>
    <row r="224" spans="1:12" x14ac:dyDescent="0.2">
      <c r="A224" s="12">
        <v>41586</v>
      </c>
      <c r="B224" t="s">
        <v>17237</v>
      </c>
      <c r="C224" t="s">
        <v>17238</v>
      </c>
      <c r="D224">
        <v>4</v>
      </c>
      <c r="E224">
        <v>150</v>
      </c>
      <c r="F224">
        <f t="shared" si="4"/>
        <v>600</v>
      </c>
      <c r="G224" s="12">
        <v>41620</v>
      </c>
      <c r="H224">
        <v>593</v>
      </c>
      <c r="I224">
        <f t="shared" si="5"/>
        <v>7</v>
      </c>
      <c r="J224">
        <v>11</v>
      </c>
      <c r="K224">
        <f t="shared" si="6"/>
        <v>6523</v>
      </c>
    </row>
    <row r="225" spans="1:12" x14ac:dyDescent="0.2">
      <c r="F225">
        <f t="shared" si="4"/>
        <v>0</v>
      </c>
      <c r="G225" s="12">
        <v>41676</v>
      </c>
      <c r="H225">
        <v>7</v>
      </c>
      <c r="I225">
        <v>0</v>
      </c>
      <c r="J225">
        <v>11</v>
      </c>
      <c r="K225">
        <f t="shared" si="6"/>
        <v>77</v>
      </c>
    </row>
    <row r="226" spans="1:12" x14ac:dyDescent="0.2">
      <c r="F226">
        <f t="shared" si="4"/>
        <v>0</v>
      </c>
      <c r="I226">
        <f t="shared" si="5"/>
        <v>0</v>
      </c>
      <c r="K226">
        <f t="shared" si="6"/>
        <v>0</v>
      </c>
    </row>
    <row r="227" spans="1:12" x14ac:dyDescent="0.2">
      <c r="A227" s="12">
        <v>41591</v>
      </c>
      <c r="B227" t="s">
        <v>17248</v>
      </c>
      <c r="C227" t="s">
        <v>17249</v>
      </c>
      <c r="D227">
        <v>2</v>
      </c>
      <c r="E227">
        <v>286</v>
      </c>
      <c r="F227">
        <f t="shared" si="4"/>
        <v>572</v>
      </c>
      <c r="G227" s="12">
        <v>41602</v>
      </c>
      <c r="H227">
        <v>563</v>
      </c>
      <c r="I227">
        <f t="shared" si="5"/>
        <v>9</v>
      </c>
      <c r="J227">
        <v>11.5</v>
      </c>
      <c r="K227">
        <f t="shared" si="6"/>
        <v>6474.5</v>
      </c>
      <c r="L227" t="s">
        <v>16033</v>
      </c>
    </row>
    <row r="228" spans="1:12" x14ac:dyDescent="0.2">
      <c r="F228">
        <f t="shared" si="4"/>
        <v>0</v>
      </c>
      <c r="G228" s="12">
        <v>41683</v>
      </c>
      <c r="H228">
        <v>8</v>
      </c>
      <c r="I228">
        <v>1</v>
      </c>
      <c r="J228">
        <v>11.5</v>
      </c>
      <c r="K228">
        <f t="shared" si="6"/>
        <v>92</v>
      </c>
    </row>
    <row r="229" spans="1:12" x14ac:dyDescent="0.2">
      <c r="G229" t="s">
        <v>20991</v>
      </c>
      <c r="H229">
        <v>1</v>
      </c>
      <c r="I229">
        <v>0</v>
      </c>
    </row>
    <row r="230" spans="1:12" x14ac:dyDescent="0.2">
      <c r="F230">
        <f t="shared" si="4"/>
        <v>0</v>
      </c>
      <c r="I230">
        <f t="shared" si="5"/>
        <v>0</v>
      </c>
      <c r="K230">
        <f t="shared" si="6"/>
        <v>0</v>
      </c>
      <c r="L230" t="s">
        <v>17455</v>
      </c>
    </row>
    <row r="231" spans="1:12" x14ac:dyDescent="0.2">
      <c r="A231" s="12">
        <v>41595</v>
      </c>
      <c r="B231" t="s">
        <v>17300</v>
      </c>
      <c r="C231" t="s">
        <v>16642</v>
      </c>
      <c r="D231">
        <v>1</v>
      </c>
      <c r="E231">
        <v>348</v>
      </c>
      <c r="F231">
        <f t="shared" si="4"/>
        <v>348</v>
      </c>
      <c r="G231" s="12">
        <v>41608</v>
      </c>
      <c r="H231">
        <v>346</v>
      </c>
      <c r="I231">
        <f t="shared" si="5"/>
        <v>2</v>
      </c>
      <c r="J231">
        <v>11</v>
      </c>
      <c r="K231">
        <f t="shared" si="6"/>
        <v>3806</v>
      </c>
    </row>
    <row r="232" spans="1:12" x14ac:dyDescent="0.2">
      <c r="F232">
        <f t="shared" si="4"/>
        <v>0</v>
      </c>
      <c r="G232" t="s">
        <v>20990</v>
      </c>
      <c r="H232">
        <v>2</v>
      </c>
      <c r="I232">
        <v>0</v>
      </c>
      <c r="K232">
        <f t="shared" si="6"/>
        <v>0</v>
      </c>
    </row>
    <row r="233" spans="1:12" x14ac:dyDescent="0.2">
      <c r="F233">
        <f t="shared" si="4"/>
        <v>0</v>
      </c>
      <c r="I233">
        <f t="shared" si="5"/>
        <v>0</v>
      </c>
      <c r="K233">
        <f t="shared" si="6"/>
        <v>0</v>
      </c>
      <c r="L233" t="s">
        <v>17455</v>
      </c>
    </row>
    <row r="234" spans="1:12" x14ac:dyDescent="0.2">
      <c r="A234" s="12">
        <v>41595</v>
      </c>
      <c r="B234" t="s">
        <v>17301</v>
      </c>
      <c r="C234" t="s">
        <v>16642</v>
      </c>
      <c r="D234">
        <v>5</v>
      </c>
      <c r="E234">
        <v>102</v>
      </c>
      <c r="F234">
        <f t="shared" si="4"/>
        <v>510</v>
      </c>
      <c r="G234" s="12">
        <v>41615</v>
      </c>
      <c r="H234">
        <v>505</v>
      </c>
      <c r="I234">
        <f t="shared" si="5"/>
        <v>5</v>
      </c>
      <c r="J234">
        <v>11</v>
      </c>
      <c r="K234">
        <f t="shared" si="6"/>
        <v>5555</v>
      </c>
    </row>
    <row r="235" spans="1:12" x14ac:dyDescent="0.2">
      <c r="F235">
        <f t="shared" si="4"/>
        <v>0</v>
      </c>
      <c r="G235" t="s">
        <v>20992</v>
      </c>
      <c r="H235">
        <v>5</v>
      </c>
      <c r="I235">
        <v>0</v>
      </c>
      <c r="K235">
        <f t="shared" si="6"/>
        <v>0</v>
      </c>
    </row>
    <row r="236" spans="1:12" x14ac:dyDescent="0.2">
      <c r="F236">
        <f t="shared" si="4"/>
        <v>0</v>
      </c>
      <c r="I236">
        <f t="shared" si="5"/>
        <v>0</v>
      </c>
      <c r="K236">
        <f t="shared" si="6"/>
        <v>0</v>
      </c>
    </row>
    <row r="237" spans="1:12" x14ac:dyDescent="0.2">
      <c r="A237" s="12">
        <v>41600</v>
      </c>
      <c r="B237" t="s">
        <v>17600</v>
      </c>
      <c r="C237" t="s">
        <v>17601</v>
      </c>
      <c r="D237">
        <v>2</v>
      </c>
      <c r="E237">
        <v>252</v>
      </c>
      <c r="F237">
        <f t="shared" si="4"/>
        <v>504</v>
      </c>
      <c r="G237" s="12">
        <v>41612</v>
      </c>
      <c r="H237">
        <v>494</v>
      </c>
      <c r="I237">
        <f t="shared" si="5"/>
        <v>10</v>
      </c>
      <c r="J237">
        <v>12</v>
      </c>
      <c r="K237">
        <f t="shared" si="6"/>
        <v>5928</v>
      </c>
      <c r="L237" t="s">
        <v>15862</v>
      </c>
    </row>
    <row r="238" spans="1:12" x14ac:dyDescent="0.2">
      <c r="F238">
        <f t="shared" si="4"/>
        <v>0</v>
      </c>
      <c r="G238" s="12">
        <v>41655</v>
      </c>
      <c r="H238">
        <v>10</v>
      </c>
      <c r="I238">
        <v>0</v>
      </c>
      <c r="J238">
        <v>12</v>
      </c>
      <c r="K238">
        <f t="shared" si="6"/>
        <v>120</v>
      </c>
    </row>
    <row r="239" spans="1:12" x14ac:dyDescent="0.2">
      <c r="F239">
        <f t="shared" si="4"/>
        <v>0</v>
      </c>
      <c r="I239">
        <f t="shared" si="5"/>
        <v>0</v>
      </c>
      <c r="K239">
        <f t="shared" si="6"/>
        <v>0</v>
      </c>
    </row>
    <row r="240" spans="1:12" x14ac:dyDescent="0.2">
      <c r="A240" s="12">
        <v>41601</v>
      </c>
      <c r="B240" t="s">
        <v>17420</v>
      </c>
      <c r="C240" t="s">
        <v>17421</v>
      </c>
      <c r="D240">
        <v>6</v>
      </c>
      <c r="E240">
        <v>100</v>
      </c>
      <c r="F240">
        <f t="shared" si="4"/>
        <v>600</v>
      </c>
      <c r="G240" s="12">
        <v>41613</v>
      </c>
      <c r="H240">
        <v>594</v>
      </c>
      <c r="I240">
        <f t="shared" si="5"/>
        <v>6</v>
      </c>
      <c r="J240">
        <v>12.5</v>
      </c>
      <c r="K240">
        <f t="shared" si="6"/>
        <v>7425</v>
      </c>
      <c r="L240" t="s">
        <v>15862</v>
      </c>
    </row>
    <row r="241" spans="1:12" x14ac:dyDescent="0.2">
      <c r="F241">
        <f t="shared" si="4"/>
        <v>0</v>
      </c>
      <c r="G241" s="12">
        <v>41628</v>
      </c>
      <c r="H241">
        <v>6</v>
      </c>
      <c r="I241">
        <v>0</v>
      </c>
      <c r="J241">
        <v>12.5</v>
      </c>
      <c r="K241">
        <f t="shared" si="6"/>
        <v>75</v>
      </c>
    </row>
    <row r="242" spans="1:12" x14ac:dyDescent="0.2">
      <c r="F242">
        <f t="shared" si="4"/>
        <v>0</v>
      </c>
      <c r="I242">
        <f t="shared" si="5"/>
        <v>0</v>
      </c>
      <c r="K242">
        <f t="shared" si="6"/>
        <v>0</v>
      </c>
    </row>
    <row r="243" spans="1:12" x14ac:dyDescent="0.2">
      <c r="A243" s="12">
        <v>41608</v>
      </c>
      <c r="B243" t="s">
        <v>17548</v>
      </c>
      <c r="C243" t="s">
        <v>17549</v>
      </c>
      <c r="D243">
        <v>2</v>
      </c>
      <c r="E243">
        <v>252</v>
      </c>
      <c r="F243">
        <f t="shared" si="4"/>
        <v>504</v>
      </c>
      <c r="G243" s="12">
        <v>41621</v>
      </c>
      <c r="H243">
        <v>502</v>
      </c>
      <c r="I243">
        <f t="shared" si="5"/>
        <v>2</v>
      </c>
      <c r="J243">
        <v>11</v>
      </c>
      <c r="K243">
        <f t="shared" si="6"/>
        <v>5522</v>
      </c>
    </row>
    <row r="244" spans="1:12" x14ac:dyDescent="0.2">
      <c r="F244">
        <f t="shared" si="4"/>
        <v>0</v>
      </c>
      <c r="G244" s="12">
        <v>41662</v>
      </c>
      <c r="H244">
        <v>1</v>
      </c>
      <c r="I244">
        <v>1</v>
      </c>
      <c r="J244">
        <v>11</v>
      </c>
      <c r="K244">
        <f t="shared" si="6"/>
        <v>11</v>
      </c>
    </row>
    <row r="245" spans="1:12" x14ac:dyDescent="0.2">
      <c r="G245" t="s">
        <v>20993</v>
      </c>
      <c r="H245">
        <v>1</v>
      </c>
      <c r="I245">
        <v>0</v>
      </c>
    </row>
    <row r="246" spans="1:12" x14ac:dyDescent="0.2">
      <c r="F246">
        <f t="shared" si="4"/>
        <v>0</v>
      </c>
      <c r="I246">
        <f t="shared" si="5"/>
        <v>0</v>
      </c>
      <c r="K246">
        <f t="shared" si="6"/>
        <v>0</v>
      </c>
    </row>
    <row r="247" spans="1:12" x14ac:dyDescent="0.2">
      <c r="A247" t="s">
        <v>20972</v>
      </c>
      <c r="B247" t="s">
        <v>17550</v>
      </c>
      <c r="C247" t="s">
        <v>16066</v>
      </c>
      <c r="D247">
        <v>2</v>
      </c>
      <c r="E247">
        <v>252</v>
      </c>
      <c r="F247">
        <f t="shared" ref="F247:F312" si="7">D247*E247</f>
        <v>504</v>
      </c>
      <c r="G247" s="12">
        <v>41627</v>
      </c>
      <c r="H247">
        <v>503</v>
      </c>
      <c r="I247">
        <f t="shared" ref="I247:I313" si="8">F247-H247</f>
        <v>1</v>
      </c>
      <c r="J247">
        <v>12.5</v>
      </c>
      <c r="K247">
        <f>H247*J247</f>
        <v>6287.5</v>
      </c>
    </row>
    <row r="248" spans="1:12" x14ac:dyDescent="0.2">
      <c r="F248">
        <f t="shared" si="7"/>
        <v>0</v>
      </c>
      <c r="G248" t="s">
        <v>20989</v>
      </c>
      <c r="H248">
        <v>1</v>
      </c>
      <c r="I248">
        <v>0</v>
      </c>
      <c r="K248">
        <f t="shared" si="6"/>
        <v>0</v>
      </c>
    </row>
    <row r="249" spans="1:12" x14ac:dyDescent="0.2">
      <c r="F249">
        <f t="shared" si="7"/>
        <v>0</v>
      </c>
      <c r="I249">
        <f t="shared" si="8"/>
        <v>0</v>
      </c>
      <c r="K249">
        <f t="shared" si="6"/>
        <v>0</v>
      </c>
      <c r="L249" t="s">
        <v>15862</v>
      </c>
    </row>
    <row r="250" spans="1:12" x14ac:dyDescent="0.2">
      <c r="A250" s="12">
        <v>41615</v>
      </c>
      <c r="B250" t="s">
        <v>17658</v>
      </c>
      <c r="C250" t="s">
        <v>16609</v>
      </c>
      <c r="D250">
        <v>2</v>
      </c>
      <c r="E250">
        <v>247</v>
      </c>
      <c r="F250">
        <f t="shared" si="7"/>
        <v>494</v>
      </c>
      <c r="G250" s="12">
        <v>41627</v>
      </c>
      <c r="H250">
        <v>493</v>
      </c>
      <c r="I250">
        <f t="shared" si="8"/>
        <v>1</v>
      </c>
      <c r="J250">
        <v>11.5</v>
      </c>
      <c r="K250">
        <f t="shared" si="6"/>
        <v>5669.5</v>
      </c>
    </row>
    <row r="251" spans="1:12" x14ac:dyDescent="0.2">
      <c r="F251">
        <f t="shared" si="7"/>
        <v>0</v>
      </c>
      <c r="G251" t="s">
        <v>20994</v>
      </c>
      <c r="H251">
        <v>1</v>
      </c>
      <c r="I251">
        <v>0</v>
      </c>
      <c r="K251">
        <f t="shared" si="6"/>
        <v>0</v>
      </c>
    </row>
    <row r="252" spans="1:12" x14ac:dyDescent="0.2">
      <c r="F252">
        <f t="shared" si="7"/>
        <v>0</v>
      </c>
      <c r="I252">
        <f t="shared" si="8"/>
        <v>0</v>
      </c>
      <c r="K252">
        <f t="shared" si="6"/>
        <v>0</v>
      </c>
    </row>
    <row r="253" spans="1:12" x14ac:dyDescent="0.2">
      <c r="A253" s="12">
        <v>41618</v>
      </c>
      <c r="B253" t="s">
        <v>17659</v>
      </c>
      <c r="C253" t="s">
        <v>16417</v>
      </c>
      <c r="D253">
        <v>2</v>
      </c>
      <c r="E253">
        <v>248</v>
      </c>
      <c r="F253">
        <f t="shared" si="7"/>
        <v>496</v>
      </c>
      <c r="G253" s="12">
        <v>41640</v>
      </c>
      <c r="H253">
        <v>496</v>
      </c>
      <c r="I253">
        <f t="shared" si="8"/>
        <v>0</v>
      </c>
      <c r="J253">
        <v>12.5</v>
      </c>
      <c r="K253">
        <f t="shared" si="6"/>
        <v>6200</v>
      </c>
      <c r="L253" t="s">
        <v>17813</v>
      </c>
    </row>
    <row r="254" spans="1:12" x14ac:dyDescent="0.2">
      <c r="F254">
        <f t="shared" si="7"/>
        <v>0</v>
      </c>
      <c r="I254">
        <f t="shared" si="8"/>
        <v>0</v>
      </c>
      <c r="K254">
        <f t="shared" si="6"/>
        <v>0</v>
      </c>
    </row>
    <row r="255" spans="1:12" x14ac:dyDescent="0.2">
      <c r="F255">
        <f t="shared" si="7"/>
        <v>0</v>
      </c>
      <c r="I255">
        <f t="shared" si="8"/>
        <v>0</v>
      </c>
      <c r="K255">
        <f t="shared" si="6"/>
        <v>0</v>
      </c>
    </row>
    <row r="256" spans="1:12" x14ac:dyDescent="0.2">
      <c r="A256" s="12">
        <v>41627</v>
      </c>
      <c r="B256" t="s">
        <v>17818</v>
      </c>
      <c r="C256" t="s">
        <v>16884</v>
      </c>
      <c r="D256">
        <v>2</v>
      </c>
      <c r="E256">
        <v>206</v>
      </c>
      <c r="F256">
        <f t="shared" si="7"/>
        <v>412</v>
      </c>
      <c r="G256" s="12">
        <v>41634</v>
      </c>
      <c r="H256">
        <v>409</v>
      </c>
      <c r="I256">
        <f t="shared" si="8"/>
        <v>3</v>
      </c>
      <c r="J256">
        <v>12.5</v>
      </c>
      <c r="K256">
        <f t="shared" si="6"/>
        <v>5112.5</v>
      </c>
      <c r="L256" t="s">
        <v>15862</v>
      </c>
    </row>
    <row r="257" spans="1:12" x14ac:dyDescent="0.2">
      <c r="F257">
        <f t="shared" si="7"/>
        <v>0</v>
      </c>
      <c r="G257" t="s">
        <v>20995</v>
      </c>
      <c r="H257">
        <v>2</v>
      </c>
      <c r="I257">
        <v>1</v>
      </c>
      <c r="K257">
        <f t="shared" si="6"/>
        <v>0</v>
      </c>
    </row>
    <row r="258" spans="1:12" x14ac:dyDescent="0.2">
      <c r="G258" s="12">
        <v>41662</v>
      </c>
      <c r="H258">
        <v>1</v>
      </c>
      <c r="I258">
        <v>0</v>
      </c>
      <c r="J258">
        <v>12.5</v>
      </c>
      <c r="K258">
        <f t="shared" si="6"/>
        <v>12.5</v>
      </c>
    </row>
    <row r="259" spans="1:12" x14ac:dyDescent="0.2">
      <c r="F259">
        <f t="shared" si="7"/>
        <v>0</v>
      </c>
      <c r="I259">
        <f t="shared" si="8"/>
        <v>0</v>
      </c>
      <c r="K259">
        <f t="shared" si="6"/>
        <v>0</v>
      </c>
    </row>
    <row r="260" spans="1:12" x14ac:dyDescent="0.2">
      <c r="A260" s="12">
        <v>41627</v>
      </c>
      <c r="B260" t="s">
        <v>17819</v>
      </c>
      <c r="C260" t="s">
        <v>15994</v>
      </c>
      <c r="D260">
        <v>1</v>
      </c>
      <c r="E260">
        <v>372</v>
      </c>
      <c r="F260">
        <f t="shared" si="7"/>
        <v>372</v>
      </c>
      <c r="G260" s="12">
        <v>41641</v>
      </c>
      <c r="H260">
        <v>371</v>
      </c>
      <c r="I260">
        <f t="shared" si="8"/>
        <v>1</v>
      </c>
      <c r="J260">
        <v>11</v>
      </c>
      <c r="K260">
        <f t="shared" si="6"/>
        <v>4081</v>
      </c>
    </row>
    <row r="261" spans="1:12" x14ac:dyDescent="0.2">
      <c r="F261">
        <f t="shared" si="7"/>
        <v>0</v>
      </c>
      <c r="G261" s="12">
        <v>41662</v>
      </c>
      <c r="H261">
        <v>1</v>
      </c>
      <c r="I261">
        <v>0</v>
      </c>
      <c r="J261">
        <v>11</v>
      </c>
      <c r="K261">
        <f t="shared" si="6"/>
        <v>11</v>
      </c>
    </row>
    <row r="262" spans="1:12" x14ac:dyDescent="0.2">
      <c r="F262">
        <f t="shared" si="7"/>
        <v>0</v>
      </c>
      <c r="I262">
        <f t="shared" si="8"/>
        <v>0</v>
      </c>
      <c r="K262">
        <f t="shared" si="6"/>
        <v>0</v>
      </c>
      <c r="L262" t="s">
        <v>15862</v>
      </c>
    </row>
    <row r="263" spans="1:12" x14ac:dyDescent="0.2">
      <c r="A263" s="12">
        <v>41629</v>
      </c>
      <c r="B263" t="s">
        <v>17828</v>
      </c>
      <c r="C263" t="s">
        <v>15789</v>
      </c>
      <c r="D263">
        <v>2</v>
      </c>
      <c r="E263">
        <v>252</v>
      </c>
      <c r="F263">
        <f t="shared" si="7"/>
        <v>504</v>
      </c>
      <c r="G263" s="12">
        <v>41654</v>
      </c>
      <c r="H263">
        <v>502</v>
      </c>
      <c r="I263">
        <f t="shared" si="8"/>
        <v>2</v>
      </c>
      <c r="J263">
        <v>15</v>
      </c>
      <c r="K263">
        <f t="shared" si="6"/>
        <v>7530</v>
      </c>
    </row>
    <row r="264" spans="1:12" x14ac:dyDescent="0.2">
      <c r="F264">
        <f t="shared" si="7"/>
        <v>0</v>
      </c>
      <c r="G264" t="s">
        <v>20989</v>
      </c>
      <c r="H264">
        <v>2</v>
      </c>
      <c r="I264">
        <v>0</v>
      </c>
      <c r="K264">
        <f t="shared" ref="K264:K328" si="9">H264*J264</f>
        <v>0</v>
      </c>
    </row>
    <row r="265" spans="1:12" x14ac:dyDescent="0.2">
      <c r="F265">
        <f t="shared" si="7"/>
        <v>0</v>
      </c>
      <c r="I265">
        <f t="shared" si="8"/>
        <v>0</v>
      </c>
      <c r="K265">
        <f t="shared" si="9"/>
        <v>0</v>
      </c>
    </row>
    <row r="266" spans="1:12" x14ac:dyDescent="0.2">
      <c r="A266" s="12">
        <v>41636</v>
      </c>
      <c r="B266" t="s">
        <v>17866</v>
      </c>
      <c r="C266" t="s">
        <v>17867</v>
      </c>
      <c r="D266">
        <v>2</v>
      </c>
      <c r="E266">
        <v>290</v>
      </c>
      <c r="F266">
        <f t="shared" si="7"/>
        <v>580</v>
      </c>
      <c r="G266" s="12">
        <v>41656</v>
      </c>
      <c r="H266">
        <v>575</v>
      </c>
      <c r="I266">
        <f t="shared" si="8"/>
        <v>5</v>
      </c>
      <c r="J266">
        <v>12</v>
      </c>
      <c r="K266">
        <f t="shared" si="9"/>
        <v>6900</v>
      </c>
      <c r="L266" t="s">
        <v>17955</v>
      </c>
    </row>
    <row r="267" spans="1:12" x14ac:dyDescent="0.2">
      <c r="F267">
        <f t="shared" si="7"/>
        <v>0</v>
      </c>
      <c r="G267" s="12">
        <v>41662</v>
      </c>
      <c r="H267">
        <v>3</v>
      </c>
      <c r="I267">
        <v>2</v>
      </c>
      <c r="J267">
        <v>12</v>
      </c>
      <c r="K267">
        <f t="shared" si="9"/>
        <v>36</v>
      </c>
    </row>
    <row r="268" spans="1:12" x14ac:dyDescent="0.2">
      <c r="G268" t="s">
        <v>20994</v>
      </c>
      <c r="H268">
        <v>2</v>
      </c>
      <c r="I268">
        <v>0</v>
      </c>
    </row>
    <row r="269" spans="1:12" x14ac:dyDescent="0.2">
      <c r="F269">
        <f t="shared" si="7"/>
        <v>0</v>
      </c>
      <c r="I269">
        <f t="shared" si="8"/>
        <v>0</v>
      </c>
      <c r="K269">
        <f t="shared" si="9"/>
        <v>0</v>
      </c>
      <c r="L269" t="s">
        <v>17969</v>
      </c>
    </row>
    <row r="270" spans="1:12" x14ac:dyDescent="0.2">
      <c r="A270" s="12">
        <v>41640</v>
      </c>
      <c r="B270" t="s">
        <v>17869</v>
      </c>
      <c r="C270" t="s">
        <v>17870</v>
      </c>
      <c r="D270">
        <v>2</v>
      </c>
      <c r="E270">
        <v>220</v>
      </c>
      <c r="F270">
        <f t="shared" si="7"/>
        <v>440</v>
      </c>
      <c r="G270" s="12">
        <v>41654</v>
      </c>
      <c r="H270">
        <v>438</v>
      </c>
      <c r="I270">
        <f t="shared" si="8"/>
        <v>2</v>
      </c>
      <c r="J270">
        <v>12</v>
      </c>
      <c r="K270">
        <f t="shared" si="9"/>
        <v>5256</v>
      </c>
    </row>
    <row r="271" spans="1:12" x14ac:dyDescent="0.2">
      <c r="F271">
        <f t="shared" si="7"/>
        <v>0</v>
      </c>
      <c r="G271" t="s">
        <v>20993</v>
      </c>
      <c r="H271">
        <v>2</v>
      </c>
      <c r="I271">
        <v>0</v>
      </c>
      <c r="K271">
        <f t="shared" si="9"/>
        <v>0</v>
      </c>
    </row>
    <row r="272" spans="1:12" x14ac:dyDescent="0.2">
      <c r="B272" s="82"/>
      <c r="F272">
        <f t="shared" si="7"/>
        <v>0</v>
      </c>
      <c r="I272">
        <f t="shared" si="8"/>
        <v>0</v>
      </c>
      <c r="K272">
        <f t="shared" si="9"/>
        <v>0</v>
      </c>
      <c r="L272" t="s">
        <v>15862</v>
      </c>
    </row>
    <row r="273" spans="1:12" x14ac:dyDescent="0.2">
      <c r="A273" s="12">
        <v>41647</v>
      </c>
      <c r="B273" t="s">
        <v>17872</v>
      </c>
      <c r="C273" t="s">
        <v>17873</v>
      </c>
      <c r="D273">
        <v>3</v>
      </c>
      <c r="E273">
        <v>167</v>
      </c>
      <c r="F273">
        <f t="shared" si="7"/>
        <v>501</v>
      </c>
      <c r="G273" s="12">
        <v>41662</v>
      </c>
      <c r="H273">
        <v>497</v>
      </c>
      <c r="I273">
        <f t="shared" si="8"/>
        <v>4</v>
      </c>
      <c r="J273">
        <v>12.5</v>
      </c>
      <c r="K273">
        <f t="shared" si="9"/>
        <v>6212.5</v>
      </c>
    </row>
    <row r="274" spans="1:12" x14ac:dyDescent="0.2">
      <c r="F274">
        <f t="shared" si="7"/>
        <v>0</v>
      </c>
      <c r="G274" s="12">
        <v>41704</v>
      </c>
      <c r="H274">
        <v>3</v>
      </c>
      <c r="I274">
        <v>1</v>
      </c>
      <c r="J274">
        <v>12.5</v>
      </c>
      <c r="K274">
        <f t="shared" si="9"/>
        <v>37.5</v>
      </c>
    </row>
    <row r="275" spans="1:12" x14ac:dyDescent="0.2">
      <c r="G275" t="s">
        <v>21069</v>
      </c>
      <c r="H275">
        <v>1</v>
      </c>
      <c r="I275">
        <v>0</v>
      </c>
    </row>
    <row r="276" spans="1:12" x14ac:dyDescent="0.2">
      <c r="F276">
        <f t="shared" si="7"/>
        <v>0</v>
      </c>
      <c r="I276">
        <f t="shared" si="8"/>
        <v>0</v>
      </c>
      <c r="K276">
        <f t="shared" si="9"/>
        <v>0</v>
      </c>
      <c r="L276" t="s">
        <v>15862</v>
      </c>
    </row>
    <row r="277" spans="1:12" x14ac:dyDescent="0.2">
      <c r="A277" s="12">
        <v>41651</v>
      </c>
      <c r="B277" t="s">
        <v>17923</v>
      </c>
      <c r="C277" t="s">
        <v>17924</v>
      </c>
      <c r="D277">
        <v>2</v>
      </c>
      <c r="E277">
        <v>229</v>
      </c>
      <c r="F277">
        <f t="shared" si="7"/>
        <v>458</v>
      </c>
      <c r="G277" s="12">
        <v>41667</v>
      </c>
      <c r="H277">
        <v>458</v>
      </c>
      <c r="I277">
        <f t="shared" si="8"/>
        <v>0</v>
      </c>
      <c r="J277">
        <v>14</v>
      </c>
      <c r="K277">
        <f>H277*J277</f>
        <v>6412</v>
      </c>
    </row>
    <row r="278" spans="1:12" x14ac:dyDescent="0.2">
      <c r="F278">
        <f t="shared" si="7"/>
        <v>0</v>
      </c>
      <c r="I278">
        <f t="shared" si="8"/>
        <v>0</v>
      </c>
      <c r="K278">
        <f t="shared" si="9"/>
        <v>0</v>
      </c>
    </row>
    <row r="279" spans="1:12" x14ac:dyDescent="0.2">
      <c r="F279">
        <f t="shared" si="7"/>
        <v>0</v>
      </c>
      <c r="I279">
        <f t="shared" si="8"/>
        <v>0</v>
      </c>
      <c r="K279">
        <f t="shared" si="9"/>
        <v>0</v>
      </c>
      <c r="L279" t="s">
        <v>15862</v>
      </c>
    </row>
    <row r="280" spans="1:12" x14ac:dyDescent="0.2">
      <c r="A280" s="12">
        <v>41663</v>
      </c>
      <c r="B280" t="s">
        <v>18017</v>
      </c>
      <c r="C280" t="s">
        <v>18018</v>
      </c>
      <c r="D280">
        <v>2</v>
      </c>
      <c r="E280">
        <v>261</v>
      </c>
      <c r="F280">
        <f t="shared" si="7"/>
        <v>522</v>
      </c>
      <c r="G280" s="12">
        <v>41681</v>
      </c>
      <c r="H280">
        <v>522</v>
      </c>
      <c r="I280">
        <f t="shared" si="8"/>
        <v>0</v>
      </c>
      <c r="J280">
        <v>12.5</v>
      </c>
      <c r="K280">
        <f t="shared" si="9"/>
        <v>6525</v>
      </c>
    </row>
    <row r="281" spans="1:12" x14ac:dyDescent="0.2">
      <c r="F281">
        <f t="shared" si="7"/>
        <v>0</v>
      </c>
      <c r="I281">
        <f t="shared" si="8"/>
        <v>0</v>
      </c>
      <c r="K281">
        <f t="shared" si="9"/>
        <v>0</v>
      </c>
    </row>
    <row r="282" spans="1:12" x14ac:dyDescent="0.2">
      <c r="F282">
        <f t="shared" si="7"/>
        <v>0</v>
      </c>
      <c r="I282">
        <f t="shared" si="8"/>
        <v>0</v>
      </c>
      <c r="K282">
        <f t="shared" si="9"/>
        <v>0</v>
      </c>
    </row>
    <row r="283" spans="1:12" x14ac:dyDescent="0.2">
      <c r="A283" s="12">
        <v>41664</v>
      </c>
      <c r="B283" t="s">
        <v>18090</v>
      </c>
      <c r="C283" t="s">
        <v>17589</v>
      </c>
      <c r="D283">
        <v>2</v>
      </c>
      <c r="E283">
        <v>243</v>
      </c>
      <c r="F283">
        <f t="shared" si="7"/>
        <v>486</v>
      </c>
      <c r="G283" s="12">
        <v>41676</v>
      </c>
      <c r="H283">
        <v>486</v>
      </c>
      <c r="I283">
        <f t="shared" si="8"/>
        <v>0</v>
      </c>
      <c r="J283">
        <v>13</v>
      </c>
      <c r="K283">
        <f t="shared" si="9"/>
        <v>6318</v>
      </c>
      <c r="L283" t="s">
        <v>17964</v>
      </c>
    </row>
    <row r="284" spans="1:12" x14ac:dyDescent="0.2">
      <c r="F284">
        <f t="shared" si="7"/>
        <v>0</v>
      </c>
      <c r="I284">
        <f t="shared" si="8"/>
        <v>0</v>
      </c>
      <c r="K284">
        <f t="shared" si="9"/>
        <v>0</v>
      </c>
    </row>
    <row r="285" spans="1:12" x14ac:dyDescent="0.2">
      <c r="F285">
        <f t="shared" si="7"/>
        <v>0</v>
      </c>
      <c r="I285">
        <f t="shared" si="8"/>
        <v>0</v>
      </c>
      <c r="K285">
        <f t="shared" si="9"/>
        <v>0</v>
      </c>
    </row>
    <row r="286" spans="1:12" x14ac:dyDescent="0.2">
      <c r="A286" s="12">
        <v>41670</v>
      </c>
      <c r="B286" t="s">
        <v>18121</v>
      </c>
      <c r="C286" t="s">
        <v>18122</v>
      </c>
      <c r="D286">
        <v>1</v>
      </c>
      <c r="E286">
        <v>584</v>
      </c>
      <c r="F286">
        <f t="shared" si="7"/>
        <v>584</v>
      </c>
      <c r="G286" s="12">
        <v>41683</v>
      </c>
      <c r="H286">
        <v>583</v>
      </c>
      <c r="I286">
        <f t="shared" si="8"/>
        <v>1</v>
      </c>
      <c r="J286">
        <v>12</v>
      </c>
      <c r="K286">
        <f t="shared" si="9"/>
        <v>6996</v>
      </c>
      <c r="L286" t="s">
        <v>15862</v>
      </c>
    </row>
    <row r="287" spans="1:12" x14ac:dyDescent="0.2">
      <c r="F287">
        <f t="shared" si="7"/>
        <v>0</v>
      </c>
      <c r="G287" t="s">
        <v>20991</v>
      </c>
      <c r="H287">
        <v>1</v>
      </c>
      <c r="I287">
        <v>0</v>
      </c>
      <c r="K287">
        <f t="shared" si="9"/>
        <v>0</v>
      </c>
    </row>
    <row r="288" spans="1:12" x14ac:dyDescent="0.2">
      <c r="F288">
        <f t="shared" si="7"/>
        <v>0</v>
      </c>
      <c r="I288">
        <f t="shared" si="8"/>
        <v>0</v>
      </c>
      <c r="K288">
        <f t="shared" si="9"/>
        <v>0</v>
      </c>
    </row>
    <row r="289" spans="1:12" x14ac:dyDescent="0.2">
      <c r="A289" s="12">
        <v>41677</v>
      </c>
      <c r="B289" t="s">
        <v>18192</v>
      </c>
      <c r="C289" t="s">
        <v>18193</v>
      </c>
      <c r="D289">
        <v>1</v>
      </c>
      <c r="E289">
        <v>492</v>
      </c>
      <c r="F289">
        <f t="shared" si="7"/>
        <v>492</v>
      </c>
      <c r="G289" s="12">
        <v>41697</v>
      </c>
      <c r="H289">
        <v>492</v>
      </c>
      <c r="I289">
        <f t="shared" si="8"/>
        <v>0</v>
      </c>
      <c r="J289">
        <v>12.5</v>
      </c>
      <c r="K289">
        <f t="shared" si="9"/>
        <v>6150</v>
      </c>
      <c r="L289" t="s">
        <v>18185</v>
      </c>
    </row>
    <row r="290" spans="1:12" x14ac:dyDescent="0.2">
      <c r="F290">
        <f t="shared" si="7"/>
        <v>0</v>
      </c>
      <c r="I290">
        <f t="shared" si="8"/>
        <v>0</v>
      </c>
      <c r="K290">
        <f t="shared" si="9"/>
        <v>0</v>
      </c>
    </row>
    <row r="291" spans="1:12" x14ac:dyDescent="0.2">
      <c r="F291">
        <f t="shared" si="7"/>
        <v>0</v>
      </c>
      <c r="I291">
        <f t="shared" si="8"/>
        <v>0</v>
      </c>
      <c r="K291">
        <f t="shared" si="9"/>
        <v>0</v>
      </c>
    </row>
    <row r="292" spans="1:12" x14ac:dyDescent="0.2">
      <c r="A292" s="12">
        <v>41677</v>
      </c>
      <c r="B292" t="s">
        <v>18194</v>
      </c>
      <c r="C292" t="s">
        <v>16201</v>
      </c>
      <c r="D292">
        <v>1</v>
      </c>
      <c r="E292">
        <v>615</v>
      </c>
      <c r="F292">
        <f t="shared" si="7"/>
        <v>615</v>
      </c>
      <c r="G292" s="12">
        <v>41702</v>
      </c>
      <c r="H292">
        <v>614</v>
      </c>
      <c r="I292">
        <f t="shared" si="8"/>
        <v>1</v>
      </c>
      <c r="J292">
        <v>13</v>
      </c>
      <c r="K292">
        <f t="shared" si="9"/>
        <v>7982</v>
      </c>
      <c r="L292" t="s">
        <v>15862</v>
      </c>
    </row>
    <row r="293" spans="1:12" x14ac:dyDescent="0.2">
      <c r="F293">
        <f t="shared" si="7"/>
        <v>0</v>
      </c>
      <c r="G293" t="s">
        <v>21069</v>
      </c>
      <c r="H293">
        <v>1</v>
      </c>
      <c r="I293">
        <v>0</v>
      </c>
      <c r="K293">
        <f t="shared" si="9"/>
        <v>0</v>
      </c>
    </row>
    <row r="294" spans="1:12" x14ac:dyDescent="0.2">
      <c r="F294">
        <f t="shared" si="7"/>
        <v>0</v>
      </c>
      <c r="I294">
        <f t="shared" si="8"/>
        <v>0</v>
      </c>
      <c r="K294">
        <f t="shared" si="9"/>
        <v>0</v>
      </c>
    </row>
    <row r="295" spans="1:12" x14ac:dyDescent="0.2">
      <c r="A295" s="12">
        <v>41685</v>
      </c>
      <c r="B295" t="s">
        <v>18322</v>
      </c>
      <c r="C295" t="s">
        <v>18323</v>
      </c>
      <c r="D295">
        <v>3</v>
      </c>
      <c r="E295">
        <v>199</v>
      </c>
      <c r="F295">
        <f t="shared" si="7"/>
        <v>597</v>
      </c>
      <c r="G295" s="12">
        <v>41709</v>
      </c>
      <c r="H295">
        <v>595</v>
      </c>
      <c r="I295">
        <f t="shared" si="8"/>
        <v>2</v>
      </c>
      <c r="J295">
        <v>12</v>
      </c>
      <c r="K295">
        <f t="shared" si="9"/>
        <v>7140</v>
      </c>
    </row>
    <row r="296" spans="1:12" x14ac:dyDescent="0.2">
      <c r="F296">
        <f t="shared" si="7"/>
        <v>0</v>
      </c>
      <c r="G296" t="s">
        <v>21069</v>
      </c>
      <c r="H296">
        <v>2</v>
      </c>
      <c r="I296">
        <v>0</v>
      </c>
      <c r="K296">
        <f t="shared" si="9"/>
        <v>0</v>
      </c>
    </row>
    <row r="297" spans="1:12" x14ac:dyDescent="0.2">
      <c r="F297">
        <f t="shared" si="7"/>
        <v>0</v>
      </c>
      <c r="I297">
        <f t="shared" si="8"/>
        <v>0</v>
      </c>
      <c r="K297">
        <f t="shared" si="9"/>
        <v>0</v>
      </c>
    </row>
    <row r="298" spans="1:12" x14ac:dyDescent="0.2">
      <c r="A298" s="12">
        <v>41689</v>
      </c>
      <c r="B298" t="s">
        <v>18331</v>
      </c>
      <c r="C298" t="s">
        <v>18332</v>
      </c>
      <c r="D298">
        <v>1</v>
      </c>
      <c r="E298">
        <v>584</v>
      </c>
      <c r="F298">
        <f t="shared" si="7"/>
        <v>584</v>
      </c>
      <c r="G298" s="12">
        <v>41717</v>
      </c>
      <c r="H298">
        <v>583</v>
      </c>
      <c r="I298">
        <f t="shared" si="8"/>
        <v>1</v>
      </c>
      <c r="J298">
        <v>12.5</v>
      </c>
      <c r="K298">
        <f t="shared" si="9"/>
        <v>7287.5</v>
      </c>
      <c r="L298" t="s">
        <v>16086</v>
      </c>
    </row>
    <row r="299" spans="1:12" x14ac:dyDescent="0.2">
      <c r="F299">
        <f t="shared" si="7"/>
        <v>0</v>
      </c>
      <c r="G299" t="s">
        <v>21571</v>
      </c>
      <c r="H299">
        <v>1</v>
      </c>
      <c r="I299">
        <v>0</v>
      </c>
      <c r="K299">
        <f t="shared" si="9"/>
        <v>0</v>
      </c>
    </row>
    <row r="300" spans="1:12" x14ac:dyDescent="0.2">
      <c r="F300">
        <f t="shared" si="7"/>
        <v>0</v>
      </c>
      <c r="I300">
        <f t="shared" si="8"/>
        <v>0</v>
      </c>
      <c r="K300">
        <f t="shared" si="9"/>
        <v>0</v>
      </c>
    </row>
    <row r="301" spans="1:12" x14ac:dyDescent="0.2">
      <c r="A301" s="12">
        <v>41698</v>
      </c>
      <c r="B301" t="s">
        <v>18433</v>
      </c>
      <c r="C301" t="s">
        <v>16072</v>
      </c>
      <c r="D301">
        <v>2</v>
      </c>
      <c r="E301">
        <v>274</v>
      </c>
      <c r="F301">
        <f t="shared" si="7"/>
        <v>548</v>
      </c>
      <c r="G301" s="12">
        <v>41711</v>
      </c>
      <c r="H301">
        <v>547</v>
      </c>
      <c r="I301">
        <f t="shared" si="8"/>
        <v>1</v>
      </c>
      <c r="J301">
        <v>12</v>
      </c>
      <c r="K301">
        <f t="shared" si="9"/>
        <v>6564</v>
      </c>
      <c r="L301" t="s">
        <v>15862</v>
      </c>
    </row>
    <row r="302" spans="1:12" x14ac:dyDescent="0.2">
      <c r="F302">
        <f t="shared" si="7"/>
        <v>0</v>
      </c>
      <c r="G302" t="s">
        <v>21069</v>
      </c>
      <c r="H302">
        <v>1</v>
      </c>
      <c r="I302">
        <v>0</v>
      </c>
      <c r="K302">
        <f t="shared" si="9"/>
        <v>0</v>
      </c>
    </row>
    <row r="303" spans="1:12" x14ac:dyDescent="0.2">
      <c r="C303" s="82"/>
      <c r="F303">
        <f t="shared" si="7"/>
        <v>0</v>
      </c>
      <c r="I303">
        <f t="shared" si="8"/>
        <v>0</v>
      </c>
      <c r="K303">
        <f t="shared" si="9"/>
        <v>0</v>
      </c>
    </row>
    <row r="304" spans="1:12" x14ac:dyDescent="0.2">
      <c r="A304" s="12">
        <v>41703</v>
      </c>
      <c r="B304" t="s">
        <v>18455</v>
      </c>
      <c r="C304" t="s">
        <v>18456</v>
      </c>
      <c r="D304">
        <v>1</v>
      </c>
      <c r="E304">
        <v>586</v>
      </c>
      <c r="F304">
        <f t="shared" si="7"/>
        <v>586</v>
      </c>
      <c r="G304" s="12">
        <v>41731</v>
      </c>
      <c r="H304">
        <v>584</v>
      </c>
      <c r="I304">
        <f t="shared" si="8"/>
        <v>2</v>
      </c>
      <c r="J304">
        <v>11.5</v>
      </c>
      <c r="K304">
        <f t="shared" si="9"/>
        <v>6716</v>
      </c>
      <c r="L304" t="s">
        <v>15862</v>
      </c>
    </row>
    <row r="305" spans="1:12" x14ac:dyDescent="0.2">
      <c r="F305">
        <f t="shared" si="7"/>
        <v>0</v>
      </c>
      <c r="G305" t="s">
        <v>20996</v>
      </c>
      <c r="H305">
        <v>2</v>
      </c>
      <c r="I305">
        <v>0</v>
      </c>
      <c r="K305">
        <f t="shared" si="9"/>
        <v>0</v>
      </c>
    </row>
    <row r="306" spans="1:12" x14ac:dyDescent="0.2">
      <c r="F306">
        <f t="shared" si="7"/>
        <v>0</v>
      </c>
      <c r="I306">
        <f t="shared" si="8"/>
        <v>0</v>
      </c>
      <c r="K306">
        <f t="shared" si="9"/>
        <v>0</v>
      </c>
    </row>
    <row r="307" spans="1:12" x14ac:dyDescent="0.2">
      <c r="A307" s="12">
        <v>41703</v>
      </c>
      <c r="B307" t="s">
        <v>18457</v>
      </c>
      <c r="C307" t="s">
        <v>18458</v>
      </c>
      <c r="D307">
        <v>1</v>
      </c>
      <c r="E307">
        <v>586</v>
      </c>
      <c r="F307">
        <f t="shared" si="7"/>
        <v>586</v>
      </c>
      <c r="G307" s="12">
        <v>41719</v>
      </c>
      <c r="H307">
        <v>585</v>
      </c>
      <c r="I307">
        <f t="shared" si="8"/>
        <v>1</v>
      </c>
      <c r="J307">
        <v>11.5</v>
      </c>
      <c r="K307">
        <f t="shared" si="9"/>
        <v>6727.5</v>
      </c>
      <c r="L307" t="s">
        <v>18549</v>
      </c>
    </row>
    <row r="308" spans="1:12" x14ac:dyDescent="0.2">
      <c r="F308">
        <f t="shared" si="7"/>
        <v>0</v>
      </c>
      <c r="G308" t="s">
        <v>21571</v>
      </c>
      <c r="H308">
        <v>1</v>
      </c>
      <c r="I308">
        <v>0</v>
      </c>
      <c r="K308">
        <f t="shared" si="9"/>
        <v>0</v>
      </c>
    </row>
    <row r="309" spans="1:12" x14ac:dyDescent="0.2">
      <c r="F309">
        <f t="shared" si="7"/>
        <v>0</v>
      </c>
      <c r="I309">
        <f t="shared" si="8"/>
        <v>0</v>
      </c>
      <c r="K309">
        <f t="shared" si="9"/>
        <v>0</v>
      </c>
    </row>
    <row r="310" spans="1:12" x14ac:dyDescent="0.2">
      <c r="F310">
        <f t="shared" si="7"/>
        <v>0</v>
      </c>
      <c r="I310">
        <f t="shared" si="8"/>
        <v>0</v>
      </c>
      <c r="K310">
        <f t="shared" si="9"/>
        <v>0</v>
      </c>
      <c r="L310" t="s">
        <v>15862</v>
      </c>
    </row>
    <row r="311" spans="1:12" x14ac:dyDescent="0.2">
      <c r="A311" s="12">
        <v>41718</v>
      </c>
      <c r="B311" t="s">
        <v>18637</v>
      </c>
      <c r="C311" t="s">
        <v>18638</v>
      </c>
      <c r="D311">
        <v>1</v>
      </c>
      <c r="E311">
        <v>432</v>
      </c>
      <c r="F311">
        <f t="shared" si="7"/>
        <v>432</v>
      </c>
      <c r="G311" s="12">
        <v>41734</v>
      </c>
      <c r="H311">
        <v>409</v>
      </c>
      <c r="I311">
        <f t="shared" si="8"/>
        <v>23</v>
      </c>
      <c r="J311">
        <v>12.5</v>
      </c>
      <c r="K311">
        <f t="shared" si="9"/>
        <v>5112.5</v>
      </c>
    </row>
    <row r="312" spans="1:12" x14ac:dyDescent="0.2">
      <c r="F312">
        <f t="shared" si="7"/>
        <v>0</v>
      </c>
      <c r="G312" s="12">
        <v>41774</v>
      </c>
      <c r="H312">
        <v>23</v>
      </c>
      <c r="I312">
        <v>0</v>
      </c>
      <c r="J312">
        <v>12.5</v>
      </c>
      <c r="K312">
        <f t="shared" si="9"/>
        <v>287.5</v>
      </c>
    </row>
    <row r="313" spans="1:12" x14ac:dyDescent="0.2">
      <c r="F313">
        <f>D313*E313</f>
        <v>0</v>
      </c>
      <c r="I313">
        <f t="shared" si="8"/>
        <v>0</v>
      </c>
      <c r="K313">
        <f t="shared" si="9"/>
        <v>0</v>
      </c>
      <c r="L313" t="s">
        <v>17231</v>
      </c>
    </row>
    <row r="314" spans="1:12" x14ac:dyDescent="0.2">
      <c r="A314" s="12">
        <v>41719</v>
      </c>
      <c r="B314" t="s">
        <v>18639</v>
      </c>
      <c r="C314" t="s">
        <v>18640</v>
      </c>
      <c r="D314">
        <v>2</v>
      </c>
      <c r="E314">
        <v>277</v>
      </c>
      <c r="F314">
        <f t="shared" ref="F314:F383" si="10">D314*E314</f>
        <v>554</v>
      </c>
      <c r="G314" s="12">
        <v>41739</v>
      </c>
      <c r="H314">
        <v>552</v>
      </c>
      <c r="I314">
        <f t="shared" ref="I314:I383" si="11">F314-H314</f>
        <v>2</v>
      </c>
      <c r="J314">
        <v>12.5</v>
      </c>
      <c r="K314">
        <f t="shared" si="9"/>
        <v>6900</v>
      </c>
    </row>
    <row r="315" spans="1:12" x14ac:dyDescent="0.2">
      <c r="F315">
        <f t="shared" si="10"/>
        <v>0</v>
      </c>
      <c r="G315" t="s">
        <v>20996</v>
      </c>
      <c r="H315">
        <v>2</v>
      </c>
      <c r="I315">
        <v>0</v>
      </c>
      <c r="K315">
        <f t="shared" si="9"/>
        <v>0</v>
      </c>
    </row>
    <row r="316" spans="1:12" x14ac:dyDescent="0.2">
      <c r="F316">
        <f t="shared" si="10"/>
        <v>0</v>
      </c>
      <c r="I316">
        <f t="shared" si="11"/>
        <v>0</v>
      </c>
      <c r="K316">
        <f t="shared" si="9"/>
        <v>0</v>
      </c>
    </row>
    <row r="317" spans="1:12" x14ac:dyDescent="0.2">
      <c r="A317" s="12">
        <v>41719</v>
      </c>
      <c r="B317" t="s">
        <v>18641</v>
      </c>
      <c r="C317" t="s">
        <v>18642</v>
      </c>
      <c r="D317">
        <v>2</v>
      </c>
      <c r="E317">
        <v>277</v>
      </c>
      <c r="F317">
        <f t="shared" si="10"/>
        <v>554</v>
      </c>
      <c r="G317" s="12">
        <v>41744</v>
      </c>
      <c r="H317">
        <v>552</v>
      </c>
      <c r="I317">
        <f t="shared" si="11"/>
        <v>2</v>
      </c>
      <c r="J317">
        <v>13</v>
      </c>
      <c r="K317">
        <f t="shared" si="9"/>
        <v>7176</v>
      </c>
      <c r="L317" t="s">
        <v>17274</v>
      </c>
    </row>
    <row r="318" spans="1:12" x14ac:dyDescent="0.2">
      <c r="F318">
        <f t="shared" si="10"/>
        <v>0</v>
      </c>
      <c r="G318" t="s">
        <v>20996</v>
      </c>
      <c r="H318">
        <v>2</v>
      </c>
      <c r="I318">
        <v>0</v>
      </c>
      <c r="K318">
        <f t="shared" si="9"/>
        <v>0</v>
      </c>
    </row>
    <row r="319" spans="1:12" x14ac:dyDescent="0.2">
      <c r="F319">
        <f t="shared" si="10"/>
        <v>0</v>
      </c>
      <c r="I319">
        <f t="shared" si="11"/>
        <v>0</v>
      </c>
      <c r="K319">
        <f t="shared" si="9"/>
        <v>0</v>
      </c>
    </row>
    <row r="320" spans="1:12" x14ac:dyDescent="0.2">
      <c r="A320" s="12">
        <v>41731</v>
      </c>
      <c r="B320" t="s">
        <v>18722</v>
      </c>
      <c r="C320" t="s">
        <v>18723</v>
      </c>
      <c r="D320">
        <v>1</v>
      </c>
      <c r="E320">
        <v>461</v>
      </c>
      <c r="F320">
        <f t="shared" si="10"/>
        <v>461</v>
      </c>
      <c r="G320" s="12">
        <v>41754</v>
      </c>
      <c r="H320">
        <v>457</v>
      </c>
      <c r="I320">
        <f t="shared" si="11"/>
        <v>4</v>
      </c>
      <c r="J320">
        <v>11</v>
      </c>
      <c r="K320">
        <f t="shared" si="9"/>
        <v>5027</v>
      </c>
    </row>
    <row r="321" spans="1:12" x14ac:dyDescent="0.2">
      <c r="F321">
        <f t="shared" si="10"/>
        <v>0</v>
      </c>
      <c r="G321" t="s">
        <v>20997</v>
      </c>
      <c r="H321">
        <v>4</v>
      </c>
      <c r="I321">
        <v>0</v>
      </c>
      <c r="K321">
        <f t="shared" si="9"/>
        <v>0</v>
      </c>
    </row>
    <row r="322" spans="1:12" x14ac:dyDescent="0.2">
      <c r="F322">
        <f t="shared" si="10"/>
        <v>0</v>
      </c>
      <c r="I322">
        <f t="shared" si="11"/>
        <v>0</v>
      </c>
      <c r="K322">
        <f t="shared" si="9"/>
        <v>0</v>
      </c>
    </row>
    <row r="323" spans="1:12" x14ac:dyDescent="0.2">
      <c r="A323" s="12">
        <v>41731</v>
      </c>
      <c r="B323" t="s">
        <v>18724</v>
      </c>
      <c r="C323" t="s">
        <v>18725</v>
      </c>
      <c r="D323">
        <v>1</v>
      </c>
      <c r="E323">
        <v>461</v>
      </c>
      <c r="F323">
        <f t="shared" si="10"/>
        <v>461</v>
      </c>
      <c r="G323" s="12">
        <v>41755</v>
      </c>
      <c r="H323">
        <v>461</v>
      </c>
      <c r="I323">
        <f t="shared" si="11"/>
        <v>0</v>
      </c>
      <c r="J323">
        <v>11.5</v>
      </c>
      <c r="K323">
        <f t="shared" si="9"/>
        <v>5301.5</v>
      </c>
    </row>
    <row r="324" spans="1:12" x14ac:dyDescent="0.2">
      <c r="F324">
        <f t="shared" si="10"/>
        <v>0</v>
      </c>
      <c r="I324">
        <f t="shared" si="11"/>
        <v>0</v>
      </c>
      <c r="K324">
        <f t="shared" si="9"/>
        <v>0</v>
      </c>
    </row>
    <row r="325" spans="1:12" x14ac:dyDescent="0.2">
      <c r="F325">
        <f t="shared" si="10"/>
        <v>0</v>
      </c>
      <c r="I325">
        <f t="shared" si="11"/>
        <v>0</v>
      </c>
      <c r="K325">
        <f t="shared" si="9"/>
        <v>0</v>
      </c>
    </row>
    <row r="326" spans="1:12" x14ac:dyDescent="0.2">
      <c r="A326" s="12">
        <v>41741</v>
      </c>
      <c r="B326" t="s">
        <v>18909</v>
      </c>
      <c r="C326" t="s">
        <v>18910</v>
      </c>
      <c r="D326">
        <v>2</v>
      </c>
      <c r="E326">
        <v>199</v>
      </c>
      <c r="F326">
        <f t="shared" si="10"/>
        <v>398</v>
      </c>
      <c r="G326" s="12">
        <v>41774</v>
      </c>
      <c r="H326">
        <v>398</v>
      </c>
      <c r="I326">
        <f t="shared" si="11"/>
        <v>0</v>
      </c>
      <c r="J326">
        <v>11</v>
      </c>
      <c r="K326">
        <f t="shared" si="9"/>
        <v>4378</v>
      </c>
      <c r="L326" t="s">
        <v>16460</v>
      </c>
    </row>
    <row r="327" spans="1:12" x14ac:dyDescent="0.2">
      <c r="F327">
        <f t="shared" si="10"/>
        <v>0</v>
      </c>
      <c r="I327">
        <f t="shared" si="11"/>
        <v>0</v>
      </c>
      <c r="K327">
        <f t="shared" si="9"/>
        <v>0</v>
      </c>
    </row>
    <row r="328" spans="1:12" x14ac:dyDescent="0.2">
      <c r="F328">
        <f t="shared" si="10"/>
        <v>0</v>
      </c>
      <c r="I328">
        <f t="shared" si="11"/>
        <v>0</v>
      </c>
      <c r="K328">
        <f t="shared" si="9"/>
        <v>0</v>
      </c>
    </row>
    <row r="329" spans="1:12" x14ac:dyDescent="0.2">
      <c r="A329" s="12">
        <v>41741</v>
      </c>
      <c r="B329" t="s">
        <v>18911</v>
      </c>
      <c r="C329" t="s">
        <v>18912</v>
      </c>
      <c r="D329">
        <v>2</v>
      </c>
      <c r="E329">
        <v>199</v>
      </c>
      <c r="F329">
        <f t="shared" si="10"/>
        <v>398</v>
      </c>
      <c r="G329" s="12">
        <v>41774</v>
      </c>
      <c r="H329">
        <v>397</v>
      </c>
      <c r="I329">
        <f t="shared" si="11"/>
        <v>1</v>
      </c>
      <c r="J329">
        <v>12</v>
      </c>
      <c r="K329">
        <f>H329*J329</f>
        <v>4764</v>
      </c>
      <c r="L329" t="s">
        <v>17274</v>
      </c>
    </row>
    <row r="330" spans="1:12" x14ac:dyDescent="0.2">
      <c r="F330">
        <f t="shared" si="10"/>
        <v>0</v>
      </c>
      <c r="G330" t="s">
        <v>20997</v>
      </c>
      <c r="H330">
        <v>1</v>
      </c>
      <c r="I330">
        <v>0</v>
      </c>
      <c r="K330">
        <f>H330*J330</f>
        <v>0</v>
      </c>
    </row>
    <row r="331" spans="1:12" x14ac:dyDescent="0.2">
      <c r="F331">
        <f t="shared" si="10"/>
        <v>0</v>
      </c>
      <c r="I331">
        <f t="shared" si="11"/>
        <v>0</v>
      </c>
      <c r="K331">
        <f>H331*J331</f>
        <v>0</v>
      </c>
    </row>
    <row r="332" spans="1:12" x14ac:dyDescent="0.2">
      <c r="C332" s="82"/>
      <c r="F332">
        <f t="shared" si="10"/>
        <v>0</v>
      </c>
      <c r="I332">
        <f t="shared" si="11"/>
        <v>0</v>
      </c>
      <c r="K332">
        <f t="shared" ref="K332:K401" si="12">H332*J332</f>
        <v>0</v>
      </c>
    </row>
    <row r="333" spans="1:12" x14ac:dyDescent="0.2">
      <c r="A333" s="12">
        <v>41786</v>
      </c>
      <c r="B333" t="s">
        <v>19250</v>
      </c>
      <c r="C333" t="s">
        <v>19251</v>
      </c>
      <c r="D333">
        <v>1</v>
      </c>
      <c r="E333">
        <v>756</v>
      </c>
      <c r="F333">
        <f t="shared" si="10"/>
        <v>756</v>
      </c>
      <c r="G333" s="12">
        <v>41794</v>
      </c>
      <c r="H333">
        <v>750</v>
      </c>
      <c r="I333">
        <f t="shared" si="11"/>
        <v>6</v>
      </c>
      <c r="J333">
        <v>11</v>
      </c>
      <c r="K333">
        <f t="shared" si="12"/>
        <v>8250</v>
      </c>
    </row>
    <row r="334" spans="1:12" x14ac:dyDescent="0.2">
      <c r="F334">
        <f t="shared" si="10"/>
        <v>0</v>
      </c>
      <c r="G334" s="12">
        <v>41872</v>
      </c>
      <c r="H334">
        <v>6</v>
      </c>
      <c r="I334">
        <v>0</v>
      </c>
      <c r="J334">
        <v>11</v>
      </c>
      <c r="K334">
        <f t="shared" si="12"/>
        <v>66</v>
      </c>
    </row>
    <row r="335" spans="1:12" x14ac:dyDescent="0.2">
      <c r="F335">
        <f t="shared" si="10"/>
        <v>0</v>
      </c>
      <c r="I335">
        <f t="shared" si="11"/>
        <v>0</v>
      </c>
      <c r="K335">
        <f t="shared" si="12"/>
        <v>0</v>
      </c>
      <c r="L335" t="s">
        <v>15862</v>
      </c>
    </row>
    <row r="336" spans="1:12" x14ac:dyDescent="0.2">
      <c r="A336" s="12">
        <v>41786</v>
      </c>
      <c r="B336" t="s">
        <v>19252</v>
      </c>
      <c r="C336" t="s">
        <v>18200</v>
      </c>
      <c r="D336">
        <v>2</v>
      </c>
      <c r="E336">
        <v>383</v>
      </c>
      <c r="F336">
        <f t="shared" si="10"/>
        <v>766</v>
      </c>
      <c r="G336" s="12">
        <v>41809</v>
      </c>
      <c r="H336">
        <v>764</v>
      </c>
      <c r="I336">
        <f t="shared" si="11"/>
        <v>2</v>
      </c>
      <c r="J336">
        <v>13</v>
      </c>
      <c r="K336">
        <f t="shared" si="12"/>
        <v>9932</v>
      </c>
    </row>
    <row r="337" spans="1:12" x14ac:dyDescent="0.2">
      <c r="F337">
        <f t="shared" si="10"/>
        <v>0</v>
      </c>
      <c r="G337" t="s">
        <v>20998</v>
      </c>
      <c r="H337">
        <v>2</v>
      </c>
      <c r="I337">
        <v>0</v>
      </c>
      <c r="K337">
        <f t="shared" si="12"/>
        <v>0</v>
      </c>
    </row>
    <row r="338" spans="1:12" x14ac:dyDescent="0.2">
      <c r="F338">
        <f t="shared" si="10"/>
        <v>0</v>
      </c>
      <c r="I338">
        <f t="shared" si="11"/>
        <v>0</v>
      </c>
      <c r="K338">
        <f t="shared" si="12"/>
        <v>0</v>
      </c>
    </row>
    <row r="339" spans="1:12" x14ac:dyDescent="0.2">
      <c r="A339" s="12">
        <v>41786</v>
      </c>
      <c r="B339" t="s">
        <v>19253</v>
      </c>
      <c r="C339" t="s">
        <v>19254</v>
      </c>
      <c r="D339">
        <v>1</v>
      </c>
      <c r="E339">
        <v>756</v>
      </c>
      <c r="F339">
        <f t="shared" si="10"/>
        <v>756</v>
      </c>
      <c r="G339" s="12">
        <v>41802</v>
      </c>
      <c r="H339">
        <v>754</v>
      </c>
      <c r="I339">
        <f t="shared" si="11"/>
        <v>2</v>
      </c>
      <c r="J339">
        <v>11</v>
      </c>
      <c r="K339">
        <f t="shared" si="12"/>
        <v>8294</v>
      </c>
      <c r="L339" t="s">
        <v>15862</v>
      </c>
    </row>
    <row r="340" spans="1:12" x14ac:dyDescent="0.2">
      <c r="F340">
        <f t="shared" si="10"/>
        <v>0</v>
      </c>
      <c r="G340" t="s">
        <v>20998</v>
      </c>
      <c r="H340">
        <v>2</v>
      </c>
      <c r="I340">
        <v>0</v>
      </c>
      <c r="K340">
        <f t="shared" si="12"/>
        <v>0</v>
      </c>
    </row>
    <row r="341" spans="1:12" x14ac:dyDescent="0.2">
      <c r="F341">
        <f t="shared" si="10"/>
        <v>0</v>
      </c>
      <c r="I341">
        <f t="shared" si="11"/>
        <v>0</v>
      </c>
      <c r="K341">
        <f t="shared" si="12"/>
        <v>0</v>
      </c>
    </row>
    <row r="342" spans="1:12" x14ac:dyDescent="0.2">
      <c r="A342" s="12">
        <v>41794</v>
      </c>
      <c r="B342" t="s">
        <v>19289</v>
      </c>
      <c r="C342" t="s">
        <v>19290</v>
      </c>
      <c r="D342">
        <v>1</v>
      </c>
      <c r="E342">
        <v>677</v>
      </c>
      <c r="F342">
        <f t="shared" si="10"/>
        <v>677</v>
      </c>
      <c r="G342" s="12">
        <v>41830</v>
      </c>
      <c r="H342">
        <v>659</v>
      </c>
      <c r="I342">
        <f t="shared" si="11"/>
        <v>18</v>
      </c>
      <c r="J342">
        <v>12.5</v>
      </c>
      <c r="K342">
        <f t="shared" si="12"/>
        <v>8237.5</v>
      </c>
      <c r="L342" t="s">
        <v>16808</v>
      </c>
    </row>
    <row r="343" spans="1:12" x14ac:dyDescent="0.2">
      <c r="F343">
        <f t="shared" si="10"/>
        <v>0</v>
      </c>
      <c r="G343" s="12">
        <v>41872</v>
      </c>
      <c r="H343">
        <v>17</v>
      </c>
      <c r="I343">
        <v>1</v>
      </c>
      <c r="J343">
        <v>12.5</v>
      </c>
      <c r="K343">
        <f t="shared" si="12"/>
        <v>212.5</v>
      </c>
    </row>
    <row r="344" spans="1:12" x14ac:dyDescent="0.2">
      <c r="G344" t="s">
        <v>20999</v>
      </c>
      <c r="H344">
        <v>1</v>
      </c>
      <c r="I344">
        <v>0</v>
      </c>
      <c r="J344">
        <v>100</v>
      </c>
      <c r="K344">
        <f t="shared" si="12"/>
        <v>100</v>
      </c>
    </row>
    <row r="345" spans="1:12" x14ac:dyDescent="0.2">
      <c r="G345" t="s">
        <v>21000</v>
      </c>
      <c r="H345">
        <v>1</v>
      </c>
      <c r="I345">
        <v>0</v>
      </c>
      <c r="L345" t="s">
        <v>15862</v>
      </c>
    </row>
    <row r="346" spans="1:12" x14ac:dyDescent="0.2">
      <c r="F346">
        <f t="shared" si="10"/>
        <v>0</v>
      </c>
      <c r="I346">
        <f t="shared" si="11"/>
        <v>0</v>
      </c>
      <c r="K346">
        <f t="shared" si="12"/>
        <v>0</v>
      </c>
    </row>
    <row r="347" spans="1:12" x14ac:dyDescent="0.2">
      <c r="A347" s="12">
        <v>41807</v>
      </c>
      <c r="B347" t="s">
        <v>19438</v>
      </c>
      <c r="C347" t="s">
        <v>18193</v>
      </c>
      <c r="D347">
        <v>1</v>
      </c>
      <c r="E347">
        <v>557</v>
      </c>
      <c r="F347">
        <f t="shared" si="10"/>
        <v>557</v>
      </c>
      <c r="G347" s="12">
        <v>41792</v>
      </c>
      <c r="H347">
        <v>557</v>
      </c>
      <c r="I347">
        <f t="shared" si="11"/>
        <v>0</v>
      </c>
      <c r="J347">
        <v>12.5</v>
      </c>
      <c r="K347">
        <f t="shared" si="12"/>
        <v>6962.5</v>
      </c>
    </row>
    <row r="348" spans="1:12" x14ac:dyDescent="0.2">
      <c r="F348">
        <f t="shared" si="10"/>
        <v>0</v>
      </c>
      <c r="I348">
        <f t="shared" si="11"/>
        <v>0</v>
      </c>
      <c r="K348">
        <f t="shared" si="12"/>
        <v>0</v>
      </c>
      <c r="L348" t="s">
        <v>15862</v>
      </c>
    </row>
    <row r="349" spans="1:12" x14ac:dyDescent="0.2">
      <c r="F349">
        <f t="shared" si="10"/>
        <v>0</v>
      </c>
      <c r="I349">
        <f t="shared" si="11"/>
        <v>0</v>
      </c>
      <c r="K349">
        <f t="shared" si="12"/>
        <v>0</v>
      </c>
    </row>
    <row r="350" spans="1:12" x14ac:dyDescent="0.2">
      <c r="A350" s="12">
        <v>41807</v>
      </c>
      <c r="B350" t="s">
        <v>19439</v>
      </c>
      <c r="C350" t="s">
        <v>19440</v>
      </c>
      <c r="D350">
        <v>1</v>
      </c>
      <c r="E350">
        <v>557</v>
      </c>
      <c r="F350">
        <f t="shared" si="10"/>
        <v>557</v>
      </c>
      <c r="G350" s="12">
        <v>41826</v>
      </c>
      <c r="H350">
        <v>557</v>
      </c>
      <c r="I350">
        <f t="shared" si="11"/>
        <v>0</v>
      </c>
      <c r="J350">
        <v>12</v>
      </c>
      <c r="K350">
        <f t="shared" si="12"/>
        <v>6684</v>
      </c>
    </row>
    <row r="351" spans="1:12" x14ac:dyDescent="0.2">
      <c r="F351">
        <f t="shared" si="10"/>
        <v>0</v>
      </c>
      <c r="I351">
        <f t="shared" si="11"/>
        <v>0</v>
      </c>
      <c r="K351">
        <f t="shared" si="12"/>
        <v>0</v>
      </c>
      <c r="L351" t="s">
        <v>15860</v>
      </c>
    </row>
    <row r="352" spans="1:12" x14ac:dyDescent="0.2">
      <c r="F352">
        <f t="shared" si="10"/>
        <v>0</v>
      </c>
      <c r="I352">
        <f t="shared" si="11"/>
        <v>0</v>
      </c>
      <c r="K352">
        <f t="shared" si="12"/>
        <v>0</v>
      </c>
    </row>
    <row r="353" spans="1:12" x14ac:dyDescent="0.2">
      <c r="A353" s="12">
        <v>41818</v>
      </c>
      <c r="B353" t="s">
        <v>19569</v>
      </c>
      <c r="C353" t="s">
        <v>15628</v>
      </c>
      <c r="D353">
        <v>3</v>
      </c>
      <c r="E353">
        <v>145</v>
      </c>
      <c r="F353">
        <f t="shared" si="10"/>
        <v>435</v>
      </c>
      <c r="G353" s="12">
        <v>41840</v>
      </c>
      <c r="H353">
        <v>431</v>
      </c>
      <c r="I353">
        <f t="shared" si="11"/>
        <v>4</v>
      </c>
      <c r="J353">
        <v>11.5</v>
      </c>
      <c r="K353">
        <f t="shared" si="12"/>
        <v>4956.5</v>
      </c>
      <c r="L353" t="s">
        <v>19590</v>
      </c>
    </row>
    <row r="354" spans="1:12" x14ac:dyDescent="0.2">
      <c r="F354">
        <f t="shared" si="10"/>
        <v>0</v>
      </c>
      <c r="G354" t="s">
        <v>21001</v>
      </c>
      <c r="H354">
        <v>4</v>
      </c>
      <c r="I354">
        <v>0</v>
      </c>
      <c r="J354">
        <v>100</v>
      </c>
      <c r="K354">
        <f t="shared" si="12"/>
        <v>400</v>
      </c>
    </row>
    <row r="355" spans="1:12" x14ac:dyDescent="0.2">
      <c r="G355" t="s">
        <v>21000</v>
      </c>
      <c r="H355">
        <v>4</v>
      </c>
      <c r="I355">
        <v>0</v>
      </c>
    </row>
    <row r="356" spans="1:12" x14ac:dyDescent="0.2">
      <c r="F356">
        <f t="shared" si="10"/>
        <v>0</v>
      </c>
      <c r="I356">
        <f t="shared" si="11"/>
        <v>0</v>
      </c>
      <c r="K356">
        <f t="shared" si="12"/>
        <v>0</v>
      </c>
      <c r="L356" t="s">
        <v>15862</v>
      </c>
    </row>
    <row r="357" spans="1:12" x14ac:dyDescent="0.2">
      <c r="A357" s="12">
        <v>41818</v>
      </c>
      <c r="B357" t="s">
        <v>19570</v>
      </c>
      <c r="C357" t="s">
        <v>17243</v>
      </c>
      <c r="D357">
        <v>3</v>
      </c>
      <c r="E357">
        <v>145</v>
      </c>
      <c r="F357">
        <f t="shared" si="10"/>
        <v>435</v>
      </c>
      <c r="G357" s="12">
        <v>41845</v>
      </c>
      <c r="H357">
        <v>432</v>
      </c>
      <c r="I357">
        <f t="shared" si="11"/>
        <v>3</v>
      </c>
      <c r="J357">
        <v>12.5</v>
      </c>
      <c r="K357">
        <f t="shared" si="12"/>
        <v>5400</v>
      </c>
    </row>
    <row r="358" spans="1:12" x14ac:dyDescent="0.2">
      <c r="F358">
        <f t="shared" si="10"/>
        <v>0</v>
      </c>
      <c r="G358" t="s">
        <v>21000</v>
      </c>
      <c r="H358">
        <v>3</v>
      </c>
      <c r="I358">
        <v>0</v>
      </c>
      <c r="K358">
        <f t="shared" si="12"/>
        <v>0</v>
      </c>
    </row>
    <row r="359" spans="1:12" x14ac:dyDescent="0.2">
      <c r="C359" s="82"/>
      <c r="F359">
        <f t="shared" si="10"/>
        <v>0</v>
      </c>
      <c r="I359">
        <f t="shared" si="11"/>
        <v>0</v>
      </c>
      <c r="K359">
        <f t="shared" si="12"/>
        <v>0</v>
      </c>
      <c r="L359" t="s">
        <v>19814</v>
      </c>
    </row>
    <row r="360" spans="1:12" x14ac:dyDescent="0.2">
      <c r="A360" s="12">
        <v>42183</v>
      </c>
      <c r="B360" t="s">
        <v>19571</v>
      </c>
      <c r="C360" t="s">
        <v>16884</v>
      </c>
      <c r="D360">
        <v>3</v>
      </c>
      <c r="E360">
        <v>145</v>
      </c>
      <c r="F360">
        <f t="shared" si="10"/>
        <v>435</v>
      </c>
      <c r="G360" s="12">
        <v>41840</v>
      </c>
      <c r="H360">
        <v>427</v>
      </c>
      <c r="I360">
        <f t="shared" si="11"/>
        <v>8</v>
      </c>
      <c r="J360">
        <v>12</v>
      </c>
      <c r="K360">
        <f t="shared" si="12"/>
        <v>5124</v>
      </c>
    </row>
    <row r="361" spans="1:12" x14ac:dyDescent="0.2">
      <c r="F361">
        <f t="shared" si="10"/>
        <v>0</v>
      </c>
      <c r="G361" s="12">
        <v>41872</v>
      </c>
      <c r="H361">
        <v>1</v>
      </c>
      <c r="I361">
        <v>7</v>
      </c>
      <c r="J361">
        <v>12</v>
      </c>
      <c r="K361">
        <f t="shared" si="12"/>
        <v>12</v>
      </c>
      <c r="L361" t="s">
        <v>20624</v>
      </c>
    </row>
    <row r="362" spans="1:12" x14ac:dyDescent="0.2">
      <c r="G362" t="s">
        <v>21002</v>
      </c>
      <c r="H362">
        <v>7</v>
      </c>
      <c r="I362">
        <v>0</v>
      </c>
      <c r="J362">
        <v>100</v>
      </c>
      <c r="K362">
        <f t="shared" si="12"/>
        <v>700</v>
      </c>
    </row>
    <row r="363" spans="1:12" x14ac:dyDescent="0.2">
      <c r="F363">
        <f t="shared" si="10"/>
        <v>0</v>
      </c>
      <c r="I363">
        <f t="shared" si="11"/>
        <v>0</v>
      </c>
      <c r="K363">
        <f t="shared" si="12"/>
        <v>0</v>
      </c>
      <c r="L363" t="s">
        <v>15862</v>
      </c>
    </row>
    <row r="364" spans="1:12" x14ac:dyDescent="0.2">
      <c r="A364" s="12">
        <v>41830</v>
      </c>
      <c r="B364" t="s">
        <v>19644</v>
      </c>
      <c r="C364" t="s">
        <v>19645</v>
      </c>
      <c r="D364">
        <v>4</v>
      </c>
      <c r="E364">
        <v>175</v>
      </c>
      <c r="F364">
        <f t="shared" si="10"/>
        <v>700</v>
      </c>
      <c r="G364" s="12">
        <v>41865</v>
      </c>
      <c r="H364">
        <v>690</v>
      </c>
      <c r="I364">
        <f t="shared" si="11"/>
        <v>10</v>
      </c>
      <c r="J364">
        <v>12.5</v>
      </c>
      <c r="K364">
        <f t="shared" si="12"/>
        <v>8625</v>
      </c>
    </row>
    <row r="365" spans="1:12" x14ac:dyDescent="0.2">
      <c r="F365">
        <f t="shared" si="10"/>
        <v>0</v>
      </c>
      <c r="G365" s="12">
        <v>41886</v>
      </c>
      <c r="H365">
        <v>2</v>
      </c>
      <c r="I365">
        <v>8</v>
      </c>
      <c r="J365">
        <v>12.5</v>
      </c>
      <c r="K365">
        <f t="shared" si="12"/>
        <v>25</v>
      </c>
    </row>
    <row r="366" spans="1:12" x14ac:dyDescent="0.2">
      <c r="G366" t="s">
        <v>21000</v>
      </c>
      <c r="H366">
        <v>3</v>
      </c>
      <c r="I366">
        <v>5</v>
      </c>
      <c r="L366" t="s">
        <v>19813</v>
      </c>
    </row>
    <row r="367" spans="1:12" x14ac:dyDescent="0.2">
      <c r="F367">
        <f t="shared" si="10"/>
        <v>0</v>
      </c>
      <c r="I367">
        <f t="shared" si="11"/>
        <v>0</v>
      </c>
      <c r="K367">
        <f t="shared" si="12"/>
        <v>0</v>
      </c>
    </row>
    <row r="368" spans="1:12" x14ac:dyDescent="0.2">
      <c r="A368" s="12">
        <v>41830</v>
      </c>
      <c r="B368" t="s">
        <v>19646</v>
      </c>
      <c r="C368" t="s">
        <v>19647</v>
      </c>
      <c r="D368">
        <v>4</v>
      </c>
      <c r="E368">
        <v>175</v>
      </c>
      <c r="F368">
        <f t="shared" si="10"/>
        <v>700</v>
      </c>
      <c r="G368" s="12">
        <v>41865</v>
      </c>
      <c r="H368">
        <v>698</v>
      </c>
      <c r="I368">
        <f t="shared" si="11"/>
        <v>2</v>
      </c>
      <c r="J368">
        <v>12.5</v>
      </c>
      <c r="K368">
        <f t="shared" si="12"/>
        <v>8725</v>
      </c>
    </row>
    <row r="369" spans="1:12" x14ac:dyDescent="0.2">
      <c r="F369">
        <f t="shared" si="10"/>
        <v>0</v>
      </c>
      <c r="G369" t="s">
        <v>21000</v>
      </c>
      <c r="H369">
        <v>2</v>
      </c>
      <c r="I369">
        <v>0</v>
      </c>
      <c r="K369">
        <f t="shared" si="12"/>
        <v>0</v>
      </c>
    </row>
    <row r="370" spans="1:12" x14ac:dyDescent="0.2">
      <c r="F370">
        <f t="shared" si="10"/>
        <v>0</v>
      </c>
      <c r="I370">
        <f t="shared" si="11"/>
        <v>0</v>
      </c>
      <c r="K370">
        <f t="shared" si="12"/>
        <v>0</v>
      </c>
      <c r="L370" t="s">
        <v>17274</v>
      </c>
    </row>
    <row r="371" spans="1:12" x14ac:dyDescent="0.2">
      <c r="A371" s="12">
        <v>41846</v>
      </c>
      <c r="B371" t="s">
        <v>19833</v>
      </c>
      <c r="C371" t="s">
        <v>19834</v>
      </c>
      <c r="D371">
        <v>2</v>
      </c>
      <c r="E371">
        <v>266</v>
      </c>
      <c r="F371">
        <f t="shared" si="10"/>
        <v>532</v>
      </c>
      <c r="G371" s="12">
        <v>41872</v>
      </c>
      <c r="H371">
        <v>531</v>
      </c>
      <c r="I371">
        <f t="shared" si="11"/>
        <v>1</v>
      </c>
      <c r="J371">
        <v>12</v>
      </c>
      <c r="K371">
        <f t="shared" si="12"/>
        <v>6372</v>
      </c>
    </row>
    <row r="372" spans="1:12" x14ac:dyDescent="0.2">
      <c r="F372">
        <f t="shared" si="10"/>
        <v>0</v>
      </c>
      <c r="G372" t="s">
        <v>21000</v>
      </c>
      <c r="H372">
        <v>1</v>
      </c>
      <c r="I372">
        <v>0</v>
      </c>
      <c r="K372">
        <f t="shared" si="12"/>
        <v>0</v>
      </c>
    </row>
    <row r="373" spans="1:12" x14ac:dyDescent="0.2">
      <c r="F373">
        <f t="shared" si="10"/>
        <v>0</v>
      </c>
      <c r="I373">
        <f t="shared" si="11"/>
        <v>0</v>
      </c>
      <c r="K373">
        <f t="shared" si="12"/>
        <v>0</v>
      </c>
    </row>
    <row r="374" spans="1:12" x14ac:dyDescent="0.2">
      <c r="A374" s="12">
        <v>41846</v>
      </c>
      <c r="B374" t="s">
        <v>19836</v>
      </c>
      <c r="C374" t="s">
        <v>19835</v>
      </c>
      <c r="D374">
        <v>2</v>
      </c>
      <c r="E374">
        <v>266</v>
      </c>
      <c r="F374">
        <f t="shared" si="10"/>
        <v>532</v>
      </c>
      <c r="G374" s="12">
        <v>41872</v>
      </c>
      <c r="H374">
        <v>530</v>
      </c>
      <c r="I374">
        <f t="shared" si="11"/>
        <v>2</v>
      </c>
      <c r="J374">
        <v>11</v>
      </c>
      <c r="K374">
        <f t="shared" si="12"/>
        <v>5830</v>
      </c>
      <c r="L374" t="s">
        <v>17274</v>
      </c>
    </row>
    <row r="375" spans="1:12" x14ac:dyDescent="0.2">
      <c r="F375">
        <f t="shared" si="10"/>
        <v>0</v>
      </c>
      <c r="G375" s="12">
        <v>41886</v>
      </c>
      <c r="H375">
        <v>1</v>
      </c>
      <c r="I375">
        <v>1</v>
      </c>
      <c r="J375">
        <v>11</v>
      </c>
      <c r="K375">
        <f t="shared" si="12"/>
        <v>11</v>
      </c>
    </row>
    <row r="376" spans="1:12" x14ac:dyDescent="0.2">
      <c r="G376" t="s">
        <v>21000</v>
      </c>
      <c r="H376">
        <v>1</v>
      </c>
      <c r="I376">
        <v>0</v>
      </c>
    </row>
    <row r="377" spans="1:12" x14ac:dyDescent="0.2">
      <c r="F377">
        <f t="shared" si="10"/>
        <v>0</v>
      </c>
      <c r="I377">
        <f t="shared" si="11"/>
        <v>0</v>
      </c>
      <c r="K377">
        <f t="shared" si="12"/>
        <v>0</v>
      </c>
      <c r="L377" t="s">
        <v>15862</v>
      </c>
    </row>
    <row r="378" spans="1:12" x14ac:dyDescent="0.2">
      <c r="A378" s="12">
        <v>41857</v>
      </c>
      <c r="B378" t="s">
        <v>19935</v>
      </c>
      <c r="C378" t="s">
        <v>19936</v>
      </c>
      <c r="D378">
        <v>2</v>
      </c>
      <c r="E378">
        <v>195</v>
      </c>
      <c r="F378">
        <f t="shared" si="10"/>
        <v>390</v>
      </c>
      <c r="G378" s="12">
        <v>41893</v>
      </c>
      <c r="H378">
        <v>389</v>
      </c>
      <c r="I378">
        <f t="shared" si="11"/>
        <v>1</v>
      </c>
      <c r="J378">
        <v>12.5</v>
      </c>
      <c r="K378">
        <f t="shared" si="12"/>
        <v>4862.5</v>
      </c>
    </row>
    <row r="379" spans="1:12" x14ac:dyDescent="0.2">
      <c r="F379">
        <f t="shared" si="10"/>
        <v>0</v>
      </c>
      <c r="G379" t="s">
        <v>21000</v>
      </c>
      <c r="H379">
        <v>1</v>
      </c>
      <c r="I379">
        <v>0</v>
      </c>
      <c r="K379">
        <f t="shared" si="12"/>
        <v>0</v>
      </c>
    </row>
    <row r="380" spans="1:12" x14ac:dyDescent="0.2">
      <c r="F380">
        <f t="shared" si="10"/>
        <v>0</v>
      </c>
      <c r="I380">
        <f t="shared" si="11"/>
        <v>0</v>
      </c>
      <c r="K380">
        <f t="shared" si="12"/>
        <v>0</v>
      </c>
      <c r="L380" t="s">
        <v>15862</v>
      </c>
    </row>
    <row r="381" spans="1:12" x14ac:dyDescent="0.2">
      <c r="A381" s="12">
        <v>41857</v>
      </c>
      <c r="B381" t="s">
        <v>19937</v>
      </c>
      <c r="C381" t="s">
        <v>19938</v>
      </c>
      <c r="D381">
        <v>2</v>
      </c>
      <c r="E381">
        <v>195</v>
      </c>
      <c r="F381">
        <f t="shared" si="10"/>
        <v>390</v>
      </c>
      <c r="G381" s="12">
        <v>41886</v>
      </c>
      <c r="H381">
        <v>389</v>
      </c>
      <c r="I381">
        <f t="shared" si="11"/>
        <v>1</v>
      </c>
      <c r="J381">
        <v>12</v>
      </c>
      <c r="K381">
        <f t="shared" si="12"/>
        <v>4668</v>
      </c>
    </row>
    <row r="382" spans="1:12" x14ac:dyDescent="0.2">
      <c r="F382">
        <f t="shared" si="10"/>
        <v>0</v>
      </c>
      <c r="G382" t="s">
        <v>21000</v>
      </c>
      <c r="H382">
        <v>1</v>
      </c>
      <c r="I382">
        <v>0</v>
      </c>
      <c r="K382">
        <f t="shared" si="12"/>
        <v>0</v>
      </c>
    </row>
    <row r="383" spans="1:12" x14ac:dyDescent="0.2">
      <c r="F383">
        <f t="shared" si="10"/>
        <v>0</v>
      </c>
      <c r="I383">
        <f t="shared" si="11"/>
        <v>0</v>
      </c>
      <c r="K383">
        <f t="shared" si="12"/>
        <v>0</v>
      </c>
    </row>
    <row r="384" spans="1:12" x14ac:dyDescent="0.2">
      <c r="A384" s="12">
        <v>41860</v>
      </c>
      <c r="B384" t="s">
        <v>20029</v>
      </c>
      <c r="C384" t="s">
        <v>20030</v>
      </c>
      <c r="D384">
        <v>2</v>
      </c>
      <c r="E384">
        <v>195</v>
      </c>
      <c r="F384">
        <f t="shared" ref="F384:F431" si="13">D384*E384</f>
        <v>390</v>
      </c>
      <c r="G384" s="12">
        <v>41907</v>
      </c>
      <c r="H384">
        <v>389</v>
      </c>
      <c r="I384">
        <f t="shared" ref="I384:I431" si="14">F384-H384</f>
        <v>1</v>
      </c>
      <c r="J384">
        <v>13.5</v>
      </c>
      <c r="K384">
        <f t="shared" si="12"/>
        <v>5251.5</v>
      </c>
      <c r="L384" t="s">
        <v>20411</v>
      </c>
    </row>
    <row r="385" spans="1:12" x14ac:dyDescent="0.2">
      <c r="F385">
        <f t="shared" si="13"/>
        <v>0</v>
      </c>
      <c r="I385">
        <f t="shared" si="14"/>
        <v>0</v>
      </c>
      <c r="K385">
        <f t="shared" si="12"/>
        <v>0</v>
      </c>
    </row>
    <row r="386" spans="1:12" x14ac:dyDescent="0.2">
      <c r="F386">
        <f t="shared" si="13"/>
        <v>0</v>
      </c>
      <c r="I386">
        <f t="shared" si="14"/>
        <v>0</v>
      </c>
      <c r="K386">
        <f t="shared" si="12"/>
        <v>0</v>
      </c>
    </row>
    <row r="387" spans="1:12" x14ac:dyDescent="0.2">
      <c r="A387" s="12">
        <v>41906</v>
      </c>
      <c r="B387" t="s">
        <v>20516</v>
      </c>
      <c r="C387" t="s">
        <v>20517</v>
      </c>
      <c r="D387">
        <v>1</v>
      </c>
      <c r="E387">
        <v>492</v>
      </c>
      <c r="F387">
        <f t="shared" si="13"/>
        <v>492</v>
      </c>
      <c r="G387" s="12">
        <v>41927</v>
      </c>
      <c r="H387">
        <v>485</v>
      </c>
      <c r="I387">
        <f t="shared" si="14"/>
        <v>7</v>
      </c>
      <c r="J387">
        <v>14</v>
      </c>
      <c r="K387">
        <f t="shared" si="12"/>
        <v>6790</v>
      </c>
      <c r="L387" t="s">
        <v>20293</v>
      </c>
    </row>
    <row r="388" spans="1:12" x14ac:dyDescent="0.2">
      <c r="F388">
        <f t="shared" si="13"/>
        <v>0</v>
      </c>
      <c r="I388">
        <f t="shared" si="14"/>
        <v>0</v>
      </c>
      <c r="K388">
        <f t="shared" si="12"/>
        <v>0</v>
      </c>
    </row>
    <row r="389" spans="1:12" x14ac:dyDescent="0.2">
      <c r="F389">
        <f t="shared" si="13"/>
        <v>0</v>
      </c>
      <c r="I389">
        <f t="shared" si="14"/>
        <v>0</v>
      </c>
      <c r="K389">
        <f t="shared" si="12"/>
        <v>0</v>
      </c>
    </row>
    <row r="390" spans="1:12" x14ac:dyDescent="0.2">
      <c r="A390" s="12">
        <v>41909</v>
      </c>
      <c r="B390" t="s">
        <v>20568</v>
      </c>
      <c r="C390" t="s">
        <v>19480</v>
      </c>
      <c r="D390">
        <v>1</v>
      </c>
      <c r="E390">
        <v>632</v>
      </c>
      <c r="F390">
        <f t="shared" si="13"/>
        <v>632</v>
      </c>
      <c r="G390" s="12">
        <v>41942</v>
      </c>
      <c r="H390">
        <v>605</v>
      </c>
      <c r="I390">
        <f t="shared" si="14"/>
        <v>27</v>
      </c>
      <c r="K390">
        <f t="shared" si="12"/>
        <v>0</v>
      </c>
      <c r="L390" t="s">
        <v>20553</v>
      </c>
    </row>
    <row r="391" spans="1:12" x14ac:dyDescent="0.2">
      <c r="F391">
        <f t="shared" si="13"/>
        <v>0</v>
      </c>
      <c r="I391">
        <f t="shared" si="14"/>
        <v>0</v>
      </c>
      <c r="K391">
        <f t="shared" si="12"/>
        <v>0</v>
      </c>
    </row>
    <row r="392" spans="1:12" x14ac:dyDescent="0.2">
      <c r="F392">
        <f t="shared" si="13"/>
        <v>0</v>
      </c>
      <c r="I392">
        <f t="shared" si="14"/>
        <v>0</v>
      </c>
      <c r="K392">
        <f t="shared" si="12"/>
        <v>0</v>
      </c>
    </row>
    <row r="393" spans="1:12" x14ac:dyDescent="0.2">
      <c r="A393" s="12">
        <v>41912</v>
      </c>
      <c r="B393" t="s">
        <v>20598</v>
      </c>
      <c r="C393" t="s">
        <v>20599</v>
      </c>
      <c r="D393">
        <v>1</v>
      </c>
      <c r="E393">
        <v>638</v>
      </c>
      <c r="F393">
        <f t="shared" si="13"/>
        <v>638</v>
      </c>
      <c r="G393" s="12">
        <v>41929</v>
      </c>
      <c r="H393">
        <v>637</v>
      </c>
      <c r="I393">
        <f t="shared" si="14"/>
        <v>1</v>
      </c>
      <c r="J393">
        <v>11</v>
      </c>
      <c r="K393">
        <f t="shared" si="12"/>
        <v>7007</v>
      </c>
      <c r="L393" t="s">
        <v>20806</v>
      </c>
    </row>
    <row r="394" spans="1:12" x14ac:dyDescent="0.2">
      <c r="F394">
        <f t="shared" si="13"/>
        <v>0</v>
      </c>
      <c r="I394">
        <f t="shared" si="14"/>
        <v>0</v>
      </c>
      <c r="K394">
        <f t="shared" si="12"/>
        <v>0</v>
      </c>
    </row>
    <row r="395" spans="1:12" x14ac:dyDescent="0.2">
      <c r="F395">
        <f t="shared" si="13"/>
        <v>0</v>
      </c>
      <c r="I395">
        <f t="shared" si="14"/>
        <v>0</v>
      </c>
      <c r="K395">
        <f t="shared" si="12"/>
        <v>0</v>
      </c>
    </row>
    <row r="396" spans="1:12" x14ac:dyDescent="0.2">
      <c r="A396" s="12">
        <v>41922</v>
      </c>
      <c r="B396" t="s">
        <v>20720</v>
      </c>
      <c r="C396" t="s">
        <v>20721</v>
      </c>
      <c r="D396">
        <v>4</v>
      </c>
      <c r="E396">
        <v>125</v>
      </c>
      <c r="F396">
        <f t="shared" si="13"/>
        <v>500</v>
      </c>
      <c r="I396">
        <f t="shared" si="14"/>
        <v>500</v>
      </c>
      <c r="K396">
        <f t="shared" si="12"/>
        <v>0</v>
      </c>
    </row>
    <row r="397" spans="1:12" x14ac:dyDescent="0.2">
      <c r="F397">
        <f t="shared" si="13"/>
        <v>0</v>
      </c>
      <c r="I397">
        <f t="shared" si="14"/>
        <v>0</v>
      </c>
      <c r="K397">
        <f t="shared" si="12"/>
        <v>0</v>
      </c>
    </row>
    <row r="398" spans="1:12" x14ac:dyDescent="0.2">
      <c r="F398">
        <f t="shared" si="13"/>
        <v>0</v>
      </c>
      <c r="I398">
        <f t="shared" si="14"/>
        <v>0</v>
      </c>
      <c r="K398">
        <f t="shared" si="12"/>
        <v>0</v>
      </c>
    </row>
    <row r="399" spans="1:12" x14ac:dyDescent="0.2">
      <c r="A399" s="12">
        <v>41922</v>
      </c>
      <c r="B399" t="s">
        <v>20722</v>
      </c>
      <c r="C399" t="s">
        <v>20723</v>
      </c>
      <c r="D399">
        <v>2</v>
      </c>
      <c r="E399">
        <v>380</v>
      </c>
      <c r="F399">
        <f t="shared" si="13"/>
        <v>760</v>
      </c>
      <c r="I399">
        <f t="shared" si="14"/>
        <v>760</v>
      </c>
      <c r="K399">
        <f t="shared" si="12"/>
        <v>0</v>
      </c>
      <c r="L399" t="s">
        <v>17274</v>
      </c>
    </row>
    <row r="400" spans="1:12" x14ac:dyDescent="0.2">
      <c r="F400">
        <f t="shared" si="13"/>
        <v>0</v>
      </c>
      <c r="I400">
        <f t="shared" si="14"/>
        <v>0</v>
      </c>
      <c r="K400">
        <f t="shared" si="12"/>
        <v>0</v>
      </c>
    </row>
    <row r="401" spans="1:11" x14ac:dyDescent="0.2">
      <c r="F401">
        <f t="shared" si="13"/>
        <v>0</v>
      </c>
      <c r="I401">
        <f t="shared" si="14"/>
        <v>0</v>
      </c>
      <c r="K401">
        <f t="shared" si="12"/>
        <v>0</v>
      </c>
    </row>
    <row r="402" spans="1:11" x14ac:dyDescent="0.2">
      <c r="A402" s="12">
        <v>41936</v>
      </c>
      <c r="B402" t="s">
        <v>20871</v>
      </c>
      <c r="C402" t="s">
        <v>20872</v>
      </c>
      <c r="D402">
        <v>2</v>
      </c>
      <c r="E402">
        <v>300</v>
      </c>
      <c r="F402">
        <f t="shared" si="13"/>
        <v>600</v>
      </c>
      <c r="I402">
        <f t="shared" si="14"/>
        <v>600</v>
      </c>
      <c r="K402">
        <f>H402*J402</f>
        <v>0</v>
      </c>
    </row>
    <row r="403" spans="1:11" x14ac:dyDescent="0.2">
      <c r="F403">
        <f t="shared" si="13"/>
        <v>0</v>
      </c>
      <c r="I403">
        <f t="shared" si="14"/>
        <v>0</v>
      </c>
      <c r="K403">
        <f>H403*J403</f>
        <v>0</v>
      </c>
    </row>
    <row r="404" spans="1:11" x14ac:dyDescent="0.2">
      <c r="F404">
        <f t="shared" si="13"/>
        <v>0</v>
      </c>
      <c r="I404">
        <f t="shared" si="14"/>
        <v>0</v>
      </c>
      <c r="K404">
        <f>H404*J404</f>
        <v>0</v>
      </c>
    </row>
    <row r="405" spans="1:11" x14ac:dyDescent="0.2">
      <c r="A405" s="12">
        <v>41936</v>
      </c>
      <c r="B405" t="s">
        <v>20873</v>
      </c>
      <c r="C405" t="s">
        <v>20874</v>
      </c>
      <c r="D405">
        <v>2</v>
      </c>
      <c r="E405">
        <v>300</v>
      </c>
      <c r="F405">
        <f t="shared" si="13"/>
        <v>600</v>
      </c>
      <c r="I405">
        <f t="shared" si="14"/>
        <v>600</v>
      </c>
      <c r="K405">
        <f t="shared" ref="K405:K431" si="15">H405*J405</f>
        <v>0</v>
      </c>
    </row>
    <row r="406" spans="1:11" x14ac:dyDescent="0.2">
      <c r="F406">
        <f t="shared" si="13"/>
        <v>0</v>
      </c>
      <c r="I406">
        <f t="shared" si="14"/>
        <v>0</v>
      </c>
      <c r="K406">
        <f t="shared" si="15"/>
        <v>0</v>
      </c>
    </row>
    <row r="407" spans="1:11" x14ac:dyDescent="0.2">
      <c r="F407">
        <f t="shared" si="13"/>
        <v>0</v>
      </c>
      <c r="I407">
        <f t="shared" si="14"/>
        <v>0</v>
      </c>
      <c r="K407">
        <f t="shared" si="15"/>
        <v>0</v>
      </c>
    </row>
    <row r="408" spans="1:11" x14ac:dyDescent="0.2">
      <c r="A408" s="12">
        <v>41937</v>
      </c>
      <c r="B408" t="s">
        <v>20923</v>
      </c>
      <c r="C408" t="s">
        <v>19835</v>
      </c>
      <c r="D408">
        <v>4</v>
      </c>
      <c r="E408">
        <v>125</v>
      </c>
      <c r="F408">
        <f t="shared" si="13"/>
        <v>500</v>
      </c>
      <c r="I408">
        <f t="shared" si="14"/>
        <v>500</v>
      </c>
      <c r="K408">
        <f t="shared" si="15"/>
        <v>0</v>
      </c>
    </row>
    <row r="409" spans="1:11" x14ac:dyDescent="0.2">
      <c r="F409">
        <f t="shared" si="13"/>
        <v>0</v>
      </c>
      <c r="I409">
        <f t="shared" si="14"/>
        <v>0</v>
      </c>
      <c r="K409">
        <f t="shared" si="15"/>
        <v>0</v>
      </c>
    </row>
    <row r="410" spans="1:11" x14ac:dyDescent="0.2">
      <c r="F410">
        <f t="shared" si="13"/>
        <v>0</v>
      </c>
      <c r="I410">
        <f t="shared" si="14"/>
        <v>0</v>
      </c>
      <c r="K410">
        <f t="shared" si="15"/>
        <v>0</v>
      </c>
    </row>
    <row r="411" spans="1:11" x14ac:dyDescent="0.2">
      <c r="A411" s="12">
        <v>41937</v>
      </c>
      <c r="B411" t="s">
        <v>20924</v>
      </c>
      <c r="C411" t="s">
        <v>18456</v>
      </c>
      <c r="D411">
        <v>4</v>
      </c>
      <c r="E411">
        <v>125</v>
      </c>
      <c r="F411">
        <f t="shared" si="13"/>
        <v>500</v>
      </c>
      <c r="I411">
        <f t="shared" si="14"/>
        <v>500</v>
      </c>
      <c r="K411">
        <f t="shared" si="15"/>
        <v>0</v>
      </c>
    </row>
    <row r="412" spans="1:11" x14ac:dyDescent="0.2">
      <c r="F412">
        <f t="shared" si="13"/>
        <v>0</v>
      </c>
      <c r="I412">
        <f t="shared" si="14"/>
        <v>0</v>
      </c>
      <c r="K412">
        <f t="shared" si="15"/>
        <v>0</v>
      </c>
    </row>
    <row r="413" spans="1:11" x14ac:dyDescent="0.2">
      <c r="F413">
        <f t="shared" si="13"/>
        <v>0</v>
      </c>
      <c r="I413">
        <f t="shared" si="14"/>
        <v>0</v>
      </c>
      <c r="K413">
        <f t="shared" si="15"/>
        <v>0</v>
      </c>
    </row>
    <row r="414" spans="1:11" x14ac:dyDescent="0.2">
      <c r="F414">
        <f t="shared" si="13"/>
        <v>0</v>
      </c>
      <c r="I414">
        <f t="shared" si="14"/>
        <v>0</v>
      </c>
      <c r="K414">
        <f t="shared" si="15"/>
        <v>0</v>
      </c>
    </row>
    <row r="415" spans="1:11" x14ac:dyDescent="0.2">
      <c r="F415">
        <f t="shared" si="13"/>
        <v>0</v>
      </c>
      <c r="I415">
        <f t="shared" si="14"/>
        <v>0</v>
      </c>
      <c r="K415">
        <f t="shared" si="15"/>
        <v>0</v>
      </c>
    </row>
    <row r="416" spans="1:11" x14ac:dyDescent="0.2">
      <c r="F416">
        <f t="shared" si="13"/>
        <v>0</v>
      </c>
      <c r="I416">
        <f t="shared" si="14"/>
        <v>0</v>
      </c>
      <c r="K416">
        <f t="shared" si="15"/>
        <v>0</v>
      </c>
    </row>
    <row r="417" spans="6:11" x14ac:dyDescent="0.2">
      <c r="F417">
        <f t="shared" si="13"/>
        <v>0</v>
      </c>
      <c r="I417">
        <f t="shared" si="14"/>
        <v>0</v>
      </c>
      <c r="K417">
        <f t="shared" si="15"/>
        <v>0</v>
      </c>
    </row>
    <row r="418" spans="6:11" x14ac:dyDescent="0.2">
      <c r="F418">
        <f t="shared" si="13"/>
        <v>0</v>
      </c>
      <c r="I418">
        <f t="shared" si="14"/>
        <v>0</v>
      </c>
      <c r="K418">
        <f t="shared" si="15"/>
        <v>0</v>
      </c>
    </row>
    <row r="419" spans="6:11" x14ac:dyDescent="0.2">
      <c r="F419">
        <f t="shared" si="13"/>
        <v>0</v>
      </c>
      <c r="I419">
        <f t="shared" si="14"/>
        <v>0</v>
      </c>
      <c r="K419">
        <f t="shared" si="15"/>
        <v>0</v>
      </c>
    </row>
    <row r="420" spans="6:11" x14ac:dyDescent="0.2">
      <c r="F420">
        <f t="shared" si="13"/>
        <v>0</v>
      </c>
      <c r="I420">
        <f t="shared" si="14"/>
        <v>0</v>
      </c>
      <c r="K420">
        <f t="shared" si="15"/>
        <v>0</v>
      </c>
    </row>
    <row r="421" spans="6:11" x14ac:dyDescent="0.2">
      <c r="F421">
        <f t="shared" si="13"/>
        <v>0</v>
      </c>
      <c r="I421">
        <f t="shared" si="14"/>
        <v>0</v>
      </c>
      <c r="K421">
        <f t="shared" si="15"/>
        <v>0</v>
      </c>
    </row>
    <row r="422" spans="6:11" x14ac:dyDescent="0.2">
      <c r="F422">
        <f t="shared" si="13"/>
        <v>0</v>
      </c>
      <c r="I422">
        <f t="shared" si="14"/>
        <v>0</v>
      </c>
      <c r="K422">
        <f t="shared" si="15"/>
        <v>0</v>
      </c>
    </row>
    <row r="423" spans="6:11" x14ac:dyDescent="0.2">
      <c r="F423">
        <f t="shared" si="13"/>
        <v>0</v>
      </c>
      <c r="I423">
        <f t="shared" si="14"/>
        <v>0</v>
      </c>
      <c r="K423">
        <f t="shared" si="15"/>
        <v>0</v>
      </c>
    </row>
    <row r="424" spans="6:11" x14ac:dyDescent="0.2">
      <c r="F424">
        <f t="shared" si="13"/>
        <v>0</v>
      </c>
      <c r="I424">
        <f t="shared" si="14"/>
        <v>0</v>
      </c>
      <c r="K424">
        <f t="shared" si="15"/>
        <v>0</v>
      </c>
    </row>
    <row r="425" spans="6:11" x14ac:dyDescent="0.2">
      <c r="F425">
        <f t="shared" si="13"/>
        <v>0</v>
      </c>
      <c r="I425">
        <f t="shared" si="14"/>
        <v>0</v>
      </c>
      <c r="K425">
        <f t="shared" si="15"/>
        <v>0</v>
      </c>
    </row>
    <row r="426" spans="6:11" x14ac:dyDescent="0.2">
      <c r="F426">
        <f t="shared" si="13"/>
        <v>0</v>
      </c>
      <c r="I426">
        <f t="shared" si="14"/>
        <v>0</v>
      </c>
      <c r="K426">
        <f t="shared" si="15"/>
        <v>0</v>
      </c>
    </row>
    <row r="427" spans="6:11" x14ac:dyDescent="0.2">
      <c r="F427">
        <f t="shared" si="13"/>
        <v>0</v>
      </c>
      <c r="I427">
        <f t="shared" si="14"/>
        <v>0</v>
      </c>
      <c r="K427">
        <f t="shared" si="15"/>
        <v>0</v>
      </c>
    </row>
    <row r="428" spans="6:11" x14ac:dyDescent="0.2">
      <c r="F428">
        <f t="shared" si="13"/>
        <v>0</v>
      </c>
      <c r="I428">
        <f t="shared" si="14"/>
        <v>0</v>
      </c>
      <c r="K428">
        <f t="shared" si="15"/>
        <v>0</v>
      </c>
    </row>
    <row r="429" spans="6:11" x14ac:dyDescent="0.2">
      <c r="F429">
        <f t="shared" si="13"/>
        <v>0</v>
      </c>
      <c r="I429">
        <f t="shared" si="14"/>
        <v>0</v>
      </c>
      <c r="K429">
        <f t="shared" si="15"/>
        <v>0</v>
      </c>
    </row>
    <row r="430" spans="6:11" x14ac:dyDescent="0.2">
      <c r="F430">
        <f t="shared" si="13"/>
        <v>0</v>
      </c>
      <c r="I430">
        <f t="shared" si="14"/>
        <v>0</v>
      </c>
      <c r="K430">
        <f t="shared" si="15"/>
        <v>0</v>
      </c>
    </row>
    <row r="431" spans="6:11" x14ac:dyDescent="0.2">
      <c r="F431">
        <f t="shared" si="13"/>
        <v>0</v>
      </c>
      <c r="I431">
        <f t="shared" si="14"/>
        <v>0</v>
      </c>
      <c r="K431">
        <f t="shared" si="15"/>
        <v>0</v>
      </c>
    </row>
  </sheetData>
  <phoneticPr fontId="13" type="noConversion"/>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R852"/>
  <sheetViews>
    <sheetView zoomScale="139" workbookViewId="0">
      <selection activeCell="G1" sqref="G1:G1048576"/>
    </sheetView>
  </sheetViews>
  <sheetFormatPr baseColWidth="10" defaultRowHeight="12.75" x14ac:dyDescent="0.2"/>
  <cols>
    <col min="1" max="1" width="14.125" customWidth="1"/>
    <col min="2" max="2" width="10.125" customWidth="1"/>
    <col min="3" max="3" width="13.625" customWidth="1"/>
    <col min="4" max="4" width="12.875" customWidth="1"/>
    <col min="5" max="5" width="13" customWidth="1"/>
    <col min="7" max="7" width="19" customWidth="1"/>
    <col min="8" max="8" width="18.125" customWidth="1"/>
    <col min="9" max="9" width="16.375" customWidth="1"/>
    <col min="11" max="11" width="14.125" customWidth="1"/>
    <col min="12" max="12" width="15.375" customWidth="1"/>
  </cols>
  <sheetData>
    <row r="1" spans="1:18" ht="18.75" thickBot="1" x14ac:dyDescent="0.3">
      <c r="A1" s="3" t="s">
        <v>20957</v>
      </c>
      <c r="B1" s="3" t="s">
        <v>6814</v>
      </c>
      <c r="C1" s="3" t="s">
        <v>6932</v>
      </c>
      <c r="D1" s="3" t="s">
        <v>6377</v>
      </c>
      <c r="E1" s="3" t="s">
        <v>6249</v>
      </c>
      <c r="F1" s="4" t="s">
        <v>20961</v>
      </c>
      <c r="G1" s="3" t="s">
        <v>20962</v>
      </c>
      <c r="H1" s="3" t="s">
        <v>20963</v>
      </c>
      <c r="I1" s="3" t="s">
        <v>6404</v>
      </c>
      <c r="J1" s="3" t="s">
        <v>7022</v>
      </c>
      <c r="K1" s="3" t="s">
        <v>6312</v>
      </c>
      <c r="L1" s="6" t="s">
        <v>6897</v>
      </c>
      <c r="M1" s="136" t="s">
        <v>6905</v>
      </c>
      <c r="N1" s="138"/>
      <c r="O1" s="138"/>
      <c r="P1" s="9"/>
      <c r="Q1" s="9"/>
      <c r="R1" s="9"/>
    </row>
    <row r="4" spans="1:18" x14ac:dyDescent="0.2">
      <c r="A4" s="5">
        <v>38974</v>
      </c>
      <c r="B4" t="s">
        <v>7031</v>
      </c>
      <c r="C4" t="s">
        <v>6869</v>
      </c>
      <c r="D4">
        <v>2</v>
      </c>
      <c r="E4">
        <v>250</v>
      </c>
      <c r="F4">
        <v>500</v>
      </c>
      <c r="G4" s="5">
        <v>38995</v>
      </c>
      <c r="H4">
        <v>500</v>
      </c>
      <c r="I4">
        <v>0</v>
      </c>
      <c r="J4">
        <v>9</v>
      </c>
      <c r="K4">
        <v>4500</v>
      </c>
    </row>
    <row r="6" spans="1:18" x14ac:dyDescent="0.2">
      <c r="A6" s="5">
        <v>38969</v>
      </c>
      <c r="B6" t="s">
        <v>6495</v>
      </c>
      <c r="C6" t="s">
        <v>6427</v>
      </c>
      <c r="D6">
        <v>2</v>
      </c>
      <c r="E6">
        <v>304</v>
      </c>
      <c r="F6">
        <v>608</v>
      </c>
      <c r="G6" s="5">
        <v>38981</v>
      </c>
      <c r="H6">
        <v>603</v>
      </c>
      <c r="I6">
        <v>5</v>
      </c>
      <c r="J6">
        <v>8</v>
      </c>
      <c r="K6">
        <f>H6*J6</f>
        <v>4824</v>
      </c>
    </row>
    <row r="7" spans="1:18" x14ac:dyDescent="0.2">
      <c r="G7" s="5">
        <v>38981</v>
      </c>
      <c r="H7">
        <v>5</v>
      </c>
      <c r="I7">
        <v>0</v>
      </c>
    </row>
    <row r="9" spans="1:18" x14ac:dyDescent="0.2">
      <c r="A9" s="5">
        <v>38981</v>
      </c>
      <c r="B9" t="s">
        <v>5949</v>
      </c>
      <c r="C9" t="s">
        <v>6413</v>
      </c>
      <c r="D9">
        <v>2</v>
      </c>
      <c r="E9">
        <v>311</v>
      </c>
      <c r="F9">
        <v>622</v>
      </c>
      <c r="G9" s="5">
        <v>39009</v>
      </c>
      <c r="H9">
        <v>620</v>
      </c>
      <c r="I9">
        <v>2</v>
      </c>
      <c r="J9">
        <v>9.5</v>
      </c>
      <c r="K9">
        <v>5890</v>
      </c>
    </row>
    <row r="10" spans="1:18" x14ac:dyDescent="0.2">
      <c r="G10" t="s">
        <v>6069</v>
      </c>
      <c r="H10">
        <v>1</v>
      </c>
      <c r="I10">
        <v>1</v>
      </c>
    </row>
    <row r="11" spans="1:18" x14ac:dyDescent="0.2">
      <c r="G11" s="5">
        <v>39016</v>
      </c>
      <c r="H11">
        <v>1</v>
      </c>
      <c r="I11">
        <v>0</v>
      </c>
      <c r="J11">
        <v>9.5</v>
      </c>
      <c r="K11">
        <v>9.5</v>
      </c>
    </row>
    <row r="12" spans="1:18" x14ac:dyDescent="0.2">
      <c r="G12" s="5"/>
    </row>
    <row r="13" spans="1:18" x14ac:dyDescent="0.2">
      <c r="A13" s="5">
        <v>38995</v>
      </c>
      <c r="B13" t="s">
        <v>7393</v>
      </c>
      <c r="C13" t="s">
        <v>7635</v>
      </c>
      <c r="D13">
        <v>2</v>
      </c>
      <c r="E13">
        <v>354</v>
      </c>
      <c r="F13">
        <v>708</v>
      </c>
      <c r="G13" s="5">
        <v>39016</v>
      </c>
      <c r="H13">
        <v>708</v>
      </c>
      <c r="I13">
        <v>0</v>
      </c>
      <c r="J13">
        <v>9.5</v>
      </c>
      <c r="K13">
        <v>6726</v>
      </c>
    </row>
    <row r="15" spans="1:18" x14ac:dyDescent="0.2">
      <c r="A15" s="5">
        <v>39009</v>
      </c>
      <c r="B15" t="s">
        <v>5433</v>
      </c>
      <c r="C15" t="s">
        <v>5675</v>
      </c>
      <c r="D15">
        <v>4</v>
      </c>
      <c r="E15">
        <v>151</v>
      </c>
      <c r="F15">
        <v>604</v>
      </c>
      <c r="G15" s="5">
        <v>39030</v>
      </c>
      <c r="H15">
        <v>604</v>
      </c>
      <c r="I15">
        <v>0</v>
      </c>
      <c r="J15">
        <v>8.5</v>
      </c>
      <c r="K15">
        <v>5134</v>
      </c>
    </row>
    <row r="17" spans="1:11" x14ac:dyDescent="0.2">
      <c r="A17" s="5">
        <v>39016</v>
      </c>
      <c r="B17" t="s">
        <v>6721</v>
      </c>
      <c r="C17" t="s">
        <v>7308</v>
      </c>
      <c r="D17">
        <v>4</v>
      </c>
      <c r="E17">
        <v>143</v>
      </c>
      <c r="F17">
        <v>572</v>
      </c>
      <c r="G17" s="5">
        <v>39037</v>
      </c>
      <c r="H17">
        <v>569</v>
      </c>
      <c r="I17">
        <v>3</v>
      </c>
      <c r="J17">
        <v>9</v>
      </c>
      <c r="K17">
        <v>5121</v>
      </c>
    </row>
    <row r="18" spans="1:11" x14ac:dyDescent="0.2">
      <c r="G18" t="s">
        <v>21221</v>
      </c>
      <c r="H18">
        <v>3</v>
      </c>
      <c r="I18">
        <v>0</v>
      </c>
    </row>
    <row r="19" spans="1:11" x14ac:dyDescent="0.2">
      <c r="G19" t="s">
        <v>21423</v>
      </c>
      <c r="H19">
        <v>1</v>
      </c>
      <c r="I19">
        <v>0</v>
      </c>
    </row>
    <row r="21" spans="1:11" x14ac:dyDescent="0.2">
      <c r="A21" s="5">
        <v>39030</v>
      </c>
      <c r="B21" t="s">
        <v>7502</v>
      </c>
      <c r="C21" t="s">
        <v>7566</v>
      </c>
      <c r="D21">
        <v>4</v>
      </c>
      <c r="E21">
        <v>154</v>
      </c>
      <c r="F21">
        <v>616</v>
      </c>
      <c r="G21" s="5">
        <v>39039</v>
      </c>
      <c r="H21">
        <v>636</v>
      </c>
      <c r="I21">
        <v>0</v>
      </c>
      <c r="J21">
        <v>10</v>
      </c>
      <c r="K21">
        <v>6360</v>
      </c>
    </row>
    <row r="23" spans="1:11" x14ac:dyDescent="0.2">
      <c r="A23" s="5">
        <v>39037</v>
      </c>
      <c r="B23" t="s">
        <v>5540</v>
      </c>
      <c r="C23" t="s">
        <v>4900</v>
      </c>
      <c r="D23">
        <v>2</v>
      </c>
      <c r="E23">
        <v>303</v>
      </c>
      <c r="F23">
        <v>606</v>
      </c>
      <c r="G23" s="5">
        <v>39044</v>
      </c>
      <c r="H23">
        <v>606</v>
      </c>
      <c r="I23">
        <v>0</v>
      </c>
      <c r="J23">
        <v>8.5</v>
      </c>
      <c r="K23">
        <v>5151</v>
      </c>
    </row>
    <row r="25" spans="1:11" x14ac:dyDescent="0.2">
      <c r="A25" s="5">
        <v>39039</v>
      </c>
      <c r="B25" t="s">
        <v>5743</v>
      </c>
      <c r="C25" t="s">
        <v>5711</v>
      </c>
      <c r="D25">
        <v>4</v>
      </c>
      <c r="E25">
        <v>166</v>
      </c>
      <c r="F25">
        <v>664</v>
      </c>
      <c r="G25" s="5">
        <v>39051</v>
      </c>
      <c r="H25">
        <v>664</v>
      </c>
      <c r="I25">
        <v>0</v>
      </c>
      <c r="J25">
        <v>8.5</v>
      </c>
      <c r="K25">
        <v>5644</v>
      </c>
    </row>
    <row r="27" spans="1:11" x14ac:dyDescent="0.2">
      <c r="A27" s="5">
        <v>39044</v>
      </c>
      <c r="B27" t="s">
        <v>4854</v>
      </c>
      <c r="C27" t="s">
        <v>7307</v>
      </c>
      <c r="D27">
        <v>2</v>
      </c>
      <c r="E27">
        <v>333</v>
      </c>
      <c r="F27">
        <v>666</v>
      </c>
      <c r="G27" s="5">
        <v>39065</v>
      </c>
      <c r="H27">
        <v>665</v>
      </c>
      <c r="I27">
        <v>1</v>
      </c>
      <c r="J27">
        <v>9</v>
      </c>
      <c r="K27">
        <v>5985</v>
      </c>
    </row>
    <row r="28" spans="1:11" x14ac:dyDescent="0.2">
      <c r="A28" s="5"/>
      <c r="G28" s="5">
        <v>39198</v>
      </c>
      <c r="H28">
        <v>1</v>
      </c>
      <c r="I28">
        <v>0</v>
      </c>
      <c r="J28">
        <v>8.5</v>
      </c>
      <c r="K28">
        <v>8.5</v>
      </c>
    </row>
    <row r="30" spans="1:11" x14ac:dyDescent="0.2">
      <c r="A30" s="5">
        <v>39051</v>
      </c>
      <c r="B30" t="s">
        <v>4790</v>
      </c>
      <c r="C30" t="s">
        <v>5285</v>
      </c>
      <c r="D30">
        <v>2</v>
      </c>
      <c r="E30">
        <v>277</v>
      </c>
      <c r="F30">
        <v>554</v>
      </c>
      <c r="G30" s="5">
        <v>39072</v>
      </c>
      <c r="H30">
        <v>540</v>
      </c>
      <c r="I30">
        <v>14</v>
      </c>
      <c r="J30">
        <v>9</v>
      </c>
      <c r="K30">
        <v>4860</v>
      </c>
    </row>
    <row r="31" spans="1:11" x14ac:dyDescent="0.2">
      <c r="G31" t="s">
        <v>21424</v>
      </c>
      <c r="H31">
        <v>2</v>
      </c>
      <c r="I31">
        <v>12</v>
      </c>
    </row>
    <row r="32" spans="1:11" x14ac:dyDescent="0.2">
      <c r="G32" s="5">
        <v>39079</v>
      </c>
      <c r="H32">
        <v>12</v>
      </c>
      <c r="I32">
        <v>0</v>
      </c>
      <c r="J32">
        <v>9</v>
      </c>
      <c r="K32">
        <v>108</v>
      </c>
    </row>
    <row r="34" spans="1:11" x14ac:dyDescent="0.2">
      <c r="A34" s="5">
        <v>39072</v>
      </c>
      <c r="B34" t="s">
        <v>5449</v>
      </c>
      <c r="C34" t="s">
        <v>5290</v>
      </c>
      <c r="D34">
        <v>2</v>
      </c>
      <c r="E34">
        <v>352</v>
      </c>
      <c r="F34">
        <v>704</v>
      </c>
      <c r="G34" s="5">
        <v>39079</v>
      </c>
      <c r="H34">
        <v>704</v>
      </c>
      <c r="I34">
        <v>0</v>
      </c>
      <c r="J34">
        <v>8</v>
      </c>
      <c r="K34">
        <v>5632</v>
      </c>
    </row>
    <row r="36" spans="1:11" x14ac:dyDescent="0.2">
      <c r="A36" s="5">
        <v>39065</v>
      </c>
      <c r="B36" t="s">
        <v>5391</v>
      </c>
      <c r="C36" t="s">
        <v>5320</v>
      </c>
      <c r="D36">
        <v>2</v>
      </c>
      <c r="E36">
        <v>333</v>
      </c>
      <c r="F36">
        <v>666</v>
      </c>
      <c r="G36" s="5">
        <v>39107</v>
      </c>
      <c r="H36">
        <v>664</v>
      </c>
      <c r="I36">
        <v>2</v>
      </c>
      <c r="J36">
        <v>11</v>
      </c>
      <c r="K36">
        <v>7304</v>
      </c>
    </row>
    <row r="37" spans="1:11" x14ac:dyDescent="0.2">
      <c r="G37" t="s">
        <v>21223</v>
      </c>
      <c r="H37">
        <v>2</v>
      </c>
      <c r="I37">
        <v>0</v>
      </c>
    </row>
    <row r="39" spans="1:11" x14ac:dyDescent="0.2">
      <c r="A39" s="5">
        <v>39079</v>
      </c>
      <c r="B39" t="s">
        <v>6785</v>
      </c>
      <c r="C39" t="s">
        <v>6708</v>
      </c>
      <c r="D39">
        <v>2</v>
      </c>
      <c r="E39">
        <v>316</v>
      </c>
      <c r="F39">
        <v>632</v>
      </c>
      <c r="G39" s="5">
        <v>39100</v>
      </c>
      <c r="H39">
        <v>632</v>
      </c>
      <c r="I39">
        <v>0</v>
      </c>
      <c r="J39">
        <v>10</v>
      </c>
      <c r="K39">
        <v>6320</v>
      </c>
    </row>
    <row r="41" spans="1:11" x14ac:dyDescent="0.2">
      <c r="A41" s="5">
        <v>39100</v>
      </c>
      <c r="B41" t="s">
        <v>4997</v>
      </c>
      <c r="C41" t="s">
        <v>4998</v>
      </c>
      <c r="D41">
        <v>2</v>
      </c>
      <c r="E41">
        <v>305</v>
      </c>
      <c r="F41">
        <v>610</v>
      </c>
      <c r="G41" s="5">
        <v>39114</v>
      </c>
      <c r="H41">
        <v>609</v>
      </c>
      <c r="I41">
        <v>1</v>
      </c>
      <c r="J41">
        <v>8.5</v>
      </c>
      <c r="K41">
        <v>5176</v>
      </c>
    </row>
    <row r="42" spans="1:11" x14ac:dyDescent="0.2">
      <c r="G42" s="5">
        <v>39114</v>
      </c>
      <c r="H42" t="s">
        <v>5216</v>
      </c>
      <c r="I42">
        <v>0</v>
      </c>
    </row>
    <row r="44" spans="1:11" x14ac:dyDescent="0.2">
      <c r="A44" s="5">
        <v>39107</v>
      </c>
      <c r="B44" t="s">
        <v>7131</v>
      </c>
      <c r="C44" t="s">
        <v>5235</v>
      </c>
      <c r="D44">
        <v>2</v>
      </c>
      <c r="E44">
        <v>274</v>
      </c>
      <c r="F44">
        <v>548</v>
      </c>
      <c r="G44" s="5">
        <v>39121</v>
      </c>
      <c r="H44">
        <v>540</v>
      </c>
      <c r="I44">
        <v>8</v>
      </c>
      <c r="J44">
        <v>9</v>
      </c>
      <c r="K44">
        <v>4860</v>
      </c>
    </row>
    <row r="45" spans="1:11" x14ac:dyDescent="0.2">
      <c r="G45" s="5">
        <v>39128</v>
      </c>
      <c r="H45">
        <v>5</v>
      </c>
      <c r="I45">
        <v>3</v>
      </c>
      <c r="J45">
        <v>9</v>
      </c>
      <c r="K45">
        <v>45</v>
      </c>
    </row>
    <row r="46" spans="1:11" x14ac:dyDescent="0.2">
      <c r="G46" t="s">
        <v>21225</v>
      </c>
      <c r="H46">
        <v>3</v>
      </c>
      <c r="I46">
        <v>0</v>
      </c>
    </row>
    <row r="48" spans="1:11" x14ac:dyDescent="0.2">
      <c r="A48" s="5">
        <v>39114</v>
      </c>
      <c r="B48" t="s">
        <v>7428</v>
      </c>
      <c r="C48" t="s">
        <v>7429</v>
      </c>
      <c r="D48">
        <v>2</v>
      </c>
      <c r="E48">
        <v>324</v>
      </c>
      <c r="F48">
        <v>648</v>
      </c>
      <c r="G48" s="5">
        <v>39128</v>
      </c>
      <c r="H48">
        <v>398</v>
      </c>
      <c r="I48">
        <v>250</v>
      </c>
      <c r="J48">
        <v>9</v>
      </c>
      <c r="K48">
        <v>3582</v>
      </c>
    </row>
    <row r="49" spans="1:11" x14ac:dyDescent="0.2">
      <c r="G49" s="5">
        <v>39130</v>
      </c>
      <c r="H49">
        <v>250</v>
      </c>
      <c r="I49">
        <v>0</v>
      </c>
      <c r="J49">
        <v>9</v>
      </c>
      <c r="K49">
        <v>2250</v>
      </c>
    </row>
    <row r="51" spans="1:11" x14ac:dyDescent="0.2">
      <c r="A51" s="5">
        <v>39128</v>
      </c>
      <c r="B51" t="s">
        <v>4677</v>
      </c>
      <c r="C51" t="s">
        <v>4735</v>
      </c>
      <c r="D51">
        <v>2</v>
      </c>
      <c r="E51">
        <v>313</v>
      </c>
      <c r="F51">
        <v>626</v>
      </c>
      <c r="G51" s="5">
        <v>39135</v>
      </c>
      <c r="H51">
        <v>400</v>
      </c>
      <c r="I51">
        <v>226</v>
      </c>
      <c r="J51">
        <v>9</v>
      </c>
      <c r="K51">
        <v>3600</v>
      </c>
    </row>
    <row r="52" spans="1:11" x14ac:dyDescent="0.2">
      <c r="G52" s="5">
        <v>39135</v>
      </c>
      <c r="H52" t="s">
        <v>7559</v>
      </c>
      <c r="I52">
        <v>225</v>
      </c>
      <c r="K52">
        <v>9</v>
      </c>
    </row>
    <row r="53" spans="1:11" x14ac:dyDescent="0.2">
      <c r="A53" s="5"/>
      <c r="G53" s="5">
        <v>39135</v>
      </c>
      <c r="H53">
        <v>225</v>
      </c>
      <c r="I53">
        <v>0</v>
      </c>
      <c r="K53">
        <v>2025</v>
      </c>
    </row>
    <row r="55" spans="1:11" x14ac:dyDescent="0.2">
      <c r="A55" s="5">
        <v>39135</v>
      </c>
      <c r="B55" t="s">
        <v>4740</v>
      </c>
      <c r="C55" t="s">
        <v>4741</v>
      </c>
      <c r="D55">
        <v>2</v>
      </c>
      <c r="E55">
        <v>295</v>
      </c>
      <c r="F55">
        <v>590</v>
      </c>
      <c r="G55" s="5">
        <v>39142</v>
      </c>
      <c r="H55">
        <v>449</v>
      </c>
      <c r="I55">
        <v>141</v>
      </c>
      <c r="J55">
        <v>9</v>
      </c>
      <c r="K55">
        <v>4041</v>
      </c>
    </row>
    <row r="56" spans="1:11" x14ac:dyDescent="0.2">
      <c r="G56" s="5">
        <v>39144</v>
      </c>
      <c r="H56">
        <v>139</v>
      </c>
      <c r="I56">
        <v>2</v>
      </c>
      <c r="J56">
        <v>9</v>
      </c>
      <c r="K56">
        <v>1251</v>
      </c>
    </row>
    <row r="57" spans="1:11" x14ac:dyDescent="0.2">
      <c r="G57" t="s">
        <v>21425</v>
      </c>
      <c r="H57">
        <v>2</v>
      </c>
      <c r="I57">
        <v>0</v>
      </c>
    </row>
    <row r="59" spans="1:11" x14ac:dyDescent="0.2">
      <c r="A59" s="5">
        <v>39144</v>
      </c>
      <c r="B59" t="s">
        <v>7578</v>
      </c>
      <c r="C59" t="s">
        <v>5024</v>
      </c>
      <c r="D59">
        <v>3</v>
      </c>
      <c r="E59">
        <v>215</v>
      </c>
      <c r="F59">
        <v>645</v>
      </c>
      <c r="G59" s="5">
        <v>39156</v>
      </c>
      <c r="H59">
        <v>645</v>
      </c>
      <c r="I59">
        <v>0</v>
      </c>
      <c r="J59">
        <v>9.5</v>
      </c>
      <c r="K59">
        <v>6128</v>
      </c>
    </row>
    <row r="61" spans="1:11" x14ac:dyDescent="0.2">
      <c r="A61" s="5">
        <v>39156</v>
      </c>
      <c r="B61" t="s">
        <v>7962</v>
      </c>
      <c r="C61" t="s">
        <v>7963</v>
      </c>
      <c r="D61">
        <v>2</v>
      </c>
      <c r="E61">
        <v>263</v>
      </c>
      <c r="F61">
        <v>526</v>
      </c>
      <c r="G61" s="5">
        <v>39163</v>
      </c>
      <c r="H61">
        <v>526</v>
      </c>
      <c r="I61">
        <v>0</v>
      </c>
      <c r="J61">
        <v>8.5</v>
      </c>
      <c r="K61">
        <v>4471</v>
      </c>
    </row>
    <row r="62" spans="1:11" x14ac:dyDescent="0.2">
      <c r="A62" s="5"/>
      <c r="G62" s="5"/>
    </row>
    <row r="63" spans="1:11" x14ac:dyDescent="0.2">
      <c r="A63" s="5">
        <v>39161</v>
      </c>
      <c r="B63" t="s">
        <v>5032</v>
      </c>
      <c r="C63" t="s">
        <v>8046</v>
      </c>
      <c r="D63">
        <v>2</v>
      </c>
      <c r="E63">
        <v>300</v>
      </c>
      <c r="F63">
        <v>600</v>
      </c>
      <c r="G63" s="5">
        <v>39170</v>
      </c>
      <c r="H63">
        <v>600</v>
      </c>
      <c r="I63">
        <v>0</v>
      </c>
      <c r="J63">
        <v>9</v>
      </c>
      <c r="K63">
        <v>5400</v>
      </c>
    </row>
    <row r="65" spans="1:11" x14ac:dyDescent="0.2">
      <c r="A65" s="5">
        <v>39163</v>
      </c>
      <c r="B65" t="s">
        <v>8130</v>
      </c>
      <c r="C65" t="s">
        <v>6528</v>
      </c>
      <c r="D65">
        <v>2</v>
      </c>
      <c r="E65">
        <v>301</v>
      </c>
      <c r="F65">
        <v>602</v>
      </c>
      <c r="G65" s="5">
        <v>39177</v>
      </c>
      <c r="H65">
        <v>600</v>
      </c>
      <c r="I65">
        <v>2</v>
      </c>
      <c r="J65">
        <v>9</v>
      </c>
      <c r="K65">
        <v>5400</v>
      </c>
    </row>
    <row r="66" spans="1:11" x14ac:dyDescent="0.2">
      <c r="G66" s="5">
        <v>39177</v>
      </c>
      <c r="H66" t="s">
        <v>4983</v>
      </c>
      <c r="I66">
        <v>1</v>
      </c>
      <c r="J66">
        <v>9</v>
      </c>
      <c r="K66">
        <v>9</v>
      </c>
    </row>
    <row r="67" spans="1:11" x14ac:dyDescent="0.2">
      <c r="G67" s="5" t="s">
        <v>21426</v>
      </c>
      <c r="H67">
        <v>1</v>
      </c>
      <c r="I67">
        <v>0</v>
      </c>
    </row>
    <row r="69" spans="1:11" x14ac:dyDescent="0.2">
      <c r="A69" s="5">
        <v>39176</v>
      </c>
      <c r="B69" t="s">
        <v>7784</v>
      </c>
      <c r="C69" t="s">
        <v>8047</v>
      </c>
      <c r="D69">
        <v>1</v>
      </c>
      <c r="E69">
        <v>522</v>
      </c>
      <c r="F69">
        <v>522</v>
      </c>
      <c r="G69" s="5">
        <v>39184</v>
      </c>
      <c r="H69">
        <v>540</v>
      </c>
      <c r="I69">
        <v>0</v>
      </c>
      <c r="J69">
        <v>8.5</v>
      </c>
      <c r="K69">
        <v>4590</v>
      </c>
    </row>
    <row r="71" spans="1:11" x14ac:dyDescent="0.2">
      <c r="A71" s="5">
        <v>39178</v>
      </c>
      <c r="B71" t="s">
        <v>4510</v>
      </c>
      <c r="C71" t="s">
        <v>4452</v>
      </c>
      <c r="D71">
        <v>2</v>
      </c>
      <c r="E71">
        <v>297</v>
      </c>
      <c r="F71">
        <v>594</v>
      </c>
      <c r="G71" s="5">
        <v>39191</v>
      </c>
      <c r="H71">
        <v>593</v>
      </c>
      <c r="I71">
        <v>1</v>
      </c>
      <c r="J71">
        <v>9</v>
      </c>
      <c r="K71">
        <v>5337</v>
      </c>
    </row>
    <row r="72" spans="1:11" x14ac:dyDescent="0.2">
      <c r="A72" s="5"/>
      <c r="G72" s="5">
        <v>39191</v>
      </c>
      <c r="H72" t="s">
        <v>4875</v>
      </c>
      <c r="I72">
        <v>0</v>
      </c>
      <c r="J72">
        <v>9</v>
      </c>
      <c r="K72">
        <v>9</v>
      </c>
    </row>
    <row r="74" spans="1:11" x14ac:dyDescent="0.2">
      <c r="A74" s="5">
        <v>39184</v>
      </c>
      <c r="B74" t="s">
        <v>4758</v>
      </c>
      <c r="C74" t="s">
        <v>7764</v>
      </c>
      <c r="D74">
        <v>2</v>
      </c>
      <c r="E74">
        <v>297</v>
      </c>
      <c r="F74">
        <v>594</v>
      </c>
      <c r="G74" s="5">
        <v>39198</v>
      </c>
      <c r="H74">
        <v>592</v>
      </c>
      <c r="I74">
        <v>2</v>
      </c>
      <c r="J74">
        <v>9.5</v>
      </c>
      <c r="K74">
        <v>5624</v>
      </c>
    </row>
    <row r="75" spans="1:11" x14ac:dyDescent="0.2">
      <c r="A75" s="5"/>
      <c r="G75" s="5">
        <v>39198</v>
      </c>
      <c r="H75" t="s">
        <v>7829</v>
      </c>
      <c r="I75">
        <v>1</v>
      </c>
      <c r="J75">
        <v>9.5</v>
      </c>
      <c r="K75">
        <v>9.5</v>
      </c>
    </row>
    <row r="76" spans="1:11" x14ac:dyDescent="0.2">
      <c r="A76" s="5"/>
      <c r="G76" s="5" t="s">
        <v>21427</v>
      </c>
      <c r="H76">
        <v>1</v>
      </c>
      <c r="I76">
        <v>0</v>
      </c>
    </row>
    <row r="78" spans="1:11" x14ac:dyDescent="0.2">
      <c r="A78" s="5">
        <v>39191</v>
      </c>
      <c r="B78" t="s">
        <v>4705</v>
      </c>
      <c r="C78" t="s">
        <v>4706</v>
      </c>
      <c r="D78">
        <v>1</v>
      </c>
      <c r="E78">
        <v>641</v>
      </c>
      <c r="F78">
        <v>641</v>
      </c>
      <c r="G78" s="5">
        <v>39205</v>
      </c>
      <c r="H78">
        <v>640</v>
      </c>
      <c r="I78">
        <v>1</v>
      </c>
      <c r="J78">
        <v>10</v>
      </c>
      <c r="K78">
        <v>6400</v>
      </c>
    </row>
    <row r="79" spans="1:11" x14ac:dyDescent="0.2">
      <c r="A79" s="5"/>
      <c r="G79" s="5" t="s">
        <v>21427</v>
      </c>
      <c r="H79">
        <v>1</v>
      </c>
      <c r="I79">
        <v>0</v>
      </c>
    </row>
    <row r="81" spans="1:11" x14ac:dyDescent="0.2">
      <c r="A81" s="5">
        <v>39199</v>
      </c>
      <c r="B81" t="s">
        <v>7887</v>
      </c>
      <c r="C81" t="s">
        <v>4848</v>
      </c>
      <c r="D81">
        <v>2</v>
      </c>
      <c r="E81">
        <v>337</v>
      </c>
      <c r="F81">
        <v>674</v>
      </c>
      <c r="G81" s="5">
        <v>39207</v>
      </c>
      <c r="H81">
        <v>280</v>
      </c>
      <c r="I81">
        <v>394</v>
      </c>
      <c r="J81">
        <v>9</v>
      </c>
      <c r="K81">
        <v>2520</v>
      </c>
    </row>
    <row r="82" spans="1:11" x14ac:dyDescent="0.2">
      <c r="G82" s="5">
        <v>39210</v>
      </c>
      <c r="H82">
        <v>393</v>
      </c>
      <c r="I82">
        <v>1</v>
      </c>
      <c r="J82">
        <v>9</v>
      </c>
      <c r="K82">
        <v>3537</v>
      </c>
    </row>
    <row r="83" spans="1:11" x14ac:dyDescent="0.2">
      <c r="G83" s="5">
        <v>39212</v>
      </c>
      <c r="H83">
        <v>1</v>
      </c>
      <c r="I83">
        <v>0</v>
      </c>
      <c r="J83">
        <v>9</v>
      </c>
      <c r="K83">
        <v>9</v>
      </c>
    </row>
    <row r="85" spans="1:11" x14ac:dyDescent="0.2">
      <c r="A85" s="5">
        <v>39205</v>
      </c>
      <c r="B85" t="s">
        <v>4587</v>
      </c>
      <c r="C85" t="s">
        <v>4588</v>
      </c>
      <c r="D85">
        <v>1</v>
      </c>
      <c r="E85">
        <v>680</v>
      </c>
      <c r="F85">
        <v>680</v>
      </c>
      <c r="G85" s="5">
        <v>39229</v>
      </c>
      <c r="H85">
        <v>680</v>
      </c>
      <c r="I85">
        <v>0</v>
      </c>
      <c r="J85">
        <v>10</v>
      </c>
      <c r="K85">
        <v>6800</v>
      </c>
    </row>
    <row r="88" spans="1:11" x14ac:dyDescent="0.2">
      <c r="A88" s="5">
        <v>39210</v>
      </c>
      <c r="B88" t="s">
        <v>7856</v>
      </c>
      <c r="C88" t="s">
        <v>8068</v>
      </c>
      <c r="D88">
        <v>2</v>
      </c>
      <c r="E88">
        <v>295</v>
      </c>
      <c r="F88">
        <v>590</v>
      </c>
      <c r="G88" s="5">
        <v>39236</v>
      </c>
      <c r="H88">
        <v>590</v>
      </c>
      <c r="I88">
        <v>0</v>
      </c>
      <c r="J88">
        <v>9.5</v>
      </c>
      <c r="K88">
        <v>5605</v>
      </c>
    </row>
    <row r="91" spans="1:11" x14ac:dyDescent="0.2">
      <c r="A91" s="5">
        <v>39229</v>
      </c>
      <c r="B91" t="s">
        <v>8308</v>
      </c>
      <c r="C91" t="s">
        <v>8309</v>
      </c>
      <c r="D91">
        <v>2</v>
      </c>
      <c r="E91">
        <v>296</v>
      </c>
      <c r="F91">
        <v>592</v>
      </c>
      <c r="G91" s="5">
        <v>39240</v>
      </c>
      <c r="H91">
        <v>592</v>
      </c>
      <c r="I91">
        <v>0</v>
      </c>
      <c r="J91">
        <v>9</v>
      </c>
      <c r="K91">
        <v>5328</v>
      </c>
    </row>
    <row r="94" spans="1:11" x14ac:dyDescent="0.2">
      <c r="A94" s="5">
        <v>39238</v>
      </c>
      <c r="B94" t="s">
        <v>8361</v>
      </c>
      <c r="C94" t="s">
        <v>8362</v>
      </c>
      <c r="D94">
        <v>2</v>
      </c>
      <c r="E94">
        <v>296</v>
      </c>
      <c r="F94">
        <v>592</v>
      </c>
      <c r="G94" s="5">
        <v>39249</v>
      </c>
      <c r="H94">
        <v>592</v>
      </c>
      <c r="I94">
        <v>0</v>
      </c>
      <c r="J94">
        <v>9</v>
      </c>
      <c r="K94">
        <v>5328</v>
      </c>
    </row>
    <row r="97" spans="1:11" x14ac:dyDescent="0.2">
      <c r="A97" s="5">
        <v>39242</v>
      </c>
      <c r="B97" t="s">
        <v>8342</v>
      </c>
      <c r="C97" t="s">
        <v>8341</v>
      </c>
      <c r="D97">
        <v>2</v>
      </c>
      <c r="E97">
        <v>301</v>
      </c>
      <c r="F97">
        <v>602</v>
      </c>
      <c r="G97" s="5">
        <v>39261</v>
      </c>
      <c r="H97">
        <v>600</v>
      </c>
      <c r="I97">
        <v>2</v>
      </c>
      <c r="J97">
        <v>9</v>
      </c>
      <c r="K97">
        <v>5400</v>
      </c>
    </row>
    <row r="98" spans="1:11" x14ac:dyDescent="0.2">
      <c r="G98" t="s">
        <v>21427</v>
      </c>
      <c r="H98">
        <v>2</v>
      </c>
      <c r="I98">
        <v>0</v>
      </c>
    </row>
    <row r="100" spans="1:11" x14ac:dyDescent="0.2">
      <c r="A100" s="5">
        <v>39249</v>
      </c>
      <c r="B100" t="s">
        <v>8277</v>
      </c>
      <c r="C100" t="s">
        <v>4561</v>
      </c>
      <c r="D100">
        <v>2</v>
      </c>
      <c r="E100">
        <v>304</v>
      </c>
      <c r="F100">
        <v>608</v>
      </c>
      <c r="G100" s="5">
        <v>39268</v>
      </c>
      <c r="H100">
        <v>608</v>
      </c>
      <c r="I100">
        <v>0</v>
      </c>
      <c r="J100">
        <v>10</v>
      </c>
      <c r="K100">
        <v>6080</v>
      </c>
    </row>
    <row r="103" spans="1:11" x14ac:dyDescent="0.2">
      <c r="A103" s="5">
        <v>39261</v>
      </c>
      <c r="B103" t="s">
        <v>4395</v>
      </c>
      <c r="C103" t="s">
        <v>8275</v>
      </c>
      <c r="D103">
        <v>2</v>
      </c>
      <c r="E103">
        <v>302</v>
      </c>
      <c r="F103">
        <v>604</v>
      </c>
      <c r="G103" s="5">
        <v>39275</v>
      </c>
      <c r="H103">
        <v>602</v>
      </c>
      <c r="I103">
        <v>2</v>
      </c>
      <c r="J103">
        <v>9</v>
      </c>
      <c r="K103">
        <v>5418</v>
      </c>
    </row>
    <row r="104" spans="1:11" x14ac:dyDescent="0.2">
      <c r="A104" s="5"/>
      <c r="G104" s="5">
        <v>39275</v>
      </c>
      <c r="H104" t="s">
        <v>7749</v>
      </c>
      <c r="I104">
        <v>1</v>
      </c>
      <c r="J104">
        <v>9</v>
      </c>
      <c r="K104">
        <v>9</v>
      </c>
    </row>
    <row r="105" spans="1:11" x14ac:dyDescent="0.2">
      <c r="G105" t="s">
        <v>8507</v>
      </c>
      <c r="H105">
        <v>1</v>
      </c>
      <c r="I105">
        <v>0</v>
      </c>
    </row>
    <row r="107" spans="1:11" x14ac:dyDescent="0.2">
      <c r="A107" s="5">
        <v>39268</v>
      </c>
      <c r="B107" t="s">
        <v>8193</v>
      </c>
      <c r="C107" t="s">
        <v>8194</v>
      </c>
      <c r="D107">
        <v>2</v>
      </c>
      <c r="E107">
        <v>301</v>
      </c>
      <c r="F107">
        <v>602</v>
      </c>
      <c r="G107" s="5">
        <v>39282</v>
      </c>
      <c r="H107">
        <v>602</v>
      </c>
      <c r="I107">
        <v>0</v>
      </c>
      <c r="J107">
        <v>9.5</v>
      </c>
      <c r="K107">
        <v>5719</v>
      </c>
    </row>
    <row r="110" spans="1:11" x14ac:dyDescent="0.2">
      <c r="A110" s="5">
        <v>39275</v>
      </c>
      <c r="B110" t="s">
        <v>8476</v>
      </c>
      <c r="C110" t="s">
        <v>8294</v>
      </c>
      <c r="D110">
        <v>2</v>
      </c>
      <c r="E110">
        <v>324</v>
      </c>
      <c r="F110">
        <v>648</v>
      </c>
      <c r="G110" s="5">
        <v>39289</v>
      </c>
      <c r="H110">
        <v>645</v>
      </c>
      <c r="I110">
        <v>3</v>
      </c>
      <c r="J110">
        <v>9.5</v>
      </c>
      <c r="K110">
        <v>6128</v>
      </c>
    </row>
    <row r="111" spans="1:11" x14ac:dyDescent="0.2">
      <c r="G111" s="5">
        <v>39289</v>
      </c>
      <c r="H111">
        <v>3</v>
      </c>
      <c r="I111">
        <v>0</v>
      </c>
      <c r="J111">
        <v>9.5</v>
      </c>
      <c r="K111">
        <v>29</v>
      </c>
    </row>
    <row r="113" spans="1:11" x14ac:dyDescent="0.2">
      <c r="A113" s="5">
        <v>39282</v>
      </c>
      <c r="B113" t="s">
        <v>4171</v>
      </c>
      <c r="C113" t="s">
        <v>8234</v>
      </c>
      <c r="D113">
        <v>1.5</v>
      </c>
      <c r="E113">
        <v>397</v>
      </c>
      <c r="F113">
        <v>595.5</v>
      </c>
      <c r="G113" s="5">
        <v>39296</v>
      </c>
      <c r="H113">
        <v>587</v>
      </c>
      <c r="I113">
        <v>8</v>
      </c>
      <c r="J113">
        <v>9</v>
      </c>
      <c r="K113">
        <f>H113*J113</f>
        <v>5283</v>
      </c>
    </row>
    <row r="114" spans="1:11" x14ac:dyDescent="0.2">
      <c r="G114" s="5">
        <v>39303</v>
      </c>
      <c r="H114">
        <v>3</v>
      </c>
      <c r="I114">
        <v>5</v>
      </c>
      <c r="J114">
        <v>9</v>
      </c>
      <c r="K114">
        <v>27</v>
      </c>
    </row>
    <row r="115" spans="1:11" x14ac:dyDescent="0.2">
      <c r="G115" s="5" t="s">
        <v>21428</v>
      </c>
      <c r="H115">
        <v>5</v>
      </c>
      <c r="I115">
        <v>0</v>
      </c>
    </row>
    <row r="117" spans="1:11" x14ac:dyDescent="0.2">
      <c r="A117" s="5">
        <v>39289</v>
      </c>
      <c r="B117" t="s">
        <v>4217</v>
      </c>
      <c r="C117" t="s">
        <v>8275</v>
      </c>
      <c r="D117">
        <v>2</v>
      </c>
      <c r="E117">
        <v>317</v>
      </c>
      <c r="F117">
        <v>634</v>
      </c>
      <c r="G117" s="5">
        <v>39303</v>
      </c>
      <c r="H117">
        <v>632</v>
      </c>
      <c r="I117">
        <v>2</v>
      </c>
      <c r="J117">
        <v>9.5</v>
      </c>
      <c r="K117">
        <v>6004</v>
      </c>
    </row>
    <row r="118" spans="1:11" x14ac:dyDescent="0.2">
      <c r="G118" s="5">
        <v>39303</v>
      </c>
      <c r="H118" t="s">
        <v>8487</v>
      </c>
      <c r="I118">
        <v>1</v>
      </c>
      <c r="J118">
        <v>9.5</v>
      </c>
      <c r="K118">
        <v>9.5</v>
      </c>
    </row>
    <row r="119" spans="1:11" x14ac:dyDescent="0.2">
      <c r="G119" s="5" t="s">
        <v>21428</v>
      </c>
      <c r="H119">
        <v>1</v>
      </c>
      <c r="I119">
        <v>0</v>
      </c>
    </row>
    <row r="121" spans="1:11" x14ac:dyDescent="0.2">
      <c r="A121" s="5">
        <v>39296</v>
      </c>
      <c r="B121" t="s">
        <v>4300</v>
      </c>
      <c r="C121" t="s">
        <v>4301</v>
      </c>
      <c r="D121">
        <v>2</v>
      </c>
      <c r="E121">
        <v>273</v>
      </c>
      <c r="F121">
        <v>546</v>
      </c>
      <c r="G121" s="5">
        <v>39310</v>
      </c>
      <c r="H121">
        <v>548</v>
      </c>
      <c r="I121">
        <v>0</v>
      </c>
      <c r="J121">
        <v>9.5</v>
      </c>
      <c r="K121">
        <f>H121*J121</f>
        <v>5206</v>
      </c>
    </row>
    <row r="124" spans="1:11" x14ac:dyDescent="0.2">
      <c r="A124" s="5">
        <v>39303</v>
      </c>
      <c r="B124" t="s">
        <v>4048</v>
      </c>
      <c r="C124" t="s">
        <v>4070</v>
      </c>
      <c r="D124">
        <v>2</v>
      </c>
      <c r="E124">
        <v>251</v>
      </c>
      <c r="F124">
        <v>502</v>
      </c>
      <c r="G124" s="12">
        <v>39317</v>
      </c>
      <c r="H124">
        <v>501</v>
      </c>
      <c r="I124">
        <v>1</v>
      </c>
      <c r="J124">
        <v>11</v>
      </c>
      <c r="K124">
        <v>5511</v>
      </c>
    </row>
    <row r="125" spans="1:11" x14ac:dyDescent="0.2">
      <c r="G125" t="s">
        <v>21282</v>
      </c>
      <c r="H125">
        <v>1</v>
      </c>
      <c r="I125">
        <v>0</v>
      </c>
    </row>
    <row r="127" spans="1:11" x14ac:dyDescent="0.2">
      <c r="A127" s="12">
        <v>39310</v>
      </c>
      <c r="B127" t="s">
        <v>3984</v>
      </c>
      <c r="C127" t="s">
        <v>3981</v>
      </c>
      <c r="D127">
        <v>2</v>
      </c>
      <c r="E127">
        <v>386</v>
      </c>
      <c r="F127">
        <v>772</v>
      </c>
      <c r="G127" s="12">
        <v>39331</v>
      </c>
      <c r="H127">
        <v>769</v>
      </c>
      <c r="I127">
        <v>3</v>
      </c>
      <c r="J127">
        <v>10.5</v>
      </c>
      <c r="K127">
        <v>8075</v>
      </c>
    </row>
    <row r="128" spans="1:11" x14ac:dyDescent="0.2">
      <c r="G128" t="s">
        <v>21282</v>
      </c>
      <c r="H128">
        <v>3</v>
      </c>
      <c r="I128">
        <v>0</v>
      </c>
    </row>
    <row r="130" spans="1:11" x14ac:dyDescent="0.2">
      <c r="A130" s="12">
        <v>39317</v>
      </c>
      <c r="B130" t="s">
        <v>4104</v>
      </c>
      <c r="C130" t="s">
        <v>4105</v>
      </c>
      <c r="D130">
        <v>2</v>
      </c>
      <c r="E130">
        <v>285</v>
      </c>
      <c r="F130">
        <v>570</v>
      </c>
      <c r="G130" s="12">
        <v>39338</v>
      </c>
      <c r="H130">
        <v>566</v>
      </c>
      <c r="I130">
        <v>4</v>
      </c>
      <c r="J130">
        <v>9</v>
      </c>
      <c r="K130">
        <v>5094</v>
      </c>
    </row>
    <row r="131" spans="1:11" x14ac:dyDescent="0.2">
      <c r="G131" t="s">
        <v>21284</v>
      </c>
      <c r="H131">
        <v>4</v>
      </c>
      <c r="I131">
        <v>0</v>
      </c>
    </row>
    <row r="133" spans="1:11" x14ac:dyDescent="0.2">
      <c r="A133" s="12">
        <v>39331</v>
      </c>
      <c r="B133" t="s">
        <v>3834</v>
      </c>
      <c r="C133" t="s">
        <v>3778</v>
      </c>
      <c r="D133">
        <v>3</v>
      </c>
      <c r="E133">
        <v>236</v>
      </c>
      <c r="F133">
        <v>708</v>
      </c>
      <c r="G133" s="12">
        <v>39345</v>
      </c>
      <c r="H133">
        <v>710</v>
      </c>
      <c r="I133">
        <v>0</v>
      </c>
      <c r="J133">
        <v>9</v>
      </c>
      <c r="K133">
        <v>6390</v>
      </c>
    </row>
    <row r="134" spans="1:11" x14ac:dyDescent="0.2">
      <c r="C134" s="18"/>
      <c r="D134" s="18"/>
    </row>
    <row r="136" spans="1:11" x14ac:dyDescent="0.2">
      <c r="A136" s="12">
        <v>39331</v>
      </c>
      <c r="B136" t="s">
        <v>3919</v>
      </c>
      <c r="C136" t="s">
        <v>4672</v>
      </c>
      <c r="D136">
        <v>1</v>
      </c>
      <c r="E136">
        <v>521</v>
      </c>
      <c r="F136">
        <v>521</v>
      </c>
      <c r="G136" s="12">
        <v>39352</v>
      </c>
      <c r="H136">
        <v>520</v>
      </c>
      <c r="I136">
        <v>1</v>
      </c>
      <c r="J136">
        <v>9</v>
      </c>
      <c r="K136">
        <v>4680</v>
      </c>
    </row>
    <row r="137" spans="1:11" x14ac:dyDescent="0.2">
      <c r="G137" s="12">
        <v>39352</v>
      </c>
      <c r="H137">
        <v>1</v>
      </c>
      <c r="I137">
        <v>0</v>
      </c>
      <c r="J137">
        <v>9</v>
      </c>
      <c r="K137">
        <v>9</v>
      </c>
    </row>
    <row r="139" spans="1:11" x14ac:dyDescent="0.2">
      <c r="A139" s="12">
        <v>39338</v>
      </c>
      <c r="B139" t="s">
        <v>3865</v>
      </c>
      <c r="C139" t="s">
        <v>3848</v>
      </c>
      <c r="D139">
        <v>3</v>
      </c>
      <c r="E139">
        <v>188</v>
      </c>
      <c r="F139">
        <v>564</v>
      </c>
      <c r="G139" s="12">
        <v>39359</v>
      </c>
      <c r="H139">
        <v>561</v>
      </c>
      <c r="I139">
        <v>3</v>
      </c>
      <c r="J139">
        <v>9</v>
      </c>
      <c r="K139">
        <v>5049</v>
      </c>
    </row>
    <row r="140" spans="1:11" x14ac:dyDescent="0.2">
      <c r="G140" t="s">
        <v>21081</v>
      </c>
      <c r="H140">
        <v>3</v>
      </c>
      <c r="I140">
        <v>0</v>
      </c>
    </row>
    <row r="142" spans="1:11" x14ac:dyDescent="0.2">
      <c r="A142" s="12">
        <v>39345</v>
      </c>
      <c r="B142" t="s">
        <v>3771</v>
      </c>
      <c r="C142" t="s">
        <v>3779</v>
      </c>
      <c r="D142">
        <v>1</v>
      </c>
      <c r="E142">
        <v>568</v>
      </c>
      <c r="F142">
        <v>568</v>
      </c>
      <c r="G142" s="12">
        <v>39369</v>
      </c>
      <c r="H142">
        <v>568</v>
      </c>
      <c r="I142">
        <v>0</v>
      </c>
      <c r="J142">
        <v>10</v>
      </c>
      <c r="K142">
        <v>5680</v>
      </c>
    </row>
    <row r="145" spans="1:11" x14ac:dyDescent="0.2">
      <c r="A145" s="12">
        <v>39352</v>
      </c>
      <c r="B145" t="s">
        <v>3491</v>
      </c>
      <c r="C145" t="s">
        <v>8736</v>
      </c>
      <c r="D145">
        <v>1</v>
      </c>
      <c r="E145">
        <v>568</v>
      </c>
      <c r="F145">
        <v>568</v>
      </c>
      <c r="G145" s="12">
        <v>39373</v>
      </c>
      <c r="H145">
        <v>567</v>
      </c>
      <c r="I145">
        <v>1</v>
      </c>
      <c r="J145">
        <v>10</v>
      </c>
      <c r="K145">
        <v>5670</v>
      </c>
    </row>
    <row r="146" spans="1:11" x14ac:dyDescent="0.2">
      <c r="G146" t="s">
        <v>21079</v>
      </c>
      <c r="H146">
        <v>1</v>
      </c>
      <c r="I146">
        <v>0</v>
      </c>
    </row>
    <row r="148" spans="1:11" x14ac:dyDescent="0.2">
      <c r="A148" s="12">
        <v>39365</v>
      </c>
      <c r="B148" t="s">
        <v>8391</v>
      </c>
      <c r="C148" t="s">
        <v>8392</v>
      </c>
      <c r="D148">
        <v>2</v>
      </c>
      <c r="E148">
        <v>329</v>
      </c>
      <c r="F148">
        <v>658</v>
      </c>
      <c r="G148" s="12">
        <v>39380</v>
      </c>
      <c r="H148">
        <v>658</v>
      </c>
      <c r="I148">
        <v>0</v>
      </c>
      <c r="J148">
        <v>9</v>
      </c>
      <c r="K148">
        <v>5922</v>
      </c>
    </row>
    <row r="151" spans="1:11" x14ac:dyDescent="0.2">
      <c r="A151" s="12">
        <v>39369</v>
      </c>
      <c r="B151" t="s">
        <v>8591</v>
      </c>
      <c r="C151" t="s">
        <v>8639</v>
      </c>
      <c r="D151">
        <v>3</v>
      </c>
      <c r="E151">
        <v>202</v>
      </c>
      <c r="F151">
        <v>606</v>
      </c>
      <c r="G151" s="12">
        <v>39393</v>
      </c>
      <c r="H151">
        <v>606</v>
      </c>
      <c r="I151">
        <v>0</v>
      </c>
      <c r="J151">
        <v>9</v>
      </c>
      <c r="K151">
        <v>5454</v>
      </c>
    </row>
    <row r="154" spans="1:11" x14ac:dyDescent="0.2">
      <c r="A154" s="12">
        <v>39382</v>
      </c>
      <c r="B154" t="s">
        <v>8984</v>
      </c>
      <c r="C154" t="s">
        <v>8944</v>
      </c>
      <c r="D154">
        <v>5.5</v>
      </c>
      <c r="E154">
        <v>121.5</v>
      </c>
      <c r="F154">
        <v>670</v>
      </c>
      <c r="G154" s="12">
        <v>39400</v>
      </c>
      <c r="H154">
        <v>662</v>
      </c>
      <c r="I154">
        <v>8</v>
      </c>
      <c r="J154">
        <v>9</v>
      </c>
      <c r="K154">
        <v>5958</v>
      </c>
    </row>
    <row r="155" spans="1:11" x14ac:dyDescent="0.2">
      <c r="G155" s="12">
        <v>39402</v>
      </c>
      <c r="H155">
        <v>5</v>
      </c>
      <c r="I155">
        <v>3</v>
      </c>
      <c r="J155">
        <v>9</v>
      </c>
      <c r="K155">
        <v>45</v>
      </c>
    </row>
    <row r="156" spans="1:11" x14ac:dyDescent="0.2">
      <c r="G156" t="s">
        <v>21429</v>
      </c>
      <c r="H156">
        <v>3</v>
      </c>
      <c r="I156">
        <v>0</v>
      </c>
    </row>
    <row r="158" spans="1:11" x14ac:dyDescent="0.2">
      <c r="A158" s="12">
        <v>39393</v>
      </c>
      <c r="B158" t="s">
        <v>3309</v>
      </c>
      <c r="C158" t="s">
        <v>3357</v>
      </c>
      <c r="D158">
        <v>5</v>
      </c>
      <c r="E158">
        <v>141</v>
      </c>
      <c r="F158">
        <v>705</v>
      </c>
      <c r="G158" s="12">
        <v>39408</v>
      </c>
      <c r="H158">
        <v>705</v>
      </c>
      <c r="I158">
        <v>0</v>
      </c>
      <c r="J158">
        <v>10.5</v>
      </c>
      <c r="K158">
        <v>7402</v>
      </c>
    </row>
    <row r="161" spans="1:11" x14ac:dyDescent="0.2">
      <c r="A161" s="12">
        <v>39400</v>
      </c>
      <c r="B161" t="s">
        <v>3082</v>
      </c>
      <c r="C161" t="s">
        <v>3383</v>
      </c>
      <c r="D161">
        <v>3</v>
      </c>
      <c r="E161">
        <v>207</v>
      </c>
      <c r="F161">
        <v>621</v>
      </c>
      <c r="G161" s="12">
        <v>39415</v>
      </c>
      <c r="H161">
        <v>621</v>
      </c>
      <c r="I161">
        <v>0</v>
      </c>
      <c r="J161">
        <v>10</v>
      </c>
      <c r="K161">
        <v>6210</v>
      </c>
    </row>
    <row r="164" spans="1:11" x14ac:dyDescent="0.2">
      <c r="A164" s="12">
        <v>39408</v>
      </c>
      <c r="B164" t="s">
        <v>8853</v>
      </c>
      <c r="C164" t="s">
        <v>8854</v>
      </c>
      <c r="D164">
        <v>4</v>
      </c>
      <c r="E164">
        <v>115</v>
      </c>
      <c r="F164">
        <v>460</v>
      </c>
      <c r="G164" s="12">
        <v>39422</v>
      </c>
      <c r="H164">
        <v>458</v>
      </c>
      <c r="I164">
        <v>2</v>
      </c>
      <c r="J164">
        <v>9</v>
      </c>
      <c r="K164">
        <v>4122</v>
      </c>
    </row>
    <row r="165" spans="1:11" x14ac:dyDescent="0.2">
      <c r="G165" s="12">
        <v>39444</v>
      </c>
      <c r="H165">
        <v>2</v>
      </c>
      <c r="I165">
        <v>0</v>
      </c>
      <c r="J165">
        <v>9</v>
      </c>
      <c r="K165">
        <v>18</v>
      </c>
    </row>
    <row r="167" spans="1:11" x14ac:dyDescent="0.2">
      <c r="A167" s="12">
        <v>39415</v>
      </c>
      <c r="B167" t="s">
        <v>9051</v>
      </c>
      <c r="C167" t="s">
        <v>9052</v>
      </c>
      <c r="D167">
        <v>3</v>
      </c>
      <c r="E167">
        <v>200</v>
      </c>
      <c r="F167">
        <v>600</v>
      </c>
      <c r="G167" s="12">
        <v>39428</v>
      </c>
      <c r="H167">
        <v>600</v>
      </c>
      <c r="I167">
        <v>0</v>
      </c>
      <c r="J167">
        <v>10.5</v>
      </c>
      <c r="K167">
        <v>6300</v>
      </c>
    </row>
    <row r="170" spans="1:11" x14ac:dyDescent="0.2">
      <c r="A170" s="12">
        <v>39422</v>
      </c>
      <c r="B170" t="s">
        <v>9180</v>
      </c>
      <c r="C170" t="s">
        <v>9185</v>
      </c>
      <c r="D170">
        <v>4</v>
      </c>
      <c r="E170">
        <v>141</v>
      </c>
      <c r="F170">
        <v>564</v>
      </c>
      <c r="G170" s="12">
        <v>39435</v>
      </c>
      <c r="H170">
        <v>562</v>
      </c>
      <c r="I170">
        <v>2</v>
      </c>
      <c r="J170">
        <v>9.5</v>
      </c>
      <c r="K170">
        <v>5339</v>
      </c>
    </row>
    <row r="171" spans="1:11" x14ac:dyDescent="0.2">
      <c r="G171" s="12">
        <v>39444</v>
      </c>
      <c r="H171">
        <v>2</v>
      </c>
      <c r="I171">
        <v>0</v>
      </c>
      <c r="J171">
        <v>9.5</v>
      </c>
      <c r="K171">
        <v>38</v>
      </c>
    </row>
    <row r="173" spans="1:11" x14ac:dyDescent="0.2">
      <c r="A173" s="12">
        <v>39428</v>
      </c>
      <c r="B173" t="s">
        <v>9146</v>
      </c>
      <c r="C173" t="s">
        <v>9147</v>
      </c>
      <c r="D173">
        <v>4</v>
      </c>
      <c r="E173">
        <v>191</v>
      </c>
      <c r="F173">
        <v>764</v>
      </c>
      <c r="G173" s="12">
        <v>39443</v>
      </c>
      <c r="H173">
        <v>762</v>
      </c>
      <c r="I173">
        <v>2</v>
      </c>
      <c r="J173">
        <v>9.5</v>
      </c>
      <c r="K173">
        <v>7239</v>
      </c>
    </row>
    <row r="174" spans="1:11" x14ac:dyDescent="0.2">
      <c r="G174" t="s">
        <v>21287</v>
      </c>
      <c r="H174">
        <v>2</v>
      </c>
      <c r="I174">
        <v>0</v>
      </c>
    </row>
    <row r="176" spans="1:11" x14ac:dyDescent="0.2">
      <c r="A176" s="12">
        <v>39434</v>
      </c>
      <c r="B176" t="s">
        <v>9524</v>
      </c>
      <c r="C176" t="s">
        <v>9195</v>
      </c>
      <c r="D176">
        <v>2</v>
      </c>
      <c r="E176">
        <v>184</v>
      </c>
      <c r="F176">
        <v>368</v>
      </c>
      <c r="G176" s="12">
        <v>39455</v>
      </c>
      <c r="H176">
        <v>368</v>
      </c>
      <c r="I176">
        <v>0</v>
      </c>
      <c r="J176">
        <v>9</v>
      </c>
      <c r="K176">
        <v>3312</v>
      </c>
    </row>
    <row r="179" spans="1:11" x14ac:dyDescent="0.2">
      <c r="A179" s="12">
        <v>39443</v>
      </c>
      <c r="B179" t="s">
        <v>3076</v>
      </c>
      <c r="C179" t="s">
        <v>3183</v>
      </c>
      <c r="D179">
        <v>2</v>
      </c>
      <c r="E179">
        <v>315</v>
      </c>
      <c r="F179">
        <v>630</v>
      </c>
      <c r="G179" s="12">
        <v>39464</v>
      </c>
      <c r="H179">
        <v>629</v>
      </c>
      <c r="I179">
        <v>1</v>
      </c>
      <c r="J179">
        <v>9</v>
      </c>
      <c r="K179">
        <v>5661</v>
      </c>
    </row>
    <row r="180" spans="1:11" x14ac:dyDescent="0.2">
      <c r="G180" t="s">
        <v>21237</v>
      </c>
      <c r="H180">
        <v>2</v>
      </c>
      <c r="I180">
        <v>0</v>
      </c>
    </row>
    <row r="182" spans="1:11" x14ac:dyDescent="0.2">
      <c r="A182" s="12">
        <v>39455</v>
      </c>
      <c r="B182" t="s">
        <v>3148</v>
      </c>
      <c r="C182" t="s">
        <v>3108</v>
      </c>
      <c r="D182">
        <v>2</v>
      </c>
      <c r="E182">
        <v>267</v>
      </c>
      <c r="F182">
        <v>534</v>
      </c>
      <c r="G182" s="12">
        <v>39477</v>
      </c>
      <c r="H182">
        <v>533</v>
      </c>
      <c r="I182">
        <v>1</v>
      </c>
      <c r="J182">
        <v>9</v>
      </c>
      <c r="K182">
        <v>4797</v>
      </c>
    </row>
    <row r="183" spans="1:11" x14ac:dyDescent="0.2">
      <c r="G183" s="12">
        <v>39477</v>
      </c>
      <c r="H183" t="s">
        <v>9324</v>
      </c>
      <c r="I183">
        <v>0</v>
      </c>
      <c r="J183">
        <v>9</v>
      </c>
      <c r="K183">
        <v>9</v>
      </c>
    </row>
    <row r="185" spans="1:11" x14ac:dyDescent="0.2">
      <c r="A185" s="12">
        <v>39464</v>
      </c>
      <c r="B185" t="s">
        <v>2831</v>
      </c>
      <c r="C185" t="s">
        <v>8822</v>
      </c>
      <c r="D185">
        <v>2</v>
      </c>
      <c r="E185">
        <v>211</v>
      </c>
      <c r="F185">
        <v>422</v>
      </c>
      <c r="G185" s="12">
        <v>39483</v>
      </c>
      <c r="H185">
        <v>420</v>
      </c>
      <c r="I185">
        <v>2</v>
      </c>
      <c r="J185">
        <v>10</v>
      </c>
      <c r="K185">
        <v>4200</v>
      </c>
    </row>
    <row r="186" spans="1:11" x14ac:dyDescent="0.2">
      <c r="G186" s="12">
        <v>39485</v>
      </c>
      <c r="H186">
        <v>1</v>
      </c>
      <c r="I186">
        <v>1</v>
      </c>
      <c r="J186">
        <v>10</v>
      </c>
      <c r="K186">
        <v>10</v>
      </c>
    </row>
    <row r="187" spans="1:11" x14ac:dyDescent="0.2">
      <c r="G187" s="12">
        <v>39490</v>
      </c>
      <c r="H187">
        <v>1</v>
      </c>
      <c r="I187">
        <v>0</v>
      </c>
      <c r="J187">
        <v>10</v>
      </c>
      <c r="K187">
        <v>10</v>
      </c>
    </row>
    <row r="190" spans="1:11" x14ac:dyDescent="0.2">
      <c r="A190" s="12">
        <v>39477</v>
      </c>
      <c r="B190" t="s">
        <v>2782</v>
      </c>
      <c r="C190" t="s">
        <v>8215</v>
      </c>
      <c r="D190">
        <v>3</v>
      </c>
      <c r="E190">
        <v>206</v>
      </c>
      <c r="F190">
        <v>618</v>
      </c>
      <c r="G190" s="12">
        <v>39485</v>
      </c>
      <c r="H190">
        <v>607</v>
      </c>
      <c r="I190">
        <v>11</v>
      </c>
      <c r="J190">
        <v>9</v>
      </c>
      <c r="K190">
        <v>5463</v>
      </c>
    </row>
    <row r="191" spans="1:11" x14ac:dyDescent="0.2">
      <c r="G191" s="12">
        <v>39500</v>
      </c>
      <c r="H191">
        <v>11</v>
      </c>
      <c r="I191">
        <v>0</v>
      </c>
      <c r="J191">
        <v>9</v>
      </c>
      <c r="K191">
        <v>99</v>
      </c>
    </row>
    <row r="193" spans="1:11" x14ac:dyDescent="0.2">
      <c r="A193" s="12">
        <v>39483</v>
      </c>
      <c r="B193" t="s">
        <v>9511</v>
      </c>
      <c r="C193" t="s">
        <v>9512</v>
      </c>
      <c r="D193">
        <v>2</v>
      </c>
      <c r="E193">
        <v>301</v>
      </c>
      <c r="F193">
        <f>301*2</f>
        <v>602</v>
      </c>
      <c r="G193" s="12">
        <v>39502</v>
      </c>
      <c r="H193">
        <v>596</v>
      </c>
      <c r="I193">
        <v>6</v>
      </c>
      <c r="J193">
        <v>9.5</v>
      </c>
      <c r="K193">
        <v>5662</v>
      </c>
    </row>
    <row r="194" spans="1:11" x14ac:dyDescent="0.2">
      <c r="G194" s="12">
        <v>39507</v>
      </c>
      <c r="H194">
        <v>1</v>
      </c>
      <c r="I194">
        <v>5</v>
      </c>
      <c r="J194">
        <v>9.5</v>
      </c>
      <c r="K194">
        <v>9.5</v>
      </c>
    </row>
    <row r="195" spans="1:11" x14ac:dyDescent="0.2">
      <c r="G195" t="s">
        <v>21627</v>
      </c>
      <c r="H195">
        <v>5</v>
      </c>
      <c r="I195">
        <v>0</v>
      </c>
    </row>
    <row r="197" spans="1:11" x14ac:dyDescent="0.2">
      <c r="A197" s="12">
        <v>39485</v>
      </c>
      <c r="B197" t="s">
        <v>9477</v>
      </c>
      <c r="C197" t="s">
        <v>9478</v>
      </c>
      <c r="D197">
        <v>2</v>
      </c>
      <c r="E197">
        <v>307</v>
      </c>
      <c r="F197">
        <v>614</v>
      </c>
      <c r="G197" s="12">
        <v>39495</v>
      </c>
      <c r="H197">
        <v>614</v>
      </c>
      <c r="I197">
        <v>0</v>
      </c>
      <c r="J197">
        <v>8.5</v>
      </c>
      <c r="K197">
        <v>5219</v>
      </c>
    </row>
    <row r="200" spans="1:11" x14ac:dyDescent="0.2">
      <c r="A200" s="12">
        <v>39495</v>
      </c>
      <c r="B200" t="s">
        <v>9613</v>
      </c>
      <c r="C200" t="s">
        <v>2812</v>
      </c>
      <c r="D200">
        <v>2.5</v>
      </c>
      <c r="E200">
        <v>221</v>
      </c>
      <c r="F200">
        <v>552.5</v>
      </c>
      <c r="G200" s="12">
        <v>39505</v>
      </c>
      <c r="H200">
        <v>551</v>
      </c>
      <c r="I200">
        <v>1</v>
      </c>
      <c r="J200">
        <v>9</v>
      </c>
      <c r="K200">
        <v>4959</v>
      </c>
    </row>
    <row r="201" spans="1:11" x14ac:dyDescent="0.2">
      <c r="G201" t="s">
        <v>21575</v>
      </c>
      <c r="H201">
        <v>1</v>
      </c>
      <c r="I201">
        <v>0</v>
      </c>
    </row>
    <row r="203" spans="1:11" x14ac:dyDescent="0.2">
      <c r="A203" s="12">
        <v>39502</v>
      </c>
      <c r="B203" t="s">
        <v>9691</v>
      </c>
      <c r="C203" t="s">
        <v>9737</v>
      </c>
      <c r="D203">
        <v>2</v>
      </c>
      <c r="E203">
        <v>291</v>
      </c>
      <c r="F203">
        <v>582</v>
      </c>
      <c r="G203" s="12">
        <v>39512</v>
      </c>
      <c r="H203">
        <v>581</v>
      </c>
      <c r="I203">
        <v>1</v>
      </c>
      <c r="J203">
        <v>9</v>
      </c>
      <c r="K203">
        <v>5229</v>
      </c>
    </row>
    <row r="204" spans="1:11" x14ac:dyDescent="0.2">
      <c r="G204" s="12">
        <v>39529</v>
      </c>
      <c r="H204">
        <v>1</v>
      </c>
      <c r="I204">
        <v>0</v>
      </c>
      <c r="J204">
        <v>8.5</v>
      </c>
      <c r="K204">
        <v>8.5</v>
      </c>
    </row>
    <row r="206" spans="1:11" x14ac:dyDescent="0.2">
      <c r="A206" s="12">
        <v>39505</v>
      </c>
      <c r="B206" t="s">
        <v>9687</v>
      </c>
      <c r="C206" t="s">
        <v>9770</v>
      </c>
      <c r="D206">
        <v>2</v>
      </c>
      <c r="E206">
        <v>256</v>
      </c>
      <c r="F206">
        <v>512</v>
      </c>
      <c r="G206" s="12">
        <v>39519</v>
      </c>
      <c r="H206">
        <v>512</v>
      </c>
      <c r="I206">
        <v>0</v>
      </c>
      <c r="J206">
        <v>10</v>
      </c>
      <c r="K206">
        <v>5120</v>
      </c>
    </row>
    <row r="207" spans="1:11" x14ac:dyDescent="0.2">
      <c r="G207" s="12">
        <v>39519</v>
      </c>
      <c r="H207" t="s">
        <v>9932</v>
      </c>
      <c r="I207">
        <v>0</v>
      </c>
      <c r="J207">
        <v>10</v>
      </c>
      <c r="K207">
        <v>10</v>
      </c>
    </row>
    <row r="209" spans="1:11" x14ac:dyDescent="0.2">
      <c r="A209" s="12">
        <v>39512</v>
      </c>
      <c r="B209" t="s">
        <v>9771</v>
      </c>
      <c r="C209" t="s">
        <v>9772</v>
      </c>
      <c r="D209">
        <v>3</v>
      </c>
      <c r="E209">
        <v>223</v>
      </c>
      <c r="F209">
        <v>669</v>
      </c>
      <c r="G209" s="12">
        <v>39520</v>
      </c>
      <c r="H209">
        <v>665</v>
      </c>
      <c r="I209">
        <v>4</v>
      </c>
      <c r="J209">
        <v>8.5</v>
      </c>
      <c r="K209">
        <v>5653</v>
      </c>
    </row>
    <row r="210" spans="1:11" x14ac:dyDescent="0.2">
      <c r="G210" t="s">
        <v>21595</v>
      </c>
      <c r="H210">
        <v>4</v>
      </c>
      <c r="I210">
        <v>0</v>
      </c>
    </row>
    <row r="212" spans="1:11" x14ac:dyDescent="0.2">
      <c r="A212" s="12">
        <v>39519</v>
      </c>
      <c r="B212" t="s">
        <v>9914</v>
      </c>
      <c r="C212" t="s">
        <v>9915</v>
      </c>
      <c r="D212">
        <v>2</v>
      </c>
      <c r="E212">
        <v>241</v>
      </c>
      <c r="F212">
        <v>482</v>
      </c>
      <c r="G212" s="12">
        <v>39527</v>
      </c>
      <c r="H212">
        <v>477</v>
      </c>
      <c r="I212">
        <v>5</v>
      </c>
      <c r="J212">
        <v>9</v>
      </c>
      <c r="K212">
        <v>4293</v>
      </c>
    </row>
    <row r="213" spans="1:11" x14ac:dyDescent="0.2">
      <c r="G213" t="s">
        <v>21586</v>
      </c>
      <c r="H213">
        <v>5</v>
      </c>
      <c r="I213">
        <v>0</v>
      </c>
    </row>
    <row r="215" spans="1:11" x14ac:dyDescent="0.2">
      <c r="A215" s="10">
        <v>39507</v>
      </c>
      <c r="B215" t="s">
        <v>2629</v>
      </c>
      <c r="C215" t="s">
        <v>2630</v>
      </c>
      <c r="D215">
        <v>2</v>
      </c>
      <c r="E215">
        <v>296</v>
      </c>
      <c r="F215">
        <v>592</v>
      </c>
      <c r="G215" s="12">
        <v>39529</v>
      </c>
      <c r="H215">
        <v>590</v>
      </c>
      <c r="I215">
        <v>2</v>
      </c>
      <c r="J215">
        <v>9</v>
      </c>
      <c r="K215">
        <v>5310</v>
      </c>
    </row>
    <row r="216" spans="1:11" x14ac:dyDescent="0.2">
      <c r="G216" t="s">
        <v>21586</v>
      </c>
      <c r="H216">
        <v>2</v>
      </c>
      <c r="I216">
        <v>0</v>
      </c>
    </row>
    <row r="218" spans="1:11" x14ac:dyDescent="0.2">
      <c r="A218" s="12">
        <v>39527</v>
      </c>
      <c r="B218" t="s">
        <v>2496</v>
      </c>
      <c r="C218" t="s">
        <v>2497</v>
      </c>
      <c r="D218">
        <v>1</v>
      </c>
      <c r="E218">
        <v>382</v>
      </c>
      <c r="F218">
        <v>382</v>
      </c>
      <c r="G218" s="12">
        <v>39534</v>
      </c>
      <c r="H218">
        <v>380</v>
      </c>
      <c r="I218">
        <v>2</v>
      </c>
      <c r="J218">
        <v>9</v>
      </c>
      <c r="K218">
        <v>3420</v>
      </c>
    </row>
    <row r="219" spans="1:11" x14ac:dyDescent="0.2">
      <c r="G219" t="s">
        <v>21586</v>
      </c>
      <c r="H219">
        <v>2</v>
      </c>
      <c r="I219">
        <v>0</v>
      </c>
    </row>
    <row r="221" spans="1:11" x14ac:dyDescent="0.2">
      <c r="A221" s="12">
        <v>39529</v>
      </c>
      <c r="B221" t="s">
        <v>2419</v>
      </c>
      <c r="C221" t="s">
        <v>2468</v>
      </c>
      <c r="D221">
        <v>3</v>
      </c>
      <c r="E221">
        <v>241</v>
      </c>
      <c r="F221">
        <v>723</v>
      </c>
      <c r="G221" s="12">
        <v>39548</v>
      </c>
      <c r="H221">
        <v>716</v>
      </c>
      <c r="I221">
        <v>7</v>
      </c>
      <c r="J221">
        <v>9</v>
      </c>
      <c r="K221">
        <v>6444</v>
      </c>
    </row>
    <row r="222" spans="1:11" x14ac:dyDescent="0.2">
      <c r="G222" t="s">
        <v>21243</v>
      </c>
      <c r="H222">
        <v>7</v>
      </c>
      <c r="I222">
        <v>0</v>
      </c>
    </row>
    <row r="224" spans="1:11" x14ac:dyDescent="0.2">
      <c r="A224" s="12">
        <v>39534</v>
      </c>
      <c r="B224" t="s">
        <v>2516</v>
      </c>
      <c r="C224" t="s">
        <v>2517</v>
      </c>
      <c r="D224">
        <v>2</v>
      </c>
      <c r="E224">
        <v>253</v>
      </c>
      <c r="F224">
        <v>506</v>
      </c>
      <c r="G224" s="12">
        <v>39556</v>
      </c>
      <c r="H224">
        <v>506</v>
      </c>
      <c r="I224">
        <v>0</v>
      </c>
      <c r="J224">
        <v>9</v>
      </c>
      <c r="K224">
        <v>4554</v>
      </c>
    </row>
    <row r="227" spans="1:11" x14ac:dyDescent="0.2">
      <c r="A227" s="12">
        <v>39546</v>
      </c>
      <c r="B227" t="s">
        <v>10054</v>
      </c>
      <c r="C227" t="s">
        <v>10137</v>
      </c>
      <c r="D227">
        <v>2</v>
      </c>
      <c r="E227">
        <v>250</v>
      </c>
      <c r="F227">
        <v>500</v>
      </c>
      <c r="G227" s="12">
        <v>39562</v>
      </c>
      <c r="H227">
        <v>497</v>
      </c>
      <c r="I227">
        <v>3</v>
      </c>
      <c r="J227">
        <v>9</v>
      </c>
      <c r="K227">
        <v>4473</v>
      </c>
    </row>
    <row r="228" spans="1:11" x14ac:dyDescent="0.2">
      <c r="G228" t="s">
        <v>21243</v>
      </c>
      <c r="H228">
        <v>3</v>
      </c>
      <c r="I228">
        <v>0</v>
      </c>
    </row>
    <row r="230" spans="1:11" x14ac:dyDescent="0.2">
      <c r="A230" s="12">
        <v>39561</v>
      </c>
      <c r="B230" t="s">
        <v>10019</v>
      </c>
      <c r="C230" t="s">
        <v>10020</v>
      </c>
      <c r="D230">
        <v>2</v>
      </c>
      <c r="E230">
        <v>304</v>
      </c>
      <c r="F230">
        <v>608</v>
      </c>
      <c r="G230" s="12">
        <v>39574</v>
      </c>
      <c r="H230">
        <v>605</v>
      </c>
      <c r="I230">
        <v>3</v>
      </c>
      <c r="J230">
        <v>9</v>
      </c>
      <c r="K230">
        <v>5445</v>
      </c>
    </row>
    <row r="231" spans="1:11" x14ac:dyDescent="0.2">
      <c r="G231" t="s">
        <v>2340</v>
      </c>
      <c r="H231">
        <v>1</v>
      </c>
      <c r="I231">
        <v>2</v>
      </c>
    </row>
    <row r="232" spans="1:11" x14ac:dyDescent="0.2">
      <c r="G232" s="12">
        <v>39584</v>
      </c>
      <c r="H232">
        <v>1</v>
      </c>
      <c r="I232">
        <v>1</v>
      </c>
      <c r="J232">
        <v>9</v>
      </c>
      <c r="K232">
        <v>9</v>
      </c>
    </row>
    <row r="233" spans="1:11" x14ac:dyDescent="0.2">
      <c r="G233" t="s">
        <v>21296</v>
      </c>
      <c r="H233">
        <v>1</v>
      </c>
      <c r="I233">
        <v>0</v>
      </c>
    </row>
    <row r="235" spans="1:11" x14ac:dyDescent="0.2">
      <c r="A235" s="12">
        <v>39574</v>
      </c>
      <c r="B235" t="s">
        <v>10377</v>
      </c>
      <c r="C235" t="s">
        <v>10378</v>
      </c>
      <c r="D235">
        <v>2</v>
      </c>
      <c r="E235">
        <v>306</v>
      </c>
      <c r="F235">
        <v>612</v>
      </c>
      <c r="G235" s="12">
        <v>39583</v>
      </c>
      <c r="H235">
        <v>578</v>
      </c>
      <c r="I235">
        <v>34</v>
      </c>
      <c r="J235">
        <v>9</v>
      </c>
      <c r="K235">
        <v>5202</v>
      </c>
    </row>
    <row r="236" spans="1:11" x14ac:dyDescent="0.2">
      <c r="G236" s="12">
        <v>39584</v>
      </c>
      <c r="H236">
        <v>29</v>
      </c>
      <c r="I236">
        <v>5</v>
      </c>
      <c r="J236">
        <v>9</v>
      </c>
      <c r="K236">
        <v>261</v>
      </c>
    </row>
    <row r="237" spans="1:11" x14ac:dyDescent="0.2">
      <c r="G237" s="12">
        <v>39598</v>
      </c>
      <c r="H237">
        <v>4</v>
      </c>
      <c r="I237">
        <v>1</v>
      </c>
    </row>
    <row r="238" spans="1:11" x14ac:dyDescent="0.2">
      <c r="G238" t="s">
        <v>21178</v>
      </c>
      <c r="H238">
        <v>1</v>
      </c>
      <c r="I238">
        <v>0</v>
      </c>
    </row>
    <row r="240" spans="1:11" x14ac:dyDescent="0.2">
      <c r="A240" s="12">
        <v>39582</v>
      </c>
      <c r="B240" t="s">
        <v>2271</v>
      </c>
      <c r="C240" t="s">
        <v>2321</v>
      </c>
      <c r="D240">
        <v>2</v>
      </c>
      <c r="E240">
        <v>243</v>
      </c>
      <c r="F240">
        <v>486</v>
      </c>
      <c r="G240" s="12">
        <v>39593</v>
      </c>
      <c r="H240">
        <v>487</v>
      </c>
      <c r="I240">
        <v>0</v>
      </c>
      <c r="J240">
        <v>11</v>
      </c>
      <c r="K240">
        <v>5357</v>
      </c>
    </row>
    <row r="243" spans="1:11" x14ac:dyDescent="0.2">
      <c r="A243" s="12">
        <v>39593</v>
      </c>
      <c r="B243" t="s">
        <v>2240</v>
      </c>
      <c r="C243" t="s">
        <v>2241</v>
      </c>
      <c r="D243">
        <v>2</v>
      </c>
      <c r="E243">
        <v>354</v>
      </c>
      <c r="F243">
        <v>708</v>
      </c>
      <c r="G243" s="12">
        <v>39600</v>
      </c>
      <c r="H243">
        <v>650</v>
      </c>
      <c r="I243">
        <v>58</v>
      </c>
      <c r="J243">
        <v>8.5</v>
      </c>
      <c r="K243">
        <v>5525</v>
      </c>
    </row>
    <row r="244" spans="1:11" x14ac:dyDescent="0.2">
      <c r="G244" s="12">
        <v>39602</v>
      </c>
      <c r="H244">
        <v>47</v>
      </c>
      <c r="I244">
        <v>11</v>
      </c>
      <c r="J244">
        <v>8.5</v>
      </c>
      <c r="K244">
        <v>400</v>
      </c>
    </row>
    <row r="245" spans="1:11" x14ac:dyDescent="0.2">
      <c r="G245" t="s">
        <v>21180</v>
      </c>
      <c r="H245">
        <v>11</v>
      </c>
      <c r="I245">
        <v>0</v>
      </c>
    </row>
    <row r="247" spans="1:11" x14ac:dyDescent="0.2">
      <c r="A247" s="12">
        <v>39600</v>
      </c>
      <c r="B247" t="s">
        <v>10567</v>
      </c>
      <c r="C247" t="s">
        <v>10568</v>
      </c>
      <c r="D247">
        <v>3</v>
      </c>
      <c r="E247">
        <v>261</v>
      </c>
      <c r="F247">
        <v>783</v>
      </c>
      <c r="G247" s="12">
        <v>39611</v>
      </c>
      <c r="H247">
        <v>779</v>
      </c>
      <c r="I247">
        <v>4</v>
      </c>
      <c r="J247">
        <v>8.5</v>
      </c>
      <c r="K247">
        <v>6622</v>
      </c>
    </row>
    <row r="248" spans="1:11" x14ac:dyDescent="0.2">
      <c r="G248" s="12">
        <v>39619</v>
      </c>
      <c r="H248">
        <v>4</v>
      </c>
      <c r="I248">
        <v>0</v>
      </c>
      <c r="J248">
        <v>8.5</v>
      </c>
      <c r="K248">
        <v>34</v>
      </c>
    </row>
    <row r="250" spans="1:11" x14ac:dyDescent="0.2">
      <c r="A250" s="12">
        <v>39606</v>
      </c>
      <c r="B250" t="s">
        <v>10571</v>
      </c>
      <c r="C250" t="s">
        <v>10572</v>
      </c>
      <c r="D250">
        <v>1</v>
      </c>
      <c r="E250">
        <v>236</v>
      </c>
      <c r="F250">
        <v>236</v>
      </c>
      <c r="G250" s="12">
        <v>39618</v>
      </c>
      <c r="H250">
        <v>235</v>
      </c>
      <c r="I250">
        <v>1</v>
      </c>
      <c r="J250">
        <v>9</v>
      </c>
      <c r="K250">
        <v>2115</v>
      </c>
    </row>
    <row r="251" spans="1:11" x14ac:dyDescent="0.2">
      <c r="G251" t="s">
        <v>21098</v>
      </c>
      <c r="H251">
        <v>1</v>
      </c>
      <c r="I251">
        <v>0</v>
      </c>
    </row>
    <row r="253" spans="1:11" x14ac:dyDescent="0.2">
      <c r="A253" s="12">
        <v>39613</v>
      </c>
      <c r="B253" t="s">
        <v>1898</v>
      </c>
      <c r="C253" t="s">
        <v>1899</v>
      </c>
      <c r="D253">
        <v>2</v>
      </c>
      <c r="E253">
        <v>281</v>
      </c>
      <c r="F253">
        <v>562</v>
      </c>
      <c r="G253" s="12">
        <v>39625</v>
      </c>
      <c r="H253">
        <v>551</v>
      </c>
      <c r="I253">
        <v>11</v>
      </c>
      <c r="J253">
        <v>9</v>
      </c>
      <c r="K253">
        <v>4959</v>
      </c>
    </row>
    <row r="254" spans="1:11" x14ac:dyDescent="0.2">
      <c r="G254" s="12">
        <v>39637</v>
      </c>
      <c r="H254">
        <v>11</v>
      </c>
      <c r="I254">
        <v>0</v>
      </c>
      <c r="J254">
        <v>9</v>
      </c>
      <c r="K254">
        <v>99</v>
      </c>
    </row>
    <row r="256" spans="1:11" x14ac:dyDescent="0.2">
      <c r="A256" s="12">
        <v>39623</v>
      </c>
      <c r="B256" t="s">
        <v>1873</v>
      </c>
      <c r="C256" t="s">
        <v>1874</v>
      </c>
      <c r="D256">
        <v>2</v>
      </c>
      <c r="E256">
        <v>249</v>
      </c>
      <c r="F256">
        <v>498</v>
      </c>
      <c r="G256" s="12">
        <v>39637</v>
      </c>
      <c r="H256">
        <v>498</v>
      </c>
      <c r="I256">
        <v>0</v>
      </c>
      <c r="J256">
        <v>9</v>
      </c>
      <c r="K256">
        <v>4482</v>
      </c>
    </row>
    <row r="259" spans="1:11" x14ac:dyDescent="0.2">
      <c r="A259" s="12">
        <v>39623</v>
      </c>
      <c r="B259" t="s">
        <v>1900</v>
      </c>
      <c r="C259" t="s">
        <v>1901</v>
      </c>
      <c r="D259">
        <v>2</v>
      </c>
      <c r="E259">
        <v>257</v>
      </c>
      <c r="F259">
        <v>514</v>
      </c>
      <c r="G259" s="12">
        <v>39628</v>
      </c>
      <c r="H259">
        <v>514</v>
      </c>
      <c r="I259">
        <v>0</v>
      </c>
      <c r="J259">
        <v>9</v>
      </c>
      <c r="K259">
        <v>4626</v>
      </c>
    </row>
    <row r="262" spans="1:11" x14ac:dyDescent="0.2">
      <c r="A262" s="12">
        <v>39628</v>
      </c>
      <c r="B262" t="s">
        <v>10624</v>
      </c>
      <c r="C262" t="s">
        <v>10625</v>
      </c>
      <c r="D262">
        <v>2</v>
      </c>
      <c r="E262">
        <v>250</v>
      </c>
      <c r="F262">
        <v>500</v>
      </c>
      <c r="G262" s="12">
        <v>39646</v>
      </c>
      <c r="H262">
        <v>496</v>
      </c>
      <c r="I262">
        <v>4</v>
      </c>
      <c r="J262">
        <v>9</v>
      </c>
      <c r="K262">
        <v>4473</v>
      </c>
    </row>
    <row r="263" spans="1:11" x14ac:dyDescent="0.2">
      <c r="G263" s="12">
        <v>39646</v>
      </c>
      <c r="H263" t="s">
        <v>10604</v>
      </c>
      <c r="I263">
        <v>3</v>
      </c>
    </row>
    <row r="264" spans="1:11" x14ac:dyDescent="0.2">
      <c r="G264" s="12">
        <v>39647</v>
      </c>
      <c r="H264">
        <v>1</v>
      </c>
      <c r="I264">
        <v>2</v>
      </c>
    </row>
    <row r="265" spans="1:11" x14ac:dyDescent="0.2">
      <c r="G265" s="12" t="s">
        <v>11315</v>
      </c>
      <c r="H265">
        <v>1</v>
      </c>
      <c r="I265">
        <v>1</v>
      </c>
    </row>
    <row r="266" spans="1:11" x14ac:dyDescent="0.2">
      <c r="G266" s="12">
        <v>39885</v>
      </c>
      <c r="H266">
        <v>1</v>
      </c>
      <c r="I266">
        <v>0</v>
      </c>
    </row>
    <row r="268" spans="1:11" x14ac:dyDescent="0.2">
      <c r="A268" s="12">
        <v>39637</v>
      </c>
      <c r="B268" t="s">
        <v>10679</v>
      </c>
      <c r="C268" t="s">
        <v>10680</v>
      </c>
      <c r="D268">
        <v>2</v>
      </c>
      <c r="E268">
        <v>260</v>
      </c>
      <c r="F268">
        <v>520</v>
      </c>
      <c r="G268" s="12">
        <v>39646</v>
      </c>
      <c r="H268">
        <v>518</v>
      </c>
      <c r="I268">
        <v>2</v>
      </c>
      <c r="J268">
        <v>9</v>
      </c>
      <c r="K268">
        <v>4662</v>
      </c>
    </row>
    <row r="269" spans="1:11" x14ac:dyDescent="0.2">
      <c r="G269" s="12">
        <v>39647</v>
      </c>
      <c r="H269">
        <v>2</v>
      </c>
      <c r="I269">
        <v>0</v>
      </c>
    </row>
    <row r="271" spans="1:11" x14ac:dyDescent="0.2">
      <c r="A271" s="12">
        <v>39641</v>
      </c>
      <c r="B271" t="s">
        <v>10989</v>
      </c>
      <c r="C271" t="s">
        <v>10689</v>
      </c>
      <c r="D271">
        <v>2</v>
      </c>
      <c r="E271">
        <v>259</v>
      </c>
      <c r="F271">
        <v>518</v>
      </c>
      <c r="G271" s="12">
        <v>39653</v>
      </c>
      <c r="H271">
        <v>516</v>
      </c>
      <c r="I271">
        <v>2</v>
      </c>
      <c r="J271">
        <v>9</v>
      </c>
      <c r="K271">
        <v>4644</v>
      </c>
    </row>
    <row r="272" spans="1:11" x14ac:dyDescent="0.2">
      <c r="G272" s="5">
        <v>39667</v>
      </c>
      <c r="H272">
        <v>2</v>
      </c>
      <c r="I272">
        <v>0</v>
      </c>
    </row>
    <row r="273" spans="1:14" x14ac:dyDescent="0.2">
      <c r="G273" s="5" t="s">
        <v>21103</v>
      </c>
      <c r="H273">
        <v>2</v>
      </c>
      <c r="I273">
        <v>0</v>
      </c>
    </row>
    <row r="275" spans="1:14" x14ac:dyDescent="0.2">
      <c r="A275" s="12">
        <v>39648</v>
      </c>
      <c r="B275" t="s">
        <v>10629</v>
      </c>
      <c r="C275" t="s">
        <v>10783</v>
      </c>
      <c r="D275">
        <v>2.5</v>
      </c>
      <c r="E275">
        <v>266</v>
      </c>
      <c r="F275">
        <v>665</v>
      </c>
      <c r="G275" s="30">
        <v>39660</v>
      </c>
      <c r="H275">
        <v>652</v>
      </c>
      <c r="I275">
        <v>13</v>
      </c>
      <c r="J275">
        <v>9</v>
      </c>
      <c r="K275">
        <v>5868</v>
      </c>
    </row>
    <row r="276" spans="1:14" x14ac:dyDescent="0.2">
      <c r="G276" s="30">
        <v>39661</v>
      </c>
      <c r="H276">
        <v>13</v>
      </c>
      <c r="I276">
        <v>0</v>
      </c>
    </row>
    <row r="278" spans="1:14" x14ac:dyDescent="0.2">
      <c r="A278" s="12">
        <v>39651</v>
      </c>
      <c r="B278" t="s">
        <v>10760</v>
      </c>
      <c r="C278" t="s">
        <v>10761</v>
      </c>
      <c r="D278">
        <v>2</v>
      </c>
      <c r="E278">
        <v>254</v>
      </c>
      <c r="F278">
        <v>508</v>
      </c>
      <c r="G278" s="5">
        <v>39667</v>
      </c>
      <c r="H278">
        <v>503</v>
      </c>
      <c r="I278">
        <v>5</v>
      </c>
      <c r="J278">
        <v>9</v>
      </c>
      <c r="K278">
        <v>4527</v>
      </c>
    </row>
    <row r="279" spans="1:14" x14ac:dyDescent="0.2">
      <c r="G279" s="5">
        <v>39688</v>
      </c>
      <c r="H279">
        <v>5</v>
      </c>
      <c r="I279">
        <v>0</v>
      </c>
      <c r="J279">
        <v>9</v>
      </c>
      <c r="K279">
        <v>45</v>
      </c>
    </row>
    <row r="282" spans="1:14" x14ac:dyDescent="0.2">
      <c r="A282" s="12">
        <v>39660</v>
      </c>
      <c r="B282" t="s">
        <v>11088</v>
      </c>
      <c r="C282" t="s">
        <v>11090</v>
      </c>
      <c r="D282">
        <v>3</v>
      </c>
      <c r="E282">
        <v>263</v>
      </c>
      <c r="F282">
        <v>789</v>
      </c>
      <c r="G282" s="12">
        <v>39681</v>
      </c>
      <c r="H282">
        <v>788</v>
      </c>
      <c r="I282">
        <v>1</v>
      </c>
      <c r="J282">
        <v>9</v>
      </c>
      <c r="K282">
        <v>7092</v>
      </c>
    </row>
    <row r="283" spans="1:14" x14ac:dyDescent="0.2">
      <c r="G283" s="12">
        <v>39688</v>
      </c>
      <c r="H283">
        <v>1</v>
      </c>
      <c r="I283">
        <v>0</v>
      </c>
      <c r="J283">
        <v>9</v>
      </c>
      <c r="K283">
        <v>9</v>
      </c>
    </row>
    <row r="285" spans="1:14" x14ac:dyDescent="0.2">
      <c r="A285" s="12">
        <v>39667</v>
      </c>
      <c r="B285" t="s">
        <v>11089</v>
      </c>
      <c r="C285" t="s">
        <v>11023</v>
      </c>
      <c r="D285">
        <v>2</v>
      </c>
      <c r="E285">
        <v>246</v>
      </c>
      <c r="F285">
        <v>492</v>
      </c>
      <c r="G285" s="12">
        <v>39679</v>
      </c>
      <c r="H285">
        <v>491</v>
      </c>
      <c r="I285">
        <v>1</v>
      </c>
      <c r="J285">
        <v>9</v>
      </c>
      <c r="K285">
        <v>4419</v>
      </c>
      <c r="N285">
        <v>9</v>
      </c>
    </row>
    <row r="286" spans="1:14" x14ac:dyDescent="0.2">
      <c r="G286" s="12">
        <v>39688</v>
      </c>
      <c r="H286">
        <v>1</v>
      </c>
      <c r="I286">
        <v>0</v>
      </c>
      <c r="J286">
        <v>9</v>
      </c>
      <c r="K286">
        <v>9</v>
      </c>
    </row>
    <row r="288" spans="1:14" x14ac:dyDescent="0.2">
      <c r="A288" s="12">
        <v>39674</v>
      </c>
      <c r="B288" t="s">
        <v>10966</v>
      </c>
      <c r="C288" t="s">
        <v>11005</v>
      </c>
      <c r="D288">
        <v>2</v>
      </c>
      <c r="E288">
        <v>251</v>
      </c>
      <c r="F288">
        <v>502</v>
      </c>
      <c r="G288" s="12">
        <v>39688</v>
      </c>
      <c r="H288">
        <v>502</v>
      </c>
      <c r="I288">
        <v>0</v>
      </c>
      <c r="J288">
        <v>11</v>
      </c>
      <c r="K288">
        <v>5522</v>
      </c>
    </row>
    <row r="291" spans="1:11" x14ac:dyDescent="0.2">
      <c r="A291" s="12">
        <v>39679</v>
      </c>
      <c r="B291" t="s">
        <v>11383</v>
      </c>
      <c r="C291" t="s">
        <v>11208</v>
      </c>
      <c r="D291">
        <v>3</v>
      </c>
      <c r="E291">
        <v>263</v>
      </c>
      <c r="F291">
        <v>789</v>
      </c>
      <c r="G291" s="12">
        <v>39709</v>
      </c>
      <c r="H291">
        <v>782</v>
      </c>
      <c r="I291">
        <v>7</v>
      </c>
      <c r="J291">
        <v>10</v>
      </c>
      <c r="K291">
        <v>7820</v>
      </c>
    </row>
    <row r="292" spans="1:11" x14ac:dyDescent="0.2">
      <c r="G292" t="s">
        <v>21255</v>
      </c>
      <c r="H292">
        <v>7</v>
      </c>
      <c r="I292">
        <v>0</v>
      </c>
    </row>
    <row r="294" spans="1:11" x14ac:dyDescent="0.2">
      <c r="A294" s="12">
        <v>39688</v>
      </c>
      <c r="B294" t="s">
        <v>11319</v>
      </c>
      <c r="C294" t="s">
        <v>11320</v>
      </c>
      <c r="D294">
        <v>2</v>
      </c>
      <c r="E294">
        <v>301</v>
      </c>
      <c r="F294">
        <v>602</v>
      </c>
      <c r="G294" s="12">
        <v>39708</v>
      </c>
      <c r="H294">
        <v>601</v>
      </c>
      <c r="I294">
        <v>1</v>
      </c>
      <c r="J294">
        <v>9</v>
      </c>
      <c r="K294">
        <v>5409</v>
      </c>
    </row>
    <row r="295" spans="1:11" x14ac:dyDescent="0.2">
      <c r="G295" t="s">
        <v>21103</v>
      </c>
      <c r="H295">
        <v>1</v>
      </c>
      <c r="I295">
        <v>0</v>
      </c>
    </row>
    <row r="297" spans="1:11" x14ac:dyDescent="0.2">
      <c r="A297" s="12">
        <v>39694</v>
      </c>
      <c r="B297" t="s">
        <v>11488</v>
      </c>
      <c r="C297" t="s">
        <v>11496</v>
      </c>
      <c r="D297">
        <v>1</v>
      </c>
      <c r="E297">
        <v>249</v>
      </c>
      <c r="F297">
        <v>249</v>
      </c>
      <c r="G297" s="12">
        <v>39702</v>
      </c>
      <c r="H297">
        <v>249</v>
      </c>
      <c r="I297">
        <v>0</v>
      </c>
      <c r="J297">
        <v>9</v>
      </c>
      <c r="K297">
        <v>2241</v>
      </c>
    </row>
    <row r="300" spans="1:11" x14ac:dyDescent="0.2">
      <c r="A300" s="12">
        <v>39702</v>
      </c>
      <c r="B300" t="s">
        <v>11524</v>
      </c>
      <c r="C300" t="s">
        <v>11462</v>
      </c>
      <c r="D300">
        <v>2</v>
      </c>
      <c r="E300">
        <v>249</v>
      </c>
      <c r="F300">
        <v>498</v>
      </c>
      <c r="G300" s="12">
        <v>39735</v>
      </c>
      <c r="H300">
        <v>492</v>
      </c>
      <c r="I300">
        <v>6</v>
      </c>
      <c r="J300">
        <v>9</v>
      </c>
      <c r="K300">
        <f>H300*J300</f>
        <v>4428</v>
      </c>
    </row>
    <row r="301" spans="1:11" x14ac:dyDescent="0.2">
      <c r="G301" t="s">
        <v>21103</v>
      </c>
      <c r="H301">
        <v>3</v>
      </c>
      <c r="I301">
        <v>3</v>
      </c>
    </row>
    <row r="302" spans="1:11" x14ac:dyDescent="0.2">
      <c r="G302" s="12">
        <v>39842</v>
      </c>
      <c r="H302">
        <v>3</v>
      </c>
      <c r="I302">
        <v>0</v>
      </c>
      <c r="J302">
        <v>9</v>
      </c>
      <c r="K302">
        <f>H302*J302</f>
        <v>27</v>
      </c>
    </row>
    <row r="304" spans="1:11" x14ac:dyDescent="0.2">
      <c r="A304" s="12">
        <v>39700</v>
      </c>
      <c r="B304" t="s">
        <v>11614</v>
      </c>
      <c r="C304" t="s">
        <v>11550</v>
      </c>
      <c r="D304">
        <v>2</v>
      </c>
      <c r="E304">
        <v>242</v>
      </c>
      <c r="F304">
        <v>484</v>
      </c>
      <c r="G304" s="12">
        <v>39709</v>
      </c>
      <c r="H304">
        <v>484</v>
      </c>
      <c r="I304">
        <v>0</v>
      </c>
      <c r="J304">
        <v>9</v>
      </c>
      <c r="K304">
        <v>4356</v>
      </c>
    </row>
    <row r="307" spans="1:11" x14ac:dyDescent="0.2">
      <c r="A307" s="12">
        <v>39708</v>
      </c>
      <c r="B307" t="s">
        <v>11634</v>
      </c>
      <c r="C307" t="s">
        <v>11633</v>
      </c>
      <c r="D307">
        <v>2</v>
      </c>
      <c r="E307">
        <v>254</v>
      </c>
      <c r="F307">
        <v>508</v>
      </c>
      <c r="G307" s="12">
        <v>39723</v>
      </c>
      <c r="H307">
        <v>508</v>
      </c>
      <c r="I307">
        <v>0</v>
      </c>
      <c r="J307">
        <v>9</v>
      </c>
      <c r="K307">
        <v>4572</v>
      </c>
    </row>
    <row r="310" spans="1:11" x14ac:dyDescent="0.2">
      <c r="A310" s="12">
        <v>39715</v>
      </c>
      <c r="B310" t="s">
        <v>11690</v>
      </c>
      <c r="C310" t="s">
        <v>11779</v>
      </c>
      <c r="D310">
        <v>2</v>
      </c>
      <c r="E310">
        <v>302</v>
      </c>
      <c r="F310">
        <v>604</v>
      </c>
      <c r="G310" s="12">
        <v>39730</v>
      </c>
      <c r="H310">
        <v>604</v>
      </c>
      <c r="I310">
        <v>0</v>
      </c>
      <c r="J310">
        <v>9</v>
      </c>
      <c r="K310">
        <v>5436</v>
      </c>
    </row>
    <row r="313" spans="1:11" x14ac:dyDescent="0.2">
      <c r="A313" s="12">
        <v>39723</v>
      </c>
      <c r="B313" t="s">
        <v>11947</v>
      </c>
      <c r="C313" t="s">
        <v>11769</v>
      </c>
      <c r="D313">
        <v>2</v>
      </c>
      <c r="E313">
        <v>316</v>
      </c>
      <c r="F313">
        <v>632</v>
      </c>
      <c r="G313" s="12">
        <v>39737</v>
      </c>
      <c r="H313">
        <v>630</v>
      </c>
      <c r="I313">
        <v>2</v>
      </c>
      <c r="J313">
        <v>9</v>
      </c>
      <c r="K313">
        <f>H313*J313</f>
        <v>5670</v>
      </c>
    </row>
    <row r="314" spans="1:11" x14ac:dyDescent="0.2">
      <c r="G314" s="12">
        <v>39738</v>
      </c>
      <c r="H314">
        <v>2</v>
      </c>
      <c r="I314">
        <v>0</v>
      </c>
      <c r="J314">
        <v>9</v>
      </c>
      <c r="K314">
        <v>18</v>
      </c>
    </row>
    <row r="316" spans="1:11" x14ac:dyDescent="0.2">
      <c r="A316" s="12">
        <v>39730</v>
      </c>
      <c r="B316" t="s">
        <v>11861</v>
      </c>
      <c r="C316" t="s">
        <v>11862</v>
      </c>
      <c r="D316">
        <v>5</v>
      </c>
      <c r="E316">
        <v>120</v>
      </c>
      <c r="F316">
        <v>600</v>
      </c>
      <c r="G316" s="12">
        <v>39744</v>
      </c>
      <c r="H316">
        <v>580</v>
      </c>
      <c r="I316">
        <v>20</v>
      </c>
      <c r="J316">
        <v>9</v>
      </c>
      <c r="K316">
        <v>5220</v>
      </c>
    </row>
    <row r="317" spans="1:11" x14ac:dyDescent="0.2">
      <c r="G317" s="12">
        <v>39758</v>
      </c>
      <c r="H317">
        <v>20</v>
      </c>
      <c r="I317">
        <v>0</v>
      </c>
      <c r="J317">
        <v>9</v>
      </c>
      <c r="K317">
        <v>180</v>
      </c>
    </row>
    <row r="319" spans="1:11" x14ac:dyDescent="0.2">
      <c r="A319" s="12">
        <v>39737</v>
      </c>
      <c r="B319" t="s">
        <v>11985</v>
      </c>
      <c r="C319" t="s">
        <v>11963</v>
      </c>
      <c r="D319">
        <v>2</v>
      </c>
      <c r="E319">
        <v>238</v>
      </c>
      <c r="F319">
        <f>D319*E319</f>
        <v>476</v>
      </c>
      <c r="G319" s="12">
        <v>39744</v>
      </c>
      <c r="H319">
        <v>476</v>
      </c>
      <c r="I319">
        <v>0</v>
      </c>
      <c r="J319">
        <v>9</v>
      </c>
      <c r="K319">
        <v>4284</v>
      </c>
    </row>
    <row r="322" spans="1:11" x14ac:dyDescent="0.2">
      <c r="A322" s="12">
        <v>39740</v>
      </c>
      <c r="B322" t="s">
        <v>12093</v>
      </c>
      <c r="C322" t="s">
        <v>12094</v>
      </c>
      <c r="D322">
        <v>5</v>
      </c>
      <c r="E322">
        <v>150</v>
      </c>
      <c r="F322">
        <v>750</v>
      </c>
      <c r="G322" s="12">
        <v>39758</v>
      </c>
      <c r="H322">
        <v>750</v>
      </c>
      <c r="I322">
        <v>0</v>
      </c>
      <c r="J322">
        <v>10.5</v>
      </c>
      <c r="K322">
        <f>H322*J322</f>
        <v>7875</v>
      </c>
    </row>
    <row r="325" spans="1:11" x14ac:dyDescent="0.2">
      <c r="A325" s="12">
        <v>39750</v>
      </c>
      <c r="B325" t="s">
        <v>12159</v>
      </c>
      <c r="C325" t="s">
        <v>12160</v>
      </c>
      <c r="D325">
        <v>2</v>
      </c>
      <c r="E325">
        <v>349</v>
      </c>
      <c r="F325">
        <v>698</v>
      </c>
      <c r="G325" s="12">
        <v>39765</v>
      </c>
      <c r="H325">
        <v>697</v>
      </c>
      <c r="I325">
        <v>1</v>
      </c>
      <c r="J325">
        <v>9.5</v>
      </c>
      <c r="K325">
        <v>6622</v>
      </c>
    </row>
    <row r="326" spans="1:11" x14ac:dyDescent="0.2">
      <c r="G326" t="s">
        <v>21255</v>
      </c>
      <c r="H326">
        <v>1</v>
      </c>
      <c r="I326">
        <v>0</v>
      </c>
    </row>
    <row r="328" spans="1:11" x14ac:dyDescent="0.2">
      <c r="A328" s="12">
        <v>39757</v>
      </c>
      <c r="B328" t="s">
        <v>12253</v>
      </c>
      <c r="C328" t="s">
        <v>11920</v>
      </c>
      <c r="D328">
        <v>5</v>
      </c>
      <c r="E328">
        <v>123</v>
      </c>
      <c r="F328">
        <v>615</v>
      </c>
      <c r="G328" s="12">
        <v>39772</v>
      </c>
      <c r="H328">
        <v>599</v>
      </c>
      <c r="I328">
        <v>16</v>
      </c>
      <c r="J328">
        <v>9</v>
      </c>
      <c r="K328">
        <f>H328*J328</f>
        <v>5391</v>
      </c>
    </row>
    <row r="329" spans="1:11" x14ac:dyDescent="0.2">
      <c r="G329" s="12">
        <v>39773</v>
      </c>
      <c r="H329">
        <v>15</v>
      </c>
      <c r="I329">
        <v>1</v>
      </c>
      <c r="J329">
        <v>9</v>
      </c>
      <c r="K329">
        <v>135</v>
      </c>
    </row>
    <row r="330" spans="1:11" x14ac:dyDescent="0.2">
      <c r="G330" t="s">
        <v>21109</v>
      </c>
      <c r="H330">
        <v>1</v>
      </c>
      <c r="I330">
        <v>0</v>
      </c>
    </row>
    <row r="332" spans="1:11" x14ac:dyDescent="0.2">
      <c r="A332" s="12">
        <v>39761</v>
      </c>
      <c r="B332" t="s">
        <v>12362</v>
      </c>
      <c r="C332" t="s">
        <v>12428</v>
      </c>
      <c r="D332">
        <v>2</v>
      </c>
      <c r="E332">
        <v>315</v>
      </c>
      <c r="F332">
        <v>630</v>
      </c>
      <c r="G332" s="12">
        <v>39773</v>
      </c>
      <c r="H332">
        <v>625</v>
      </c>
      <c r="I332">
        <v>5</v>
      </c>
      <c r="J332">
        <v>9</v>
      </c>
      <c r="K332">
        <f>H332*J332</f>
        <v>5625</v>
      </c>
    </row>
    <row r="333" spans="1:11" x14ac:dyDescent="0.2">
      <c r="G333" s="12">
        <v>39773</v>
      </c>
      <c r="H333">
        <v>4</v>
      </c>
      <c r="I333">
        <v>1</v>
      </c>
      <c r="J333">
        <v>9</v>
      </c>
      <c r="K333">
        <v>36</v>
      </c>
    </row>
    <row r="334" spans="1:11" x14ac:dyDescent="0.2">
      <c r="G334" t="s">
        <v>21109</v>
      </c>
      <c r="H334">
        <v>1</v>
      </c>
      <c r="I334">
        <v>0</v>
      </c>
    </row>
    <row r="336" spans="1:11" x14ac:dyDescent="0.2">
      <c r="A336" s="12">
        <v>39772</v>
      </c>
      <c r="B336" t="s">
        <v>12606</v>
      </c>
      <c r="C336" t="s">
        <v>12415</v>
      </c>
      <c r="D336">
        <v>0.5</v>
      </c>
      <c r="E336">
        <v>327</v>
      </c>
      <c r="F336">
        <v>163.5</v>
      </c>
      <c r="G336" s="12">
        <v>39779</v>
      </c>
      <c r="H336">
        <v>163</v>
      </c>
      <c r="I336">
        <v>0</v>
      </c>
      <c r="J336">
        <v>9.5</v>
      </c>
      <c r="K336">
        <f>H336*J336</f>
        <v>1548.5</v>
      </c>
    </row>
    <row r="339" spans="1:11" x14ac:dyDescent="0.2">
      <c r="A339" s="12">
        <v>39772</v>
      </c>
      <c r="B339" t="s">
        <v>12529</v>
      </c>
      <c r="C339" t="s">
        <v>12530</v>
      </c>
      <c r="D339">
        <v>1.5</v>
      </c>
      <c r="E339">
        <v>313</v>
      </c>
      <c r="F339">
        <v>469.5</v>
      </c>
      <c r="G339" s="12">
        <v>39779</v>
      </c>
      <c r="H339">
        <v>469</v>
      </c>
      <c r="I339">
        <v>0</v>
      </c>
      <c r="J339">
        <v>9.5</v>
      </c>
      <c r="K339">
        <f>H339*J339</f>
        <v>4455.5</v>
      </c>
    </row>
    <row r="340" spans="1:11" x14ac:dyDescent="0.2">
      <c r="K340">
        <f t="shared" ref="K340:K352" si="0">H340*J340</f>
        <v>0</v>
      </c>
    </row>
    <row r="342" spans="1:11" x14ac:dyDescent="0.2">
      <c r="A342" s="12">
        <v>39774</v>
      </c>
      <c r="B342" t="s">
        <v>12889</v>
      </c>
      <c r="C342" t="s">
        <v>12531</v>
      </c>
      <c r="D342">
        <v>2</v>
      </c>
      <c r="E342">
        <v>150</v>
      </c>
      <c r="F342">
        <v>300</v>
      </c>
      <c r="G342" s="12">
        <v>39794</v>
      </c>
      <c r="H342">
        <v>300</v>
      </c>
      <c r="I342">
        <v>0</v>
      </c>
      <c r="J342">
        <v>9</v>
      </c>
      <c r="K342">
        <f t="shared" si="0"/>
        <v>2700</v>
      </c>
    </row>
    <row r="343" spans="1:11" x14ac:dyDescent="0.2">
      <c r="K343">
        <f t="shared" si="0"/>
        <v>0</v>
      </c>
    </row>
    <row r="345" spans="1:11" x14ac:dyDescent="0.2">
      <c r="A345" s="12">
        <v>39781</v>
      </c>
      <c r="B345" t="s">
        <v>12703</v>
      </c>
      <c r="C345" t="s">
        <v>12704</v>
      </c>
      <c r="D345">
        <v>4</v>
      </c>
      <c r="E345">
        <v>150</v>
      </c>
      <c r="F345">
        <v>600</v>
      </c>
      <c r="G345" s="12">
        <v>39793</v>
      </c>
      <c r="H345">
        <v>600</v>
      </c>
      <c r="I345">
        <v>0</v>
      </c>
      <c r="J345">
        <v>9</v>
      </c>
      <c r="K345">
        <f t="shared" si="0"/>
        <v>5400</v>
      </c>
    </row>
    <row r="346" spans="1:11" x14ac:dyDescent="0.2">
      <c r="K346">
        <f t="shared" si="0"/>
        <v>0</v>
      </c>
    </row>
    <row r="348" spans="1:11" x14ac:dyDescent="0.2">
      <c r="A348" s="12">
        <v>39786</v>
      </c>
      <c r="B348" t="s">
        <v>12810</v>
      </c>
      <c r="C348" t="s">
        <v>12705</v>
      </c>
      <c r="D348">
        <v>0.5</v>
      </c>
      <c r="E348">
        <v>312</v>
      </c>
      <c r="F348">
        <v>156</v>
      </c>
      <c r="G348" s="12">
        <v>39800</v>
      </c>
      <c r="H348">
        <v>153</v>
      </c>
      <c r="I348">
        <v>3</v>
      </c>
      <c r="J348">
        <v>9</v>
      </c>
      <c r="K348">
        <f t="shared" si="0"/>
        <v>1377</v>
      </c>
    </row>
    <row r="349" spans="1:11" x14ac:dyDescent="0.2">
      <c r="G349" t="s">
        <v>12917</v>
      </c>
      <c r="H349">
        <v>3</v>
      </c>
      <c r="I349">
        <v>0</v>
      </c>
      <c r="K349">
        <f t="shared" si="0"/>
        <v>0</v>
      </c>
    </row>
    <row r="351" spans="1:11" x14ac:dyDescent="0.2">
      <c r="A351" s="12">
        <v>39786</v>
      </c>
      <c r="B351" t="s">
        <v>12833</v>
      </c>
      <c r="C351" t="s">
        <v>12658</v>
      </c>
      <c r="D351">
        <v>2</v>
      </c>
      <c r="E351">
        <v>150</v>
      </c>
      <c r="F351">
        <v>300</v>
      </c>
      <c r="G351" s="12">
        <v>39803</v>
      </c>
      <c r="H351">
        <v>299</v>
      </c>
      <c r="I351">
        <v>1</v>
      </c>
      <c r="J351">
        <v>9</v>
      </c>
      <c r="K351">
        <f t="shared" si="0"/>
        <v>2691</v>
      </c>
    </row>
    <row r="352" spans="1:11" x14ac:dyDescent="0.2">
      <c r="G352" s="12">
        <v>39842</v>
      </c>
      <c r="H352">
        <v>1</v>
      </c>
      <c r="I352">
        <v>0</v>
      </c>
      <c r="J352">
        <v>9</v>
      </c>
      <c r="K352">
        <f t="shared" si="0"/>
        <v>9</v>
      </c>
    </row>
    <row r="354" spans="1:11" x14ac:dyDescent="0.2">
      <c r="A354" s="12">
        <v>39789</v>
      </c>
      <c r="B354" t="s">
        <v>12703</v>
      </c>
      <c r="C354" t="s">
        <v>12704</v>
      </c>
      <c r="D354">
        <v>1</v>
      </c>
      <c r="E354">
        <v>75</v>
      </c>
      <c r="F354">
        <v>75</v>
      </c>
      <c r="G354" s="12">
        <v>39793</v>
      </c>
      <c r="H354">
        <v>72</v>
      </c>
      <c r="I354">
        <v>3</v>
      </c>
      <c r="J354">
        <v>9</v>
      </c>
      <c r="K354">
        <v>648</v>
      </c>
    </row>
    <row r="355" spans="1:11" x14ac:dyDescent="0.2">
      <c r="G355" s="12">
        <v>39842</v>
      </c>
      <c r="H355">
        <v>1</v>
      </c>
      <c r="I355">
        <v>2</v>
      </c>
      <c r="J355">
        <v>9</v>
      </c>
      <c r="K355">
        <f>H355*J355</f>
        <v>9</v>
      </c>
    </row>
    <row r="356" spans="1:11" x14ac:dyDescent="0.2">
      <c r="G356" t="s">
        <v>21255</v>
      </c>
      <c r="H356">
        <v>2</v>
      </c>
      <c r="I356">
        <v>0</v>
      </c>
    </row>
    <row r="359" spans="1:11" x14ac:dyDescent="0.2">
      <c r="A359" s="12">
        <v>39791</v>
      </c>
      <c r="B359" t="s">
        <v>1356</v>
      </c>
      <c r="C359" t="s">
        <v>12750</v>
      </c>
      <c r="D359">
        <v>3.5</v>
      </c>
      <c r="E359">
        <v>200</v>
      </c>
      <c r="F359">
        <v>700</v>
      </c>
      <c r="G359" s="12">
        <v>39808</v>
      </c>
      <c r="H359">
        <v>693</v>
      </c>
      <c r="I359">
        <v>7</v>
      </c>
      <c r="J359">
        <v>9</v>
      </c>
      <c r="K359">
        <v>6237</v>
      </c>
    </row>
    <row r="360" spans="1:11" x14ac:dyDescent="0.2">
      <c r="G360" t="s">
        <v>21256</v>
      </c>
      <c r="H360">
        <v>7</v>
      </c>
      <c r="I360">
        <v>0</v>
      </c>
    </row>
    <row r="361" spans="1:11" x14ac:dyDescent="0.2">
      <c r="G361" t="s">
        <v>13604</v>
      </c>
      <c r="H361">
        <v>7</v>
      </c>
      <c r="I361">
        <v>0</v>
      </c>
    </row>
    <row r="362" spans="1:11" x14ac:dyDescent="0.2">
      <c r="A362" s="18"/>
    </row>
    <row r="363" spans="1:11" x14ac:dyDescent="0.2">
      <c r="A363" s="12">
        <v>39795</v>
      </c>
      <c r="B363" t="s">
        <v>12769</v>
      </c>
      <c r="C363" t="s">
        <v>12770</v>
      </c>
      <c r="D363">
        <v>3</v>
      </c>
      <c r="E363">
        <v>200</v>
      </c>
      <c r="F363">
        <v>600</v>
      </c>
      <c r="G363" s="12">
        <v>39821</v>
      </c>
      <c r="H363">
        <v>599</v>
      </c>
      <c r="I363">
        <v>1</v>
      </c>
      <c r="J363">
        <v>10</v>
      </c>
      <c r="K363">
        <v>5990</v>
      </c>
    </row>
    <row r="364" spans="1:11" x14ac:dyDescent="0.2">
      <c r="G364" s="12">
        <v>39884</v>
      </c>
      <c r="H364">
        <v>1</v>
      </c>
      <c r="I364">
        <v>0</v>
      </c>
      <c r="J364">
        <v>10</v>
      </c>
      <c r="K364">
        <f>H364*J364</f>
        <v>10</v>
      </c>
    </row>
    <row r="366" spans="1:11" x14ac:dyDescent="0.2">
      <c r="A366" s="12">
        <v>39808</v>
      </c>
      <c r="B366" t="s">
        <v>1516</v>
      </c>
      <c r="C366" t="s">
        <v>1517</v>
      </c>
      <c r="D366">
        <v>3</v>
      </c>
      <c r="E366">
        <v>198</v>
      </c>
      <c r="F366">
        <v>594</v>
      </c>
      <c r="G366" s="12">
        <v>39835</v>
      </c>
      <c r="H366">
        <v>590</v>
      </c>
      <c r="I366">
        <v>4</v>
      </c>
      <c r="J366">
        <v>9.5</v>
      </c>
      <c r="K366">
        <v>5605</v>
      </c>
    </row>
    <row r="367" spans="1:11" x14ac:dyDescent="0.2">
      <c r="G367" t="s">
        <v>13039</v>
      </c>
      <c r="H367">
        <v>4</v>
      </c>
      <c r="I367">
        <v>0</v>
      </c>
    </row>
    <row r="369" spans="1:11" x14ac:dyDescent="0.2">
      <c r="A369" s="12">
        <v>39828</v>
      </c>
      <c r="B369" t="s">
        <v>12991</v>
      </c>
      <c r="C369" t="s">
        <v>4573</v>
      </c>
      <c r="D369">
        <v>2</v>
      </c>
      <c r="E369">
        <v>295</v>
      </c>
      <c r="F369">
        <v>590</v>
      </c>
      <c r="G369" s="12">
        <v>39842</v>
      </c>
      <c r="H369">
        <v>590</v>
      </c>
      <c r="I369">
        <v>0</v>
      </c>
      <c r="J369">
        <v>9</v>
      </c>
      <c r="K369">
        <f>H369*J369</f>
        <v>5310</v>
      </c>
    </row>
    <row r="370" spans="1:11" x14ac:dyDescent="0.2">
      <c r="K370">
        <f>H370*J370</f>
        <v>0</v>
      </c>
    </row>
    <row r="372" spans="1:11" x14ac:dyDescent="0.2">
      <c r="A372" s="12">
        <v>39835</v>
      </c>
      <c r="B372" t="s">
        <v>12928</v>
      </c>
      <c r="C372" t="s">
        <v>12929</v>
      </c>
      <c r="D372">
        <v>3</v>
      </c>
      <c r="E372">
        <v>203</v>
      </c>
      <c r="F372">
        <f>D372*E372</f>
        <v>609</v>
      </c>
      <c r="G372" s="12">
        <v>39861</v>
      </c>
      <c r="H372">
        <v>598</v>
      </c>
      <c r="I372">
        <v>11</v>
      </c>
      <c r="J372">
        <v>9</v>
      </c>
      <c r="K372">
        <f>H372*J372</f>
        <v>5382</v>
      </c>
    </row>
    <row r="373" spans="1:11" x14ac:dyDescent="0.2">
      <c r="G373" t="s">
        <v>21430</v>
      </c>
      <c r="H373">
        <v>5</v>
      </c>
      <c r="I373">
        <v>6</v>
      </c>
      <c r="K373">
        <f>H373*J373</f>
        <v>0</v>
      </c>
    </row>
    <row r="374" spans="1:11" x14ac:dyDescent="0.2">
      <c r="G374" t="s">
        <v>21306</v>
      </c>
      <c r="H374">
        <v>6</v>
      </c>
      <c r="I374">
        <v>0</v>
      </c>
      <c r="K374">
        <f>H374*J374</f>
        <v>0</v>
      </c>
    </row>
    <row r="376" spans="1:11" x14ac:dyDescent="0.2">
      <c r="A376" s="12">
        <v>39842</v>
      </c>
      <c r="B376" t="s">
        <v>13037</v>
      </c>
      <c r="C376" t="s">
        <v>13038</v>
      </c>
      <c r="D376">
        <v>2</v>
      </c>
      <c r="E376">
        <v>322</v>
      </c>
      <c r="F376">
        <f>D376*E376</f>
        <v>644</v>
      </c>
      <c r="G376" s="12">
        <v>39863</v>
      </c>
      <c r="H376">
        <v>643</v>
      </c>
      <c r="I376">
        <v>1</v>
      </c>
      <c r="J376">
        <v>9</v>
      </c>
      <c r="K376">
        <f>H376*J376</f>
        <v>5787</v>
      </c>
    </row>
    <row r="377" spans="1:11" x14ac:dyDescent="0.2">
      <c r="G377" t="s">
        <v>21306</v>
      </c>
      <c r="H377">
        <v>1</v>
      </c>
      <c r="I377">
        <v>0</v>
      </c>
      <c r="K377">
        <f>H377*J377</f>
        <v>0</v>
      </c>
    </row>
    <row r="379" spans="1:11" x14ac:dyDescent="0.2">
      <c r="A379" s="12">
        <v>39859</v>
      </c>
      <c r="B379" t="s">
        <v>13408</v>
      </c>
      <c r="C379" t="s">
        <v>13098</v>
      </c>
      <c r="D379">
        <v>2</v>
      </c>
      <c r="E379">
        <v>286</v>
      </c>
      <c r="F379">
        <f>D379*E379</f>
        <v>572</v>
      </c>
      <c r="G379" s="12">
        <v>39870</v>
      </c>
      <c r="H379">
        <v>564</v>
      </c>
      <c r="I379">
        <v>8</v>
      </c>
      <c r="J379">
        <v>9</v>
      </c>
      <c r="K379">
        <f>H379*J379</f>
        <v>5076</v>
      </c>
    </row>
    <row r="380" spans="1:11" x14ac:dyDescent="0.2">
      <c r="K380">
        <f>H380*J380</f>
        <v>0</v>
      </c>
    </row>
    <row r="382" spans="1:11" x14ac:dyDescent="0.2">
      <c r="A382" s="12">
        <v>39863</v>
      </c>
      <c r="B382" t="s">
        <v>13455</v>
      </c>
      <c r="C382" t="s">
        <v>13456</v>
      </c>
      <c r="D382">
        <v>2</v>
      </c>
      <c r="E382">
        <v>276</v>
      </c>
      <c r="F382">
        <f>D382*E382</f>
        <v>552</v>
      </c>
      <c r="G382" s="12">
        <v>39882</v>
      </c>
      <c r="H382">
        <v>551</v>
      </c>
      <c r="I382">
        <f>F382-H382</f>
        <v>1</v>
      </c>
      <c r="J382">
        <v>9</v>
      </c>
      <c r="K382">
        <f>H382*J382</f>
        <v>4959</v>
      </c>
    </row>
    <row r="383" spans="1:11" x14ac:dyDescent="0.2">
      <c r="G383" t="s">
        <v>21589</v>
      </c>
      <c r="H383">
        <v>1</v>
      </c>
      <c r="I383">
        <v>0</v>
      </c>
      <c r="K383">
        <f>H383*J383</f>
        <v>0</v>
      </c>
    </row>
    <row r="385" spans="1:11" x14ac:dyDescent="0.2">
      <c r="A385" t="s">
        <v>21606</v>
      </c>
      <c r="B385" t="s">
        <v>13598</v>
      </c>
      <c r="C385" t="s">
        <v>13599</v>
      </c>
      <c r="D385">
        <v>2</v>
      </c>
      <c r="E385">
        <v>332</v>
      </c>
      <c r="F385">
        <f>D385*E385</f>
        <v>664</v>
      </c>
      <c r="G385" s="12">
        <v>39884</v>
      </c>
      <c r="H385">
        <v>663</v>
      </c>
      <c r="I385">
        <f>F385-H385</f>
        <v>1</v>
      </c>
      <c r="J385">
        <v>10.5</v>
      </c>
      <c r="K385">
        <f>H385*J385</f>
        <v>6961.5</v>
      </c>
    </row>
    <row r="386" spans="1:11" x14ac:dyDescent="0.2">
      <c r="G386" t="s">
        <v>21589</v>
      </c>
      <c r="H386">
        <v>1</v>
      </c>
      <c r="I386">
        <v>0</v>
      </c>
      <c r="K386">
        <f>H386*J386</f>
        <v>0</v>
      </c>
    </row>
    <row r="388" spans="1:11" x14ac:dyDescent="0.2">
      <c r="A388" s="12">
        <v>39882</v>
      </c>
      <c r="B388" t="s">
        <v>13709</v>
      </c>
      <c r="C388" t="s">
        <v>13710</v>
      </c>
      <c r="D388">
        <v>2</v>
      </c>
      <c r="E388">
        <v>309</v>
      </c>
      <c r="F388">
        <f>D388*E388</f>
        <v>618</v>
      </c>
      <c r="G388" s="12">
        <v>39905</v>
      </c>
      <c r="H388">
        <v>616</v>
      </c>
      <c r="I388">
        <f>F388-H388</f>
        <v>2</v>
      </c>
      <c r="J388">
        <v>10</v>
      </c>
      <c r="K388">
        <f>H388*J388</f>
        <v>6160</v>
      </c>
    </row>
    <row r="389" spans="1:11" x14ac:dyDescent="0.2">
      <c r="K389">
        <f>H389*J389</f>
        <v>0</v>
      </c>
    </row>
    <row r="391" spans="1:11" x14ac:dyDescent="0.2">
      <c r="A391" s="12">
        <v>39889</v>
      </c>
      <c r="B391" t="s">
        <v>13863</v>
      </c>
      <c r="C391" t="s">
        <v>13864</v>
      </c>
      <c r="D391">
        <v>1</v>
      </c>
      <c r="E391">
        <v>351</v>
      </c>
      <c r="F391">
        <f>D391*E391</f>
        <v>351</v>
      </c>
      <c r="I391">
        <f>F391-H391</f>
        <v>351</v>
      </c>
      <c r="K391">
        <f>H391*J391</f>
        <v>0</v>
      </c>
    </row>
    <row r="392" spans="1:11" x14ac:dyDescent="0.2">
      <c r="K392">
        <f>H392*J392</f>
        <v>0</v>
      </c>
    </row>
    <row r="394" spans="1:11" x14ac:dyDescent="0.2">
      <c r="A394" s="12">
        <v>39904</v>
      </c>
      <c r="B394" t="s">
        <v>1327</v>
      </c>
      <c r="C394" t="s">
        <v>1148</v>
      </c>
      <c r="D394">
        <v>1</v>
      </c>
      <c r="E394">
        <v>700</v>
      </c>
      <c r="F394">
        <f>D394*E394</f>
        <v>700</v>
      </c>
      <c r="I394">
        <f>F394-H394</f>
        <v>700</v>
      </c>
      <c r="K394">
        <f>H394*J394</f>
        <v>0</v>
      </c>
    </row>
    <row r="395" spans="1:11" x14ac:dyDescent="0.2">
      <c r="K395">
        <f>H395*J395</f>
        <v>0</v>
      </c>
    </row>
    <row r="397" spans="1:11" x14ac:dyDescent="0.2">
      <c r="F397">
        <f t="shared" ref="F397:F665" si="1">D397*E397</f>
        <v>0</v>
      </c>
      <c r="I397">
        <f t="shared" ref="I397:I665" si="2">F397-H397</f>
        <v>0</v>
      </c>
      <c r="K397">
        <f t="shared" ref="K397:K665" si="3">H397*J397</f>
        <v>0</v>
      </c>
    </row>
    <row r="398" spans="1:11" x14ac:dyDescent="0.2">
      <c r="F398">
        <f t="shared" si="1"/>
        <v>0</v>
      </c>
      <c r="I398">
        <f t="shared" si="2"/>
        <v>0</v>
      </c>
      <c r="K398">
        <f t="shared" si="3"/>
        <v>0</v>
      </c>
    </row>
    <row r="399" spans="1:11" x14ac:dyDescent="0.2">
      <c r="F399">
        <f t="shared" si="1"/>
        <v>0</v>
      </c>
      <c r="I399">
        <f t="shared" si="2"/>
        <v>0</v>
      </c>
      <c r="K399">
        <f t="shared" ref="K399:K408" si="4">H399*J399</f>
        <v>0</v>
      </c>
    </row>
    <row r="400" spans="1:11" x14ac:dyDescent="0.2">
      <c r="F400">
        <f t="shared" si="1"/>
        <v>0</v>
      </c>
      <c r="I400">
        <f t="shared" si="2"/>
        <v>0</v>
      </c>
      <c r="K400">
        <f t="shared" si="4"/>
        <v>0</v>
      </c>
    </row>
    <row r="401" spans="6:11" x14ac:dyDescent="0.2">
      <c r="F401">
        <f t="shared" si="1"/>
        <v>0</v>
      </c>
      <c r="I401">
        <f t="shared" si="2"/>
        <v>0</v>
      </c>
      <c r="K401">
        <f t="shared" si="4"/>
        <v>0</v>
      </c>
    </row>
    <row r="402" spans="6:11" x14ac:dyDescent="0.2">
      <c r="F402">
        <f t="shared" ref="F402:F409" si="5">D402*E402</f>
        <v>0</v>
      </c>
      <c r="I402">
        <f t="shared" si="2"/>
        <v>0</v>
      </c>
      <c r="K402">
        <f t="shared" si="4"/>
        <v>0</v>
      </c>
    </row>
    <row r="403" spans="6:11" x14ac:dyDescent="0.2">
      <c r="F403">
        <f t="shared" si="5"/>
        <v>0</v>
      </c>
      <c r="I403">
        <f t="shared" si="2"/>
        <v>0</v>
      </c>
      <c r="K403">
        <f t="shared" si="4"/>
        <v>0</v>
      </c>
    </row>
    <row r="404" spans="6:11" x14ac:dyDescent="0.2">
      <c r="F404">
        <f t="shared" si="5"/>
        <v>0</v>
      </c>
      <c r="I404">
        <f t="shared" si="2"/>
        <v>0</v>
      </c>
      <c r="K404">
        <f t="shared" si="4"/>
        <v>0</v>
      </c>
    </row>
    <row r="405" spans="6:11" x14ac:dyDescent="0.2">
      <c r="F405">
        <f t="shared" si="5"/>
        <v>0</v>
      </c>
      <c r="I405">
        <f t="shared" si="2"/>
        <v>0</v>
      </c>
      <c r="K405">
        <f t="shared" si="4"/>
        <v>0</v>
      </c>
    </row>
    <row r="406" spans="6:11" x14ac:dyDescent="0.2">
      <c r="F406">
        <f t="shared" si="5"/>
        <v>0</v>
      </c>
      <c r="I406">
        <f t="shared" si="2"/>
        <v>0</v>
      </c>
      <c r="K406">
        <f t="shared" si="4"/>
        <v>0</v>
      </c>
    </row>
    <row r="407" spans="6:11" x14ac:dyDescent="0.2">
      <c r="F407">
        <f t="shared" si="5"/>
        <v>0</v>
      </c>
      <c r="I407">
        <f t="shared" si="2"/>
        <v>0</v>
      </c>
      <c r="K407">
        <f t="shared" si="4"/>
        <v>0</v>
      </c>
    </row>
    <row r="408" spans="6:11" x14ac:dyDescent="0.2">
      <c r="F408">
        <f t="shared" si="5"/>
        <v>0</v>
      </c>
      <c r="I408">
        <f t="shared" si="2"/>
        <v>0</v>
      </c>
      <c r="K408">
        <f t="shared" si="4"/>
        <v>0</v>
      </c>
    </row>
    <row r="409" spans="6:11" x14ac:dyDescent="0.2">
      <c r="F409">
        <f t="shared" si="5"/>
        <v>0</v>
      </c>
      <c r="I409">
        <f t="shared" si="2"/>
        <v>0</v>
      </c>
      <c r="K409">
        <f t="shared" si="3"/>
        <v>0</v>
      </c>
    </row>
    <row r="410" spans="6:11" x14ac:dyDescent="0.2">
      <c r="F410">
        <f t="shared" si="1"/>
        <v>0</v>
      </c>
      <c r="I410">
        <f t="shared" si="2"/>
        <v>0</v>
      </c>
      <c r="K410">
        <f t="shared" si="3"/>
        <v>0</v>
      </c>
    </row>
    <row r="411" spans="6:11" x14ac:dyDescent="0.2">
      <c r="F411">
        <f t="shared" si="1"/>
        <v>0</v>
      </c>
      <c r="I411">
        <f t="shared" si="2"/>
        <v>0</v>
      </c>
      <c r="K411">
        <f t="shared" si="3"/>
        <v>0</v>
      </c>
    </row>
    <row r="412" spans="6:11" x14ac:dyDescent="0.2">
      <c r="F412">
        <f t="shared" si="1"/>
        <v>0</v>
      </c>
      <c r="I412">
        <f t="shared" si="2"/>
        <v>0</v>
      </c>
      <c r="K412">
        <f t="shared" si="3"/>
        <v>0</v>
      </c>
    </row>
    <row r="413" spans="6:11" x14ac:dyDescent="0.2">
      <c r="F413">
        <f t="shared" si="1"/>
        <v>0</v>
      </c>
      <c r="I413">
        <f t="shared" si="2"/>
        <v>0</v>
      </c>
      <c r="K413">
        <f t="shared" si="3"/>
        <v>0</v>
      </c>
    </row>
    <row r="414" spans="6:11" x14ac:dyDescent="0.2">
      <c r="F414">
        <f t="shared" si="1"/>
        <v>0</v>
      </c>
      <c r="I414">
        <f t="shared" si="2"/>
        <v>0</v>
      </c>
      <c r="K414">
        <f t="shared" si="3"/>
        <v>0</v>
      </c>
    </row>
    <row r="415" spans="6:11" x14ac:dyDescent="0.2">
      <c r="F415">
        <f t="shared" si="1"/>
        <v>0</v>
      </c>
      <c r="I415">
        <f t="shared" si="2"/>
        <v>0</v>
      </c>
      <c r="K415">
        <f t="shared" si="3"/>
        <v>0</v>
      </c>
    </row>
    <row r="416" spans="6:11" x14ac:dyDescent="0.2">
      <c r="F416">
        <f t="shared" si="1"/>
        <v>0</v>
      </c>
      <c r="I416">
        <f t="shared" si="2"/>
        <v>0</v>
      </c>
      <c r="K416">
        <f t="shared" si="3"/>
        <v>0</v>
      </c>
    </row>
    <row r="417" spans="1:11" x14ac:dyDescent="0.2">
      <c r="F417">
        <f t="shared" si="1"/>
        <v>0</v>
      </c>
      <c r="I417">
        <f t="shared" si="2"/>
        <v>0</v>
      </c>
      <c r="K417">
        <f t="shared" si="3"/>
        <v>0</v>
      </c>
    </row>
    <row r="418" spans="1:11" x14ac:dyDescent="0.2">
      <c r="F418">
        <f t="shared" si="1"/>
        <v>0</v>
      </c>
      <c r="I418">
        <f t="shared" si="2"/>
        <v>0</v>
      </c>
      <c r="K418">
        <f t="shared" si="3"/>
        <v>0</v>
      </c>
    </row>
    <row r="419" spans="1:11" x14ac:dyDescent="0.2">
      <c r="F419">
        <f t="shared" si="1"/>
        <v>0</v>
      </c>
      <c r="I419">
        <f t="shared" si="2"/>
        <v>0</v>
      </c>
      <c r="K419">
        <f t="shared" si="3"/>
        <v>0</v>
      </c>
    </row>
    <row r="420" spans="1:11" x14ac:dyDescent="0.2">
      <c r="F420">
        <f t="shared" si="1"/>
        <v>0</v>
      </c>
      <c r="I420">
        <f t="shared" si="2"/>
        <v>0</v>
      </c>
      <c r="K420">
        <f t="shared" si="3"/>
        <v>0</v>
      </c>
    </row>
    <row r="421" spans="1:11" x14ac:dyDescent="0.2">
      <c r="F421">
        <f t="shared" si="1"/>
        <v>0</v>
      </c>
      <c r="I421">
        <f t="shared" si="2"/>
        <v>0</v>
      </c>
      <c r="K421">
        <f t="shared" si="3"/>
        <v>0</v>
      </c>
    </row>
    <row r="422" spans="1:11" x14ac:dyDescent="0.2">
      <c r="A422" s="12">
        <v>41046</v>
      </c>
      <c r="B422" t="s">
        <v>18070</v>
      </c>
      <c r="C422" t="s">
        <v>15744</v>
      </c>
      <c r="D422">
        <v>1</v>
      </c>
      <c r="E422">
        <v>474</v>
      </c>
      <c r="F422">
        <f t="shared" si="1"/>
        <v>474</v>
      </c>
      <c r="G422">
        <v>546</v>
      </c>
      <c r="I422">
        <f t="shared" si="2"/>
        <v>474</v>
      </c>
      <c r="K422">
        <f t="shared" si="3"/>
        <v>0</v>
      </c>
    </row>
    <row r="423" spans="1:11" x14ac:dyDescent="0.2">
      <c r="F423">
        <f t="shared" si="1"/>
        <v>0</v>
      </c>
      <c r="I423">
        <f t="shared" si="2"/>
        <v>0</v>
      </c>
      <c r="K423">
        <f t="shared" si="3"/>
        <v>0</v>
      </c>
    </row>
    <row r="424" spans="1:11" x14ac:dyDescent="0.2">
      <c r="F424">
        <f t="shared" si="1"/>
        <v>0</v>
      </c>
      <c r="I424">
        <f t="shared" si="2"/>
        <v>0</v>
      </c>
      <c r="K424">
        <f t="shared" si="3"/>
        <v>0</v>
      </c>
    </row>
    <row r="425" spans="1:11" x14ac:dyDescent="0.2">
      <c r="A425" s="12">
        <v>41061</v>
      </c>
      <c r="B425" t="s">
        <v>17775</v>
      </c>
      <c r="C425" t="s">
        <v>17776</v>
      </c>
      <c r="D425">
        <v>2</v>
      </c>
      <c r="E425">
        <v>250</v>
      </c>
      <c r="F425">
        <f t="shared" si="1"/>
        <v>500</v>
      </c>
      <c r="I425">
        <f t="shared" si="2"/>
        <v>500</v>
      </c>
      <c r="K425">
        <f t="shared" si="3"/>
        <v>0</v>
      </c>
    </row>
    <row r="426" spans="1:11" x14ac:dyDescent="0.2">
      <c r="F426">
        <f t="shared" si="1"/>
        <v>0</v>
      </c>
      <c r="I426">
        <f t="shared" si="2"/>
        <v>0</v>
      </c>
      <c r="K426">
        <f t="shared" si="3"/>
        <v>0</v>
      </c>
    </row>
    <row r="427" spans="1:11" x14ac:dyDescent="0.2">
      <c r="F427">
        <f t="shared" si="1"/>
        <v>0</v>
      </c>
      <c r="I427">
        <f t="shared" si="2"/>
        <v>0</v>
      </c>
      <c r="K427">
        <f t="shared" si="3"/>
        <v>0</v>
      </c>
    </row>
    <row r="428" spans="1:11" x14ac:dyDescent="0.2">
      <c r="A428" s="12">
        <v>41054</v>
      </c>
      <c r="B428" t="s">
        <v>17716</v>
      </c>
      <c r="C428" t="s">
        <v>17717</v>
      </c>
      <c r="D428">
        <v>1</v>
      </c>
      <c r="E428">
        <v>511</v>
      </c>
      <c r="F428">
        <f t="shared" si="1"/>
        <v>511</v>
      </c>
      <c r="I428">
        <f t="shared" si="2"/>
        <v>511</v>
      </c>
      <c r="K428">
        <f t="shared" si="3"/>
        <v>0</v>
      </c>
    </row>
    <row r="429" spans="1:11" x14ac:dyDescent="0.2">
      <c r="F429">
        <f t="shared" si="1"/>
        <v>0</v>
      </c>
      <c r="I429">
        <f t="shared" si="2"/>
        <v>0</v>
      </c>
      <c r="K429">
        <f t="shared" si="3"/>
        <v>0</v>
      </c>
    </row>
    <row r="430" spans="1:11" x14ac:dyDescent="0.2">
      <c r="F430">
        <f t="shared" si="1"/>
        <v>0</v>
      </c>
      <c r="I430">
        <f t="shared" si="2"/>
        <v>0</v>
      </c>
      <c r="K430">
        <f t="shared" si="3"/>
        <v>0</v>
      </c>
    </row>
    <row r="431" spans="1:11" x14ac:dyDescent="0.2">
      <c r="A431" s="154">
        <v>41062</v>
      </c>
      <c r="B431" s="73" t="s">
        <v>15885</v>
      </c>
      <c r="C431" s="73" t="s">
        <v>15886</v>
      </c>
      <c r="D431">
        <v>2</v>
      </c>
      <c r="E431">
        <v>275</v>
      </c>
      <c r="F431">
        <f t="shared" si="1"/>
        <v>550</v>
      </c>
      <c r="I431">
        <f t="shared" si="2"/>
        <v>550</v>
      </c>
      <c r="K431">
        <f t="shared" si="3"/>
        <v>0</v>
      </c>
    </row>
    <row r="432" spans="1:11" x14ac:dyDescent="0.2">
      <c r="F432">
        <f t="shared" si="1"/>
        <v>0</v>
      </c>
      <c r="I432">
        <f t="shared" si="2"/>
        <v>0</v>
      </c>
      <c r="K432">
        <f t="shared" si="3"/>
        <v>0</v>
      </c>
    </row>
    <row r="433" spans="1:12" x14ac:dyDescent="0.2">
      <c r="F433">
        <f t="shared" si="1"/>
        <v>0</v>
      </c>
      <c r="I433">
        <f t="shared" si="2"/>
        <v>0</v>
      </c>
      <c r="K433">
        <f t="shared" si="3"/>
        <v>0</v>
      </c>
    </row>
    <row r="434" spans="1:12" x14ac:dyDescent="0.2">
      <c r="A434" s="12">
        <v>41073</v>
      </c>
      <c r="B434" t="s">
        <v>15730</v>
      </c>
      <c r="C434" t="s">
        <v>15731</v>
      </c>
      <c r="D434">
        <v>2</v>
      </c>
      <c r="E434">
        <v>250</v>
      </c>
      <c r="F434">
        <f t="shared" si="1"/>
        <v>500</v>
      </c>
      <c r="G434" s="12">
        <v>41088</v>
      </c>
      <c r="H434">
        <v>500</v>
      </c>
      <c r="I434">
        <f t="shared" si="2"/>
        <v>0</v>
      </c>
      <c r="J434">
        <v>15.5</v>
      </c>
      <c r="K434">
        <f t="shared" si="3"/>
        <v>7750</v>
      </c>
      <c r="L434" t="s">
        <v>16135</v>
      </c>
    </row>
    <row r="435" spans="1:12" x14ac:dyDescent="0.2">
      <c r="F435">
        <f t="shared" si="1"/>
        <v>0</v>
      </c>
      <c r="I435">
        <f t="shared" si="2"/>
        <v>0</v>
      </c>
      <c r="K435">
        <f t="shared" si="3"/>
        <v>0</v>
      </c>
    </row>
    <row r="436" spans="1:12" x14ac:dyDescent="0.2">
      <c r="F436">
        <f t="shared" si="1"/>
        <v>0</v>
      </c>
      <c r="I436">
        <f t="shared" si="2"/>
        <v>0</v>
      </c>
      <c r="K436">
        <f t="shared" si="3"/>
        <v>0</v>
      </c>
    </row>
    <row r="437" spans="1:12" x14ac:dyDescent="0.2">
      <c r="A437" s="12">
        <v>41086</v>
      </c>
      <c r="B437" t="s">
        <v>15629</v>
      </c>
      <c r="C437" t="s">
        <v>15630</v>
      </c>
      <c r="D437">
        <v>4</v>
      </c>
      <c r="E437">
        <v>124</v>
      </c>
      <c r="F437">
        <f t="shared" si="1"/>
        <v>496</v>
      </c>
      <c r="G437" s="12">
        <v>41095</v>
      </c>
      <c r="H437">
        <v>496</v>
      </c>
      <c r="I437">
        <f t="shared" si="2"/>
        <v>0</v>
      </c>
      <c r="J437">
        <v>10.5</v>
      </c>
      <c r="K437">
        <f t="shared" si="3"/>
        <v>5208</v>
      </c>
    </row>
    <row r="438" spans="1:12" x14ac:dyDescent="0.2">
      <c r="F438">
        <f t="shared" si="1"/>
        <v>0</v>
      </c>
      <c r="I438">
        <f t="shared" si="2"/>
        <v>0</v>
      </c>
      <c r="K438">
        <f t="shared" si="3"/>
        <v>0</v>
      </c>
    </row>
    <row r="439" spans="1:12" x14ac:dyDescent="0.2">
      <c r="F439">
        <f t="shared" si="1"/>
        <v>0</v>
      </c>
      <c r="I439">
        <f t="shared" si="2"/>
        <v>0</v>
      </c>
      <c r="K439">
        <f t="shared" si="3"/>
        <v>0</v>
      </c>
    </row>
    <row r="440" spans="1:12" x14ac:dyDescent="0.2">
      <c r="A440" s="12">
        <v>41083</v>
      </c>
      <c r="B440" t="s">
        <v>15627</v>
      </c>
      <c r="C440" t="s">
        <v>15628</v>
      </c>
      <c r="D440">
        <v>4</v>
      </c>
      <c r="E440">
        <v>72</v>
      </c>
      <c r="F440">
        <f t="shared" si="1"/>
        <v>288</v>
      </c>
      <c r="G440" s="12">
        <v>41095</v>
      </c>
      <c r="H440">
        <v>285</v>
      </c>
      <c r="I440">
        <f t="shared" si="2"/>
        <v>3</v>
      </c>
      <c r="J440">
        <v>10</v>
      </c>
      <c r="K440">
        <f t="shared" si="3"/>
        <v>2850</v>
      </c>
    </row>
    <row r="441" spans="1:12" x14ac:dyDescent="0.2">
      <c r="F441">
        <f t="shared" si="1"/>
        <v>0</v>
      </c>
      <c r="I441">
        <f t="shared" si="2"/>
        <v>0</v>
      </c>
      <c r="K441">
        <f t="shared" si="3"/>
        <v>0</v>
      </c>
    </row>
    <row r="442" spans="1:12" x14ac:dyDescent="0.2">
      <c r="F442">
        <f t="shared" si="1"/>
        <v>0</v>
      </c>
      <c r="I442">
        <f t="shared" si="2"/>
        <v>0</v>
      </c>
      <c r="K442">
        <f t="shared" si="3"/>
        <v>0</v>
      </c>
    </row>
    <row r="443" spans="1:12" x14ac:dyDescent="0.2">
      <c r="A443" s="12">
        <v>41094</v>
      </c>
      <c r="B443" t="s">
        <v>10</v>
      </c>
      <c r="C443" t="s">
        <v>11</v>
      </c>
      <c r="D443">
        <v>2</v>
      </c>
      <c r="E443">
        <v>242</v>
      </c>
      <c r="F443">
        <f t="shared" si="1"/>
        <v>484</v>
      </c>
      <c r="G443" s="12">
        <v>41102</v>
      </c>
      <c r="H443">
        <v>458</v>
      </c>
      <c r="I443">
        <f t="shared" si="2"/>
        <v>26</v>
      </c>
      <c r="J443">
        <v>12</v>
      </c>
      <c r="K443">
        <f t="shared" si="3"/>
        <v>5496</v>
      </c>
      <c r="L443" t="s">
        <v>15932</v>
      </c>
    </row>
    <row r="444" spans="1:12" x14ac:dyDescent="0.2">
      <c r="F444">
        <f t="shared" si="1"/>
        <v>0</v>
      </c>
      <c r="I444">
        <f t="shared" si="2"/>
        <v>0</v>
      </c>
      <c r="K444">
        <f t="shared" si="3"/>
        <v>0</v>
      </c>
    </row>
    <row r="445" spans="1:12" x14ac:dyDescent="0.2">
      <c r="F445">
        <f t="shared" si="1"/>
        <v>0</v>
      </c>
      <c r="I445">
        <f t="shared" si="2"/>
        <v>0</v>
      </c>
      <c r="K445">
        <f t="shared" si="3"/>
        <v>0</v>
      </c>
    </row>
    <row r="446" spans="1:12" x14ac:dyDescent="0.2">
      <c r="A446" s="12">
        <v>41094</v>
      </c>
      <c r="B446" t="s">
        <v>15523</v>
      </c>
      <c r="C446" t="s">
        <v>15524</v>
      </c>
      <c r="D446">
        <v>1</v>
      </c>
      <c r="E446">
        <v>25</v>
      </c>
      <c r="F446">
        <f t="shared" si="1"/>
        <v>25</v>
      </c>
      <c r="I446">
        <f t="shared" si="2"/>
        <v>25</v>
      </c>
      <c r="K446">
        <f t="shared" si="3"/>
        <v>0</v>
      </c>
    </row>
    <row r="447" spans="1:12" x14ac:dyDescent="0.2">
      <c r="F447">
        <f t="shared" si="1"/>
        <v>0</v>
      </c>
      <c r="I447">
        <f t="shared" si="2"/>
        <v>0</v>
      </c>
      <c r="K447">
        <f t="shared" si="3"/>
        <v>0</v>
      </c>
    </row>
    <row r="448" spans="1:12" x14ac:dyDescent="0.2">
      <c r="F448">
        <f t="shared" si="1"/>
        <v>0</v>
      </c>
      <c r="I448">
        <f t="shared" si="2"/>
        <v>0</v>
      </c>
      <c r="K448">
        <f t="shared" si="3"/>
        <v>0</v>
      </c>
    </row>
    <row r="449" spans="1:12" x14ac:dyDescent="0.2">
      <c r="A449" s="12">
        <v>41468</v>
      </c>
      <c r="B449" t="s">
        <v>15521</v>
      </c>
      <c r="C449" t="s">
        <v>15522</v>
      </c>
      <c r="D449">
        <v>2</v>
      </c>
      <c r="E449">
        <v>250</v>
      </c>
      <c r="F449">
        <f t="shared" si="1"/>
        <v>500</v>
      </c>
      <c r="I449">
        <f t="shared" si="2"/>
        <v>500</v>
      </c>
      <c r="K449">
        <f t="shared" si="3"/>
        <v>0</v>
      </c>
    </row>
    <row r="450" spans="1:12" x14ac:dyDescent="0.2">
      <c r="F450">
        <f t="shared" si="1"/>
        <v>0</v>
      </c>
      <c r="I450">
        <f t="shared" si="2"/>
        <v>0</v>
      </c>
      <c r="K450">
        <f t="shared" si="3"/>
        <v>0</v>
      </c>
    </row>
    <row r="451" spans="1:12" x14ac:dyDescent="0.2">
      <c r="F451">
        <f t="shared" si="1"/>
        <v>0</v>
      </c>
      <c r="I451">
        <f t="shared" si="2"/>
        <v>0</v>
      </c>
      <c r="K451">
        <f t="shared" si="3"/>
        <v>0</v>
      </c>
    </row>
    <row r="452" spans="1:12" x14ac:dyDescent="0.2">
      <c r="A452" s="12">
        <v>41098</v>
      </c>
      <c r="B452" t="s">
        <v>15520</v>
      </c>
      <c r="C452" t="s">
        <v>287</v>
      </c>
      <c r="D452">
        <v>4</v>
      </c>
      <c r="E452">
        <v>125</v>
      </c>
      <c r="F452">
        <f t="shared" si="1"/>
        <v>500</v>
      </c>
      <c r="I452">
        <f t="shared" si="2"/>
        <v>500</v>
      </c>
      <c r="K452">
        <f t="shared" si="3"/>
        <v>0</v>
      </c>
    </row>
    <row r="453" spans="1:12" x14ac:dyDescent="0.2">
      <c r="F453">
        <f t="shared" si="1"/>
        <v>0</v>
      </c>
      <c r="I453">
        <f t="shared" si="2"/>
        <v>0</v>
      </c>
      <c r="K453">
        <f t="shared" si="3"/>
        <v>0</v>
      </c>
    </row>
    <row r="454" spans="1:12" x14ac:dyDescent="0.2">
      <c r="F454">
        <f t="shared" si="1"/>
        <v>0</v>
      </c>
      <c r="I454">
        <f t="shared" si="2"/>
        <v>0</v>
      </c>
      <c r="K454">
        <f t="shared" si="3"/>
        <v>0</v>
      </c>
    </row>
    <row r="455" spans="1:12" x14ac:dyDescent="0.2">
      <c r="A455" s="12">
        <v>41122</v>
      </c>
      <c r="B455" t="s">
        <v>204</v>
      </c>
      <c r="C455" t="s">
        <v>205</v>
      </c>
      <c r="D455">
        <v>4</v>
      </c>
      <c r="E455">
        <v>125</v>
      </c>
      <c r="F455">
        <f t="shared" si="1"/>
        <v>500</v>
      </c>
      <c r="G455" s="12">
        <v>41136</v>
      </c>
      <c r="H455">
        <v>497</v>
      </c>
      <c r="I455">
        <f t="shared" si="2"/>
        <v>3</v>
      </c>
      <c r="J455">
        <v>13.5</v>
      </c>
      <c r="K455">
        <f t="shared" si="3"/>
        <v>6709.5</v>
      </c>
      <c r="L455" t="s">
        <v>15957</v>
      </c>
    </row>
    <row r="456" spans="1:12" x14ac:dyDescent="0.2">
      <c r="F456">
        <f t="shared" si="1"/>
        <v>0</v>
      </c>
      <c r="I456">
        <f t="shared" si="2"/>
        <v>0</v>
      </c>
      <c r="K456">
        <f t="shared" si="3"/>
        <v>0</v>
      </c>
    </row>
    <row r="457" spans="1:12" x14ac:dyDescent="0.2">
      <c r="F457">
        <f t="shared" si="1"/>
        <v>0</v>
      </c>
      <c r="I457">
        <f t="shared" si="2"/>
        <v>0</v>
      </c>
      <c r="K457">
        <f t="shared" si="3"/>
        <v>0</v>
      </c>
    </row>
    <row r="458" spans="1:12" x14ac:dyDescent="0.2">
      <c r="A458" s="12">
        <v>41118</v>
      </c>
      <c r="B458" t="s">
        <v>202</v>
      </c>
      <c r="C458" t="s">
        <v>203</v>
      </c>
      <c r="D458">
        <v>2</v>
      </c>
      <c r="E458">
        <v>200</v>
      </c>
      <c r="F458">
        <f t="shared" si="1"/>
        <v>400</v>
      </c>
      <c r="I458">
        <f t="shared" si="2"/>
        <v>400</v>
      </c>
      <c r="K458">
        <f t="shared" si="3"/>
        <v>0</v>
      </c>
    </row>
    <row r="459" spans="1:12" x14ac:dyDescent="0.2">
      <c r="F459">
        <f t="shared" si="1"/>
        <v>0</v>
      </c>
      <c r="I459">
        <f t="shared" si="2"/>
        <v>0</v>
      </c>
      <c r="K459">
        <f t="shared" si="3"/>
        <v>0</v>
      </c>
    </row>
    <row r="460" spans="1:12" x14ac:dyDescent="0.2">
      <c r="F460">
        <f t="shared" si="1"/>
        <v>0</v>
      </c>
      <c r="I460">
        <f t="shared" si="2"/>
        <v>0</v>
      </c>
      <c r="K460">
        <f t="shared" si="3"/>
        <v>0</v>
      </c>
    </row>
    <row r="461" spans="1:12" x14ac:dyDescent="0.2">
      <c r="A461" s="12">
        <v>41116</v>
      </c>
      <c r="B461" t="s">
        <v>184</v>
      </c>
      <c r="C461" t="s">
        <v>185</v>
      </c>
      <c r="D461">
        <v>2</v>
      </c>
      <c r="E461">
        <v>200</v>
      </c>
      <c r="F461">
        <f t="shared" si="1"/>
        <v>400</v>
      </c>
      <c r="I461">
        <f t="shared" si="2"/>
        <v>400</v>
      </c>
      <c r="K461">
        <f t="shared" si="3"/>
        <v>0</v>
      </c>
    </row>
    <row r="462" spans="1:12" x14ac:dyDescent="0.2">
      <c r="F462">
        <f t="shared" si="1"/>
        <v>0</v>
      </c>
      <c r="G462" s="12">
        <v>41137</v>
      </c>
      <c r="H462">
        <v>8</v>
      </c>
      <c r="I462">
        <f t="shared" si="2"/>
        <v>-8</v>
      </c>
      <c r="J462">
        <v>11</v>
      </c>
      <c r="K462">
        <f t="shared" si="3"/>
        <v>88</v>
      </c>
    </row>
    <row r="463" spans="1:12" x14ac:dyDescent="0.2">
      <c r="F463">
        <f t="shared" si="1"/>
        <v>0</v>
      </c>
      <c r="I463">
        <f t="shared" si="2"/>
        <v>0</v>
      </c>
      <c r="K463">
        <f t="shared" si="3"/>
        <v>0</v>
      </c>
    </row>
    <row r="464" spans="1:12" x14ac:dyDescent="0.2">
      <c r="A464" s="12">
        <v>41129</v>
      </c>
      <c r="B464" t="s">
        <v>247</v>
      </c>
      <c r="C464" t="s">
        <v>248</v>
      </c>
      <c r="D464">
        <v>4</v>
      </c>
      <c r="E464">
        <v>125</v>
      </c>
      <c r="F464">
        <f t="shared" si="1"/>
        <v>500</v>
      </c>
      <c r="G464" s="12">
        <v>41137</v>
      </c>
      <c r="H464">
        <v>500</v>
      </c>
      <c r="I464">
        <f t="shared" si="2"/>
        <v>0</v>
      </c>
      <c r="J464">
        <v>10</v>
      </c>
      <c r="K464">
        <f t="shared" si="3"/>
        <v>5000</v>
      </c>
    </row>
    <row r="465" spans="1:12" x14ac:dyDescent="0.2">
      <c r="F465">
        <f t="shared" si="1"/>
        <v>0</v>
      </c>
      <c r="I465">
        <f t="shared" si="2"/>
        <v>0</v>
      </c>
      <c r="K465">
        <f t="shared" si="3"/>
        <v>0</v>
      </c>
    </row>
    <row r="466" spans="1:12" x14ac:dyDescent="0.2">
      <c r="F466">
        <f t="shared" si="1"/>
        <v>0</v>
      </c>
      <c r="I466">
        <f t="shared" si="2"/>
        <v>0</v>
      </c>
      <c r="K466">
        <f t="shared" si="3"/>
        <v>0</v>
      </c>
    </row>
    <row r="467" spans="1:12" x14ac:dyDescent="0.2">
      <c r="A467" s="12">
        <v>41136</v>
      </c>
      <c r="B467" t="s">
        <v>269</v>
      </c>
      <c r="C467" t="s">
        <v>270</v>
      </c>
      <c r="D467">
        <v>5</v>
      </c>
      <c r="E467">
        <v>140</v>
      </c>
      <c r="F467">
        <f t="shared" si="1"/>
        <v>700</v>
      </c>
      <c r="G467" s="12">
        <v>41151</v>
      </c>
      <c r="H467">
        <v>689</v>
      </c>
      <c r="I467">
        <f t="shared" si="2"/>
        <v>11</v>
      </c>
      <c r="J467">
        <v>11.5</v>
      </c>
      <c r="K467">
        <f t="shared" si="3"/>
        <v>7923.5</v>
      </c>
    </row>
    <row r="468" spans="1:12" x14ac:dyDescent="0.2">
      <c r="G468" s="12">
        <v>41193</v>
      </c>
      <c r="H468">
        <v>7</v>
      </c>
      <c r="I468">
        <v>4</v>
      </c>
      <c r="J468">
        <v>11.5</v>
      </c>
    </row>
    <row r="469" spans="1:12" x14ac:dyDescent="0.2">
      <c r="F469">
        <f t="shared" si="1"/>
        <v>0</v>
      </c>
      <c r="G469" s="12">
        <v>41221</v>
      </c>
      <c r="H469">
        <v>4</v>
      </c>
      <c r="I469">
        <v>0</v>
      </c>
      <c r="J469">
        <v>11.5</v>
      </c>
      <c r="K469">
        <f t="shared" si="3"/>
        <v>46</v>
      </c>
    </row>
    <row r="470" spans="1:12" x14ac:dyDescent="0.2">
      <c r="F470">
        <f t="shared" si="1"/>
        <v>0</v>
      </c>
      <c r="K470">
        <f>H468*J470</f>
        <v>0</v>
      </c>
    </row>
    <row r="472" spans="1:12" x14ac:dyDescent="0.2">
      <c r="A472" s="12">
        <v>41133</v>
      </c>
      <c r="B472" t="s">
        <v>267</v>
      </c>
      <c r="C472" t="s">
        <v>268</v>
      </c>
      <c r="D472">
        <v>4</v>
      </c>
      <c r="E472">
        <v>100</v>
      </c>
      <c r="F472">
        <f t="shared" si="1"/>
        <v>400</v>
      </c>
      <c r="G472" s="12">
        <v>41144</v>
      </c>
      <c r="H472">
        <v>397</v>
      </c>
      <c r="I472">
        <f t="shared" si="2"/>
        <v>3</v>
      </c>
      <c r="J472">
        <v>13</v>
      </c>
      <c r="K472">
        <f t="shared" si="3"/>
        <v>5161</v>
      </c>
      <c r="L472" t="s">
        <v>15948</v>
      </c>
    </row>
    <row r="473" spans="1:12" x14ac:dyDescent="0.2">
      <c r="F473">
        <f t="shared" si="1"/>
        <v>0</v>
      </c>
      <c r="I473">
        <f t="shared" si="2"/>
        <v>0</v>
      </c>
      <c r="K473">
        <f t="shared" si="3"/>
        <v>0</v>
      </c>
    </row>
    <row r="474" spans="1:12" x14ac:dyDescent="0.2">
      <c r="F474">
        <f t="shared" si="1"/>
        <v>0</v>
      </c>
      <c r="I474">
        <f t="shared" si="2"/>
        <v>0</v>
      </c>
      <c r="K474">
        <f t="shared" si="3"/>
        <v>0</v>
      </c>
    </row>
    <row r="475" spans="1:12" x14ac:dyDescent="0.2">
      <c r="A475" s="12">
        <v>41150</v>
      </c>
      <c r="B475" t="s">
        <v>15279</v>
      </c>
      <c r="C475" t="s">
        <v>15280</v>
      </c>
      <c r="D475">
        <v>1</v>
      </c>
      <c r="E475">
        <v>513</v>
      </c>
      <c r="F475">
        <f t="shared" si="1"/>
        <v>513</v>
      </c>
      <c r="I475">
        <f t="shared" si="2"/>
        <v>513</v>
      </c>
      <c r="K475">
        <f t="shared" si="3"/>
        <v>0</v>
      </c>
    </row>
    <row r="476" spans="1:12" x14ac:dyDescent="0.2">
      <c r="F476">
        <f t="shared" si="1"/>
        <v>0</v>
      </c>
      <c r="I476">
        <f t="shared" si="2"/>
        <v>0</v>
      </c>
      <c r="K476">
        <f t="shared" si="3"/>
        <v>0</v>
      </c>
    </row>
    <row r="477" spans="1:12" x14ac:dyDescent="0.2">
      <c r="F477">
        <f t="shared" si="1"/>
        <v>0</v>
      </c>
      <c r="I477">
        <f t="shared" si="2"/>
        <v>0</v>
      </c>
      <c r="K477">
        <f t="shared" si="3"/>
        <v>0</v>
      </c>
    </row>
    <row r="478" spans="1:12" x14ac:dyDescent="0.2">
      <c r="A478" s="12">
        <v>41156</v>
      </c>
      <c r="B478" t="s">
        <v>15244</v>
      </c>
      <c r="C478" t="s">
        <v>14300</v>
      </c>
      <c r="D478">
        <v>4</v>
      </c>
      <c r="E478">
        <v>125</v>
      </c>
      <c r="F478">
        <f t="shared" si="1"/>
        <v>500</v>
      </c>
      <c r="I478">
        <f t="shared" si="2"/>
        <v>500</v>
      </c>
      <c r="K478">
        <f t="shared" si="3"/>
        <v>0</v>
      </c>
    </row>
    <row r="479" spans="1:12" x14ac:dyDescent="0.2">
      <c r="F479">
        <f t="shared" si="1"/>
        <v>0</v>
      </c>
      <c r="I479">
        <f t="shared" si="2"/>
        <v>0</v>
      </c>
      <c r="K479">
        <f t="shared" si="3"/>
        <v>0</v>
      </c>
    </row>
    <row r="480" spans="1:12" x14ac:dyDescent="0.2">
      <c r="F480">
        <f t="shared" si="1"/>
        <v>0</v>
      </c>
      <c r="I480">
        <f t="shared" si="2"/>
        <v>0</v>
      </c>
      <c r="K480">
        <f t="shared" si="3"/>
        <v>0</v>
      </c>
    </row>
    <row r="481" spans="1:11" x14ac:dyDescent="0.2">
      <c r="A481" s="12">
        <v>41165</v>
      </c>
      <c r="B481" t="s">
        <v>15212</v>
      </c>
      <c r="C481" t="s">
        <v>15213</v>
      </c>
      <c r="D481">
        <v>5</v>
      </c>
      <c r="E481">
        <v>147</v>
      </c>
      <c r="F481">
        <f t="shared" si="1"/>
        <v>735</v>
      </c>
      <c r="I481">
        <f t="shared" si="2"/>
        <v>735</v>
      </c>
      <c r="K481">
        <f t="shared" si="3"/>
        <v>0</v>
      </c>
    </row>
    <row r="482" spans="1:11" x14ac:dyDescent="0.2">
      <c r="F482">
        <f t="shared" si="1"/>
        <v>0</v>
      </c>
      <c r="G482" s="12">
        <v>41221</v>
      </c>
      <c r="H482">
        <v>5</v>
      </c>
      <c r="I482">
        <f t="shared" si="2"/>
        <v>-5</v>
      </c>
      <c r="J482">
        <v>11.5</v>
      </c>
      <c r="K482">
        <f t="shared" si="3"/>
        <v>57.5</v>
      </c>
    </row>
    <row r="483" spans="1:11" x14ac:dyDescent="0.2">
      <c r="I483">
        <f t="shared" si="2"/>
        <v>0</v>
      </c>
      <c r="K483" t="s">
        <v>15942</v>
      </c>
    </row>
    <row r="484" spans="1:11" x14ac:dyDescent="0.2">
      <c r="F484">
        <f t="shared" si="1"/>
        <v>0</v>
      </c>
      <c r="I484">
        <f t="shared" si="2"/>
        <v>0</v>
      </c>
      <c r="K484">
        <f t="shared" si="3"/>
        <v>0</v>
      </c>
    </row>
    <row r="485" spans="1:11" x14ac:dyDescent="0.2">
      <c r="A485" s="12">
        <v>41161</v>
      </c>
      <c r="B485" t="s">
        <v>15211</v>
      </c>
      <c r="C485" t="s">
        <v>13987</v>
      </c>
      <c r="D485">
        <v>4</v>
      </c>
      <c r="E485">
        <v>113</v>
      </c>
      <c r="F485">
        <f t="shared" si="1"/>
        <v>452</v>
      </c>
      <c r="I485">
        <f t="shared" si="2"/>
        <v>452</v>
      </c>
      <c r="K485">
        <f t="shared" si="3"/>
        <v>0</v>
      </c>
    </row>
    <row r="486" spans="1:11" x14ac:dyDescent="0.2">
      <c r="F486">
        <f t="shared" si="1"/>
        <v>0</v>
      </c>
      <c r="I486">
        <f t="shared" si="2"/>
        <v>0</v>
      </c>
      <c r="K486">
        <f t="shared" si="3"/>
        <v>0</v>
      </c>
    </row>
    <row r="487" spans="1:11" x14ac:dyDescent="0.2">
      <c r="F487">
        <f t="shared" si="1"/>
        <v>0</v>
      </c>
      <c r="I487">
        <f t="shared" si="2"/>
        <v>0</v>
      </c>
      <c r="K487">
        <f t="shared" si="3"/>
        <v>0</v>
      </c>
    </row>
    <row r="488" spans="1:11" x14ac:dyDescent="0.2">
      <c r="A488" s="12">
        <v>41171</v>
      </c>
      <c r="B488" t="s">
        <v>15116</v>
      </c>
      <c r="C488" t="s">
        <v>15117</v>
      </c>
      <c r="D488">
        <v>3</v>
      </c>
      <c r="E488">
        <v>203</v>
      </c>
      <c r="F488">
        <f t="shared" si="1"/>
        <v>609</v>
      </c>
      <c r="G488" s="12">
        <v>41184</v>
      </c>
      <c r="H488">
        <v>593</v>
      </c>
      <c r="I488">
        <f t="shared" si="2"/>
        <v>16</v>
      </c>
      <c r="J488">
        <v>11.5</v>
      </c>
      <c r="K488">
        <f t="shared" si="3"/>
        <v>6819.5</v>
      </c>
    </row>
    <row r="489" spans="1:11" x14ac:dyDescent="0.2">
      <c r="F489">
        <f t="shared" si="1"/>
        <v>0</v>
      </c>
      <c r="I489">
        <f t="shared" si="2"/>
        <v>0</v>
      </c>
      <c r="K489">
        <f t="shared" si="3"/>
        <v>0</v>
      </c>
    </row>
    <row r="490" spans="1:11" x14ac:dyDescent="0.2">
      <c r="F490">
        <f t="shared" si="1"/>
        <v>0</v>
      </c>
      <c r="I490">
        <f t="shared" si="2"/>
        <v>0</v>
      </c>
      <c r="K490">
        <f t="shared" si="3"/>
        <v>0</v>
      </c>
    </row>
    <row r="491" spans="1:11" x14ac:dyDescent="0.2">
      <c r="A491" s="12">
        <v>41178</v>
      </c>
      <c r="B491" t="s">
        <v>591</v>
      </c>
      <c r="C491" t="s">
        <v>592</v>
      </c>
      <c r="D491">
        <v>4</v>
      </c>
      <c r="E491">
        <v>125</v>
      </c>
      <c r="F491">
        <f t="shared" si="1"/>
        <v>500</v>
      </c>
      <c r="G491" s="12">
        <v>41191</v>
      </c>
      <c r="H491">
        <v>500</v>
      </c>
      <c r="I491">
        <f t="shared" si="2"/>
        <v>0</v>
      </c>
      <c r="J491">
        <v>11</v>
      </c>
      <c r="K491">
        <f t="shared" si="3"/>
        <v>5500</v>
      </c>
    </row>
    <row r="492" spans="1:11" x14ac:dyDescent="0.2">
      <c r="F492">
        <f t="shared" si="1"/>
        <v>0</v>
      </c>
      <c r="I492">
        <f t="shared" si="2"/>
        <v>0</v>
      </c>
      <c r="K492">
        <f t="shared" si="3"/>
        <v>0</v>
      </c>
    </row>
    <row r="493" spans="1:11" x14ac:dyDescent="0.2">
      <c r="F493">
        <f t="shared" si="1"/>
        <v>0</v>
      </c>
      <c r="I493">
        <f t="shared" si="2"/>
        <v>0</v>
      </c>
      <c r="K493">
        <f t="shared" si="3"/>
        <v>0</v>
      </c>
    </row>
    <row r="494" spans="1:11" x14ac:dyDescent="0.2">
      <c r="A494" s="12">
        <v>41185</v>
      </c>
      <c r="B494" t="s">
        <v>627</v>
      </c>
      <c r="C494" t="s">
        <v>628</v>
      </c>
      <c r="D494">
        <v>4</v>
      </c>
      <c r="E494">
        <v>126</v>
      </c>
      <c r="F494">
        <f t="shared" si="1"/>
        <v>504</v>
      </c>
      <c r="G494" s="12">
        <v>41193</v>
      </c>
      <c r="H494">
        <v>500</v>
      </c>
      <c r="I494">
        <f t="shared" si="2"/>
        <v>4</v>
      </c>
      <c r="J494">
        <v>12</v>
      </c>
      <c r="K494">
        <f t="shared" si="3"/>
        <v>6000</v>
      </c>
    </row>
    <row r="495" spans="1:11" x14ac:dyDescent="0.2">
      <c r="F495">
        <f t="shared" si="1"/>
        <v>0</v>
      </c>
      <c r="I495">
        <f t="shared" si="2"/>
        <v>0</v>
      </c>
      <c r="K495">
        <f t="shared" si="3"/>
        <v>0</v>
      </c>
    </row>
    <row r="496" spans="1:11" x14ac:dyDescent="0.2">
      <c r="F496">
        <f t="shared" si="1"/>
        <v>0</v>
      </c>
      <c r="I496">
        <f t="shared" si="2"/>
        <v>0</v>
      </c>
      <c r="K496">
        <f t="shared" si="3"/>
        <v>0</v>
      </c>
    </row>
    <row r="497" spans="1:11" x14ac:dyDescent="0.2">
      <c r="A497" s="12">
        <v>41171</v>
      </c>
      <c r="B497" t="s">
        <v>601</v>
      </c>
      <c r="C497" t="s">
        <v>14909</v>
      </c>
      <c r="D497">
        <v>1</v>
      </c>
      <c r="E497">
        <v>114</v>
      </c>
      <c r="F497">
        <f t="shared" si="1"/>
        <v>114</v>
      </c>
      <c r="G497" s="12">
        <v>41191</v>
      </c>
      <c r="H497">
        <v>114</v>
      </c>
      <c r="I497">
        <f t="shared" si="2"/>
        <v>0</v>
      </c>
      <c r="J497">
        <v>11</v>
      </c>
      <c r="K497">
        <f t="shared" si="3"/>
        <v>1254</v>
      </c>
    </row>
    <row r="498" spans="1:11" x14ac:dyDescent="0.2">
      <c r="F498">
        <f t="shared" si="1"/>
        <v>0</v>
      </c>
      <c r="I498">
        <f t="shared" si="2"/>
        <v>0</v>
      </c>
      <c r="K498">
        <f t="shared" si="3"/>
        <v>0</v>
      </c>
    </row>
    <row r="499" spans="1:11" x14ac:dyDescent="0.2">
      <c r="F499">
        <f t="shared" si="1"/>
        <v>0</v>
      </c>
      <c r="I499">
        <f t="shared" si="2"/>
        <v>0</v>
      </c>
      <c r="K499">
        <f t="shared" si="3"/>
        <v>0</v>
      </c>
    </row>
    <row r="500" spans="1:11" x14ac:dyDescent="0.2">
      <c r="A500" s="12">
        <v>41191</v>
      </c>
      <c r="B500" t="s">
        <v>19052</v>
      </c>
      <c r="C500" t="s">
        <v>679</v>
      </c>
      <c r="D500">
        <v>4</v>
      </c>
      <c r="E500">
        <v>126</v>
      </c>
      <c r="F500">
        <f t="shared" si="1"/>
        <v>504</v>
      </c>
      <c r="G500" s="12">
        <v>41207</v>
      </c>
      <c r="H500">
        <v>503</v>
      </c>
      <c r="I500">
        <f t="shared" si="2"/>
        <v>1</v>
      </c>
      <c r="J500">
        <v>12</v>
      </c>
      <c r="K500">
        <f t="shared" si="3"/>
        <v>6036</v>
      </c>
    </row>
    <row r="501" spans="1:11" x14ac:dyDescent="0.2">
      <c r="F501">
        <f t="shared" si="1"/>
        <v>0</v>
      </c>
      <c r="G501" s="12">
        <v>41221</v>
      </c>
      <c r="H501">
        <v>1</v>
      </c>
      <c r="I501">
        <v>0</v>
      </c>
      <c r="J501">
        <v>12</v>
      </c>
      <c r="K501">
        <f t="shared" si="3"/>
        <v>12</v>
      </c>
    </row>
    <row r="502" spans="1:11" x14ac:dyDescent="0.2">
      <c r="F502">
        <f t="shared" si="1"/>
        <v>0</v>
      </c>
      <c r="I502">
        <f t="shared" si="2"/>
        <v>0</v>
      </c>
      <c r="K502">
        <f t="shared" si="3"/>
        <v>0</v>
      </c>
    </row>
    <row r="503" spans="1:11" x14ac:dyDescent="0.2">
      <c r="A503" s="12">
        <v>41189</v>
      </c>
      <c r="B503" t="s">
        <v>678</v>
      </c>
      <c r="C503" t="s">
        <v>14815</v>
      </c>
      <c r="D503">
        <v>4</v>
      </c>
      <c r="E503">
        <v>126</v>
      </c>
      <c r="F503">
        <f t="shared" si="1"/>
        <v>504</v>
      </c>
      <c r="G503" s="12">
        <v>41198</v>
      </c>
      <c r="H503">
        <v>498</v>
      </c>
      <c r="I503">
        <f t="shared" si="2"/>
        <v>6</v>
      </c>
      <c r="J503">
        <v>11</v>
      </c>
      <c r="K503">
        <f t="shared" si="3"/>
        <v>5478</v>
      </c>
    </row>
    <row r="504" spans="1:11" x14ac:dyDescent="0.2">
      <c r="F504">
        <f t="shared" si="1"/>
        <v>0</v>
      </c>
      <c r="I504">
        <f t="shared" si="2"/>
        <v>0</v>
      </c>
      <c r="K504">
        <f t="shared" si="3"/>
        <v>0</v>
      </c>
    </row>
    <row r="505" spans="1:11" x14ac:dyDescent="0.2">
      <c r="F505">
        <f t="shared" si="1"/>
        <v>0</v>
      </c>
      <c r="I505">
        <f t="shared" si="2"/>
        <v>0</v>
      </c>
      <c r="K505">
        <f t="shared" si="3"/>
        <v>0</v>
      </c>
    </row>
    <row r="506" spans="1:11" x14ac:dyDescent="0.2">
      <c r="A506" s="12">
        <v>41200</v>
      </c>
      <c r="B506" t="s">
        <v>731</v>
      </c>
      <c r="C506" t="s">
        <v>14198</v>
      </c>
      <c r="D506">
        <v>1</v>
      </c>
      <c r="E506">
        <v>532</v>
      </c>
      <c r="F506">
        <f t="shared" si="1"/>
        <v>532</v>
      </c>
      <c r="G506" s="12">
        <v>41208</v>
      </c>
      <c r="H506">
        <v>523</v>
      </c>
      <c r="I506">
        <f t="shared" si="2"/>
        <v>9</v>
      </c>
      <c r="J506">
        <v>11</v>
      </c>
      <c r="K506">
        <f t="shared" si="3"/>
        <v>5753</v>
      </c>
    </row>
    <row r="507" spans="1:11" x14ac:dyDescent="0.2">
      <c r="F507">
        <f t="shared" si="1"/>
        <v>0</v>
      </c>
      <c r="G507" s="12">
        <v>41228</v>
      </c>
      <c r="H507">
        <v>8</v>
      </c>
      <c r="I507">
        <v>1</v>
      </c>
      <c r="J507">
        <v>11</v>
      </c>
      <c r="K507">
        <f t="shared" si="3"/>
        <v>88</v>
      </c>
    </row>
    <row r="508" spans="1:11" x14ac:dyDescent="0.2">
      <c r="F508">
        <f t="shared" si="1"/>
        <v>0</v>
      </c>
      <c r="I508">
        <f t="shared" si="2"/>
        <v>0</v>
      </c>
      <c r="K508">
        <f t="shared" si="3"/>
        <v>0</v>
      </c>
    </row>
    <row r="509" spans="1:11" x14ac:dyDescent="0.2">
      <c r="A509" s="12">
        <v>41198</v>
      </c>
      <c r="B509" t="s">
        <v>15100</v>
      </c>
      <c r="C509" t="s">
        <v>15101</v>
      </c>
      <c r="D509">
        <v>1</v>
      </c>
      <c r="E509">
        <v>500</v>
      </c>
      <c r="F509">
        <f t="shared" si="1"/>
        <v>500</v>
      </c>
      <c r="G509" s="12">
        <v>41221</v>
      </c>
      <c r="H509">
        <v>499</v>
      </c>
      <c r="I509">
        <f t="shared" si="2"/>
        <v>1</v>
      </c>
      <c r="J509">
        <v>11</v>
      </c>
      <c r="K509">
        <f t="shared" si="3"/>
        <v>5489</v>
      </c>
    </row>
    <row r="510" spans="1:11" x14ac:dyDescent="0.2">
      <c r="F510">
        <f t="shared" si="1"/>
        <v>0</v>
      </c>
      <c r="I510">
        <f t="shared" si="2"/>
        <v>0</v>
      </c>
      <c r="K510">
        <f t="shared" si="3"/>
        <v>0</v>
      </c>
    </row>
    <row r="511" spans="1:11" x14ac:dyDescent="0.2">
      <c r="F511">
        <f t="shared" si="1"/>
        <v>0</v>
      </c>
      <c r="I511">
        <f t="shared" si="2"/>
        <v>0</v>
      </c>
      <c r="K511">
        <f t="shared" si="3"/>
        <v>0</v>
      </c>
    </row>
    <row r="512" spans="1:11" x14ac:dyDescent="0.2">
      <c r="A512" s="12">
        <v>41207</v>
      </c>
      <c r="B512" t="s">
        <v>15092</v>
      </c>
      <c r="C512" t="s">
        <v>15093</v>
      </c>
      <c r="D512">
        <v>2</v>
      </c>
      <c r="E512">
        <v>252</v>
      </c>
      <c r="F512">
        <f t="shared" si="1"/>
        <v>504</v>
      </c>
      <c r="G512" s="12">
        <v>41223</v>
      </c>
      <c r="H512">
        <v>502</v>
      </c>
      <c r="I512">
        <f t="shared" si="2"/>
        <v>2</v>
      </c>
      <c r="J512">
        <v>11</v>
      </c>
      <c r="K512">
        <f t="shared" si="3"/>
        <v>5522</v>
      </c>
    </row>
    <row r="513" spans="1:12" x14ac:dyDescent="0.2">
      <c r="F513">
        <f t="shared" si="1"/>
        <v>0</v>
      </c>
      <c r="I513">
        <f t="shared" si="2"/>
        <v>0</v>
      </c>
      <c r="K513">
        <f t="shared" si="3"/>
        <v>0</v>
      </c>
    </row>
    <row r="514" spans="1:12" x14ac:dyDescent="0.2">
      <c r="F514">
        <f t="shared" si="1"/>
        <v>0</v>
      </c>
      <c r="I514">
        <f t="shared" si="2"/>
        <v>0</v>
      </c>
      <c r="K514">
        <f t="shared" si="3"/>
        <v>0</v>
      </c>
    </row>
    <row r="515" spans="1:12" x14ac:dyDescent="0.2">
      <c r="A515" s="12">
        <v>41221</v>
      </c>
      <c r="B515" t="s">
        <v>18244</v>
      </c>
      <c r="C515" t="s">
        <v>14841</v>
      </c>
      <c r="D515">
        <v>6</v>
      </c>
      <c r="E515">
        <v>104</v>
      </c>
      <c r="F515">
        <f t="shared" si="1"/>
        <v>624</v>
      </c>
      <c r="G515" s="12">
        <v>41235</v>
      </c>
      <c r="H515">
        <v>621</v>
      </c>
      <c r="I515">
        <f t="shared" si="2"/>
        <v>3</v>
      </c>
      <c r="J515">
        <v>12</v>
      </c>
      <c r="K515">
        <f t="shared" si="3"/>
        <v>7452</v>
      </c>
    </row>
    <row r="516" spans="1:12" x14ac:dyDescent="0.2">
      <c r="F516">
        <f t="shared" si="1"/>
        <v>0</v>
      </c>
      <c r="I516">
        <f t="shared" si="2"/>
        <v>0</v>
      </c>
      <c r="K516">
        <f t="shared" si="3"/>
        <v>0</v>
      </c>
    </row>
    <row r="517" spans="1:12" x14ac:dyDescent="0.2">
      <c r="F517">
        <f t="shared" si="1"/>
        <v>0</v>
      </c>
      <c r="I517">
        <f t="shared" si="2"/>
        <v>0</v>
      </c>
      <c r="K517">
        <f t="shared" si="3"/>
        <v>0</v>
      </c>
    </row>
    <row r="518" spans="1:12" x14ac:dyDescent="0.2">
      <c r="A518" s="12">
        <v>41217</v>
      </c>
      <c r="B518" t="s">
        <v>14837</v>
      </c>
      <c r="C518" t="s">
        <v>14838</v>
      </c>
      <c r="D518">
        <v>2</v>
      </c>
      <c r="E518">
        <v>306</v>
      </c>
      <c r="F518">
        <f t="shared" si="1"/>
        <v>612</v>
      </c>
      <c r="G518" s="12">
        <v>41228</v>
      </c>
      <c r="H518">
        <v>610</v>
      </c>
      <c r="I518">
        <f t="shared" si="2"/>
        <v>2</v>
      </c>
      <c r="J518">
        <v>10</v>
      </c>
      <c r="K518">
        <f t="shared" si="3"/>
        <v>6100</v>
      </c>
    </row>
    <row r="519" spans="1:12" x14ac:dyDescent="0.2">
      <c r="F519">
        <f t="shared" si="1"/>
        <v>0</v>
      </c>
      <c r="G519" s="12">
        <v>41235</v>
      </c>
      <c r="H519">
        <v>2</v>
      </c>
      <c r="I519">
        <v>0</v>
      </c>
      <c r="J519">
        <v>10</v>
      </c>
      <c r="K519">
        <f t="shared" si="3"/>
        <v>20</v>
      </c>
    </row>
    <row r="520" spans="1:12" x14ac:dyDescent="0.2">
      <c r="F520">
        <f t="shared" si="1"/>
        <v>0</v>
      </c>
      <c r="I520">
        <f t="shared" si="2"/>
        <v>0</v>
      </c>
      <c r="K520">
        <f t="shared" si="3"/>
        <v>0</v>
      </c>
    </row>
    <row r="521" spans="1:12" x14ac:dyDescent="0.2">
      <c r="A521" s="12">
        <v>41228</v>
      </c>
      <c r="B521" t="s">
        <v>14724</v>
      </c>
      <c r="C521" t="s">
        <v>17808</v>
      </c>
      <c r="D521">
        <v>3</v>
      </c>
      <c r="E521">
        <v>171</v>
      </c>
      <c r="F521">
        <f t="shared" si="1"/>
        <v>513</v>
      </c>
      <c r="G521" s="12">
        <v>41241</v>
      </c>
      <c r="H521">
        <v>508</v>
      </c>
      <c r="I521">
        <f t="shared" si="2"/>
        <v>5</v>
      </c>
      <c r="J521">
        <v>11</v>
      </c>
      <c r="K521">
        <f t="shared" si="3"/>
        <v>5588</v>
      </c>
    </row>
    <row r="522" spans="1:12" x14ac:dyDescent="0.2">
      <c r="F522">
        <f t="shared" si="1"/>
        <v>0</v>
      </c>
      <c r="I522">
        <f t="shared" si="2"/>
        <v>0</v>
      </c>
      <c r="K522">
        <f t="shared" si="3"/>
        <v>0</v>
      </c>
    </row>
    <row r="523" spans="1:12" x14ac:dyDescent="0.2">
      <c r="F523">
        <f t="shared" si="1"/>
        <v>0</v>
      </c>
      <c r="I523">
        <f t="shared" si="2"/>
        <v>0</v>
      </c>
      <c r="K523">
        <f t="shared" si="3"/>
        <v>0</v>
      </c>
    </row>
    <row r="524" spans="1:12" x14ac:dyDescent="0.2">
      <c r="A524" s="12">
        <v>41235</v>
      </c>
      <c r="B524" t="s">
        <v>17648</v>
      </c>
      <c r="C524" t="s">
        <v>14752</v>
      </c>
      <c r="D524">
        <v>2</v>
      </c>
      <c r="E524">
        <v>300</v>
      </c>
      <c r="F524">
        <f t="shared" si="1"/>
        <v>600</v>
      </c>
      <c r="G524" s="12">
        <v>41254</v>
      </c>
      <c r="H524">
        <v>594</v>
      </c>
      <c r="I524">
        <f t="shared" si="2"/>
        <v>6</v>
      </c>
      <c r="J524">
        <v>12.5</v>
      </c>
      <c r="K524">
        <f t="shared" si="3"/>
        <v>7425</v>
      </c>
      <c r="L524" t="s">
        <v>459</v>
      </c>
    </row>
    <row r="525" spans="1:12" x14ac:dyDescent="0.2">
      <c r="F525">
        <f t="shared" si="1"/>
        <v>0</v>
      </c>
      <c r="I525">
        <f t="shared" si="2"/>
        <v>0</v>
      </c>
      <c r="K525">
        <f t="shared" si="3"/>
        <v>0</v>
      </c>
    </row>
    <row r="526" spans="1:12" x14ac:dyDescent="0.2">
      <c r="F526">
        <f t="shared" si="1"/>
        <v>0</v>
      </c>
      <c r="I526">
        <f t="shared" si="2"/>
        <v>0</v>
      </c>
      <c r="K526">
        <f t="shared" si="3"/>
        <v>0</v>
      </c>
    </row>
    <row r="527" spans="1:12" x14ac:dyDescent="0.2">
      <c r="A527" s="12">
        <v>41598</v>
      </c>
      <c r="B527" t="s">
        <v>17634</v>
      </c>
      <c r="C527" t="s">
        <v>14833</v>
      </c>
      <c r="D527">
        <v>1</v>
      </c>
      <c r="E527">
        <v>624</v>
      </c>
      <c r="F527">
        <f t="shared" si="1"/>
        <v>624</v>
      </c>
      <c r="G527" s="12">
        <v>41248</v>
      </c>
      <c r="H527">
        <v>620</v>
      </c>
      <c r="I527">
        <f t="shared" si="2"/>
        <v>4</v>
      </c>
      <c r="J527">
        <v>12</v>
      </c>
      <c r="K527">
        <f t="shared" si="3"/>
        <v>7440</v>
      </c>
    </row>
    <row r="528" spans="1:12" x14ac:dyDescent="0.2">
      <c r="F528">
        <f t="shared" si="1"/>
        <v>0</v>
      </c>
      <c r="I528">
        <f t="shared" si="2"/>
        <v>0</v>
      </c>
      <c r="K528">
        <f t="shared" si="3"/>
        <v>0</v>
      </c>
    </row>
    <row r="529" spans="1:12" x14ac:dyDescent="0.2">
      <c r="F529">
        <f t="shared" si="1"/>
        <v>0</v>
      </c>
      <c r="I529">
        <f t="shared" si="2"/>
        <v>0</v>
      </c>
      <c r="K529">
        <f t="shared" si="3"/>
        <v>0</v>
      </c>
    </row>
    <row r="530" spans="1:12" x14ac:dyDescent="0.2">
      <c r="A530" s="12">
        <v>41248</v>
      </c>
      <c r="B530" t="s">
        <v>17508</v>
      </c>
      <c r="C530" t="s">
        <v>14698</v>
      </c>
      <c r="D530">
        <v>2</v>
      </c>
      <c r="E530">
        <v>216</v>
      </c>
      <c r="F530">
        <f t="shared" si="1"/>
        <v>432</v>
      </c>
      <c r="G530" s="12">
        <v>41256</v>
      </c>
      <c r="H530">
        <v>429</v>
      </c>
      <c r="I530">
        <f t="shared" si="2"/>
        <v>3</v>
      </c>
      <c r="J530">
        <v>10.5</v>
      </c>
      <c r="K530">
        <f t="shared" si="3"/>
        <v>4504.5</v>
      </c>
      <c r="L530" t="s">
        <v>460</v>
      </c>
    </row>
    <row r="531" spans="1:12" x14ac:dyDescent="0.2">
      <c r="F531">
        <f t="shared" si="1"/>
        <v>0</v>
      </c>
      <c r="I531">
        <f t="shared" si="2"/>
        <v>0</v>
      </c>
      <c r="K531">
        <f t="shared" si="3"/>
        <v>0</v>
      </c>
    </row>
    <row r="532" spans="1:12" x14ac:dyDescent="0.2">
      <c r="F532">
        <f t="shared" si="1"/>
        <v>0</v>
      </c>
      <c r="I532">
        <f t="shared" si="2"/>
        <v>0</v>
      </c>
      <c r="K532">
        <f t="shared" si="3"/>
        <v>0</v>
      </c>
    </row>
    <row r="533" spans="1:12" x14ac:dyDescent="0.2">
      <c r="A533" s="12">
        <v>41256</v>
      </c>
      <c r="B533" t="s">
        <v>17495</v>
      </c>
      <c r="C533" t="s">
        <v>14603</v>
      </c>
      <c r="D533">
        <v>2</v>
      </c>
      <c r="E533">
        <v>300</v>
      </c>
      <c r="F533">
        <f t="shared" si="1"/>
        <v>600</v>
      </c>
      <c r="G533" s="12">
        <v>41269</v>
      </c>
      <c r="H533">
        <v>597</v>
      </c>
      <c r="I533">
        <f t="shared" si="2"/>
        <v>3</v>
      </c>
      <c r="J533">
        <v>12</v>
      </c>
      <c r="K533">
        <f t="shared" si="3"/>
        <v>7164</v>
      </c>
      <c r="L533" t="s">
        <v>15418</v>
      </c>
    </row>
    <row r="534" spans="1:12" x14ac:dyDescent="0.2">
      <c r="F534">
        <f t="shared" si="1"/>
        <v>0</v>
      </c>
      <c r="I534">
        <f t="shared" si="2"/>
        <v>0</v>
      </c>
      <c r="K534">
        <f t="shared" si="3"/>
        <v>0</v>
      </c>
    </row>
    <row r="535" spans="1:12" x14ac:dyDescent="0.2">
      <c r="F535">
        <f t="shared" si="1"/>
        <v>0</v>
      </c>
      <c r="I535">
        <f t="shared" si="2"/>
        <v>0</v>
      </c>
      <c r="K535">
        <f t="shared" si="3"/>
        <v>0</v>
      </c>
    </row>
    <row r="536" spans="1:12" x14ac:dyDescent="0.2">
      <c r="A536" s="12">
        <v>41254</v>
      </c>
      <c r="B536" t="s">
        <v>17481</v>
      </c>
      <c r="C536" t="s">
        <v>14372</v>
      </c>
      <c r="D536">
        <v>2</v>
      </c>
      <c r="E536">
        <v>244</v>
      </c>
      <c r="F536">
        <f t="shared" si="1"/>
        <v>488</v>
      </c>
      <c r="G536" s="12">
        <v>41259</v>
      </c>
      <c r="H536">
        <v>491</v>
      </c>
      <c r="I536">
        <f t="shared" si="2"/>
        <v>-3</v>
      </c>
      <c r="J536">
        <v>10</v>
      </c>
      <c r="K536">
        <f t="shared" si="3"/>
        <v>4910</v>
      </c>
    </row>
    <row r="537" spans="1:12" x14ac:dyDescent="0.2">
      <c r="F537">
        <f t="shared" si="1"/>
        <v>0</v>
      </c>
      <c r="I537">
        <f t="shared" si="2"/>
        <v>0</v>
      </c>
      <c r="K537">
        <f t="shared" si="3"/>
        <v>0</v>
      </c>
    </row>
    <row r="538" spans="1:12" x14ac:dyDescent="0.2">
      <c r="F538">
        <f t="shared" si="1"/>
        <v>0</v>
      </c>
      <c r="I538">
        <f t="shared" si="2"/>
        <v>0</v>
      </c>
      <c r="K538">
        <f t="shared" si="3"/>
        <v>0</v>
      </c>
    </row>
    <row r="539" spans="1:12" x14ac:dyDescent="0.2">
      <c r="A539" s="12">
        <v>41261</v>
      </c>
      <c r="B539" t="s">
        <v>17469</v>
      </c>
      <c r="C539" t="s">
        <v>14818</v>
      </c>
      <c r="D539">
        <v>4</v>
      </c>
      <c r="E539">
        <v>130</v>
      </c>
      <c r="F539">
        <f t="shared" si="1"/>
        <v>520</v>
      </c>
      <c r="G539" s="12">
        <v>41637</v>
      </c>
      <c r="H539">
        <v>517</v>
      </c>
      <c r="I539">
        <f t="shared" si="2"/>
        <v>3</v>
      </c>
      <c r="J539">
        <v>10</v>
      </c>
      <c r="K539">
        <f t="shared" si="3"/>
        <v>5170</v>
      </c>
      <c r="L539" t="s">
        <v>15413</v>
      </c>
    </row>
    <row r="540" spans="1:12" x14ac:dyDescent="0.2">
      <c r="F540">
        <f t="shared" si="1"/>
        <v>0</v>
      </c>
      <c r="I540">
        <f t="shared" si="2"/>
        <v>0</v>
      </c>
      <c r="K540">
        <f t="shared" si="3"/>
        <v>0</v>
      </c>
    </row>
    <row r="541" spans="1:12" x14ac:dyDescent="0.2">
      <c r="F541">
        <f t="shared" si="1"/>
        <v>0</v>
      </c>
      <c r="I541">
        <f t="shared" si="2"/>
        <v>0</v>
      </c>
      <c r="K541">
        <f t="shared" si="3"/>
        <v>0</v>
      </c>
    </row>
    <row r="542" spans="1:12" x14ac:dyDescent="0.2">
      <c r="A542" s="12">
        <v>41269</v>
      </c>
      <c r="B542" t="s">
        <v>17408</v>
      </c>
      <c r="C542" t="s">
        <v>14637</v>
      </c>
      <c r="D542">
        <v>3</v>
      </c>
      <c r="E542">
        <v>161</v>
      </c>
      <c r="F542">
        <f t="shared" si="1"/>
        <v>483</v>
      </c>
      <c r="G542" s="12">
        <v>41284</v>
      </c>
      <c r="H542">
        <v>483</v>
      </c>
      <c r="I542">
        <f t="shared" si="2"/>
        <v>0</v>
      </c>
      <c r="J542">
        <v>11</v>
      </c>
      <c r="K542">
        <f t="shared" si="3"/>
        <v>5313</v>
      </c>
    </row>
    <row r="543" spans="1:12" x14ac:dyDescent="0.2">
      <c r="F543">
        <f t="shared" si="1"/>
        <v>0</v>
      </c>
      <c r="I543">
        <f t="shared" si="2"/>
        <v>0</v>
      </c>
      <c r="K543">
        <f t="shared" si="3"/>
        <v>0</v>
      </c>
    </row>
    <row r="544" spans="1:12" x14ac:dyDescent="0.2">
      <c r="F544">
        <f t="shared" si="1"/>
        <v>0</v>
      </c>
      <c r="I544">
        <f t="shared" si="2"/>
        <v>0</v>
      </c>
      <c r="K544">
        <f t="shared" si="3"/>
        <v>0</v>
      </c>
    </row>
    <row r="545" spans="1:12" x14ac:dyDescent="0.2">
      <c r="A545" s="12">
        <v>41278</v>
      </c>
      <c r="B545" t="s">
        <v>17386</v>
      </c>
      <c r="C545" t="s">
        <v>14589</v>
      </c>
      <c r="D545">
        <v>2.5</v>
      </c>
      <c r="E545">
        <v>160</v>
      </c>
      <c r="F545">
        <f t="shared" si="1"/>
        <v>400</v>
      </c>
      <c r="G545" s="12">
        <v>41290</v>
      </c>
      <c r="H545">
        <v>400</v>
      </c>
      <c r="I545">
        <f t="shared" si="2"/>
        <v>0</v>
      </c>
      <c r="J545">
        <v>11</v>
      </c>
      <c r="K545">
        <f t="shared" si="3"/>
        <v>4400</v>
      </c>
    </row>
    <row r="546" spans="1:12" x14ac:dyDescent="0.2">
      <c r="F546">
        <f t="shared" si="1"/>
        <v>0</v>
      </c>
      <c r="I546">
        <f t="shared" si="2"/>
        <v>0</v>
      </c>
      <c r="K546">
        <f t="shared" si="3"/>
        <v>0</v>
      </c>
    </row>
    <row r="547" spans="1:12" x14ac:dyDescent="0.2">
      <c r="F547">
        <f t="shared" si="1"/>
        <v>0</v>
      </c>
      <c r="I547">
        <f t="shared" si="2"/>
        <v>0</v>
      </c>
      <c r="K547">
        <f t="shared" si="3"/>
        <v>0</v>
      </c>
    </row>
    <row r="548" spans="1:12" x14ac:dyDescent="0.2">
      <c r="A548" s="12">
        <v>41285</v>
      </c>
      <c r="B548" t="s">
        <v>17370</v>
      </c>
      <c r="C548" t="s">
        <v>14739</v>
      </c>
      <c r="D548">
        <v>2.3330000000000002</v>
      </c>
      <c r="E548">
        <v>252</v>
      </c>
      <c r="F548">
        <f t="shared" si="1"/>
        <v>587.91600000000005</v>
      </c>
      <c r="G548" s="12">
        <v>41298</v>
      </c>
      <c r="H548">
        <v>585</v>
      </c>
      <c r="I548">
        <f t="shared" si="2"/>
        <v>2.9160000000000537</v>
      </c>
      <c r="J548">
        <v>13</v>
      </c>
      <c r="K548">
        <f t="shared" si="3"/>
        <v>7605</v>
      </c>
      <c r="L548" t="s">
        <v>15425</v>
      </c>
    </row>
    <row r="549" spans="1:12" x14ac:dyDescent="0.2">
      <c r="F549">
        <f t="shared" si="1"/>
        <v>0</v>
      </c>
      <c r="I549">
        <f t="shared" si="2"/>
        <v>0</v>
      </c>
      <c r="K549">
        <f t="shared" si="3"/>
        <v>0</v>
      </c>
    </row>
    <row r="550" spans="1:12" x14ac:dyDescent="0.2">
      <c r="F550">
        <f t="shared" si="1"/>
        <v>0</v>
      </c>
      <c r="I550">
        <f t="shared" si="2"/>
        <v>0</v>
      </c>
      <c r="K550">
        <f t="shared" si="3"/>
        <v>0</v>
      </c>
    </row>
    <row r="551" spans="1:12" x14ac:dyDescent="0.2">
      <c r="A551" s="12">
        <v>41290</v>
      </c>
      <c r="B551" t="s">
        <v>17348</v>
      </c>
      <c r="C551" t="s">
        <v>14358</v>
      </c>
      <c r="D551">
        <v>3</v>
      </c>
      <c r="E551">
        <v>205</v>
      </c>
      <c r="F551">
        <f t="shared" si="1"/>
        <v>615</v>
      </c>
      <c r="G551" s="12">
        <v>41326</v>
      </c>
      <c r="H551">
        <v>610</v>
      </c>
      <c r="I551">
        <f t="shared" si="2"/>
        <v>5</v>
      </c>
      <c r="J551">
        <v>12.5</v>
      </c>
      <c r="K551">
        <f t="shared" si="3"/>
        <v>7625</v>
      </c>
      <c r="L551" t="s">
        <v>928</v>
      </c>
    </row>
    <row r="552" spans="1:12" x14ac:dyDescent="0.2">
      <c r="F552">
        <f t="shared" si="1"/>
        <v>0</v>
      </c>
      <c r="I552">
        <f t="shared" si="2"/>
        <v>0</v>
      </c>
      <c r="K552">
        <f t="shared" si="3"/>
        <v>0</v>
      </c>
    </row>
    <row r="553" spans="1:12" x14ac:dyDescent="0.2">
      <c r="F553">
        <f t="shared" si="1"/>
        <v>0</v>
      </c>
      <c r="I553">
        <f t="shared" si="2"/>
        <v>0</v>
      </c>
      <c r="K553">
        <f t="shared" si="3"/>
        <v>0</v>
      </c>
    </row>
    <row r="554" spans="1:12" x14ac:dyDescent="0.2">
      <c r="A554" s="12">
        <v>41296</v>
      </c>
      <c r="B554" t="s">
        <v>17159</v>
      </c>
      <c r="C554" t="s">
        <v>14440</v>
      </c>
      <c r="D554">
        <v>2</v>
      </c>
      <c r="E554">
        <v>300</v>
      </c>
      <c r="F554">
        <f t="shared" si="1"/>
        <v>600</v>
      </c>
      <c r="G554" s="12">
        <v>41333</v>
      </c>
      <c r="H554">
        <v>589</v>
      </c>
      <c r="I554">
        <f t="shared" si="2"/>
        <v>11</v>
      </c>
      <c r="J554">
        <v>13.5</v>
      </c>
      <c r="K554">
        <f t="shared" si="3"/>
        <v>7951.5</v>
      </c>
      <c r="L554" t="s">
        <v>815</v>
      </c>
    </row>
    <row r="555" spans="1:12" x14ac:dyDescent="0.2">
      <c r="F555">
        <f t="shared" si="1"/>
        <v>0</v>
      </c>
      <c r="I555">
        <f t="shared" si="2"/>
        <v>0</v>
      </c>
      <c r="K555">
        <f t="shared" si="3"/>
        <v>0</v>
      </c>
    </row>
    <row r="556" spans="1:12" x14ac:dyDescent="0.2">
      <c r="F556">
        <f t="shared" si="1"/>
        <v>0</v>
      </c>
      <c r="I556">
        <f t="shared" si="2"/>
        <v>0</v>
      </c>
      <c r="K556">
        <f t="shared" si="3"/>
        <v>0</v>
      </c>
    </row>
    <row r="557" spans="1:12" x14ac:dyDescent="0.2">
      <c r="A557" s="12">
        <v>41308</v>
      </c>
      <c r="B557" t="s">
        <v>17110</v>
      </c>
      <c r="C557" t="s">
        <v>14186</v>
      </c>
      <c r="D557">
        <v>1</v>
      </c>
      <c r="E557">
        <v>400</v>
      </c>
      <c r="F557">
        <f t="shared" si="1"/>
        <v>400</v>
      </c>
      <c r="G557" s="12">
        <v>41326</v>
      </c>
      <c r="H557">
        <v>400</v>
      </c>
      <c r="I557">
        <f t="shared" si="2"/>
        <v>0</v>
      </c>
      <c r="J557">
        <v>16.5</v>
      </c>
      <c r="K557">
        <f t="shared" si="3"/>
        <v>6600</v>
      </c>
      <c r="L557" t="s">
        <v>19543</v>
      </c>
    </row>
    <row r="558" spans="1:12" x14ac:dyDescent="0.2">
      <c r="F558">
        <f t="shared" si="1"/>
        <v>0</v>
      </c>
      <c r="I558">
        <f t="shared" si="2"/>
        <v>0</v>
      </c>
      <c r="K558">
        <f t="shared" si="3"/>
        <v>0</v>
      </c>
    </row>
    <row r="559" spans="1:12" x14ac:dyDescent="0.2">
      <c r="F559">
        <f t="shared" si="1"/>
        <v>0</v>
      </c>
      <c r="I559">
        <f t="shared" si="2"/>
        <v>0</v>
      </c>
      <c r="K559">
        <f t="shared" si="3"/>
        <v>0</v>
      </c>
    </row>
    <row r="560" spans="1:12" x14ac:dyDescent="0.2">
      <c r="A560" s="12">
        <v>41320</v>
      </c>
      <c r="B560" t="s">
        <v>17046</v>
      </c>
      <c r="C560" t="s">
        <v>14232</v>
      </c>
      <c r="D560">
        <v>1</v>
      </c>
      <c r="E560">
        <v>400</v>
      </c>
      <c r="F560">
        <f t="shared" si="1"/>
        <v>400</v>
      </c>
      <c r="G560" s="12">
        <v>41333</v>
      </c>
      <c r="H560">
        <v>398</v>
      </c>
      <c r="I560">
        <f t="shared" si="2"/>
        <v>2</v>
      </c>
      <c r="J560">
        <v>10</v>
      </c>
      <c r="K560">
        <f t="shared" si="3"/>
        <v>3980</v>
      </c>
    </row>
    <row r="561" spans="1:12" x14ac:dyDescent="0.2">
      <c r="F561">
        <f t="shared" si="1"/>
        <v>0</v>
      </c>
      <c r="I561">
        <f t="shared" si="2"/>
        <v>0</v>
      </c>
      <c r="K561">
        <f t="shared" si="3"/>
        <v>0</v>
      </c>
    </row>
    <row r="562" spans="1:12" x14ac:dyDescent="0.2">
      <c r="F562">
        <f t="shared" si="1"/>
        <v>0</v>
      </c>
      <c r="I562">
        <f t="shared" si="2"/>
        <v>0</v>
      </c>
      <c r="K562">
        <f t="shared" si="3"/>
        <v>0</v>
      </c>
    </row>
    <row r="563" spans="1:12" x14ac:dyDescent="0.2">
      <c r="A563" s="12">
        <v>41326</v>
      </c>
      <c r="B563" t="s">
        <v>17020</v>
      </c>
      <c r="C563" t="s">
        <v>14472</v>
      </c>
      <c r="D563">
        <v>3</v>
      </c>
      <c r="E563">
        <v>200</v>
      </c>
      <c r="F563">
        <f t="shared" si="1"/>
        <v>600</v>
      </c>
      <c r="G563" s="12">
        <v>41340</v>
      </c>
      <c r="H563">
        <v>576</v>
      </c>
      <c r="I563">
        <f t="shared" si="2"/>
        <v>24</v>
      </c>
      <c r="J563">
        <v>12</v>
      </c>
      <c r="K563">
        <f t="shared" si="3"/>
        <v>6912</v>
      </c>
      <c r="L563" t="s">
        <v>809</v>
      </c>
    </row>
    <row r="564" spans="1:12" x14ac:dyDescent="0.2">
      <c r="F564">
        <f t="shared" si="1"/>
        <v>0</v>
      </c>
      <c r="I564">
        <f t="shared" si="2"/>
        <v>0</v>
      </c>
      <c r="K564">
        <f t="shared" si="3"/>
        <v>0</v>
      </c>
    </row>
    <row r="565" spans="1:12" x14ac:dyDescent="0.2">
      <c r="F565">
        <f t="shared" si="1"/>
        <v>0</v>
      </c>
      <c r="I565">
        <f t="shared" si="2"/>
        <v>0</v>
      </c>
      <c r="K565">
        <f t="shared" si="3"/>
        <v>0</v>
      </c>
    </row>
    <row r="566" spans="1:12" x14ac:dyDescent="0.2">
      <c r="A566" s="12">
        <v>41332</v>
      </c>
      <c r="B566" t="s">
        <v>16982</v>
      </c>
      <c r="C566" t="s">
        <v>14192</v>
      </c>
      <c r="D566">
        <v>1</v>
      </c>
      <c r="E566">
        <v>547</v>
      </c>
      <c r="F566">
        <f t="shared" si="1"/>
        <v>547</v>
      </c>
      <c r="G566" s="12">
        <v>41353</v>
      </c>
      <c r="H566">
        <v>546</v>
      </c>
      <c r="I566">
        <f t="shared" si="2"/>
        <v>1</v>
      </c>
      <c r="J566">
        <v>16</v>
      </c>
      <c r="K566">
        <f t="shared" si="3"/>
        <v>8736</v>
      </c>
      <c r="L566" t="s">
        <v>14791</v>
      </c>
    </row>
    <row r="567" spans="1:12" x14ac:dyDescent="0.2">
      <c r="F567">
        <f t="shared" si="1"/>
        <v>0</v>
      </c>
      <c r="I567">
        <f t="shared" si="2"/>
        <v>0</v>
      </c>
      <c r="K567">
        <f t="shared" si="3"/>
        <v>0</v>
      </c>
    </row>
    <row r="568" spans="1:12" x14ac:dyDescent="0.2">
      <c r="F568">
        <f t="shared" si="1"/>
        <v>0</v>
      </c>
      <c r="I568">
        <f t="shared" si="2"/>
        <v>0</v>
      </c>
      <c r="K568">
        <f t="shared" si="3"/>
        <v>0</v>
      </c>
    </row>
    <row r="569" spans="1:12" x14ac:dyDescent="0.2">
      <c r="A569" s="12">
        <v>41336</v>
      </c>
      <c r="B569" t="s">
        <v>16949</v>
      </c>
      <c r="C569" t="s">
        <v>14246</v>
      </c>
      <c r="D569">
        <v>2</v>
      </c>
      <c r="E569">
        <v>202</v>
      </c>
      <c r="F569">
        <f t="shared" si="1"/>
        <v>404</v>
      </c>
      <c r="G569" s="12">
        <v>41347</v>
      </c>
      <c r="H569">
        <v>399</v>
      </c>
      <c r="I569">
        <f t="shared" si="2"/>
        <v>5</v>
      </c>
      <c r="J569">
        <v>11.5</v>
      </c>
      <c r="K569">
        <f t="shared" si="3"/>
        <v>4588.5</v>
      </c>
      <c r="L569" t="s">
        <v>14941</v>
      </c>
    </row>
    <row r="570" spans="1:12" x14ac:dyDescent="0.2">
      <c r="F570">
        <f t="shared" si="1"/>
        <v>0</v>
      </c>
      <c r="I570">
        <f t="shared" si="2"/>
        <v>0</v>
      </c>
      <c r="K570">
        <f t="shared" si="3"/>
        <v>0</v>
      </c>
    </row>
    <row r="571" spans="1:12" x14ac:dyDescent="0.2">
      <c r="F571">
        <f t="shared" si="1"/>
        <v>0</v>
      </c>
      <c r="I571">
        <f t="shared" si="2"/>
        <v>0</v>
      </c>
      <c r="K571">
        <f t="shared" si="3"/>
        <v>0</v>
      </c>
    </row>
    <row r="572" spans="1:12" x14ac:dyDescent="0.2">
      <c r="A572" s="12">
        <v>41341</v>
      </c>
      <c r="B572" t="s">
        <v>16923</v>
      </c>
      <c r="C572" t="s">
        <v>14129</v>
      </c>
      <c r="D572">
        <v>3</v>
      </c>
      <c r="E572">
        <v>292</v>
      </c>
      <c r="F572">
        <f t="shared" si="1"/>
        <v>876</v>
      </c>
      <c r="G572" s="12">
        <v>41362</v>
      </c>
      <c r="H572">
        <v>869</v>
      </c>
      <c r="I572">
        <f t="shared" si="2"/>
        <v>7</v>
      </c>
      <c r="J572">
        <v>13</v>
      </c>
      <c r="K572">
        <f t="shared" si="3"/>
        <v>11297</v>
      </c>
      <c r="L572" t="s">
        <v>14122</v>
      </c>
    </row>
    <row r="573" spans="1:12" x14ac:dyDescent="0.2">
      <c r="F573">
        <f t="shared" si="1"/>
        <v>0</v>
      </c>
      <c r="I573">
        <f t="shared" si="2"/>
        <v>0</v>
      </c>
      <c r="K573">
        <f t="shared" si="3"/>
        <v>0</v>
      </c>
    </row>
    <row r="574" spans="1:12" x14ac:dyDescent="0.2">
      <c r="F574">
        <f t="shared" si="1"/>
        <v>0</v>
      </c>
      <c r="I574">
        <f t="shared" si="2"/>
        <v>0</v>
      </c>
      <c r="K574">
        <f t="shared" si="3"/>
        <v>0</v>
      </c>
    </row>
    <row r="575" spans="1:12" x14ac:dyDescent="0.2">
      <c r="A575" s="12">
        <v>41353</v>
      </c>
      <c r="B575" t="s">
        <v>16857</v>
      </c>
      <c r="C575" t="s">
        <v>14422</v>
      </c>
      <c r="D575">
        <v>3</v>
      </c>
      <c r="E575">
        <v>292</v>
      </c>
      <c r="F575">
        <v>876</v>
      </c>
      <c r="G575" s="12">
        <v>41370</v>
      </c>
      <c r="H575">
        <v>872</v>
      </c>
      <c r="I575">
        <f t="shared" si="2"/>
        <v>4</v>
      </c>
      <c r="J575">
        <v>11.5</v>
      </c>
      <c r="K575">
        <f t="shared" si="3"/>
        <v>10028</v>
      </c>
    </row>
    <row r="576" spans="1:12" x14ac:dyDescent="0.2">
      <c r="F576">
        <f t="shared" si="1"/>
        <v>0</v>
      </c>
      <c r="G576" t="s">
        <v>14965</v>
      </c>
      <c r="H576">
        <v>4</v>
      </c>
      <c r="I576">
        <v>0</v>
      </c>
      <c r="K576">
        <f t="shared" si="3"/>
        <v>0</v>
      </c>
    </row>
    <row r="577" spans="1:12" x14ac:dyDescent="0.2">
      <c r="F577">
        <f t="shared" si="1"/>
        <v>0</v>
      </c>
      <c r="I577">
        <f t="shared" si="2"/>
        <v>0</v>
      </c>
      <c r="K577">
        <f t="shared" si="3"/>
        <v>0</v>
      </c>
    </row>
    <row r="578" spans="1:12" x14ac:dyDescent="0.2">
      <c r="A578" s="12">
        <v>41362</v>
      </c>
      <c r="B578" t="s">
        <v>16851</v>
      </c>
      <c r="C578" t="s">
        <v>13912</v>
      </c>
      <c r="D578">
        <v>2</v>
      </c>
      <c r="E578">
        <v>352</v>
      </c>
      <c r="F578">
        <f t="shared" si="1"/>
        <v>704</v>
      </c>
      <c r="G578" s="12">
        <v>41375</v>
      </c>
      <c r="H578">
        <v>696</v>
      </c>
      <c r="I578">
        <f t="shared" si="2"/>
        <v>8</v>
      </c>
      <c r="J578">
        <v>10.5</v>
      </c>
      <c r="K578">
        <f t="shared" si="3"/>
        <v>7308</v>
      </c>
    </row>
    <row r="579" spans="1:12" x14ac:dyDescent="0.2">
      <c r="F579">
        <f t="shared" si="1"/>
        <v>0</v>
      </c>
      <c r="G579" t="s">
        <v>14914</v>
      </c>
      <c r="H579">
        <v>8</v>
      </c>
      <c r="I579">
        <v>0</v>
      </c>
      <c r="K579">
        <f t="shared" si="3"/>
        <v>0</v>
      </c>
    </row>
    <row r="580" spans="1:12" x14ac:dyDescent="0.2">
      <c r="F580">
        <f t="shared" si="1"/>
        <v>0</v>
      </c>
      <c r="I580">
        <f t="shared" si="2"/>
        <v>0</v>
      </c>
      <c r="K580">
        <f t="shared" si="3"/>
        <v>0</v>
      </c>
    </row>
    <row r="581" spans="1:12" x14ac:dyDescent="0.2">
      <c r="A581" s="12">
        <v>41368</v>
      </c>
      <c r="B581" t="s">
        <v>16818</v>
      </c>
      <c r="C581" t="s">
        <v>14209</v>
      </c>
      <c r="D581">
        <v>2</v>
      </c>
      <c r="E581">
        <v>350</v>
      </c>
      <c r="F581">
        <f t="shared" si="1"/>
        <v>700</v>
      </c>
      <c r="G581" s="12">
        <v>41382</v>
      </c>
      <c r="H581">
        <v>695</v>
      </c>
      <c r="I581">
        <f t="shared" si="2"/>
        <v>5</v>
      </c>
      <c r="J581">
        <v>13</v>
      </c>
      <c r="K581">
        <f t="shared" si="3"/>
        <v>9035</v>
      </c>
      <c r="L581" t="s">
        <v>965</v>
      </c>
    </row>
    <row r="582" spans="1:12" x14ac:dyDescent="0.2">
      <c r="F582">
        <f t="shared" si="1"/>
        <v>0</v>
      </c>
      <c r="G582" t="s">
        <v>14965</v>
      </c>
      <c r="H582">
        <v>5</v>
      </c>
      <c r="I582">
        <v>0</v>
      </c>
      <c r="K582">
        <f t="shared" si="3"/>
        <v>0</v>
      </c>
    </row>
    <row r="583" spans="1:12" x14ac:dyDescent="0.2">
      <c r="F583">
        <f t="shared" si="1"/>
        <v>0</v>
      </c>
      <c r="I583">
        <f t="shared" si="2"/>
        <v>0</v>
      </c>
      <c r="K583">
        <f t="shared" si="3"/>
        <v>0</v>
      </c>
    </row>
    <row r="584" spans="1:12" x14ac:dyDescent="0.2">
      <c r="A584" s="12">
        <v>41375</v>
      </c>
      <c r="B584" t="s">
        <v>16726</v>
      </c>
      <c r="C584" t="s">
        <v>14252</v>
      </c>
      <c r="D584">
        <v>4</v>
      </c>
      <c r="E584">
        <v>125</v>
      </c>
      <c r="F584">
        <f t="shared" si="1"/>
        <v>500</v>
      </c>
      <c r="G584" s="12">
        <v>41388</v>
      </c>
      <c r="H584">
        <v>497</v>
      </c>
      <c r="I584">
        <f t="shared" si="2"/>
        <v>3</v>
      </c>
      <c r="J584">
        <v>11</v>
      </c>
      <c r="K584">
        <f t="shared" si="3"/>
        <v>5467</v>
      </c>
      <c r="L584" t="s">
        <v>1187</v>
      </c>
    </row>
    <row r="585" spans="1:12" x14ac:dyDescent="0.2">
      <c r="F585">
        <f t="shared" si="1"/>
        <v>0</v>
      </c>
      <c r="G585" t="s">
        <v>14965</v>
      </c>
      <c r="H585">
        <v>3</v>
      </c>
      <c r="I585">
        <v>0</v>
      </c>
      <c r="K585">
        <f t="shared" si="3"/>
        <v>0</v>
      </c>
    </row>
    <row r="586" spans="1:12" x14ac:dyDescent="0.2">
      <c r="F586">
        <f t="shared" si="1"/>
        <v>0</v>
      </c>
      <c r="I586">
        <f t="shared" si="2"/>
        <v>0</v>
      </c>
      <c r="K586">
        <f t="shared" si="3"/>
        <v>0</v>
      </c>
    </row>
    <row r="587" spans="1:12" x14ac:dyDescent="0.2">
      <c r="A587" s="12">
        <v>41370</v>
      </c>
      <c r="B587" t="s">
        <v>16716</v>
      </c>
      <c r="C587" t="s">
        <v>14232</v>
      </c>
      <c r="D587">
        <v>1</v>
      </c>
      <c r="E587">
        <v>297</v>
      </c>
      <c r="F587">
        <f t="shared" si="1"/>
        <v>297</v>
      </c>
      <c r="G587" s="12">
        <v>41388</v>
      </c>
      <c r="H587">
        <v>294</v>
      </c>
      <c r="I587">
        <f t="shared" si="2"/>
        <v>3</v>
      </c>
      <c r="J587">
        <v>10</v>
      </c>
      <c r="K587">
        <f t="shared" si="3"/>
        <v>2940</v>
      </c>
      <c r="L587" t="s">
        <v>1187</v>
      </c>
    </row>
    <row r="588" spans="1:12" x14ac:dyDescent="0.2">
      <c r="F588">
        <f t="shared" si="1"/>
        <v>0</v>
      </c>
      <c r="G588" t="s">
        <v>14965</v>
      </c>
      <c r="H588">
        <v>3</v>
      </c>
      <c r="I588">
        <v>0</v>
      </c>
      <c r="K588">
        <f t="shared" si="3"/>
        <v>0</v>
      </c>
    </row>
    <row r="589" spans="1:12" x14ac:dyDescent="0.2">
      <c r="F589">
        <f t="shared" si="1"/>
        <v>0</v>
      </c>
      <c r="I589">
        <f t="shared" si="2"/>
        <v>0</v>
      </c>
      <c r="K589">
        <f t="shared" si="3"/>
        <v>0</v>
      </c>
    </row>
    <row r="590" spans="1:12" x14ac:dyDescent="0.2">
      <c r="A590" s="12">
        <v>41382</v>
      </c>
      <c r="B590" t="s">
        <v>16691</v>
      </c>
      <c r="C590" t="s">
        <v>14005</v>
      </c>
      <c r="D590">
        <v>1</v>
      </c>
      <c r="E590">
        <v>701</v>
      </c>
      <c r="F590">
        <f t="shared" si="1"/>
        <v>701</v>
      </c>
      <c r="G590" s="12">
        <v>41402</v>
      </c>
      <c r="H590">
        <v>699</v>
      </c>
      <c r="I590">
        <f t="shared" si="2"/>
        <v>2</v>
      </c>
      <c r="J590">
        <v>12</v>
      </c>
      <c r="K590">
        <f t="shared" si="3"/>
        <v>8388</v>
      </c>
      <c r="L590" t="s">
        <v>1187</v>
      </c>
    </row>
    <row r="591" spans="1:12" x14ac:dyDescent="0.2">
      <c r="F591">
        <f t="shared" si="1"/>
        <v>0</v>
      </c>
      <c r="G591" t="s">
        <v>14913</v>
      </c>
      <c r="H591">
        <v>2</v>
      </c>
      <c r="I591">
        <v>0</v>
      </c>
      <c r="K591">
        <f t="shared" si="3"/>
        <v>0</v>
      </c>
    </row>
    <row r="592" spans="1:12" x14ac:dyDescent="0.2">
      <c r="F592">
        <f t="shared" si="1"/>
        <v>0</v>
      </c>
      <c r="I592">
        <f t="shared" si="2"/>
        <v>0</v>
      </c>
      <c r="K592">
        <f t="shared" si="3"/>
        <v>0</v>
      </c>
    </row>
    <row r="593" spans="1:12" x14ac:dyDescent="0.2">
      <c r="A593" s="12">
        <v>41388</v>
      </c>
      <c r="B593" t="s">
        <v>16665</v>
      </c>
      <c r="C593" t="s">
        <v>14075</v>
      </c>
      <c r="D593">
        <v>2</v>
      </c>
      <c r="E593">
        <v>360</v>
      </c>
      <c r="F593">
        <f t="shared" si="1"/>
        <v>720</v>
      </c>
      <c r="G593" s="12">
        <v>41415</v>
      </c>
      <c r="H593">
        <v>708</v>
      </c>
      <c r="I593">
        <f t="shared" si="2"/>
        <v>12</v>
      </c>
      <c r="J593">
        <v>13</v>
      </c>
      <c r="K593">
        <f t="shared" si="3"/>
        <v>9204</v>
      </c>
      <c r="L593" t="s">
        <v>13906</v>
      </c>
    </row>
    <row r="594" spans="1:12" x14ac:dyDescent="0.2">
      <c r="F594">
        <f t="shared" si="1"/>
        <v>0</v>
      </c>
      <c r="G594" t="s">
        <v>14912</v>
      </c>
      <c r="H594">
        <v>12</v>
      </c>
      <c r="I594">
        <v>0</v>
      </c>
      <c r="K594">
        <f t="shared" si="3"/>
        <v>0</v>
      </c>
    </row>
    <row r="595" spans="1:12" x14ac:dyDescent="0.2">
      <c r="F595">
        <f t="shared" si="1"/>
        <v>0</v>
      </c>
      <c r="I595">
        <f t="shared" si="2"/>
        <v>0</v>
      </c>
      <c r="K595">
        <f t="shared" si="3"/>
        <v>0</v>
      </c>
    </row>
    <row r="596" spans="1:12" x14ac:dyDescent="0.2">
      <c r="A596" s="12">
        <v>41402</v>
      </c>
      <c r="B596" t="s">
        <v>16540</v>
      </c>
      <c r="C596" t="s">
        <v>1018</v>
      </c>
      <c r="D596">
        <v>1</v>
      </c>
      <c r="E596">
        <v>508</v>
      </c>
      <c r="F596">
        <f t="shared" si="1"/>
        <v>508</v>
      </c>
      <c r="G596" s="12">
        <v>41413</v>
      </c>
      <c r="H596">
        <v>507</v>
      </c>
      <c r="I596">
        <f t="shared" si="2"/>
        <v>1</v>
      </c>
      <c r="J596">
        <v>10</v>
      </c>
      <c r="K596">
        <f t="shared" si="3"/>
        <v>5070</v>
      </c>
      <c r="L596" t="s">
        <v>13906</v>
      </c>
    </row>
    <row r="597" spans="1:12" x14ac:dyDescent="0.2">
      <c r="F597">
        <f t="shared" si="1"/>
        <v>0</v>
      </c>
      <c r="G597" t="s">
        <v>14965</v>
      </c>
      <c r="H597">
        <v>1</v>
      </c>
      <c r="I597">
        <v>0</v>
      </c>
      <c r="K597">
        <f t="shared" si="3"/>
        <v>0</v>
      </c>
    </row>
    <row r="598" spans="1:12" x14ac:dyDescent="0.2">
      <c r="F598">
        <f t="shared" si="1"/>
        <v>0</v>
      </c>
      <c r="I598">
        <f t="shared" si="2"/>
        <v>0</v>
      </c>
      <c r="K598">
        <f t="shared" si="3"/>
        <v>0</v>
      </c>
    </row>
    <row r="599" spans="1:12" x14ac:dyDescent="0.2">
      <c r="A599" s="12">
        <v>41402</v>
      </c>
      <c r="B599" t="s">
        <v>16539</v>
      </c>
      <c r="C599" t="s">
        <v>1017</v>
      </c>
      <c r="D599">
        <v>1</v>
      </c>
      <c r="E599">
        <v>500</v>
      </c>
      <c r="F599">
        <f t="shared" si="1"/>
        <v>500</v>
      </c>
      <c r="G599" s="12">
        <v>41424</v>
      </c>
      <c r="H599">
        <v>499</v>
      </c>
      <c r="I599">
        <f t="shared" si="2"/>
        <v>1</v>
      </c>
      <c r="J599">
        <v>16.5</v>
      </c>
      <c r="K599">
        <f t="shared" si="3"/>
        <v>8233.5</v>
      </c>
      <c r="L599" t="s">
        <v>929</v>
      </c>
    </row>
    <row r="600" spans="1:12" x14ac:dyDescent="0.2">
      <c r="F600">
        <f t="shared" si="1"/>
        <v>0</v>
      </c>
      <c r="G600" t="s">
        <v>14965</v>
      </c>
      <c r="H600">
        <v>1</v>
      </c>
      <c r="I600">
        <v>0</v>
      </c>
      <c r="K600">
        <f t="shared" si="3"/>
        <v>0</v>
      </c>
    </row>
    <row r="601" spans="1:12" x14ac:dyDescent="0.2">
      <c r="F601">
        <f t="shared" si="1"/>
        <v>0</v>
      </c>
      <c r="I601">
        <f t="shared" si="2"/>
        <v>0</v>
      </c>
      <c r="K601">
        <f t="shared" si="3"/>
        <v>0</v>
      </c>
    </row>
    <row r="602" spans="1:12" x14ac:dyDescent="0.2">
      <c r="A602" s="12">
        <v>41413</v>
      </c>
      <c r="B602" t="s">
        <v>16475</v>
      </c>
      <c r="C602" t="s">
        <v>1116</v>
      </c>
      <c r="D602">
        <v>3</v>
      </c>
      <c r="E602">
        <v>135</v>
      </c>
      <c r="F602">
        <f t="shared" si="1"/>
        <v>405</v>
      </c>
      <c r="G602" s="12">
        <v>41431</v>
      </c>
      <c r="H602">
        <v>405</v>
      </c>
      <c r="I602">
        <f t="shared" si="2"/>
        <v>0</v>
      </c>
      <c r="J602">
        <v>12.5</v>
      </c>
      <c r="K602">
        <f t="shared" si="3"/>
        <v>5062.5</v>
      </c>
      <c r="L602" t="s">
        <v>965</v>
      </c>
    </row>
    <row r="603" spans="1:12" x14ac:dyDescent="0.2">
      <c r="F603">
        <f t="shared" si="1"/>
        <v>0</v>
      </c>
      <c r="I603">
        <f t="shared" si="2"/>
        <v>0</v>
      </c>
      <c r="K603">
        <f t="shared" si="3"/>
        <v>0</v>
      </c>
    </row>
    <row r="604" spans="1:12" x14ac:dyDescent="0.2">
      <c r="F604">
        <f t="shared" si="1"/>
        <v>0</v>
      </c>
      <c r="I604">
        <f t="shared" si="2"/>
        <v>0</v>
      </c>
      <c r="K604">
        <f t="shared" si="3"/>
        <v>0</v>
      </c>
    </row>
    <row r="605" spans="1:12" x14ac:dyDescent="0.2">
      <c r="A605" s="12">
        <v>41424</v>
      </c>
      <c r="B605" t="s">
        <v>16378</v>
      </c>
      <c r="C605" t="s">
        <v>1214</v>
      </c>
      <c r="D605">
        <v>4</v>
      </c>
      <c r="E605">
        <v>134</v>
      </c>
      <c r="F605">
        <f t="shared" si="1"/>
        <v>536</v>
      </c>
      <c r="G605" s="12">
        <v>41073</v>
      </c>
      <c r="H605">
        <v>536</v>
      </c>
      <c r="I605">
        <f t="shared" si="2"/>
        <v>0</v>
      </c>
      <c r="J605">
        <v>11</v>
      </c>
      <c r="K605">
        <f t="shared" si="3"/>
        <v>5896</v>
      </c>
      <c r="L605" t="s">
        <v>1187</v>
      </c>
    </row>
    <row r="606" spans="1:12" x14ac:dyDescent="0.2">
      <c r="F606">
        <f t="shared" si="1"/>
        <v>0</v>
      </c>
      <c r="I606">
        <f t="shared" si="2"/>
        <v>0</v>
      </c>
      <c r="K606">
        <f t="shared" si="3"/>
        <v>0</v>
      </c>
    </row>
    <row r="607" spans="1:12" x14ac:dyDescent="0.2">
      <c r="F607">
        <f t="shared" si="1"/>
        <v>0</v>
      </c>
      <c r="I607">
        <f t="shared" si="2"/>
        <v>0</v>
      </c>
      <c r="K607">
        <f t="shared" si="3"/>
        <v>0</v>
      </c>
    </row>
    <row r="608" spans="1:12" x14ac:dyDescent="0.2">
      <c r="A608" s="12">
        <v>41419</v>
      </c>
      <c r="B608" t="s">
        <v>16366</v>
      </c>
      <c r="C608" t="s">
        <v>895</v>
      </c>
      <c r="D608">
        <v>3</v>
      </c>
      <c r="E608">
        <v>200</v>
      </c>
      <c r="F608">
        <f t="shared" si="1"/>
        <v>600</v>
      </c>
      <c r="G608" s="12">
        <v>41433</v>
      </c>
      <c r="H608">
        <v>595</v>
      </c>
      <c r="I608">
        <f t="shared" si="2"/>
        <v>5</v>
      </c>
      <c r="J608">
        <v>11</v>
      </c>
      <c r="K608">
        <f t="shared" si="3"/>
        <v>6545</v>
      </c>
      <c r="L608" t="s">
        <v>1187</v>
      </c>
    </row>
    <row r="609" spans="1:12" x14ac:dyDescent="0.2">
      <c r="F609">
        <f t="shared" si="1"/>
        <v>0</v>
      </c>
      <c r="G609" t="s">
        <v>14965</v>
      </c>
      <c r="H609">
        <v>5</v>
      </c>
      <c r="I609">
        <v>0</v>
      </c>
      <c r="K609">
        <f t="shared" si="3"/>
        <v>0</v>
      </c>
    </row>
    <row r="610" spans="1:12" x14ac:dyDescent="0.2">
      <c r="F610">
        <f t="shared" si="1"/>
        <v>0</v>
      </c>
      <c r="I610">
        <f t="shared" si="2"/>
        <v>0</v>
      </c>
      <c r="K610">
        <f t="shared" si="3"/>
        <v>0</v>
      </c>
    </row>
    <row r="611" spans="1:12" x14ac:dyDescent="0.2">
      <c r="A611" s="12">
        <v>41431</v>
      </c>
      <c r="B611" t="s">
        <v>16344</v>
      </c>
      <c r="C611" t="s">
        <v>890</v>
      </c>
      <c r="D611">
        <v>1</v>
      </c>
      <c r="E611">
        <v>286</v>
      </c>
      <c r="F611">
        <f t="shared" si="1"/>
        <v>286</v>
      </c>
      <c r="G611" s="12">
        <v>41445</v>
      </c>
      <c r="H611">
        <v>286</v>
      </c>
      <c r="I611">
        <f t="shared" si="2"/>
        <v>0</v>
      </c>
      <c r="J611">
        <v>11.5</v>
      </c>
      <c r="K611">
        <f t="shared" si="3"/>
        <v>3289</v>
      </c>
      <c r="L611" t="s">
        <v>1187</v>
      </c>
    </row>
    <row r="612" spans="1:12" x14ac:dyDescent="0.2">
      <c r="F612">
        <f t="shared" si="1"/>
        <v>0</v>
      </c>
      <c r="I612">
        <f t="shared" si="2"/>
        <v>0</v>
      </c>
      <c r="K612">
        <f t="shared" si="3"/>
        <v>0</v>
      </c>
    </row>
    <row r="613" spans="1:12" x14ac:dyDescent="0.2">
      <c r="F613">
        <f t="shared" si="1"/>
        <v>0</v>
      </c>
      <c r="I613">
        <f t="shared" si="2"/>
        <v>0</v>
      </c>
      <c r="K613">
        <f t="shared" si="3"/>
        <v>0</v>
      </c>
    </row>
    <row r="614" spans="1:12" x14ac:dyDescent="0.2">
      <c r="A614" s="12">
        <v>41431</v>
      </c>
      <c r="B614" t="s">
        <v>16343</v>
      </c>
      <c r="C614" t="s">
        <v>889</v>
      </c>
      <c r="D614">
        <v>1</v>
      </c>
      <c r="E614">
        <v>286</v>
      </c>
      <c r="F614">
        <f t="shared" si="1"/>
        <v>286</v>
      </c>
      <c r="G614" s="12">
        <v>41445</v>
      </c>
      <c r="H614">
        <v>285</v>
      </c>
      <c r="I614">
        <f t="shared" si="2"/>
        <v>1</v>
      </c>
      <c r="J614">
        <v>14.5</v>
      </c>
      <c r="K614">
        <f t="shared" si="3"/>
        <v>4132.5</v>
      </c>
      <c r="L614" t="s">
        <v>14420</v>
      </c>
    </row>
    <row r="615" spans="1:12" x14ac:dyDescent="0.2">
      <c r="F615">
        <f t="shared" si="1"/>
        <v>0</v>
      </c>
      <c r="I615">
        <f t="shared" si="2"/>
        <v>0</v>
      </c>
      <c r="K615">
        <f t="shared" si="3"/>
        <v>0</v>
      </c>
    </row>
    <row r="616" spans="1:12" x14ac:dyDescent="0.2">
      <c r="F616">
        <f t="shared" si="1"/>
        <v>0</v>
      </c>
      <c r="I616">
        <f t="shared" si="2"/>
        <v>0</v>
      </c>
      <c r="K616">
        <f t="shared" si="3"/>
        <v>0</v>
      </c>
    </row>
    <row r="617" spans="1:12" x14ac:dyDescent="0.2">
      <c r="A617" s="12">
        <v>41433</v>
      </c>
      <c r="B617" t="s">
        <v>16320</v>
      </c>
      <c r="C617" t="s">
        <v>1201</v>
      </c>
      <c r="D617">
        <v>3</v>
      </c>
      <c r="E617">
        <v>236</v>
      </c>
      <c r="F617">
        <f t="shared" si="1"/>
        <v>708</v>
      </c>
      <c r="G617" s="12">
        <v>41480</v>
      </c>
      <c r="H617">
        <v>703</v>
      </c>
      <c r="I617">
        <f t="shared" si="2"/>
        <v>5</v>
      </c>
      <c r="J617">
        <v>11.5</v>
      </c>
      <c r="K617">
        <f t="shared" si="3"/>
        <v>8084.5</v>
      </c>
    </row>
    <row r="618" spans="1:12" x14ac:dyDescent="0.2">
      <c r="F618">
        <f t="shared" si="1"/>
        <v>0</v>
      </c>
      <c r="G618" t="s">
        <v>21338</v>
      </c>
      <c r="H618">
        <v>1</v>
      </c>
      <c r="I618">
        <v>4</v>
      </c>
      <c r="K618">
        <f t="shared" si="3"/>
        <v>0</v>
      </c>
    </row>
    <row r="619" spans="1:12" x14ac:dyDescent="0.2">
      <c r="G619" t="s">
        <v>21406</v>
      </c>
      <c r="H619">
        <v>4</v>
      </c>
      <c r="I619">
        <v>0</v>
      </c>
      <c r="K619">
        <f t="shared" si="3"/>
        <v>0</v>
      </c>
    </row>
    <row r="620" spans="1:12" x14ac:dyDescent="0.2">
      <c r="F620">
        <f t="shared" si="1"/>
        <v>0</v>
      </c>
      <c r="I620">
        <f t="shared" si="2"/>
        <v>0</v>
      </c>
      <c r="K620">
        <f t="shared" si="3"/>
        <v>0</v>
      </c>
    </row>
    <row r="621" spans="1:12" x14ac:dyDescent="0.2">
      <c r="A621" s="12">
        <v>41445</v>
      </c>
      <c r="B621" t="s">
        <v>16299</v>
      </c>
      <c r="C621" t="s">
        <v>942</v>
      </c>
      <c r="D621">
        <v>3</v>
      </c>
      <c r="E621">
        <v>133</v>
      </c>
      <c r="F621">
        <f t="shared" si="1"/>
        <v>399</v>
      </c>
      <c r="G621" s="12">
        <v>41459</v>
      </c>
      <c r="H621">
        <v>398</v>
      </c>
      <c r="I621">
        <f t="shared" si="2"/>
        <v>1</v>
      </c>
      <c r="J621">
        <v>11.5</v>
      </c>
      <c r="K621">
        <f t="shared" si="3"/>
        <v>4577</v>
      </c>
      <c r="L621" t="s">
        <v>1187</v>
      </c>
    </row>
    <row r="622" spans="1:12" x14ac:dyDescent="0.2">
      <c r="F622">
        <f t="shared" si="1"/>
        <v>0</v>
      </c>
      <c r="G622" s="12">
        <v>41474</v>
      </c>
      <c r="H622">
        <v>1</v>
      </c>
      <c r="I622">
        <v>0</v>
      </c>
      <c r="K622">
        <f t="shared" si="3"/>
        <v>0</v>
      </c>
    </row>
    <row r="623" spans="1:12" x14ac:dyDescent="0.2">
      <c r="F623">
        <f t="shared" si="1"/>
        <v>0</v>
      </c>
      <c r="I623">
        <f t="shared" si="2"/>
        <v>0</v>
      </c>
      <c r="K623">
        <f t="shared" si="3"/>
        <v>0</v>
      </c>
    </row>
    <row r="624" spans="1:12" x14ac:dyDescent="0.2">
      <c r="A624" t="s">
        <v>21420</v>
      </c>
      <c r="B624" t="s">
        <v>16283</v>
      </c>
      <c r="C624" t="s">
        <v>990</v>
      </c>
      <c r="D624">
        <v>2</v>
      </c>
      <c r="E624">
        <v>125</v>
      </c>
      <c r="F624">
        <f t="shared" si="1"/>
        <v>250</v>
      </c>
      <c r="G624" s="12">
        <v>41460</v>
      </c>
      <c r="H624">
        <v>248</v>
      </c>
      <c r="I624">
        <f t="shared" si="2"/>
        <v>2</v>
      </c>
      <c r="J624">
        <v>12.5</v>
      </c>
      <c r="K624">
        <f t="shared" si="3"/>
        <v>3100</v>
      </c>
      <c r="L624" t="s">
        <v>13992</v>
      </c>
    </row>
    <row r="625" spans="1:12" x14ac:dyDescent="0.2">
      <c r="F625">
        <f t="shared" si="1"/>
        <v>0</v>
      </c>
      <c r="G625" t="s">
        <v>21431</v>
      </c>
      <c r="H625">
        <v>2</v>
      </c>
      <c r="I625">
        <v>0</v>
      </c>
      <c r="K625">
        <f t="shared" si="3"/>
        <v>0</v>
      </c>
    </row>
    <row r="626" spans="1:12" x14ac:dyDescent="0.2">
      <c r="A626" s="37"/>
      <c r="F626">
        <f t="shared" si="1"/>
        <v>0</v>
      </c>
      <c r="I626">
        <f t="shared" si="2"/>
        <v>0</v>
      </c>
      <c r="K626">
        <f t="shared" si="3"/>
        <v>0</v>
      </c>
    </row>
    <row r="627" spans="1:12" x14ac:dyDescent="0.2">
      <c r="A627" s="12">
        <v>41454</v>
      </c>
      <c r="B627" t="s">
        <v>16256</v>
      </c>
      <c r="C627" t="s">
        <v>1209</v>
      </c>
      <c r="D627">
        <v>1</v>
      </c>
      <c r="E627">
        <v>555</v>
      </c>
      <c r="F627">
        <f t="shared" si="1"/>
        <v>555</v>
      </c>
      <c r="G627" s="12">
        <v>41468</v>
      </c>
      <c r="H627">
        <v>554</v>
      </c>
      <c r="I627">
        <f t="shared" si="2"/>
        <v>1</v>
      </c>
      <c r="J627">
        <v>12</v>
      </c>
      <c r="K627">
        <f t="shared" si="3"/>
        <v>6648</v>
      </c>
      <c r="L627" t="s">
        <v>13906</v>
      </c>
    </row>
    <row r="628" spans="1:12" x14ac:dyDescent="0.2">
      <c r="F628">
        <f t="shared" si="1"/>
        <v>0</v>
      </c>
      <c r="G628" s="12">
        <v>41474</v>
      </c>
      <c r="H628">
        <v>1</v>
      </c>
      <c r="I628">
        <v>0</v>
      </c>
      <c r="K628">
        <f t="shared" si="3"/>
        <v>0</v>
      </c>
    </row>
    <row r="629" spans="1:12" x14ac:dyDescent="0.2">
      <c r="F629">
        <f t="shared" si="1"/>
        <v>0</v>
      </c>
      <c r="I629">
        <f t="shared" si="2"/>
        <v>0</v>
      </c>
      <c r="K629">
        <f t="shared" si="3"/>
        <v>0</v>
      </c>
    </row>
    <row r="630" spans="1:12" x14ac:dyDescent="0.2">
      <c r="A630" s="12">
        <v>41459</v>
      </c>
      <c r="B630" t="s">
        <v>16257</v>
      </c>
      <c r="C630" t="s">
        <v>1104</v>
      </c>
      <c r="D630">
        <v>4</v>
      </c>
      <c r="E630">
        <v>150</v>
      </c>
      <c r="F630">
        <f t="shared" si="1"/>
        <v>600</v>
      </c>
      <c r="G630" s="12">
        <v>41472</v>
      </c>
      <c r="H630">
        <v>597</v>
      </c>
      <c r="I630">
        <f t="shared" si="2"/>
        <v>3</v>
      </c>
      <c r="J630">
        <v>10</v>
      </c>
      <c r="K630">
        <f t="shared" si="3"/>
        <v>5970</v>
      </c>
    </row>
    <row r="631" spans="1:12" x14ac:dyDescent="0.2">
      <c r="F631">
        <f t="shared" si="1"/>
        <v>0</v>
      </c>
      <c r="G631" s="12">
        <v>41474</v>
      </c>
      <c r="H631">
        <v>3</v>
      </c>
      <c r="I631">
        <v>0</v>
      </c>
      <c r="K631">
        <f t="shared" si="3"/>
        <v>0</v>
      </c>
    </row>
    <row r="632" spans="1:12" x14ac:dyDescent="0.2">
      <c r="F632">
        <f t="shared" si="1"/>
        <v>0</v>
      </c>
      <c r="I632">
        <f t="shared" si="2"/>
        <v>0</v>
      </c>
      <c r="K632">
        <f t="shared" si="3"/>
        <v>0</v>
      </c>
    </row>
    <row r="633" spans="1:12" x14ac:dyDescent="0.2">
      <c r="A633" s="12">
        <v>41465</v>
      </c>
      <c r="B633" t="s">
        <v>16228</v>
      </c>
      <c r="C633" t="s">
        <v>1256</v>
      </c>
      <c r="D633">
        <v>4</v>
      </c>
      <c r="E633">
        <v>79</v>
      </c>
      <c r="F633">
        <f t="shared" si="1"/>
        <v>316</v>
      </c>
      <c r="G633" s="12">
        <v>41472</v>
      </c>
      <c r="H633">
        <v>315</v>
      </c>
      <c r="I633">
        <f t="shared" si="2"/>
        <v>1</v>
      </c>
      <c r="J633">
        <v>11</v>
      </c>
      <c r="K633">
        <f t="shared" si="3"/>
        <v>3465</v>
      </c>
    </row>
    <row r="634" spans="1:12" x14ac:dyDescent="0.2">
      <c r="F634">
        <f t="shared" si="1"/>
        <v>0</v>
      </c>
      <c r="G634" s="12">
        <v>41474</v>
      </c>
      <c r="H634">
        <v>1</v>
      </c>
      <c r="I634">
        <v>0</v>
      </c>
      <c r="K634">
        <f t="shared" si="3"/>
        <v>0</v>
      </c>
    </row>
    <row r="635" spans="1:12" x14ac:dyDescent="0.2">
      <c r="F635">
        <f t="shared" si="1"/>
        <v>0</v>
      </c>
      <c r="I635">
        <f t="shared" si="2"/>
        <v>0</v>
      </c>
      <c r="K635">
        <f t="shared" si="3"/>
        <v>0</v>
      </c>
    </row>
    <row r="636" spans="1:12" x14ac:dyDescent="0.2">
      <c r="A636" s="12">
        <v>41468</v>
      </c>
      <c r="B636" t="s">
        <v>13833</v>
      </c>
      <c r="C636" t="s">
        <v>13868</v>
      </c>
      <c r="D636">
        <v>1</v>
      </c>
      <c r="E636">
        <v>555</v>
      </c>
      <c r="F636">
        <f t="shared" si="1"/>
        <v>555</v>
      </c>
      <c r="G636" s="12">
        <v>41487</v>
      </c>
      <c r="H636">
        <v>555</v>
      </c>
      <c r="I636">
        <f t="shared" si="2"/>
        <v>0</v>
      </c>
      <c r="J636">
        <v>11.5</v>
      </c>
      <c r="K636">
        <f t="shared" si="3"/>
        <v>6382.5</v>
      </c>
      <c r="L636" t="s">
        <v>14475</v>
      </c>
    </row>
    <row r="637" spans="1:12" x14ac:dyDescent="0.2">
      <c r="F637">
        <f t="shared" si="1"/>
        <v>0</v>
      </c>
      <c r="I637">
        <f t="shared" si="2"/>
        <v>0</v>
      </c>
      <c r="K637">
        <f t="shared" si="3"/>
        <v>0</v>
      </c>
    </row>
    <row r="638" spans="1:12" x14ac:dyDescent="0.2">
      <c r="F638">
        <f t="shared" si="1"/>
        <v>0</v>
      </c>
      <c r="I638">
        <f t="shared" si="2"/>
        <v>0</v>
      </c>
      <c r="K638">
        <f t="shared" si="3"/>
        <v>0</v>
      </c>
    </row>
    <row r="639" spans="1:12" x14ac:dyDescent="0.2">
      <c r="A639" s="12">
        <v>41472</v>
      </c>
      <c r="B639" t="s">
        <v>13933</v>
      </c>
      <c r="C639" t="s">
        <v>13845</v>
      </c>
      <c r="D639">
        <v>4</v>
      </c>
      <c r="E639">
        <v>127</v>
      </c>
      <c r="F639">
        <f t="shared" si="1"/>
        <v>508</v>
      </c>
      <c r="G639" s="12">
        <v>41493</v>
      </c>
      <c r="H639">
        <v>508</v>
      </c>
      <c r="I639">
        <f t="shared" si="2"/>
        <v>0</v>
      </c>
      <c r="J639">
        <v>11</v>
      </c>
      <c r="K639">
        <f t="shared" si="3"/>
        <v>5588</v>
      </c>
    </row>
    <row r="640" spans="1:12" x14ac:dyDescent="0.2">
      <c r="F640">
        <f t="shared" si="1"/>
        <v>0</v>
      </c>
      <c r="I640">
        <f t="shared" si="2"/>
        <v>0</v>
      </c>
      <c r="K640">
        <f t="shared" si="3"/>
        <v>0</v>
      </c>
    </row>
    <row r="641" spans="1:12" x14ac:dyDescent="0.2">
      <c r="F641">
        <f t="shared" si="1"/>
        <v>0</v>
      </c>
      <c r="I641">
        <f t="shared" si="2"/>
        <v>0</v>
      </c>
      <c r="K641">
        <f t="shared" si="3"/>
        <v>0</v>
      </c>
    </row>
    <row r="642" spans="1:12" x14ac:dyDescent="0.2">
      <c r="A642" t="s">
        <v>21421</v>
      </c>
      <c r="B642" t="s">
        <v>515</v>
      </c>
      <c r="C642" t="s">
        <v>957</v>
      </c>
      <c r="D642">
        <v>4</v>
      </c>
      <c r="E642">
        <v>40</v>
      </c>
      <c r="F642">
        <f t="shared" si="1"/>
        <v>160</v>
      </c>
      <c r="G642" s="12">
        <v>41489</v>
      </c>
      <c r="H642">
        <v>160</v>
      </c>
      <c r="I642">
        <f t="shared" si="2"/>
        <v>0</v>
      </c>
      <c r="J642">
        <v>11</v>
      </c>
      <c r="K642">
        <f t="shared" si="3"/>
        <v>1760</v>
      </c>
      <c r="L642" t="s">
        <v>15008</v>
      </c>
    </row>
    <row r="643" spans="1:12" x14ac:dyDescent="0.2">
      <c r="F643">
        <f t="shared" si="1"/>
        <v>0</v>
      </c>
      <c r="I643">
        <f t="shared" si="2"/>
        <v>0</v>
      </c>
      <c r="K643">
        <f t="shared" si="3"/>
        <v>0</v>
      </c>
    </row>
    <row r="644" spans="1:12" x14ac:dyDescent="0.2">
      <c r="F644">
        <f t="shared" si="1"/>
        <v>0</v>
      </c>
      <c r="I644">
        <f t="shared" si="2"/>
        <v>0</v>
      </c>
      <c r="K644">
        <f t="shared" si="3"/>
        <v>0</v>
      </c>
    </row>
    <row r="645" spans="1:12" x14ac:dyDescent="0.2">
      <c r="A645" s="12">
        <v>41483</v>
      </c>
      <c r="B645" t="s">
        <v>843</v>
      </c>
      <c r="C645" t="s">
        <v>844</v>
      </c>
      <c r="D645">
        <v>2</v>
      </c>
      <c r="E645">
        <v>300</v>
      </c>
      <c r="F645">
        <f t="shared" si="1"/>
        <v>600</v>
      </c>
      <c r="G645" s="12">
        <v>41515</v>
      </c>
      <c r="H645">
        <v>597</v>
      </c>
      <c r="I645">
        <f t="shared" si="2"/>
        <v>3</v>
      </c>
      <c r="J645">
        <v>11.5</v>
      </c>
      <c r="K645">
        <f t="shared" si="3"/>
        <v>6865.5</v>
      </c>
      <c r="L645" t="s">
        <v>14759</v>
      </c>
    </row>
    <row r="646" spans="1:12" x14ac:dyDescent="0.2">
      <c r="F646">
        <f t="shared" si="1"/>
        <v>0</v>
      </c>
      <c r="G646" t="s">
        <v>20984</v>
      </c>
      <c r="H646">
        <v>3</v>
      </c>
      <c r="I646">
        <v>0</v>
      </c>
      <c r="K646">
        <f t="shared" si="3"/>
        <v>0</v>
      </c>
    </row>
    <row r="647" spans="1:12" x14ac:dyDescent="0.2">
      <c r="F647">
        <f t="shared" si="1"/>
        <v>0</v>
      </c>
      <c r="I647">
        <f t="shared" si="2"/>
        <v>0</v>
      </c>
      <c r="K647">
        <f t="shared" si="3"/>
        <v>0</v>
      </c>
    </row>
    <row r="648" spans="1:12" x14ac:dyDescent="0.2">
      <c r="A648" s="12">
        <v>41493</v>
      </c>
      <c r="B648" t="s">
        <v>527</v>
      </c>
      <c r="C648" t="s">
        <v>528</v>
      </c>
      <c r="D648">
        <v>1</v>
      </c>
      <c r="E648">
        <v>400</v>
      </c>
      <c r="F648">
        <f t="shared" si="1"/>
        <v>400</v>
      </c>
      <c r="G648" s="12">
        <v>41501</v>
      </c>
      <c r="H648">
        <v>389</v>
      </c>
      <c r="I648">
        <f t="shared" si="2"/>
        <v>11</v>
      </c>
      <c r="J648">
        <v>12</v>
      </c>
      <c r="K648">
        <f t="shared" si="3"/>
        <v>4668</v>
      </c>
      <c r="L648" t="s">
        <v>834</v>
      </c>
    </row>
    <row r="649" spans="1:12" x14ac:dyDescent="0.2">
      <c r="F649">
        <f t="shared" si="1"/>
        <v>0</v>
      </c>
      <c r="G649" s="12">
        <v>41516</v>
      </c>
      <c r="H649">
        <v>11</v>
      </c>
      <c r="I649">
        <v>0</v>
      </c>
      <c r="K649">
        <f t="shared" si="3"/>
        <v>0</v>
      </c>
    </row>
    <row r="650" spans="1:12" x14ac:dyDescent="0.2">
      <c r="F650">
        <f t="shared" si="1"/>
        <v>0</v>
      </c>
      <c r="I650">
        <f t="shared" si="2"/>
        <v>0</v>
      </c>
      <c r="K650">
        <f t="shared" si="3"/>
        <v>0</v>
      </c>
    </row>
    <row r="651" spans="1:12" x14ac:dyDescent="0.2">
      <c r="A651" s="12">
        <v>41496</v>
      </c>
      <c r="B651" t="s">
        <v>371</v>
      </c>
      <c r="C651" t="s">
        <v>14766</v>
      </c>
      <c r="D651">
        <v>4</v>
      </c>
      <c r="E651">
        <v>96</v>
      </c>
      <c r="F651">
        <f t="shared" si="1"/>
        <v>384</v>
      </c>
      <c r="G651" s="12">
        <v>41515</v>
      </c>
      <c r="H651">
        <v>384</v>
      </c>
      <c r="I651">
        <f t="shared" si="2"/>
        <v>0</v>
      </c>
      <c r="J651">
        <v>12</v>
      </c>
      <c r="K651">
        <f t="shared" si="3"/>
        <v>4608</v>
      </c>
      <c r="L651" t="s">
        <v>15554</v>
      </c>
    </row>
    <row r="652" spans="1:12" x14ac:dyDescent="0.2">
      <c r="F652">
        <f t="shared" si="1"/>
        <v>0</v>
      </c>
      <c r="I652">
        <f t="shared" si="2"/>
        <v>0</v>
      </c>
      <c r="K652">
        <f t="shared" si="3"/>
        <v>0</v>
      </c>
    </row>
    <row r="653" spans="1:12" x14ac:dyDescent="0.2">
      <c r="F653">
        <f t="shared" si="1"/>
        <v>0</v>
      </c>
      <c r="I653">
        <f t="shared" si="2"/>
        <v>0</v>
      </c>
      <c r="K653">
        <f t="shared" si="3"/>
        <v>0</v>
      </c>
    </row>
    <row r="654" spans="1:12" x14ac:dyDescent="0.2">
      <c r="A654" s="12">
        <v>41502</v>
      </c>
      <c r="B654" t="s">
        <v>312</v>
      </c>
      <c r="C654" t="s">
        <v>313</v>
      </c>
      <c r="D654">
        <v>1</v>
      </c>
      <c r="E654">
        <v>456</v>
      </c>
      <c r="F654">
        <f t="shared" si="1"/>
        <v>456</v>
      </c>
      <c r="G654" s="12">
        <v>41515</v>
      </c>
      <c r="H654">
        <v>455</v>
      </c>
      <c r="I654">
        <f t="shared" si="2"/>
        <v>1</v>
      </c>
      <c r="J654">
        <v>12.5</v>
      </c>
      <c r="K654">
        <f t="shared" si="3"/>
        <v>5687.5</v>
      </c>
      <c r="L654" t="s">
        <v>15551</v>
      </c>
    </row>
    <row r="655" spans="1:12" x14ac:dyDescent="0.2">
      <c r="F655">
        <f t="shared" si="1"/>
        <v>0</v>
      </c>
      <c r="G655" t="s">
        <v>20984</v>
      </c>
      <c r="H655">
        <v>1</v>
      </c>
      <c r="I655">
        <v>0</v>
      </c>
      <c r="K655">
        <f t="shared" si="3"/>
        <v>0</v>
      </c>
    </row>
    <row r="656" spans="1:12" x14ac:dyDescent="0.2">
      <c r="F656">
        <f t="shared" si="1"/>
        <v>0</v>
      </c>
      <c r="I656">
        <f t="shared" si="2"/>
        <v>0</v>
      </c>
      <c r="K656">
        <f t="shared" si="3"/>
        <v>0</v>
      </c>
    </row>
    <row r="657" spans="1:12" x14ac:dyDescent="0.2">
      <c r="A657" s="12">
        <v>41508</v>
      </c>
      <c r="B657" t="s">
        <v>21854</v>
      </c>
      <c r="C657" t="s">
        <v>15177</v>
      </c>
      <c r="D657">
        <v>4</v>
      </c>
      <c r="E657">
        <v>150</v>
      </c>
      <c r="F657">
        <f t="shared" si="1"/>
        <v>600</v>
      </c>
      <c r="G657" s="12">
        <v>41552</v>
      </c>
      <c r="H657">
        <v>588</v>
      </c>
      <c r="I657">
        <f t="shared" si="2"/>
        <v>12</v>
      </c>
      <c r="J657">
        <v>13</v>
      </c>
      <c r="K657">
        <f t="shared" si="3"/>
        <v>7644</v>
      </c>
    </row>
    <row r="658" spans="1:12" x14ac:dyDescent="0.2">
      <c r="F658">
        <f t="shared" si="1"/>
        <v>0</v>
      </c>
      <c r="G658" t="s">
        <v>21432</v>
      </c>
      <c r="H658">
        <v>3</v>
      </c>
      <c r="I658">
        <v>9</v>
      </c>
      <c r="K658">
        <f t="shared" si="3"/>
        <v>0</v>
      </c>
    </row>
    <row r="659" spans="1:12" x14ac:dyDescent="0.2">
      <c r="G659" s="12">
        <v>41565</v>
      </c>
      <c r="H659">
        <v>8</v>
      </c>
      <c r="I659">
        <v>1</v>
      </c>
      <c r="K659">
        <f t="shared" si="3"/>
        <v>0</v>
      </c>
    </row>
    <row r="660" spans="1:12" x14ac:dyDescent="0.2">
      <c r="G660" t="s">
        <v>20987</v>
      </c>
      <c r="H660">
        <v>1</v>
      </c>
      <c r="I660">
        <v>0</v>
      </c>
      <c r="K660">
        <f t="shared" si="3"/>
        <v>0</v>
      </c>
    </row>
    <row r="661" spans="1:12" x14ac:dyDescent="0.2">
      <c r="F661">
        <f t="shared" si="1"/>
        <v>0</v>
      </c>
      <c r="I661">
        <f t="shared" si="2"/>
        <v>0</v>
      </c>
      <c r="K661">
        <f t="shared" si="3"/>
        <v>0</v>
      </c>
    </row>
    <row r="662" spans="1:12" x14ac:dyDescent="0.2">
      <c r="A662" s="12">
        <v>41516</v>
      </c>
      <c r="B662" t="s">
        <v>15819</v>
      </c>
      <c r="C662" t="s">
        <v>15820</v>
      </c>
      <c r="D662">
        <v>2</v>
      </c>
      <c r="E662">
        <v>156</v>
      </c>
      <c r="F662">
        <f t="shared" si="1"/>
        <v>312</v>
      </c>
      <c r="G662" s="12">
        <v>41536</v>
      </c>
      <c r="H662">
        <v>311</v>
      </c>
      <c r="I662">
        <f t="shared" si="2"/>
        <v>1</v>
      </c>
      <c r="J662">
        <v>11</v>
      </c>
      <c r="K662">
        <f t="shared" si="3"/>
        <v>3421</v>
      </c>
      <c r="L662" t="s">
        <v>16087</v>
      </c>
    </row>
    <row r="663" spans="1:12" x14ac:dyDescent="0.2">
      <c r="F663">
        <f t="shared" si="1"/>
        <v>0</v>
      </c>
      <c r="G663" t="s">
        <v>21059</v>
      </c>
      <c r="H663">
        <v>1</v>
      </c>
      <c r="I663">
        <v>0</v>
      </c>
      <c r="K663">
        <f t="shared" si="3"/>
        <v>0</v>
      </c>
    </row>
    <row r="664" spans="1:12" x14ac:dyDescent="0.2">
      <c r="F664">
        <f t="shared" si="1"/>
        <v>0</v>
      </c>
      <c r="I664">
        <f t="shared" si="2"/>
        <v>0</v>
      </c>
      <c r="K664">
        <f t="shared" si="3"/>
        <v>0</v>
      </c>
    </row>
    <row r="665" spans="1:12" x14ac:dyDescent="0.2">
      <c r="A665" s="12">
        <v>41516</v>
      </c>
      <c r="B665" t="s">
        <v>15821</v>
      </c>
      <c r="C665" t="s">
        <v>15822</v>
      </c>
      <c r="D665">
        <v>2</v>
      </c>
      <c r="E665">
        <v>156</v>
      </c>
      <c r="F665">
        <f t="shared" si="1"/>
        <v>312</v>
      </c>
      <c r="G665" s="12">
        <v>41536</v>
      </c>
      <c r="H665">
        <v>312</v>
      </c>
      <c r="I665">
        <f t="shared" si="2"/>
        <v>0</v>
      </c>
      <c r="J665">
        <v>12</v>
      </c>
      <c r="K665">
        <f t="shared" si="3"/>
        <v>3744</v>
      </c>
    </row>
    <row r="666" spans="1:12" x14ac:dyDescent="0.2">
      <c r="F666">
        <f t="shared" ref="F666:F731" si="6">D666*E666</f>
        <v>0</v>
      </c>
      <c r="I666">
        <f t="shared" ref="I666:I730" si="7">F666-H666</f>
        <v>0</v>
      </c>
      <c r="K666">
        <f t="shared" ref="K666:K731" si="8">H666*J666</f>
        <v>0</v>
      </c>
    </row>
    <row r="667" spans="1:12" x14ac:dyDescent="0.2">
      <c r="F667">
        <f t="shared" si="6"/>
        <v>0</v>
      </c>
      <c r="I667">
        <f t="shared" si="7"/>
        <v>0</v>
      </c>
      <c r="K667">
        <f t="shared" si="8"/>
        <v>0</v>
      </c>
    </row>
    <row r="668" spans="1:12" x14ac:dyDescent="0.2">
      <c r="A668" s="12">
        <v>41522</v>
      </c>
      <c r="B668" t="s">
        <v>15823</v>
      </c>
      <c r="C668" t="s">
        <v>15824</v>
      </c>
      <c r="D668">
        <v>2</v>
      </c>
      <c r="E668">
        <v>250</v>
      </c>
      <c r="F668">
        <f t="shared" si="6"/>
        <v>500</v>
      </c>
      <c r="G668" s="12">
        <v>41531</v>
      </c>
      <c r="H668">
        <v>486</v>
      </c>
      <c r="I668">
        <f t="shared" si="7"/>
        <v>14</v>
      </c>
      <c r="J668">
        <v>12</v>
      </c>
      <c r="K668">
        <f t="shared" si="8"/>
        <v>5832</v>
      </c>
      <c r="L668" t="s">
        <v>16079</v>
      </c>
    </row>
    <row r="669" spans="1:12" x14ac:dyDescent="0.2">
      <c r="F669">
        <f t="shared" si="6"/>
        <v>0</v>
      </c>
      <c r="G669" s="12">
        <v>41543</v>
      </c>
      <c r="H669">
        <v>14</v>
      </c>
      <c r="I669">
        <v>0</v>
      </c>
      <c r="J669">
        <v>12</v>
      </c>
      <c r="K669">
        <f t="shared" si="8"/>
        <v>168</v>
      </c>
    </row>
    <row r="670" spans="1:12" x14ac:dyDescent="0.2">
      <c r="F670">
        <f t="shared" si="6"/>
        <v>0</v>
      </c>
      <c r="I670">
        <f t="shared" si="7"/>
        <v>0</v>
      </c>
      <c r="K670">
        <f t="shared" si="8"/>
        <v>0</v>
      </c>
    </row>
    <row r="671" spans="1:12" x14ac:dyDescent="0.2">
      <c r="A671" s="12">
        <v>41531</v>
      </c>
      <c r="B671" t="s">
        <v>16057</v>
      </c>
      <c r="C671" t="s">
        <v>16058</v>
      </c>
      <c r="D671">
        <v>2</v>
      </c>
      <c r="E671">
        <v>150</v>
      </c>
      <c r="F671">
        <f t="shared" si="6"/>
        <v>300</v>
      </c>
      <c r="G671" s="12">
        <v>41543</v>
      </c>
      <c r="H671">
        <v>299</v>
      </c>
      <c r="I671">
        <f t="shared" si="7"/>
        <v>1</v>
      </c>
      <c r="J671">
        <v>11</v>
      </c>
      <c r="K671">
        <f t="shared" si="8"/>
        <v>3289</v>
      </c>
      <c r="L671" t="s">
        <v>16082</v>
      </c>
    </row>
    <row r="672" spans="1:12" x14ac:dyDescent="0.2">
      <c r="F672">
        <f t="shared" si="6"/>
        <v>0</v>
      </c>
      <c r="G672" s="12">
        <v>41544</v>
      </c>
      <c r="H672">
        <v>1</v>
      </c>
      <c r="I672">
        <v>0</v>
      </c>
      <c r="J672">
        <v>11</v>
      </c>
      <c r="K672">
        <f t="shared" si="8"/>
        <v>11</v>
      </c>
    </row>
    <row r="673" spans="1:12" x14ac:dyDescent="0.2">
      <c r="F673">
        <f t="shared" si="6"/>
        <v>0</v>
      </c>
      <c r="I673">
        <f t="shared" si="7"/>
        <v>0</v>
      </c>
      <c r="K673">
        <f t="shared" si="8"/>
        <v>0</v>
      </c>
    </row>
    <row r="674" spans="1:12" x14ac:dyDescent="0.2">
      <c r="A674" s="12">
        <v>41535</v>
      </c>
      <c r="B674" t="s">
        <v>16059</v>
      </c>
      <c r="C674" t="s">
        <v>16060</v>
      </c>
      <c r="D674">
        <v>2</v>
      </c>
      <c r="E674">
        <v>194</v>
      </c>
      <c r="F674">
        <f t="shared" si="6"/>
        <v>388</v>
      </c>
      <c r="G674" s="12">
        <v>41549</v>
      </c>
      <c r="H674">
        <v>385</v>
      </c>
      <c r="I674">
        <f t="shared" si="7"/>
        <v>3</v>
      </c>
      <c r="J674">
        <v>11</v>
      </c>
      <c r="K674">
        <f t="shared" si="8"/>
        <v>4235</v>
      </c>
      <c r="L674" t="s">
        <v>16033</v>
      </c>
    </row>
    <row r="675" spans="1:12" x14ac:dyDescent="0.2">
      <c r="F675">
        <f t="shared" si="6"/>
        <v>0</v>
      </c>
      <c r="G675" t="s">
        <v>21311</v>
      </c>
      <c r="H675">
        <v>2</v>
      </c>
      <c r="I675">
        <v>1</v>
      </c>
      <c r="K675">
        <f t="shared" si="8"/>
        <v>0</v>
      </c>
    </row>
    <row r="676" spans="1:12" x14ac:dyDescent="0.2">
      <c r="G676" s="12">
        <v>41565</v>
      </c>
      <c r="H676">
        <v>1</v>
      </c>
      <c r="I676">
        <v>0</v>
      </c>
      <c r="J676">
        <v>11</v>
      </c>
      <c r="K676">
        <f t="shared" si="8"/>
        <v>11</v>
      </c>
    </row>
    <row r="677" spans="1:12" x14ac:dyDescent="0.2">
      <c r="F677">
        <f t="shared" si="6"/>
        <v>0</v>
      </c>
      <c r="I677">
        <f t="shared" si="7"/>
        <v>0</v>
      </c>
      <c r="K677">
        <f t="shared" si="8"/>
        <v>0</v>
      </c>
    </row>
    <row r="678" spans="1:12" x14ac:dyDescent="0.2">
      <c r="A678" s="12">
        <v>41543</v>
      </c>
      <c r="B678" t="s">
        <v>16174</v>
      </c>
      <c r="C678" t="s">
        <v>16175</v>
      </c>
      <c r="D678">
        <v>2</v>
      </c>
      <c r="E678">
        <v>300</v>
      </c>
      <c r="F678">
        <f t="shared" si="6"/>
        <v>600</v>
      </c>
      <c r="G678" s="12">
        <v>41550</v>
      </c>
      <c r="H678">
        <v>598</v>
      </c>
      <c r="I678">
        <f t="shared" si="7"/>
        <v>2</v>
      </c>
      <c r="J678">
        <v>10</v>
      </c>
      <c r="K678">
        <f t="shared" si="8"/>
        <v>5980</v>
      </c>
      <c r="L678" t="s">
        <v>15862</v>
      </c>
    </row>
    <row r="679" spans="1:12" x14ac:dyDescent="0.2">
      <c r="F679">
        <f t="shared" si="6"/>
        <v>0</v>
      </c>
      <c r="G679" t="s">
        <v>21311</v>
      </c>
      <c r="H679">
        <v>2</v>
      </c>
      <c r="I679">
        <v>0</v>
      </c>
      <c r="K679">
        <f t="shared" si="8"/>
        <v>0</v>
      </c>
    </row>
    <row r="680" spans="1:12" x14ac:dyDescent="0.2">
      <c r="F680">
        <f t="shared" si="6"/>
        <v>0</v>
      </c>
      <c r="I680">
        <f t="shared" si="7"/>
        <v>0</v>
      </c>
      <c r="K680">
        <f t="shared" si="8"/>
        <v>0</v>
      </c>
    </row>
    <row r="681" spans="1:12" x14ac:dyDescent="0.2">
      <c r="A681" s="12">
        <v>41549</v>
      </c>
      <c r="B681" t="s">
        <v>16422</v>
      </c>
      <c r="C681" t="s">
        <v>16423</v>
      </c>
      <c r="D681">
        <v>1</v>
      </c>
      <c r="E681">
        <v>630</v>
      </c>
      <c r="F681">
        <f t="shared" si="6"/>
        <v>630</v>
      </c>
      <c r="G681" s="12">
        <v>41564</v>
      </c>
      <c r="H681">
        <v>627</v>
      </c>
      <c r="I681">
        <f t="shared" si="7"/>
        <v>3</v>
      </c>
      <c r="J681">
        <v>12</v>
      </c>
      <c r="K681">
        <f t="shared" si="8"/>
        <v>7524</v>
      </c>
      <c r="L681" t="s">
        <v>16808</v>
      </c>
    </row>
    <row r="682" spans="1:12" x14ac:dyDescent="0.2">
      <c r="F682">
        <f t="shared" si="6"/>
        <v>0</v>
      </c>
      <c r="G682" s="12">
        <v>41565</v>
      </c>
      <c r="H682">
        <v>3</v>
      </c>
      <c r="I682">
        <v>0</v>
      </c>
      <c r="J682">
        <v>12</v>
      </c>
      <c r="K682">
        <f t="shared" si="8"/>
        <v>36</v>
      </c>
    </row>
    <row r="683" spans="1:12" x14ac:dyDescent="0.2">
      <c r="F683">
        <f t="shared" si="6"/>
        <v>0</v>
      </c>
      <c r="I683">
        <f t="shared" si="7"/>
        <v>0</v>
      </c>
      <c r="K683">
        <f t="shared" si="8"/>
        <v>0</v>
      </c>
    </row>
    <row r="684" spans="1:12" x14ac:dyDescent="0.2">
      <c r="A684" s="12">
        <v>41562</v>
      </c>
      <c r="B684" t="s">
        <v>16779</v>
      </c>
      <c r="C684" s="82" t="s">
        <v>16781</v>
      </c>
      <c r="D684">
        <v>1</v>
      </c>
      <c r="E684">
        <v>620</v>
      </c>
      <c r="F684">
        <f t="shared" si="6"/>
        <v>620</v>
      </c>
      <c r="G684" s="12">
        <v>41571</v>
      </c>
      <c r="H684">
        <v>612</v>
      </c>
      <c r="I684">
        <f t="shared" si="7"/>
        <v>8</v>
      </c>
      <c r="J684">
        <v>10</v>
      </c>
      <c r="K684">
        <f t="shared" si="8"/>
        <v>6120</v>
      </c>
    </row>
    <row r="685" spans="1:12" x14ac:dyDescent="0.2">
      <c r="F685">
        <f t="shared" si="6"/>
        <v>0</v>
      </c>
      <c r="G685" t="s">
        <v>20992</v>
      </c>
      <c r="H685">
        <v>8</v>
      </c>
      <c r="I685">
        <v>0</v>
      </c>
      <c r="K685">
        <f t="shared" si="8"/>
        <v>0</v>
      </c>
    </row>
    <row r="686" spans="1:12" x14ac:dyDescent="0.2">
      <c r="F686">
        <f t="shared" si="6"/>
        <v>0</v>
      </c>
      <c r="I686">
        <f t="shared" si="7"/>
        <v>0</v>
      </c>
      <c r="K686">
        <f t="shared" si="8"/>
        <v>0</v>
      </c>
    </row>
    <row r="687" spans="1:12" x14ac:dyDescent="0.2">
      <c r="A687" s="12">
        <v>41563</v>
      </c>
      <c r="B687" t="s">
        <v>16780</v>
      </c>
      <c r="C687" t="s">
        <v>16365</v>
      </c>
      <c r="D687">
        <v>1</v>
      </c>
      <c r="E687">
        <v>656</v>
      </c>
      <c r="F687">
        <f t="shared" si="6"/>
        <v>656</v>
      </c>
      <c r="G687" s="12">
        <v>41585</v>
      </c>
      <c r="H687">
        <v>649</v>
      </c>
      <c r="I687">
        <f t="shared" si="7"/>
        <v>7</v>
      </c>
      <c r="J687">
        <v>13.5</v>
      </c>
      <c r="K687">
        <f t="shared" si="8"/>
        <v>8761.5</v>
      </c>
      <c r="L687" t="s">
        <v>15941</v>
      </c>
    </row>
    <row r="688" spans="1:12" x14ac:dyDescent="0.2">
      <c r="F688">
        <f t="shared" si="6"/>
        <v>0</v>
      </c>
      <c r="G688" s="12">
        <v>41677</v>
      </c>
      <c r="H688">
        <v>7</v>
      </c>
      <c r="I688">
        <v>0</v>
      </c>
      <c r="J688">
        <v>13.5</v>
      </c>
      <c r="K688">
        <f t="shared" si="8"/>
        <v>94.5</v>
      </c>
    </row>
    <row r="689" spans="1:12" x14ac:dyDescent="0.2">
      <c r="F689">
        <f t="shared" si="6"/>
        <v>0</v>
      </c>
      <c r="I689">
        <f t="shared" si="7"/>
        <v>0</v>
      </c>
      <c r="K689">
        <f t="shared" si="8"/>
        <v>0</v>
      </c>
    </row>
    <row r="690" spans="1:12" x14ac:dyDescent="0.2">
      <c r="A690" s="12">
        <v>41572</v>
      </c>
      <c r="B690" t="s">
        <v>17071</v>
      </c>
      <c r="C690" t="s">
        <v>17072</v>
      </c>
      <c r="D690">
        <v>1</v>
      </c>
      <c r="E690">
        <v>140</v>
      </c>
      <c r="F690">
        <f t="shared" si="6"/>
        <v>140</v>
      </c>
      <c r="G690" s="12">
        <v>41567</v>
      </c>
      <c r="H690">
        <v>139</v>
      </c>
      <c r="I690">
        <f t="shared" si="7"/>
        <v>1</v>
      </c>
      <c r="J690">
        <v>3</v>
      </c>
      <c r="K690">
        <f t="shared" si="8"/>
        <v>417</v>
      </c>
    </row>
    <row r="691" spans="1:12" x14ac:dyDescent="0.2">
      <c r="F691">
        <f t="shared" si="6"/>
        <v>0</v>
      </c>
      <c r="G691" s="12">
        <v>41586</v>
      </c>
      <c r="H691">
        <v>1</v>
      </c>
      <c r="I691">
        <v>0</v>
      </c>
      <c r="J691">
        <v>3</v>
      </c>
      <c r="K691">
        <f t="shared" si="8"/>
        <v>3</v>
      </c>
    </row>
    <row r="692" spans="1:12" x14ac:dyDescent="0.2">
      <c r="F692">
        <f t="shared" si="6"/>
        <v>0</v>
      </c>
      <c r="I692">
        <f t="shared" si="7"/>
        <v>0</v>
      </c>
      <c r="K692">
        <f t="shared" si="8"/>
        <v>0</v>
      </c>
    </row>
    <row r="693" spans="1:12" x14ac:dyDescent="0.2">
      <c r="A693" s="12">
        <v>41580</v>
      </c>
      <c r="B693" t="s">
        <v>17200</v>
      </c>
      <c r="C693" t="s">
        <v>16050</v>
      </c>
      <c r="D693">
        <v>2</v>
      </c>
      <c r="E693">
        <v>374</v>
      </c>
      <c r="F693">
        <f t="shared" si="6"/>
        <v>748</v>
      </c>
      <c r="G693" t="s">
        <v>21433</v>
      </c>
      <c r="H693">
        <v>740</v>
      </c>
      <c r="I693">
        <f t="shared" si="7"/>
        <v>8</v>
      </c>
      <c r="J693">
        <v>11.5</v>
      </c>
      <c r="K693">
        <f t="shared" si="8"/>
        <v>8510</v>
      </c>
      <c r="L693" t="s">
        <v>16033</v>
      </c>
    </row>
    <row r="694" spans="1:12" x14ac:dyDescent="0.2">
      <c r="F694">
        <f t="shared" si="6"/>
        <v>0</v>
      </c>
      <c r="G694" s="12">
        <v>41628</v>
      </c>
      <c r="H694">
        <v>8</v>
      </c>
      <c r="I694">
        <v>0</v>
      </c>
      <c r="J694">
        <v>11.5</v>
      </c>
      <c r="K694">
        <f t="shared" si="8"/>
        <v>92</v>
      </c>
    </row>
    <row r="695" spans="1:12" x14ac:dyDescent="0.2">
      <c r="F695">
        <f t="shared" si="6"/>
        <v>0</v>
      </c>
      <c r="I695">
        <f t="shared" si="7"/>
        <v>0</v>
      </c>
      <c r="K695">
        <f t="shared" si="8"/>
        <v>0</v>
      </c>
    </row>
    <row r="696" spans="1:12" x14ac:dyDescent="0.2">
      <c r="A696" s="12">
        <v>41593</v>
      </c>
      <c r="B696" t="s">
        <v>17293</v>
      </c>
      <c r="C696" t="s">
        <v>15628</v>
      </c>
      <c r="D696">
        <v>4</v>
      </c>
      <c r="E696">
        <v>125</v>
      </c>
      <c r="F696">
        <f t="shared" si="6"/>
        <v>500</v>
      </c>
      <c r="G696" s="12">
        <v>41616</v>
      </c>
      <c r="H696">
        <v>495</v>
      </c>
      <c r="I696">
        <f t="shared" si="7"/>
        <v>5</v>
      </c>
      <c r="J696">
        <v>13</v>
      </c>
      <c r="K696">
        <f t="shared" si="8"/>
        <v>6435</v>
      </c>
      <c r="L696" t="s">
        <v>17691</v>
      </c>
    </row>
    <row r="697" spans="1:12" x14ac:dyDescent="0.2">
      <c r="F697">
        <f t="shared" si="6"/>
        <v>0</v>
      </c>
      <c r="G697" s="12">
        <v>41677</v>
      </c>
      <c r="H697">
        <v>5</v>
      </c>
      <c r="I697">
        <v>0</v>
      </c>
      <c r="J697">
        <v>13</v>
      </c>
      <c r="K697">
        <f t="shared" si="8"/>
        <v>65</v>
      </c>
    </row>
    <row r="698" spans="1:12" x14ac:dyDescent="0.2">
      <c r="F698">
        <f t="shared" si="6"/>
        <v>0</v>
      </c>
      <c r="I698">
        <f t="shared" si="7"/>
        <v>0</v>
      </c>
      <c r="K698">
        <f t="shared" si="8"/>
        <v>0</v>
      </c>
    </row>
    <row r="699" spans="1:12" x14ac:dyDescent="0.2">
      <c r="A699" t="s">
        <v>21422</v>
      </c>
      <c r="B699" t="s">
        <v>17575</v>
      </c>
      <c r="C699" t="s">
        <v>17576</v>
      </c>
      <c r="D699">
        <v>2</v>
      </c>
      <c r="E699">
        <v>302</v>
      </c>
      <c r="F699">
        <f t="shared" si="6"/>
        <v>604</v>
      </c>
      <c r="G699" s="12">
        <v>41615</v>
      </c>
      <c r="H699">
        <v>601</v>
      </c>
      <c r="I699">
        <f t="shared" si="7"/>
        <v>3</v>
      </c>
      <c r="J699">
        <v>11</v>
      </c>
      <c r="K699">
        <f t="shared" si="8"/>
        <v>6611</v>
      </c>
    </row>
    <row r="700" spans="1:12" x14ac:dyDescent="0.2">
      <c r="F700">
        <f t="shared" si="6"/>
        <v>0</v>
      </c>
      <c r="G700" s="12">
        <v>41628</v>
      </c>
      <c r="H700">
        <v>3</v>
      </c>
      <c r="I700">
        <v>0</v>
      </c>
      <c r="J700">
        <v>11</v>
      </c>
      <c r="K700">
        <f t="shared" si="8"/>
        <v>33</v>
      </c>
    </row>
    <row r="701" spans="1:12" x14ac:dyDescent="0.2">
      <c r="F701">
        <f t="shared" si="6"/>
        <v>0</v>
      </c>
      <c r="I701">
        <f t="shared" si="7"/>
        <v>0</v>
      </c>
      <c r="K701">
        <f t="shared" si="8"/>
        <v>0</v>
      </c>
    </row>
    <row r="702" spans="1:12" x14ac:dyDescent="0.2">
      <c r="A702" s="12">
        <v>41614</v>
      </c>
      <c r="B702" t="s">
        <v>17622</v>
      </c>
      <c r="C702" t="s">
        <v>17623</v>
      </c>
      <c r="D702">
        <v>2</v>
      </c>
      <c r="E702">
        <v>300</v>
      </c>
      <c r="F702">
        <f t="shared" si="6"/>
        <v>600</v>
      </c>
      <c r="G702" s="12">
        <v>41622</v>
      </c>
      <c r="H702">
        <v>594</v>
      </c>
      <c r="I702">
        <f t="shared" si="7"/>
        <v>6</v>
      </c>
      <c r="J702">
        <v>11</v>
      </c>
      <c r="K702">
        <f t="shared" si="8"/>
        <v>6534</v>
      </c>
      <c r="L702" t="s">
        <v>15862</v>
      </c>
    </row>
    <row r="703" spans="1:12" x14ac:dyDescent="0.2">
      <c r="F703">
        <f t="shared" si="6"/>
        <v>0</v>
      </c>
      <c r="G703" t="s">
        <v>20992</v>
      </c>
      <c r="H703">
        <v>6</v>
      </c>
      <c r="I703">
        <v>0</v>
      </c>
      <c r="K703">
        <f t="shared" si="8"/>
        <v>0</v>
      </c>
    </row>
    <row r="704" spans="1:12" x14ac:dyDescent="0.2">
      <c r="F704">
        <f t="shared" si="6"/>
        <v>0</v>
      </c>
      <c r="I704">
        <f t="shared" si="7"/>
        <v>0</v>
      </c>
      <c r="K704">
        <f t="shared" si="8"/>
        <v>0</v>
      </c>
    </row>
    <row r="705" spans="1:12" x14ac:dyDescent="0.2">
      <c r="A705" s="12">
        <v>41621</v>
      </c>
      <c r="B705" t="s">
        <v>17702</v>
      </c>
      <c r="C705" t="s">
        <v>15787</v>
      </c>
      <c r="D705">
        <v>1</v>
      </c>
      <c r="E705">
        <v>400</v>
      </c>
      <c r="F705">
        <f t="shared" si="6"/>
        <v>400</v>
      </c>
      <c r="G705" s="12">
        <v>41636</v>
      </c>
      <c r="H705">
        <v>399</v>
      </c>
      <c r="I705">
        <f t="shared" si="7"/>
        <v>1</v>
      </c>
      <c r="J705">
        <v>16.5</v>
      </c>
      <c r="K705">
        <f t="shared" si="8"/>
        <v>6583.5</v>
      </c>
      <c r="L705" t="s">
        <v>17953</v>
      </c>
    </row>
    <row r="706" spans="1:12" x14ac:dyDescent="0.2">
      <c r="F706">
        <f t="shared" si="6"/>
        <v>0</v>
      </c>
      <c r="G706" s="12">
        <v>41677</v>
      </c>
      <c r="H706">
        <v>1</v>
      </c>
      <c r="I706">
        <v>0</v>
      </c>
      <c r="J706">
        <v>16.5</v>
      </c>
      <c r="K706">
        <f t="shared" si="8"/>
        <v>16.5</v>
      </c>
    </row>
    <row r="707" spans="1:12" x14ac:dyDescent="0.2">
      <c r="F707">
        <f t="shared" si="6"/>
        <v>0</v>
      </c>
      <c r="I707">
        <f t="shared" si="7"/>
        <v>0</v>
      </c>
      <c r="K707">
        <f t="shared" si="8"/>
        <v>0</v>
      </c>
    </row>
    <row r="708" spans="1:12" x14ac:dyDescent="0.2">
      <c r="A708" s="12">
        <v>41626</v>
      </c>
      <c r="B708" t="s">
        <v>17803</v>
      </c>
      <c r="C708" t="s">
        <v>16642</v>
      </c>
      <c r="D708">
        <v>2</v>
      </c>
      <c r="E708">
        <v>314</v>
      </c>
      <c r="F708">
        <f t="shared" si="6"/>
        <v>628</v>
      </c>
      <c r="G708" s="12">
        <v>41643</v>
      </c>
      <c r="H708">
        <v>623</v>
      </c>
      <c r="I708">
        <f t="shared" si="7"/>
        <v>5</v>
      </c>
      <c r="J708">
        <v>11</v>
      </c>
      <c r="K708">
        <f t="shared" si="8"/>
        <v>6853</v>
      </c>
      <c r="L708" t="s">
        <v>17962</v>
      </c>
    </row>
    <row r="709" spans="1:12" x14ac:dyDescent="0.2">
      <c r="F709">
        <f t="shared" si="6"/>
        <v>0</v>
      </c>
      <c r="G709" s="12">
        <v>41677</v>
      </c>
      <c r="H709">
        <v>3</v>
      </c>
      <c r="I709">
        <v>2</v>
      </c>
      <c r="J709">
        <v>11</v>
      </c>
      <c r="K709">
        <f t="shared" si="8"/>
        <v>33</v>
      </c>
    </row>
    <row r="710" spans="1:12" x14ac:dyDescent="0.2">
      <c r="G710" s="12">
        <v>41691</v>
      </c>
      <c r="H710">
        <v>2</v>
      </c>
      <c r="I710">
        <v>0</v>
      </c>
      <c r="J710">
        <v>11</v>
      </c>
      <c r="K710">
        <f t="shared" si="8"/>
        <v>22</v>
      </c>
    </row>
    <row r="711" spans="1:12" x14ac:dyDescent="0.2">
      <c r="F711">
        <f t="shared" si="6"/>
        <v>0</v>
      </c>
      <c r="I711">
        <f t="shared" si="7"/>
        <v>0</v>
      </c>
      <c r="K711">
        <f t="shared" si="8"/>
        <v>0</v>
      </c>
    </row>
    <row r="712" spans="1:12" x14ac:dyDescent="0.2">
      <c r="A712" s="12">
        <v>41283</v>
      </c>
      <c r="B712" t="s">
        <v>17916</v>
      </c>
      <c r="C712" t="s">
        <v>16760</v>
      </c>
      <c r="D712">
        <v>3</v>
      </c>
      <c r="E712">
        <v>167</v>
      </c>
      <c r="F712">
        <f t="shared" si="6"/>
        <v>501</v>
      </c>
      <c r="G712" s="12">
        <v>41655</v>
      </c>
      <c r="H712">
        <v>500</v>
      </c>
      <c r="I712">
        <f t="shared" si="7"/>
        <v>1</v>
      </c>
      <c r="J712">
        <v>12</v>
      </c>
      <c r="K712">
        <f t="shared" si="8"/>
        <v>6000</v>
      </c>
      <c r="L712" t="s">
        <v>17966</v>
      </c>
    </row>
    <row r="713" spans="1:12" x14ac:dyDescent="0.2">
      <c r="F713">
        <f t="shared" si="6"/>
        <v>0</v>
      </c>
      <c r="G713" t="s">
        <v>21032</v>
      </c>
      <c r="H713">
        <v>1</v>
      </c>
      <c r="I713">
        <v>0</v>
      </c>
      <c r="K713">
        <f t="shared" si="8"/>
        <v>0</v>
      </c>
    </row>
    <row r="714" spans="1:12" x14ac:dyDescent="0.2">
      <c r="F714">
        <f t="shared" si="6"/>
        <v>0</v>
      </c>
      <c r="I714">
        <f t="shared" si="7"/>
        <v>0</v>
      </c>
      <c r="K714">
        <f t="shared" si="8"/>
        <v>0</v>
      </c>
    </row>
    <row r="715" spans="1:12" x14ac:dyDescent="0.2">
      <c r="A715" s="12">
        <v>41657</v>
      </c>
      <c r="B715" t="s">
        <v>17993</v>
      </c>
      <c r="C715" t="s">
        <v>17994</v>
      </c>
      <c r="D715">
        <v>1</v>
      </c>
      <c r="E715">
        <v>605</v>
      </c>
      <c r="F715">
        <f t="shared" si="6"/>
        <v>605</v>
      </c>
      <c r="G715" s="12">
        <v>41683</v>
      </c>
      <c r="H715">
        <v>604</v>
      </c>
      <c r="I715">
        <f t="shared" si="7"/>
        <v>1</v>
      </c>
      <c r="J715">
        <v>12</v>
      </c>
      <c r="K715">
        <f t="shared" si="8"/>
        <v>7248</v>
      </c>
      <c r="L715" t="s">
        <v>15862</v>
      </c>
    </row>
    <row r="716" spans="1:12" x14ac:dyDescent="0.2">
      <c r="F716">
        <f t="shared" si="6"/>
        <v>0</v>
      </c>
      <c r="G716" s="12">
        <v>41691</v>
      </c>
      <c r="H716">
        <v>1</v>
      </c>
      <c r="I716">
        <v>0</v>
      </c>
      <c r="J716">
        <v>12</v>
      </c>
      <c r="K716">
        <f t="shared" si="8"/>
        <v>12</v>
      </c>
    </row>
    <row r="717" spans="1:12" x14ac:dyDescent="0.2">
      <c r="F717">
        <f t="shared" si="6"/>
        <v>0</v>
      </c>
      <c r="I717">
        <f t="shared" si="7"/>
        <v>0</v>
      </c>
      <c r="K717">
        <f t="shared" si="8"/>
        <v>0</v>
      </c>
    </row>
    <row r="718" spans="1:12" x14ac:dyDescent="0.2">
      <c r="A718" s="12">
        <v>41662</v>
      </c>
      <c r="B718" t="s">
        <v>17995</v>
      </c>
      <c r="C718" t="s">
        <v>16592</v>
      </c>
      <c r="D718">
        <v>2</v>
      </c>
      <c r="E718">
        <v>294</v>
      </c>
      <c r="F718">
        <f t="shared" si="6"/>
        <v>588</v>
      </c>
      <c r="G718" s="12">
        <v>41671</v>
      </c>
      <c r="H718">
        <v>584</v>
      </c>
      <c r="I718">
        <f t="shared" si="7"/>
        <v>4</v>
      </c>
      <c r="J718">
        <v>11</v>
      </c>
      <c r="K718">
        <f t="shared" si="8"/>
        <v>6424</v>
      </c>
      <c r="L718" t="s">
        <v>15862</v>
      </c>
    </row>
    <row r="719" spans="1:12" x14ac:dyDescent="0.2">
      <c r="F719">
        <f t="shared" si="6"/>
        <v>0</v>
      </c>
      <c r="G719" s="12">
        <v>41691</v>
      </c>
      <c r="H719">
        <v>4</v>
      </c>
      <c r="I719">
        <v>0</v>
      </c>
      <c r="J719">
        <v>11</v>
      </c>
      <c r="K719">
        <f t="shared" si="8"/>
        <v>44</v>
      </c>
    </row>
    <row r="720" spans="1:12" x14ac:dyDescent="0.2">
      <c r="F720">
        <f t="shared" si="6"/>
        <v>0</v>
      </c>
      <c r="I720">
        <f t="shared" si="7"/>
        <v>0</v>
      </c>
      <c r="K720">
        <f t="shared" si="8"/>
        <v>0</v>
      </c>
    </row>
    <row r="721" spans="1:12" x14ac:dyDescent="0.2">
      <c r="A721" s="12">
        <v>41675</v>
      </c>
      <c r="B721" t="s">
        <v>18149</v>
      </c>
      <c r="C721" t="s">
        <v>18150</v>
      </c>
      <c r="D721">
        <v>2</v>
      </c>
      <c r="E721">
        <v>290</v>
      </c>
      <c r="F721">
        <f t="shared" si="6"/>
        <v>580</v>
      </c>
      <c r="G721" s="12">
        <v>41690</v>
      </c>
      <c r="H721">
        <v>580</v>
      </c>
      <c r="I721">
        <f t="shared" si="7"/>
        <v>0</v>
      </c>
      <c r="J721">
        <v>13</v>
      </c>
      <c r="K721">
        <f t="shared" si="8"/>
        <v>7540</v>
      </c>
      <c r="L721" t="s">
        <v>18359</v>
      </c>
    </row>
    <row r="722" spans="1:12" x14ac:dyDescent="0.2">
      <c r="F722">
        <f t="shared" si="6"/>
        <v>0</v>
      </c>
      <c r="I722">
        <f t="shared" si="7"/>
        <v>0</v>
      </c>
      <c r="K722">
        <f t="shared" si="8"/>
        <v>0</v>
      </c>
    </row>
    <row r="723" spans="1:12" x14ac:dyDescent="0.2">
      <c r="F723">
        <f t="shared" si="6"/>
        <v>0</v>
      </c>
      <c r="I723">
        <f t="shared" si="7"/>
        <v>0</v>
      </c>
      <c r="K723">
        <f t="shared" si="8"/>
        <v>0</v>
      </c>
    </row>
    <row r="724" spans="1:12" x14ac:dyDescent="0.2">
      <c r="A724" s="12">
        <v>41684</v>
      </c>
      <c r="B724" t="s">
        <v>18337</v>
      </c>
      <c r="C724" t="s">
        <v>17557</v>
      </c>
      <c r="D724">
        <v>1</v>
      </c>
      <c r="E724">
        <v>584</v>
      </c>
      <c r="F724">
        <f t="shared" si="6"/>
        <v>584</v>
      </c>
      <c r="G724" s="12">
        <v>41697</v>
      </c>
      <c r="H724">
        <v>584</v>
      </c>
      <c r="I724">
        <f t="shared" si="7"/>
        <v>0</v>
      </c>
      <c r="J724">
        <v>10.5</v>
      </c>
      <c r="K724">
        <f t="shared" si="8"/>
        <v>6132</v>
      </c>
      <c r="L724" t="s">
        <v>15862</v>
      </c>
    </row>
    <row r="725" spans="1:12" x14ac:dyDescent="0.2">
      <c r="F725">
        <f t="shared" si="6"/>
        <v>0</v>
      </c>
      <c r="I725">
        <f t="shared" si="7"/>
        <v>0</v>
      </c>
      <c r="K725">
        <f t="shared" si="8"/>
        <v>0</v>
      </c>
    </row>
    <row r="726" spans="1:12" x14ac:dyDescent="0.2">
      <c r="C726" s="82"/>
      <c r="F726">
        <f t="shared" si="6"/>
        <v>0</v>
      </c>
      <c r="I726">
        <f t="shared" si="7"/>
        <v>0</v>
      </c>
      <c r="K726">
        <f t="shared" si="8"/>
        <v>0</v>
      </c>
    </row>
    <row r="727" spans="1:12" x14ac:dyDescent="0.2">
      <c r="A727" s="12">
        <v>41690</v>
      </c>
      <c r="B727" t="s">
        <v>18373</v>
      </c>
      <c r="C727" t="s">
        <v>18374</v>
      </c>
      <c r="D727">
        <v>2</v>
      </c>
      <c r="E727">
        <v>290</v>
      </c>
      <c r="F727">
        <f t="shared" si="6"/>
        <v>580</v>
      </c>
      <c r="G727" s="12">
        <v>41704</v>
      </c>
      <c r="H727">
        <v>577</v>
      </c>
      <c r="I727">
        <f t="shared" si="7"/>
        <v>3</v>
      </c>
      <c r="J727">
        <v>12.5</v>
      </c>
      <c r="K727">
        <f t="shared" si="8"/>
        <v>7212.5</v>
      </c>
      <c r="L727" t="s">
        <v>18481</v>
      </c>
    </row>
    <row r="728" spans="1:12" x14ac:dyDescent="0.2">
      <c r="F728">
        <f t="shared" si="6"/>
        <v>0</v>
      </c>
      <c r="G728" s="12">
        <v>41705</v>
      </c>
      <c r="H728">
        <v>3</v>
      </c>
      <c r="I728">
        <v>0</v>
      </c>
      <c r="J728">
        <v>12.5</v>
      </c>
      <c r="K728">
        <f t="shared" si="8"/>
        <v>37.5</v>
      </c>
    </row>
    <row r="729" spans="1:12" x14ac:dyDescent="0.2">
      <c r="F729">
        <f t="shared" si="6"/>
        <v>0</v>
      </c>
      <c r="I729">
        <f t="shared" si="7"/>
        <v>0</v>
      </c>
      <c r="K729">
        <f t="shared" si="8"/>
        <v>0</v>
      </c>
    </row>
    <row r="730" spans="1:12" x14ac:dyDescent="0.2">
      <c r="A730" s="12">
        <v>41697</v>
      </c>
      <c r="B730" t="s">
        <v>18404</v>
      </c>
      <c r="C730" t="s">
        <v>18405</v>
      </c>
      <c r="D730">
        <v>1</v>
      </c>
      <c r="E730">
        <v>758</v>
      </c>
      <c r="F730">
        <f t="shared" si="6"/>
        <v>758</v>
      </c>
      <c r="G730" s="12">
        <v>41711</v>
      </c>
      <c r="H730">
        <v>752</v>
      </c>
      <c r="I730">
        <f t="shared" si="7"/>
        <v>6</v>
      </c>
      <c r="J730">
        <v>11.5</v>
      </c>
      <c r="K730">
        <f t="shared" si="8"/>
        <v>8648</v>
      </c>
      <c r="L730" t="s">
        <v>15862</v>
      </c>
    </row>
    <row r="731" spans="1:12" x14ac:dyDescent="0.2">
      <c r="F731">
        <f t="shared" si="6"/>
        <v>0</v>
      </c>
      <c r="G731" t="s">
        <v>18946</v>
      </c>
      <c r="H731">
        <v>6</v>
      </c>
      <c r="I731">
        <v>0</v>
      </c>
      <c r="K731">
        <f t="shared" si="8"/>
        <v>0</v>
      </c>
    </row>
    <row r="732" spans="1:12" x14ac:dyDescent="0.2">
      <c r="F732">
        <f t="shared" ref="F732:F797" si="9">D732*E732</f>
        <v>0</v>
      </c>
      <c r="I732">
        <f t="shared" ref="I732:I797" si="10">F732-H732</f>
        <v>0</v>
      </c>
      <c r="K732">
        <f t="shared" ref="K732:K797" si="11">H732*J732</f>
        <v>0</v>
      </c>
    </row>
    <row r="733" spans="1:12" x14ac:dyDescent="0.2">
      <c r="A733" s="12">
        <v>41704</v>
      </c>
      <c r="B733" t="s">
        <v>18487</v>
      </c>
      <c r="C733" t="s">
        <v>17899</v>
      </c>
      <c r="D733">
        <v>1</v>
      </c>
      <c r="E733">
        <v>510</v>
      </c>
      <c r="F733">
        <f t="shared" si="9"/>
        <v>510</v>
      </c>
      <c r="G733" s="12">
        <v>41725</v>
      </c>
      <c r="H733">
        <v>510</v>
      </c>
      <c r="I733">
        <f t="shared" si="10"/>
        <v>0</v>
      </c>
      <c r="J733">
        <v>11.5</v>
      </c>
      <c r="K733">
        <f t="shared" si="11"/>
        <v>5865</v>
      </c>
      <c r="L733" t="s">
        <v>16808</v>
      </c>
    </row>
    <row r="734" spans="1:12" x14ac:dyDescent="0.2">
      <c r="F734">
        <f t="shared" si="9"/>
        <v>0</v>
      </c>
      <c r="I734">
        <f t="shared" si="10"/>
        <v>0</v>
      </c>
      <c r="K734">
        <f t="shared" si="11"/>
        <v>0</v>
      </c>
    </row>
    <row r="735" spans="1:12" x14ac:dyDescent="0.2">
      <c r="F735">
        <f t="shared" si="9"/>
        <v>0</v>
      </c>
      <c r="I735">
        <f t="shared" si="10"/>
        <v>0</v>
      </c>
      <c r="K735">
        <f t="shared" si="11"/>
        <v>0</v>
      </c>
    </row>
    <row r="736" spans="1:12" x14ac:dyDescent="0.2">
      <c r="A736" s="12">
        <v>41719</v>
      </c>
      <c r="B736" t="s">
        <v>18656</v>
      </c>
      <c r="C736" t="s">
        <v>17994</v>
      </c>
      <c r="D736">
        <v>4</v>
      </c>
      <c r="E736">
        <v>175</v>
      </c>
      <c r="F736">
        <f t="shared" si="9"/>
        <v>700</v>
      </c>
      <c r="G736" s="12">
        <v>41746</v>
      </c>
      <c r="H736">
        <v>700</v>
      </c>
      <c r="I736">
        <f t="shared" si="10"/>
        <v>0</v>
      </c>
      <c r="J736">
        <v>12</v>
      </c>
      <c r="K736">
        <f t="shared" si="11"/>
        <v>8400</v>
      </c>
      <c r="L736" t="s">
        <v>15862</v>
      </c>
    </row>
    <row r="737" spans="1:12" x14ac:dyDescent="0.2">
      <c r="F737">
        <f t="shared" si="9"/>
        <v>0</v>
      </c>
      <c r="I737">
        <f t="shared" si="10"/>
        <v>0</v>
      </c>
      <c r="K737">
        <f t="shared" si="11"/>
        <v>0</v>
      </c>
    </row>
    <row r="738" spans="1:12" x14ac:dyDescent="0.2">
      <c r="F738">
        <f t="shared" si="9"/>
        <v>0</v>
      </c>
      <c r="I738">
        <f t="shared" si="10"/>
        <v>0</v>
      </c>
      <c r="K738">
        <f t="shared" si="11"/>
        <v>0</v>
      </c>
    </row>
    <row r="739" spans="1:12" x14ac:dyDescent="0.2">
      <c r="A739" s="12">
        <v>41719</v>
      </c>
      <c r="B739" t="s">
        <v>18657</v>
      </c>
      <c r="C739" t="s">
        <v>17994</v>
      </c>
      <c r="D739">
        <v>4</v>
      </c>
      <c r="E739">
        <v>178</v>
      </c>
      <c r="F739">
        <f t="shared" si="9"/>
        <v>712</v>
      </c>
      <c r="G739" s="12">
        <v>41738</v>
      </c>
      <c r="H739">
        <v>712</v>
      </c>
      <c r="I739">
        <f t="shared" si="10"/>
        <v>0</v>
      </c>
      <c r="J739">
        <v>12</v>
      </c>
      <c r="K739">
        <f t="shared" si="11"/>
        <v>8544</v>
      </c>
      <c r="L739" t="s">
        <v>15862</v>
      </c>
    </row>
    <row r="740" spans="1:12" x14ac:dyDescent="0.2">
      <c r="F740">
        <f t="shared" si="9"/>
        <v>0</v>
      </c>
      <c r="I740">
        <f t="shared" si="10"/>
        <v>0</v>
      </c>
      <c r="K740">
        <f t="shared" si="11"/>
        <v>0</v>
      </c>
    </row>
    <row r="741" spans="1:12" x14ac:dyDescent="0.2">
      <c r="F741">
        <f t="shared" si="9"/>
        <v>0</v>
      </c>
      <c r="I741">
        <f t="shared" si="10"/>
        <v>0</v>
      </c>
      <c r="K741">
        <f t="shared" si="11"/>
        <v>0</v>
      </c>
    </row>
    <row r="742" spans="1:12" x14ac:dyDescent="0.2">
      <c r="A742" s="12">
        <v>41737</v>
      </c>
      <c r="B742" t="s">
        <v>18808</v>
      </c>
      <c r="C742" t="s">
        <v>15787</v>
      </c>
      <c r="D742">
        <v>1</v>
      </c>
      <c r="E742">
        <v>476</v>
      </c>
      <c r="F742">
        <f t="shared" si="9"/>
        <v>476</v>
      </c>
      <c r="G742" s="12">
        <v>41753</v>
      </c>
      <c r="H742">
        <v>476</v>
      </c>
      <c r="I742">
        <f t="shared" si="10"/>
        <v>0</v>
      </c>
      <c r="J742">
        <v>14</v>
      </c>
      <c r="K742">
        <f t="shared" si="11"/>
        <v>6664</v>
      </c>
      <c r="L742" t="s">
        <v>16098</v>
      </c>
    </row>
    <row r="743" spans="1:12" x14ac:dyDescent="0.2">
      <c r="F743">
        <f t="shared" si="9"/>
        <v>0</v>
      </c>
      <c r="I743">
        <f t="shared" si="10"/>
        <v>0</v>
      </c>
      <c r="K743">
        <f t="shared" si="11"/>
        <v>0</v>
      </c>
    </row>
    <row r="744" spans="1:12" x14ac:dyDescent="0.2">
      <c r="F744">
        <f t="shared" si="9"/>
        <v>0</v>
      </c>
      <c r="I744">
        <f t="shared" si="10"/>
        <v>0</v>
      </c>
      <c r="K744">
        <f t="shared" si="11"/>
        <v>0</v>
      </c>
    </row>
    <row r="745" spans="1:12" x14ac:dyDescent="0.2">
      <c r="A745" s="12">
        <v>41741</v>
      </c>
      <c r="B745" t="s">
        <v>18913</v>
      </c>
      <c r="C745" t="s">
        <v>18648</v>
      </c>
      <c r="D745">
        <v>1</v>
      </c>
      <c r="E745">
        <v>725</v>
      </c>
      <c r="F745">
        <f t="shared" si="9"/>
        <v>725</v>
      </c>
      <c r="G745" s="12">
        <v>41767</v>
      </c>
      <c r="H745">
        <v>723</v>
      </c>
      <c r="I745">
        <f t="shared" si="10"/>
        <v>2</v>
      </c>
      <c r="J745">
        <v>13</v>
      </c>
      <c r="K745">
        <f t="shared" si="11"/>
        <v>9399</v>
      </c>
      <c r="L745" t="s">
        <v>19110</v>
      </c>
    </row>
    <row r="746" spans="1:12" x14ac:dyDescent="0.2">
      <c r="F746">
        <f t="shared" si="9"/>
        <v>0</v>
      </c>
      <c r="G746" t="s">
        <v>21038</v>
      </c>
      <c r="H746">
        <v>2</v>
      </c>
      <c r="I746">
        <v>0</v>
      </c>
      <c r="K746">
        <f t="shared" si="11"/>
        <v>0</v>
      </c>
    </row>
    <row r="747" spans="1:12" x14ac:dyDescent="0.2">
      <c r="F747">
        <f t="shared" si="9"/>
        <v>0</v>
      </c>
      <c r="I747">
        <f t="shared" si="10"/>
        <v>0</v>
      </c>
      <c r="K747">
        <f t="shared" si="11"/>
        <v>0</v>
      </c>
    </row>
    <row r="748" spans="1:12" x14ac:dyDescent="0.2">
      <c r="A748" s="12">
        <v>41765</v>
      </c>
      <c r="B748" t="s">
        <v>19092</v>
      </c>
      <c r="C748" t="s">
        <v>17567</v>
      </c>
      <c r="D748">
        <v>1</v>
      </c>
      <c r="E748">
        <v>721</v>
      </c>
      <c r="F748">
        <f t="shared" si="9"/>
        <v>721</v>
      </c>
      <c r="G748" s="12">
        <v>41782</v>
      </c>
      <c r="H748">
        <v>720</v>
      </c>
      <c r="I748">
        <f t="shared" si="10"/>
        <v>1</v>
      </c>
      <c r="J748">
        <v>11.5</v>
      </c>
      <c r="K748">
        <f t="shared" si="11"/>
        <v>8280</v>
      </c>
      <c r="L748" t="s">
        <v>16460</v>
      </c>
    </row>
    <row r="749" spans="1:12" x14ac:dyDescent="0.2">
      <c r="F749">
        <f t="shared" si="9"/>
        <v>0</v>
      </c>
      <c r="G749" t="s">
        <v>21434</v>
      </c>
      <c r="H749">
        <v>1</v>
      </c>
      <c r="I749">
        <v>0</v>
      </c>
      <c r="K749">
        <f t="shared" si="11"/>
        <v>0</v>
      </c>
    </row>
    <row r="750" spans="1:12" x14ac:dyDescent="0.2">
      <c r="F750">
        <f t="shared" si="9"/>
        <v>0</v>
      </c>
      <c r="I750">
        <f t="shared" si="10"/>
        <v>0</v>
      </c>
      <c r="K750">
        <f t="shared" si="11"/>
        <v>0</v>
      </c>
    </row>
    <row r="751" spans="1:12" x14ac:dyDescent="0.2">
      <c r="A751" s="12">
        <v>41768</v>
      </c>
      <c r="B751" t="s">
        <v>19116</v>
      </c>
      <c r="C751" t="s">
        <v>18162</v>
      </c>
      <c r="D751">
        <v>2</v>
      </c>
      <c r="E751">
        <v>236</v>
      </c>
      <c r="F751">
        <f t="shared" si="9"/>
        <v>472</v>
      </c>
      <c r="G751" s="12">
        <v>41788</v>
      </c>
      <c r="H751">
        <v>472</v>
      </c>
      <c r="I751">
        <f t="shared" si="10"/>
        <v>0</v>
      </c>
      <c r="J751">
        <v>11</v>
      </c>
      <c r="K751">
        <f t="shared" si="11"/>
        <v>5192</v>
      </c>
      <c r="L751" t="s">
        <v>16808</v>
      </c>
    </row>
    <row r="752" spans="1:12" x14ac:dyDescent="0.2">
      <c r="F752">
        <f t="shared" si="9"/>
        <v>0</v>
      </c>
      <c r="I752">
        <f t="shared" si="10"/>
        <v>0</v>
      </c>
      <c r="K752">
        <f t="shared" si="11"/>
        <v>0</v>
      </c>
    </row>
    <row r="753" spans="1:12" x14ac:dyDescent="0.2">
      <c r="C753" s="82"/>
      <c r="F753">
        <f t="shared" si="9"/>
        <v>0</v>
      </c>
      <c r="I753">
        <f t="shared" si="10"/>
        <v>0</v>
      </c>
      <c r="K753">
        <f t="shared" si="11"/>
        <v>0</v>
      </c>
    </row>
    <row r="754" spans="1:12" x14ac:dyDescent="0.2">
      <c r="A754" s="12">
        <v>41781</v>
      </c>
      <c r="B754" t="s">
        <v>19200</v>
      </c>
      <c r="C754" t="s">
        <v>18522</v>
      </c>
      <c r="D754">
        <v>2</v>
      </c>
      <c r="E754">
        <v>365</v>
      </c>
      <c r="F754">
        <f t="shared" si="9"/>
        <v>730</v>
      </c>
      <c r="G754" s="12">
        <v>41794</v>
      </c>
      <c r="H754">
        <v>727</v>
      </c>
      <c r="I754">
        <f t="shared" si="10"/>
        <v>3</v>
      </c>
      <c r="J754">
        <v>11</v>
      </c>
      <c r="K754">
        <f t="shared" si="11"/>
        <v>7997</v>
      </c>
      <c r="L754" t="s">
        <v>15862</v>
      </c>
    </row>
    <row r="755" spans="1:12" x14ac:dyDescent="0.2">
      <c r="F755">
        <f t="shared" si="9"/>
        <v>0</v>
      </c>
      <c r="G755" t="s">
        <v>21316</v>
      </c>
      <c r="H755">
        <v>3</v>
      </c>
      <c r="I755">
        <v>0</v>
      </c>
      <c r="K755">
        <f t="shared" si="11"/>
        <v>0</v>
      </c>
    </row>
    <row r="756" spans="1:12" x14ac:dyDescent="0.2">
      <c r="F756">
        <f t="shared" si="9"/>
        <v>0</v>
      </c>
      <c r="I756">
        <f t="shared" si="10"/>
        <v>0</v>
      </c>
      <c r="K756">
        <f t="shared" si="11"/>
        <v>0</v>
      </c>
    </row>
    <row r="757" spans="1:12" x14ac:dyDescent="0.2">
      <c r="A757" s="12">
        <v>41786</v>
      </c>
      <c r="B757" t="s">
        <v>19267</v>
      </c>
      <c r="C757" t="s">
        <v>19268</v>
      </c>
      <c r="D757">
        <v>1</v>
      </c>
      <c r="E757">
        <v>756</v>
      </c>
      <c r="F757">
        <f t="shared" si="9"/>
        <v>756</v>
      </c>
      <c r="G757" s="12">
        <v>41802</v>
      </c>
      <c r="H757">
        <v>754</v>
      </c>
      <c r="I757">
        <f t="shared" si="10"/>
        <v>2</v>
      </c>
      <c r="J757">
        <v>10.5</v>
      </c>
      <c r="K757">
        <f t="shared" si="11"/>
        <v>7917</v>
      </c>
      <c r="L757" t="s">
        <v>15862</v>
      </c>
    </row>
    <row r="758" spans="1:12" x14ac:dyDescent="0.2">
      <c r="F758">
        <f t="shared" si="9"/>
        <v>0</v>
      </c>
      <c r="G758" s="12">
        <v>41803</v>
      </c>
      <c r="H758">
        <v>2</v>
      </c>
      <c r="I758">
        <v>0</v>
      </c>
      <c r="J758">
        <v>10.5</v>
      </c>
      <c r="K758">
        <f t="shared" si="11"/>
        <v>21</v>
      </c>
    </row>
    <row r="759" spans="1:12" x14ac:dyDescent="0.2">
      <c r="F759">
        <f t="shared" si="9"/>
        <v>0</v>
      </c>
      <c r="I759">
        <f t="shared" si="10"/>
        <v>0</v>
      </c>
      <c r="K759">
        <f t="shared" si="11"/>
        <v>0</v>
      </c>
    </row>
    <row r="760" spans="1:12" x14ac:dyDescent="0.2">
      <c r="A760" s="12">
        <v>41793</v>
      </c>
      <c r="B760" t="s">
        <v>19297</v>
      </c>
      <c r="C760" t="s">
        <v>17606</v>
      </c>
      <c r="D760">
        <v>4</v>
      </c>
      <c r="E760">
        <v>159.5</v>
      </c>
      <c r="F760">
        <f t="shared" si="9"/>
        <v>638</v>
      </c>
      <c r="G760" s="12">
        <v>41809</v>
      </c>
      <c r="H760">
        <v>630</v>
      </c>
      <c r="I760">
        <f t="shared" si="10"/>
        <v>8</v>
      </c>
      <c r="J760">
        <v>11</v>
      </c>
      <c r="K760">
        <f t="shared" si="11"/>
        <v>6930</v>
      </c>
      <c r="L760" t="s">
        <v>15862</v>
      </c>
    </row>
    <row r="761" spans="1:12" x14ac:dyDescent="0.2">
      <c r="F761">
        <f t="shared" si="9"/>
        <v>0</v>
      </c>
      <c r="G761" s="12">
        <v>41844</v>
      </c>
      <c r="H761">
        <v>8</v>
      </c>
      <c r="I761">
        <v>0</v>
      </c>
      <c r="J761">
        <v>11</v>
      </c>
      <c r="K761">
        <f t="shared" si="11"/>
        <v>88</v>
      </c>
    </row>
    <row r="762" spans="1:12" x14ac:dyDescent="0.2">
      <c r="F762">
        <f t="shared" si="9"/>
        <v>0</v>
      </c>
      <c r="I762">
        <f t="shared" si="10"/>
        <v>0</v>
      </c>
      <c r="K762">
        <f t="shared" si="11"/>
        <v>0</v>
      </c>
    </row>
    <row r="763" spans="1:12" x14ac:dyDescent="0.2">
      <c r="A763" s="12">
        <v>41801</v>
      </c>
      <c r="B763" t="s">
        <v>19382</v>
      </c>
      <c r="C763" t="s">
        <v>15787</v>
      </c>
      <c r="D763">
        <v>2</v>
      </c>
      <c r="E763">
        <v>201</v>
      </c>
      <c r="F763">
        <f t="shared" si="9"/>
        <v>402</v>
      </c>
      <c r="G763" s="12">
        <v>41816</v>
      </c>
      <c r="H763">
        <v>399</v>
      </c>
      <c r="I763">
        <f t="shared" si="10"/>
        <v>3</v>
      </c>
      <c r="J763">
        <v>16.5</v>
      </c>
      <c r="K763">
        <f t="shared" si="11"/>
        <v>6583.5</v>
      </c>
      <c r="L763" t="s">
        <v>19549</v>
      </c>
    </row>
    <row r="764" spans="1:12" x14ac:dyDescent="0.2">
      <c r="F764">
        <f t="shared" si="9"/>
        <v>0</v>
      </c>
      <c r="G764" s="12">
        <v>41837</v>
      </c>
      <c r="H764">
        <v>3</v>
      </c>
      <c r="I764">
        <v>0</v>
      </c>
      <c r="J764">
        <v>16.5</v>
      </c>
      <c r="K764">
        <f t="shared" si="11"/>
        <v>49.5</v>
      </c>
    </row>
    <row r="765" spans="1:12" x14ac:dyDescent="0.2">
      <c r="F765">
        <f t="shared" si="9"/>
        <v>0</v>
      </c>
      <c r="I765">
        <f t="shared" si="10"/>
        <v>0</v>
      </c>
      <c r="K765">
        <f t="shared" si="11"/>
        <v>0</v>
      </c>
    </row>
    <row r="766" spans="1:12" x14ac:dyDescent="0.2">
      <c r="A766" s="12">
        <v>41807</v>
      </c>
      <c r="B766" t="s">
        <v>19445</v>
      </c>
      <c r="C766" t="s">
        <v>19446</v>
      </c>
      <c r="D766">
        <v>1</v>
      </c>
      <c r="E766">
        <v>557</v>
      </c>
      <c r="F766">
        <f t="shared" si="9"/>
        <v>557</v>
      </c>
      <c r="G766" s="12">
        <v>41825</v>
      </c>
      <c r="H766">
        <v>555</v>
      </c>
      <c r="I766">
        <f t="shared" si="10"/>
        <v>2</v>
      </c>
      <c r="J766">
        <v>11</v>
      </c>
      <c r="K766">
        <f t="shared" si="11"/>
        <v>6105</v>
      </c>
      <c r="L766" t="s">
        <v>15862</v>
      </c>
    </row>
    <row r="767" spans="1:12" x14ac:dyDescent="0.2">
      <c r="F767">
        <f t="shared" si="9"/>
        <v>0</v>
      </c>
      <c r="G767" s="12">
        <v>41837</v>
      </c>
      <c r="H767">
        <v>2</v>
      </c>
      <c r="I767">
        <v>0</v>
      </c>
      <c r="J767">
        <v>13</v>
      </c>
      <c r="K767">
        <f t="shared" si="11"/>
        <v>26</v>
      </c>
    </row>
    <row r="768" spans="1:12" x14ac:dyDescent="0.2">
      <c r="F768">
        <f t="shared" si="9"/>
        <v>0</v>
      </c>
      <c r="I768">
        <f t="shared" si="10"/>
        <v>0</v>
      </c>
      <c r="K768">
        <f t="shared" si="11"/>
        <v>0</v>
      </c>
    </row>
    <row r="769" spans="1:12" x14ac:dyDescent="0.2">
      <c r="A769" s="12">
        <v>41811</v>
      </c>
      <c r="B769" t="s">
        <v>19476</v>
      </c>
      <c r="C769" t="s">
        <v>17994</v>
      </c>
      <c r="D769">
        <v>4</v>
      </c>
      <c r="E769">
        <v>180</v>
      </c>
      <c r="F769">
        <f t="shared" si="9"/>
        <v>720</v>
      </c>
      <c r="G769" s="12">
        <v>41837</v>
      </c>
      <c r="H769">
        <v>720</v>
      </c>
      <c r="I769">
        <f t="shared" si="10"/>
        <v>0</v>
      </c>
      <c r="J769">
        <v>12</v>
      </c>
      <c r="K769">
        <f t="shared" si="11"/>
        <v>8640</v>
      </c>
      <c r="L769" t="s">
        <v>15862</v>
      </c>
    </row>
    <row r="770" spans="1:12" x14ac:dyDescent="0.2">
      <c r="F770">
        <f t="shared" si="9"/>
        <v>0</v>
      </c>
      <c r="I770">
        <f t="shared" si="10"/>
        <v>0</v>
      </c>
      <c r="K770">
        <f t="shared" si="11"/>
        <v>0</v>
      </c>
    </row>
    <row r="771" spans="1:12" x14ac:dyDescent="0.2">
      <c r="F771">
        <f t="shared" si="9"/>
        <v>0</v>
      </c>
      <c r="I771">
        <f t="shared" si="10"/>
        <v>0</v>
      </c>
      <c r="K771">
        <f t="shared" si="11"/>
        <v>0</v>
      </c>
    </row>
    <row r="772" spans="1:12" x14ac:dyDescent="0.2">
      <c r="A772" s="12">
        <v>41825</v>
      </c>
      <c r="B772" t="s">
        <v>19627</v>
      </c>
      <c r="C772" t="s">
        <v>19628</v>
      </c>
      <c r="D772">
        <v>2</v>
      </c>
      <c r="E772">
        <v>279</v>
      </c>
      <c r="F772">
        <f t="shared" si="9"/>
        <v>558</v>
      </c>
      <c r="G772" s="12">
        <v>41839</v>
      </c>
      <c r="H772">
        <v>555</v>
      </c>
      <c r="I772">
        <f t="shared" si="10"/>
        <v>3</v>
      </c>
      <c r="J772">
        <v>11.5</v>
      </c>
      <c r="K772">
        <f t="shared" si="11"/>
        <v>6382.5</v>
      </c>
      <c r="L772" t="s">
        <v>15862</v>
      </c>
    </row>
    <row r="773" spans="1:12" x14ac:dyDescent="0.2">
      <c r="F773">
        <f t="shared" si="9"/>
        <v>0</v>
      </c>
      <c r="G773" s="12">
        <v>41865</v>
      </c>
      <c r="H773">
        <v>3</v>
      </c>
      <c r="I773">
        <v>0</v>
      </c>
      <c r="J773">
        <v>11.5</v>
      </c>
      <c r="K773">
        <f t="shared" si="11"/>
        <v>34.5</v>
      </c>
    </row>
    <row r="774" spans="1:12" x14ac:dyDescent="0.2">
      <c r="C774" s="82"/>
      <c r="F774">
        <f t="shared" si="9"/>
        <v>0</v>
      </c>
      <c r="I774">
        <f t="shared" si="10"/>
        <v>0</v>
      </c>
      <c r="K774">
        <f t="shared" si="11"/>
        <v>0</v>
      </c>
    </row>
    <row r="775" spans="1:12" x14ac:dyDescent="0.2">
      <c r="A775" s="12">
        <v>41832</v>
      </c>
      <c r="B775" t="s">
        <v>19675</v>
      </c>
      <c r="C775" t="s">
        <v>15593</v>
      </c>
      <c r="D775">
        <v>1</v>
      </c>
      <c r="E775">
        <v>452</v>
      </c>
      <c r="F775">
        <f t="shared" si="9"/>
        <v>452</v>
      </c>
      <c r="G775" s="12">
        <v>41844</v>
      </c>
      <c r="H775">
        <v>445</v>
      </c>
      <c r="I775">
        <f t="shared" si="10"/>
        <v>7</v>
      </c>
      <c r="J775">
        <v>11.5</v>
      </c>
      <c r="K775">
        <f t="shared" si="11"/>
        <v>5117.5</v>
      </c>
      <c r="L775" t="s">
        <v>15862</v>
      </c>
    </row>
    <row r="776" spans="1:12" x14ac:dyDescent="0.2">
      <c r="F776">
        <f t="shared" si="9"/>
        <v>0</v>
      </c>
      <c r="G776" t="s">
        <v>21435</v>
      </c>
      <c r="H776">
        <v>7</v>
      </c>
      <c r="I776">
        <v>0</v>
      </c>
      <c r="K776">
        <f t="shared" si="11"/>
        <v>0</v>
      </c>
    </row>
    <row r="777" spans="1:12" x14ac:dyDescent="0.2">
      <c r="F777">
        <f t="shared" si="9"/>
        <v>0</v>
      </c>
      <c r="I777">
        <f t="shared" si="10"/>
        <v>0</v>
      </c>
      <c r="K777">
        <f t="shared" si="11"/>
        <v>0</v>
      </c>
    </row>
    <row r="778" spans="1:12" x14ac:dyDescent="0.2">
      <c r="A778" s="12">
        <v>41837</v>
      </c>
      <c r="B778" t="s">
        <v>19676</v>
      </c>
      <c r="C778" t="s">
        <v>19677</v>
      </c>
      <c r="D778">
        <v>4</v>
      </c>
      <c r="E778">
        <v>150</v>
      </c>
      <c r="F778">
        <f t="shared" si="9"/>
        <v>600</v>
      </c>
      <c r="G778" s="12">
        <v>41874</v>
      </c>
      <c r="H778">
        <v>581</v>
      </c>
      <c r="I778">
        <f t="shared" si="10"/>
        <v>19</v>
      </c>
      <c r="J778">
        <v>12.5</v>
      </c>
      <c r="K778">
        <f t="shared" si="11"/>
        <v>7262.5</v>
      </c>
      <c r="L778" t="s">
        <v>20224</v>
      </c>
    </row>
    <row r="779" spans="1:12" x14ac:dyDescent="0.2">
      <c r="F779">
        <f t="shared" si="9"/>
        <v>0</v>
      </c>
      <c r="G779" t="s">
        <v>21435</v>
      </c>
      <c r="H779">
        <v>16</v>
      </c>
      <c r="I779">
        <v>3</v>
      </c>
      <c r="K779">
        <f t="shared" si="11"/>
        <v>0</v>
      </c>
    </row>
    <row r="780" spans="1:12" x14ac:dyDescent="0.2">
      <c r="G780" t="s">
        <v>21321</v>
      </c>
      <c r="H780">
        <v>3</v>
      </c>
      <c r="I780">
        <v>0</v>
      </c>
      <c r="K780">
        <f t="shared" si="11"/>
        <v>0</v>
      </c>
    </row>
    <row r="781" spans="1:12" x14ac:dyDescent="0.2">
      <c r="F781">
        <f t="shared" si="9"/>
        <v>0</v>
      </c>
      <c r="I781">
        <f t="shared" si="10"/>
        <v>0</v>
      </c>
      <c r="K781">
        <f t="shared" si="11"/>
        <v>0</v>
      </c>
    </row>
    <row r="782" spans="1:12" x14ac:dyDescent="0.2">
      <c r="A782" s="12">
        <v>41839</v>
      </c>
      <c r="B782" t="s">
        <v>19796</v>
      </c>
      <c r="C782" t="s">
        <v>18709</v>
      </c>
      <c r="D782">
        <v>3</v>
      </c>
      <c r="E782">
        <v>68</v>
      </c>
      <c r="F782">
        <f t="shared" si="9"/>
        <v>204</v>
      </c>
      <c r="G782" s="12">
        <v>41851</v>
      </c>
      <c r="H782">
        <v>196</v>
      </c>
      <c r="I782">
        <f t="shared" si="10"/>
        <v>8</v>
      </c>
      <c r="J782">
        <v>11.5</v>
      </c>
      <c r="K782">
        <f t="shared" si="11"/>
        <v>2254</v>
      </c>
      <c r="L782" t="s">
        <v>15862</v>
      </c>
    </row>
    <row r="783" spans="1:12" x14ac:dyDescent="0.2">
      <c r="F783">
        <f t="shared" si="9"/>
        <v>0</v>
      </c>
      <c r="G783" t="s">
        <v>21435</v>
      </c>
      <c r="H783">
        <v>7</v>
      </c>
      <c r="I783">
        <v>1</v>
      </c>
      <c r="K783">
        <f t="shared" si="11"/>
        <v>0</v>
      </c>
    </row>
    <row r="784" spans="1:12" x14ac:dyDescent="0.2">
      <c r="G784" t="s">
        <v>21321</v>
      </c>
      <c r="H784">
        <v>1</v>
      </c>
      <c r="I784">
        <v>0</v>
      </c>
      <c r="K784">
        <f t="shared" si="11"/>
        <v>0</v>
      </c>
    </row>
    <row r="785" spans="1:12" x14ac:dyDescent="0.2">
      <c r="F785">
        <f t="shared" si="9"/>
        <v>0</v>
      </c>
      <c r="I785">
        <f t="shared" si="10"/>
        <v>0</v>
      </c>
      <c r="K785">
        <f t="shared" si="11"/>
        <v>0</v>
      </c>
    </row>
    <row r="786" spans="1:12" x14ac:dyDescent="0.2">
      <c r="A786" s="12">
        <v>41846</v>
      </c>
      <c r="B786" t="s">
        <v>19854</v>
      </c>
      <c r="C786" t="s">
        <v>19855</v>
      </c>
      <c r="D786">
        <v>2</v>
      </c>
      <c r="E786">
        <v>266</v>
      </c>
      <c r="F786">
        <f t="shared" si="9"/>
        <v>532</v>
      </c>
      <c r="G786" s="12">
        <v>41861</v>
      </c>
      <c r="H786">
        <v>531</v>
      </c>
      <c r="I786">
        <f t="shared" si="10"/>
        <v>1</v>
      </c>
      <c r="J786">
        <v>12</v>
      </c>
      <c r="K786">
        <f t="shared" si="11"/>
        <v>6372</v>
      </c>
      <c r="L786" t="s">
        <v>15862</v>
      </c>
    </row>
    <row r="787" spans="1:12" x14ac:dyDescent="0.2">
      <c r="F787">
        <f t="shared" si="9"/>
        <v>0</v>
      </c>
      <c r="G787" t="s">
        <v>21436</v>
      </c>
      <c r="H787">
        <v>1</v>
      </c>
      <c r="I787">
        <v>0</v>
      </c>
      <c r="K787">
        <f t="shared" si="11"/>
        <v>0</v>
      </c>
    </row>
    <row r="788" spans="1:12" x14ac:dyDescent="0.2">
      <c r="F788">
        <f t="shared" si="9"/>
        <v>0</v>
      </c>
      <c r="I788">
        <f t="shared" si="10"/>
        <v>0</v>
      </c>
      <c r="K788">
        <f t="shared" si="11"/>
        <v>0</v>
      </c>
    </row>
    <row r="789" spans="1:12" x14ac:dyDescent="0.2">
      <c r="A789" s="12">
        <v>41851</v>
      </c>
      <c r="B789" t="s">
        <v>19856</v>
      </c>
      <c r="C789" t="s">
        <v>19857</v>
      </c>
      <c r="D789">
        <v>1</v>
      </c>
      <c r="E789">
        <v>549</v>
      </c>
      <c r="F789">
        <f t="shared" si="9"/>
        <v>549</v>
      </c>
      <c r="G789" s="12">
        <v>41861</v>
      </c>
      <c r="H789">
        <v>546</v>
      </c>
      <c r="I789">
        <f t="shared" si="10"/>
        <v>3</v>
      </c>
      <c r="J789">
        <v>10.5</v>
      </c>
      <c r="K789">
        <f t="shared" si="11"/>
        <v>5733</v>
      </c>
      <c r="L789" t="s">
        <v>15862</v>
      </c>
    </row>
    <row r="790" spans="1:12" x14ac:dyDescent="0.2">
      <c r="F790">
        <f t="shared" si="9"/>
        <v>0</v>
      </c>
      <c r="G790" t="s">
        <v>21435</v>
      </c>
      <c r="H790">
        <v>3</v>
      </c>
      <c r="I790">
        <v>0</v>
      </c>
      <c r="K790">
        <f t="shared" si="11"/>
        <v>0</v>
      </c>
    </row>
    <row r="791" spans="1:12" x14ac:dyDescent="0.2">
      <c r="C791" s="82"/>
      <c r="F791">
        <f t="shared" si="9"/>
        <v>0</v>
      </c>
      <c r="I791">
        <f t="shared" si="10"/>
        <v>0</v>
      </c>
      <c r="K791">
        <f t="shared" si="11"/>
        <v>0</v>
      </c>
    </row>
    <row r="792" spans="1:12" x14ac:dyDescent="0.2">
      <c r="A792" s="12">
        <v>41861</v>
      </c>
      <c r="B792" t="s">
        <v>20046</v>
      </c>
      <c r="C792" t="s">
        <v>20047</v>
      </c>
      <c r="D792">
        <v>2</v>
      </c>
      <c r="E792">
        <v>241</v>
      </c>
      <c r="F792">
        <f t="shared" si="9"/>
        <v>482</v>
      </c>
      <c r="G792" s="12">
        <v>41893</v>
      </c>
      <c r="H792">
        <v>473</v>
      </c>
      <c r="I792">
        <f t="shared" si="10"/>
        <v>9</v>
      </c>
      <c r="J792">
        <v>14</v>
      </c>
      <c r="K792">
        <f t="shared" si="11"/>
        <v>6622</v>
      </c>
      <c r="L792" t="s">
        <v>20406</v>
      </c>
    </row>
    <row r="793" spans="1:12" x14ac:dyDescent="0.2">
      <c r="F793">
        <f t="shared" si="9"/>
        <v>0</v>
      </c>
      <c r="G793" s="12">
        <v>41914</v>
      </c>
      <c r="H793">
        <v>9</v>
      </c>
      <c r="I793">
        <v>0</v>
      </c>
      <c r="J793">
        <v>14</v>
      </c>
      <c r="K793">
        <f t="shared" si="11"/>
        <v>126</v>
      </c>
    </row>
    <row r="794" spans="1:12" x14ac:dyDescent="0.2">
      <c r="F794">
        <f t="shared" si="9"/>
        <v>0</v>
      </c>
      <c r="I794">
        <f t="shared" si="10"/>
        <v>0</v>
      </c>
      <c r="K794">
        <f t="shared" si="11"/>
        <v>0</v>
      </c>
    </row>
    <row r="795" spans="1:12" x14ac:dyDescent="0.2">
      <c r="A795" s="12">
        <v>41865</v>
      </c>
      <c r="B795" t="s">
        <v>20087</v>
      </c>
      <c r="C795" t="s">
        <v>17224</v>
      </c>
      <c r="D795">
        <v>1</v>
      </c>
      <c r="E795">
        <v>540</v>
      </c>
      <c r="F795">
        <f t="shared" si="9"/>
        <v>540</v>
      </c>
      <c r="G795" s="12">
        <v>41879</v>
      </c>
      <c r="H795">
        <v>536</v>
      </c>
      <c r="I795">
        <f t="shared" si="10"/>
        <v>4</v>
      </c>
      <c r="J795">
        <v>11.5</v>
      </c>
      <c r="K795">
        <f t="shared" si="11"/>
        <v>6164</v>
      </c>
      <c r="L795" t="s">
        <v>20225</v>
      </c>
    </row>
    <row r="796" spans="1:12" x14ac:dyDescent="0.2">
      <c r="F796">
        <f t="shared" si="9"/>
        <v>0</v>
      </c>
      <c r="G796" s="12">
        <v>41880</v>
      </c>
      <c r="H796">
        <v>4</v>
      </c>
      <c r="I796">
        <v>0</v>
      </c>
      <c r="J796">
        <v>11.5</v>
      </c>
      <c r="K796">
        <f t="shared" si="11"/>
        <v>46</v>
      </c>
    </row>
    <row r="797" spans="1:12" x14ac:dyDescent="0.2">
      <c r="F797">
        <f t="shared" si="9"/>
        <v>0</v>
      </c>
      <c r="I797">
        <f t="shared" si="10"/>
        <v>0</v>
      </c>
      <c r="K797">
        <f t="shared" si="11"/>
        <v>0</v>
      </c>
    </row>
    <row r="798" spans="1:12" x14ac:dyDescent="0.2">
      <c r="A798" s="12">
        <v>41868</v>
      </c>
      <c r="B798" t="s">
        <v>20126</v>
      </c>
      <c r="C798" t="s">
        <v>18122</v>
      </c>
      <c r="D798">
        <v>1</v>
      </c>
      <c r="E798">
        <v>676</v>
      </c>
      <c r="F798">
        <f t="shared" ref="F798:F850" si="12">D798*E798</f>
        <v>676</v>
      </c>
      <c r="G798" s="12">
        <v>41886</v>
      </c>
      <c r="H798">
        <v>672</v>
      </c>
      <c r="I798">
        <f t="shared" ref="I798:I851" si="13">F798-H798</f>
        <v>4</v>
      </c>
      <c r="J798">
        <v>11</v>
      </c>
      <c r="K798">
        <f t="shared" ref="K798:K852" si="14">H798*J798</f>
        <v>7392</v>
      </c>
      <c r="L798" t="s">
        <v>15862</v>
      </c>
    </row>
    <row r="799" spans="1:12" x14ac:dyDescent="0.2">
      <c r="F799">
        <f t="shared" si="12"/>
        <v>0</v>
      </c>
      <c r="G799" s="12">
        <v>41887</v>
      </c>
      <c r="H799">
        <v>1</v>
      </c>
      <c r="I799">
        <v>3</v>
      </c>
      <c r="J799">
        <v>11</v>
      </c>
      <c r="K799">
        <f t="shared" si="14"/>
        <v>11</v>
      </c>
    </row>
    <row r="800" spans="1:12" x14ac:dyDescent="0.2">
      <c r="G800" t="s">
        <v>21437</v>
      </c>
      <c r="H800">
        <v>3</v>
      </c>
      <c r="I800">
        <v>0</v>
      </c>
    </row>
    <row r="801" spans="1:12" x14ac:dyDescent="0.2">
      <c r="F801">
        <f t="shared" si="12"/>
        <v>0</v>
      </c>
      <c r="I801">
        <f t="shared" si="13"/>
        <v>0</v>
      </c>
      <c r="K801">
        <f t="shared" si="14"/>
        <v>0</v>
      </c>
    </row>
    <row r="802" spans="1:12" x14ac:dyDescent="0.2">
      <c r="A802" s="12">
        <v>41879</v>
      </c>
      <c r="B802" t="s">
        <v>20207</v>
      </c>
      <c r="C802" t="s">
        <v>17994</v>
      </c>
      <c r="D802">
        <v>2</v>
      </c>
      <c r="E802">
        <v>350</v>
      </c>
      <c r="F802">
        <f t="shared" si="12"/>
        <v>700</v>
      </c>
      <c r="G802" s="12">
        <v>41914</v>
      </c>
      <c r="H802">
        <v>700</v>
      </c>
      <c r="I802">
        <f t="shared" si="13"/>
        <v>0</v>
      </c>
      <c r="J802">
        <v>12</v>
      </c>
      <c r="K802">
        <f t="shared" si="14"/>
        <v>8400</v>
      </c>
      <c r="L802" t="s">
        <v>20618</v>
      </c>
    </row>
    <row r="803" spans="1:12" x14ac:dyDescent="0.2">
      <c r="F803">
        <f t="shared" si="12"/>
        <v>0</v>
      </c>
      <c r="I803">
        <f t="shared" si="13"/>
        <v>0</v>
      </c>
      <c r="K803">
        <f t="shared" si="14"/>
        <v>0</v>
      </c>
    </row>
    <row r="804" spans="1:12" x14ac:dyDescent="0.2">
      <c r="F804">
        <f t="shared" si="12"/>
        <v>0</v>
      </c>
      <c r="I804">
        <f t="shared" si="13"/>
        <v>0</v>
      </c>
      <c r="K804">
        <f t="shared" si="14"/>
        <v>0</v>
      </c>
    </row>
    <row r="805" spans="1:12" x14ac:dyDescent="0.2">
      <c r="A805" s="12">
        <v>41879</v>
      </c>
      <c r="B805" t="s">
        <v>20208</v>
      </c>
      <c r="C805" t="s">
        <v>17994</v>
      </c>
      <c r="D805">
        <v>2</v>
      </c>
      <c r="E805">
        <v>350</v>
      </c>
      <c r="F805">
        <f t="shared" si="12"/>
        <v>700</v>
      </c>
      <c r="G805" s="12">
        <v>41900</v>
      </c>
      <c r="H805">
        <v>697</v>
      </c>
      <c r="I805">
        <f t="shared" si="13"/>
        <v>3</v>
      </c>
      <c r="J805">
        <v>13</v>
      </c>
      <c r="K805">
        <f t="shared" si="14"/>
        <v>9061</v>
      </c>
      <c r="L805" t="s">
        <v>15862</v>
      </c>
    </row>
    <row r="806" spans="1:12" x14ac:dyDescent="0.2">
      <c r="F806">
        <f t="shared" si="12"/>
        <v>0</v>
      </c>
      <c r="G806" s="12">
        <v>41914</v>
      </c>
      <c r="H806">
        <v>3</v>
      </c>
      <c r="I806">
        <v>0</v>
      </c>
      <c r="J806">
        <v>13</v>
      </c>
      <c r="K806">
        <f t="shared" si="14"/>
        <v>39</v>
      </c>
    </row>
    <row r="807" spans="1:12" x14ac:dyDescent="0.2">
      <c r="F807">
        <f t="shared" si="12"/>
        <v>0</v>
      </c>
      <c r="I807">
        <f t="shared" si="13"/>
        <v>0</v>
      </c>
      <c r="K807">
        <f t="shared" si="14"/>
        <v>0</v>
      </c>
    </row>
    <row r="808" spans="1:12" x14ac:dyDescent="0.2">
      <c r="A808" s="12">
        <v>41893</v>
      </c>
      <c r="B808" t="s">
        <v>20388</v>
      </c>
      <c r="C808" t="s">
        <v>18152</v>
      </c>
      <c r="D808">
        <v>1</v>
      </c>
      <c r="E808">
        <v>700</v>
      </c>
      <c r="F808">
        <f t="shared" si="12"/>
        <v>700</v>
      </c>
      <c r="I808">
        <f t="shared" si="13"/>
        <v>700</v>
      </c>
      <c r="K808">
        <f t="shared" si="14"/>
        <v>0</v>
      </c>
    </row>
    <row r="809" spans="1:12" x14ac:dyDescent="0.2">
      <c r="F809">
        <f t="shared" si="12"/>
        <v>0</v>
      </c>
      <c r="I809">
        <f t="shared" si="13"/>
        <v>0</v>
      </c>
      <c r="K809">
        <f t="shared" si="14"/>
        <v>0</v>
      </c>
    </row>
    <row r="810" spans="1:12" x14ac:dyDescent="0.2">
      <c r="F810">
        <f t="shared" si="12"/>
        <v>0</v>
      </c>
      <c r="I810">
        <f t="shared" si="13"/>
        <v>0</v>
      </c>
      <c r="K810">
        <f t="shared" si="14"/>
        <v>0</v>
      </c>
    </row>
    <row r="811" spans="1:12" x14ac:dyDescent="0.2">
      <c r="A811" s="12">
        <v>41906</v>
      </c>
      <c r="B811" t="s">
        <v>20525</v>
      </c>
      <c r="C811" t="s">
        <v>20526</v>
      </c>
      <c r="D811">
        <v>1</v>
      </c>
      <c r="E811">
        <v>492</v>
      </c>
      <c r="F811">
        <f t="shared" si="12"/>
        <v>492</v>
      </c>
      <c r="G811" s="12">
        <v>41927</v>
      </c>
      <c r="H811">
        <v>488</v>
      </c>
      <c r="I811">
        <f t="shared" si="13"/>
        <v>4</v>
      </c>
      <c r="J811">
        <v>14</v>
      </c>
      <c r="K811">
        <f t="shared" si="14"/>
        <v>6832</v>
      </c>
      <c r="L811" t="s">
        <v>20807</v>
      </c>
    </row>
    <row r="812" spans="1:12" x14ac:dyDescent="0.2">
      <c r="F812">
        <f t="shared" si="12"/>
        <v>0</v>
      </c>
      <c r="I812">
        <f t="shared" si="13"/>
        <v>0</v>
      </c>
      <c r="K812">
        <f t="shared" si="14"/>
        <v>0</v>
      </c>
    </row>
    <row r="813" spans="1:12" x14ac:dyDescent="0.2">
      <c r="F813">
        <f t="shared" si="12"/>
        <v>0</v>
      </c>
      <c r="I813">
        <f t="shared" si="13"/>
        <v>0</v>
      </c>
      <c r="K813">
        <f t="shared" si="14"/>
        <v>0</v>
      </c>
    </row>
    <row r="814" spans="1:12" x14ac:dyDescent="0.2">
      <c r="A814" s="12">
        <v>41914</v>
      </c>
      <c r="B814" t="s">
        <v>21855</v>
      </c>
      <c r="C814" t="s">
        <v>18152</v>
      </c>
      <c r="D814">
        <v>2</v>
      </c>
      <c r="E814">
        <v>350</v>
      </c>
      <c r="F814">
        <f t="shared" si="12"/>
        <v>700</v>
      </c>
      <c r="G814" s="12">
        <v>41935</v>
      </c>
      <c r="H814">
        <v>696</v>
      </c>
      <c r="I814">
        <f t="shared" si="13"/>
        <v>4</v>
      </c>
      <c r="J814">
        <v>11</v>
      </c>
      <c r="K814">
        <f t="shared" si="14"/>
        <v>7656</v>
      </c>
      <c r="L814" t="s">
        <v>20864</v>
      </c>
    </row>
    <row r="815" spans="1:12" x14ac:dyDescent="0.2">
      <c r="F815">
        <f t="shared" si="12"/>
        <v>0</v>
      </c>
      <c r="I815">
        <f t="shared" si="13"/>
        <v>0</v>
      </c>
      <c r="K815">
        <f t="shared" si="14"/>
        <v>0</v>
      </c>
    </row>
    <row r="816" spans="1:12" x14ac:dyDescent="0.2">
      <c r="F816">
        <f t="shared" si="12"/>
        <v>0</v>
      </c>
      <c r="I816">
        <f t="shared" si="13"/>
        <v>0</v>
      </c>
      <c r="K816">
        <f t="shared" si="14"/>
        <v>0</v>
      </c>
    </row>
    <row r="817" spans="1:11" x14ac:dyDescent="0.2">
      <c r="A817" s="12">
        <v>41927</v>
      </c>
      <c r="B817" t="s">
        <v>20779</v>
      </c>
      <c r="C817" t="s">
        <v>20780</v>
      </c>
      <c r="D817">
        <v>1</v>
      </c>
      <c r="E817">
        <v>526</v>
      </c>
      <c r="F817">
        <f t="shared" si="12"/>
        <v>526</v>
      </c>
      <c r="I817">
        <f t="shared" si="13"/>
        <v>526</v>
      </c>
      <c r="K817">
        <f t="shared" si="14"/>
        <v>0</v>
      </c>
    </row>
    <row r="818" spans="1:11" x14ac:dyDescent="0.2">
      <c r="F818">
        <f t="shared" si="12"/>
        <v>0</v>
      </c>
      <c r="I818">
        <f t="shared" si="13"/>
        <v>0</v>
      </c>
      <c r="K818">
        <f t="shared" si="14"/>
        <v>0</v>
      </c>
    </row>
    <row r="819" spans="1:11" x14ac:dyDescent="0.2">
      <c r="F819">
        <f t="shared" si="12"/>
        <v>0</v>
      </c>
      <c r="I819">
        <f t="shared" si="13"/>
        <v>0</v>
      </c>
      <c r="K819">
        <f t="shared" si="14"/>
        <v>0</v>
      </c>
    </row>
    <row r="820" spans="1:11" x14ac:dyDescent="0.2">
      <c r="A820" s="12">
        <v>41928</v>
      </c>
      <c r="B820" t="s">
        <v>20781</v>
      </c>
      <c r="C820" t="s">
        <v>17888</v>
      </c>
      <c r="D820">
        <v>4</v>
      </c>
      <c r="E820">
        <v>147</v>
      </c>
      <c r="F820">
        <f t="shared" si="12"/>
        <v>588</v>
      </c>
      <c r="I820">
        <f t="shared" si="13"/>
        <v>588</v>
      </c>
      <c r="K820">
        <f t="shared" si="14"/>
        <v>0</v>
      </c>
    </row>
    <row r="821" spans="1:11" x14ac:dyDescent="0.2">
      <c r="F821">
        <f t="shared" si="12"/>
        <v>0</v>
      </c>
      <c r="I821">
        <f t="shared" si="13"/>
        <v>0</v>
      </c>
      <c r="K821">
        <f t="shared" si="14"/>
        <v>0</v>
      </c>
    </row>
    <row r="822" spans="1:11" x14ac:dyDescent="0.2">
      <c r="F822">
        <f t="shared" si="12"/>
        <v>0</v>
      </c>
      <c r="I822">
        <f t="shared" si="13"/>
        <v>0</v>
      </c>
      <c r="K822">
        <f t="shared" si="14"/>
        <v>0</v>
      </c>
    </row>
    <row r="823" spans="1:11" x14ac:dyDescent="0.2">
      <c r="A823" s="12">
        <v>41935</v>
      </c>
      <c r="B823" t="s">
        <v>20838</v>
      </c>
      <c r="C823" t="s">
        <v>18798</v>
      </c>
      <c r="D823">
        <v>1</v>
      </c>
      <c r="E823">
        <v>640</v>
      </c>
      <c r="F823">
        <f t="shared" si="12"/>
        <v>640</v>
      </c>
      <c r="I823">
        <f t="shared" si="13"/>
        <v>640</v>
      </c>
      <c r="K823">
        <f t="shared" si="14"/>
        <v>0</v>
      </c>
    </row>
    <row r="824" spans="1:11" x14ac:dyDescent="0.2">
      <c r="F824">
        <f t="shared" si="12"/>
        <v>0</v>
      </c>
      <c r="I824">
        <f t="shared" si="13"/>
        <v>0</v>
      </c>
      <c r="K824">
        <f t="shared" si="14"/>
        <v>0</v>
      </c>
    </row>
    <row r="825" spans="1:11" x14ac:dyDescent="0.2">
      <c r="F825">
        <f t="shared" si="12"/>
        <v>0</v>
      </c>
      <c r="I825">
        <f t="shared" si="13"/>
        <v>0</v>
      </c>
      <c r="K825">
        <f t="shared" si="14"/>
        <v>0</v>
      </c>
    </row>
    <row r="826" spans="1:11" x14ac:dyDescent="0.2">
      <c r="F826">
        <f t="shared" si="12"/>
        <v>0</v>
      </c>
      <c r="I826">
        <f t="shared" si="13"/>
        <v>0</v>
      </c>
      <c r="K826">
        <f t="shared" si="14"/>
        <v>0</v>
      </c>
    </row>
    <row r="827" spans="1:11" x14ac:dyDescent="0.2">
      <c r="F827">
        <f t="shared" si="12"/>
        <v>0</v>
      </c>
      <c r="I827">
        <f t="shared" si="13"/>
        <v>0</v>
      </c>
      <c r="K827">
        <f t="shared" si="14"/>
        <v>0</v>
      </c>
    </row>
    <row r="828" spans="1:11" x14ac:dyDescent="0.2">
      <c r="F828">
        <f t="shared" si="12"/>
        <v>0</v>
      </c>
      <c r="I828">
        <f t="shared" si="13"/>
        <v>0</v>
      </c>
      <c r="K828">
        <f t="shared" si="14"/>
        <v>0</v>
      </c>
    </row>
    <row r="829" spans="1:11" x14ac:dyDescent="0.2">
      <c r="F829">
        <f t="shared" si="12"/>
        <v>0</v>
      </c>
      <c r="I829">
        <f t="shared" si="13"/>
        <v>0</v>
      </c>
      <c r="K829">
        <f t="shared" si="14"/>
        <v>0</v>
      </c>
    </row>
    <row r="830" spans="1:11" x14ac:dyDescent="0.2">
      <c r="F830">
        <f t="shared" si="12"/>
        <v>0</v>
      </c>
      <c r="I830">
        <f t="shared" si="13"/>
        <v>0</v>
      </c>
      <c r="K830">
        <f t="shared" si="14"/>
        <v>0</v>
      </c>
    </row>
    <row r="831" spans="1:11" x14ac:dyDescent="0.2">
      <c r="F831">
        <f t="shared" si="12"/>
        <v>0</v>
      </c>
      <c r="I831">
        <f t="shared" si="13"/>
        <v>0</v>
      </c>
      <c r="K831">
        <f t="shared" si="14"/>
        <v>0</v>
      </c>
    </row>
    <row r="832" spans="1:11" x14ac:dyDescent="0.2">
      <c r="F832">
        <f t="shared" si="12"/>
        <v>0</v>
      </c>
      <c r="I832">
        <f t="shared" si="13"/>
        <v>0</v>
      </c>
      <c r="K832">
        <f t="shared" si="14"/>
        <v>0</v>
      </c>
    </row>
    <row r="833" spans="6:11" x14ac:dyDescent="0.2">
      <c r="F833">
        <f t="shared" si="12"/>
        <v>0</v>
      </c>
      <c r="I833">
        <f t="shared" si="13"/>
        <v>0</v>
      </c>
      <c r="K833">
        <f t="shared" si="14"/>
        <v>0</v>
      </c>
    </row>
    <row r="834" spans="6:11" x14ac:dyDescent="0.2">
      <c r="F834">
        <f t="shared" si="12"/>
        <v>0</v>
      </c>
      <c r="I834">
        <f t="shared" si="13"/>
        <v>0</v>
      </c>
      <c r="K834">
        <f t="shared" si="14"/>
        <v>0</v>
      </c>
    </row>
    <row r="835" spans="6:11" x14ac:dyDescent="0.2">
      <c r="F835">
        <f t="shared" si="12"/>
        <v>0</v>
      </c>
      <c r="I835">
        <f t="shared" si="13"/>
        <v>0</v>
      </c>
      <c r="K835">
        <f t="shared" si="14"/>
        <v>0</v>
      </c>
    </row>
    <row r="836" spans="6:11" x14ac:dyDescent="0.2">
      <c r="F836">
        <f t="shared" si="12"/>
        <v>0</v>
      </c>
      <c r="I836">
        <f t="shared" si="13"/>
        <v>0</v>
      </c>
      <c r="K836">
        <f t="shared" si="14"/>
        <v>0</v>
      </c>
    </row>
    <row r="837" spans="6:11" x14ac:dyDescent="0.2">
      <c r="F837">
        <f t="shared" si="12"/>
        <v>0</v>
      </c>
      <c r="I837">
        <f t="shared" si="13"/>
        <v>0</v>
      </c>
      <c r="K837">
        <f t="shared" si="14"/>
        <v>0</v>
      </c>
    </row>
    <row r="838" spans="6:11" x14ac:dyDescent="0.2">
      <c r="F838">
        <f t="shared" si="12"/>
        <v>0</v>
      </c>
      <c r="I838">
        <f t="shared" si="13"/>
        <v>0</v>
      </c>
      <c r="K838">
        <f t="shared" si="14"/>
        <v>0</v>
      </c>
    </row>
    <row r="839" spans="6:11" x14ac:dyDescent="0.2">
      <c r="F839">
        <f t="shared" si="12"/>
        <v>0</v>
      </c>
      <c r="I839">
        <f t="shared" si="13"/>
        <v>0</v>
      </c>
      <c r="K839">
        <f t="shared" si="14"/>
        <v>0</v>
      </c>
    </row>
    <row r="840" spans="6:11" x14ac:dyDescent="0.2">
      <c r="F840">
        <f t="shared" si="12"/>
        <v>0</v>
      </c>
      <c r="I840">
        <f t="shared" si="13"/>
        <v>0</v>
      </c>
      <c r="K840">
        <f t="shared" si="14"/>
        <v>0</v>
      </c>
    </row>
    <row r="841" spans="6:11" x14ac:dyDescent="0.2">
      <c r="F841">
        <f t="shared" si="12"/>
        <v>0</v>
      </c>
      <c r="I841">
        <f t="shared" si="13"/>
        <v>0</v>
      </c>
      <c r="K841">
        <f t="shared" si="14"/>
        <v>0</v>
      </c>
    </row>
    <row r="842" spans="6:11" x14ac:dyDescent="0.2">
      <c r="F842">
        <f t="shared" si="12"/>
        <v>0</v>
      </c>
      <c r="I842">
        <f t="shared" si="13"/>
        <v>0</v>
      </c>
      <c r="K842">
        <f t="shared" si="14"/>
        <v>0</v>
      </c>
    </row>
    <row r="843" spans="6:11" x14ac:dyDescent="0.2">
      <c r="F843">
        <f t="shared" si="12"/>
        <v>0</v>
      </c>
      <c r="I843">
        <f t="shared" si="13"/>
        <v>0</v>
      </c>
      <c r="K843">
        <f t="shared" si="14"/>
        <v>0</v>
      </c>
    </row>
    <row r="844" spans="6:11" x14ac:dyDescent="0.2">
      <c r="F844">
        <f t="shared" si="12"/>
        <v>0</v>
      </c>
      <c r="I844">
        <f t="shared" si="13"/>
        <v>0</v>
      </c>
      <c r="K844">
        <f t="shared" si="14"/>
        <v>0</v>
      </c>
    </row>
    <row r="845" spans="6:11" x14ac:dyDescent="0.2">
      <c r="F845">
        <f t="shared" si="12"/>
        <v>0</v>
      </c>
      <c r="I845">
        <f t="shared" si="13"/>
        <v>0</v>
      </c>
      <c r="K845">
        <f t="shared" si="14"/>
        <v>0</v>
      </c>
    </row>
    <row r="846" spans="6:11" x14ac:dyDescent="0.2">
      <c r="F846">
        <f t="shared" si="12"/>
        <v>0</v>
      </c>
      <c r="I846">
        <f t="shared" si="13"/>
        <v>0</v>
      </c>
      <c r="K846">
        <f t="shared" si="14"/>
        <v>0</v>
      </c>
    </row>
    <row r="847" spans="6:11" x14ac:dyDescent="0.2">
      <c r="F847">
        <f t="shared" si="12"/>
        <v>0</v>
      </c>
      <c r="I847">
        <f t="shared" si="13"/>
        <v>0</v>
      </c>
      <c r="K847">
        <f t="shared" si="14"/>
        <v>0</v>
      </c>
    </row>
    <row r="848" spans="6:11" x14ac:dyDescent="0.2">
      <c r="F848">
        <f t="shared" si="12"/>
        <v>0</v>
      </c>
      <c r="I848">
        <f t="shared" si="13"/>
        <v>0</v>
      </c>
      <c r="K848">
        <f t="shared" si="14"/>
        <v>0</v>
      </c>
    </row>
    <row r="849" spans="6:11" x14ac:dyDescent="0.2">
      <c r="F849">
        <f t="shared" si="12"/>
        <v>0</v>
      </c>
      <c r="I849">
        <f t="shared" si="13"/>
        <v>0</v>
      </c>
      <c r="K849">
        <f t="shared" si="14"/>
        <v>0</v>
      </c>
    </row>
    <row r="850" spans="6:11" x14ac:dyDescent="0.2">
      <c r="F850">
        <f t="shared" si="12"/>
        <v>0</v>
      </c>
      <c r="I850">
        <f t="shared" si="13"/>
        <v>0</v>
      </c>
      <c r="K850">
        <f t="shared" si="14"/>
        <v>0</v>
      </c>
    </row>
    <row r="851" spans="6:11" x14ac:dyDescent="0.2">
      <c r="I851">
        <f t="shared" si="13"/>
        <v>0</v>
      </c>
      <c r="K851">
        <f t="shared" si="14"/>
        <v>0</v>
      </c>
    </row>
    <row r="852" spans="6:11" x14ac:dyDescent="0.2">
      <c r="K852">
        <f t="shared" si="14"/>
        <v>0</v>
      </c>
    </row>
  </sheetData>
  <mergeCells count="1">
    <mergeCell ref="M1:O1"/>
  </mergeCells>
  <phoneticPr fontId="13" type="noConversion"/>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L446"/>
  <sheetViews>
    <sheetView zoomScale="133" zoomScaleNormal="98" workbookViewId="0">
      <selection activeCell="G1" sqref="G1:G1048576"/>
    </sheetView>
  </sheetViews>
  <sheetFormatPr baseColWidth="10" defaultRowHeight="12.75" x14ac:dyDescent="0.2"/>
  <cols>
    <col min="1" max="1" width="14" customWidth="1"/>
    <col min="7" max="7" width="17.125" customWidth="1"/>
    <col min="11" max="11" width="13.625" customWidth="1"/>
  </cols>
  <sheetData>
    <row r="1" spans="1:11" ht="18.75" thickBot="1" x14ac:dyDescent="0.3">
      <c r="A1" s="3" t="s">
        <v>20957</v>
      </c>
      <c r="B1" s="3" t="s">
        <v>6814</v>
      </c>
      <c r="C1" s="3" t="s">
        <v>6932</v>
      </c>
      <c r="D1" s="3" t="s">
        <v>6377</v>
      </c>
      <c r="E1" s="3" t="s">
        <v>6249</v>
      </c>
      <c r="F1" s="4" t="s">
        <v>20961</v>
      </c>
      <c r="G1" s="3" t="s">
        <v>20962</v>
      </c>
      <c r="H1" s="3" t="s">
        <v>20963</v>
      </c>
      <c r="I1" s="3" t="s">
        <v>6404</v>
      </c>
      <c r="J1" s="3" t="s">
        <v>7022</v>
      </c>
      <c r="K1" s="3" t="s">
        <v>6312</v>
      </c>
    </row>
    <row r="2" spans="1:11" x14ac:dyDescent="0.2">
      <c r="F2">
        <f t="shared" ref="F2:F247" si="0">D2*E2</f>
        <v>0</v>
      </c>
      <c r="I2">
        <f t="shared" ref="I2:I247" si="1">F2-H2</f>
        <v>0</v>
      </c>
      <c r="K2">
        <f t="shared" ref="K2:K247" si="2">H2*J2</f>
        <v>0</v>
      </c>
    </row>
    <row r="3" spans="1:11" x14ac:dyDescent="0.2">
      <c r="F3">
        <f t="shared" si="0"/>
        <v>0</v>
      </c>
      <c r="I3">
        <f t="shared" si="1"/>
        <v>0</v>
      </c>
      <c r="K3">
        <f t="shared" si="2"/>
        <v>0</v>
      </c>
    </row>
    <row r="4" spans="1:11" x14ac:dyDescent="0.2">
      <c r="F4">
        <f t="shared" si="0"/>
        <v>0</v>
      </c>
      <c r="I4">
        <f t="shared" si="1"/>
        <v>0</v>
      </c>
      <c r="K4">
        <f t="shared" si="2"/>
        <v>0</v>
      </c>
    </row>
    <row r="5" spans="1:11" x14ac:dyDescent="0.2">
      <c r="F5">
        <f t="shared" si="0"/>
        <v>0</v>
      </c>
      <c r="I5">
        <f t="shared" si="1"/>
        <v>0</v>
      </c>
      <c r="K5">
        <f t="shared" si="2"/>
        <v>0</v>
      </c>
    </row>
    <row r="6" spans="1:11" x14ac:dyDescent="0.2">
      <c r="F6">
        <f t="shared" si="0"/>
        <v>0</v>
      </c>
      <c r="I6">
        <f t="shared" si="1"/>
        <v>0</v>
      </c>
      <c r="K6">
        <f t="shared" si="2"/>
        <v>0</v>
      </c>
    </row>
    <row r="7" spans="1:11" x14ac:dyDescent="0.2">
      <c r="F7">
        <f t="shared" si="0"/>
        <v>0</v>
      </c>
      <c r="I7">
        <f t="shared" si="1"/>
        <v>0</v>
      </c>
      <c r="K7">
        <f t="shared" si="2"/>
        <v>0</v>
      </c>
    </row>
    <row r="8" spans="1:11" x14ac:dyDescent="0.2">
      <c r="F8">
        <f t="shared" si="0"/>
        <v>0</v>
      </c>
      <c r="I8">
        <f t="shared" si="1"/>
        <v>0</v>
      </c>
      <c r="K8">
        <f t="shared" si="2"/>
        <v>0</v>
      </c>
    </row>
    <row r="9" spans="1:11" x14ac:dyDescent="0.2">
      <c r="F9">
        <f t="shared" si="0"/>
        <v>0</v>
      </c>
      <c r="I9">
        <f t="shared" si="1"/>
        <v>0</v>
      </c>
      <c r="K9">
        <f t="shared" si="2"/>
        <v>0</v>
      </c>
    </row>
    <row r="10" spans="1:11" x14ac:dyDescent="0.2">
      <c r="F10">
        <f t="shared" si="0"/>
        <v>0</v>
      </c>
      <c r="I10">
        <f t="shared" si="1"/>
        <v>0</v>
      </c>
      <c r="K10">
        <f t="shared" si="2"/>
        <v>0</v>
      </c>
    </row>
    <row r="11" spans="1:11" x14ac:dyDescent="0.2">
      <c r="F11">
        <f t="shared" si="0"/>
        <v>0</v>
      </c>
      <c r="I11">
        <f t="shared" si="1"/>
        <v>0</v>
      </c>
      <c r="K11">
        <f t="shared" si="2"/>
        <v>0</v>
      </c>
    </row>
    <row r="12" spans="1:11" x14ac:dyDescent="0.2">
      <c r="F12">
        <f t="shared" si="0"/>
        <v>0</v>
      </c>
      <c r="I12">
        <f t="shared" si="1"/>
        <v>0</v>
      </c>
      <c r="K12">
        <f t="shared" si="2"/>
        <v>0</v>
      </c>
    </row>
    <row r="13" spans="1:11" x14ac:dyDescent="0.2">
      <c r="F13">
        <f t="shared" si="0"/>
        <v>0</v>
      </c>
      <c r="I13">
        <f t="shared" si="1"/>
        <v>0</v>
      </c>
      <c r="K13">
        <f t="shared" si="2"/>
        <v>0</v>
      </c>
    </row>
    <row r="14" spans="1:11" x14ac:dyDescent="0.2">
      <c r="F14">
        <f t="shared" si="0"/>
        <v>0</v>
      </c>
      <c r="I14">
        <f t="shared" si="1"/>
        <v>0</v>
      </c>
      <c r="K14">
        <f t="shared" si="2"/>
        <v>0</v>
      </c>
    </row>
    <row r="15" spans="1:11" x14ac:dyDescent="0.2">
      <c r="F15">
        <f t="shared" si="0"/>
        <v>0</v>
      </c>
      <c r="I15">
        <f t="shared" si="1"/>
        <v>0</v>
      </c>
      <c r="K15">
        <f t="shared" si="2"/>
        <v>0</v>
      </c>
    </row>
    <row r="16" spans="1:11" x14ac:dyDescent="0.2">
      <c r="F16">
        <f t="shared" si="0"/>
        <v>0</v>
      </c>
      <c r="I16">
        <f t="shared" si="1"/>
        <v>0</v>
      </c>
      <c r="K16">
        <f t="shared" si="2"/>
        <v>0</v>
      </c>
    </row>
    <row r="17" spans="1:11" x14ac:dyDescent="0.2">
      <c r="F17">
        <f t="shared" si="0"/>
        <v>0</v>
      </c>
      <c r="I17">
        <f t="shared" si="1"/>
        <v>0</v>
      </c>
      <c r="K17">
        <f t="shared" si="2"/>
        <v>0</v>
      </c>
    </row>
    <row r="18" spans="1:11" x14ac:dyDescent="0.2">
      <c r="F18">
        <f t="shared" si="0"/>
        <v>0</v>
      </c>
      <c r="I18">
        <f t="shared" si="1"/>
        <v>0</v>
      </c>
      <c r="K18">
        <f>H18*J18</f>
        <v>0</v>
      </c>
    </row>
    <row r="19" spans="1:11" x14ac:dyDescent="0.2">
      <c r="F19">
        <f t="shared" si="0"/>
        <v>0</v>
      </c>
      <c r="I19">
        <f t="shared" si="1"/>
        <v>0</v>
      </c>
      <c r="K19">
        <f t="shared" ref="K19:K65" si="3">H19*J19</f>
        <v>0</v>
      </c>
    </row>
    <row r="20" spans="1:11" x14ac:dyDescent="0.2">
      <c r="F20">
        <f t="shared" si="0"/>
        <v>0</v>
      </c>
      <c r="I20">
        <f t="shared" si="1"/>
        <v>0</v>
      </c>
      <c r="K20">
        <f t="shared" si="3"/>
        <v>0</v>
      </c>
    </row>
    <row r="21" spans="1:11" x14ac:dyDescent="0.2">
      <c r="F21">
        <f t="shared" si="0"/>
        <v>0</v>
      </c>
      <c r="I21">
        <f t="shared" si="1"/>
        <v>0</v>
      </c>
      <c r="K21">
        <f t="shared" si="3"/>
        <v>0</v>
      </c>
    </row>
    <row r="22" spans="1:11" x14ac:dyDescent="0.2">
      <c r="F22">
        <f t="shared" si="0"/>
        <v>0</v>
      </c>
      <c r="I22">
        <f t="shared" si="1"/>
        <v>0</v>
      </c>
      <c r="K22">
        <f t="shared" si="3"/>
        <v>0</v>
      </c>
    </row>
    <row r="23" spans="1:11" x14ac:dyDescent="0.2">
      <c r="F23">
        <f t="shared" si="0"/>
        <v>0</v>
      </c>
      <c r="I23">
        <f t="shared" si="1"/>
        <v>0</v>
      </c>
      <c r="K23">
        <f t="shared" si="3"/>
        <v>0</v>
      </c>
    </row>
    <row r="24" spans="1:11" x14ac:dyDescent="0.2">
      <c r="A24" s="12">
        <v>41044</v>
      </c>
      <c r="B24" t="s">
        <v>18083</v>
      </c>
      <c r="C24" t="s">
        <v>18084</v>
      </c>
      <c r="D24">
        <v>2</v>
      </c>
      <c r="E24">
        <v>276</v>
      </c>
      <c r="F24">
        <f t="shared" si="0"/>
        <v>552</v>
      </c>
      <c r="I24">
        <f t="shared" si="1"/>
        <v>552</v>
      </c>
      <c r="K24">
        <f t="shared" si="3"/>
        <v>0</v>
      </c>
    </row>
    <row r="25" spans="1:11" x14ac:dyDescent="0.2">
      <c r="F25">
        <f t="shared" si="0"/>
        <v>0</v>
      </c>
      <c r="I25">
        <f t="shared" si="1"/>
        <v>0</v>
      </c>
      <c r="K25">
        <f t="shared" si="3"/>
        <v>0</v>
      </c>
    </row>
    <row r="26" spans="1:11" x14ac:dyDescent="0.2">
      <c r="F26">
        <f t="shared" si="0"/>
        <v>0</v>
      </c>
      <c r="I26">
        <f t="shared" si="1"/>
        <v>0</v>
      </c>
      <c r="K26">
        <f t="shared" si="3"/>
        <v>0</v>
      </c>
    </row>
    <row r="27" spans="1:11" x14ac:dyDescent="0.2">
      <c r="A27" s="12">
        <v>41061</v>
      </c>
      <c r="B27" t="s">
        <v>17785</v>
      </c>
      <c r="C27" t="s">
        <v>17786</v>
      </c>
      <c r="D27">
        <v>2</v>
      </c>
      <c r="E27">
        <v>250</v>
      </c>
      <c r="F27">
        <f t="shared" si="0"/>
        <v>500</v>
      </c>
      <c r="I27">
        <f t="shared" si="1"/>
        <v>500</v>
      </c>
      <c r="K27">
        <f t="shared" si="3"/>
        <v>0</v>
      </c>
    </row>
    <row r="28" spans="1:11" x14ac:dyDescent="0.2">
      <c r="F28">
        <f t="shared" si="0"/>
        <v>0</v>
      </c>
      <c r="I28">
        <f t="shared" si="1"/>
        <v>0</v>
      </c>
      <c r="K28">
        <f t="shared" si="3"/>
        <v>0</v>
      </c>
    </row>
    <row r="29" spans="1:11" x14ac:dyDescent="0.2">
      <c r="F29">
        <f t="shared" si="0"/>
        <v>0</v>
      </c>
      <c r="I29">
        <f t="shared" si="1"/>
        <v>0</v>
      </c>
      <c r="K29">
        <f t="shared" si="3"/>
        <v>0</v>
      </c>
    </row>
    <row r="30" spans="1:11" x14ac:dyDescent="0.2">
      <c r="A30" s="12">
        <v>41058</v>
      </c>
      <c r="B30" t="s">
        <v>17748</v>
      </c>
      <c r="C30" t="s">
        <v>17749</v>
      </c>
      <c r="D30">
        <v>2</v>
      </c>
      <c r="E30">
        <v>299</v>
      </c>
      <c r="F30">
        <f t="shared" si="0"/>
        <v>598</v>
      </c>
      <c r="I30">
        <f t="shared" si="1"/>
        <v>598</v>
      </c>
      <c r="K30">
        <f t="shared" si="3"/>
        <v>0</v>
      </c>
    </row>
    <row r="31" spans="1:11" x14ac:dyDescent="0.2">
      <c r="F31">
        <f t="shared" si="0"/>
        <v>0</v>
      </c>
      <c r="I31">
        <f t="shared" si="1"/>
        <v>0</v>
      </c>
      <c r="K31">
        <f t="shared" si="3"/>
        <v>0</v>
      </c>
    </row>
    <row r="32" spans="1:11" x14ac:dyDescent="0.2">
      <c r="F32">
        <f t="shared" si="0"/>
        <v>0</v>
      </c>
      <c r="I32">
        <f t="shared" si="1"/>
        <v>0</v>
      </c>
      <c r="K32">
        <f t="shared" si="3"/>
        <v>0</v>
      </c>
    </row>
    <row r="33" spans="1:12" x14ac:dyDescent="0.2">
      <c r="A33" s="12">
        <v>41076</v>
      </c>
      <c r="B33" t="s">
        <v>15690</v>
      </c>
      <c r="C33" t="s">
        <v>15691</v>
      </c>
      <c r="D33">
        <v>2</v>
      </c>
      <c r="E33">
        <v>264</v>
      </c>
      <c r="F33">
        <f t="shared" si="0"/>
        <v>528</v>
      </c>
      <c r="G33" s="12">
        <v>41088</v>
      </c>
      <c r="H33">
        <v>525</v>
      </c>
      <c r="I33">
        <f t="shared" si="1"/>
        <v>3</v>
      </c>
      <c r="J33">
        <v>14</v>
      </c>
      <c r="K33">
        <f t="shared" si="3"/>
        <v>7350</v>
      </c>
      <c r="L33" t="s">
        <v>15867</v>
      </c>
    </row>
    <row r="35" spans="1:12" x14ac:dyDescent="0.2">
      <c r="F35">
        <f t="shared" si="0"/>
        <v>0</v>
      </c>
      <c r="I35">
        <f t="shared" si="1"/>
        <v>0</v>
      </c>
      <c r="K35">
        <f t="shared" si="3"/>
        <v>0</v>
      </c>
    </row>
    <row r="36" spans="1:12" x14ac:dyDescent="0.2">
      <c r="F36">
        <f t="shared" si="0"/>
        <v>0</v>
      </c>
      <c r="I36">
        <f t="shared" si="1"/>
        <v>0</v>
      </c>
      <c r="K36">
        <f t="shared" si="3"/>
        <v>0</v>
      </c>
    </row>
    <row r="37" spans="1:12" x14ac:dyDescent="0.2">
      <c r="A37" s="12">
        <v>41084</v>
      </c>
      <c r="B37" t="s">
        <v>15661</v>
      </c>
      <c r="C37" t="s">
        <v>15662</v>
      </c>
      <c r="D37">
        <v>4</v>
      </c>
      <c r="E37">
        <v>124</v>
      </c>
      <c r="F37">
        <f t="shared" si="0"/>
        <v>496</v>
      </c>
      <c r="G37" s="12">
        <v>41102</v>
      </c>
      <c r="H37">
        <v>493</v>
      </c>
      <c r="I37">
        <f t="shared" si="1"/>
        <v>3</v>
      </c>
      <c r="J37">
        <v>12.5</v>
      </c>
      <c r="K37">
        <f t="shared" si="3"/>
        <v>6162.5</v>
      </c>
    </row>
    <row r="38" spans="1:12" x14ac:dyDescent="0.2">
      <c r="F38">
        <f t="shared" si="0"/>
        <v>0</v>
      </c>
      <c r="I38">
        <f t="shared" si="1"/>
        <v>0</v>
      </c>
      <c r="K38">
        <f t="shared" si="3"/>
        <v>0</v>
      </c>
    </row>
    <row r="39" spans="1:12" x14ac:dyDescent="0.2">
      <c r="F39">
        <f t="shared" si="0"/>
        <v>0</v>
      </c>
      <c r="I39">
        <f t="shared" si="1"/>
        <v>0</v>
      </c>
      <c r="K39">
        <f t="shared" si="3"/>
        <v>0</v>
      </c>
    </row>
    <row r="40" spans="1:12" x14ac:dyDescent="0.2">
      <c r="A40" s="12">
        <v>41081</v>
      </c>
      <c r="B40" t="s">
        <v>15659</v>
      </c>
      <c r="C40" t="s">
        <v>15660</v>
      </c>
      <c r="D40">
        <v>2</v>
      </c>
      <c r="E40">
        <v>250</v>
      </c>
      <c r="F40">
        <f t="shared" si="0"/>
        <v>500</v>
      </c>
      <c r="G40" s="12">
        <v>41095</v>
      </c>
      <c r="H40">
        <v>493</v>
      </c>
      <c r="I40">
        <f t="shared" si="1"/>
        <v>7</v>
      </c>
      <c r="J40">
        <v>13</v>
      </c>
      <c r="K40">
        <f t="shared" si="3"/>
        <v>6409</v>
      </c>
      <c r="L40" t="s">
        <v>16126</v>
      </c>
    </row>
    <row r="41" spans="1:12" x14ac:dyDescent="0.2">
      <c r="F41">
        <f t="shared" si="0"/>
        <v>0</v>
      </c>
      <c r="I41">
        <f t="shared" si="1"/>
        <v>0</v>
      </c>
      <c r="K41">
        <f t="shared" si="3"/>
        <v>0</v>
      </c>
    </row>
    <row r="42" spans="1:12" x14ac:dyDescent="0.2">
      <c r="F42">
        <f t="shared" si="0"/>
        <v>0</v>
      </c>
      <c r="I42">
        <f t="shared" si="1"/>
        <v>0</v>
      </c>
      <c r="K42">
        <f t="shared" si="3"/>
        <v>0</v>
      </c>
    </row>
    <row r="43" spans="1:12" x14ac:dyDescent="0.2">
      <c r="A43" s="12">
        <v>41096</v>
      </c>
      <c r="B43" t="s">
        <v>15598</v>
      </c>
      <c r="C43" t="s">
        <v>15599</v>
      </c>
      <c r="D43">
        <v>2</v>
      </c>
      <c r="E43">
        <v>264</v>
      </c>
      <c r="F43">
        <f t="shared" si="0"/>
        <v>528</v>
      </c>
      <c r="I43">
        <f t="shared" si="1"/>
        <v>528</v>
      </c>
      <c r="K43">
        <f t="shared" si="3"/>
        <v>0</v>
      </c>
    </row>
    <row r="44" spans="1:12" x14ac:dyDescent="0.2">
      <c r="F44">
        <f t="shared" si="0"/>
        <v>0</v>
      </c>
      <c r="I44">
        <f t="shared" si="1"/>
        <v>0</v>
      </c>
      <c r="K44">
        <f t="shared" si="3"/>
        <v>0</v>
      </c>
    </row>
    <row r="45" spans="1:12" x14ac:dyDescent="0.2">
      <c r="F45">
        <f t="shared" si="0"/>
        <v>0</v>
      </c>
      <c r="I45">
        <f t="shared" si="1"/>
        <v>0</v>
      </c>
      <c r="K45">
        <f t="shared" si="3"/>
        <v>0</v>
      </c>
    </row>
    <row r="46" spans="1:12" x14ac:dyDescent="0.2">
      <c r="A46" s="12">
        <v>41095</v>
      </c>
      <c r="B46" t="s">
        <v>15596</v>
      </c>
      <c r="C46" t="s">
        <v>15597</v>
      </c>
      <c r="D46">
        <v>1</v>
      </c>
      <c r="E46">
        <v>500</v>
      </c>
      <c r="F46">
        <f t="shared" si="0"/>
        <v>500</v>
      </c>
      <c r="I46">
        <f t="shared" si="1"/>
        <v>500</v>
      </c>
      <c r="K46">
        <f t="shared" si="3"/>
        <v>0</v>
      </c>
    </row>
    <row r="47" spans="1:12" x14ac:dyDescent="0.2">
      <c r="F47">
        <f t="shared" si="0"/>
        <v>0</v>
      </c>
      <c r="I47">
        <f t="shared" si="1"/>
        <v>0</v>
      </c>
      <c r="K47">
        <f t="shared" si="3"/>
        <v>0</v>
      </c>
    </row>
    <row r="48" spans="1:12" x14ac:dyDescent="0.2">
      <c r="F48">
        <f t="shared" si="0"/>
        <v>0</v>
      </c>
      <c r="I48">
        <f t="shared" si="1"/>
        <v>0</v>
      </c>
      <c r="K48">
        <f t="shared" si="3"/>
        <v>0</v>
      </c>
    </row>
    <row r="49" spans="1:12" x14ac:dyDescent="0.2">
      <c r="A49" s="12">
        <v>41107</v>
      </c>
      <c r="B49" t="s">
        <v>15507</v>
      </c>
      <c r="C49" t="s">
        <v>15508</v>
      </c>
      <c r="D49">
        <v>5</v>
      </c>
      <c r="E49">
        <v>120</v>
      </c>
      <c r="F49">
        <f t="shared" si="0"/>
        <v>600</v>
      </c>
      <c r="I49">
        <f t="shared" si="1"/>
        <v>600</v>
      </c>
      <c r="K49">
        <f t="shared" si="3"/>
        <v>0</v>
      </c>
    </row>
    <row r="50" spans="1:12" x14ac:dyDescent="0.2">
      <c r="F50">
        <f t="shared" si="0"/>
        <v>0</v>
      </c>
      <c r="I50">
        <f t="shared" si="1"/>
        <v>0</v>
      </c>
      <c r="K50">
        <f t="shared" si="3"/>
        <v>0</v>
      </c>
    </row>
    <row r="51" spans="1:12" x14ac:dyDescent="0.2">
      <c r="F51">
        <f t="shared" si="0"/>
        <v>0</v>
      </c>
      <c r="I51">
        <f t="shared" si="1"/>
        <v>0</v>
      </c>
      <c r="K51">
        <f t="shared" si="3"/>
        <v>0</v>
      </c>
    </row>
    <row r="52" spans="1:12" x14ac:dyDescent="0.2">
      <c r="A52" s="12">
        <v>41105</v>
      </c>
      <c r="B52" t="s">
        <v>15506</v>
      </c>
      <c r="C52" t="s">
        <v>15509</v>
      </c>
      <c r="D52">
        <v>2</v>
      </c>
      <c r="E52">
        <v>250</v>
      </c>
      <c r="F52">
        <f t="shared" si="0"/>
        <v>500</v>
      </c>
      <c r="I52">
        <f t="shared" si="1"/>
        <v>500</v>
      </c>
      <c r="K52">
        <f t="shared" si="3"/>
        <v>0</v>
      </c>
    </row>
    <row r="53" spans="1:12" x14ac:dyDescent="0.2">
      <c r="F53">
        <f t="shared" si="0"/>
        <v>0</v>
      </c>
      <c r="G53" t="s">
        <v>21053</v>
      </c>
      <c r="H53">
        <v>4</v>
      </c>
      <c r="I53">
        <f t="shared" si="1"/>
        <v>-4</v>
      </c>
      <c r="J53">
        <v>12.5</v>
      </c>
      <c r="K53">
        <f t="shared" si="3"/>
        <v>50</v>
      </c>
    </row>
    <row r="54" spans="1:12" x14ac:dyDescent="0.2">
      <c r="F54">
        <f t="shared" si="0"/>
        <v>0</v>
      </c>
      <c r="I54">
        <f t="shared" si="1"/>
        <v>0</v>
      </c>
      <c r="K54">
        <f t="shared" si="3"/>
        <v>0</v>
      </c>
    </row>
    <row r="55" spans="1:12" x14ac:dyDescent="0.2">
      <c r="A55" s="12">
        <v>41123</v>
      </c>
      <c r="B55" t="s">
        <v>133</v>
      </c>
      <c r="C55" t="s">
        <v>134</v>
      </c>
      <c r="D55">
        <v>4</v>
      </c>
      <c r="E55">
        <v>126</v>
      </c>
      <c r="F55">
        <f t="shared" si="0"/>
        <v>504</v>
      </c>
      <c r="G55" s="154">
        <v>41137</v>
      </c>
      <c r="H55">
        <v>496</v>
      </c>
      <c r="I55">
        <f t="shared" si="1"/>
        <v>8</v>
      </c>
      <c r="J55">
        <v>17</v>
      </c>
      <c r="K55">
        <f t="shared" si="3"/>
        <v>8432</v>
      </c>
      <c r="L55" s="73" t="s">
        <v>15960</v>
      </c>
    </row>
    <row r="56" spans="1:12" x14ac:dyDescent="0.2">
      <c r="F56">
        <f t="shared" si="0"/>
        <v>0</v>
      </c>
      <c r="G56" s="12">
        <v>41144</v>
      </c>
      <c r="H56">
        <v>8</v>
      </c>
      <c r="I56">
        <v>0</v>
      </c>
      <c r="J56">
        <v>17</v>
      </c>
      <c r="K56">
        <f t="shared" si="3"/>
        <v>136</v>
      </c>
    </row>
    <row r="57" spans="1:12" x14ac:dyDescent="0.2">
      <c r="F57">
        <f t="shared" si="0"/>
        <v>0</v>
      </c>
      <c r="I57">
        <f t="shared" si="1"/>
        <v>0</v>
      </c>
      <c r="K57">
        <f t="shared" si="3"/>
        <v>0</v>
      </c>
    </row>
    <row r="58" spans="1:12" x14ac:dyDescent="0.2">
      <c r="A58" s="12">
        <v>41114</v>
      </c>
      <c r="B58" t="s">
        <v>181</v>
      </c>
      <c r="C58" t="s">
        <v>144</v>
      </c>
      <c r="D58">
        <v>1</v>
      </c>
      <c r="E58">
        <v>445</v>
      </c>
      <c r="F58">
        <f t="shared" si="0"/>
        <v>445</v>
      </c>
      <c r="G58" s="12">
        <v>41144</v>
      </c>
      <c r="H58">
        <v>445</v>
      </c>
      <c r="I58">
        <f t="shared" si="1"/>
        <v>0</v>
      </c>
      <c r="J58">
        <v>13</v>
      </c>
      <c r="K58">
        <f t="shared" si="3"/>
        <v>5785</v>
      </c>
    </row>
    <row r="59" spans="1:12" x14ac:dyDescent="0.2">
      <c r="F59">
        <f t="shared" si="0"/>
        <v>0</v>
      </c>
      <c r="I59">
        <f t="shared" si="1"/>
        <v>0</v>
      </c>
      <c r="K59">
        <f t="shared" si="3"/>
        <v>0</v>
      </c>
    </row>
    <row r="60" spans="1:12" x14ac:dyDescent="0.2">
      <c r="F60">
        <f t="shared" si="0"/>
        <v>0</v>
      </c>
      <c r="I60">
        <f t="shared" si="1"/>
        <v>0</v>
      </c>
      <c r="K60">
        <f t="shared" si="3"/>
        <v>0</v>
      </c>
    </row>
    <row r="61" spans="1:12" x14ac:dyDescent="0.2">
      <c r="A61" s="12">
        <v>41128</v>
      </c>
      <c r="B61" t="s">
        <v>217</v>
      </c>
      <c r="C61" t="s">
        <v>218</v>
      </c>
      <c r="D61">
        <v>1</v>
      </c>
      <c r="E61">
        <v>445</v>
      </c>
      <c r="F61">
        <f t="shared" si="0"/>
        <v>445</v>
      </c>
      <c r="G61" s="154">
        <v>41137</v>
      </c>
      <c r="H61">
        <v>433</v>
      </c>
      <c r="I61">
        <f t="shared" si="1"/>
        <v>12</v>
      </c>
      <c r="J61">
        <v>12</v>
      </c>
      <c r="K61">
        <f t="shared" si="3"/>
        <v>5196</v>
      </c>
    </row>
    <row r="62" spans="1:12" x14ac:dyDescent="0.2">
      <c r="F62">
        <f t="shared" si="0"/>
        <v>0</v>
      </c>
      <c r="G62" s="12">
        <v>41144</v>
      </c>
      <c r="H62">
        <v>12</v>
      </c>
      <c r="I62">
        <v>0</v>
      </c>
      <c r="J62">
        <v>12</v>
      </c>
      <c r="K62">
        <f t="shared" si="3"/>
        <v>144</v>
      </c>
    </row>
    <row r="63" spans="1:12" x14ac:dyDescent="0.2">
      <c r="F63">
        <f t="shared" si="0"/>
        <v>0</v>
      </c>
      <c r="I63">
        <f t="shared" si="1"/>
        <v>0</v>
      </c>
      <c r="K63">
        <f t="shared" si="3"/>
        <v>0</v>
      </c>
    </row>
    <row r="64" spans="1:12" x14ac:dyDescent="0.2">
      <c r="A64" s="12">
        <v>41144</v>
      </c>
      <c r="B64" t="s">
        <v>15362</v>
      </c>
      <c r="C64" t="s">
        <v>15380</v>
      </c>
      <c r="D64">
        <v>4</v>
      </c>
      <c r="E64">
        <v>150</v>
      </c>
      <c r="F64">
        <f t="shared" si="0"/>
        <v>600</v>
      </c>
      <c r="G64" s="12">
        <v>41151</v>
      </c>
      <c r="H64">
        <v>596</v>
      </c>
      <c r="I64">
        <f t="shared" si="1"/>
        <v>4</v>
      </c>
      <c r="J64">
        <v>11</v>
      </c>
      <c r="K64">
        <f t="shared" si="3"/>
        <v>6556</v>
      </c>
      <c r="L64" t="s">
        <v>15939</v>
      </c>
    </row>
    <row r="65" spans="1:12" x14ac:dyDescent="0.2">
      <c r="F65">
        <f t="shared" si="0"/>
        <v>0</v>
      </c>
      <c r="I65">
        <f t="shared" si="1"/>
        <v>0</v>
      </c>
      <c r="K65">
        <f t="shared" si="3"/>
        <v>0</v>
      </c>
    </row>
    <row r="66" spans="1:12" x14ac:dyDescent="0.2">
      <c r="F66">
        <f t="shared" si="0"/>
        <v>0</v>
      </c>
      <c r="I66">
        <f t="shared" si="1"/>
        <v>0</v>
      </c>
      <c r="K66">
        <f t="shared" si="2"/>
        <v>0</v>
      </c>
    </row>
    <row r="67" spans="1:12" x14ac:dyDescent="0.2">
      <c r="A67" s="12">
        <v>41137</v>
      </c>
      <c r="B67" t="s">
        <v>15382</v>
      </c>
      <c r="C67" t="s">
        <v>15383</v>
      </c>
      <c r="D67">
        <v>5</v>
      </c>
      <c r="E67">
        <v>140</v>
      </c>
      <c r="F67">
        <f t="shared" si="0"/>
        <v>700</v>
      </c>
      <c r="G67" s="12">
        <v>41151</v>
      </c>
      <c r="H67">
        <v>700</v>
      </c>
      <c r="I67">
        <f t="shared" si="1"/>
        <v>0</v>
      </c>
      <c r="J67">
        <v>12</v>
      </c>
      <c r="K67">
        <f t="shared" si="2"/>
        <v>8400</v>
      </c>
    </row>
    <row r="68" spans="1:12" x14ac:dyDescent="0.2">
      <c r="F68">
        <f t="shared" si="0"/>
        <v>0</v>
      </c>
      <c r="I68">
        <f t="shared" si="1"/>
        <v>0</v>
      </c>
      <c r="K68">
        <f t="shared" si="2"/>
        <v>0</v>
      </c>
    </row>
    <row r="69" spans="1:12" x14ac:dyDescent="0.2">
      <c r="F69">
        <f t="shared" si="0"/>
        <v>0</v>
      </c>
      <c r="I69">
        <f t="shared" si="1"/>
        <v>0</v>
      </c>
      <c r="K69">
        <f t="shared" si="2"/>
        <v>0</v>
      </c>
    </row>
    <row r="70" spans="1:12" x14ac:dyDescent="0.2">
      <c r="A70" s="12">
        <v>41151</v>
      </c>
      <c r="B70" t="s">
        <v>15353</v>
      </c>
      <c r="C70" t="s">
        <v>15354</v>
      </c>
      <c r="D70">
        <v>1</v>
      </c>
      <c r="E70">
        <v>443</v>
      </c>
      <c r="F70">
        <f t="shared" si="0"/>
        <v>443</v>
      </c>
      <c r="I70">
        <f t="shared" si="1"/>
        <v>443</v>
      </c>
      <c r="K70">
        <f t="shared" si="2"/>
        <v>0</v>
      </c>
    </row>
    <row r="71" spans="1:12" x14ac:dyDescent="0.2">
      <c r="F71">
        <f t="shared" si="0"/>
        <v>0</v>
      </c>
      <c r="I71">
        <f t="shared" si="1"/>
        <v>0</v>
      </c>
      <c r="K71">
        <f t="shared" si="2"/>
        <v>0</v>
      </c>
    </row>
    <row r="72" spans="1:12" x14ac:dyDescent="0.2">
      <c r="F72">
        <f t="shared" si="0"/>
        <v>0</v>
      </c>
      <c r="I72">
        <f t="shared" si="1"/>
        <v>0</v>
      </c>
      <c r="K72">
        <f t="shared" si="2"/>
        <v>0</v>
      </c>
    </row>
    <row r="73" spans="1:12" x14ac:dyDescent="0.2">
      <c r="A73" s="12">
        <v>41151</v>
      </c>
      <c r="B73" t="s">
        <v>15336</v>
      </c>
      <c r="C73" t="s">
        <v>15337</v>
      </c>
      <c r="D73">
        <v>1</v>
      </c>
      <c r="E73">
        <v>443</v>
      </c>
      <c r="F73">
        <f t="shared" si="0"/>
        <v>443</v>
      </c>
      <c r="I73">
        <f t="shared" si="1"/>
        <v>443</v>
      </c>
      <c r="K73">
        <f t="shared" si="2"/>
        <v>0</v>
      </c>
    </row>
    <row r="74" spans="1:12" x14ac:dyDescent="0.2">
      <c r="F74">
        <f t="shared" si="0"/>
        <v>0</v>
      </c>
      <c r="I74">
        <f t="shared" si="1"/>
        <v>0</v>
      </c>
      <c r="K74">
        <f t="shared" si="2"/>
        <v>0</v>
      </c>
    </row>
    <row r="75" spans="1:12" x14ac:dyDescent="0.2">
      <c r="F75">
        <f t="shared" si="0"/>
        <v>0</v>
      </c>
      <c r="I75">
        <f t="shared" si="1"/>
        <v>0</v>
      </c>
      <c r="K75">
        <f t="shared" si="2"/>
        <v>0</v>
      </c>
    </row>
    <row r="76" spans="1:12" x14ac:dyDescent="0.2">
      <c r="A76" s="12">
        <v>41165</v>
      </c>
      <c r="B76" t="s">
        <v>15250</v>
      </c>
      <c r="C76" t="s">
        <v>15251</v>
      </c>
      <c r="D76">
        <v>4</v>
      </c>
      <c r="E76">
        <v>150</v>
      </c>
      <c r="F76">
        <f t="shared" si="0"/>
        <v>600</v>
      </c>
      <c r="G76" s="12">
        <v>41186</v>
      </c>
      <c r="H76">
        <v>596</v>
      </c>
      <c r="I76">
        <f t="shared" si="1"/>
        <v>4</v>
      </c>
      <c r="J76">
        <v>13</v>
      </c>
      <c r="K76">
        <f t="shared" si="2"/>
        <v>7748</v>
      </c>
      <c r="L76" t="s">
        <v>14951</v>
      </c>
    </row>
    <row r="77" spans="1:12" x14ac:dyDescent="0.2">
      <c r="F77">
        <f t="shared" si="0"/>
        <v>0</v>
      </c>
      <c r="G77" s="12">
        <v>41200</v>
      </c>
      <c r="H77">
        <v>4</v>
      </c>
      <c r="I77">
        <v>0</v>
      </c>
      <c r="J77">
        <v>13</v>
      </c>
      <c r="K77">
        <f t="shared" si="2"/>
        <v>52</v>
      </c>
    </row>
    <row r="78" spans="1:12" x14ac:dyDescent="0.2">
      <c r="F78">
        <f t="shared" si="0"/>
        <v>0</v>
      </c>
      <c r="I78">
        <f t="shared" si="1"/>
        <v>0</v>
      </c>
      <c r="K78">
        <f t="shared" si="2"/>
        <v>0</v>
      </c>
    </row>
    <row r="79" spans="1:12" x14ac:dyDescent="0.2">
      <c r="A79" s="12">
        <v>41165</v>
      </c>
      <c r="B79" t="s">
        <v>15282</v>
      </c>
      <c r="C79" t="s">
        <v>15283</v>
      </c>
      <c r="D79">
        <v>4</v>
      </c>
      <c r="E79">
        <v>150</v>
      </c>
      <c r="F79">
        <f t="shared" si="0"/>
        <v>600</v>
      </c>
      <c r="G79" s="12">
        <v>41200</v>
      </c>
      <c r="H79">
        <v>596</v>
      </c>
      <c r="I79">
        <f t="shared" si="1"/>
        <v>4</v>
      </c>
      <c r="J79">
        <v>11.5</v>
      </c>
      <c r="K79">
        <f t="shared" si="2"/>
        <v>6854</v>
      </c>
    </row>
    <row r="80" spans="1:12" x14ac:dyDescent="0.2">
      <c r="F80">
        <f t="shared" si="0"/>
        <v>0</v>
      </c>
      <c r="G80" s="12">
        <v>41228</v>
      </c>
      <c r="H80">
        <v>4</v>
      </c>
      <c r="I80">
        <v>0</v>
      </c>
      <c r="J80">
        <v>11.5</v>
      </c>
      <c r="K80">
        <f t="shared" si="2"/>
        <v>46</v>
      </c>
    </row>
    <row r="81" spans="1:12" x14ac:dyDescent="0.2">
      <c r="F81">
        <f t="shared" si="0"/>
        <v>0</v>
      </c>
      <c r="I81">
        <f t="shared" si="1"/>
        <v>0</v>
      </c>
      <c r="K81">
        <f t="shared" si="2"/>
        <v>0</v>
      </c>
    </row>
    <row r="82" spans="1:12" x14ac:dyDescent="0.2">
      <c r="A82" s="12">
        <v>41158</v>
      </c>
      <c r="B82" t="s">
        <v>15245</v>
      </c>
      <c r="C82" t="s">
        <v>15281</v>
      </c>
      <c r="D82">
        <v>5</v>
      </c>
      <c r="E82">
        <v>138</v>
      </c>
      <c r="F82">
        <f t="shared" si="0"/>
        <v>690</v>
      </c>
      <c r="G82" s="12">
        <v>41186</v>
      </c>
      <c r="H82">
        <v>690</v>
      </c>
      <c r="I82">
        <f t="shared" si="1"/>
        <v>0</v>
      </c>
      <c r="J82">
        <v>10.5</v>
      </c>
      <c r="K82">
        <f t="shared" si="2"/>
        <v>7245</v>
      </c>
    </row>
    <row r="83" spans="1:12" x14ac:dyDescent="0.2">
      <c r="F83">
        <f t="shared" si="0"/>
        <v>0</v>
      </c>
      <c r="I83">
        <f t="shared" si="1"/>
        <v>0</v>
      </c>
      <c r="K83">
        <f t="shared" si="2"/>
        <v>0</v>
      </c>
    </row>
    <row r="84" spans="1:12" x14ac:dyDescent="0.2">
      <c r="F84">
        <f t="shared" si="0"/>
        <v>0</v>
      </c>
      <c r="I84">
        <f t="shared" si="1"/>
        <v>0</v>
      </c>
      <c r="K84">
        <f t="shared" si="2"/>
        <v>0</v>
      </c>
    </row>
    <row r="85" spans="1:12" x14ac:dyDescent="0.2">
      <c r="A85" s="12">
        <v>41172</v>
      </c>
      <c r="B85" t="s">
        <v>15162</v>
      </c>
      <c r="C85" t="s">
        <v>15163</v>
      </c>
      <c r="D85">
        <v>1</v>
      </c>
      <c r="E85">
        <v>640</v>
      </c>
      <c r="F85">
        <f t="shared" si="0"/>
        <v>640</v>
      </c>
      <c r="G85" s="12">
        <v>41200</v>
      </c>
      <c r="H85">
        <v>639</v>
      </c>
      <c r="I85">
        <f t="shared" si="1"/>
        <v>1</v>
      </c>
      <c r="J85">
        <v>12</v>
      </c>
      <c r="K85">
        <f t="shared" si="2"/>
        <v>7668</v>
      </c>
      <c r="L85" t="s">
        <v>15011</v>
      </c>
    </row>
    <row r="86" spans="1:12" x14ac:dyDescent="0.2">
      <c r="F86">
        <f t="shared" si="0"/>
        <v>0</v>
      </c>
      <c r="I86">
        <f t="shared" si="1"/>
        <v>0</v>
      </c>
      <c r="K86">
        <f t="shared" si="2"/>
        <v>0</v>
      </c>
    </row>
    <row r="87" spans="1:12" x14ac:dyDescent="0.2">
      <c r="F87">
        <f t="shared" si="0"/>
        <v>0</v>
      </c>
      <c r="I87">
        <f t="shared" si="1"/>
        <v>0</v>
      </c>
      <c r="K87">
        <f t="shared" si="2"/>
        <v>0</v>
      </c>
    </row>
    <row r="88" spans="1:12" x14ac:dyDescent="0.2">
      <c r="A88" s="12">
        <v>41186</v>
      </c>
      <c r="B88" t="s">
        <v>642</v>
      </c>
      <c r="C88" t="s">
        <v>643</v>
      </c>
      <c r="D88">
        <v>1</v>
      </c>
      <c r="E88">
        <v>640</v>
      </c>
      <c r="F88">
        <f t="shared" si="0"/>
        <v>640</v>
      </c>
      <c r="G88" s="12">
        <v>41212</v>
      </c>
      <c r="H88">
        <v>635</v>
      </c>
      <c r="I88">
        <f t="shared" si="1"/>
        <v>5</v>
      </c>
      <c r="J88">
        <v>13</v>
      </c>
      <c r="K88">
        <f t="shared" si="2"/>
        <v>8255</v>
      </c>
      <c r="L88" t="s">
        <v>15447</v>
      </c>
    </row>
    <row r="89" spans="1:12" x14ac:dyDescent="0.2">
      <c r="F89">
        <f t="shared" si="0"/>
        <v>0</v>
      </c>
      <c r="I89">
        <f t="shared" si="1"/>
        <v>0</v>
      </c>
      <c r="K89">
        <f t="shared" si="2"/>
        <v>0</v>
      </c>
    </row>
    <row r="90" spans="1:12" x14ac:dyDescent="0.2">
      <c r="F90">
        <f t="shared" si="0"/>
        <v>0</v>
      </c>
      <c r="I90">
        <f t="shared" si="1"/>
        <v>0</v>
      </c>
      <c r="K90">
        <f t="shared" si="2"/>
        <v>0</v>
      </c>
    </row>
    <row r="91" spans="1:12" x14ac:dyDescent="0.2">
      <c r="A91" s="12">
        <v>41551</v>
      </c>
      <c r="B91" t="s">
        <v>16453</v>
      </c>
      <c r="C91" t="s">
        <v>665</v>
      </c>
      <c r="D91">
        <v>4</v>
      </c>
      <c r="E91">
        <v>92</v>
      </c>
      <c r="F91">
        <f t="shared" si="0"/>
        <v>368</v>
      </c>
      <c r="G91" s="12">
        <v>41212</v>
      </c>
      <c r="H91">
        <v>365</v>
      </c>
      <c r="I91">
        <f t="shared" si="1"/>
        <v>3</v>
      </c>
      <c r="J91">
        <v>11</v>
      </c>
      <c r="K91">
        <f t="shared" si="2"/>
        <v>4015</v>
      </c>
    </row>
    <row r="92" spans="1:12" x14ac:dyDescent="0.2">
      <c r="F92">
        <f t="shared" si="0"/>
        <v>0</v>
      </c>
      <c r="G92" s="12">
        <v>41284</v>
      </c>
      <c r="H92">
        <v>1</v>
      </c>
      <c r="I92">
        <f t="shared" si="1"/>
        <v>-1</v>
      </c>
      <c r="J92">
        <v>11</v>
      </c>
      <c r="K92">
        <f t="shared" si="2"/>
        <v>11</v>
      </c>
    </row>
    <row r="93" spans="1:12" x14ac:dyDescent="0.2">
      <c r="G93" s="12">
        <v>41263</v>
      </c>
      <c r="H93">
        <v>2</v>
      </c>
      <c r="I93">
        <f t="shared" si="1"/>
        <v>-2</v>
      </c>
      <c r="J93">
        <v>11</v>
      </c>
      <c r="K93">
        <f t="shared" si="2"/>
        <v>22</v>
      </c>
    </row>
    <row r="94" spans="1:12" x14ac:dyDescent="0.2">
      <c r="F94">
        <f t="shared" si="0"/>
        <v>0</v>
      </c>
      <c r="I94">
        <f t="shared" si="1"/>
        <v>0</v>
      </c>
      <c r="K94">
        <f t="shared" si="2"/>
        <v>0</v>
      </c>
    </row>
    <row r="95" spans="1:12" x14ac:dyDescent="0.2">
      <c r="A95" s="12">
        <v>41200</v>
      </c>
      <c r="B95" t="s">
        <v>722</v>
      </c>
      <c r="C95" t="s">
        <v>759</v>
      </c>
      <c r="D95">
        <v>1</v>
      </c>
      <c r="E95">
        <v>530</v>
      </c>
      <c r="F95">
        <f t="shared" si="0"/>
        <v>530</v>
      </c>
      <c r="G95" s="12">
        <v>41262</v>
      </c>
      <c r="H95">
        <v>528</v>
      </c>
      <c r="I95">
        <f t="shared" si="1"/>
        <v>2</v>
      </c>
      <c r="J95">
        <v>17.5</v>
      </c>
      <c r="K95">
        <f t="shared" si="2"/>
        <v>9240</v>
      </c>
      <c r="L95" t="s">
        <v>500</v>
      </c>
    </row>
    <row r="96" spans="1:12" x14ac:dyDescent="0.2">
      <c r="F96">
        <f t="shared" si="0"/>
        <v>0</v>
      </c>
      <c r="I96">
        <f t="shared" si="1"/>
        <v>0</v>
      </c>
      <c r="K96">
        <f t="shared" si="2"/>
        <v>0</v>
      </c>
    </row>
    <row r="97" spans="1:11" x14ac:dyDescent="0.2">
      <c r="F97">
        <f t="shared" si="0"/>
        <v>0</v>
      </c>
      <c r="I97">
        <f t="shared" si="1"/>
        <v>0</v>
      </c>
      <c r="K97">
        <f t="shared" si="2"/>
        <v>0</v>
      </c>
    </row>
    <row r="98" spans="1:11" x14ac:dyDescent="0.2">
      <c r="A98" s="12">
        <v>41207</v>
      </c>
      <c r="B98" t="s">
        <v>15078</v>
      </c>
      <c r="C98" t="s">
        <v>15079</v>
      </c>
      <c r="D98">
        <v>3</v>
      </c>
      <c r="E98">
        <v>200</v>
      </c>
      <c r="F98">
        <f t="shared" si="0"/>
        <v>600</v>
      </c>
      <c r="G98" s="12">
        <v>41221</v>
      </c>
      <c r="H98">
        <v>598</v>
      </c>
      <c r="I98">
        <f t="shared" si="1"/>
        <v>2</v>
      </c>
      <c r="J98">
        <v>11</v>
      </c>
      <c r="K98">
        <f t="shared" si="2"/>
        <v>6578</v>
      </c>
    </row>
    <row r="99" spans="1:11" x14ac:dyDescent="0.2">
      <c r="F99">
        <f t="shared" si="0"/>
        <v>0</v>
      </c>
      <c r="G99" s="12">
        <v>41263</v>
      </c>
      <c r="H99">
        <v>2</v>
      </c>
      <c r="I99">
        <v>0</v>
      </c>
      <c r="J99">
        <v>11</v>
      </c>
      <c r="K99">
        <f t="shared" si="2"/>
        <v>22</v>
      </c>
    </row>
    <row r="100" spans="1:11" x14ac:dyDescent="0.2">
      <c r="F100">
        <f t="shared" si="0"/>
        <v>0</v>
      </c>
      <c r="I100">
        <f t="shared" si="1"/>
        <v>0</v>
      </c>
      <c r="K100">
        <f t="shared" si="2"/>
        <v>0</v>
      </c>
    </row>
    <row r="101" spans="1:11" x14ac:dyDescent="0.2">
      <c r="A101" s="12">
        <v>41201</v>
      </c>
      <c r="B101" t="s">
        <v>15097</v>
      </c>
      <c r="C101" t="s">
        <v>15098</v>
      </c>
      <c r="D101">
        <v>1</v>
      </c>
      <c r="E101">
        <v>532</v>
      </c>
      <c r="F101">
        <f t="shared" si="0"/>
        <v>532</v>
      </c>
      <c r="G101" s="12">
        <v>41214</v>
      </c>
      <c r="H101">
        <v>529</v>
      </c>
      <c r="I101">
        <f t="shared" si="1"/>
        <v>3</v>
      </c>
      <c r="J101">
        <v>12</v>
      </c>
      <c r="K101">
        <f t="shared" si="2"/>
        <v>6348</v>
      </c>
    </row>
    <row r="102" spans="1:11" x14ac:dyDescent="0.2">
      <c r="F102">
        <f t="shared" si="0"/>
        <v>0</v>
      </c>
      <c r="G102" s="12">
        <v>41221</v>
      </c>
      <c r="H102">
        <v>3</v>
      </c>
      <c r="I102">
        <v>0</v>
      </c>
      <c r="J102">
        <v>12</v>
      </c>
      <c r="K102">
        <f t="shared" si="2"/>
        <v>36</v>
      </c>
    </row>
    <row r="103" spans="1:11" x14ac:dyDescent="0.2">
      <c r="F103">
        <f t="shared" si="0"/>
        <v>0</v>
      </c>
      <c r="I103">
        <f t="shared" si="1"/>
        <v>0</v>
      </c>
      <c r="K103">
        <f t="shared" si="2"/>
        <v>0</v>
      </c>
    </row>
    <row r="104" spans="1:11" x14ac:dyDescent="0.2">
      <c r="A104" s="12">
        <v>41214</v>
      </c>
      <c r="B104" t="s">
        <v>15067</v>
      </c>
      <c r="C104" t="s">
        <v>15019</v>
      </c>
      <c r="D104">
        <v>2</v>
      </c>
      <c r="E104">
        <v>306</v>
      </c>
      <c r="F104">
        <f t="shared" si="0"/>
        <v>612</v>
      </c>
      <c r="G104" s="12">
        <v>41235</v>
      </c>
      <c r="H104">
        <v>608</v>
      </c>
      <c r="I104">
        <f t="shared" si="1"/>
        <v>4</v>
      </c>
      <c r="J104">
        <v>13</v>
      </c>
      <c r="K104">
        <f t="shared" si="2"/>
        <v>7904</v>
      </c>
    </row>
    <row r="105" spans="1:11" x14ac:dyDescent="0.2">
      <c r="F105">
        <f t="shared" si="0"/>
        <v>0</v>
      </c>
      <c r="I105">
        <f t="shared" si="1"/>
        <v>0</v>
      </c>
      <c r="K105">
        <f t="shared" si="2"/>
        <v>0</v>
      </c>
    </row>
    <row r="106" spans="1:11" x14ac:dyDescent="0.2">
      <c r="F106">
        <f t="shared" si="0"/>
        <v>0</v>
      </c>
      <c r="I106">
        <f t="shared" si="1"/>
        <v>0</v>
      </c>
      <c r="K106">
        <f t="shared" si="2"/>
        <v>0</v>
      </c>
    </row>
    <row r="107" spans="1:11" x14ac:dyDescent="0.2">
      <c r="A107" s="12">
        <v>41214</v>
      </c>
      <c r="B107" t="s">
        <v>15022</v>
      </c>
      <c r="C107" t="s">
        <v>14974</v>
      </c>
      <c r="D107">
        <v>1</v>
      </c>
      <c r="E107">
        <v>602</v>
      </c>
      <c r="F107">
        <f t="shared" si="0"/>
        <v>602</v>
      </c>
      <c r="G107" s="12">
        <v>41229</v>
      </c>
      <c r="H107">
        <v>598</v>
      </c>
      <c r="I107">
        <f t="shared" si="1"/>
        <v>4</v>
      </c>
      <c r="J107">
        <v>12</v>
      </c>
      <c r="K107">
        <f t="shared" si="2"/>
        <v>7176</v>
      </c>
    </row>
    <row r="108" spans="1:11" x14ac:dyDescent="0.2">
      <c r="F108">
        <f t="shared" si="0"/>
        <v>0</v>
      </c>
      <c r="I108">
        <f t="shared" si="1"/>
        <v>0</v>
      </c>
      <c r="K108">
        <f t="shared" si="2"/>
        <v>0</v>
      </c>
    </row>
    <row r="109" spans="1:11" x14ac:dyDescent="0.2">
      <c r="F109">
        <f t="shared" si="0"/>
        <v>0</v>
      </c>
      <c r="I109">
        <f t="shared" si="1"/>
        <v>0</v>
      </c>
      <c r="K109">
        <f t="shared" si="2"/>
        <v>0</v>
      </c>
    </row>
    <row r="110" spans="1:11" x14ac:dyDescent="0.2">
      <c r="A110" s="12">
        <v>41221</v>
      </c>
      <c r="B110" t="s">
        <v>14936</v>
      </c>
      <c r="C110" t="s">
        <v>14937</v>
      </c>
      <c r="D110">
        <v>1</v>
      </c>
      <c r="E110">
        <v>500</v>
      </c>
      <c r="F110">
        <f t="shared" si="0"/>
        <v>500</v>
      </c>
      <c r="G110" s="12">
        <v>41242</v>
      </c>
      <c r="H110">
        <v>465</v>
      </c>
      <c r="I110">
        <f t="shared" si="1"/>
        <v>35</v>
      </c>
      <c r="J110">
        <v>13.5</v>
      </c>
      <c r="K110">
        <f t="shared" si="2"/>
        <v>6277.5</v>
      </c>
    </row>
    <row r="111" spans="1:11" x14ac:dyDescent="0.2">
      <c r="F111">
        <f t="shared" si="0"/>
        <v>0</v>
      </c>
      <c r="G111" s="12">
        <v>41347</v>
      </c>
      <c r="H111">
        <v>4</v>
      </c>
      <c r="I111">
        <f t="shared" si="1"/>
        <v>-4</v>
      </c>
      <c r="J111">
        <v>13.5</v>
      </c>
      <c r="K111">
        <f t="shared" si="2"/>
        <v>54</v>
      </c>
    </row>
    <row r="112" spans="1:11" x14ac:dyDescent="0.2">
      <c r="F112">
        <f t="shared" si="0"/>
        <v>0</v>
      </c>
      <c r="I112">
        <f t="shared" si="1"/>
        <v>0</v>
      </c>
      <c r="K112">
        <f t="shared" si="2"/>
        <v>0</v>
      </c>
    </row>
    <row r="113" spans="1:12" x14ac:dyDescent="0.2">
      <c r="A113" s="12">
        <v>41221</v>
      </c>
      <c r="B113" t="s">
        <v>15032</v>
      </c>
      <c r="C113" t="s">
        <v>14935</v>
      </c>
      <c r="D113">
        <v>3</v>
      </c>
      <c r="E113">
        <v>200</v>
      </c>
      <c r="F113">
        <f t="shared" si="0"/>
        <v>600</v>
      </c>
      <c r="G113" s="12">
        <v>41279</v>
      </c>
      <c r="H113">
        <v>590</v>
      </c>
      <c r="I113">
        <f t="shared" si="1"/>
        <v>10</v>
      </c>
      <c r="J113">
        <v>11.5</v>
      </c>
      <c r="K113">
        <f t="shared" si="2"/>
        <v>6785</v>
      </c>
    </row>
    <row r="114" spans="1:12" x14ac:dyDescent="0.2">
      <c r="F114">
        <f t="shared" si="0"/>
        <v>0</v>
      </c>
      <c r="G114" s="12">
        <v>41347</v>
      </c>
      <c r="H114">
        <v>6</v>
      </c>
      <c r="I114">
        <v>4</v>
      </c>
      <c r="J114">
        <v>11.5</v>
      </c>
      <c r="K114">
        <f t="shared" si="2"/>
        <v>69</v>
      </c>
    </row>
    <row r="115" spans="1:12" x14ac:dyDescent="0.2">
      <c r="G115" s="12">
        <v>41284</v>
      </c>
      <c r="H115">
        <v>2</v>
      </c>
      <c r="I115">
        <v>2</v>
      </c>
      <c r="J115">
        <v>11.5</v>
      </c>
      <c r="K115">
        <f t="shared" si="2"/>
        <v>23</v>
      </c>
    </row>
    <row r="116" spans="1:12" x14ac:dyDescent="0.2">
      <c r="F116">
        <f t="shared" si="0"/>
        <v>0</v>
      </c>
      <c r="I116">
        <f t="shared" si="1"/>
        <v>0</v>
      </c>
      <c r="K116">
        <f t="shared" si="2"/>
        <v>0</v>
      </c>
    </row>
    <row r="117" spans="1:12" x14ac:dyDescent="0.2">
      <c r="A117" s="12">
        <v>41242</v>
      </c>
      <c r="B117" t="s">
        <v>17546</v>
      </c>
      <c r="C117" t="s">
        <v>14788</v>
      </c>
      <c r="D117">
        <v>4</v>
      </c>
      <c r="E117">
        <v>151</v>
      </c>
      <c r="F117">
        <f t="shared" si="0"/>
        <v>604</v>
      </c>
      <c r="G117" s="12">
        <v>41256</v>
      </c>
      <c r="H117">
        <v>604</v>
      </c>
      <c r="I117">
        <f t="shared" si="1"/>
        <v>0</v>
      </c>
      <c r="J117">
        <v>11</v>
      </c>
      <c r="K117">
        <f t="shared" si="2"/>
        <v>6644</v>
      </c>
      <c r="L117" t="s">
        <v>430</v>
      </c>
    </row>
    <row r="118" spans="1:12" x14ac:dyDescent="0.2">
      <c r="F118">
        <f t="shared" si="0"/>
        <v>0</v>
      </c>
      <c r="I118">
        <f t="shared" si="1"/>
        <v>0</v>
      </c>
      <c r="K118">
        <f t="shared" si="2"/>
        <v>0</v>
      </c>
    </row>
    <row r="119" spans="1:12" x14ac:dyDescent="0.2">
      <c r="F119">
        <f t="shared" si="0"/>
        <v>0</v>
      </c>
      <c r="I119">
        <f t="shared" si="1"/>
        <v>0</v>
      </c>
      <c r="K119">
        <f t="shared" si="2"/>
        <v>0</v>
      </c>
    </row>
    <row r="120" spans="1:12" x14ac:dyDescent="0.2">
      <c r="A120" s="12">
        <v>41254</v>
      </c>
      <c r="B120" t="s">
        <v>17492</v>
      </c>
      <c r="C120" t="s">
        <v>14665</v>
      </c>
      <c r="D120">
        <v>2</v>
      </c>
      <c r="E120">
        <v>244</v>
      </c>
      <c r="F120">
        <f t="shared" si="0"/>
        <v>488</v>
      </c>
      <c r="G120" s="12">
        <v>41263</v>
      </c>
      <c r="H120">
        <v>485</v>
      </c>
      <c r="I120">
        <f t="shared" si="1"/>
        <v>3</v>
      </c>
      <c r="J120">
        <v>11</v>
      </c>
      <c r="K120">
        <f t="shared" si="2"/>
        <v>5335</v>
      </c>
    </row>
    <row r="121" spans="1:12" x14ac:dyDescent="0.2">
      <c r="F121">
        <f t="shared" si="0"/>
        <v>0</v>
      </c>
      <c r="G121" s="12">
        <v>41347</v>
      </c>
      <c r="H121">
        <v>3</v>
      </c>
      <c r="I121">
        <v>0</v>
      </c>
      <c r="J121">
        <v>11</v>
      </c>
      <c r="K121">
        <f t="shared" si="2"/>
        <v>33</v>
      </c>
    </row>
    <row r="122" spans="1:12" x14ac:dyDescent="0.2">
      <c r="F122">
        <f t="shared" si="0"/>
        <v>0</v>
      </c>
      <c r="I122">
        <f t="shared" si="1"/>
        <v>0</v>
      </c>
      <c r="K122">
        <f t="shared" si="2"/>
        <v>0</v>
      </c>
    </row>
    <row r="123" spans="1:12" x14ac:dyDescent="0.2">
      <c r="A123" s="12">
        <v>41262</v>
      </c>
      <c r="B123" t="s">
        <v>17473</v>
      </c>
      <c r="C123" t="s">
        <v>14579</v>
      </c>
      <c r="D123">
        <v>4</v>
      </c>
      <c r="E123">
        <v>130</v>
      </c>
      <c r="F123">
        <f t="shared" si="0"/>
        <v>520</v>
      </c>
      <c r="G123" s="12">
        <v>41284</v>
      </c>
      <c r="H123">
        <v>513</v>
      </c>
      <c r="I123">
        <f t="shared" si="1"/>
        <v>7</v>
      </c>
      <c r="J123">
        <v>11</v>
      </c>
      <c r="K123">
        <f t="shared" si="2"/>
        <v>5643</v>
      </c>
    </row>
    <row r="124" spans="1:12" x14ac:dyDescent="0.2">
      <c r="F124">
        <f t="shared" si="0"/>
        <v>0</v>
      </c>
      <c r="G124" s="12">
        <v>41347</v>
      </c>
      <c r="H124">
        <v>2</v>
      </c>
      <c r="I124">
        <v>5</v>
      </c>
      <c r="J124">
        <v>11</v>
      </c>
      <c r="K124">
        <f t="shared" si="2"/>
        <v>22</v>
      </c>
    </row>
    <row r="125" spans="1:12" x14ac:dyDescent="0.2">
      <c r="F125">
        <f t="shared" si="0"/>
        <v>0</v>
      </c>
      <c r="I125">
        <f t="shared" si="1"/>
        <v>0</v>
      </c>
      <c r="K125">
        <f t="shared" si="2"/>
        <v>0</v>
      </c>
    </row>
    <row r="126" spans="1:12" x14ac:dyDescent="0.2">
      <c r="A126" s="12">
        <v>41270</v>
      </c>
      <c r="B126" t="s">
        <v>17417</v>
      </c>
      <c r="C126" t="s">
        <v>14615</v>
      </c>
      <c r="D126">
        <v>1</v>
      </c>
      <c r="E126">
        <v>377</v>
      </c>
      <c r="F126">
        <f t="shared" si="0"/>
        <v>377</v>
      </c>
      <c r="G126" s="12">
        <v>41284</v>
      </c>
      <c r="H126">
        <v>373</v>
      </c>
      <c r="I126">
        <f t="shared" si="1"/>
        <v>4</v>
      </c>
      <c r="J126">
        <v>12</v>
      </c>
      <c r="K126">
        <f t="shared" si="2"/>
        <v>4476</v>
      </c>
      <c r="L126" t="s">
        <v>15455</v>
      </c>
    </row>
    <row r="127" spans="1:12" x14ac:dyDescent="0.2">
      <c r="F127">
        <f t="shared" si="0"/>
        <v>0</v>
      </c>
      <c r="I127">
        <f t="shared" si="1"/>
        <v>0</v>
      </c>
      <c r="K127">
        <f t="shared" si="2"/>
        <v>0</v>
      </c>
    </row>
    <row r="128" spans="1:12" x14ac:dyDescent="0.2">
      <c r="F128">
        <f t="shared" si="0"/>
        <v>0</v>
      </c>
      <c r="I128">
        <f t="shared" si="1"/>
        <v>0</v>
      </c>
      <c r="K128">
        <f t="shared" si="2"/>
        <v>0</v>
      </c>
    </row>
    <row r="129" spans="1:12" x14ac:dyDescent="0.2">
      <c r="A129" s="12">
        <v>41279</v>
      </c>
      <c r="B129" t="s">
        <v>17400</v>
      </c>
      <c r="C129" t="s">
        <v>14583</v>
      </c>
      <c r="D129">
        <v>1</v>
      </c>
      <c r="E129">
        <v>560</v>
      </c>
      <c r="F129">
        <f t="shared" si="0"/>
        <v>560</v>
      </c>
      <c r="G129" s="12">
        <v>41298</v>
      </c>
      <c r="H129">
        <v>552</v>
      </c>
      <c r="I129">
        <f t="shared" si="1"/>
        <v>8</v>
      </c>
      <c r="J129">
        <v>12</v>
      </c>
      <c r="K129">
        <f t="shared" si="2"/>
        <v>6624</v>
      </c>
    </row>
    <row r="130" spans="1:12" x14ac:dyDescent="0.2">
      <c r="F130">
        <f t="shared" si="0"/>
        <v>0</v>
      </c>
      <c r="I130">
        <f t="shared" si="1"/>
        <v>0</v>
      </c>
      <c r="K130">
        <f t="shared" si="2"/>
        <v>0</v>
      </c>
    </row>
    <row r="131" spans="1:12" x14ac:dyDescent="0.2">
      <c r="F131">
        <f t="shared" si="0"/>
        <v>0</v>
      </c>
      <c r="I131">
        <f t="shared" si="1"/>
        <v>0</v>
      </c>
      <c r="K131">
        <f t="shared" si="2"/>
        <v>0</v>
      </c>
    </row>
    <row r="132" spans="1:12" x14ac:dyDescent="0.2">
      <c r="A132" s="12">
        <v>41285</v>
      </c>
      <c r="B132" t="s">
        <v>17371</v>
      </c>
      <c r="C132" t="s">
        <v>14740</v>
      </c>
      <c r="D132">
        <v>2.3330000000000002</v>
      </c>
      <c r="E132">
        <v>252</v>
      </c>
      <c r="F132">
        <f t="shared" si="0"/>
        <v>587.91600000000005</v>
      </c>
      <c r="G132" s="12">
        <v>41298</v>
      </c>
      <c r="H132">
        <v>584</v>
      </c>
      <c r="I132">
        <f t="shared" si="1"/>
        <v>3.9160000000000537</v>
      </c>
      <c r="J132">
        <v>13</v>
      </c>
      <c r="K132">
        <f t="shared" si="2"/>
        <v>7592</v>
      </c>
      <c r="L132" t="s">
        <v>15469</v>
      </c>
    </row>
    <row r="133" spans="1:12" x14ac:dyDescent="0.2">
      <c r="F133">
        <f t="shared" si="0"/>
        <v>0</v>
      </c>
      <c r="I133">
        <f t="shared" si="1"/>
        <v>0</v>
      </c>
      <c r="K133">
        <f t="shared" si="2"/>
        <v>0</v>
      </c>
    </row>
    <row r="134" spans="1:12" x14ac:dyDescent="0.2">
      <c r="F134">
        <f t="shared" si="0"/>
        <v>0</v>
      </c>
      <c r="I134">
        <f t="shared" si="1"/>
        <v>0</v>
      </c>
      <c r="K134">
        <f t="shared" si="2"/>
        <v>0</v>
      </c>
    </row>
    <row r="135" spans="1:12" x14ac:dyDescent="0.2">
      <c r="A135" s="12">
        <v>41298</v>
      </c>
      <c r="B135" t="s">
        <v>17176</v>
      </c>
      <c r="C135" t="s">
        <v>14459</v>
      </c>
      <c r="D135">
        <v>1</v>
      </c>
      <c r="E135">
        <v>468</v>
      </c>
      <c r="F135">
        <f t="shared" si="0"/>
        <v>468</v>
      </c>
      <c r="G135" s="12">
        <v>41310</v>
      </c>
      <c r="H135">
        <v>467</v>
      </c>
      <c r="I135">
        <f t="shared" si="1"/>
        <v>1</v>
      </c>
      <c r="J135">
        <v>14</v>
      </c>
      <c r="K135">
        <f t="shared" si="2"/>
        <v>6538</v>
      </c>
      <c r="L135" t="s">
        <v>15464</v>
      </c>
    </row>
    <row r="136" spans="1:12" x14ac:dyDescent="0.2">
      <c r="F136">
        <f t="shared" si="0"/>
        <v>0</v>
      </c>
      <c r="I136">
        <f t="shared" si="1"/>
        <v>0</v>
      </c>
      <c r="K136">
        <f t="shared" si="2"/>
        <v>0</v>
      </c>
    </row>
    <row r="137" spans="1:12" x14ac:dyDescent="0.2">
      <c r="F137">
        <f t="shared" si="0"/>
        <v>0</v>
      </c>
      <c r="I137">
        <f t="shared" si="1"/>
        <v>0</v>
      </c>
      <c r="K137">
        <f t="shared" si="2"/>
        <v>0</v>
      </c>
    </row>
    <row r="138" spans="1:12" x14ac:dyDescent="0.2">
      <c r="A138" s="12">
        <v>41298</v>
      </c>
      <c r="B138" t="s">
        <v>17175</v>
      </c>
      <c r="C138" t="s">
        <v>14458</v>
      </c>
      <c r="D138">
        <v>1</v>
      </c>
      <c r="E138">
        <v>468</v>
      </c>
      <c r="F138">
        <f t="shared" si="0"/>
        <v>468</v>
      </c>
      <c r="G138" s="12">
        <v>41319</v>
      </c>
      <c r="H138">
        <v>465</v>
      </c>
      <c r="I138">
        <f t="shared" si="1"/>
        <v>3</v>
      </c>
      <c r="J138">
        <v>15</v>
      </c>
      <c r="K138">
        <f t="shared" si="2"/>
        <v>6975</v>
      </c>
    </row>
    <row r="139" spans="1:12" x14ac:dyDescent="0.2">
      <c r="F139">
        <f t="shared" si="0"/>
        <v>0</v>
      </c>
      <c r="G139" s="12">
        <v>41347</v>
      </c>
      <c r="H139">
        <v>1</v>
      </c>
      <c r="I139">
        <v>2</v>
      </c>
      <c r="J139">
        <v>15</v>
      </c>
      <c r="K139">
        <f t="shared" si="2"/>
        <v>15</v>
      </c>
    </row>
    <row r="141" spans="1:12" x14ac:dyDescent="0.2">
      <c r="F141">
        <f t="shared" si="0"/>
        <v>0</v>
      </c>
      <c r="I141">
        <f t="shared" si="1"/>
        <v>0</v>
      </c>
      <c r="K141">
        <f t="shared" si="2"/>
        <v>0</v>
      </c>
    </row>
    <row r="142" spans="1:12" x14ac:dyDescent="0.2">
      <c r="A142" s="12">
        <v>41310</v>
      </c>
      <c r="B142" t="s">
        <v>17118</v>
      </c>
      <c r="C142" t="s">
        <v>13941</v>
      </c>
      <c r="D142">
        <v>1</v>
      </c>
      <c r="E142">
        <v>403</v>
      </c>
      <c r="F142">
        <f t="shared" si="0"/>
        <v>403</v>
      </c>
      <c r="G142" s="12">
        <v>41319</v>
      </c>
      <c r="H142">
        <v>400</v>
      </c>
      <c r="I142">
        <f t="shared" si="1"/>
        <v>3</v>
      </c>
      <c r="J142">
        <v>13</v>
      </c>
      <c r="K142">
        <f t="shared" si="2"/>
        <v>5200</v>
      </c>
    </row>
    <row r="143" spans="1:12" x14ac:dyDescent="0.2">
      <c r="F143">
        <f t="shared" si="0"/>
        <v>0</v>
      </c>
      <c r="G143" s="12">
        <v>41347</v>
      </c>
      <c r="H143">
        <v>1</v>
      </c>
      <c r="I143">
        <v>2</v>
      </c>
      <c r="J143">
        <v>13</v>
      </c>
      <c r="K143">
        <f t="shared" si="2"/>
        <v>13</v>
      </c>
    </row>
    <row r="145" spans="1:12" x14ac:dyDescent="0.2">
      <c r="F145">
        <f t="shared" si="0"/>
        <v>0</v>
      </c>
      <c r="I145">
        <f t="shared" si="1"/>
        <v>0</v>
      </c>
      <c r="K145">
        <f t="shared" si="2"/>
        <v>0</v>
      </c>
    </row>
    <row r="146" spans="1:12" x14ac:dyDescent="0.2">
      <c r="A146" s="12">
        <v>41310</v>
      </c>
      <c r="B146" t="s">
        <v>17117</v>
      </c>
      <c r="C146" t="s">
        <v>13940</v>
      </c>
      <c r="D146">
        <v>1</v>
      </c>
      <c r="E146">
        <v>403</v>
      </c>
      <c r="F146">
        <f t="shared" si="0"/>
        <v>403</v>
      </c>
      <c r="G146" s="12">
        <v>41698</v>
      </c>
      <c r="H146">
        <v>400</v>
      </c>
      <c r="I146">
        <f t="shared" si="1"/>
        <v>3</v>
      </c>
      <c r="J146">
        <v>13</v>
      </c>
      <c r="K146">
        <f t="shared" si="2"/>
        <v>5200</v>
      </c>
      <c r="L146" t="s">
        <v>18364</v>
      </c>
    </row>
    <row r="147" spans="1:12" x14ac:dyDescent="0.2">
      <c r="F147">
        <f t="shared" si="0"/>
        <v>0</v>
      </c>
      <c r="I147">
        <f t="shared" si="1"/>
        <v>0</v>
      </c>
      <c r="K147">
        <f t="shared" si="2"/>
        <v>0</v>
      </c>
    </row>
    <row r="148" spans="1:12" x14ac:dyDescent="0.2">
      <c r="K148">
        <f t="shared" si="2"/>
        <v>0</v>
      </c>
    </row>
    <row r="149" spans="1:12" x14ac:dyDescent="0.2">
      <c r="F149">
        <f t="shared" si="0"/>
        <v>0</v>
      </c>
    </row>
    <row r="150" spans="1:12" x14ac:dyDescent="0.2">
      <c r="A150" s="12">
        <v>41315</v>
      </c>
      <c r="B150" t="s">
        <v>17045</v>
      </c>
      <c r="C150" t="s">
        <v>14059</v>
      </c>
      <c r="D150">
        <v>1</v>
      </c>
      <c r="E150">
        <v>603</v>
      </c>
      <c r="F150">
        <f t="shared" si="0"/>
        <v>603</v>
      </c>
      <c r="G150" s="12">
        <v>41333</v>
      </c>
      <c r="H150">
        <v>590</v>
      </c>
      <c r="I150">
        <f t="shared" si="1"/>
        <v>13</v>
      </c>
      <c r="J150">
        <v>13</v>
      </c>
      <c r="K150">
        <f t="shared" si="2"/>
        <v>7670</v>
      </c>
      <c r="L150" t="s">
        <v>839</v>
      </c>
    </row>
    <row r="151" spans="1:12" x14ac:dyDescent="0.2">
      <c r="F151">
        <f t="shared" si="0"/>
        <v>0</v>
      </c>
      <c r="G151" s="12">
        <v>41347</v>
      </c>
      <c r="H151">
        <v>8</v>
      </c>
      <c r="I151">
        <v>5</v>
      </c>
      <c r="J151">
        <v>13</v>
      </c>
      <c r="K151">
        <f t="shared" si="2"/>
        <v>104</v>
      </c>
    </row>
    <row r="153" spans="1:12" x14ac:dyDescent="0.2">
      <c r="F153">
        <f t="shared" si="0"/>
        <v>0</v>
      </c>
      <c r="I153">
        <f t="shared" si="1"/>
        <v>0</v>
      </c>
      <c r="K153">
        <f t="shared" si="2"/>
        <v>0</v>
      </c>
    </row>
    <row r="154" spans="1:12" x14ac:dyDescent="0.2">
      <c r="D154">
        <v>2</v>
      </c>
      <c r="E154">
        <v>201</v>
      </c>
      <c r="F154">
        <f t="shared" si="0"/>
        <v>402</v>
      </c>
      <c r="G154" s="12">
        <v>41354</v>
      </c>
      <c r="H154">
        <v>393</v>
      </c>
      <c r="I154">
        <f t="shared" si="1"/>
        <v>9</v>
      </c>
      <c r="J154">
        <v>13</v>
      </c>
      <c r="K154">
        <f t="shared" si="2"/>
        <v>5109</v>
      </c>
    </row>
    <row r="155" spans="1:12" x14ac:dyDescent="0.2">
      <c r="F155">
        <f t="shared" si="0"/>
        <v>0</v>
      </c>
      <c r="I155">
        <f t="shared" si="1"/>
        <v>0</v>
      </c>
      <c r="K155">
        <f t="shared" si="2"/>
        <v>0</v>
      </c>
    </row>
    <row r="156" spans="1:12" x14ac:dyDescent="0.2">
      <c r="F156">
        <f t="shared" si="0"/>
        <v>0</v>
      </c>
      <c r="I156">
        <f t="shared" si="1"/>
        <v>0</v>
      </c>
      <c r="K156">
        <f t="shared" si="2"/>
        <v>0</v>
      </c>
    </row>
    <row r="157" spans="1:12" x14ac:dyDescent="0.2">
      <c r="A157" s="12">
        <v>41322</v>
      </c>
      <c r="B157" t="s">
        <v>17017</v>
      </c>
      <c r="C157" t="s">
        <v>14474</v>
      </c>
      <c r="D157">
        <v>1</v>
      </c>
      <c r="E157">
        <v>500</v>
      </c>
      <c r="F157">
        <f t="shared" si="0"/>
        <v>500</v>
      </c>
      <c r="G157" s="12">
        <v>41347</v>
      </c>
      <c r="H157">
        <v>498</v>
      </c>
      <c r="I157">
        <f t="shared" si="1"/>
        <v>2</v>
      </c>
      <c r="J157">
        <v>12</v>
      </c>
      <c r="K157">
        <f t="shared" si="2"/>
        <v>5976</v>
      </c>
      <c r="L157" t="s">
        <v>14897</v>
      </c>
    </row>
    <row r="158" spans="1:12" x14ac:dyDescent="0.2">
      <c r="F158">
        <f t="shared" si="0"/>
        <v>0</v>
      </c>
      <c r="I158">
        <f t="shared" si="1"/>
        <v>0</v>
      </c>
      <c r="K158">
        <f t="shared" si="2"/>
        <v>0</v>
      </c>
    </row>
    <row r="159" spans="1:12" x14ac:dyDescent="0.2">
      <c r="F159">
        <f t="shared" si="0"/>
        <v>0</v>
      </c>
      <c r="I159">
        <f t="shared" si="1"/>
        <v>0</v>
      </c>
      <c r="K159">
        <f t="shared" si="2"/>
        <v>0</v>
      </c>
    </row>
    <row r="160" spans="1:12" x14ac:dyDescent="0.2">
      <c r="A160" s="12">
        <v>41322</v>
      </c>
      <c r="B160" t="s">
        <v>17016</v>
      </c>
      <c r="C160" t="s">
        <v>14473</v>
      </c>
      <c r="D160">
        <v>1</v>
      </c>
      <c r="E160">
        <v>500</v>
      </c>
      <c r="F160">
        <f t="shared" si="0"/>
        <v>500</v>
      </c>
      <c r="G160" s="12">
        <v>41347</v>
      </c>
      <c r="H160">
        <v>500</v>
      </c>
      <c r="I160">
        <f t="shared" si="1"/>
        <v>0</v>
      </c>
      <c r="J160">
        <v>15.5</v>
      </c>
      <c r="K160">
        <f t="shared" si="2"/>
        <v>7750</v>
      </c>
      <c r="L160" t="s">
        <v>14898</v>
      </c>
    </row>
    <row r="161" spans="1:12" x14ac:dyDescent="0.2">
      <c r="F161">
        <f t="shared" si="0"/>
        <v>0</v>
      </c>
      <c r="I161">
        <f t="shared" si="1"/>
        <v>0</v>
      </c>
      <c r="K161">
        <f t="shared" si="2"/>
        <v>0</v>
      </c>
    </row>
    <row r="162" spans="1:12" x14ac:dyDescent="0.2">
      <c r="F162">
        <f t="shared" si="0"/>
        <v>0</v>
      </c>
      <c r="I162">
        <f t="shared" si="1"/>
        <v>0</v>
      </c>
      <c r="K162">
        <f t="shared" si="2"/>
        <v>0</v>
      </c>
    </row>
    <row r="163" spans="1:12" x14ac:dyDescent="0.2">
      <c r="A163" s="12">
        <v>41333</v>
      </c>
      <c r="B163" t="s">
        <v>16992</v>
      </c>
      <c r="C163" t="s">
        <v>992</v>
      </c>
      <c r="D163">
        <v>1</v>
      </c>
      <c r="E163">
        <v>568</v>
      </c>
      <c r="F163">
        <f t="shared" si="0"/>
        <v>568</v>
      </c>
      <c r="G163" s="12">
        <v>41375</v>
      </c>
      <c r="H163">
        <v>558</v>
      </c>
      <c r="I163">
        <f t="shared" si="1"/>
        <v>10</v>
      </c>
      <c r="J163">
        <v>13</v>
      </c>
      <c r="K163">
        <f t="shared" si="2"/>
        <v>7254</v>
      </c>
    </row>
    <row r="164" spans="1:12" x14ac:dyDescent="0.2">
      <c r="F164">
        <f t="shared" si="0"/>
        <v>0</v>
      </c>
      <c r="I164">
        <f t="shared" si="1"/>
        <v>0</v>
      </c>
      <c r="K164">
        <f t="shared" si="2"/>
        <v>0</v>
      </c>
    </row>
    <row r="165" spans="1:12" x14ac:dyDescent="0.2">
      <c r="F165">
        <f t="shared" si="0"/>
        <v>0</v>
      </c>
      <c r="I165">
        <f t="shared" si="1"/>
        <v>0</v>
      </c>
      <c r="K165">
        <f t="shared" si="2"/>
        <v>0</v>
      </c>
    </row>
    <row r="166" spans="1:12" x14ac:dyDescent="0.2">
      <c r="A166" s="12">
        <v>41347</v>
      </c>
      <c r="B166" t="s">
        <v>16926</v>
      </c>
      <c r="C166" t="s">
        <v>14132</v>
      </c>
      <c r="D166">
        <v>2</v>
      </c>
      <c r="E166">
        <v>350</v>
      </c>
      <c r="F166">
        <f t="shared" si="0"/>
        <v>700</v>
      </c>
      <c r="G166" s="12">
        <v>41389</v>
      </c>
      <c r="H166">
        <v>698</v>
      </c>
      <c r="I166">
        <f t="shared" si="1"/>
        <v>2</v>
      </c>
      <c r="J166">
        <v>14</v>
      </c>
      <c r="K166">
        <f t="shared" si="2"/>
        <v>9772</v>
      </c>
      <c r="L166" t="s">
        <v>14038</v>
      </c>
    </row>
    <row r="167" spans="1:12" x14ac:dyDescent="0.2">
      <c r="F167">
        <f t="shared" si="0"/>
        <v>0</v>
      </c>
      <c r="G167" t="s">
        <v>21054</v>
      </c>
      <c r="H167">
        <v>2</v>
      </c>
      <c r="I167">
        <v>0</v>
      </c>
      <c r="J167">
        <v>100</v>
      </c>
      <c r="K167">
        <f t="shared" si="2"/>
        <v>200</v>
      </c>
    </row>
    <row r="168" spans="1:12" x14ac:dyDescent="0.2">
      <c r="F168">
        <f t="shared" si="0"/>
        <v>0</v>
      </c>
      <c r="I168">
        <f t="shared" si="1"/>
        <v>0</v>
      </c>
      <c r="K168">
        <f t="shared" si="2"/>
        <v>0</v>
      </c>
    </row>
    <row r="169" spans="1:12" x14ac:dyDescent="0.2">
      <c r="A169" s="12">
        <v>41347</v>
      </c>
      <c r="B169" t="s">
        <v>16925</v>
      </c>
      <c r="C169" t="s">
        <v>14131</v>
      </c>
      <c r="D169">
        <v>2</v>
      </c>
      <c r="E169">
        <v>350</v>
      </c>
      <c r="F169">
        <f t="shared" si="0"/>
        <v>700</v>
      </c>
      <c r="G169" s="12">
        <v>41361</v>
      </c>
      <c r="H169">
        <v>697</v>
      </c>
      <c r="I169">
        <f t="shared" si="1"/>
        <v>3</v>
      </c>
      <c r="J169">
        <v>12</v>
      </c>
      <c r="K169">
        <f t="shared" si="2"/>
        <v>8364</v>
      </c>
    </row>
    <row r="170" spans="1:12" x14ac:dyDescent="0.2">
      <c r="F170">
        <f t="shared" si="0"/>
        <v>0</v>
      </c>
      <c r="G170" t="s">
        <v>14965</v>
      </c>
      <c r="H170">
        <v>3</v>
      </c>
      <c r="I170">
        <v>0</v>
      </c>
      <c r="K170">
        <f t="shared" si="2"/>
        <v>0</v>
      </c>
    </row>
    <row r="171" spans="1:12" x14ac:dyDescent="0.2">
      <c r="F171">
        <f t="shared" si="0"/>
        <v>0</v>
      </c>
      <c r="I171">
        <f t="shared" si="1"/>
        <v>0</v>
      </c>
      <c r="K171">
        <f t="shared" si="2"/>
        <v>0</v>
      </c>
    </row>
    <row r="172" spans="1:12" x14ac:dyDescent="0.2">
      <c r="A172" s="12">
        <v>41354</v>
      </c>
      <c r="B172" t="s">
        <v>16873</v>
      </c>
      <c r="C172" t="s">
        <v>14089</v>
      </c>
      <c r="D172">
        <v>2</v>
      </c>
      <c r="E172">
        <v>350</v>
      </c>
      <c r="F172">
        <f t="shared" si="0"/>
        <v>700</v>
      </c>
      <c r="G172" s="12">
        <v>41375</v>
      </c>
      <c r="H172">
        <v>692</v>
      </c>
      <c r="I172">
        <f t="shared" si="1"/>
        <v>8</v>
      </c>
      <c r="J172">
        <v>12</v>
      </c>
      <c r="K172">
        <f t="shared" si="2"/>
        <v>8304</v>
      </c>
      <c r="L172" t="s">
        <v>860</v>
      </c>
    </row>
    <row r="173" spans="1:12" x14ac:dyDescent="0.2">
      <c r="F173">
        <f t="shared" si="0"/>
        <v>0</v>
      </c>
      <c r="G173" t="s">
        <v>402</v>
      </c>
      <c r="H173">
        <v>8</v>
      </c>
      <c r="I173">
        <v>0</v>
      </c>
      <c r="K173">
        <f t="shared" si="2"/>
        <v>0</v>
      </c>
    </row>
    <row r="174" spans="1:12" x14ac:dyDescent="0.2">
      <c r="F174">
        <f t="shared" si="0"/>
        <v>0</v>
      </c>
      <c r="I174">
        <f t="shared" si="1"/>
        <v>0</v>
      </c>
      <c r="K174">
        <f t="shared" si="2"/>
        <v>0</v>
      </c>
    </row>
    <row r="175" spans="1:12" x14ac:dyDescent="0.2">
      <c r="A175" s="12">
        <v>41354</v>
      </c>
      <c r="B175" t="s">
        <v>16872</v>
      </c>
      <c r="C175" t="s">
        <v>14088</v>
      </c>
      <c r="D175">
        <v>2</v>
      </c>
      <c r="E175">
        <v>350</v>
      </c>
      <c r="F175">
        <f t="shared" si="0"/>
        <v>700</v>
      </c>
      <c r="G175" s="12">
        <v>41389</v>
      </c>
      <c r="H175">
        <v>694</v>
      </c>
      <c r="I175">
        <f t="shared" si="1"/>
        <v>6</v>
      </c>
      <c r="J175">
        <v>13.5</v>
      </c>
      <c r="K175">
        <f t="shared" si="2"/>
        <v>9369</v>
      </c>
      <c r="L175" t="s">
        <v>14428</v>
      </c>
    </row>
    <row r="176" spans="1:12" x14ac:dyDescent="0.2">
      <c r="F176">
        <f t="shared" si="0"/>
        <v>0</v>
      </c>
      <c r="G176" t="s">
        <v>416</v>
      </c>
      <c r="H176">
        <v>6</v>
      </c>
      <c r="I176">
        <v>0</v>
      </c>
      <c r="K176">
        <f t="shared" si="2"/>
        <v>0</v>
      </c>
    </row>
    <row r="177" spans="1:12" x14ac:dyDescent="0.2">
      <c r="F177">
        <f t="shared" si="0"/>
        <v>0</v>
      </c>
      <c r="I177">
        <f t="shared" si="1"/>
        <v>0</v>
      </c>
      <c r="K177">
        <f t="shared" si="2"/>
        <v>0</v>
      </c>
    </row>
    <row r="178" spans="1:12" x14ac:dyDescent="0.2">
      <c r="A178" s="12">
        <v>41375</v>
      </c>
      <c r="B178" t="s">
        <v>16735</v>
      </c>
      <c r="C178" t="s">
        <v>14322</v>
      </c>
      <c r="D178">
        <v>2</v>
      </c>
      <c r="E178">
        <v>245</v>
      </c>
      <c r="F178">
        <f t="shared" si="0"/>
        <v>490</v>
      </c>
      <c r="G178" s="12">
        <v>41403</v>
      </c>
      <c r="H178">
        <v>487</v>
      </c>
      <c r="I178">
        <f t="shared" si="1"/>
        <v>3</v>
      </c>
      <c r="J178">
        <v>14</v>
      </c>
      <c r="K178">
        <f t="shared" si="2"/>
        <v>6818</v>
      </c>
      <c r="L178" t="s">
        <v>14549</v>
      </c>
    </row>
    <row r="179" spans="1:12" x14ac:dyDescent="0.2">
      <c r="F179">
        <f t="shared" si="0"/>
        <v>0</v>
      </c>
      <c r="G179" s="12">
        <v>41460</v>
      </c>
      <c r="H179">
        <v>2</v>
      </c>
      <c r="I179" s="39">
        <v>1</v>
      </c>
      <c r="J179">
        <v>14</v>
      </c>
      <c r="K179">
        <f t="shared" si="2"/>
        <v>28</v>
      </c>
    </row>
    <row r="180" spans="1:12" x14ac:dyDescent="0.2">
      <c r="G180" t="s">
        <v>21055</v>
      </c>
      <c r="H180">
        <v>1</v>
      </c>
      <c r="I180">
        <v>0</v>
      </c>
      <c r="J180">
        <v>100</v>
      </c>
      <c r="K180">
        <f t="shared" si="2"/>
        <v>100</v>
      </c>
    </row>
    <row r="181" spans="1:12" x14ac:dyDescent="0.2">
      <c r="F181">
        <f t="shared" si="0"/>
        <v>0</v>
      </c>
      <c r="I181">
        <f t="shared" si="1"/>
        <v>0</v>
      </c>
      <c r="K181">
        <f t="shared" si="2"/>
        <v>0</v>
      </c>
    </row>
    <row r="182" spans="1:12" x14ac:dyDescent="0.2">
      <c r="A182" s="12">
        <v>41375</v>
      </c>
      <c r="B182" t="s">
        <v>16734</v>
      </c>
      <c r="C182" t="s">
        <v>14276</v>
      </c>
      <c r="D182">
        <v>2</v>
      </c>
      <c r="E182">
        <v>252</v>
      </c>
      <c r="F182">
        <f t="shared" si="0"/>
        <v>504</v>
      </c>
      <c r="G182" s="12">
        <v>41403</v>
      </c>
      <c r="H182">
        <v>501</v>
      </c>
      <c r="I182">
        <f t="shared" si="1"/>
        <v>3</v>
      </c>
      <c r="J182">
        <v>16</v>
      </c>
      <c r="K182">
        <f t="shared" si="2"/>
        <v>8016</v>
      </c>
      <c r="L182" t="s">
        <v>14565</v>
      </c>
    </row>
    <row r="183" spans="1:12" x14ac:dyDescent="0.2">
      <c r="F183">
        <f t="shared" si="0"/>
        <v>0</v>
      </c>
      <c r="G183" s="12">
        <v>41460</v>
      </c>
      <c r="H183">
        <v>3</v>
      </c>
      <c r="I183">
        <v>0</v>
      </c>
      <c r="K183">
        <f t="shared" si="2"/>
        <v>0</v>
      </c>
    </row>
    <row r="184" spans="1:12" x14ac:dyDescent="0.2">
      <c r="F184">
        <f t="shared" si="0"/>
        <v>0</v>
      </c>
      <c r="I184">
        <f t="shared" si="1"/>
        <v>0</v>
      </c>
      <c r="K184">
        <f t="shared" si="2"/>
        <v>0</v>
      </c>
    </row>
    <row r="185" spans="1:12" x14ac:dyDescent="0.2">
      <c r="A185" s="12">
        <v>41389</v>
      </c>
      <c r="B185" t="s">
        <v>16684</v>
      </c>
      <c r="C185" t="s">
        <v>14096</v>
      </c>
      <c r="D185">
        <v>2</v>
      </c>
      <c r="E185">
        <v>250</v>
      </c>
      <c r="F185">
        <f t="shared" si="0"/>
        <v>500</v>
      </c>
      <c r="G185" s="12">
        <v>41417</v>
      </c>
      <c r="H185">
        <v>498</v>
      </c>
      <c r="I185">
        <f t="shared" si="1"/>
        <v>2</v>
      </c>
      <c r="J185">
        <v>14.5</v>
      </c>
      <c r="K185">
        <f t="shared" si="2"/>
        <v>7221</v>
      </c>
      <c r="L185" t="s">
        <v>1007</v>
      </c>
    </row>
    <row r="186" spans="1:12" x14ac:dyDescent="0.2">
      <c r="F186">
        <f t="shared" si="0"/>
        <v>0</v>
      </c>
      <c r="G186" s="12">
        <v>41460</v>
      </c>
      <c r="H186">
        <v>2</v>
      </c>
      <c r="I186">
        <v>0</v>
      </c>
      <c r="K186">
        <f t="shared" si="2"/>
        <v>0</v>
      </c>
    </row>
    <row r="187" spans="1:12" x14ac:dyDescent="0.2">
      <c r="F187">
        <f t="shared" si="0"/>
        <v>0</v>
      </c>
      <c r="I187">
        <f t="shared" si="1"/>
        <v>0</v>
      </c>
      <c r="K187">
        <f t="shared" si="2"/>
        <v>0</v>
      </c>
    </row>
    <row r="188" spans="1:12" x14ac:dyDescent="0.2">
      <c r="A188" s="12">
        <v>41389</v>
      </c>
      <c r="B188" t="s">
        <v>16683</v>
      </c>
      <c r="C188" t="s">
        <v>13889</v>
      </c>
      <c r="D188">
        <v>2</v>
      </c>
      <c r="E188">
        <v>238</v>
      </c>
      <c r="F188">
        <f t="shared" si="0"/>
        <v>476</v>
      </c>
      <c r="G188" s="12">
        <v>41417</v>
      </c>
      <c r="H188">
        <v>472</v>
      </c>
      <c r="I188">
        <f t="shared" si="1"/>
        <v>4</v>
      </c>
      <c r="J188">
        <v>12</v>
      </c>
      <c r="K188">
        <f t="shared" si="2"/>
        <v>5664</v>
      </c>
      <c r="L188" t="s">
        <v>13906</v>
      </c>
    </row>
    <row r="189" spans="1:12" x14ac:dyDescent="0.2">
      <c r="F189">
        <f t="shared" si="0"/>
        <v>0</v>
      </c>
      <c r="G189" s="12">
        <v>41460</v>
      </c>
      <c r="H189">
        <v>4</v>
      </c>
      <c r="I189">
        <v>0</v>
      </c>
      <c r="K189">
        <f t="shared" si="2"/>
        <v>0</v>
      </c>
    </row>
    <row r="190" spans="1:12" x14ac:dyDescent="0.2">
      <c r="F190">
        <f t="shared" si="0"/>
        <v>0</v>
      </c>
      <c r="I190">
        <f t="shared" si="1"/>
        <v>0</v>
      </c>
      <c r="K190">
        <f t="shared" si="2"/>
        <v>0</v>
      </c>
    </row>
    <row r="191" spans="1:12" x14ac:dyDescent="0.2">
      <c r="A191" s="12">
        <v>41389</v>
      </c>
      <c r="B191" t="s">
        <v>16682</v>
      </c>
      <c r="C191" t="s">
        <v>13888</v>
      </c>
      <c r="D191">
        <v>1</v>
      </c>
      <c r="E191">
        <v>702</v>
      </c>
      <c r="F191">
        <f t="shared" si="0"/>
        <v>702</v>
      </c>
      <c r="G191" s="12">
        <v>41419</v>
      </c>
      <c r="H191">
        <v>696</v>
      </c>
      <c r="I191">
        <f t="shared" si="1"/>
        <v>6</v>
      </c>
      <c r="J191">
        <v>13</v>
      </c>
      <c r="K191">
        <f t="shared" si="2"/>
        <v>9048</v>
      </c>
      <c r="L191" t="s">
        <v>13906</v>
      </c>
    </row>
    <row r="192" spans="1:12" x14ac:dyDescent="0.2">
      <c r="F192">
        <f t="shared" si="0"/>
        <v>0</v>
      </c>
      <c r="G192" s="12">
        <v>41460</v>
      </c>
      <c r="H192">
        <v>6</v>
      </c>
      <c r="I192">
        <v>0</v>
      </c>
      <c r="K192">
        <f t="shared" si="2"/>
        <v>0</v>
      </c>
    </row>
    <row r="193" spans="1:12" x14ac:dyDescent="0.2">
      <c r="F193">
        <f t="shared" si="0"/>
        <v>0</v>
      </c>
      <c r="I193">
        <f t="shared" si="1"/>
        <v>0</v>
      </c>
      <c r="K193">
        <f t="shared" si="2"/>
        <v>0</v>
      </c>
    </row>
    <row r="194" spans="1:12" x14ac:dyDescent="0.2">
      <c r="A194" s="12">
        <v>41403</v>
      </c>
      <c r="B194" t="s">
        <v>16558</v>
      </c>
      <c r="C194" t="s">
        <v>940</v>
      </c>
      <c r="D194">
        <v>1</v>
      </c>
      <c r="E194">
        <v>508</v>
      </c>
      <c r="F194">
        <f t="shared" si="0"/>
        <v>508</v>
      </c>
      <c r="G194" s="12">
        <v>41445</v>
      </c>
      <c r="H194">
        <v>504</v>
      </c>
      <c r="I194" s="39">
        <f t="shared" si="1"/>
        <v>4</v>
      </c>
      <c r="J194">
        <v>13</v>
      </c>
      <c r="K194">
        <f t="shared" si="2"/>
        <v>6552</v>
      </c>
      <c r="L194" t="s">
        <v>14553</v>
      </c>
    </row>
    <row r="195" spans="1:12" x14ac:dyDescent="0.2">
      <c r="F195">
        <f t="shared" si="0"/>
        <v>0</v>
      </c>
      <c r="G195" t="s">
        <v>21056</v>
      </c>
      <c r="H195">
        <v>4</v>
      </c>
      <c r="I195">
        <v>0</v>
      </c>
      <c r="K195">
        <f t="shared" si="2"/>
        <v>0</v>
      </c>
    </row>
    <row r="196" spans="1:12" x14ac:dyDescent="0.2">
      <c r="F196">
        <f t="shared" si="0"/>
        <v>0</v>
      </c>
      <c r="I196">
        <f t="shared" si="1"/>
        <v>0</v>
      </c>
      <c r="K196">
        <f t="shared" si="2"/>
        <v>0</v>
      </c>
    </row>
    <row r="197" spans="1:12" x14ac:dyDescent="0.2">
      <c r="A197" s="12">
        <v>41403</v>
      </c>
      <c r="B197" t="s">
        <v>16557</v>
      </c>
      <c r="C197" t="s">
        <v>939</v>
      </c>
      <c r="D197">
        <v>2</v>
      </c>
      <c r="E197">
        <v>355</v>
      </c>
      <c r="F197">
        <f t="shared" si="0"/>
        <v>710</v>
      </c>
      <c r="G197" s="12">
        <v>41431</v>
      </c>
      <c r="H197">
        <v>698</v>
      </c>
      <c r="I197">
        <f t="shared" si="1"/>
        <v>12</v>
      </c>
      <c r="J197">
        <v>11.5</v>
      </c>
      <c r="K197">
        <f t="shared" si="2"/>
        <v>8027</v>
      </c>
    </row>
    <row r="198" spans="1:12" x14ac:dyDescent="0.2">
      <c r="F198">
        <f t="shared" si="0"/>
        <v>0</v>
      </c>
      <c r="G198" s="12">
        <v>41485</v>
      </c>
      <c r="H198">
        <v>8</v>
      </c>
      <c r="I198" s="39">
        <v>4</v>
      </c>
      <c r="J198">
        <v>11.5</v>
      </c>
      <c r="K198">
        <f t="shared" si="2"/>
        <v>92</v>
      </c>
    </row>
    <row r="199" spans="1:12" x14ac:dyDescent="0.2">
      <c r="G199" t="s">
        <v>21056</v>
      </c>
      <c r="H199">
        <v>4</v>
      </c>
      <c r="I199" s="39">
        <v>0</v>
      </c>
    </row>
    <row r="200" spans="1:12" x14ac:dyDescent="0.2">
      <c r="F200">
        <f t="shared" si="0"/>
        <v>0</v>
      </c>
      <c r="I200">
        <f t="shared" si="1"/>
        <v>0</v>
      </c>
      <c r="K200">
        <f t="shared" si="2"/>
        <v>0</v>
      </c>
    </row>
    <row r="201" spans="1:12" x14ac:dyDescent="0.2">
      <c r="A201" s="12">
        <v>41403</v>
      </c>
      <c r="B201" t="s">
        <v>16556</v>
      </c>
      <c r="C201" t="s">
        <v>938</v>
      </c>
      <c r="D201">
        <v>2</v>
      </c>
      <c r="E201">
        <v>218</v>
      </c>
      <c r="F201">
        <f t="shared" si="0"/>
        <v>436</v>
      </c>
      <c r="G201" s="12">
        <v>41419</v>
      </c>
      <c r="H201">
        <v>433</v>
      </c>
      <c r="I201">
        <f t="shared" si="1"/>
        <v>3</v>
      </c>
      <c r="J201">
        <v>14.5</v>
      </c>
      <c r="K201">
        <f t="shared" si="2"/>
        <v>6278.5</v>
      </c>
      <c r="L201" t="s">
        <v>14117</v>
      </c>
    </row>
    <row r="202" spans="1:12" x14ac:dyDescent="0.2">
      <c r="F202">
        <f t="shared" si="0"/>
        <v>0</v>
      </c>
      <c r="G202" s="10">
        <v>41455</v>
      </c>
      <c r="H202">
        <v>3</v>
      </c>
      <c r="I202">
        <v>0</v>
      </c>
      <c r="K202">
        <f t="shared" si="2"/>
        <v>0</v>
      </c>
    </row>
    <row r="203" spans="1:12" x14ac:dyDescent="0.2">
      <c r="A203" s="37"/>
      <c r="F203">
        <f t="shared" si="0"/>
        <v>0</v>
      </c>
      <c r="I203">
        <f t="shared" si="1"/>
        <v>0</v>
      </c>
      <c r="K203">
        <f t="shared" si="2"/>
        <v>0</v>
      </c>
    </row>
    <row r="204" spans="1:12" x14ac:dyDescent="0.2">
      <c r="A204" s="12">
        <v>41417</v>
      </c>
      <c r="B204" t="s">
        <v>16505</v>
      </c>
      <c r="C204" t="s">
        <v>1078</v>
      </c>
      <c r="D204">
        <v>3</v>
      </c>
      <c r="E204">
        <v>234</v>
      </c>
      <c r="F204">
        <f t="shared" si="0"/>
        <v>702</v>
      </c>
      <c r="G204" s="12">
        <v>41507</v>
      </c>
      <c r="H204">
        <v>699</v>
      </c>
      <c r="I204">
        <f t="shared" si="1"/>
        <v>3</v>
      </c>
      <c r="J204">
        <v>12.5</v>
      </c>
      <c r="K204">
        <f t="shared" si="2"/>
        <v>8737.5</v>
      </c>
    </row>
    <row r="205" spans="1:12" x14ac:dyDescent="0.2">
      <c r="F205">
        <f t="shared" si="0"/>
        <v>0</v>
      </c>
      <c r="G205" t="s">
        <v>21057</v>
      </c>
      <c r="H205">
        <v>3</v>
      </c>
      <c r="I205">
        <v>0</v>
      </c>
      <c r="K205">
        <f t="shared" si="2"/>
        <v>0</v>
      </c>
    </row>
    <row r="206" spans="1:12" x14ac:dyDescent="0.2">
      <c r="F206">
        <f t="shared" si="0"/>
        <v>0</v>
      </c>
      <c r="I206">
        <f t="shared" si="1"/>
        <v>0</v>
      </c>
      <c r="K206">
        <f t="shared" si="2"/>
        <v>0</v>
      </c>
    </row>
    <row r="207" spans="1:12" x14ac:dyDescent="0.2">
      <c r="A207" s="12">
        <v>41417</v>
      </c>
      <c r="B207" t="s">
        <v>16504</v>
      </c>
      <c r="C207" t="s">
        <v>1077</v>
      </c>
      <c r="D207">
        <v>3</v>
      </c>
      <c r="E207">
        <v>234</v>
      </c>
      <c r="F207">
        <f t="shared" si="0"/>
        <v>702</v>
      </c>
      <c r="G207" s="12">
        <v>41445</v>
      </c>
      <c r="H207">
        <v>698</v>
      </c>
      <c r="I207" s="39">
        <f t="shared" si="1"/>
        <v>4</v>
      </c>
      <c r="J207">
        <v>12</v>
      </c>
      <c r="K207">
        <f t="shared" si="2"/>
        <v>8376</v>
      </c>
      <c r="L207" t="s">
        <v>1187</v>
      </c>
    </row>
    <row r="208" spans="1:12" x14ac:dyDescent="0.2">
      <c r="F208">
        <f t="shared" si="0"/>
        <v>0</v>
      </c>
      <c r="G208" t="s">
        <v>21056</v>
      </c>
      <c r="H208">
        <v>4</v>
      </c>
      <c r="I208">
        <v>0</v>
      </c>
      <c r="K208">
        <f t="shared" si="2"/>
        <v>0</v>
      </c>
    </row>
    <row r="209" spans="1:12" x14ac:dyDescent="0.2">
      <c r="F209">
        <f t="shared" si="0"/>
        <v>0</v>
      </c>
      <c r="I209">
        <f t="shared" si="1"/>
        <v>0</v>
      </c>
      <c r="K209">
        <f t="shared" si="2"/>
        <v>0</v>
      </c>
    </row>
    <row r="210" spans="1:12" x14ac:dyDescent="0.2">
      <c r="A210" s="12">
        <v>41420</v>
      </c>
      <c r="B210" t="s">
        <v>16374</v>
      </c>
      <c r="C210" t="s">
        <v>1102</v>
      </c>
      <c r="D210">
        <v>5</v>
      </c>
      <c r="E210">
        <v>118</v>
      </c>
      <c r="F210">
        <f t="shared" si="0"/>
        <v>590</v>
      </c>
      <c r="G210" s="12">
        <v>41466</v>
      </c>
      <c r="H210">
        <v>588</v>
      </c>
      <c r="I210" s="39">
        <f t="shared" si="1"/>
        <v>2</v>
      </c>
      <c r="J210">
        <v>12</v>
      </c>
      <c r="K210">
        <f t="shared" si="2"/>
        <v>7056</v>
      </c>
    </row>
    <row r="211" spans="1:12" x14ac:dyDescent="0.2">
      <c r="F211">
        <f t="shared" si="0"/>
        <v>0</v>
      </c>
      <c r="G211" t="s">
        <v>21057</v>
      </c>
      <c r="H211">
        <v>2</v>
      </c>
      <c r="I211">
        <v>0</v>
      </c>
      <c r="K211">
        <f t="shared" si="2"/>
        <v>0</v>
      </c>
    </row>
    <row r="212" spans="1:12" x14ac:dyDescent="0.2">
      <c r="F212">
        <f t="shared" si="0"/>
        <v>0</v>
      </c>
      <c r="I212">
        <f t="shared" si="1"/>
        <v>0</v>
      </c>
      <c r="K212">
        <f t="shared" si="2"/>
        <v>0</v>
      </c>
    </row>
    <row r="213" spans="1:12" x14ac:dyDescent="0.2">
      <c r="A213" s="12">
        <v>41452</v>
      </c>
      <c r="B213" t="s">
        <v>16272</v>
      </c>
      <c r="C213" t="s">
        <v>971</v>
      </c>
      <c r="D213">
        <v>4</v>
      </c>
      <c r="E213">
        <v>175</v>
      </c>
      <c r="F213">
        <f t="shared" si="0"/>
        <v>700</v>
      </c>
      <c r="G213" s="12">
        <v>41480</v>
      </c>
      <c r="H213">
        <v>710</v>
      </c>
      <c r="I213">
        <f t="shared" si="1"/>
        <v>-10</v>
      </c>
      <c r="J213">
        <v>11.5</v>
      </c>
      <c r="K213">
        <f t="shared" si="2"/>
        <v>8165</v>
      </c>
      <c r="L213" t="s">
        <v>1187</v>
      </c>
    </row>
    <row r="214" spans="1:12" x14ac:dyDescent="0.2">
      <c r="F214">
        <f t="shared" si="0"/>
        <v>0</v>
      </c>
      <c r="I214">
        <f t="shared" si="1"/>
        <v>0</v>
      </c>
      <c r="K214">
        <f t="shared" si="2"/>
        <v>0</v>
      </c>
    </row>
    <row r="215" spans="1:12" x14ac:dyDescent="0.2">
      <c r="F215">
        <f t="shared" si="0"/>
        <v>0</v>
      </c>
      <c r="I215">
        <f t="shared" si="1"/>
        <v>0</v>
      </c>
      <c r="K215">
        <f t="shared" si="2"/>
        <v>0</v>
      </c>
    </row>
    <row r="216" spans="1:12" x14ac:dyDescent="0.2">
      <c r="A216" s="12">
        <v>41466</v>
      </c>
      <c r="B216" t="s">
        <v>16243</v>
      </c>
      <c r="C216" t="s">
        <v>17272</v>
      </c>
      <c r="D216">
        <v>4</v>
      </c>
      <c r="E216">
        <v>125</v>
      </c>
      <c r="F216">
        <f t="shared" si="0"/>
        <v>500</v>
      </c>
      <c r="G216" s="12">
        <v>41485</v>
      </c>
      <c r="H216">
        <v>498</v>
      </c>
      <c r="I216">
        <f t="shared" si="1"/>
        <v>2</v>
      </c>
      <c r="J216">
        <v>12</v>
      </c>
      <c r="K216">
        <f t="shared" si="2"/>
        <v>5976</v>
      </c>
      <c r="L216" t="s">
        <v>787</v>
      </c>
    </row>
    <row r="217" spans="1:12" x14ac:dyDescent="0.2">
      <c r="F217">
        <f t="shared" si="0"/>
        <v>0</v>
      </c>
      <c r="G217" t="s">
        <v>21058</v>
      </c>
      <c r="H217">
        <v>2</v>
      </c>
      <c r="I217">
        <v>0</v>
      </c>
      <c r="K217">
        <f t="shared" si="2"/>
        <v>0</v>
      </c>
    </row>
    <row r="218" spans="1:12" x14ac:dyDescent="0.2">
      <c r="F218">
        <f t="shared" si="0"/>
        <v>0</v>
      </c>
      <c r="I218">
        <f t="shared" si="1"/>
        <v>0</v>
      </c>
      <c r="K218">
        <f t="shared" si="2"/>
        <v>0</v>
      </c>
    </row>
    <row r="219" spans="1:12" x14ac:dyDescent="0.2">
      <c r="A219" s="12">
        <v>41485</v>
      </c>
      <c r="B219" t="s">
        <v>16207</v>
      </c>
      <c r="C219" t="s">
        <v>13920</v>
      </c>
      <c r="D219">
        <v>4</v>
      </c>
      <c r="E219">
        <v>150</v>
      </c>
      <c r="F219">
        <f t="shared" si="0"/>
        <v>600</v>
      </c>
      <c r="G219" s="12">
        <v>41494</v>
      </c>
      <c r="H219">
        <v>599</v>
      </c>
      <c r="I219">
        <f t="shared" si="1"/>
        <v>1</v>
      </c>
      <c r="J219">
        <v>12</v>
      </c>
      <c r="K219">
        <f t="shared" si="2"/>
        <v>7188</v>
      </c>
      <c r="L219" t="s">
        <v>15008</v>
      </c>
    </row>
    <row r="220" spans="1:12" x14ac:dyDescent="0.2">
      <c r="F220">
        <f t="shared" si="0"/>
        <v>0</v>
      </c>
      <c r="G220" t="s">
        <v>21058</v>
      </c>
      <c r="H220">
        <v>1</v>
      </c>
      <c r="I220">
        <v>0</v>
      </c>
      <c r="K220">
        <f t="shared" si="2"/>
        <v>0</v>
      </c>
    </row>
    <row r="221" spans="1:12" x14ac:dyDescent="0.2">
      <c r="F221">
        <f t="shared" si="0"/>
        <v>0</v>
      </c>
      <c r="I221">
        <f t="shared" si="1"/>
        <v>0</v>
      </c>
      <c r="K221">
        <f t="shared" si="2"/>
        <v>0</v>
      </c>
    </row>
    <row r="222" spans="1:12" x14ac:dyDescent="0.2">
      <c r="A222" s="12">
        <v>41485</v>
      </c>
      <c r="B222" t="s">
        <v>820</v>
      </c>
      <c r="C222" t="s">
        <v>14233</v>
      </c>
      <c r="D222">
        <v>4</v>
      </c>
      <c r="E222">
        <v>150</v>
      </c>
      <c r="F222">
        <f t="shared" si="0"/>
        <v>600</v>
      </c>
      <c r="G222" s="12">
        <v>41501</v>
      </c>
      <c r="H222">
        <v>600</v>
      </c>
      <c r="I222">
        <f t="shared" si="1"/>
        <v>0</v>
      </c>
      <c r="J222">
        <v>12</v>
      </c>
      <c r="K222">
        <f t="shared" si="2"/>
        <v>7200</v>
      </c>
      <c r="L222" t="s">
        <v>13992</v>
      </c>
    </row>
    <row r="223" spans="1:12" x14ac:dyDescent="0.2">
      <c r="F223">
        <f t="shared" si="0"/>
        <v>0</v>
      </c>
      <c r="I223">
        <f t="shared" si="1"/>
        <v>0</v>
      </c>
      <c r="K223">
        <f t="shared" si="2"/>
        <v>0</v>
      </c>
    </row>
    <row r="224" spans="1:12" x14ac:dyDescent="0.2">
      <c r="F224">
        <f t="shared" si="0"/>
        <v>0</v>
      </c>
      <c r="I224">
        <f t="shared" si="1"/>
        <v>0</v>
      </c>
      <c r="K224">
        <f t="shared" si="2"/>
        <v>0</v>
      </c>
    </row>
    <row r="225" spans="1:12" x14ac:dyDescent="0.2">
      <c r="A225" s="12">
        <v>41494</v>
      </c>
      <c r="B225" t="s">
        <v>352</v>
      </c>
      <c r="C225" t="s">
        <v>353</v>
      </c>
      <c r="D225">
        <v>2</v>
      </c>
      <c r="E225">
        <v>293</v>
      </c>
      <c r="F225">
        <f t="shared" si="0"/>
        <v>586</v>
      </c>
      <c r="G225" s="12">
        <v>41508</v>
      </c>
      <c r="H225">
        <v>586</v>
      </c>
      <c r="I225">
        <f t="shared" si="1"/>
        <v>0</v>
      </c>
      <c r="J225">
        <v>12</v>
      </c>
      <c r="K225">
        <f t="shared" si="2"/>
        <v>7032</v>
      </c>
    </row>
    <row r="226" spans="1:12" x14ac:dyDescent="0.2">
      <c r="F226">
        <f t="shared" si="0"/>
        <v>0</v>
      </c>
      <c r="I226">
        <f t="shared" si="1"/>
        <v>0</v>
      </c>
      <c r="K226">
        <f t="shared" si="2"/>
        <v>0</v>
      </c>
    </row>
    <row r="227" spans="1:12" x14ac:dyDescent="0.2">
      <c r="F227">
        <f t="shared" si="0"/>
        <v>0</v>
      </c>
      <c r="I227">
        <f t="shared" si="1"/>
        <v>0</v>
      </c>
      <c r="K227">
        <f t="shared" si="2"/>
        <v>0</v>
      </c>
    </row>
    <row r="228" spans="1:12" x14ac:dyDescent="0.2">
      <c r="A228" s="12">
        <v>41501</v>
      </c>
      <c r="B228" t="s">
        <v>395</v>
      </c>
      <c r="C228" t="s">
        <v>396</v>
      </c>
      <c r="D228">
        <v>2</v>
      </c>
      <c r="E228">
        <v>280</v>
      </c>
      <c r="F228">
        <f t="shared" si="0"/>
        <v>560</v>
      </c>
      <c r="G228" s="12">
        <v>41522</v>
      </c>
      <c r="H228">
        <v>560</v>
      </c>
      <c r="I228">
        <f t="shared" si="1"/>
        <v>0</v>
      </c>
      <c r="J228">
        <v>11.5</v>
      </c>
      <c r="K228">
        <f t="shared" si="2"/>
        <v>6440</v>
      </c>
      <c r="L228" t="s">
        <v>15862</v>
      </c>
    </row>
    <row r="229" spans="1:12" x14ac:dyDescent="0.2">
      <c r="F229">
        <f t="shared" si="0"/>
        <v>0</v>
      </c>
      <c r="I229">
        <f t="shared" si="1"/>
        <v>0</v>
      </c>
      <c r="K229">
        <f t="shared" si="2"/>
        <v>0</v>
      </c>
    </row>
    <row r="230" spans="1:12" x14ac:dyDescent="0.2">
      <c r="F230">
        <f t="shared" si="0"/>
        <v>0</v>
      </c>
      <c r="I230">
        <f t="shared" si="1"/>
        <v>0</v>
      </c>
      <c r="K230">
        <f t="shared" si="2"/>
        <v>0</v>
      </c>
    </row>
    <row r="231" spans="1:12" x14ac:dyDescent="0.2">
      <c r="A231" s="12">
        <v>41507</v>
      </c>
      <c r="B231" t="s">
        <v>318</v>
      </c>
      <c r="C231" t="s">
        <v>319</v>
      </c>
      <c r="D231">
        <v>1</v>
      </c>
      <c r="E231">
        <v>521</v>
      </c>
      <c r="F231">
        <f t="shared" si="0"/>
        <v>521</v>
      </c>
      <c r="G231" s="12">
        <v>41522</v>
      </c>
      <c r="H231">
        <v>516</v>
      </c>
      <c r="I231">
        <f t="shared" si="1"/>
        <v>5</v>
      </c>
      <c r="J231">
        <v>12</v>
      </c>
      <c r="K231">
        <f t="shared" si="2"/>
        <v>6192</v>
      </c>
    </row>
    <row r="232" spans="1:12" x14ac:dyDescent="0.2">
      <c r="F232">
        <f t="shared" si="0"/>
        <v>0</v>
      </c>
      <c r="G232" t="s">
        <v>21059</v>
      </c>
      <c r="H232">
        <v>2</v>
      </c>
      <c r="I232">
        <v>3</v>
      </c>
      <c r="K232">
        <f t="shared" si="2"/>
        <v>0</v>
      </c>
    </row>
    <row r="233" spans="1:12" x14ac:dyDescent="0.2">
      <c r="G233" s="12">
        <v>41578</v>
      </c>
      <c r="H233">
        <v>3</v>
      </c>
      <c r="I233">
        <v>0</v>
      </c>
      <c r="J233">
        <v>12</v>
      </c>
      <c r="K233">
        <f t="shared" si="2"/>
        <v>36</v>
      </c>
    </row>
    <row r="234" spans="1:12" x14ac:dyDescent="0.2">
      <c r="F234">
        <f t="shared" si="0"/>
        <v>0</v>
      </c>
      <c r="I234">
        <f t="shared" si="1"/>
        <v>0</v>
      </c>
      <c r="K234">
        <f t="shared" si="2"/>
        <v>0</v>
      </c>
    </row>
    <row r="235" spans="1:12" x14ac:dyDescent="0.2">
      <c r="A235" s="12">
        <v>41522</v>
      </c>
      <c r="B235" t="s">
        <v>15855</v>
      </c>
      <c r="C235" t="s">
        <v>15856</v>
      </c>
      <c r="D235">
        <v>2</v>
      </c>
      <c r="E235">
        <v>250</v>
      </c>
      <c r="F235">
        <f t="shared" si="0"/>
        <v>500</v>
      </c>
      <c r="G235" s="12">
        <v>41536</v>
      </c>
      <c r="H235">
        <v>499</v>
      </c>
      <c r="I235">
        <f t="shared" si="1"/>
        <v>1</v>
      </c>
      <c r="J235">
        <v>12.5</v>
      </c>
      <c r="K235">
        <f t="shared" si="2"/>
        <v>6237.5</v>
      </c>
      <c r="L235" t="s">
        <v>15862</v>
      </c>
    </row>
    <row r="236" spans="1:12" x14ac:dyDescent="0.2">
      <c r="F236">
        <f t="shared" si="0"/>
        <v>0</v>
      </c>
      <c r="G236" t="s">
        <v>21059</v>
      </c>
      <c r="H236">
        <v>1</v>
      </c>
      <c r="I236">
        <v>0</v>
      </c>
      <c r="K236">
        <f t="shared" si="2"/>
        <v>0</v>
      </c>
    </row>
    <row r="237" spans="1:12" x14ac:dyDescent="0.2">
      <c r="F237">
        <f t="shared" si="0"/>
        <v>0</v>
      </c>
      <c r="I237">
        <f t="shared" si="1"/>
        <v>0</v>
      </c>
      <c r="K237">
        <f t="shared" si="2"/>
        <v>0</v>
      </c>
    </row>
    <row r="238" spans="1:12" x14ac:dyDescent="0.2">
      <c r="A238" s="12">
        <v>41525</v>
      </c>
      <c r="B238" t="s">
        <v>16017</v>
      </c>
      <c r="C238" s="82" t="s">
        <v>16018</v>
      </c>
      <c r="D238">
        <v>1</v>
      </c>
      <c r="E238">
        <v>504</v>
      </c>
      <c r="F238">
        <f t="shared" si="0"/>
        <v>504</v>
      </c>
      <c r="G238" s="12">
        <v>41571</v>
      </c>
      <c r="H238">
        <v>502</v>
      </c>
      <c r="I238">
        <f t="shared" si="1"/>
        <v>2</v>
      </c>
      <c r="J238">
        <v>12.5</v>
      </c>
      <c r="K238">
        <f t="shared" si="2"/>
        <v>6275</v>
      </c>
    </row>
    <row r="239" spans="1:12" x14ac:dyDescent="0.2">
      <c r="F239">
        <f t="shared" si="0"/>
        <v>0</v>
      </c>
      <c r="G239" t="s">
        <v>21060</v>
      </c>
      <c r="H239">
        <v>2</v>
      </c>
      <c r="I239">
        <v>0</v>
      </c>
      <c r="K239">
        <f t="shared" si="2"/>
        <v>0</v>
      </c>
    </row>
    <row r="240" spans="1:12" x14ac:dyDescent="0.2">
      <c r="F240">
        <f t="shared" si="0"/>
        <v>0</v>
      </c>
      <c r="I240">
        <f t="shared" si="1"/>
        <v>0</v>
      </c>
      <c r="K240">
        <f t="shared" si="2"/>
        <v>0</v>
      </c>
    </row>
    <row r="241" spans="1:12" x14ac:dyDescent="0.2">
      <c r="A241" s="12">
        <v>41529</v>
      </c>
      <c r="B241" t="s">
        <v>16019</v>
      </c>
      <c r="C241" t="s">
        <v>16020</v>
      </c>
      <c r="D241">
        <v>1</v>
      </c>
      <c r="E241">
        <v>504</v>
      </c>
      <c r="F241">
        <f t="shared" si="0"/>
        <v>504</v>
      </c>
      <c r="G241" s="12">
        <v>41548</v>
      </c>
      <c r="H241">
        <v>500</v>
      </c>
      <c r="I241">
        <f t="shared" si="1"/>
        <v>4</v>
      </c>
      <c r="J241">
        <v>13.5</v>
      </c>
      <c r="K241">
        <f t="shared" si="2"/>
        <v>6750</v>
      </c>
    </row>
    <row r="242" spans="1:12" x14ac:dyDescent="0.2">
      <c r="F242">
        <f t="shared" si="0"/>
        <v>0</v>
      </c>
      <c r="G242" t="s">
        <v>21060</v>
      </c>
      <c r="H242">
        <v>4</v>
      </c>
      <c r="I242">
        <v>0</v>
      </c>
      <c r="K242">
        <f t="shared" si="2"/>
        <v>0</v>
      </c>
    </row>
    <row r="243" spans="1:12" x14ac:dyDescent="0.2">
      <c r="F243">
        <f t="shared" si="0"/>
        <v>0</v>
      </c>
      <c r="I243">
        <f t="shared" si="1"/>
        <v>0</v>
      </c>
      <c r="K243">
        <f t="shared" si="2"/>
        <v>0</v>
      </c>
    </row>
    <row r="244" spans="1:12" x14ac:dyDescent="0.2">
      <c r="A244" s="12">
        <v>41548</v>
      </c>
      <c r="B244" t="s">
        <v>16445</v>
      </c>
      <c r="C244" t="s">
        <v>16446</v>
      </c>
      <c r="D244">
        <v>1</v>
      </c>
      <c r="E244">
        <v>638</v>
      </c>
      <c r="F244">
        <f t="shared" si="0"/>
        <v>638</v>
      </c>
      <c r="G244" s="12">
        <v>41564</v>
      </c>
      <c r="H244">
        <v>622</v>
      </c>
      <c r="I244">
        <f t="shared" si="1"/>
        <v>16</v>
      </c>
      <c r="J244">
        <v>12.5</v>
      </c>
      <c r="K244">
        <f t="shared" si="2"/>
        <v>7775</v>
      </c>
    </row>
    <row r="245" spans="1:12" x14ac:dyDescent="0.2">
      <c r="F245">
        <f t="shared" si="0"/>
        <v>0</v>
      </c>
      <c r="G245" s="12">
        <v>41592</v>
      </c>
      <c r="H245">
        <v>15</v>
      </c>
      <c r="I245">
        <v>1</v>
      </c>
      <c r="J245">
        <v>12.5</v>
      </c>
      <c r="K245">
        <f t="shared" si="2"/>
        <v>187.5</v>
      </c>
    </row>
    <row r="246" spans="1:12" x14ac:dyDescent="0.2">
      <c r="G246" s="12">
        <v>41599</v>
      </c>
      <c r="H246">
        <v>1</v>
      </c>
      <c r="I246">
        <v>0</v>
      </c>
      <c r="J246">
        <v>12.5</v>
      </c>
      <c r="K246">
        <f t="shared" si="2"/>
        <v>12.5</v>
      </c>
    </row>
    <row r="247" spans="1:12" x14ac:dyDescent="0.2">
      <c r="F247">
        <f t="shared" si="0"/>
        <v>0</v>
      </c>
      <c r="I247">
        <f t="shared" si="1"/>
        <v>0</v>
      </c>
      <c r="K247">
        <f t="shared" si="2"/>
        <v>0</v>
      </c>
    </row>
    <row r="248" spans="1:12" x14ac:dyDescent="0.2">
      <c r="A248" s="12">
        <v>41555</v>
      </c>
      <c r="B248" t="s">
        <v>16640</v>
      </c>
      <c r="C248" t="s">
        <v>16641</v>
      </c>
      <c r="D248">
        <v>3</v>
      </c>
      <c r="E248">
        <v>200</v>
      </c>
      <c r="F248">
        <f t="shared" ref="F248:F323" si="4">D248*E248</f>
        <v>600</v>
      </c>
      <c r="G248" s="12">
        <v>41571</v>
      </c>
      <c r="H248">
        <v>594</v>
      </c>
      <c r="I248">
        <f t="shared" ref="I248:I323" si="5">F248-H248</f>
        <v>6</v>
      </c>
      <c r="J248">
        <v>11.5</v>
      </c>
      <c r="K248">
        <f t="shared" ref="K248:K323" si="6">H248*J248</f>
        <v>6831</v>
      </c>
      <c r="L248" t="s">
        <v>15862</v>
      </c>
    </row>
    <row r="249" spans="1:12" x14ac:dyDescent="0.2">
      <c r="F249">
        <f t="shared" si="4"/>
        <v>0</v>
      </c>
      <c r="G249" t="s">
        <v>21060</v>
      </c>
      <c r="H249">
        <v>6</v>
      </c>
      <c r="I249">
        <v>0</v>
      </c>
      <c r="K249">
        <f t="shared" si="6"/>
        <v>0</v>
      </c>
    </row>
    <row r="250" spans="1:12" x14ac:dyDescent="0.2">
      <c r="F250">
        <f t="shared" si="4"/>
        <v>0</v>
      </c>
      <c r="I250">
        <f t="shared" si="5"/>
        <v>0</v>
      </c>
      <c r="K250">
        <f t="shared" si="6"/>
        <v>0</v>
      </c>
    </row>
    <row r="251" spans="1:12" x14ac:dyDescent="0.2">
      <c r="A251" s="12">
        <v>41562</v>
      </c>
      <c r="B251" t="s">
        <v>16794</v>
      </c>
      <c r="C251" t="s">
        <v>16795</v>
      </c>
      <c r="D251">
        <v>1</v>
      </c>
      <c r="E251">
        <v>656</v>
      </c>
      <c r="F251">
        <f t="shared" si="4"/>
        <v>656</v>
      </c>
      <c r="G251" s="12">
        <v>41578</v>
      </c>
      <c r="H251">
        <v>653</v>
      </c>
      <c r="I251">
        <f t="shared" si="5"/>
        <v>3</v>
      </c>
      <c r="J251">
        <v>13</v>
      </c>
      <c r="K251">
        <f t="shared" si="6"/>
        <v>8489</v>
      </c>
      <c r="L251" t="s">
        <v>15862</v>
      </c>
    </row>
    <row r="252" spans="1:12" x14ac:dyDescent="0.2">
      <c r="F252">
        <f t="shared" si="4"/>
        <v>0</v>
      </c>
      <c r="G252" t="s">
        <v>21060</v>
      </c>
      <c r="H252">
        <v>3</v>
      </c>
      <c r="I252">
        <v>0</v>
      </c>
      <c r="K252">
        <f t="shared" si="6"/>
        <v>0</v>
      </c>
    </row>
    <row r="253" spans="1:12" x14ac:dyDescent="0.2">
      <c r="F253">
        <f t="shared" si="4"/>
        <v>0</v>
      </c>
      <c r="I253">
        <f t="shared" si="5"/>
        <v>0</v>
      </c>
      <c r="K253">
        <f t="shared" si="6"/>
        <v>0</v>
      </c>
    </row>
    <row r="254" spans="1:12" x14ac:dyDescent="0.2">
      <c r="A254" s="12">
        <v>41573</v>
      </c>
      <c r="B254" t="s">
        <v>21856</v>
      </c>
      <c r="C254" t="s">
        <v>17089</v>
      </c>
      <c r="D254">
        <v>2</v>
      </c>
      <c r="E254">
        <v>291</v>
      </c>
      <c r="F254">
        <f t="shared" si="4"/>
        <v>582</v>
      </c>
      <c r="G254" s="12">
        <v>41592</v>
      </c>
      <c r="H254">
        <v>571</v>
      </c>
      <c r="I254">
        <f t="shared" si="5"/>
        <v>11</v>
      </c>
      <c r="J254">
        <v>14.5</v>
      </c>
      <c r="K254">
        <f t="shared" si="6"/>
        <v>8279.5</v>
      </c>
      <c r="L254" t="s">
        <v>17277</v>
      </c>
    </row>
    <row r="255" spans="1:12" x14ac:dyDescent="0.2">
      <c r="F255">
        <f t="shared" si="4"/>
        <v>0</v>
      </c>
      <c r="G255" s="12">
        <v>41599</v>
      </c>
      <c r="H255">
        <v>6</v>
      </c>
      <c r="I255">
        <v>5</v>
      </c>
      <c r="J255">
        <v>14.5</v>
      </c>
      <c r="K255">
        <f t="shared" si="6"/>
        <v>87</v>
      </c>
    </row>
    <row r="256" spans="1:12" x14ac:dyDescent="0.2">
      <c r="G256" t="s">
        <v>21060</v>
      </c>
      <c r="H256">
        <v>5</v>
      </c>
      <c r="I256">
        <v>0</v>
      </c>
    </row>
    <row r="257" spans="1:12" x14ac:dyDescent="0.2">
      <c r="F257">
        <f t="shared" si="4"/>
        <v>0</v>
      </c>
      <c r="I257">
        <f t="shared" si="5"/>
        <v>0</v>
      </c>
      <c r="K257">
        <f t="shared" si="6"/>
        <v>0</v>
      </c>
    </row>
    <row r="258" spans="1:12" x14ac:dyDescent="0.2">
      <c r="A258" s="12">
        <v>41573</v>
      </c>
      <c r="B258" t="s">
        <v>17090</v>
      </c>
      <c r="C258" t="s">
        <v>17091</v>
      </c>
      <c r="D258">
        <v>2</v>
      </c>
      <c r="E258">
        <v>291</v>
      </c>
      <c r="F258">
        <f t="shared" si="4"/>
        <v>582</v>
      </c>
      <c r="G258" s="12">
        <v>41599</v>
      </c>
      <c r="H258">
        <v>577</v>
      </c>
      <c r="I258">
        <f t="shared" si="5"/>
        <v>5</v>
      </c>
      <c r="J258">
        <v>11.5</v>
      </c>
      <c r="K258">
        <f t="shared" si="6"/>
        <v>6635.5</v>
      </c>
      <c r="L258" t="s">
        <v>15862</v>
      </c>
    </row>
    <row r="259" spans="1:12" x14ac:dyDescent="0.2">
      <c r="F259">
        <f t="shared" si="4"/>
        <v>0</v>
      </c>
      <c r="G259" t="s">
        <v>21060</v>
      </c>
      <c r="H259">
        <v>2</v>
      </c>
      <c r="I259">
        <v>3</v>
      </c>
      <c r="K259">
        <f t="shared" si="6"/>
        <v>0</v>
      </c>
    </row>
    <row r="260" spans="1:12" x14ac:dyDescent="0.2">
      <c r="G260" s="12">
        <v>41673</v>
      </c>
      <c r="H260">
        <v>3</v>
      </c>
      <c r="I260">
        <v>0</v>
      </c>
      <c r="J260">
        <v>11.5</v>
      </c>
      <c r="K260">
        <f t="shared" si="6"/>
        <v>34.5</v>
      </c>
    </row>
    <row r="261" spans="1:12" x14ac:dyDescent="0.2">
      <c r="C261" s="82"/>
      <c r="F261">
        <f t="shared" si="4"/>
        <v>0</v>
      </c>
      <c r="I261">
        <f t="shared" si="5"/>
        <v>0</v>
      </c>
      <c r="K261">
        <f t="shared" si="6"/>
        <v>0</v>
      </c>
    </row>
    <row r="262" spans="1:12" x14ac:dyDescent="0.2">
      <c r="A262" s="12">
        <v>41592</v>
      </c>
      <c r="B262" t="s">
        <v>17298</v>
      </c>
      <c r="C262" t="s">
        <v>16590</v>
      </c>
      <c r="D262">
        <v>4</v>
      </c>
      <c r="E262">
        <v>125</v>
      </c>
      <c r="F262">
        <f t="shared" si="4"/>
        <v>500</v>
      </c>
      <c r="G262" s="12">
        <v>41627</v>
      </c>
      <c r="H262">
        <v>495</v>
      </c>
      <c r="I262">
        <f t="shared" si="5"/>
        <v>5</v>
      </c>
      <c r="J262">
        <v>11.5</v>
      </c>
      <c r="K262">
        <f t="shared" si="6"/>
        <v>5692.5</v>
      </c>
    </row>
    <row r="263" spans="1:12" x14ac:dyDescent="0.2">
      <c r="F263">
        <f t="shared" si="4"/>
        <v>0</v>
      </c>
      <c r="G263" s="12">
        <v>41683</v>
      </c>
      <c r="H263">
        <v>1</v>
      </c>
      <c r="I263">
        <v>4</v>
      </c>
      <c r="J263">
        <v>11.5</v>
      </c>
      <c r="K263">
        <f t="shared" si="6"/>
        <v>11.5</v>
      </c>
    </row>
    <row r="264" spans="1:12" x14ac:dyDescent="0.2">
      <c r="G264" t="s">
        <v>20989</v>
      </c>
      <c r="H264">
        <v>4</v>
      </c>
      <c r="I264">
        <v>0</v>
      </c>
    </row>
    <row r="265" spans="1:12" x14ac:dyDescent="0.2">
      <c r="F265">
        <f t="shared" si="4"/>
        <v>0</v>
      </c>
      <c r="I265">
        <f t="shared" si="5"/>
        <v>0</v>
      </c>
      <c r="K265">
        <f t="shared" si="6"/>
        <v>0</v>
      </c>
    </row>
    <row r="266" spans="1:12" x14ac:dyDescent="0.2">
      <c r="A266" s="12">
        <v>41606</v>
      </c>
      <c r="B266" t="s">
        <v>17598</v>
      </c>
      <c r="C266" t="s">
        <v>17599</v>
      </c>
      <c r="D266">
        <v>2</v>
      </c>
      <c r="E266">
        <v>302</v>
      </c>
      <c r="F266">
        <f t="shared" si="4"/>
        <v>604</v>
      </c>
      <c r="G266" s="12">
        <v>41620</v>
      </c>
      <c r="H266">
        <v>601</v>
      </c>
      <c r="I266">
        <f t="shared" si="5"/>
        <v>3</v>
      </c>
      <c r="J266">
        <v>12</v>
      </c>
      <c r="K266">
        <f t="shared" si="6"/>
        <v>7212</v>
      </c>
      <c r="L266" t="s">
        <v>15862</v>
      </c>
    </row>
    <row r="267" spans="1:12" x14ac:dyDescent="0.2">
      <c r="F267">
        <f t="shared" si="4"/>
        <v>0</v>
      </c>
      <c r="G267" s="12">
        <v>41683</v>
      </c>
      <c r="H267">
        <v>2</v>
      </c>
      <c r="I267">
        <v>1</v>
      </c>
      <c r="J267">
        <v>12</v>
      </c>
      <c r="K267">
        <f t="shared" si="6"/>
        <v>24</v>
      </c>
    </row>
    <row r="268" spans="1:12" x14ac:dyDescent="0.2">
      <c r="G268" s="12">
        <v>41711</v>
      </c>
      <c r="H268">
        <v>1</v>
      </c>
      <c r="I268">
        <v>0</v>
      </c>
      <c r="J268">
        <v>12</v>
      </c>
      <c r="K268">
        <f t="shared" si="6"/>
        <v>12</v>
      </c>
    </row>
    <row r="269" spans="1:12" x14ac:dyDescent="0.2">
      <c r="F269">
        <f t="shared" si="4"/>
        <v>0</v>
      </c>
      <c r="I269">
        <f t="shared" si="5"/>
        <v>0</v>
      </c>
      <c r="K269">
        <f t="shared" si="6"/>
        <v>0</v>
      </c>
    </row>
    <row r="270" spans="1:12" x14ac:dyDescent="0.2">
      <c r="A270" s="12">
        <v>41600</v>
      </c>
      <c r="B270" t="s">
        <v>17607</v>
      </c>
      <c r="C270" t="s">
        <v>17608</v>
      </c>
      <c r="D270">
        <v>2</v>
      </c>
      <c r="E270">
        <v>252</v>
      </c>
      <c r="F270">
        <f t="shared" si="4"/>
        <v>504</v>
      </c>
      <c r="G270" s="12">
        <v>41613</v>
      </c>
      <c r="H270">
        <v>497</v>
      </c>
      <c r="I270">
        <f t="shared" si="5"/>
        <v>7</v>
      </c>
      <c r="J270">
        <v>11.5</v>
      </c>
      <c r="K270">
        <f t="shared" si="6"/>
        <v>5715.5</v>
      </c>
      <c r="L270" t="s">
        <v>16086</v>
      </c>
    </row>
    <row r="271" spans="1:12" x14ac:dyDescent="0.2">
      <c r="F271">
        <f t="shared" si="4"/>
        <v>0</v>
      </c>
      <c r="G271" t="s">
        <v>21068</v>
      </c>
      <c r="H271">
        <v>4</v>
      </c>
      <c r="I271">
        <v>3</v>
      </c>
      <c r="J271">
        <v>100</v>
      </c>
      <c r="K271">
        <f t="shared" si="6"/>
        <v>400</v>
      </c>
    </row>
    <row r="272" spans="1:12" x14ac:dyDescent="0.2">
      <c r="G272" s="12">
        <v>41711</v>
      </c>
      <c r="H272">
        <v>7</v>
      </c>
      <c r="I272">
        <v>0</v>
      </c>
      <c r="J272">
        <v>11.5</v>
      </c>
      <c r="K272">
        <f t="shared" si="6"/>
        <v>80.5</v>
      </c>
      <c r="L272" t="s">
        <v>15859</v>
      </c>
    </row>
    <row r="273" spans="1:12" x14ac:dyDescent="0.2">
      <c r="F273">
        <f t="shared" si="4"/>
        <v>0</v>
      </c>
      <c r="I273">
        <f t="shared" si="5"/>
        <v>0</v>
      </c>
      <c r="K273">
        <f t="shared" si="6"/>
        <v>0</v>
      </c>
    </row>
    <row r="274" spans="1:12" x14ac:dyDescent="0.2">
      <c r="A274" s="12">
        <v>41614</v>
      </c>
      <c r="B274" t="s">
        <v>17628</v>
      </c>
      <c r="C274" t="s">
        <v>17629</v>
      </c>
      <c r="D274">
        <v>2</v>
      </c>
      <c r="E274">
        <v>171</v>
      </c>
      <c r="F274">
        <f t="shared" si="4"/>
        <v>342</v>
      </c>
      <c r="G274" s="12">
        <v>41641</v>
      </c>
      <c r="H274">
        <v>341</v>
      </c>
      <c r="I274">
        <f t="shared" si="5"/>
        <v>1</v>
      </c>
      <c r="J274">
        <v>15</v>
      </c>
      <c r="K274">
        <f t="shared" si="6"/>
        <v>5115</v>
      </c>
      <c r="L274" t="s">
        <v>15867</v>
      </c>
    </row>
    <row r="275" spans="1:12" x14ac:dyDescent="0.2">
      <c r="F275">
        <f t="shared" si="4"/>
        <v>0</v>
      </c>
      <c r="G275" t="s">
        <v>20989</v>
      </c>
      <c r="H275">
        <v>1</v>
      </c>
      <c r="I275">
        <v>0</v>
      </c>
      <c r="K275">
        <f t="shared" si="6"/>
        <v>0</v>
      </c>
    </row>
    <row r="276" spans="1:12" x14ac:dyDescent="0.2">
      <c r="F276">
        <f t="shared" si="4"/>
        <v>0</v>
      </c>
      <c r="I276">
        <f t="shared" si="5"/>
        <v>0</v>
      </c>
      <c r="K276">
        <f t="shared" si="6"/>
        <v>0</v>
      </c>
    </row>
    <row r="277" spans="1:12" x14ac:dyDescent="0.2">
      <c r="A277" s="12">
        <v>41618</v>
      </c>
      <c r="B277" t="s">
        <v>17682</v>
      </c>
      <c r="C277" t="s">
        <v>15806</v>
      </c>
      <c r="D277">
        <v>2</v>
      </c>
      <c r="E277">
        <v>248</v>
      </c>
      <c r="F277">
        <f t="shared" si="4"/>
        <v>496</v>
      </c>
      <c r="G277" s="12">
        <v>41627</v>
      </c>
      <c r="H277">
        <v>491</v>
      </c>
      <c r="I277">
        <f t="shared" si="5"/>
        <v>5</v>
      </c>
      <c r="J277">
        <v>13.5</v>
      </c>
      <c r="K277">
        <f t="shared" si="6"/>
        <v>6628.5</v>
      </c>
      <c r="L277" t="s">
        <v>17815</v>
      </c>
    </row>
    <row r="278" spans="1:12" x14ac:dyDescent="0.2">
      <c r="F278">
        <f t="shared" si="4"/>
        <v>0</v>
      </c>
      <c r="G278" s="12">
        <v>41683</v>
      </c>
      <c r="H278">
        <v>1</v>
      </c>
      <c r="I278">
        <v>4</v>
      </c>
      <c r="J278">
        <v>13.5</v>
      </c>
      <c r="K278">
        <f t="shared" si="6"/>
        <v>13.5</v>
      </c>
    </row>
    <row r="279" spans="1:12" x14ac:dyDescent="0.2">
      <c r="G279" t="s">
        <v>20989</v>
      </c>
      <c r="H279">
        <v>4</v>
      </c>
      <c r="I279">
        <v>0</v>
      </c>
    </row>
    <row r="280" spans="1:12" x14ac:dyDescent="0.2">
      <c r="F280">
        <f t="shared" si="4"/>
        <v>0</v>
      </c>
      <c r="I280">
        <f t="shared" si="5"/>
        <v>0</v>
      </c>
      <c r="K280">
        <f t="shared" si="6"/>
        <v>0</v>
      </c>
    </row>
    <row r="281" spans="1:12" x14ac:dyDescent="0.2">
      <c r="A281" s="12">
        <v>41630</v>
      </c>
      <c r="B281" t="s">
        <v>17846</v>
      </c>
      <c r="C281" t="s">
        <v>16586</v>
      </c>
      <c r="D281">
        <v>2</v>
      </c>
      <c r="E281">
        <v>250</v>
      </c>
      <c r="F281">
        <f t="shared" si="4"/>
        <v>500</v>
      </c>
      <c r="G281" s="12">
        <v>41655</v>
      </c>
      <c r="H281">
        <v>493</v>
      </c>
      <c r="I281">
        <f t="shared" si="5"/>
        <v>7</v>
      </c>
      <c r="J281">
        <v>14.5</v>
      </c>
      <c r="K281">
        <f t="shared" si="6"/>
        <v>7148.5</v>
      </c>
      <c r="L281" t="s">
        <v>17967</v>
      </c>
    </row>
    <row r="282" spans="1:12" x14ac:dyDescent="0.2">
      <c r="F282">
        <f t="shared" si="4"/>
        <v>0</v>
      </c>
      <c r="G282" s="12">
        <v>41683</v>
      </c>
      <c r="H282">
        <v>2</v>
      </c>
      <c r="I282">
        <v>5</v>
      </c>
      <c r="J282">
        <v>14.5</v>
      </c>
      <c r="K282">
        <f t="shared" si="6"/>
        <v>29</v>
      </c>
    </row>
    <row r="283" spans="1:12" x14ac:dyDescent="0.2">
      <c r="G283" t="s">
        <v>20989</v>
      </c>
      <c r="H283">
        <v>5</v>
      </c>
      <c r="I283">
        <v>0</v>
      </c>
    </row>
    <row r="284" spans="1:12" x14ac:dyDescent="0.2">
      <c r="F284">
        <f t="shared" si="4"/>
        <v>0</v>
      </c>
      <c r="I284">
        <f t="shared" si="5"/>
        <v>0</v>
      </c>
      <c r="K284">
        <f t="shared" si="6"/>
        <v>0</v>
      </c>
    </row>
    <row r="285" spans="1:12" x14ac:dyDescent="0.2">
      <c r="A285" s="12">
        <v>41651</v>
      </c>
      <c r="B285" t="s">
        <v>17952</v>
      </c>
      <c r="C285" t="s">
        <v>16365</v>
      </c>
      <c r="D285">
        <v>2</v>
      </c>
      <c r="E285">
        <v>229</v>
      </c>
      <c r="F285">
        <f t="shared" si="4"/>
        <v>458</v>
      </c>
      <c r="G285" s="12">
        <v>41683</v>
      </c>
      <c r="H285">
        <v>450</v>
      </c>
      <c r="I285">
        <f t="shared" si="5"/>
        <v>8</v>
      </c>
      <c r="J285">
        <v>12</v>
      </c>
      <c r="K285">
        <f t="shared" si="6"/>
        <v>5400</v>
      </c>
    </row>
    <row r="286" spans="1:12" x14ac:dyDescent="0.2">
      <c r="F286">
        <f t="shared" si="4"/>
        <v>0</v>
      </c>
      <c r="G286" t="s">
        <v>20989</v>
      </c>
      <c r="H286">
        <v>3</v>
      </c>
      <c r="I286">
        <v>5</v>
      </c>
      <c r="K286">
        <f t="shared" si="6"/>
        <v>0</v>
      </c>
    </row>
    <row r="287" spans="1:12" x14ac:dyDescent="0.2">
      <c r="G287" s="12">
        <v>41697</v>
      </c>
      <c r="H287">
        <v>5</v>
      </c>
      <c r="I287">
        <v>0</v>
      </c>
      <c r="J287">
        <v>12</v>
      </c>
      <c r="K287">
        <f t="shared" si="6"/>
        <v>60</v>
      </c>
    </row>
    <row r="288" spans="1:12" x14ac:dyDescent="0.2">
      <c r="C288" s="82"/>
      <c r="F288">
        <f t="shared" si="4"/>
        <v>0</v>
      </c>
      <c r="I288">
        <f t="shared" si="5"/>
        <v>0</v>
      </c>
      <c r="K288">
        <f t="shared" si="6"/>
        <v>0</v>
      </c>
    </row>
    <row r="289" spans="1:12" x14ac:dyDescent="0.2">
      <c r="A289" s="12">
        <v>41663</v>
      </c>
      <c r="B289" t="s">
        <v>18020</v>
      </c>
      <c r="C289" t="s">
        <v>18021</v>
      </c>
      <c r="D289">
        <v>2</v>
      </c>
      <c r="E289">
        <v>261</v>
      </c>
      <c r="F289">
        <f t="shared" si="4"/>
        <v>522</v>
      </c>
      <c r="G289" s="12">
        <v>41683</v>
      </c>
      <c r="H289">
        <v>514</v>
      </c>
      <c r="I289">
        <f t="shared" si="5"/>
        <v>8</v>
      </c>
      <c r="J289">
        <v>12.5</v>
      </c>
      <c r="K289">
        <f t="shared" si="6"/>
        <v>6425</v>
      </c>
      <c r="L289" t="s">
        <v>15862</v>
      </c>
    </row>
    <row r="290" spans="1:12" x14ac:dyDescent="0.2">
      <c r="F290">
        <f t="shared" si="4"/>
        <v>0</v>
      </c>
      <c r="G290" t="s">
        <v>21061</v>
      </c>
      <c r="H290">
        <v>2</v>
      </c>
      <c r="I290">
        <v>6</v>
      </c>
      <c r="J290">
        <v>100</v>
      </c>
      <c r="K290">
        <f t="shared" si="6"/>
        <v>200</v>
      </c>
    </row>
    <row r="291" spans="1:12" x14ac:dyDescent="0.2">
      <c r="G291" t="s">
        <v>21062</v>
      </c>
      <c r="H291">
        <v>6</v>
      </c>
      <c r="I291">
        <v>0</v>
      </c>
      <c r="J291">
        <v>100</v>
      </c>
      <c r="K291">
        <f t="shared" si="6"/>
        <v>600</v>
      </c>
    </row>
    <row r="292" spans="1:12" x14ac:dyDescent="0.2">
      <c r="G292" s="12">
        <v>41768</v>
      </c>
      <c r="H292">
        <v>8</v>
      </c>
      <c r="I292">
        <v>0</v>
      </c>
      <c r="J292">
        <v>12.5</v>
      </c>
      <c r="K292">
        <f t="shared" si="6"/>
        <v>100</v>
      </c>
      <c r="L292" t="s">
        <v>19152</v>
      </c>
    </row>
    <row r="293" spans="1:12" x14ac:dyDescent="0.2">
      <c r="F293">
        <f t="shared" si="4"/>
        <v>0</v>
      </c>
      <c r="I293">
        <f t="shared" si="5"/>
        <v>0</v>
      </c>
      <c r="K293">
        <f t="shared" si="6"/>
        <v>0</v>
      </c>
    </row>
    <row r="294" spans="1:12" x14ac:dyDescent="0.2">
      <c r="A294" s="12">
        <v>41667</v>
      </c>
      <c r="B294" t="s">
        <v>18111</v>
      </c>
      <c r="C294" t="s">
        <v>18112</v>
      </c>
      <c r="D294">
        <v>2</v>
      </c>
      <c r="E294">
        <v>213</v>
      </c>
      <c r="F294">
        <f t="shared" si="4"/>
        <v>426</v>
      </c>
      <c r="G294" s="12">
        <v>41704</v>
      </c>
      <c r="H294">
        <v>422</v>
      </c>
      <c r="I294">
        <f t="shared" si="5"/>
        <v>4</v>
      </c>
      <c r="J294">
        <v>13</v>
      </c>
      <c r="K294">
        <f t="shared" si="6"/>
        <v>5486</v>
      </c>
      <c r="L294" t="s">
        <v>18480</v>
      </c>
    </row>
    <row r="295" spans="1:12" x14ac:dyDescent="0.2">
      <c r="F295">
        <f t="shared" si="4"/>
        <v>0</v>
      </c>
      <c r="G295" t="s">
        <v>21063</v>
      </c>
      <c r="H295">
        <v>4</v>
      </c>
      <c r="I295">
        <v>0</v>
      </c>
      <c r="K295">
        <f t="shared" si="6"/>
        <v>0</v>
      </c>
    </row>
    <row r="296" spans="1:12" x14ac:dyDescent="0.2">
      <c r="F296">
        <f t="shared" si="4"/>
        <v>0</v>
      </c>
      <c r="I296">
        <f t="shared" si="5"/>
        <v>0</v>
      </c>
      <c r="K296">
        <f t="shared" si="6"/>
        <v>0</v>
      </c>
    </row>
    <row r="297" spans="1:12" x14ac:dyDescent="0.2">
      <c r="A297" s="12">
        <v>41675</v>
      </c>
      <c r="B297" t="s">
        <v>18170</v>
      </c>
      <c r="C297" t="s">
        <v>18171</v>
      </c>
      <c r="D297">
        <v>2.5</v>
      </c>
      <c r="E297">
        <v>264</v>
      </c>
      <c r="F297">
        <f t="shared" si="4"/>
        <v>660</v>
      </c>
      <c r="G297" s="12">
        <v>41697</v>
      </c>
      <c r="H297">
        <v>650</v>
      </c>
      <c r="I297">
        <f t="shared" si="5"/>
        <v>10</v>
      </c>
      <c r="J297">
        <v>12</v>
      </c>
      <c r="K297">
        <f t="shared" si="6"/>
        <v>7800</v>
      </c>
      <c r="L297" t="s">
        <v>18426</v>
      </c>
    </row>
    <row r="298" spans="1:12" x14ac:dyDescent="0.2">
      <c r="F298">
        <f t="shared" si="4"/>
        <v>0</v>
      </c>
      <c r="G298" s="12">
        <v>41711</v>
      </c>
      <c r="H298">
        <v>5</v>
      </c>
      <c r="I298">
        <v>5</v>
      </c>
      <c r="J298">
        <v>12</v>
      </c>
      <c r="K298">
        <f t="shared" si="6"/>
        <v>60</v>
      </c>
    </row>
    <row r="299" spans="1:12" x14ac:dyDescent="0.2">
      <c r="G299" t="s">
        <v>21069</v>
      </c>
      <c r="H299">
        <v>5</v>
      </c>
      <c r="I299">
        <v>0</v>
      </c>
    </row>
    <row r="300" spans="1:12" x14ac:dyDescent="0.2">
      <c r="F300">
        <f t="shared" si="4"/>
        <v>0</v>
      </c>
      <c r="I300">
        <f t="shared" si="5"/>
        <v>0</v>
      </c>
      <c r="K300">
        <f t="shared" si="6"/>
        <v>0</v>
      </c>
    </row>
    <row r="301" spans="1:12" x14ac:dyDescent="0.2">
      <c r="A301" s="12">
        <v>41683</v>
      </c>
      <c r="B301" t="s">
        <v>18242</v>
      </c>
      <c r="C301" t="s">
        <v>18243</v>
      </c>
      <c r="D301">
        <v>2</v>
      </c>
      <c r="E301">
        <v>259</v>
      </c>
      <c r="F301">
        <f t="shared" si="4"/>
        <v>518</v>
      </c>
      <c r="G301" s="12">
        <v>41711</v>
      </c>
      <c r="H301">
        <v>516</v>
      </c>
      <c r="I301">
        <f t="shared" si="5"/>
        <v>2</v>
      </c>
      <c r="J301">
        <v>11.5</v>
      </c>
      <c r="K301">
        <f t="shared" si="6"/>
        <v>5934</v>
      </c>
      <c r="L301" t="s">
        <v>15862</v>
      </c>
    </row>
    <row r="302" spans="1:12" x14ac:dyDescent="0.2">
      <c r="F302">
        <f t="shared" si="4"/>
        <v>0</v>
      </c>
      <c r="G302" t="s">
        <v>21069</v>
      </c>
      <c r="H302">
        <v>2</v>
      </c>
      <c r="I302">
        <v>0</v>
      </c>
      <c r="K302">
        <f t="shared" si="6"/>
        <v>0</v>
      </c>
    </row>
    <row r="303" spans="1:12" x14ac:dyDescent="0.2">
      <c r="F303">
        <f t="shared" si="4"/>
        <v>0</v>
      </c>
      <c r="I303">
        <f t="shared" si="5"/>
        <v>0</v>
      </c>
      <c r="K303">
        <f t="shared" si="6"/>
        <v>0</v>
      </c>
    </row>
    <row r="304" spans="1:12" x14ac:dyDescent="0.2">
      <c r="A304" s="12">
        <v>41698</v>
      </c>
      <c r="B304" t="s">
        <v>18442</v>
      </c>
      <c r="C304" t="s">
        <v>18443</v>
      </c>
      <c r="D304">
        <v>1</v>
      </c>
      <c r="E304">
        <v>432</v>
      </c>
      <c r="F304">
        <f t="shared" si="4"/>
        <v>432</v>
      </c>
      <c r="G304" s="12">
        <v>41718</v>
      </c>
      <c r="H304">
        <v>407</v>
      </c>
      <c r="I304">
        <f t="shared" si="5"/>
        <v>25</v>
      </c>
      <c r="J304">
        <v>12.5</v>
      </c>
      <c r="K304">
        <f t="shared" si="6"/>
        <v>5087.5</v>
      </c>
      <c r="L304" t="s">
        <v>17274</v>
      </c>
    </row>
    <row r="305" spans="1:12" x14ac:dyDescent="0.2">
      <c r="F305">
        <f t="shared" si="4"/>
        <v>0</v>
      </c>
      <c r="G305" s="12">
        <v>41732</v>
      </c>
      <c r="H305">
        <v>25</v>
      </c>
      <c r="I305">
        <v>0</v>
      </c>
      <c r="J305">
        <v>12.5</v>
      </c>
      <c r="K305">
        <f t="shared" si="6"/>
        <v>312.5</v>
      </c>
    </row>
    <row r="306" spans="1:12" x14ac:dyDescent="0.2">
      <c r="C306" s="82"/>
      <c r="F306">
        <f t="shared" si="4"/>
        <v>0</v>
      </c>
      <c r="I306">
        <f t="shared" si="5"/>
        <v>0</v>
      </c>
      <c r="K306">
        <f t="shared" si="6"/>
        <v>0</v>
      </c>
    </row>
    <row r="307" spans="1:12" x14ac:dyDescent="0.2">
      <c r="A307" s="12">
        <v>41714</v>
      </c>
      <c r="B307" t="s">
        <v>18627</v>
      </c>
      <c r="C307" t="s">
        <v>16158</v>
      </c>
      <c r="D307">
        <v>2</v>
      </c>
      <c r="E307">
        <v>250</v>
      </c>
      <c r="F307">
        <f t="shared" si="4"/>
        <v>500</v>
      </c>
      <c r="G307" s="12">
        <v>41732</v>
      </c>
      <c r="H307">
        <v>498</v>
      </c>
      <c r="I307">
        <f t="shared" si="5"/>
        <v>2</v>
      </c>
      <c r="J307">
        <v>12.5</v>
      </c>
      <c r="K307">
        <f>H307*J307</f>
        <v>6225</v>
      </c>
      <c r="L307" t="s">
        <v>18772</v>
      </c>
    </row>
    <row r="308" spans="1:12" x14ac:dyDescent="0.2">
      <c r="F308">
        <f t="shared" si="4"/>
        <v>0</v>
      </c>
      <c r="G308" s="12">
        <v>41768</v>
      </c>
      <c r="H308">
        <v>1</v>
      </c>
      <c r="I308">
        <v>1</v>
      </c>
      <c r="J308">
        <v>12.5</v>
      </c>
      <c r="K308">
        <f t="shared" si="6"/>
        <v>12.5</v>
      </c>
    </row>
    <row r="309" spans="1:12" x14ac:dyDescent="0.2">
      <c r="G309" t="s">
        <v>21035</v>
      </c>
      <c r="H309">
        <v>1</v>
      </c>
      <c r="I309">
        <v>0</v>
      </c>
      <c r="J309">
        <v>100</v>
      </c>
      <c r="K309">
        <f t="shared" si="6"/>
        <v>100</v>
      </c>
    </row>
    <row r="310" spans="1:12" x14ac:dyDescent="0.2">
      <c r="G310" t="s">
        <v>20998</v>
      </c>
      <c r="H310">
        <v>1</v>
      </c>
      <c r="I310">
        <v>0</v>
      </c>
      <c r="J310">
        <v>12.5</v>
      </c>
      <c r="K310">
        <f t="shared" si="6"/>
        <v>12.5</v>
      </c>
      <c r="L310" t="s">
        <v>15858</v>
      </c>
    </row>
    <row r="311" spans="1:12" x14ac:dyDescent="0.2">
      <c r="F311">
        <f t="shared" si="4"/>
        <v>0</v>
      </c>
      <c r="I311">
        <f t="shared" si="5"/>
        <v>0</v>
      </c>
      <c r="K311">
        <f t="shared" si="6"/>
        <v>0</v>
      </c>
    </row>
    <row r="312" spans="1:12" x14ac:dyDescent="0.2">
      <c r="A312" s="12">
        <v>41720</v>
      </c>
      <c r="B312" t="s">
        <v>18716</v>
      </c>
      <c r="C312" t="s">
        <v>17875</v>
      </c>
      <c r="D312">
        <v>2</v>
      </c>
      <c r="E312">
        <v>228</v>
      </c>
      <c r="F312">
        <f t="shared" si="4"/>
        <v>456</v>
      </c>
      <c r="G312" s="12">
        <v>41739</v>
      </c>
      <c r="H312">
        <v>454</v>
      </c>
      <c r="I312">
        <f t="shared" si="5"/>
        <v>2</v>
      </c>
      <c r="J312">
        <v>12</v>
      </c>
      <c r="K312">
        <f t="shared" si="6"/>
        <v>5448</v>
      </c>
      <c r="L312" t="s">
        <v>18862</v>
      </c>
    </row>
    <row r="313" spans="1:12" x14ac:dyDescent="0.2">
      <c r="F313">
        <f t="shared" si="4"/>
        <v>0</v>
      </c>
      <c r="G313" t="s">
        <v>21063</v>
      </c>
      <c r="H313">
        <v>1</v>
      </c>
      <c r="I313">
        <v>1</v>
      </c>
      <c r="K313">
        <f t="shared" si="6"/>
        <v>0</v>
      </c>
    </row>
    <row r="314" spans="1:12" x14ac:dyDescent="0.2">
      <c r="G314" s="12">
        <v>41768</v>
      </c>
      <c r="H314">
        <v>1</v>
      </c>
      <c r="I314">
        <v>0</v>
      </c>
      <c r="J314">
        <v>12</v>
      </c>
      <c r="K314">
        <f t="shared" si="6"/>
        <v>12</v>
      </c>
    </row>
    <row r="315" spans="1:12" x14ac:dyDescent="0.2">
      <c r="F315">
        <f t="shared" si="4"/>
        <v>0</v>
      </c>
      <c r="I315">
        <f t="shared" si="5"/>
        <v>0</v>
      </c>
      <c r="K315">
        <f t="shared" si="6"/>
        <v>0</v>
      </c>
    </row>
    <row r="316" spans="1:12" x14ac:dyDescent="0.2">
      <c r="A316" s="12">
        <v>41732</v>
      </c>
      <c r="B316" t="s">
        <v>18756</v>
      </c>
      <c r="C316" t="s">
        <v>18757</v>
      </c>
      <c r="D316">
        <v>1</v>
      </c>
      <c r="E316">
        <v>720</v>
      </c>
      <c r="F316">
        <f t="shared" si="4"/>
        <v>720</v>
      </c>
      <c r="G316" s="12">
        <v>41753</v>
      </c>
      <c r="H316">
        <v>716</v>
      </c>
      <c r="I316">
        <f t="shared" si="5"/>
        <v>4</v>
      </c>
      <c r="J316">
        <v>13.5</v>
      </c>
      <c r="K316">
        <f t="shared" si="6"/>
        <v>9666</v>
      </c>
      <c r="L316" t="s">
        <v>18990</v>
      </c>
    </row>
    <row r="317" spans="1:12" x14ac:dyDescent="0.2">
      <c r="F317">
        <f t="shared" si="4"/>
        <v>0</v>
      </c>
      <c r="G317" t="s">
        <v>21064</v>
      </c>
      <c r="H317">
        <v>4</v>
      </c>
      <c r="I317">
        <v>0</v>
      </c>
      <c r="K317">
        <f t="shared" si="6"/>
        <v>0</v>
      </c>
    </row>
    <row r="318" spans="1:12" x14ac:dyDescent="0.2">
      <c r="F318">
        <f t="shared" si="4"/>
        <v>0</v>
      </c>
      <c r="I318">
        <f t="shared" si="5"/>
        <v>0</v>
      </c>
      <c r="K318">
        <f t="shared" si="6"/>
        <v>0</v>
      </c>
    </row>
    <row r="319" spans="1:12" x14ac:dyDescent="0.2">
      <c r="A319" s="12">
        <v>41739</v>
      </c>
      <c r="B319" t="s">
        <v>18824</v>
      </c>
      <c r="C319" t="s">
        <v>18825</v>
      </c>
      <c r="D319">
        <v>2</v>
      </c>
      <c r="E319">
        <v>276</v>
      </c>
      <c r="F319">
        <f t="shared" si="4"/>
        <v>552</v>
      </c>
      <c r="G319" s="12">
        <v>41765</v>
      </c>
      <c r="H319">
        <v>546</v>
      </c>
      <c r="I319">
        <f t="shared" si="5"/>
        <v>6</v>
      </c>
      <c r="J319">
        <v>12.5</v>
      </c>
      <c r="K319">
        <f t="shared" si="6"/>
        <v>6825</v>
      </c>
      <c r="L319" t="s">
        <v>17274</v>
      </c>
    </row>
    <row r="320" spans="1:12" x14ac:dyDescent="0.2">
      <c r="F320">
        <f t="shared" si="4"/>
        <v>0</v>
      </c>
      <c r="G320" t="s">
        <v>21065</v>
      </c>
      <c r="H320">
        <v>5</v>
      </c>
      <c r="I320">
        <v>1</v>
      </c>
      <c r="K320">
        <f t="shared" si="6"/>
        <v>0</v>
      </c>
    </row>
    <row r="321" spans="1:12" x14ac:dyDescent="0.2">
      <c r="G321" s="12">
        <v>41837</v>
      </c>
      <c r="H321">
        <v>1</v>
      </c>
      <c r="I321">
        <v>0</v>
      </c>
      <c r="J321">
        <v>12.5</v>
      </c>
      <c r="K321">
        <f t="shared" si="6"/>
        <v>12.5</v>
      </c>
    </row>
    <row r="322" spans="1:12" x14ac:dyDescent="0.2">
      <c r="C322" s="82"/>
      <c r="F322">
        <f t="shared" si="4"/>
        <v>0</v>
      </c>
      <c r="I322">
        <f t="shared" si="5"/>
        <v>0</v>
      </c>
      <c r="K322">
        <f t="shared" si="6"/>
        <v>0</v>
      </c>
    </row>
    <row r="323" spans="1:12" x14ac:dyDescent="0.2">
      <c r="A323" s="12">
        <v>41762</v>
      </c>
      <c r="B323" t="s">
        <v>19101</v>
      </c>
      <c r="C323" t="s">
        <v>19102</v>
      </c>
      <c r="D323">
        <v>2</v>
      </c>
      <c r="E323">
        <v>310</v>
      </c>
      <c r="F323">
        <f t="shared" si="4"/>
        <v>620</v>
      </c>
      <c r="G323" s="12">
        <v>41781</v>
      </c>
      <c r="H323">
        <v>612</v>
      </c>
      <c r="I323">
        <f t="shared" si="5"/>
        <v>8</v>
      </c>
      <c r="J323">
        <v>12</v>
      </c>
      <c r="K323">
        <f t="shared" si="6"/>
        <v>7344</v>
      </c>
      <c r="L323" t="s">
        <v>18481</v>
      </c>
    </row>
    <row r="324" spans="1:12" x14ac:dyDescent="0.2">
      <c r="F324">
        <f t="shared" ref="F324:F395" si="7">D324*E324</f>
        <v>0</v>
      </c>
      <c r="G324" s="12">
        <v>41823</v>
      </c>
      <c r="H324">
        <v>5</v>
      </c>
      <c r="I324">
        <v>3</v>
      </c>
      <c r="J324">
        <v>12</v>
      </c>
      <c r="K324">
        <f>H324*J324</f>
        <v>60</v>
      </c>
    </row>
    <row r="325" spans="1:12" x14ac:dyDescent="0.2">
      <c r="G325" t="s">
        <v>21041</v>
      </c>
      <c r="H325">
        <v>3</v>
      </c>
      <c r="I325">
        <v>0</v>
      </c>
      <c r="J325">
        <v>100</v>
      </c>
      <c r="K325">
        <f>H325*J325</f>
        <v>300</v>
      </c>
    </row>
    <row r="326" spans="1:12" x14ac:dyDescent="0.2">
      <c r="F326">
        <f t="shared" si="7"/>
        <v>0</v>
      </c>
      <c r="I326">
        <f t="shared" ref="I326:I395" si="8">F326-H326</f>
        <v>0</v>
      </c>
      <c r="K326">
        <f t="shared" ref="K326:K396" si="9">H326*J326</f>
        <v>0</v>
      </c>
    </row>
    <row r="327" spans="1:12" x14ac:dyDescent="0.2">
      <c r="A327" s="12">
        <v>41765</v>
      </c>
      <c r="B327" t="s">
        <v>19103</v>
      </c>
      <c r="C327" t="s">
        <v>17091</v>
      </c>
      <c r="D327">
        <v>2</v>
      </c>
      <c r="E327">
        <v>310</v>
      </c>
      <c r="F327">
        <f t="shared" si="7"/>
        <v>620</v>
      </c>
      <c r="G327" s="12">
        <v>41782</v>
      </c>
      <c r="H327">
        <v>613</v>
      </c>
      <c r="I327">
        <f t="shared" si="8"/>
        <v>7</v>
      </c>
      <c r="J327">
        <v>11.5</v>
      </c>
      <c r="K327">
        <f t="shared" si="9"/>
        <v>7049.5</v>
      </c>
      <c r="L327" t="s">
        <v>15862</v>
      </c>
    </row>
    <row r="328" spans="1:12" x14ac:dyDescent="0.2">
      <c r="F328">
        <f t="shared" si="7"/>
        <v>0</v>
      </c>
      <c r="G328" t="s">
        <v>20998</v>
      </c>
      <c r="H328">
        <v>7</v>
      </c>
      <c r="I328">
        <v>0</v>
      </c>
      <c r="K328">
        <f t="shared" si="9"/>
        <v>0</v>
      </c>
    </row>
    <row r="329" spans="1:12" x14ac:dyDescent="0.2">
      <c r="F329">
        <f t="shared" si="7"/>
        <v>0</v>
      </c>
      <c r="I329">
        <f t="shared" si="8"/>
        <v>0</v>
      </c>
      <c r="K329">
        <f t="shared" si="9"/>
        <v>0</v>
      </c>
    </row>
    <row r="330" spans="1:12" x14ac:dyDescent="0.2">
      <c r="A330" s="12">
        <v>41776</v>
      </c>
      <c r="B330" t="s">
        <v>19210</v>
      </c>
      <c r="C330" t="s">
        <v>19211</v>
      </c>
      <c r="D330">
        <v>1</v>
      </c>
      <c r="E330">
        <v>636</v>
      </c>
      <c r="F330">
        <f t="shared" si="7"/>
        <v>636</v>
      </c>
      <c r="G330" s="12">
        <v>41791</v>
      </c>
      <c r="H330">
        <v>632</v>
      </c>
      <c r="I330">
        <f t="shared" si="8"/>
        <v>4</v>
      </c>
      <c r="J330">
        <v>11</v>
      </c>
      <c r="K330">
        <f t="shared" si="9"/>
        <v>6952</v>
      </c>
      <c r="L330" t="s">
        <v>19310</v>
      </c>
    </row>
    <row r="331" spans="1:12" x14ac:dyDescent="0.2">
      <c r="F331">
        <f t="shared" si="7"/>
        <v>0</v>
      </c>
      <c r="G331" t="s">
        <v>20998</v>
      </c>
      <c r="H331">
        <v>4</v>
      </c>
      <c r="I331">
        <v>0</v>
      </c>
      <c r="K331">
        <f t="shared" si="9"/>
        <v>0</v>
      </c>
    </row>
    <row r="332" spans="1:12" x14ac:dyDescent="0.2">
      <c r="F332">
        <f t="shared" si="7"/>
        <v>0</v>
      </c>
      <c r="I332">
        <f t="shared" si="8"/>
        <v>0</v>
      </c>
      <c r="K332">
        <f t="shared" si="9"/>
        <v>0</v>
      </c>
    </row>
    <row r="333" spans="1:12" x14ac:dyDescent="0.2">
      <c r="A333" s="12">
        <v>41781</v>
      </c>
      <c r="B333" t="s">
        <v>19212</v>
      </c>
      <c r="C333" t="s">
        <v>19213</v>
      </c>
      <c r="D333">
        <v>2</v>
      </c>
      <c r="E333">
        <v>262</v>
      </c>
      <c r="F333">
        <f t="shared" si="7"/>
        <v>524</v>
      </c>
      <c r="G333" s="12">
        <v>41795</v>
      </c>
      <c r="H333">
        <v>522</v>
      </c>
      <c r="I333">
        <f t="shared" si="8"/>
        <v>2</v>
      </c>
      <c r="J333">
        <v>11.5</v>
      </c>
      <c r="K333">
        <f t="shared" si="9"/>
        <v>6003</v>
      </c>
      <c r="L333" t="s">
        <v>19311</v>
      </c>
    </row>
    <row r="334" spans="1:12" x14ac:dyDescent="0.2">
      <c r="F334">
        <f t="shared" si="7"/>
        <v>0</v>
      </c>
      <c r="G334" t="s">
        <v>20998</v>
      </c>
      <c r="H334">
        <v>2</v>
      </c>
      <c r="I334">
        <v>0</v>
      </c>
      <c r="K334">
        <f t="shared" si="9"/>
        <v>0</v>
      </c>
    </row>
    <row r="335" spans="1:12" x14ac:dyDescent="0.2">
      <c r="F335">
        <f t="shared" si="7"/>
        <v>0</v>
      </c>
      <c r="I335">
        <f t="shared" si="8"/>
        <v>0</v>
      </c>
      <c r="K335">
        <f t="shared" si="9"/>
        <v>0</v>
      </c>
    </row>
    <row r="336" spans="1:12" x14ac:dyDescent="0.2">
      <c r="A336" s="12">
        <v>41791</v>
      </c>
      <c r="B336" t="s">
        <v>19307</v>
      </c>
      <c r="C336" t="s">
        <v>17053</v>
      </c>
      <c r="D336">
        <v>4</v>
      </c>
      <c r="E336">
        <v>159.5</v>
      </c>
      <c r="F336">
        <f t="shared" si="7"/>
        <v>638</v>
      </c>
      <c r="G336" s="12">
        <v>41802</v>
      </c>
      <c r="H336">
        <v>626</v>
      </c>
      <c r="I336">
        <f t="shared" si="8"/>
        <v>12</v>
      </c>
      <c r="J336">
        <v>12</v>
      </c>
      <c r="K336">
        <f t="shared" si="9"/>
        <v>7512</v>
      </c>
      <c r="L336" t="s">
        <v>15862</v>
      </c>
    </row>
    <row r="337" spans="1:12" x14ac:dyDescent="0.2">
      <c r="F337">
        <f t="shared" si="7"/>
        <v>0</v>
      </c>
      <c r="G337" s="12">
        <v>41837</v>
      </c>
      <c r="H337">
        <v>10</v>
      </c>
      <c r="I337">
        <v>2</v>
      </c>
      <c r="J337">
        <v>12</v>
      </c>
      <c r="K337">
        <f t="shared" si="9"/>
        <v>120</v>
      </c>
    </row>
    <row r="338" spans="1:12" x14ac:dyDescent="0.2">
      <c r="G338" t="s">
        <v>21045</v>
      </c>
      <c r="H338">
        <v>2</v>
      </c>
      <c r="I338">
        <v>0</v>
      </c>
      <c r="J338">
        <v>100</v>
      </c>
      <c r="K338">
        <f t="shared" si="9"/>
        <v>200</v>
      </c>
    </row>
    <row r="339" spans="1:12" x14ac:dyDescent="0.2">
      <c r="F339">
        <f t="shared" si="7"/>
        <v>0</v>
      </c>
      <c r="I339">
        <f t="shared" si="8"/>
        <v>0</v>
      </c>
      <c r="K339">
        <f t="shared" si="9"/>
        <v>0</v>
      </c>
    </row>
    <row r="340" spans="1:12" x14ac:dyDescent="0.2">
      <c r="A340" s="12">
        <v>41798</v>
      </c>
      <c r="B340" t="s">
        <v>19375</v>
      </c>
      <c r="C340" t="s">
        <v>19376</v>
      </c>
      <c r="D340">
        <v>2</v>
      </c>
      <c r="E340">
        <v>298</v>
      </c>
      <c r="F340">
        <f t="shared" si="7"/>
        <v>596</v>
      </c>
      <c r="G340" s="12">
        <v>41837</v>
      </c>
      <c r="H340">
        <v>593</v>
      </c>
      <c r="I340">
        <f t="shared" si="8"/>
        <v>3</v>
      </c>
      <c r="J340">
        <v>13</v>
      </c>
      <c r="K340">
        <f t="shared" si="9"/>
        <v>7709</v>
      </c>
      <c r="L340" t="s">
        <v>19704</v>
      </c>
    </row>
    <row r="341" spans="1:12" x14ac:dyDescent="0.2">
      <c r="F341">
        <f t="shared" si="7"/>
        <v>0</v>
      </c>
      <c r="G341" t="s">
        <v>20999</v>
      </c>
      <c r="H341">
        <v>3</v>
      </c>
      <c r="I341">
        <v>0</v>
      </c>
      <c r="J341">
        <v>100</v>
      </c>
      <c r="K341">
        <f t="shared" si="9"/>
        <v>300</v>
      </c>
    </row>
    <row r="342" spans="1:12" x14ac:dyDescent="0.2">
      <c r="F342">
        <f t="shared" si="7"/>
        <v>0</v>
      </c>
      <c r="I342">
        <f t="shared" si="8"/>
        <v>0</v>
      </c>
      <c r="K342">
        <f t="shared" si="9"/>
        <v>0</v>
      </c>
    </row>
    <row r="343" spans="1:12" x14ac:dyDescent="0.2">
      <c r="A343" s="12">
        <v>41802</v>
      </c>
      <c r="B343" t="s">
        <v>19411</v>
      </c>
      <c r="C343" t="s">
        <v>18742</v>
      </c>
      <c r="D343">
        <v>1</v>
      </c>
      <c r="E343">
        <v>656</v>
      </c>
      <c r="F343">
        <f t="shared" si="7"/>
        <v>656</v>
      </c>
      <c r="G343" s="12">
        <v>41823</v>
      </c>
      <c r="H343">
        <v>653</v>
      </c>
      <c r="I343">
        <f t="shared" si="8"/>
        <v>3</v>
      </c>
      <c r="J343">
        <v>13</v>
      </c>
      <c r="K343">
        <f t="shared" si="9"/>
        <v>8489</v>
      </c>
      <c r="L343" t="s">
        <v>17274</v>
      </c>
    </row>
    <row r="344" spans="1:12" x14ac:dyDescent="0.2">
      <c r="F344">
        <f t="shared" si="7"/>
        <v>0</v>
      </c>
      <c r="G344" t="s">
        <v>20998</v>
      </c>
      <c r="H344">
        <v>3</v>
      </c>
      <c r="I344">
        <v>0</v>
      </c>
      <c r="K344">
        <f t="shared" si="9"/>
        <v>0</v>
      </c>
    </row>
    <row r="345" spans="1:12" x14ac:dyDescent="0.2">
      <c r="F345">
        <f t="shared" si="7"/>
        <v>0</v>
      </c>
      <c r="I345">
        <f t="shared" si="8"/>
        <v>0</v>
      </c>
      <c r="K345">
        <f t="shared" si="9"/>
        <v>0</v>
      </c>
    </row>
    <row r="346" spans="1:12" x14ac:dyDescent="0.2">
      <c r="A346" s="12">
        <v>41809</v>
      </c>
      <c r="B346" t="s">
        <v>19485</v>
      </c>
      <c r="C346" t="s">
        <v>19486</v>
      </c>
      <c r="D346">
        <v>2</v>
      </c>
      <c r="E346">
        <v>252</v>
      </c>
      <c r="F346">
        <f t="shared" si="7"/>
        <v>504</v>
      </c>
      <c r="G346" s="12">
        <v>41824</v>
      </c>
      <c r="H346">
        <v>501</v>
      </c>
      <c r="I346">
        <f t="shared" si="8"/>
        <v>3</v>
      </c>
      <c r="J346">
        <v>13</v>
      </c>
      <c r="K346">
        <f t="shared" si="9"/>
        <v>6513</v>
      </c>
      <c r="L346" t="s">
        <v>17274</v>
      </c>
    </row>
    <row r="347" spans="1:12" x14ac:dyDescent="0.2">
      <c r="F347">
        <f t="shared" si="7"/>
        <v>0</v>
      </c>
      <c r="G347" s="12">
        <v>41837</v>
      </c>
      <c r="H347">
        <v>2</v>
      </c>
      <c r="I347">
        <v>1</v>
      </c>
      <c r="J347">
        <v>13</v>
      </c>
      <c r="K347">
        <f t="shared" si="9"/>
        <v>26</v>
      </c>
    </row>
    <row r="348" spans="1:12" x14ac:dyDescent="0.2">
      <c r="G348" t="s">
        <v>20998</v>
      </c>
      <c r="H348">
        <v>1</v>
      </c>
      <c r="I348">
        <v>0</v>
      </c>
    </row>
    <row r="349" spans="1:12" x14ac:dyDescent="0.2">
      <c r="F349">
        <f t="shared" si="7"/>
        <v>0</v>
      </c>
      <c r="I349">
        <f t="shared" si="8"/>
        <v>0</v>
      </c>
      <c r="K349">
        <f t="shared" si="9"/>
        <v>0</v>
      </c>
    </row>
    <row r="350" spans="1:12" x14ac:dyDescent="0.2">
      <c r="A350" s="12">
        <v>41823</v>
      </c>
      <c r="B350" t="s">
        <v>19603</v>
      </c>
      <c r="C350" t="s">
        <v>19075</v>
      </c>
      <c r="D350">
        <v>2</v>
      </c>
      <c r="E350">
        <v>250</v>
      </c>
      <c r="F350">
        <f t="shared" si="7"/>
        <v>500</v>
      </c>
      <c r="G350" s="12">
        <v>41837</v>
      </c>
      <c r="H350">
        <v>495</v>
      </c>
      <c r="I350">
        <f t="shared" si="8"/>
        <v>5</v>
      </c>
      <c r="J350">
        <v>12</v>
      </c>
      <c r="K350">
        <f t="shared" si="9"/>
        <v>5940</v>
      </c>
      <c r="L350" t="s">
        <v>15862</v>
      </c>
    </row>
    <row r="351" spans="1:12" x14ac:dyDescent="0.2">
      <c r="F351">
        <f t="shared" si="7"/>
        <v>0</v>
      </c>
      <c r="G351" s="12">
        <v>41907</v>
      </c>
      <c r="H351">
        <v>5</v>
      </c>
      <c r="I351">
        <v>0</v>
      </c>
      <c r="J351">
        <v>12</v>
      </c>
      <c r="K351">
        <f t="shared" si="9"/>
        <v>60</v>
      </c>
    </row>
    <row r="352" spans="1:12" x14ac:dyDescent="0.2">
      <c r="F352">
        <f t="shared" si="7"/>
        <v>0</v>
      </c>
      <c r="I352">
        <f t="shared" si="8"/>
        <v>0</v>
      </c>
      <c r="K352">
        <f t="shared" si="9"/>
        <v>0</v>
      </c>
    </row>
    <row r="353" spans="1:12" x14ac:dyDescent="0.2">
      <c r="A353" s="12">
        <v>41823</v>
      </c>
      <c r="B353" t="s">
        <v>19604</v>
      </c>
      <c r="C353" t="s">
        <v>19605</v>
      </c>
      <c r="D353">
        <v>2</v>
      </c>
      <c r="E353">
        <v>250</v>
      </c>
      <c r="F353">
        <f t="shared" si="7"/>
        <v>500</v>
      </c>
      <c r="G353" s="12">
        <v>41837</v>
      </c>
      <c r="H353">
        <v>500</v>
      </c>
      <c r="I353">
        <f t="shared" si="8"/>
        <v>0</v>
      </c>
      <c r="J353">
        <v>12.5</v>
      </c>
      <c r="K353">
        <f t="shared" si="9"/>
        <v>6250</v>
      </c>
      <c r="L353" t="s">
        <v>15862</v>
      </c>
    </row>
    <row r="354" spans="1:12" x14ac:dyDescent="0.2">
      <c r="F354">
        <f t="shared" si="7"/>
        <v>0</v>
      </c>
      <c r="I354">
        <f t="shared" si="8"/>
        <v>0</v>
      </c>
      <c r="K354">
        <f t="shared" si="9"/>
        <v>0</v>
      </c>
    </row>
    <row r="355" spans="1:12" x14ac:dyDescent="0.2">
      <c r="F355">
        <f t="shared" si="7"/>
        <v>0</v>
      </c>
      <c r="I355">
        <f t="shared" si="8"/>
        <v>0</v>
      </c>
      <c r="K355">
        <f t="shared" si="9"/>
        <v>0</v>
      </c>
    </row>
    <row r="356" spans="1:12" x14ac:dyDescent="0.2">
      <c r="A356" s="12">
        <v>41836</v>
      </c>
      <c r="B356" t="s">
        <v>19691</v>
      </c>
      <c r="C356" t="s">
        <v>19692</v>
      </c>
      <c r="D356">
        <v>2</v>
      </c>
      <c r="E356">
        <v>250</v>
      </c>
      <c r="F356">
        <f t="shared" si="7"/>
        <v>500</v>
      </c>
      <c r="G356" s="12">
        <v>41851</v>
      </c>
      <c r="H356">
        <v>498</v>
      </c>
      <c r="I356">
        <f t="shared" si="8"/>
        <v>2</v>
      </c>
      <c r="J356">
        <v>12.5</v>
      </c>
      <c r="K356">
        <f t="shared" si="9"/>
        <v>6225</v>
      </c>
      <c r="L356" t="s">
        <v>17274</v>
      </c>
    </row>
    <row r="357" spans="1:12" x14ac:dyDescent="0.2">
      <c r="F357">
        <f t="shared" si="7"/>
        <v>0</v>
      </c>
      <c r="G357" t="s">
        <v>21066</v>
      </c>
      <c r="H357">
        <v>2</v>
      </c>
      <c r="I357">
        <v>0</v>
      </c>
      <c r="K357">
        <f t="shared" si="9"/>
        <v>0</v>
      </c>
    </row>
    <row r="358" spans="1:12" x14ac:dyDescent="0.2">
      <c r="F358">
        <f t="shared" si="7"/>
        <v>0</v>
      </c>
      <c r="I358">
        <f t="shared" si="8"/>
        <v>0</v>
      </c>
      <c r="K358">
        <f t="shared" si="9"/>
        <v>0</v>
      </c>
    </row>
    <row r="359" spans="1:12" x14ac:dyDescent="0.2">
      <c r="A359" t="s">
        <v>21052</v>
      </c>
      <c r="B359" t="s">
        <v>19730</v>
      </c>
      <c r="C359" t="s">
        <v>19731</v>
      </c>
      <c r="D359">
        <v>1</v>
      </c>
      <c r="E359">
        <v>676</v>
      </c>
      <c r="F359">
        <f t="shared" si="7"/>
        <v>676</v>
      </c>
      <c r="G359" s="12">
        <v>41851</v>
      </c>
      <c r="H359">
        <v>672</v>
      </c>
      <c r="I359">
        <f t="shared" si="8"/>
        <v>4</v>
      </c>
      <c r="J359">
        <v>11</v>
      </c>
      <c r="K359">
        <f t="shared" si="9"/>
        <v>7392</v>
      </c>
      <c r="L359" t="s">
        <v>15862</v>
      </c>
    </row>
    <row r="360" spans="1:12" x14ac:dyDescent="0.2">
      <c r="F360">
        <f t="shared" si="7"/>
        <v>0</v>
      </c>
      <c r="G360" t="s">
        <v>21066</v>
      </c>
      <c r="H360">
        <v>4</v>
      </c>
      <c r="I360">
        <v>0</v>
      </c>
      <c r="K360">
        <f t="shared" si="9"/>
        <v>0</v>
      </c>
    </row>
    <row r="361" spans="1:12" x14ac:dyDescent="0.2">
      <c r="F361">
        <f t="shared" si="7"/>
        <v>0</v>
      </c>
      <c r="I361">
        <f t="shared" si="8"/>
        <v>0</v>
      </c>
      <c r="K361">
        <f t="shared" si="9"/>
        <v>0</v>
      </c>
    </row>
    <row r="362" spans="1:12" x14ac:dyDescent="0.2">
      <c r="A362" s="12">
        <v>41850</v>
      </c>
      <c r="B362" t="s">
        <v>19883</v>
      </c>
      <c r="C362" t="s">
        <v>18822</v>
      </c>
      <c r="D362">
        <v>1</v>
      </c>
      <c r="E362">
        <v>549</v>
      </c>
      <c r="F362">
        <f t="shared" si="7"/>
        <v>549</v>
      </c>
      <c r="G362" s="12">
        <v>41865</v>
      </c>
      <c r="H362">
        <v>546</v>
      </c>
      <c r="I362">
        <f t="shared" si="8"/>
        <v>3</v>
      </c>
      <c r="J362">
        <v>12</v>
      </c>
      <c r="K362">
        <f t="shared" si="9"/>
        <v>6552</v>
      </c>
      <c r="L362" t="s">
        <v>15862</v>
      </c>
    </row>
    <row r="363" spans="1:12" x14ac:dyDescent="0.2">
      <c r="F363">
        <f t="shared" si="7"/>
        <v>0</v>
      </c>
      <c r="G363" t="s">
        <v>21066</v>
      </c>
      <c r="H363">
        <v>3</v>
      </c>
      <c r="I363">
        <v>0</v>
      </c>
      <c r="K363">
        <f t="shared" si="9"/>
        <v>0</v>
      </c>
    </row>
    <row r="364" spans="1:12" x14ac:dyDescent="0.2">
      <c r="F364">
        <f t="shared" si="7"/>
        <v>0</v>
      </c>
      <c r="I364">
        <f t="shared" si="8"/>
        <v>0</v>
      </c>
      <c r="K364">
        <f t="shared" si="9"/>
        <v>0</v>
      </c>
    </row>
    <row r="365" spans="1:12" x14ac:dyDescent="0.2">
      <c r="A365" s="12">
        <v>41850</v>
      </c>
      <c r="B365" t="s">
        <v>19884</v>
      </c>
      <c r="C365" t="s">
        <v>19885</v>
      </c>
      <c r="D365">
        <v>1</v>
      </c>
      <c r="E365">
        <v>549</v>
      </c>
      <c r="F365">
        <f t="shared" si="7"/>
        <v>549</v>
      </c>
      <c r="G365" s="12">
        <v>41872</v>
      </c>
      <c r="H365">
        <v>546</v>
      </c>
      <c r="I365">
        <f t="shared" si="8"/>
        <v>3</v>
      </c>
      <c r="J365">
        <v>12.5</v>
      </c>
      <c r="K365">
        <f t="shared" si="9"/>
        <v>6825</v>
      </c>
      <c r="L365" t="s">
        <v>15862</v>
      </c>
    </row>
    <row r="366" spans="1:12" x14ac:dyDescent="0.2">
      <c r="F366">
        <f t="shared" si="7"/>
        <v>0</v>
      </c>
      <c r="G366" s="12">
        <v>41886</v>
      </c>
      <c r="H366">
        <v>2</v>
      </c>
      <c r="I366">
        <v>1</v>
      </c>
      <c r="J366">
        <v>12.5</v>
      </c>
      <c r="K366">
        <f t="shared" si="9"/>
        <v>25</v>
      </c>
    </row>
    <row r="367" spans="1:12" x14ac:dyDescent="0.2">
      <c r="G367" t="s">
        <v>21066</v>
      </c>
      <c r="H367">
        <v>1</v>
      </c>
      <c r="I367">
        <v>0</v>
      </c>
    </row>
    <row r="368" spans="1:12" x14ac:dyDescent="0.2">
      <c r="F368">
        <f t="shared" si="7"/>
        <v>0</v>
      </c>
      <c r="I368">
        <f t="shared" si="8"/>
        <v>0</v>
      </c>
      <c r="K368">
        <f t="shared" si="9"/>
        <v>0</v>
      </c>
    </row>
    <row r="369" spans="1:12" x14ac:dyDescent="0.2">
      <c r="A369" s="12">
        <v>41861</v>
      </c>
      <c r="B369" t="s">
        <v>20058</v>
      </c>
      <c r="C369" t="s">
        <v>20059</v>
      </c>
      <c r="D369">
        <v>1</v>
      </c>
      <c r="E369">
        <v>596</v>
      </c>
      <c r="F369">
        <f t="shared" si="7"/>
        <v>596</v>
      </c>
      <c r="G369" s="12">
        <v>41879</v>
      </c>
      <c r="H369">
        <v>588</v>
      </c>
      <c r="I369">
        <f t="shared" si="8"/>
        <v>8</v>
      </c>
      <c r="J369">
        <v>12</v>
      </c>
      <c r="K369">
        <f t="shared" si="9"/>
        <v>7056</v>
      </c>
      <c r="L369" t="s">
        <v>17274</v>
      </c>
    </row>
    <row r="370" spans="1:12" x14ac:dyDescent="0.2">
      <c r="F370">
        <f t="shared" si="7"/>
        <v>0</v>
      </c>
      <c r="G370" s="12">
        <v>41886</v>
      </c>
      <c r="H370">
        <v>6</v>
      </c>
      <c r="I370">
        <v>2</v>
      </c>
      <c r="J370">
        <v>12</v>
      </c>
      <c r="K370">
        <f t="shared" si="9"/>
        <v>72</v>
      </c>
    </row>
    <row r="371" spans="1:12" x14ac:dyDescent="0.2">
      <c r="G371" t="s">
        <v>21066</v>
      </c>
      <c r="H371">
        <v>1</v>
      </c>
      <c r="I371">
        <v>1</v>
      </c>
    </row>
    <row r="372" spans="1:12" x14ac:dyDescent="0.2">
      <c r="G372" s="12">
        <v>41907</v>
      </c>
      <c r="H372">
        <v>1</v>
      </c>
      <c r="I372">
        <v>0</v>
      </c>
      <c r="J372">
        <v>12</v>
      </c>
      <c r="K372">
        <v>12</v>
      </c>
    </row>
    <row r="373" spans="1:12" x14ac:dyDescent="0.2">
      <c r="F373">
        <f t="shared" si="7"/>
        <v>0</v>
      </c>
      <c r="I373">
        <f t="shared" si="8"/>
        <v>0</v>
      </c>
      <c r="K373">
        <f t="shared" si="9"/>
        <v>0</v>
      </c>
    </row>
    <row r="374" spans="1:12" x14ac:dyDescent="0.2">
      <c r="A374" s="12">
        <v>41865</v>
      </c>
      <c r="B374" t="s">
        <v>20097</v>
      </c>
      <c r="C374" t="s">
        <v>20098</v>
      </c>
      <c r="D374">
        <v>1</v>
      </c>
      <c r="E374">
        <v>601</v>
      </c>
      <c r="F374">
        <f t="shared" si="7"/>
        <v>601</v>
      </c>
      <c r="G374" s="12">
        <v>41886</v>
      </c>
      <c r="H374">
        <v>597</v>
      </c>
      <c r="I374">
        <f t="shared" si="8"/>
        <v>4</v>
      </c>
      <c r="J374">
        <v>12</v>
      </c>
      <c r="K374">
        <f t="shared" si="9"/>
        <v>7164</v>
      </c>
      <c r="L374" t="s">
        <v>20294</v>
      </c>
    </row>
    <row r="375" spans="1:12" x14ac:dyDescent="0.2">
      <c r="F375">
        <f t="shared" si="7"/>
        <v>0</v>
      </c>
      <c r="G375" s="12">
        <v>41907</v>
      </c>
      <c r="H375">
        <v>4</v>
      </c>
      <c r="I375">
        <v>0</v>
      </c>
      <c r="J375">
        <v>12</v>
      </c>
      <c r="K375">
        <f t="shared" si="9"/>
        <v>48</v>
      </c>
    </row>
    <row r="376" spans="1:12" x14ac:dyDescent="0.2">
      <c r="F376">
        <f t="shared" si="7"/>
        <v>0</v>
      </c>
      <c r="I376">
        <f t="shared" si="8"/>
        <v>0</v>
      </c>
      <c r="K376">
        <f t="shared" si="9"/>
        <v>0</v>
      </c>
    </row>
    <row r="377" spans="1:12" x14ac:dyDescent="0.2">
      <c r="A377" s="12">
        <v>41872</v>
      </c>
      <c r="B377" t="s">
        <v>20144</v>
      </c>
      <c r="C377" t="s">
        <v>20417</v>
      </c>
      <c r="D377">
        <v>2</v>
      </c>
      <c r="E377">
        <v>253</v>
      </c>
      <c r="F377">
        <f t="shared" si="7"/>
        <v>506</v>
      </c>
      <c r="G377" s="12">
        <v>41892</v>
      </c>
      <c r="H377">
        <v>503</v>
      </c>
      <c r="I377">
        <f t="shared" si="8"/>
        <v>3</v>
      </c>
      <c r="J377">
        <v>12.5</v>
      </c>
      <c r="K377">
        <f t="shared" si="9"/>
        <v>6287.5</v>
      </c>
      <c r="L377" t="s">
        <v>15862</v>
      </c>
    </row>
    <row r="378" spans="1:12" x14ac:dyDescent="0.2">
      <c r="F378">
        <f t="shared" si="7"/>
        <v>0</v>
      </c>
      <c r="G378" t="s">
        <v>21066</v>
      </c>
      <c r="H378">
        <v>3</v>
      </c>
      <c r="I378">
        <v>0</v>
      </c>
      <c r="K378">
        <f t="shared" si="9"/>
        <v>0</v>
      </c>
    </row>
    <row r="379" spans="1:12" x14ac:dyDescent="0.2">
      <c r="C379" s="82"/>
      <c r="F379">
        <f t="shared" si="7"/>
        <v>0</v>
      </c>
      <c r="I379">
        <f t="shared" si="8"/>
        <v>0</v>
      </c>
      <c r="K379">
        <f t="shared" si="9"/>
        <v>0</v>
      </c>
    </row>
    <row r="380" spans="1:12" x14ac:dyDescent="0.2">
      <c r="A380" s="12">
        <v>41879</v>
      </c>
      <c r="B380" t="s">
        <v>20252</v>
      </c>
      <c r="C380" t="s">
        <v>19275</v>
      </c>
      <c r="D380">
        <v>1</v>
      </c>
      <c r="E380">
        <v>525</v>
      </c>
      <c r="F380">
        <f t="shared" si="7"/>
        <v>525</v>
      </c>
      <c r="G380" s="12">
        <v>41893</v>
      </c>
      <c r="H380">
        <v>520</v>
      </c>
      <c r="I380">
        <f t="shared" si="8"/>
        <v>5</v>
      </c>
      <c r="J380">
        <v>10</v>
      </c>
      <c r="K380">
        <f t="shared" si="9"/>
        <v>5200</v>
      </c>
      <c r="L380" t="s">
        <v>15862</v>
      </c>
    </row>
    <row r="381" spans="1:12" x14ac:dyDescent="0.2">
      <c r="F381">
        <f t="shared" si="7"/>
        <v>0</v>
      </c>
      <c r="G381" t="s">
        <v>21066</v>
      </c>
      <c r="H381">
        <v>2</v>
      </c>
      <c r="I381">
        <v>3</v>
      </c>
      <c r="K381">
        <f t="shared" si="9"/>
        <v>0</v>
      </c>
    </row>
    <row r="382" spans="1:12" x14ac:dyDescent="0.2">
      <c r="F382">
        <f t="shared" si="7"/>
        <v>0</v>
      </c>
      <c r="I382">
        <f t="shared" si="8"/>
        <v>0</v>
      </c>
      <c r="K382">
        <f t="shared" si="9"/>
        <v>0</v>
      </c>
    </row>
    <row r="383" spans="1:12" x14ac:dyDescent="0.2">
      <c r="A383" s="12">
        <v>41886</v>
      </c>
      <c r="B383" t="s">
        <v>20308</v>
      </c>
      <c r="C383" t="s">
        <v>20309</v>
      </c>
      <c r="D383">
        <v>2</v>
      </c>
      <c r="E383">
        <v>298</v>
      </c>
      <c r="F383">
        <f t="shared" si="7"/>
        <v>596</v>
      </c>
      <c r="G383" s="12">
        <v>41907</v>
      </c>
      <c r="H383">
        <v>593</v>
      </c>
      <c r="I383">
        <f t="shared" si="8"/>
        <v>3</v>
      </c>
      <c r="J383">
        <v>13.5</v>
      </c>
      <c r="K383">
        <f t="shared" si="9"/>
        <v>8005.5</v>
      </c>
      <c r="L383" t="s">
        <v>20558</v>
      </c>
    </row>
    <row r="384" spans="1:12" x14ac:dyDescent="0.2">
      <c r="F384">
        <f t="shared" si="7"/>
        <v>0</v>
      </c>
      <c r="G384" t="s">
        <v>21067</v>
      </c>
      <c r="H384">
        <v>3</v>
      </c>
      <c r="I384">
        <v>0</v>
      </c>
      <c r="K384">
        <f t="shared" si="9"/>
        <v>0</v>
      </c>
    </row>
    <row r="385" spans="1:12" x14ac:dyDescent="0.2">
      <c r="F385">
        <f t="shared" si="7"/>
        <v>0</v>
      </c>
      <c r="I385">
        <f t="shared" si="8"/>
        <v>0</v>
      </c>
      <c r="K385">
        <f t="shared" si="9"/>
        <v>0</v>
      </c>
    </row>
    <row r="386" spans="1:12" x14ac:dyDescent="0.2">
      <c r="A386" s="12">
        <v>41886</v>
      </c>
      <c r="B386" t="s">
        <v>21857</v>
      </c>
      <c r="C386" t="s">
        <v>20310</v>
      </c>
      <c r="D386">
        <v>2</v>
      </c>
      <c r="E386">
        <v>221</v>
      </c>
      <c r="F386">
        <f t="shared" si="7"/>
        <v>442</v>
      </c>
      <c r="G386" s="12">
        <v>41907</v>
      </c>
      <c r="H386">
        <v>433</v>
      </c>
      <c r="I386">
        <f t="shared" si="8"/>
        <v>9</v>
      </c>
      <c r="J386">
        <v>15</v>
      </c>
      <c r="K386">
        <f t="shared" si="9"/>
        <v>6495</v>
      </c>
      <c r="L386" t="s">
        <v>20557</v>
      </c>
    </row>
    <row r="387" spans="1:12" x14ac:dyDescent="0.2">
      <c r="F387">
        <f t="shared" si="7"/>
        <v>0</v>
      </c>
      <c r="I387">
        <f t="shared" si="8"/>
        <v>0</v>
      </c>
      <c r="K387">
        <f t="shared" si="9"/>
        <v>0</v>
      </c>
    </row>
    <row r="388" spans="1:12" x14ac:dyDescent="0.2">
      <c r="F388">
        <f t="shared" si="7"/>
        <v>0</v>
      </c>
      <c r="I388">
        <f t="shared" si="8"/>
        <v>0</v>
      </c>
      <c r="K388">
        <f t="shared" si="9"/>
        <v>0</v>
      </c>
    </row>
    <row r="389" spans="1:12" x14ac:dyDescent="0.2">
      <c r="A389" s="12">
        <v>41893</v>
      </c>
      <c r="B389" t="s">
        <v>20396</v>
      </c>
      <c r="C389" t="s">
        <v>20397</v>
      </c>
      <c r="D389">
        <v>2</v>
      </c>
      <c r="E389">
        <v>300</v>
      </c>
      <c r="F389">
        <f t="shared" si="7"/>
        <v>600</v>
      </c>
      <c r="G389" s="12">
        <v>41921</v>
      </c>
      <c r="H389">
        <v>600</v>
      </c>
      <c r="I389">
        <f t="shared" si="8"/>
        <v>0</v>
      </c>
      <c r="J389">
        <v>12</v>
      </c>
      <c r="K389">
        <f t="shared" si="9"/>
        <v>7200</v>
      </c>
      <c r="L389" t="s">
        <v>17274</v>
      </c>
    </row>
    <row r="390" spans="1:12" x14ac:dyDescent="0.2">
      <c r="F390">
        <f t="shared" si="7"/>
        <v>0</v>
      </c>
      <c r="I390">
        <f t="shared" si="8"/>
        <v>0</v>
      </c>
      <c r="K390">
        <f t="shared" si="9"/>
        <v>0</v>
      </c>
    </row>
    <row r="391" spans="1:12" x14ac:dyDescent="0.2">
      <c r="F391">
        <f t="shared" si="7"/>
        <v>0</v>
      </c>
      <c r="I391">
        <f t="shared" si="8"/>
        <v>0</v>
      </c>
      <c r="K391">
        <f t="shared" si="9"/>
        <v>0</v>
      </c>
    </row>
    <row r="392" spans="1:12" x14ac:dyDescent="0.2">
      <c r="A392" s="12">
        <v>41893</v>
      </c>
      <c r="B392" t="s">
        <v>20394</v>
      </c>
      <c r="C392" t="s">
        <v>20395</v>
      </c>
      <c r="D392">
        <v>2</v>
      </c>
      <c r="E392">
        <v>258</v>
      </c>
      <c r="F392">
        <f t="shared" si="7"/>
        <v>516</v>
      </c>
      <c r="G392" s="12">
        <v>41921</v>
      </c>
      <c r="H392">
        <v>513</v>
      </c>
      <c r="I392">
        <f t="shared" si="8"/>
        <v>3</v>
      </c>
      <c r="J392">
        <v>11</v>
      </c>
      <c r="K392">
        <f t="shared" si="9"/>
        <v>5643</v>
      </c>
      <c r="L392" t="s">
        <v>15862</v>
      </c>
    </row>
    <row r="393" spans="1:12" x14ac:dyDescent="0.2">
      <c r="F393">
        <f t="shared" si="7"/>
        <v>0</v>
      </c>
      <c r="G393" t="s">
        <v>21067</v>
      </c>
      <c r="H393">
        <v>3</v>
      </c>
      <c r="I393">
        <v>0</v>
      </c>
      <c r="K393">
        <f t="shared" si="9"/>
        <v>0</v>
      </c>
    </row>
    <row r="394" spans="1:12" x14ac:dyDescent="0.2">
      <c r="F394">
        <f t="shared" si="7"/>
        <v>0</v>
      </c>
      <c r="I394">
        <f t="shared" si="8"/>
        <v>0</v>
      </c>
      <c r="K394">
        <f t="shared" si="9"/>
        <v>0</v>
      </c>
    </row>
    <row r="395" spans="1:12" x14ac:dyDescent="0.2">
      <c r="A395" s="12">
        <v>41907</v>
      </c>
      <c r="B395" t="s">
        <v>20579</v>
      </c>
      <c r="C395" t="s">
        <v>20580</v>
      </c>
      <c r="D395">
        <v>1</v>
      </c>
      <c r="E395">
        <v>492</v>
      </c>
      <c r="F395">
        <f t="shared" si="7"/>
        <v>492</v>
      </c>
      <c r="G395" s="12">
        <v>41921</v>
      </c>
      <c r="H395">
        <v>490</v>
      </c>
      <c r="I395">
        <f t="shared" si="8"/>
        <v>2</v>
      </c>
      <c r="J395">
        <v>13.5</v>
      </c>
      <c r="K395">
        <f t="shared" si="9"/>
        <v>6615</v>
      </c>
      <c r="L395" t="s">
        <v>15941</v>
      </c>
    </row>
    <row r="396" spans="1:12" x14ac:dyDescent="0.2">
      <c r="F396">
        <f t="shared" ref="F396:F445" si="10">D396*E396</f>
        <v>0</v>
      </c>
      <c r="G396" t="s">
        <v>21067</v>
      </c>
      <c r="H396">
        <v>2</v>
      </c>
      <c r="I396">
        <v>0</v>
      </c>
      <c r="K396">
        <f t="shared" si="9"/>
        <v>0</v>
      </c>
    </row>
    <row r="397" spans="1:12" x14ac:dyDescent="0.2">
      <c r="F397">
        <f t="shared" si="10"/>
        <v>0</v>
      </c>
      <c r="I397">
        <f t="shared" ref="I397:I446" si="11">F397-H397</f>
        <v>0</v>
      </c>
      <c r="K397">
        <f t="shared" ref="K397:K445" si="12">H397*J397</f>
        <v>0</v>
      </c>
    </row>
    <row r="398" spans="1:12" x14ac:dyDescent="0.2">
      <c r="A398" s="12">
        <v>41907</v>
      </c>
      <c r="B398" t="s">
        <v>20581</v>
      </c>
      <c r="C398" t="s">
        <v>18198</v>
      </c>
      <c r="D398">
        <v>1</v>
      </c>
      <c r="E398">
        <v>632</v>
      </c>
      <c r="F398">
        <f t="shared" si="10"/>
        <v>632</v>
      </c>
      <c r="G398" s="12">
        <v>41935</v>
      </c>
      <c r="H398">
        <v>627</v>
      </c>
      <c r="I398">
        <f t="shared" si="11"/>
        <v>5</v>
      </c>
      <c r="J398">
        <v>12.5</v>
      </c>
      <c r="K398">
        <f t="shared" si="12"/>
        <v>7837.5</v>
      </c>
      <c r="L398" t="s">
        <v>15862</v>
      </c>
    </row>
    <row r="399" spans="1:12" x14ac:dyDescent="0.2">
      <c r="F399">
        <f t="shared" si="10"/>
        <v>0</v>
      </c>
      <c r="I399">
        <f t="shared" si="11"/>
        <v>0</v>
      </c>
      <c r="K399">
        <f t="shared" si="12"/>
        <v>0</v>
      </c>
    </row>
    <row r="400" spans="1:12" x14ac:dyDescent="0.2">
      <c r="F400">
        <f t="shared" si="10"/>
        <v>0</v>
      </c>
      <c r="I400">
        <f t="shared" si="11"/>
        <v>0</v>
      </c>
      <c r="K400">
        <f t="shared" si="12"/>
        <v>0</v>
      </c>
    </row>
    <row r="401" spans="1:11" x14ac:dyDescent="0.2">
      <c r="A401" s="12">
        <v>41921</v>
      </c>
      <c r="B401" t="s">
        <v>20701</v>
      </c>
      <c r="C401" t="s">
        <v>20702</v>
      </c>
      <c r="D401">
        <v>2</v>
      </c>
      <c r="E401">
        <v>168</v>
      </c>
      <c r="F401">
        <f t="shared" si="10"/>
        <v>336</v>
      </c>
      <c r="G401" s="12">
        <v>41942</v>
      </c>
      <c r="H401">
        <v>334</v>
      </c>
      <c r="I401">
        <f t="shared" si="11"/>
        <v>2</v>
      </c>
      <c r="K401">
        <f t="shared" si="12"/>
        <v>0</v>
      </c>
    </row>
    <row r="402" spans="1:11" x14ac:dyDescent="0.2">
      <c r="F402">
        <f t="shared" si="10"/>
        <v>0</v>
      </c>
      <c r="I402">
        <f t="shared" si="11"/>
        <v>0</v>
      </c>
      <c r="K402">
        <f t="shared" si="12"/>
        <v>0</v>
      </c>
    </row>
    <row r="403" spans="1:11" x14ac:dyDescent="0.2">
      <c r="F403">
        <f t="shared" si="10"/>
        <v>0</v>
      </c>
      <c r="I403">
        <f t="shared" si="11"/>
        <v>0</v>
      </c>
      <c r="K403">
        <f t="shared" si="12"/>
        <v>0</v>
      </c>
    </row>
    <row r="404" spans="1:11" x14ac:dyDescent="0.2">
      <c r="A404" s="12">
        <v>41922</v>
      </c>
      <c r="B404" t="s">
        <v>20728</v>
      </c>
      <c r="C404" t="s">
        <v>20310</v>
      </c>
      <c r="D404">
        <v>3</v>
      </c>
      <c r="E404">
        <v>234</v>
      </c>
      <c r="F404">
        <f t="shared" si="10"/>
        <v>702</v>
      </c>
      <c r="I404">
        <f t="shared" si="11"/>
        <v>702</v>
      </c>
      <c r="K404">
        <f t="shared" si="12"/>
        <v>0</v>
      </c>
    </row>
    <row r="405" spans="1:11" x14ac:dyDescent="0.2">
      <c r="F405">
        <f t="shared" si="10"/>
        <v>0</v>
      </c>
      <c r="I405">
        <f t="shared" si="11"/>
        <v>0</v>
      </c>
      <c r="K405">
        <f t="shared" si="12"/>
        <v>0</v>
      </c>
    </row>
    <row r="406" spans="1:11" x14ac:dyDescent="0.2">
      <c r="F406">
        <f t="shared" si="10"/>
        <v>0</v>
      </c>
      <c r="I406">
        <f t="shared" si="11"/>
        <v>0</v>
      </c>
      <c r="K406">
        <f t="shared" si="12"/>
        <v>0</v>
      </c>
    </row>
    <row r="407" spans="1:11" x14ac:dyDescent="0.2">
      <c r="A407" s="12">
        <v>41922</v>
      </c>
      <c r="B407" t="s">
        <v>20729</v>
      </c>
      <c r="C407" t="s">
        <v>20730</v>
      </c>
      <c r="D407">
        <v>4</v>
      </c>
      <c r="E407">
        <v>175</v>
      </c>
      <c r="F407">
        <f t="shared" si="10"/>
        <v>700</v>
      </c>
      <c r="I407">
        <f t="shared" si="11"/>
        <v>700</v>
      </c>
      <c r="K407">
        <f t="shared" si="12"/>
        <v>0</v>
      </c>
    </row>
    <row r="408" spans="1:11" x14ac:dyDescent="0.2">
      <c r="F408">
        <f t="shared" si="10"/>
        <v>0</v>
      </c>
      <c r="I408">
        <f t="shared" si="11"/>
        <v>0</v>
      </c>
      <c r="K408">
        <f t="shared" si="12"/>
        <v>0</v>
      </c>
    </row>
    <row r="409" spans="1:11" x14ac:dyDescent="0.2">
      <c r="F409">
        <f t="shared" si="10"/>
        <v>0</v>
      </c>
      <c r="I409">
        <f t="shared" si="11"/>
        <v>0</v>
      </c>
      <c r="K409">
        <f t="shared" si="12"/>
        <v>0</v>
      </c>
    </row>
    <row r="410" spans="1:11" x14ac:dyDescent="0.2">
      <c r="A410" s="12">
        <v>41942</v>
      </c>
      <c r="B410" t="s">
        <v>20951</v>
      </c>
      <c r="C410" t="s">
        <v>20952</v>
      </c>
      <c r="D410">
        <v>1</v>
      </c>
      <c r="E410">
        <v>650</v>
      </c>
      <c r="F410">
        <f t="shared" si="10"/>
        <v>650</v>
      </c>
      <c r="I410">
        <f t="shared" si="11"/>
        <v>650</v>
      </c>
      <c r="K410">
        <f t="shared" si="12"/>
        <v>0</v>
      </c>
    </row>
    <row r="411" spans="1:11" x14ac:dyDescent="0.2">
      <c r="F411">
        <f t="shared" si="10"/>
        <v>0</v>
      </c>
      <c r="I411">
        <f t="shared" si="11"/>
        <v>0</v>
      </c>
      <c r="K411">
        <f t="shared" si="12"/>
        <v>0</v>
      </c>
    </row>
    <row r="412" spans="1:11" x14ac:dyDescent="0.2">
      <c r="F412">
        <f t="shared" si="10"/>
        <v>0</v>
      </c>
      <c r="I412">
        <f t="shared" si="11"/>
        <v>0</v>
      </c>
      <c r="K412">
        <f t="shared" si="12"/>
        <v>0</v>
      </c>
    </row>
    <row r="413" spans="1:11" x14ac:dyDescent="0.2">
      <c r="A413" s="12">
        <v>41942</v>
      </c>
      <c r="B413" t="s">
        <v>20953</v>
      </c>
      <c r="C413" t="s">
        <v>20310</v>
      </c>
      <c r="D413">
        <v>4</v>
      </c>
      <c r="E413">
        <v>189</v>
      </c>
      <c r="F413">
        <f t="shared" si="10"/>
        <v>756</v>
      </c>
      <c r="I413">
        <f t="shared" si="11"/>
        <v>756</v>
      </c>
      <c r="K413">
        <f t="shared" si="12"/>
        <v>0</v>
      </c>
    </row>
    <row r="414" spans="1:11" x14ac:dyDescent="0.2">
      <c r="F414">
        <f t="shared" si="10"/>
        <v>0</v>
      </c>
      <c r="I414">
        <f t="shared" si="11"/>
        <v>0</v>
      </c>
      <c r="K414">
        <f t="shared" si="12"/>
        <v>0</v>
      </c>
    </row>
    <row r="415" spans="1:11" x14ac:dyDescent="0.2">
      <c r="F415">
        <f t="shared" si="10"/>
        <v>0</v>
      </c>
      <c r="I415">
        <f t="shared" si="11"/>
        <v>0</v>
      </c>
      <c r="K415">
        <f t="shared" si="12"/>
        <v>0</v>
      </c>
    </row>
    <row r="416" spans="1:11" x14ac:dyDescent="0.2">
      <c r="F416">
        <f t="shared" si="10"/>
        <v>0</v>
      </c>
      <c r="I416">
        <f t="shared" si="11"/>
        <v>0</v>
      </c>
      <c r="K416">
        <f t="shared" si="12"/>
        <v>0</v>
      </c>
    </row>
    <row r="417" spans="6:11" x14ac:dyDescent="0.2">
      <c r="F417">
        <f t="shared" si="10"/>
        <v>0</v>
      </c>
      <c r="I417">
        <f t="shared" si="11"/>
        <v>0</v>
      </c>
      <c r="K417">
        <f t="shared" si="12"/>
        <v>0</v>
      </c>
    </row>
    <row r="418" spans="6:11" x14ac:dyDescent="0.2">
      <c r="F418">
        <f t="shared" si="10"/>
        <v>0</v>
      </c>
      <c r="I418">
        <f t="shared" si="11"/>
        <v>0</v>
      </c>
      <c r="K418">
        <f t="shared" si="12"/>
        <v>0</v>
      </c>
    </row>
    <row r="419" spans="6:11" x14ac:dyDescent="0.2">
      <c r="F419">
        <f t="shared" si="10"/>
        <v>0</v>
      </c>
      <c r="I419">
        <f t="shared" si="11"/>
        <v>0</v>
      </c>
      <c r="K419">
        <f t="shared" si="12"/>
        <v>0</v>
      </c>
    </row>
    <row r="420" spans="6:11" x14ac:dyDescent="0.2">
      <c r="F420">
        <f t="shared" si="10"/>
        <v>0</v>
      </c>
      <c r="I420">
        <f t="shared" si="11"/>
        <v>0</v>
      </c>
      <c r="K420">
        <f t="shared" si="12"/>
        <v>0</v>
      </c>
    </row>
    <row r="421" spans="6:11" x14ac:dyDescent="0.2">
      <c r="F421">
        <f t="shared" si="10"/>
        <v>0</v>
      </c>
      <c r="I421">
        <f t="shared" si="11"/>
        <v>0</v>
      </c>
      <c r="K421">
        <f t="shared" si="12"/>
        <v>0</v>
      </c>
    </row>
    <row r="422" spans="6:11" x14ac:dyDescent="0.2">
      <c r="F422">
        <f t="shared" si="10"/>
        <v>0</v>
      </c>
      <c r="I422">
        <f t="shared" si="11"/>
        <v>0</v>
      </c>
      <c r="K422">
        <f t="shared" si="12"/>
        <v>0</v>
      </c>
    </row>
    <row r="423" spans="6:11" x14ac:dyDescent="0.2">
      <c r="F423">
        <f t="shared" si="10"/>
        <v>0</v>
      </c>
      <c r="I423">
        <f t="shared" si="11"/>
        <v>0</v>
      </c>
      <c r="K423">
        <f t="shared" si="12"/>
        <v>0</v>
      </c>
    </row>
    <row r="424" spans="6:11" x14ac:dyDescent="0.2">
      <c r="F424">
        <f t="shared" si="10"/>
        <v>0</v>
      </c>
      <c r="I424">
        <f t="shared" si="11"/>
        <v>0</v>
      </c>
      <c r="K424">
        <f t="shared" si="12"/>
        <v>0</v>
      </c>
    </row>
    <row r="425" spans="6:11" x14ac:dyDescent="0.2">
      <c r="F425">
        <f t="shared" si="10"/>
        <v>0</v>
      </c>
      <c r="I425">
        <f t="shared" si="11"/>
        <v>0</v>
      </c>
      <c r="K425">
        <f t="shared" si="12"/>
        <v>0</v>
      </c>
    </row>
    <row r="426" spans="6:11" x14ac:dyDescent="0.2">
      <c r="F426">
        <f t="shared" si="10"/>
        <v>0</v>
      </c>
      <c r="I426">
        <f t="shared" si="11"/>
        <v>0</v>
      </c>
      <c r="K426">
        <f t="shared" si="12"/>
        <v>0</v>
      </c>
    </row>
    <row r="427" spans="6:11" x14ac:dyDescent="0.2">
      <c r="F427">
        <f t="shared" si="10"/>
        <v>0</v>
      </c>
      <c r="I427">
        <f t="shared" si="11"/>
        <v>0</v>
      </c>
      <c r="K427">
        <f t="shared" si="12"/>
        <v>0</v>
      </c>
    </row>
    <row r="428" spans="6:11" x14ac:dyDescent="0.2">
      <c r="F428">
        <f t="shared" si="10"/>
        <v>0</v>
      </c>
      <c r="I428">
        <f t="shared" si="11"/>
        <v>0</v>
      </c>
      <c r="K428">
        <f t="shared" si="12"/>
        <v>0</v>
      </c>
    </row>
    <row r="429" spans="6:11" x14ac:dyDescent="0.2">
      <c r="F429">
        <f t="shared" si="10"/>
        <v>0</v>
      </c>
      <c r="I429">
        <f t="shared" si="11"/>
        <v>0</v>
      </c>
      <c r="K429">
        <f t="shared" si="12"/>
        <v>0</v>
      </c>
    </row>
    <row r="430" spans="6:11" x14ac:dyDescent="0.2">
      <c r="F430">
        <f t="shared" si="10"/>
        <v>0</v>
      </c>
      <c r="I430">
        <f t="shared" si="11"/>
        <v>0</v>
      </c>
      <c r="K430">
        <f t="shared" si="12"/>
        <v>0</v>
      </c>
    </row>
    <row r="431" spans="6:11" x14ac:dyDescent="0.2">
      <c r="F431">
        <f t="shared" si="10"/>
        <v>0</v>
      </c>
      <c r="I431">
        <f t="shared" si="11"/>
        <v>0</v>
      </c>
      <c r="K431">
        <f t="shared" si="12"/>
        <v>0</v>
      </c>
    </row>
    <row r="432" spans="6:11" x14ac:dyDescent="0.2">
      <c r="F432">
        <f t="shared" si="10"/>
        <v>0</v>
      </c>
      <c r="I432">
        <f t="shared" si="11"/>
        <v>0</v>
      </c>
      <c r="K432">
        <f t="shared" si="12"/>
        <v>0</v>
      </c>
    </row>
    <row r="433" spans="6:11" x14ac:dyDescent="0.2">
      <c r="F433">
        <f t="shared" si="10"/>
        <v>0</v>
      </c>
      <c r="I433">
        <f t="shared" si="11"/>
        <v>0</v>
      </c>
      <c r="K433">
        <f t="shared" si="12"/>
        <v>0</v>
      </c>
    </row>
    <row r="434" spans="6:11" x14ac:dyDescent="0.2">
      <c r="F434">
        <f t="shared" si="10"/>
        <v>0</v>
      </c>
      <c r="I434">
        <f t="shared" si="11"/>
        <v>0</v>
      </c>
      <c r="K434">
        <f t="shared" si="12"/>
        <v>0</v>
      </c>
    </row>
    <row r="435" spans="6:11" x14ac:dyDescent="0.2">
      <c r="F435">
        <f t="shared" si="10"/>
        <v>0</v>
      </c>
      <c r="I435">
        <f t="shared" si="11"/>
        <v>0</v>
      </c>
      <c r="K435">
        <f t="shared" si="12"/>
        <v>0</v>
      </c>
    </row>
    <row r="436" spans="6:11" x14ac:dyDescent="0.2">
      <c r="F436">
        <f t="shared" si="10"/>
        <v>0</v>
      </c>
      <c r="I436">
        <f t="shared" si="11"/>
        <v>0</v>
      </c>
      <c r="K436">
        <f t="shared" si="12"/>
        <v>0</v>
      </c>
    </row>
    <row r="437" spans="6:11" x14ac:dyDescent="0.2">
      <c r="F437">
        <f t="shared" si="10"/>
        <v>0</v>
      </c>
      <c r="I437">
        <f t="shared" si="11"/>
        <v>0</v>
      </c>
      <c r="K437">
        <f t="shared" si="12"/>
        <v>0</v>
      </c>
    </row>
    <row r="438" spans="6:11" x14ac:dyDescent="0.2">
      <c r="F438">
        <f t="shared" si="10"/>
        <v>0</v>
      </c>
      <c r="I438">
        <f t="shared" si="11"/>
        <v>0</v>
      </c>
      <c r="K438">
        <f t="shared" si="12"/>
        <v>0</v>
      </c>
    </row>
    <row r="439" spans="6:11" x14ac:dyDescent="0.2">
      <c r="F439">
        <f t="shared" si="10"/>
        <v>0</v>
      </c>
      <c r="I439">
        <f t="shared" si="11"/>
        <v>0</v>
      </c>
      <c r="K439">
        <f t="shared" si="12"/>
        <v>0</v>
      </c>
    </row>
    <row r="440" spans="6:11" x14ac:dyDescent="0.2">
      <c r="F440">
        <f t="shared" si="10"/>
        <v>0</v>
      </c>
      <c r="I440">
        <f t="shared" si="11"/>
        <v>0</v>
      </c>
      <c r="K440">
        <f t="shared" si="12"/>
        <v>0</v>
      </c>
    </row>
    <row r="441" spans="6:11" x14ac:dyDescent="0.2">
      <c r="F441">
        <f t="shared" si="10"/>
        <v>0</v>
      </c>
      <c r="I441">
        <f t="shared" si="11"/>
        <v>0</v>
      </c>
      <c r="K441">
        <f t="shared" si="12"/>
        <v>0</v>
      </c>
    </row>
    <row r="442" spans="6:11" x14ac:dyDescent="0.2">
      <c r="F442">
        <f t="shared" si="10"/>
        <v>0</v>
      </c>
      <c r="I442">
        <f t="shared" si="11"/>
        <v>0</v>
      </c>
      <c r="K442">
        <f t="shared" si="12"/>
        <v>0</v>
      </c>
    </row>
    <row r="443" spans="6:11" x14ac:dyDescent="0.2">
      <c r="F443">
        <f t="shared" si="10"/>
        <v>0</v>
      </c>
      <c r="I443">
        <f t="shared" si="11"/>
        <v>0</v>
      </c>
      <c r="K443">
        <f t="shared" si="12"/>
        <v>0</v>
      </c>
    </row>
    <row r="444" spans="6:11" x14ac:dyDescent="0.2">
      <c r="F444">
        <f t="shared" si="10"/>
        <v>0</v>
      </c>
      <c r="I444">
        <f t="shared" si="11"/>
        <v>0</v>
      </c>
      <c r="K444">
        <f t="shared" si="12"/>
        <v>0</v>
      </c>
    </row>
    <row r="445" spans="6:11" x14ac:dyDescent="0.2">
      <c r="F445">
        <f t="shared" si="10"/>
        <v>0</v>
      </c>
      <c r="I445">
        <f t="shared" si="11"/>
        <v>0</v>
      </c>
      <c r="K445">
        <f t="shared" si="12"/>
        <v>0</v>
      </c>
    </row>
    <row r="446" spans="6:11" x14ac:dyDescent="0.2">
      <c r="I446">
        <f t="shared" si="11"/>
        <v>0</v>
      </c>
    </row>
  </sheetData>
  <phoneticPr fontId="13" type="noConversion"/>
  <pageMargins left="0.75" right="0.75" top="1" bottom="1" header="0.5" footer="0.5"/>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L819"/>
  <sheetViews>
    <sheetView zoomScale="125" zoomScaleNormal="100" workbookViewId="0">
      <selection activeCell="G1" sqref="G1:G1048576"/>
    </sheetView>
  </sheetViews>
  <sheetFormatPr baseColWidth="10" defaultRowHeight="12.75" x14ac:dyDescent="0.2"/>
  <cols>
    <col min="1" max="1" width="13.875" customWidth="1"/>
    <col min="7" max="7" width="17" customWidth="1"/>
  </cols>
  <sheetData>
    <row r="1" spans="1:12" ht="18.75" thickBot="1" x14ac:dyDescent="0.3">
      <c r="A1" s="3" t="s">
        <v>20957</v>
      </c>
      <c r="B1" s="3" t="s">
        <v>6814</v>
      </c>
      <c r="C1" s="3" t="s">
        <v>6932</v>
      </c>
      <c r="D1" s="3" t="s">
        <v>6377</v>
      </c>
      <c r="E1" s="3" t="s">
        <v>6249</v>
      </c>
      <c r="F1" s="4" t="s">
        <v>20961</v>
      </c>
      <c r="G1" s="3" t="s">
        <v>20962</v>
      </c>
      <c r="H1" s="3" t="s">
        <v>20963</v>
      </c>
      <c r="I1" s="3" t="s">
        <v>6404</v>
      </c>
      <c r="J1" s="3" t="s">
        <v>7022</v>
      </c>
      <c r="K1" s="3" t="s">
        <v>6312</v>
      </c>
      <c r="L1" s="6" t="s">
        <v>6901</v>
      </c>
    </row>
    <row r="4" spans="1:12" x14ac:dyDescent="0.2">
      <c r="B4" t="s">
        <v>6572</v>
      </c>
      <c r="C4" t="s">
        <v>6573</v>
      </c>
      <c r="D4">
        <v>1</v>
      </c>
      <c r="E4">
        <v>311</v>
      </c>
      <c r="F4">
        <v>311</v>
      </c>
      <c r="G4" t="s">
        <v>5680</v>
      </c>
      <c r="H4">
        <v>309</v>
      </c>
      <c r="I4">
        <v>2</v>
      </c>
      <c r="J4">
        <v>8</v>
      </c>
      <c r="K4">
        <f>H4*J4</f>
        <v>2472</v>
      </c>
    </row>
    <row r="5" spans="1:12" x14ac:dyDescent="0.2">
      <c r="G5" s="5">
        <v>39149</v>
      </c>
      <c r="H5">
        <v>2</v>
      </c>
      <c r="I5">
        <v>0</v>
      </c>
    </row>
    <row r="7" spans="1:12" x14ac:dyDescent="0.2">
      <c r="A7" s="30">
        <v>38844</v>
      </c>
      <c r="B7" t="s">
        <v>6792</v>
      </c>
      <c r="C7" t="s">
        <v>5826</v>
      </c>
      <c r="D7">
        <v>1</v>
      </c>
      <c r="E7">
        <v>309</v>
      </c>
      <c r="F7">
        <v>309</v>
      </c>
      <c r="G7" s="5">
        <v>38855</v>
      </c>
      <c r="H7">
        <v>303</v>
      </c>
      <c r="I7">
        <v>6</v>
      </c>
      <c r="J7">
        <v>8</v>
      </c>
      <c r="K7">
        <f>H7*J7</f>
        <v>2424</v>
      </c>
    </row>
    <row r="8" spans="1:12" x14ac:dyDescent="0.2">
      <c r="G8" s="5">
        <v>38904</v>
      </c>
      <c r="H8">
        <v>6</v>
      </c>
      <c r="I8">
        <v>0</v>
      </c>
      <c r="J8">
        <v>8</v>
      </c>
      <c r="K8">
        <v>480</v>
      </c>
    </row>
    <row r="10" spans="1:12" x14ac:dyDescent="0.2">
      <c r="A10" s="5">
        <v>38874</v>
      </c>
      <c r="B10" t="s">
        <v>6212</v>
      </c>
      <c r="C10" t="s">
        <v>6304</v>
      </c>
      <c r="D10">
        <v>2</v>
      </c>
      <c r="E10">
        <v>300</v>
      </c>
      <c r="F10">
        <v>600</v>
      </c>
      <c r="G10" s="5">
        <v>38884</v>
      </c>
      <c r="H10">
        <v>551</v>
      </c>
      <c r="I10">
        <v>49</v>
      </c>
      <c r="J10">
        <v>8</v>
      </c>
      <c r="K10">
        <f>H10*J10</f>
        <v>4408</v>
      </c>
    </row>
    <row r="11" spans="1:12" x14ac:dyDescent="0.2">
      <c r="A11" s="5"/>
      <c r="G11" s="5">
        <v>38891</v>
      </c>
      <c r="H11">
        <v>45</v>
      </c>
      <c r="I11">
        <v>4</v>
      </c>
      <c r="J11">
        <v>8</v>
      </c>
      <c r="K11">
        <f>H11*J11</f>
        <v>360</v>
      </c>
    </row>
    <row r="12" spans="1:12" x14ac:dyDescent="0.2">
      <c r="A12" s="5"/>
      <c r="G12" s="5">
        <v>38904</v>
      </c>
      <c r="H12">
        <v>4</v>
      </c>
      <c r="I12">
        <v>0</v>
      </c>
      <c r="J12">
        <v>8</v>
      </c>
      <c r="K12">
        <v>320</v>
      </c>
    </row>
    <row r="14" spans="1:12" x14ac:dyDescent="0.2">
      <c r="A14" s="5">
        <v>38884</v>
      </c>
      <c r="B14" t="s">
        <v>6731</v>
      </c>
      <c r="C14" t="s">
        <v>6372</v>
      </c>
      <c r="D14">
        <v>2</v>
      </c>
      <c r="E14">
        <v>303</v>
      </c>
      <c r="F14">
        <v>606</v>
      </c>
      <c r="G14" s="5">
        <v>38897</v>
      </c>
      <c r="H14">
        <v>606</v>
      </c>
      <c r="I14">
        <v>0</v>
      </c>
      <c r="J14">
        <v>8.5</v>
      </c>
      <c r="K14">
        <f>H14*J14</f>
        <v>5151</v>
      </c>
    </row>
    <row r="16" spans="1:12" x14ac:dyDescent="0.2">
      <c r="A16" s="5">
        <v>38892</v>
      </c>
      <c r="B16" t="s">
        <v>6348</v>
      </c>
      <c r="C16" t="s">
        <v>6074</v>
      </c>
      <c r="D16">
        <v>2</v>
      </c>
      <c r="E16">
        <v>300</v>
      </c>
      <c r="F16">
        <v>600</v>
      </c>
      <c r="G16" s="5">
        <v>38904</v>
      </c>
      <c r="H16">
        <v>599</v>
      </c>
      <c r="I16">
        <v>1</v>
      </c>
      <c r="J16">
        <v>8.5</v>
      </c>
      <c r="K16">
        <f>H16*J16</f>
        <v>5091.5</v>
      </c>
    </row>
    <row r="17" spans="1:11" x14ac:dyDescent="0.2">
      <c r="H17">
        <v>1</v>
      </c>
      <c r="I17">
        <v>0</v>
      </c>
    </row>
    <row r="19" spans="1:11" x14ac:dyDescent="0.2">
      <c r="A19" s="5">
        <v>38904</v>
      </c>
      <c r="B19" t="s">
        <v>6332</v>
      </c>
      <c r="C19" t="s">
        <v>6333</v>
      </c>
      <c r="D19">
        <v>2</v>
      </c>
      <c r="E19">
        <v>304</v>
      </c>
      <c r="F19">
        <v>608</v>
      </c>
      <c r="G19" s="5">
        <v>38911</v>
      </c>
      <c r="H19">
        <v>570</v>
      </c>
      <c r="I19">
        <v>38</v>
      </c>
      <c r="J19">
        <v>8.5</v>
      </c>
      <c r="K19">
        <f>H19*J19</f>
        <v>4845</v>
      </c>
    </row>
    <row r="20" spans="1:11" x14ac:dyDescent="0.2">
      <c r="G20" s="5">
        <v>38912</v>
      </c>
      <c r="H20">
        <v>31</v>
      </c>
      <c r="I20">
        <v>7</v>
      </c>
      <c r="K20">
        <f>H20*J19</f>
        <v>263.5</v>
      </c>
    </row>
    <row r="21" spans="1:11" x14ac:dyDescent="0.2">
      <c r="G21" s="5">
        <v>39149</v>
      </c>
      <c r="H21">
        <v>3</v>
      </c>
      <c r="I21">
        <v>4</v>
      </c>
    </row>
    <row r="22" spans="1:11" x14ac:dyDescent="0.2">
      <c r="G22" s="5">
        <v>39149</v>
      </c>
      <c r="H22">
        <v>4</v>
      </c>
      <c r="I22">
        <v>0</v>
      </c>
    </row>
    <row r="24" spans="1:11" x14ac:dyDescent="0.2">
      <c r="A24" s="5">
        <v>38911</v>
      </c>
      <c r="B24" t="s">
        <v>6029</v>
      </c>
      <c r="C24" t="s">
        <v>5985</v>
      </c>
      <c r="D24">
        <v>2</v>
      </c>
      <c r="E24">
        <v>266</v>
      </c>
      <c r="F24">
        <v>532</v>
      </c>
      <c r="G24" s="5">
        <v>38918</v>
      </c>
      <c r="H24">
        <v>531</v>
      </c>
      <c r="I24">
        <v>1</v>
      </c>
      <c r="J24">
        <v>8</v>
      </c>
      <c r="K24">
        <f>H24*J24</f>
        <v>4248</v>
      </c>
    </row>
    <row r="25" spans="1:11" x14ac:dyDescent="0.2">
      <c r="A25" s="5"/>
      <c r="G25" s="5" t="s">
        <v>6051</v>
      </c>
      <c r="H25">
        <v>1</v>
      </c>
      <c r="I25">
        <v>0</v>
      </c>
    </row>
    <row r="27" spans="1:11" x14ac:dyDescent="0.2">
      <c r="B27" t="s">
        <v>6242</v>
      </c>
      <c r="C27" t="s">
        <v>6251</v>
      </c>
      <c r="D27">
        <v>2</v>
      </c>
      <c r="E27">
        <v>347</v>
      </c>
      <c r="F27">
        <v>694</v>
      </c>
      <c r="G27" s="5">
        <v>38932</v>
      </c>
      <c r="H27">
        <v>692</v>
      </c>
      <c r="I27">
        <v>2</v>
      </c>
      <c r="J27">
        <v>8.5</v>
      </c>
      <c r="K27">
        <f>H27*J27</f>
        <v>5882</v>
      </c>
    </row>
    <row r="28" spans="1:11" x14ac:dyDescent="0.2">
      <c r="G28" s="5">
        <v>38939</v>
      </c>
      <c r="H28">
        <v>2</v>
      </c>
      <c r="I28">
        <v>0</v>
      </c>
    </row>
    <row r="29" spans="1:11" x14ac:dyDescent="0.2">
      <c r="G29" s="5"/>
    </row>
    <row r="30" spans="1:11" x14ac:dyDescent="0.2">
      <c r="B30" t="s">
        <v>5775</v>
      </c>
      <c r="C30" t="s">
        <v>5781</v>
      </c>
      <c r="D30">
        <v>2</v>
      </c>
      <c r="E30">
        <v>347</v>
      </c>
      <c r="F30">
        <v>694</v>
      </c>
      <c r="G30" s="5">
        <v>38939</v>
      </c>
      <c r="H30">
        <v>687</v>
      </c>
      <c r="I30">
        <v>7</v>
      </c>
      <c r="J30">
        <v>8.5</v>
      </c>
      <c r="K30">
        <f>H30*J30</f>
        <v>5839.5</v>
      </c>
    </row>
    <row r="31" spans="1:11" x14ac:dyDescent="0.2">
      <c r="G31" s="5">
        <v>39149</v>
      </c>
      <c r="H31">
        <v>4</v>
      </c>
      <c r="I31">
        <v>3</v>
      </c>
    </row>
    <row r="32" spans="1:11" x14ac:dyDescent="0.2">
      <c r="G32" s="5">
        <v>39149</v>
      </c>
      <c r="H32">
        <v>3</v>
      </c>
      <c r="I32">
        <v>0</v>
      </c>
    </row>
    <row r="34" spans="1:11" x14ac:dyDescent="0.2">
      <c r="A34" s="5">
        <v>38932</v>
      </c>
      <c r="B34" t="s">
        <v>5786</v>
      </c>
      <c r="C34" t="s">
        <v>5859</v>
      </c>
      <c r="D34">
        <v>3</v>
      </c>
      <c r="E34">
        <v>160</v>
      </c>
      <c r="F34">
        <v>480</v>
      </c>
      <c r="G34" s="5">
        <v>38946</v>
      </c>
      <c r="H34">
        <v>477</v>
      </c>
      <c r="I34">
        <v>3</v>
      </c>
      <c r="J34">
        <v>8</v>
      </c>
      <c r="K34">
        <f>H34*J34</f>
        <v>3816</v>
      </c>
    </row>
    <row r="35" spans="1:11" x14ac:dyDescent="0.2">
      <c r="A35" s="5"/>
      <c r="G35" s="5">
        <v>38946</v>
      </c>
      <c r="H35">
        <v>2</v>
      </c>
      <c r="I35">
        <v>1</v>
      </c>
    </row>
    <row r="36" spans="1:11" x14ac:dyDescent="0.2">
      <c r="A36" s="5"/>
      <c r="G36" s="5" t="s">
        <v>5848</v>
      </c>
      <c r="H36">
        <v>1</v>
      </c>
      <c r="I36">
        <v>0</v>
      </c>
    </row>
    <row r="38" spans="1:11" x14ac:dyDescent="0.2">
      <c r="A38" s="5">
        <v>38939</v>
      </c>
      <c r="B38" t="s">
        <v>5830</v>
      </c>
      <c r="C38" t="s">
        <v>5576</v>
      </c>
      <c r="D38">
        <v>2</v>
      </c>
      <c r="E38">
        <v>320</v>
      </c>
      <c r="F38">
        <v>640</v>
      </c>
      <c r="G38" s="5">
        <v>38960</v>
      </c>
      <c r="H38">
        <v>638</v>
      </c>
      <c r="I38">
        <v>2</v>
      </c>
      <c r="J38">
        <v>8.5</v>
      </c>
      <c r="K38">
        <f>H38*J38</f>
        <v>5423</v>
      </c>
    </row>
    <row r="39" spans="1:11" x14ac:dyDescent="0.2">
      <c r="G39" t="s">
        <v>6051</v>
      </c>
      <c r="H39">
        <v>2</v>
      </c>
      <c r="I39">
        <v>0</v>
      </c>
    </row>
    <row r="41" spans="1:11" x14ac:dyDescent="0.2">
      <c r="B41" t="s">
        <v>5807</v>
      </c>
      <c r="C41" t="s">
        <v>6682</v>
      </c>
      <c r="D41">
        <v>1</v>
      </c>
      <c r="E41">
        <v>302</v>
      </c>
      <c r="F41">
        <v>302</v>
      </c>
      <c r="G41" s="5">
        <v>38946</v>
      </c>
      <c r="H41">
        <v>302</v>
      </c>
      <c r="I41">
        <v>0</v>
      </c>
      <c r="J41">
        <v>8.5</v>
      </c>
      <c r="K41">
        <f>H41*J41</f>
        <v>2567</v>
      </c>
    </row>
    <row r="42" spans="1:11" ht="24" customHeight="1" x14ac:dyDescent="0.2"/>
    <row r="43" spans="1:11" x14ac:dyDescent="0.2">
      <c r="B43" t="s">
        <v>5880</v>
      </c>
      <c r="C43" t="s">
        <v>5881</v>
      </c>
      <c r="D43">
        <v>0.5</v>
      </c>
      <c r="E43">
        <v>151</v>
      </c>
      <c r="F43">
        <v>151</v>
      </c>
      <c r="G43" s="5">
        <v>38946</v>
      </c>
      <c r="H43">
        <v>148</v>
      </c>
      <c r="I43">
        <v>3</v>
      </c>
      <c r="J43">
        <v>8.5</v>
      </c>
      <c r="K43">
        <f>H43*J43</f>
        <v>1258</v>
      </c>
    </row>
    <row r="44" spans="1:11" x14ac:dyDescent="0.2">
      <c r="G44" s="5">
        <v>38946</v>
      </c>
      <c r="H44">
        <v>3</v>
      </c>
      <c r="I44">
        <v>0</v>
      </c>
    </row>
    <row r="46" spans="1:11" x14ac:dyDescent="0.2">
      <c r="A46" s="5">
        <v>38946</v>
      </c>
      <c r="B46" t="s">
        <v>6539</v>
      </c>
      <c r="C46" t="s">
        <v>6649</v>
      </c>
      <c r="D46">
        <v>3</v>
      </c>
      <c r="E46">
        <v>174</v>
      </c>
      <c r="F46">
        <v>522</v>
      </c>
      <c r="G46" s="5">
        <v>38960</v>
      </c>
      <c r="H46">
        <v>520</v>
      </c>
      <c r="I46">
        <v>2</v>
      </c>
      <c r="J46">
        <v>8.5</v>
      </c>
      <c r="K46">
        <f>H46*J46</f>
        <v>4420</v>
      </c>
    </row>
    <row r="47" spans="1:11" x14ac:dyDescent="0.2">
      <c r="G47" t="s">
        <v>6051</v>
      </c>
      <c r="H47">
        <v>1</v>
      </c>
      <c r="I47">
        <v>1</v>
      </c>
    </row>
    <row r="48" spans="1:11" x14ac:dyDescent="0.2">
      <c r="G48" s="5">
        <v>39149</v>
      </c>
      <c r="H48">
        <v>1</v>
      </c>
      <c r="I48">
        <v>0</v>
      </c>
    </row>
    <row r="50" spans="1:11" x14ac:dyDescent="0.2">
      <c r="B50" t="s">
        <v>6756</v>
      </c>
      <c r="C50" t="s">
        <v>6402</v>
      </c>
      <c r="D50">
        <v>2</v>
      </c>
      <c r="E50">
        <v>329</v>
      </c>
      <c r="F50">
        <v>658</v>
      </c>
      <c r="G50" s="5">
        <v>38967</v>
      </c>
      <c r="H50">
        <v>651</v>
      </c>
      <c r="I50">
        <v>7</v>
      </c>
      <c r="J50">
        <v>8.5</v>
      </c>
      <c r="K50">
        <f>H50*J50</f>
        <v>5533.5</v>
      </c>
    </row>
    <row r="51" spans="1:11" x14ac:dyDescent="0.2">
      <c r="G51" t="s">
        <v>21439</v>
      </c>
      <c r="H51">
        <v>3</v>
      </c>
      <c r="I51">
        <v>4</v>
      </c>
    </row>
    <row r="52" spans="1:11" x14ac:dyDescent="0.2">
      <c r="G52" t="s">
        <v>21440</v>
      </c>
      <c r="H52">
        <v>4</v>
      </c>
      <c r="I52">
        <v>0</v>
      </c>
    </row>
    <row r="54" spans="1:11" x14ac:dyDescent="0.2">
      <c r="A54" s="5">
        <v>38960</v>
      </c>
      <c r="B54" t="s">
        <v>6360</v>
      </c>
      <c r="C54" t="s">
        <v>6286</v>
      </c>
      <c r="D54">
        <v>1</v>
      </c>
      <c r="E54">
        <v>645</v>
      </c>
      <c r="F54">
        <v>645</v>
      </c>
      <c r="G54" s="5">
        <v>38981</v>
      </c>
      <c r="H54">
        <v>528</v>
      </c>
      <c r="I54">
        <f>F54-H54</f>
        <v>117</v>
      </c>
      <c r="J54">
        <v>8.5</v>
      </c>
      <c r="K54">
        <f>H54*J54</f>
        <v>4488</v>
      </c>
    </row>
    <row r="55" spans="1:11" x14ac:dyDescent="0.2">
      <c r="G55" s="5">
        <v>38981</v>
      </c>
      <c r="H55">
        <v>117</v>
      </c>
      <c r="I55">
        <v>0</v>
      </c>
      <c r="J55">
        <v>8.5</v>
      </c>
      <c r="K55">
        <f>H55*J55</f>
        <v>994.5</v>
      </c>
    </row>
    <row r="57" spans="1:11" x14ac:dyDescent="0.2">
      <c r="A57" s="5">
        <v>38967</v>
      </c>
      <c r="B57" t="s">
        <v>7107</v>
      </c>
      <c r="C57" t="s">
        <v>5377</v>
      </c>
      <c r="D57">
        <v>1.5</v>
      </c>
      <c r="E57">
        <v>155</v>
      </c>
      <c r="F57">
        <v>232</v>
      </c>
      <c r="G57" s="5">
        <v>38988</v>
      </c>
      <c r="H57">
        <v>229</v>
      </c>
      <c r="I57">
        <v>3</v>
      </c>
      <c r="J57">
        <v>8</v>
      </c>
      <c r="K57">
        <f>H57*J57</f>
        <v>1832</v>
      </c>
    </row>
    <row r="58" spans="1:11" x14ac:dyDescent="0.2">
      <c r="G58" t="s">
        <v>7095</v>
      </c>
      <c r="H58">
        <v>3</v>
      </c>
      <c r="I58">
        <v>0</v>
      </c>
    </row>
    <row r="60" spans="1:11" x14ac:dyDescent="0.2">
      <c r="B60" t="s">
        <v>5385</v>
      </c>
      <c r="C60" t="s">
        <v>5713</v>
      </c>
      <c r="D60">
        <v>2</v>
      </c>
      <c r="E60">
        <v>298</v>
      </c>
      <c r="F60">
        <v>596</v>
      </c>
      <c r="G60" s="5">
        <v>38995</v>
      </c>
      <c r="H60">
        <v>596</v>
      </c>
      <c r="I60">
        <v>0</v>
      </c>
      <c r="J60">
        <v>8.5</v>
      </c>
      <c r="K60">
        <v>5066</v>
      </c>
    </row>
    <row r="63" spans="1:11" x14ac:dyDescent="0.2">
      <c r="A63" s="5">
        <v>38981</v>
      </c>
      <c r="B63" t="s">
        <v>5637</v>
      </c>
      <c r="C63" t="s">
        <v>6131</v>
      </c>
      <c r="D63">
        <v>2</v>
      </c>
      <c r="E63">
        <v>317</v>
      </c>
      <c r="F63">
        <v>634</v>
      </c>
      <c r="G63" s="5">
        <v>39002</v>
      </c>
      <c r="H63">
        <v>630</v>
      </c>
      <c r="I63">
        <v>4</v>
      </c>
      <c r="J63">
        <v>9</v>
      </c>
      <c r="K63">
        <v>5670</v>
      </c>
    </row>
    <row r="64" spans="1:11" x14ac:dyDescent="0.2">
      <c r="G64" t="s">
        <v>7032</v>
      </c>
      <c r="H64">
        <v>4</v>
      </c>
      <c r="I64">
        <v>0</v>
      </c>
    </row>
    <row r="66" spans="1:11" x14ac:dyDescent="0.2">
      <c r="A66" s="5">
        <v>38995</v>
      </c>
      <c r="B66" t="s">
        <v>7056</v>
      </c>
      <c r="C66" t="s">
        <v>7149</v>
      </c>
      <c r="D66">
        <v>2</v>
      </c>
      <c r="E66">
        <v>300</v>
      </c>
      <c r="F66">
        <v>600</v>
      </c>
      <c r="G66" s="5">
        <v>39023</v>
      </c>
      <c r="H66">
        <v>600</v>
      </c>
      <c r="I66">
        <v>0</v>
      </c>
      <c r="J66">
        <v>10</v>
      </c>
      <c r="K66">
        <v>6000</v>
      </c>
    </row>
    <row r="68" spans="1:11" x14ac:dyDescent="0.2">
      <c r="A68" s="5">
        <v>39002</v>
      </c>
      <c r="B68" t="s">
        <v>6825</v>
      </c>
      <c r="C68" t="s">
        <v>6826</v>
      </c>
      <c r="D68">
        <v>4</v>
      </c>
      <c r="E68">
        <v>149</v>
      </c>
      <c r="F68">
        <v>596</v>
      </c>
      <c r="G68" s="5">
        <v>39016</v>
      </c>
      <c r="H68">
        <v>595</v>
      </c>
      <c r="I68">
        <v>1</v>
      </c>
      <c r="J68">
        <v>10</v>
      </c>
      <c r="K68">
        <v>5950</v>
      </c>
    </row>
    <row r="69" spans="1:11" x14ac:dyDescent="0.2">
      <c r="G69" t="s">
        <v>6105</v>
      </c>
      <c r="H69">
        <v>1</v>
      </c>
      <c r="I69">
        <v>0</v>
      </c>
    </row>
    <row r="71" spans="1:11" x14ac:dyDescent="0.2">
      <c r="A71" s="5">
        <v>39016</v>
      </c>
      <c r="B71" t="s">
        <v>7405</v>
      </c>
      <c r="C71" t="s">
        <v>7129</v>
      </c>
      <c r="D71">
        <v>2</v>
      </c>
      <c r="E71">
        <v>302</v>
      </c>
      <c r="F71">
        <v>604</v>
      </c>
      <c r="G71" s="5">
        <v>39030</v>
      </c>
      <c r="H71">
        <v>600</v>
      </c>
      <c r="I71">
        <v>4</v>
      </c>
      <c r="J71">
        <v>9.5</v>
      </c>
      <c r="K71">
        <v>5700</v>
      </c>
    </row>
    <row r="72" spans="1:11" x14ac:dyDescent="0.2">
      <c r="G72" t="s">
        <v>6105</v>
      </c>
      <c r="H72">
        <v>4</v>
      </c>
      <c r="I72">
        <v>0</v>
      </c>
    </row>
    <row r="74" spans="1:11" x14ac:dyDescent="0.2">
      <c r="A74" s="5">
        <v>39023</v>
      </c>
      <c r="B74" t="s">
        <v>5326</v>
      </c>
      <c r="C74" t="s">
        <v>6015</v>
      </c>
      <c r="D74">
        <v>2</v>
      </c>
      <c r="E74">
        <v>337</v>
      </c>
      <c r="F74">
        <v>674</v>
      </c>
      <c r="G74" s="5">
        <v>39037</v>
      </c>
      <c r="H74">
        <v>669</v>
      </c>
      <c r="I74">
        <v>5</v>
      </c>
      <c r="J74">
        <v>8.5</v>
      </c>
      <c r="K74">
        <v>5687</v>
      </c>
    </row>
    <row r="75" spans="1:11" x14ac:dyDescent="0.2">
      <c r="G75" t="s">
        <v>21441</v>
      </c>
      <c r="H75">
        <v>5</v>
      </c>
      <c r="I75">
        <v>0</v>
      </c>
    </row>
    <row r="77" spans="1:11" x14ac:dyDescent="0.2">
      <c r="A77" s="5">
        <v>39030</v>
      </c>
      <c r="B77" t="s">
        <v>7252</v>
      </c>
      <c r="C77" t="s">
        <v>7440</v>
      </c>
      <c r="D77">
        <v>1.5</v>
      </c>
      <c r="E77">
        <v>353</v>
      </c>
      <c r="F77">
        <v>529</v>
      </c>
      <c r="G77" s="5">
        <v>39051</v>
      </c>
      <c r="H77">
        <v>523</v>
      </c>
      <c r="I77">
        <v>6</v>
      </c>
      <c r="J77">
        <v>11</v>
      </c>
      <c r="K77">
        <v>5753</v>
      </c>
    </row>
    <row r="78" spans="1:11" x14ac:dyDescent="0.2">
      <c r="G78" t="s">
        <v>21270</v>
      </c>
      <c r="H78">
        <v>6</v>
      </c>
      <c r="I78">
        <v>0</v>
      </c>
    </row>
    <row r="80" spans="1:11" x14ac:dyDescent="0.2">
      <c r="A80" s="5">
        <v>39037</v>
      </c>
      <c r="B80" t="s">
        <v>5392</v>
      </c>
      <c r="C80" t="s">
        <v>5578</v>
      </c>
      <c r="D80">
        <v>1</v>
      </c>
      <c r="E80">
        <v>712</v>
      </c>
      <c r="F80">
        <v>712</v>
      </c>
      <c r="G80" s="5">
        <v>39044</v>
      </c>
      <c r="H80">
        <v>708</v>
      </c>
      <c r="I80">
        <v>4</v>
      </c>
      <c r="J80">
        <v>9.5</v>
      </c>
      <c r="K80">
        <v>6726</v>
      </c>
    </row>
    <row r="81" spans="1:11" x14ac:dyDescent="0.2">
      <c r="G81" t="s">
        <v>21442</v>
      </c>
      <c r="H81">
        <v>4</v>
      </c>
      <c r="I81">
        <v>0</v>
      </c>
    </row>
    <row r="83" spans="1:11" x14ac:dyDescent="0.2">
      <c r="A83" s="5">
        <v>39044</v>
      </c>
      <c r="B83" t="s">
        <v>7221</v>
      </c>
      <c r="C83" t="s">
        <v>5867</v>
      </c>
      <c r="D83">
        <v>1</v>
      </c>
      <c r="E83">
        <v>641</v>
      </c>
      <c r="F83">
        <v>641</v>
      </c>
      <c r="G83" s="5">
        <v>39058</v>
      </c>
      <c r="H83">
        <v>633</v>
      </c>
      <c r="I83">
        <v>8</v>
      </c>
      <c r="J83">
        <v>9</v>
      </c>
      <c r="K83">
        <v>5697</v>
      </c>
    </row>
    <row r="84" spans="1:11" x14ac:dyDescent="0.2">
      <c r="G84" t="s">
        <v>21272</v>
      </c>
      <c r="H84">
        <v>8</v>
      </c>
      <c r="I84">
        <v>0</v>
      </c>
    </row>
    <row r="86" spans="1:11" x14ac:dyDescent="0.2">
      <c r="A86" s="5">
        <v>39051</v>
      </c>
      <c r="B86" t="s">
        <v>5565</v>
      </c>
      <c r="C86" t="s">
        <v>5558</v>
      </c>
      <c r="D86">
        <v>2</v>
      </c>
      <c r="E86">
        <v>320</v>
      </c>
      <c r="F86">
        <v>640</v>
      </c>
      <c r="G86" s="5">
        <v>39065</v>
      </c>
      <c r="H86">
        <v>639</v>
      </c>
      <c r="I86">
        <v>1</v>
      </c>
      <c r="J86">
        <v>8.5</v>
      </c>
      <c r="K86">
        <v>5431</v>
      </c>
    </row>
    <row r="87" spans="1:11" x14ac:dyDescent="0.2">
      <c r="G87" t="s">
        <v>21443</v>
      </c>
      <c r="H87">
        <v>1</v>
      </c>
      <c r="I87">
        <v>0</v>
      </c>
    </row>
    <row r="89" spans="1:11" x14ac:dyDescent="0.2">
      <c r="A89" s="5">
        <v>39058</v>
      </c>
      <c r="B89" t="s">
        <v>5883</v>
      </c>
      <c r="C89" t="s">
        <v>5849</v>
      </c>
      <c r="D89">
        <v>1</v>
      </c>
      <c r="E89">
        <v>291</v>
      </c>
      <c r="F89">
        <v>291</v>
      </c>
      <c r="G89" s="5">
        <v>39072</v>
      </c>
      <c r="H89">
        <v>291</v>
      </c>
      <c r="I89">
        <v>0</v>
      </c>
      <c r="J89">
        <v>8.5</v>
      </c>
      <c r="K89">
        <v>2474</v>
      </c>
    </row>
    <row r="91" spans="1:11" x14ac:dyDescent="0.2">
      <c r="A91" s="5">
        <v>39058</v>
      </c>
      <c r="B91" t="s">
        <v>5080</v>
      </c>
      <c r="C91" t="s">
        <v>5513</v>
      </c>
      <c r="D91">
        <v>1</v>
      </c>
      <c r="E91">
        <v>303</v>
      </c>
      <c r="F91">
        <v>303</v>
      </c>
      <c r="G91" s="5">
        <v>39072</v>
      </c>
      <c r="H91">
        <v>298</v>
      </c>
      <c r="I91">
        <v>5</v>
      </c>
      <c r="J91">
        <v>8.5</v>
      </c>
      <c r="K91">
        <v>2533</v>
      </c>
    </row>
    <row r="92" spans="1:11" x14ac:dyDescent="0.2">
      <c r="G92" s="5">
        <v>39072</v>
      </c>
      <c r="H92" t="s">
        <v>7112</v>
      </c>
      <c r="I92">
        <v>4</v>
      </c>
      <c r="J92">
        <v>8.5</v>
      </c>
      <c r="K92">
        <v>8.5</v>
      </c>
    </row>
    <row r="93" spans="1:11" x14ac:dyDescent="0.2">
      <c r="G93" s="5" t="s">
        <v>21147</v>
      </c>
      <c r="H93">
        <v>2</v>
      </c>
      <c r="I93">
        <v>2</v>
      </c>
    </row>
    <row r="94" spans="1:11" x14ac:dyDescent="0.2">
      <c r="G94" s="5">
        <v>39072</v>
      </c>
      <c r="H94">
        <v>2</v>
      </c>
      <c r="I94">
        <v>0</v>
      </c>
    </row>
    <row r="95" spans="1:11" x14ac:dyDescent="0.2">
      <c r="G95" s="5"/>
    </row>
    <row r="96" spans="1:11" x14ac:dyDescent="0.2">
      <c r="A96" s="5">
        <v>39065</v>
      </c>
      <c r="B96" t="s">
        <v>7012</v>
      </c>
      <c r="C96" t="s">
        <v>5791</v>
      </c>
      <c r="D96">
        <v>2</v>
      </c>
      <c r="E96">
        <v>338</v>
      </c>
      <c r="F96">
        <v>676</v>
      </c>
      <c r="G96" s="5">
        <v>39079</v>
      </c>
      <c r="H96">
        <v>674</v>
      </c>
      <c r="I96">
        <v>2</v>
      </c>
      <c r="J96">
        <v>11</v>
      </c>
      <c r="K96">
        <v>7414</v>
      </c>
    </row>
    <row r="97" spans="1:11" x14ac:dyDescent="0.2">
      <c r="G97" t="s">
        <v>21424</v>
      </c>
      <c r="H97">
        <v>2</v>
      </c>
      <c r="I97">
        <v>0</v>
      </c>
    </row>
    <row r="99" spans="1:11" x14ac:dyDescent="0.2">
      <c r="A99" s="5">
        <v>39072</v>
      </c>
      <c r="B99" t="s">
        <v>5049</v>
      </c>
      <c r="C99" t="s">
        <v>5042</v>
      </c>
      <c r="D99">
        <v>2</v>
      </c>
      <c r="E99">
        <v>255</v>
      </c>
      <c r="F99">
        <v>510</v>
      </c>
      <c r="G99" s="5">
        <v>39086</v>
      </c>
      <c r="H99">
        <v>508</v>
      </c>
      <c r="I99">
        <v>2</v>
      </c>
      <c r="J99">
        <v>9</v>
      </c>
      <c r="K99">
        <f>H99*J99</f>
        <v>4572</v>
      </c>
    </row>
    <row r="100" spans="1:11" x14ac:dyDescent="0.2">
      <c r="G100" t="s">
        <v>6105</v>
      </c>
      <c r="H100">
        <v>2</v>
      </c>
      <c r="I100">
        <v>0</v>
      </c>
    </row>
    <row r="102" spans="1:11" x14ac:dyDescent="0.2">
      <c r="A102" s="5">
        <v>39079</v>
      </c>
      <c r="B102" t="s">
        <v>5294</v>
      </c>
      <c r="C102" t="s">
        <v>5092</v>
      </c>
      <c r="D102">
        <v>2</v>
      </c>
      <c r="E102">
        <v>305</v>
      </c>
      <c r="F102">
        <v>610</v>
      </c>
      <c r="G102" s="5">
        <v>39102</v>
      </c>
      <c r="H102">
        <v>604</v>
      </c>
      <c r="I102">
        <v>6</v>
      </c>
      <c r="J102">
        <v>9.5</v>
      </c>
      <c r="K102">
        <v>5738</v>
      </c>
    </row>
    <row r="103" spans="1:11" x14ac:dyDescent="0.2">
      <c r="G103" t="s">
        <v>21444</v>
      </c>
      <c r="H103">
        <v>6</v>
      </c>
      <c r="I103">
        <v>0</v>
      </c>
    </row>
    <row r="105" spans="1:11" x14ac:dyDescent="0.2">
      <c r="A105" s="5">
        <v>39086</v>
      </c>
      <c r="B105" t="s">
        <v>7392</v>
      </c>
      <c r="C105" t="s">
        <v>7088</v>
      </c>
      <c r="D105">
        <v>3</v>
      </c>
      <c r="E105">
        <v>264</v>
      </c>
      <c r="F105">
        <f>E105*D105</f>
        <v>792</v>
      </c>
      <c r="G105" s="5">
        <v>39100</v>
      </c>
      <c r="H105">
        <v>790</v>
      </c>
      <c r="I105">
        <v>2</v>
      </c>
      <c r="J105">
        <v>9.5</v>
      </c>
      <c r="K105">
        <v>7505</v>
      </c>
    </row>
    <row r="106" spans="1:11" x14ac:dyDescent="0.2">
      <c r="G106" t="s">
        <v>5345</v>
      </c>
      <c r="H106">
        <v>2</v>
      </c>
      <c r="I106">
        <v>0</v>
      </c>
    </row>
    <row r="108" spans="1:11" x14ac:dyDescent="0.2">
      <c r="A108" s="5">
        <v>39100</v>
      </c>
      <c r="B108" t="s">
        <v>5343</v>
      </c>
      <c r="C108" t="s">
        <v>4953</v>
      </c>
      <c r="D108">
        <v>2</v>
      </c>
      <c r="E108">
        <v>305</v>
      </c>
      <c r="F108">
        <v>610</v>
      </c>
      <c r="G108" s="5">
        <v>39114</v>
      </c>
      <c r="H108">
        <v>607</v>
      </c>
      <c r="I108">
        <v>3</v>
      </c>
      <c r="J108">
        <v>9</v>
      </c>
      <c r="K108">
        <v>5463</v>
      </c>
    </row>
    <row r="109" spans="1:11" x14ac:dyDescent="0.2">
      <c r="G109" t="s">
        <v>21276</v>
      </c>
      <c r="H109">
        <v>3</v>
      </c>
      <c r="I109">
        <v>0</v>
      </c>
    </row>
    <row r="111" spans="1:11" x14ac:dyDescent="0.2">
      <c r="A111" s="5">
        <v>39100</v>
      </c>
      <c r="B111" t="s">
        <v>7551</v>
      </c>
      <c r="C111" t="s">
        <v>5390</v>
      </c>
      <c r="D111">
        <v>2</v>
      </c>
      <c r="E111">
        <v>305</v>
      </c>
      <c r="F111">
        <v>610</v>
      </c>
      <c r="G111" s="5">
        <v>39114</v>
      </c>
      <c r="H111">
        <v>605</v>
      </c>
      <c r="I111">
        <v>5</v>
      </c>
      <c r="J111">
        <v>9.5</v>
      </c>
      <c r="K111">
        <v>5748</v>
      </c>
    </row>
    <row r="112" spans="1:11" x14ac:dyDescent="0.2">
      <c r="G112" t="s">
        <v>21276</v>
      </c>
      <c r="H112">
        <v>5</v>
      </c>
      <c r="I112">
        <v>0</v>
      </c>
    </row>
    <row r="114" spans="1:11" x14ac:dyDescent="0.2">
      <c r="A114" s="5">
        <v>39114</v>
      </c>
      <c r="B114" t="s">
        <v>7712</v>
      </c>
      <c r="C114" t="s">
        <v>7713</v>
      </c>
      <c r="D114">
        <v>2</v>
      </c>
      <c r="E114">
        <v>324</v>
      </c>
      <c r="F114">
        <v>648</v>
      </c>
      <c r="G114" s="5">
        <v>39122</v>
      </c>
      <c r="H114">
        <v>643</v>
      </c>
      <c r="I114">
        <v>5</v>
      </c>
      <c r="J114">
        <v>8.5</v>
      </c>
      <c r="K114">
        <v>5466</v>
      </c>
    </row>
    <row r="115" spans="1:11" x14ac:dyDescent="0.2">
      <c r="G115" s="5" t="s">
        <v>21444</v>
      </c>
      <c r="H115">
        <v>5</v>
      </c>
      <c r="I115">
        <v>0</v>
      </c>
    </row>
    <row r="117" spans="1:11" x14ac:dyDescent="0.2">
      <c r="A117" s="5">
        <v>39114</v>
      </c>
      <c r="B117" t="s">
        <v>4847</v>
      </c>
      <c r="C117" t="s">
        <v>7152</v>
      </c>
      <c r="D117">
        <v>3</v>
      </c>
      <c r="E117">
        <v>303</v>
      </c>
      <c r="F117">
        <v>909</v>
      </c>
      <c r="G117" s="5">
        <v>39131</v>
      </c>
      <c r="H117">
        <v>889</v>
      </c>
      <c r="I117">
        <v>20</v>
      </c>
      <c r="J117">
        <v>9</v>
      </c>
      <c r="K117">
        <v>8001</v>
      </c>
    </row>
    <row r="118" spans="1:11" x14ac:dyDescent="0.2">
      <c r="G118" s="5">
        <v>39142</v>
      </c>
      <c r="H118">
        <v>16</v>
      </c>
      <c r="I118">
        <v>4</v>
      </c>
      <c r="J118">
        <v>9</v>
      </c>
      <c r="K118">
        <v>144</v>
      </c>
    </row>
    <row r="119" spans="1:11" x14ac:dyDescent="0.2">
      <c r="G119" s="5" t="s">
        <v>21592</v>
      </c>
      <c r="H119">
        <v>4</v>
      </c>
      <c r="I119">
        <v>0</v>
      </c>
    </row>
    <row r="121" spans="1:11" x14ac:dyDescent="0.2">
      <c r="A121" s="5">
        <v>39135</v>
      </c>
      <c r="B121" t="s">
        <v>5289</v>
      </c>
      <c r="C121" t="s">
        <v>4947</v>
      </c>
      <c r="D121">
        <v>2</v>
      </c>
      <c r="E121">
        <v>295</v>
      </c>
      <c r="F121">
        <v>590</v>
      </c>
      <c r="G121" s="5">
        <v>39142</v>
      </c>
      <c r="H121">
        <v>590</v>
      </c>
      <c r="I121">
        <v>0</v>
      </c>
      <c r="J121">
        <v>9</v>
      </c>
      <c r="K121">
        <v>5310</v>
      </c>
    </row>
    <row r="123" spans="1:11" x14ac:dyDescent="0.2">
      <c r="A123" s="5">
        <v>39131</v>
      </c>
      <c r="B123" t="s">
        <v>5010</v>
      </c>
      <c r="C123" t="s">
        <v>4959</v>
      </c>
      <c r="D123">
        <v>2</v>
      </c>
      <c r="E123">
        <v>318</v>
      </c>
      <c r="F123">
        <v>636</v>
      </c>
      <c r="G123" s="5">
        <v>39142</v>
      </c>
      <c r="H123">
        <v>635</v>
      </c>
      <c r="I123">
        <v>1</v>
      </c>
      <c r="J123">
        <v>9</v>
      </c>
      <c r="K123">
        <v>5715</v>
      </c>
    </row>
    <row r="124" spans="1:11" x14ac:dyDescent="0.2">
      <c r="A124" s="5"/>
      <c r="G124" s="5" t="s">
        <v>21628</v>
      </c>
      <c r="H124">
        <v>1</v>
      </c>
      <c r="I124">
        <v>0</v>
      </c>
    </row>
    <row r="126" spans="1:11" x14ac:dyDescent="0.2">
      <c r="A126" s="5">
        <v>39142</v>
      </c>
      <c r="B126" t="s">
        <v>8150</v>
      </c>
      <c r="C126" t="s">
        <v>7507</v>
      </c>
      <c r="D126">
        <v>3</v>
      </c>
      <c r="E126">
        <v>224</v>
      </c>
      <c r="F126">
        <v>672</v>
      </c>
      <c r="G126" s="5">
        <v>39149</v>
      </c>
      <c r="H126">
        <v>667</v>
      </c>
      <c r="I126">
        <v>5</v>
      </c>
      <c r="J126">
        <v>8.5</v>
      </c>
      <c r="K126">
        <v>5670</v>
      </c>
    </row>
    <row r="127" spans="1:11" x14ac:dyDescent="0.2">
      <c r="A127" s="5"/>
      <c r="G127" s="5" t="s">
        <v>21628</v>
      </c>
      <c r="H127">
        <v>3</v>
      </c>
      <c r="I127">
        <v>2</v>
      </c>
    </row>
    <row r="128" spans="1:11" x14ac:dyDescent="0.2">
      <c r="A128" s="5"/>
      <c r="G128" s="5">
        <v>39177</v>
      </c>
      <c r="H128">
        <v>2</v>
      </c>
      <c r="I128">
        <v>0</v>
      </c>
      <c r="J128">
        <v>8</v>
      </c>
      <c r="K128">
        <v>16</v>
      </c>
    </row>
    <row r="130" spans="1:11" x14ac:dyDescent="0.2">
      <c r="A130" s="5">
        <v>39149</v>
      </c>
      <c r="B130" t="s">
        <v>7450</v>
      </c>
      <c r="C130" t="s">
        <v>7451</v>
      </c>
      <c r="D130">
        <v>2</v>
      </c>
      <c r="E130">
        <v>317</v>
      </c>
      <c r="F130">
        <v>634</v>
      </c>
      <c r="G130" s="5">
        <v>39156</v>
      </c>
      <c r="H130">
        <v>633</v>
      </c>
      <c r="I130">
        <v>1</v>
      </c>
      <c r="J130">
        <v>8.5</v>
      </c>
      <c r="K130">
        <v>5380</v>
      </c>
    </row>
    <row r="131" spans="1:11" x14ac:dyDescent="0.2">
      <c r="G131" s="5">
        <v>39156</v>
      </c>
      <c r="H131" t="s">
        <v>7560</v>
      </c>
      <c r="I131">
        <v>0</v>
      </c>
      <c r="J131">
        <v>8.5</v>
      </c>
      <c r="K131">
        <v>8.5</v>
      </c>
    </row>
    <row r="133" spans="1:11" x14ac:dyDescent="0.2">
      <c r="A133" s="5">
        <v>39157</v>
      </c>
      <c r="B133" t="s">
        <v>8085</v>
      </c>
      <c r="C133" t="s">
        <v>8086</v>
      </c>
      <c r="D133">
        <v>2</v>
      </c>
      <c r="E133">
        <v>250</v>
      </c>
      <c r="F133">
        <v>500</v>
      </c>
      <c r="G133" s="5">
        <v>39163</v>
      </c>
      <c r="H133">
        <v>500</v>
      </c>
      <c r="I133">
        <v>0</v>
      </c>
      <c r="J133">
        <v>9</v>
      </c>
      <c r="K133">
        <v>4500</v>
      </c>
    </row>
    <row r="134" spans="1:11" x14ac:dyDescent="0.2">
      <c r="A134" s="24"/>
      <c r="B134" s="23"/>
      <c r="G134" s="5"/>
    </row>
    <row r="136" spans="1:11" x14ac:dyDescent="0.2">
      <c r="A136" s="5">
        <v>39163</v>
      </c>
      <c r="B136" t="s">
        <v>8071</v>
      </c>
      <c r="C136" t="s">
        <v>5331</v>
      </c>
      <c r="D136">
        <v>3</v>
      </c>
      <c r="E136">
        <v>225</v>
      </c>
      <c r="F136">
        <v>675</v>
      </c>
      <c r="G136" s="5">
        <v>39177</v>
      </c>
      <c r="H136">
        <v>662</v>
      </c>
      <c r="I136">
        <v>13</v>
      </c>
      <c r="J136">
        <v>9</v>
      </c>
      <c r="K136">
        <v>5958</v>
      </c>
    </row>
    <row r="137" spans="1:11" x14ac:dyDescent="0.2">
      <c r="G137" s="5">
        <v>39303</v>
      </c>
      <c r="H137">
        <v>13</v>
      </c>
      <c r="I137">
        <v>0</v>
      </c>
      <c r="J137">
        <v>9</v>
      </c>
      <c r="K137">
        <v>117</v>
      </c>
    </row>
    <row r="139" spans="1:11" x14ac:dyDescent="0.2">
      <c r="A139" s="5">
        <v>39163</v>
      </c>
      <c r="B139" t="s">
        <v>7743</v>
      </c>
      <c r="C139" t="s">
        <v>7744</v>
      </c>
      <c r="D139">
        <v>2</v>
      </c>
      <c r="E139">
        <v>289</v>
      </c>
      <c r="F139">
        <v>578</v>
      </c>
      <c r="G139" s="5">
        <v>39177</v>
      </c>
      <c r="H139">
        <v>577</v>
      </c>
      <c r="I139">
        <v>1</v>
      </c>
      <c r="J139">
        <v>9</v>
      </c>
      <c r="K139">
        <v>5193</v>
      </c>
    </row>
    <row r="140" spans="1:11" x14ac:dyDescent="0.2">
      <c r="G140" t="s">
        <v>21445</v>
      </c>
      <c r="H140">
        <v>1</v>
      </c>
      <c r="I140">
        <v>0</v>
      </c>
    </row>
    <row r="142" spans="1:11" x14ac:dyDescent="0.2">
      <c r="A142" s="5">
        <v>39177</v>
      </c>
      <c r="B142" t="s">
        <v>7768</v>
      </c>
      <c r="C142" t="s">
        <v>7769</v>
      </c>
      <c r="D142">
        <v>4</v>
      </c>
      <c r="E142">
        <v>284</v>
      </c>
      <c r="F142">
        <v>568</v>
      </c>
      <c r="G142" s="5">
        <v>39184</v>
      </c>
      <c r="H142">
        <v>566</v>
      </c>
      <c r="I142">
        <v>2</v>
      </c>
      <c r="J142">
        <v>9</v>
      </c>
      <c r="K142">
        <v>5094</v>
      </c>
    </row>
    <row r="143" spans="1:11" x14ac:dyDescent="0.2">
      <c r="A143" s="5"/>
      <c r="G143" s="5" t="s">
        <v>21446</v>
      </c>
      <c r="H143">
        <v>2</v>
      </c>
      <c r="I143">
        <v>0</v>
      </c>
    </row>
    <row r="145" spans="1:11" x14ac:dyDescent="0.2">
      <c r="A145" s="5">
        <v>39184</v>
      </c>
      <c r="B145" t="s">
        <v>4542</v>
      </c>
      <c r="C145" t="s">
        <v>4543</v>
      </c>
      <c r="D145">
        <v>1</v>
      </c>
      <c r="E145">
        <v>627</v>
      </c>
      <c r="F145">
        <v>627</v>
      </c>
      <c r="G145" s="5">
        <v>39198</v>
      </c>
      <c r="H145">
        <v>611</v>
      </c>
      <c r="I145">
        <v>16</v>
      </c>
      <c r="J145">
        <v>9.5</v>
      </c>
      <c r="K145">
        <v>5805</v>
      </c>
    </row>
    <row r="146" spans="1:11" x14ac:dyDescent="0.2">
      <c r="A146" s="5"/>
      <c r="G146" s="5">
        <v>39198</v>
      </c>
      <c r="H146" t="s">
        <v>7871</v>
      </c>
      <c r="I146">
        <v>15</v>
      </c>
      <c r="J146">
        <v>9.5</v>
      </c>
      <c r="K146">
        <v>9.5</v>
      </c>
    </row>
    <row r="147" spans="1:11" x14ac:dyDescent="0.2">
      <c r="A147" s="5"/>
      <c r="G147" s="5">
        <v>39198</v>
      </c>
      <c r="H147">
        <v>12</v>
      </c>
      <c r="I147">
        <v>3</v>
      </c>
      <c r="J147">
        <v>9.5</v>
      </c>
      <c r="K147">
        <v>114</v>
      </c>
    </row>
    <row r="148" spans="1:11" x14ac:dyDescent="0.2">
      <c r="A148" s="5"/>
      <c r="G148" s="5" t="s">
        <v>21446</v>
      </c>
      <c r="H148">
        <v>3</v>
      </c>
      <c r="I148">
        <v>0</v>
      </c>
    </row>
    <row r="150" spans="1:11" x14ac:dyDescent="0.2">
      <c r="A150" s="5">
        <v>39184</v>
      </c>
      <c r="B150" t="s">
        <v>4979</v>
      </c>
      <c r="C150" t="s">
        <v>7069</v>
      </c>
      <c r="D150">
        <v>2</v>
      </c>
      <c r="E150">
        <v>297</v>
      </c>
      <c r="F150">
        <v>594</v>
      </c>
      <c r="G150" s="5">
        <v>39198</v>
      </c>
      <c r="H150">
        <v>594</v>
      </c>
      <c r="I150">
        <v>0</v>
      </c>
      <c r="J150">
        <v>9</v>
      </c>
      <c r="K150">
        <v>5346</v>
      </c>
    </row>
    <row r="153" spans="1:11" x14ac:dyDescent="0.2">
      <c r="A153" s="5">
        <v>39198</v>
      </c>
      <c r="B153" t="s">
        <v>4530</v>
      </c>
      <c r="C153" t="s">
        <v>4560</v>
      </c>
      <c r="D153">
        <v>1</v>
      </c>
      <c r="E153">
        <v>661</v>
      </c>
      <c r="F153">
        <v>661</v>
      </c>
      <c r="G153" s="5">
        <v>39219</v>
      </c>
      <c r="H153">
        <v>659</v>
      </c>
      <c r="I153">
        <v>2</v>
      </c>
      <c r="J153">
        <v>10</v>
      </c>
      <c r="K153">
        <v>6590</v>
      </c>
    </row>
    <row r="154" spans="1:11" x14ac:dyDescent="0.2">
      <c r="G154" s="12">
        <v>39233</v>
      </c>
      <c r="H154">
        <v>1</v>
      </c>
      <c r="I154">
        <v>1</v>
      </c>
      <c r="J154">
        <v>10</v>
      </c>
      <c r="K154">
        <v>10</v>
      </c>
    </row>
    <row r="155" spans="1:11" x14ac:dyDescent="0.2">
      <c r="G155" t="s">
        <v>21447</v>
      </c>
      <c r="H155">
        <v>1</v>
      </c>
      <c r="I155">
        <v>0</v>
      </c>
    </row>
    <row r="157" spans="1:11" x14ac:dyDescent="0.2">
      <c r="A157" s="5">
        <v>39198</v>
      </c>
      <c r="B157" t="s">
        <v>4768</v>
      </c>
      <c r="C157" t="s">
        <v>4769</v>
      </c>
      <c r="D157">
        <v>2</v>
      </c>
      <c r="E157">
        <v>297</v>
      </c>
      <c r="F157">
        <v>594</v>
      </c>
      <c r="G157" s="5">
        <v>39212</v>
      </c>
      <c r="H157">
        <v>591</v>
      </c>
      <c r="I157">
        <v>3</v>
      </c>
      <c r="J157">
        <v>9.5</v>
      </c>
      <c r="K157">
        <v>5614</v>
      </c>
    </row>
    <row r="158" spans="1:11" x14ac:dyDescent="0.2">
      <c r="G158" t="s">
        <v>21448</v>
      </c>
      <c r="H158">
        <v>3</v>
      </c>
      <c r="I158">
        <v>0</v>
      </c>
    </row>
    <row r="161" spans="1:11" x14ac:dyDescent="0.2">
      <c r="A161" s="5">
        <v>39212</v>
      </c>
      <c r="B161" t="s">
        <v>8354</v>
      </c>
      <c r="C161" t="s">
        <v>8355</v>
      </c>
      <c r="D161">
        <v>1</v>
      </c>
      <c r="E161">
        <v>720</v>
      </c>
      <c r="F161">
        <v>720</v>
      </c>
      <c r="G161" s="5">
        <v>39233</v>
      </c>
      <c r="H161">
        <v>710</v>
      </c>
      <c r="I161">
        <v>10</v>
      </c>
      <c r="J161">
        <v>9.5</v>
      </c>
      <c r="K161">
        <v>6745</v>
      </c>
    </row>
    <row r="162" spans="1:11" x14ac:dyDescent="0.2">
      <c r="G162" s="5">
        <v>39233</v>
      </c>
      <c r="H162">
        <v>7</v>
      </c>
      <c r="I162">
        <v>3</v>
      </c>
      <c r="J162">
        <v>9.5</v>
      </c>
      <c r="K162">
        <v>67</v>
      </c>
    </row>
    <row r="163" spans="1:11" x14ac:dyDescent="0.2">
      <c r="G163" s="5" t="s">
        <v>21447</v>
      </c>
      <c r="H163">
        <v>2</v>
      </c>
      <c r="I163">
        <v>1</v>
      </c>
    </row>
    <row r="164" spans="1:11" x14ac:dyDescent="0.2">
      <c r="G164" s="5">
        <v>39303</v>
      </c>
      <c r="H164">
        <v>1</v>
      </c>
      <c r="I164">
        <v>0</v>
      </c>
      <c r="J164">
        <v>9.5</v>
      </c>
      <c r="K164">
        <v>9.5</v>
      </c>
    </row>
    <row r="166" spans="1:11" x14ac:dyDescent="0.2">
      <c r="A166" s="5">
        <v>39222</v>
      </c>
      <c r="B166" t="s">
        <v>3514</v>
      </c>
      <c r="C166" t="s">
        <v>4594</v>
      </c>
      <c r="D166">
        <v>1</v>
      </c>
      <c r="E166">
        <v>684</v>
      </c>
      <c r="F166">
        <v>684</v>
      </c>
      <c r="G166" s="5">
        <v>39240</v>
      </c>
      <c r="H166">
        <v>670</v>
      </c>
      <c r="I166">
        <v>14</v>
      </c>
      <c r="J166">
        <v>9</v>
      </c>
      <c r="K166">
        <v>6030</v>
      </c>
    </row>
    <row r="167" spans="1:11" x14ac:dyDescent="0.2">
      <c r="G167" s="5">
        <v>39240</v>
      </c>
      <c r="H167">
        <v>11</v>
      </c>
      <c r="I167">
        <v>3</v>
      </c>
      <c r="J167">
        <v>9</v>
      </c>
      <c r="K167">
        <v>99</v>
      </c>
    </row>
    <row r="168" spans="1:11" x14ac:dyDescent="0.2">
      <c r="G168" s="5">
        <v>39254</v>
      </c>
      <c r="H168">
        <v>3</v>
      </c>
      <c r="I168">
        <v>0</v>
      </c>
      <c r="J168">
        <v>9</v>
      </c>
      <c r="K168">
        <v>27</v>
      </c>
    </row>
    <row r="170" spans="1:11" x14ac:dyDescent="0.2">
      <c r="A170" s="5">
        <v>39233</v>
      </c>
      <c r="B170" t="s">
        <v>8208</v>
      </c>
      <c r="C170" t="s">
        <v>8216</v>
      </c>
      <c r="D170">
        <v>2</v>
      </c>
      <c r="E170">
        <v>272</v>
      </c>
      <c r="F170">
        <v>544</v>
      </c>
      <c r="G170" s="5">
        <v>39240</v>
      </c>
      <c r="H170">
        <v>541</v>
      </c>
      <c r="I170">
        <v>3</v>
      </c>
      <c r="J170">
        <v>9</v>
      </c>
      <c r="K170">
        <v>4869</v>
      </c>
    </row>
    <row r="171" spans="1:11" x14ac:dyDescent="0.2">
      <c r="G171" t="s">
        <v>21280</v>
      </c>
      <c r="H171">
        <v>3</v>
      </c>
      <c r="I171">
        <v>0</v>
      </c>
    </row>
    <row r="173" spans="1:11" x14ac:dyDescent="0.2">
      <c r="A173" s="5">
        <v>39240</v>
      </c>
      <c r="B173" t="s">
        <v>8365</v>
      </c>
      <c r="C173" t="s">
        <v>8063</v>
      </c>
      <c r="D173">
        <v>2</v>
      </c>
      <c r="E173">
        <v>286</v>
      </c>
      <c r="F173">
        <v>572</v>
      </c>
      <c r="G173" s="5">
        <v>39254</v>
      </c>
      <c r="H173">
        <v>566</v>
      </c>
      <c r="I173">
        <v>6</v>
      </c>
      <c r="J173">
        <v>9.5</v>
      </c>
      <c r="K173">
        <v>5377</v>
      </c>
    </row>
    <row r="174" spans="1:11" x14ac:dyDescent="0.2">
      <c r="G174" s="5">
        <v>39254</v>
      </c>
      <c r="H174">
        <v>3</v>
      </c>
      <c r="I174">
        <v>3</v>
      </c>
      <c r="J174">
        <v>9.5</v>
      </c>
      <c r="K174">
        <v>29</v>
      </c>
    </row>
    <row r="175" spans="1:11" x14ac:dyDescent="0.2">
      <c r="G175" s="5" t="s">
        <v>21281</v>
      </c>
      <c r="H175">
        <v>3</v>
      </c>
      <c r="I175">
        <v>0</v>
      </c>
    </row>
    <row r="177" spans="1:11" x14ac:dyDescent="0.2">
      <c r="A177" s="5">
        <v>39240</v>
      </c>
      <c r="B177" t="s">
        <v>4384</v>
      </c>
      <c r="C177" t="s">
        <v>8180</v>
      </c>
      <c r="D177">
        <v>2</v>
      </c>
      <c r="E177">
        <v>331</v>
      </c>
      <c r="F177">
        <v>662</v>
      </c>
      <c r="G177" s="5">
        <v>39247</v>
      </c>
      <c r="H177">
        <v>661</v>
      </c>
      <c r="I177">
        <v>1</v>
      </c>
      <c r="J177">
        <v>9.5</v>
      </c>
      <c r="K177">
        <v>6280</v>
      </c>
    </row>
    <row r="178" spans="1:11" x14ac:dyDescent="0.2">
      <c r="G178" t="s">
        <v>21280</v>
      </c>
      <c r="H178">
        <v>1</v>
      </c>
      <c r="I178">
        <v>0</v>
      </c>
    </row>
    <row r="180" spans="1:11" x14ac:dyDescent="0.2">
      <c r="A180" s="5">
        <v>39247</v>
      </c>
      <c r="B180" t="s">
        <v>2598</v>
      </c>
      <c r="C180" t="s">
        <v>4498</v>
      </c>
      <c r="D180">
        <v>2</v>
      </c>
      <c r="E180">
        <v>312</v>
      </c>
      <c r="F180">
        <v>624</v>
      </c>
      <c r="G180" s="5">
        <v>39254</v>
      </c>
      <c r="H180">
        <v>619</v>
      </c>
      <c r="I180">
        <v>5</v>
      </c>
      <c r="J180">
        <v>9</v>
      </c>
      <c r="K180">
        <v>5571</v>
      </c>
    </row>
    <row r="181" spans="1:11" x14ac:dyDescent="0.2">
      <c r="G181" t="s">
        <v>21281</v>
      </c>
      <c r="H181">
        <v>5</v>
      </c>
      <c r="I181">
        <v>0</v>
      </c>
    </row>
    <row r="183" spans="1:11" x14ac:dyDescent="0.2">
      <c r="A183" s="5">
        <v>39254</v>
      </c>
      <c r="B183" t="s">
        <v>2566</v>
      </c>
      <c r="C183" t="s">
        <v>4239</v>
      </c>
      <c r="D183">
        <v>1</v>
      </c>
      <c r="E183">
        <v>252</v>
      </c>
      <c r="F183">
        <v>252</v>
      </c>
      <c r="G183" s="5">
        <v>39268</v>
      </c>
      <c r="H183">
        <v>248</v>
      </c>
      <c r="I183">
        <v>4</v>
      </c>
      <c r="J183">
        <v>10.5</v>
      </c>
      <c r="K183">
        <v>2604</v>
      </c>
    </row>
    <row r="184" spans="1:11" x14ac:dyDescent="0.2">
      <c r="G184" t="s">
        <v>21428</v>
      </c>
      <c r="H184">
        <v>4</v>
      </c>
      <c r="I184">
        <v>0</v>
      </c>
    </row>
    <row r="186" spans="1:11" x14ac:dyDescent="0.2">
      <c r="A186" s="5">
        <v>39254</v>
      </c>
      <c r="B186" t="s">
        <v>2686</v>
      </c>
      <c r="C186" t="s">
        <v>4431</v>
      </c>
      <c r="D186">
        <v>2</v>
      </c>
      <c r="E186">
        <v>296</v>
      </c>
      <c r="F186">
        <v>592</v>
      </c>
      <c r="G186" s="5">
        <v>39266</v>
      </c>
      <c r="H186">
        <v>591</v>
      </c>
      <c r="I186">
        <v>1</v>
      </c>
      <c r="J186">
        <v>9</v>
      </c>
      <c r="K186">
        <v>5319</v>
      </c>
    </row>
    <row r="187" spans="1:11" x14ac:dyDescent="0.2">
      <c r="G187" t="s">
        <v>21428</v>
      </c>
      <c r="H187">
        <v>1</v>
      </c>
      <c r="I187">
        <v>0</v>
      </c>
    </row>
    <row r="189" spans="1:11" x14ac:dyDescent="0.2">
      <c r="A189" s="5">
        <v>39266</v>
      </c>
      <c r="B189" t="s">
        <v>3632</v>
      </c>
      <c r="C189" t="s">
        <v>8204</v>
      </c>
      <c r="D189">
        <v>2</v>
      </c>
      <c r="E189">
        <v>289</v>
      </c>
      <c r="F189">
        <v>578</v>
      </c>
      <c r="G189" s="5">
        <v>39289</v>
      </c>
      <c r="H189">
        <v>575</v>
      </c>
      <c r="I189">
        <v>3</v>
      </c>
      <c r="J189">
        <v>11</v>
      </c>
      <c r="K189">
        <v>6325</v>
      </c>
    </row>
    <row r="190" spans="1:11" x14ac:dyDescent="0.2">
      <c r="G190" s="5">
        <v>39303</v>
      </c>
      <c r="H190">
        <v>2</v>
      </c>
      <c r="I190">
        <v>1</v>
      </c>
      <c r="J190">
        <v>11</v>
      </c>
      <c r="K190">
        <v>22</v>
      </c>
    </row>
    <row r="191" spans="1:11" x14ac:dyDescent="0.2">
      <c r="G191" s="5" t="s">
        <v>21428</v>
      </c>
      <c r="H191">
        <v>1</v>
      </c>
      <c r="I191">
        <v>0</v>
      </c>
    </row>
    <row r="193" spans="1:11" x14ac:dyDescent="0.2">
      <c r="A193" s="5">
        <v>39268</v>
      </c>
      <c r="B193" t="s">
        <v>2650</v>
      </c>
      <c r="C193" t="s">
        <v>8215</v>
      </c>
      <c r="D193">
        <v>2</v>
      </c>
      <c r="E193">
        <v>359</v>
      </c>
      <c r="F193">
        <v>718</v>
      </c>
      <c r="G193" s="5">
        <v>39275</v>
      </c>
      <c r="H193">
        <v>715</v>
      </c>
      <c r="I193">
        <v>3</v>
      </c>
      <c r="J193">
        <v>9</v>
      </c>
      <c r="K193">
        <v>6435</v>
      </c>
    </row>
    <row r="194" spans="1:11" x14ac:dyDescent="0.2">
      <c r="G194" t="s">
        <v>8507</v>
      </c>
      <c r="H194">
        <v>3</v>
      </c>
      <c r="I194">
        <v>0</v>
      </c>
    </row>
    <row r="196" spans="1:11" x14ac:dyDescent="0.2">
      <c r="A196" s="5">
        <v>39275</v>
      </c>
      <c r="B196" t="s">
        <v>2652</v>
      </c>
      <c r="C196" t="s">
        <v>8357</v>
      </c>
      <c r="D196">
        <v>2</v>
      </c>
      <c r="E196">
        <v>324</v>
      </c>
      <c r="F196">
        <v>648</v>
      </c>
      <c r="G196" s="5">
        <v>39296</v>
      </c>
      <c r="H196">
        <v>648</v>
      </c>
      <c r="I196">
        <v>0</v>
      </c>
      <c r="J196">
        <v>9.5</v>
      </c>
      <c r="K196">
        <v>6156</v>
      </c>
    </row>
    <row r="199" spans="1:11" x14ac:dyDescent="0.2">
      <c r="A199" s="5">
        <v>39275</v>
      </c>
      <c r="B199" t="s">
        <v>2619</v>
      </c>
      <c r="C199" t="s">
        <v>8547</v>
      </c>
      <c r="D199">
        <v>1</v>
      </c>
      <c r="E199">
        <v>611</v>
      </c>
      <c r="F199">
        <v>611</v>
      </c>
      <c r="G199" s="5">
        <v>39311</v>
      </c>
      <c r="H199">
        <v>610</v>
      </c>
      <c r="I199">
        <v>1</v>
      </c>
      <c r="J199">
        <v>10</v>
      </c>
      <c r="K199">
        <f>H199*J199</f>
        <v>6100</v>
      </c>
    </row>
    <row r="200" spans="1:11" x14ac:dyDescent="0.2">
      <c r="G200" t="s">
        <v>21283</v>
      </c>
      <c r="H200">
        <v>1</v>
      </c>
      <c r="I200">
        <v>0</v>
      </c>
    </row>
    <row r="202" spans="1:11" x14ac:dyDescent="0.2">
      <c r="A202" s="5">
        <v>39289</v>
      </c>
      <c r="B202" t="s">
        <v>2654</v>
      </c>
      <c r="C202" t="s">
        <v>4269</v>
      </c>
      <c r="D202">
        <v>2</v>
      </c>
      <c r="E202">
        <v>343</v>
      </c>
      <c r="F202">
        <v>686</v>
      </c>
      <c r="G202" s="5">
        <v>39303</v>
      </c>
      <c r="H202">
        <v>684</v>
      </c>
      <c r="I202">
        <v>2</v>
      </c>
      <c r="J202">
        <v>9</v>
      </c>
      <c r="K202">
        <v>6156</v>
      </c>
    </row>
    <row r="203" spans="1:11" x14ac:dyDescent="0.2">
      <c r="G203" t="s">
        <v>21161</v>
      </c>
      <c r="H203">
        <v>2</v>
      </c>
      <c r="I203">
        <v>0</v>
      </c>
    </row>
    <row r="205" spans="1:11" x14ac:dyDescent="0.2">
      <c r="A205" s="5">
        <v>39296</v>
      </c>
      <c r="B205" t="s">
        <v>2590</v>
      </c>
      <c r="C205" t="s">
        <v>4276</v>
      </c>
      <c r="D205">
        <v>2</v>
      </c>
      <c r="E205">
        <v>391</v>
      </c>
      <c r="F205">
        <v>782</v>
      </c>
      <c r="G205" s="5">
        <v>39317</v>
      </c>
      <c r="H205">
        <v>760</v>
      </c>
      <c r="I205">
        <v>22</v>
      </c>
      <c r="J205">
        <v>9.5</v>
      </c>
      <c r="K205">
        <v>7220</v>
      </c>
    </row>
    <row r="206" spans="1:11" x14ac:dyDescent="0.2">
      <c r="A206" s="5"/>
      <c r="G206" s="5">
        <v>39345</v>
      </c>
      <c r="H206">
        <v>18</v>
      </c>
      <c r="I206">
        <v>4</v>
      </c>
      <c r="J206">
        <v>9.5</v>
      </c>
      <c r="K206">
        <v>171</v>
      </c>
    </row>
    <row r="207" spans="1:11" x14ac:dyDescent="0.2">
      <c r="G207" s="5" t="s">
        <v>21283</v>
      </c>
      <c r="H207">
        <v>4</v>
      </c>
      <c r="I207">
        <v>0</v>
      </c>
    </row>
    <row r="209" spans="1:11" x14ac:dyDescent="0.2">
      <c r="A209" s="5">
        <v>39303</v>
      </c>
      <c r="B209" t="s">
        <v>4151</v>
      </c>
      <c r="C209" t="s">
        <v>4152</v>
      </c>
      <c r="D209">
        <v>3</v>
      </c>
      <c r="E209">
        <v>251</v>
      </c>
      <c r="F209">
        <v>753</v>
      </c>
      <c r="G209" s="12">
        <v>39324</v>
      </c>
      <c r="H209">
        <v>752</v>
      </c>
      <c r="I209">
        <v>1</v>
      </c>
      <c r="J209">
        <v>10.5</v>
      </c>
      <c r="K209">
        <v>7896</v>
      </c>
    </row>
    <row r="210" spans="1:11" x14ac:dyDescent="0.2">
      <c r="G210" t="s">
        <v>21449</v>
      </c>
      <c r="H210">
        <v>1</v>
      </c>
      <c r="I210">
        <v>0</v>
      </c>
    </row>
    <row r="212" spans="1:11" x14ac:dyDescent="0.2">
      <c r="A212" s="12">
        <v>39310</v>
      </c>
      <c r="B212" t="s">
        <v>2606</v>
      </c>
      <c r="C212" t="s">
        <v>4006</v>
      </c>
      <c r="D212">
        <v>4</v>
      </c>
      <c r="E212">
        <v>164</v>
      </c>
      <c r="F212">
        <v>656</v>
      </c>
      <c r="G212" s="12">
        <v>39331</v>
      </c>
      <c r="H212">
        <v>656</v>
      </c>
      <c r="I212">
        <v>0</v>
      </c>
      <c r="J212">
        <v>10</v>
      </c>
      <c r="K212">
        <v>6560</v>
      </c>
    </row>
    <row r="215" spans="1:11" x14ac:dyDescent="0.2">
      <c r="A215" s="12">
        <v>39324</v>
      </c>
      <c r="B215" t="s">
        <v>2699</v>
      </c>
      <c r="C215" t="s">
        <v>3914</v>
      </c>
      <c r="D215">
        <v>1</v>
      </c>
      <c r="E215">
        <v>487</v>
      </c>
      <c r="F215">
        <v>487</v>
      </c>
      <c r="G215" s="12">
        <v>39338</v>
      </c>
      <c r="H215">
        <v>487</v>
      </c>
      <c r="I215">
        <v>0</v>
      </c>
      <c r="J215">
        <v>9.5</v>
      </c>
      <c r="K215">
        <v>4626</v>
      </c>
    </row>
    <row r="218" spans="1:11" x14ac:dyDescent="0.2">
      <c r="A218" s="12">
        <v>39324</v>
      </c>
      <c r="B218" t="s">
        <v>2675</v>
      </c>
      <c r="C218" t="s">
        <v>3832</v>
      </c>
      <c r="D218">
        <v>3</v>
      </c>
      <c r="E218">
        <v>185</v>
      </c>
      <c r="F218">
        <v>555</v>
      </c>
      <c r="G218" s="12">
        <v>39331</v>
      </c>
      <c r="H218">
        <v>551</v>
      </c>
      <c r="I218">
        <v>4</v>
      </c>
      <c r="J218">
        <v>9</v>
      </c>
      <c r="K218">
        <v>4959</v>
      </c>
    </row>
    <row r="219" spans="1:11" x14ac:dyDescent="0.2">
      <c r="G219" t="s">
        <v>21162</v>
      </c>
      <c r="H219">
        <v>4</v>
      </c>
      <c r="I219">
        <v>0</v>
      </c>
    </row>
    <row r="220" spans="1:11" x14ac:dyDescent="0.2">
      <c r="A220" s="18"/>
    </row>
    <row r="221" spans="1:11" x14ac:dyDescent="0.2">
      <c r="A221" s="12">
        <v>39331</v>
      </c>
      <c r="B221" t="s">
        <v>2633</v>
      </c>
      <c r="C221" t="s">
        <v>3922</v>
      </c>
      <c r="D221">
        <v>3</v>
      </c>
      <c r="E221">
        <v>236</v>
      </c>
      <c r="F221">
        <v>708</v>
      </c>
      <c r="G221" s="12">
        <v>39345</v>
      </c>
      <c r="H221">
        <v>704</v>
      </c>
      <c r="I221">
        <v>4</v>
      </c>
      <c r="J221">
        <v>9</v>
      </c>
      <c r="K221">
        <v>6336</v>
      </c>
    </row>
    <row r="222" spans="1:11" x14ac:dyDescent="0.2">
      <c r="G222" s="12">
        <v>39352</v>
      </c>
      <c r="H222">
        <v>4</v>
      </c>
      <c r="I222">
        <v>0</v>
      </c>
      <c r="J222">
        <v>9</v>
      </c>
      <c r="K222">
        <v>36</v>
      </c>
    </row>
    <row r="224" spans="1:11" x14ac:dyDescent="0.2">
      <c r="A224" s="12">
        <v>39338</v>
      </c>
      <c r="B224" t="s">
        <v>2614</v>
      </c>
      <c r="C224" t="s">
        <v>3845</v>
      </c>
      <c r="D224">
        <v>3</v>
      </c>
      <c r="E224">
        <v>203</v>
      </c>
      <c r="F224">
        <v>609</v>
      </c>
      <c r="G224" s="12">
        <v>39352</v>
      </c>
      <c r="H224">
        <v>609</v>
      </c>
      <c r="I224">
        <v>0</v>
      </c>
      <c r="J224">
        <v>9</v>
      </c>
      <c r="K224">
        <v>5481</v>
      </c>
    </row>
    <row r="227" spans="1:11" x14ac:dyDescent="0.2">
      <c r="A227" s="12">
        <v>39345</v>
      </c>
      <c r="B227" t="s">
        <v>2613</v>
      </c>
      <c r="C227" t="s">
        <v>3683</v>
      </c>
      <c r="D227">
        <v>1</v>
      </c>
      <c r="E227">
        <v>568</v>
      </c>
      <c r="F227">
        <v>568</v>
      </c>
      <c r="G227" s="12">
        <v>39359</v>
      </c>
      <c r="H227">
        <v>567</v>
      </c>
      <c r="I227">
        <v>1</v>
      </c>
      <c r="J227">
        <v>11</v>
      </c>
      <c r="K227">
        <v>6237</v>
      </c>
    </row>
    <row r="228" spans="1:11" x14ac:dyDescent="0.2">
      <c r="G228" t="s">
        <v>21164</v>
      </c>
      <c r="H228">
        <v>1</v>
      </c>
      <c r="I228">
        <v>0</v>
      </c>
    </row>
    <row r="230" spans="1:11" x14ac:dyDescent="0.2">
      <c r="A230" s="12">
        <v>39352</v>
      </c>
      <c r="B230" t="s">
        <v>2544</v>
      </c>
      <c r="C230" t="s">
        <v>3560</v>
      </c>
      <c r="D230">
        <v>1</v>
      </c>
      <c r="E230">
        <v>550</v>
      </c>
      <c r="F230">
        <v>550</v>
      </c>
      <c r="G230" s="12">
        <v>39366</v>
      </c>
      <c r="H230">
        <v>549</v>
      </c>
      <c r="I230">
        <v>1</v>
      </c>
      <c r="J230">
        <v>9</v>
      </c>
      <c r="K230">
        <v>4941</v>
      </c>
    </row>
    <row r="231" spans="1:11" x14ac:dyDescent="0.2">
      <c r="G231" s="12">
        <v>39380</v>
      </c>
      <c r="H231">
        <v>1</v>
      </c>
      <c r="I231">
        <v>0</v>
      </c>
      <c r="J231">
        <v>9</v>
      </c>
      <c r="K231">
        <v>9</v>
      </c>
    </row>
    <row r="233" spans="1:11" x14ac:dyDescent="0.2">
      <c r="A233" s="12">
        <v>39352</v>
      </c>
      <c r="B233" t="s">
        <v>2647</v>
      </c>
      <c r="C233" t="s">
        <v>7716</v>
      </c>
      <c r="D233">
        <v>2</v>
      </c>
      <c r="E233">
        <v>164</v>
      </c>
      <c r="F233">
        <v>328</v>
      </c>
      <c r="G233" s="12">
        <v>39373</v>
      </c>
      <c r="H233">
        <v>328</v>
      </c>
      <c r="I233">
        <v>0</v>
      </c>
      <c r="J233">
        <v>9.5</v>
      </c>
      <c r="K233">
        <v>3116</v>
      </c>
    </row>
    <row r="236" spans="1:11" x14ac:dyDescent="0.2">
      <c r="A236" s="12">
        <v>39359</v>
      </c>
      <c r="B236" t="s">
        <v>2628</v>
      </c>
      <c r="C236" t="s">
        <v>3386</v>
      </c>
      <c r="D236">
        <v>3</v>
      </c>
      <c r="E236">
        <v>157</v>
      </c>
      <c r="F236">
        <v>471</v>
      </c>
      <c r="G236" s="12">
        <v>39373</v>
      </c>
      <c r="H236">
        <v>471</v>
      </c>
      <c r="I236">
        <v>0</v>
      </c>
      <c r="J236">
        <v>9.5</v>
      </c>
      <c r="K236">
        <v>4475</v>
      </c>
    </row>
    <row r="239" spans="1:11" x14ac:dyDescent="0.2">
      <c r="A239" s="12">
        <v>39366</v>
      </c>
      <c r="B239" t="s">
        <v>2709</v>
      </c>
      <c r="C239" t="s">
        <v>8580</v>
      </c>
      <c r="D239">
        <v>4</v>
      </c>
      <c r="E239">
        <v>158</v>
      </c>
      <c r="F239">
        <v>632</v>
      </c>
      <c r="G239" s="12">
        <v>39380</v>
      </c>
      <c r="H239">
        <v>632</v>
      </c>
      <c r="I239">
        <v>0</v>
      </c>
      <c r="J239">
        <v>9</v>
      </c>
      <c r="K239">
        <v>5688</v>
      </c>
    </row>
    <row r="242" spans="1:11" x14ac:dyDescent="0.2">
      <c r="A242" s="12">
        <v>39366</v>
      </c>
      <c r="B242" t="s">
        <v>2672</v>
      </c>
      <c r="C242" t="s">
        <v>3386</v>
      </c>
      <c r="D242">
        <v>1</v>
      </c>
      <c r="E242">
        <v>163</v>
      </c>
      <c r="F242">
        <v>163</v>
      </c>
      <c r="G242" s="12">
        <v>39373</v>
      </c>
      <c r="H242">
        <v>161</v>
      </c>
      <c r="I242">
        <v>2</v>
      </c>
      <c r="J242">
        <v>9.5</v>
      </c>
      <c r="K242">
        <v>1529</v>
      </c>
    </row>
    <row r="243" spans="1:11" x14ac:dyDescent="0.2">
      <c r="G243" t="s">
        <v>21168</v>
      </c>
      <c r="H243">
        <v>1</v>
      </c>
      <c r="I243">
        <v>1</v>
      </c>
    </row>
    <row r="244" spans="1:11" x14ac:dyDescent="0.2">
      <c r="G244" s="12">
        <v>39506</v>
      </c>
      <c r="H244">
        <v>1</v>
      </c>
      <c r="I244">
        <v>0</v>
      </c>
      <c r="J244">
        <v>9.5</v>
      </c>
      <c r="K244">
        <v>9.5</v>
      </c>
    </row>
    <row r="246" spans="1:11" x14ac:dyDescent="0.2">
      <c r="A246" s="12">
        <v>39376</v>
      </c>
      <c r="B246" t="s">
        <v>2637</v>
      </c>
      <c r="C246" t="s">
        <v>8723</v>
      </c>
      <c r="D246">
        <v>4</v>
      </c>
      <c r="E246">
        <v>161</v>
      </c>
      <c r="F246">
        <v>644</v>
      </c>
      <c r="G246" s="12">
        <v>39387</v>
      </c>
      <c r="H246">
        <v>644</v>
      </c>
      <c r="I246">
        <v>0</v>
      </c>
      <c r="J246">
        <v>10</v>
      </c>
      <c r="K246">
        <v>6440</v>
      </c>
    </row>
    <row r="249" spans="1:11" x14ac:dyDescent="0.2">
      <c r="A249" s="12">
        <v>39376</v>
      </c>
      <c r="B249" t="s">
        <v>2599</v>
      </c>
      <c r="C249" t="s">
        <v>3560</v>
      </c>
      <c r="D249">
        <v>1</v>
      </c>
      <c r="E249">
        <v>627</v>
      </c>
      <c r="F249">
        <v>627</v>
      </c>
      <c r="G249" s="12">
        <v>39394</v>
      </c>
      <c r="H249">
        <v>627</v>
      </c>
      <c r="I249">
        <v>0</v>
      </c>
      <c r="J249">
        <v>9</v>
      </c>
      <c r="K249">
        <v>5643</v>
      </c>
    </row>
    <row r="252" spans="1:11" x14ac:dyDescent="0.2">
      <c r="A252" s="12">
        <v>39387</v>
      </c>
      <c r="B252" t="s">
        <v>2674</v>
      </c>
      <c r="C252" t="s">
        <v>8841</v>
      </c>
      <c r="D252">
        <v>2</v>
      </c>
      <c r="E252">
        <v>305</v>
      </c>
      <c r="F252">
        <v>610</v>
      </c>
      <c r="G252" s="12">
        <v>39401</v>
      </c>
      <c r="H252">
        <v>608</v>
      </c>
      <c r="I252">
        <v>2</v>
      </c>
      <c r="J252">
        <v>9.5</v>
      </c>
      <c r="K252">
        <v>5776</v>
      </c>
    </row>
    <row r="253" spans="1:11" x14ac:dyDescent="0.2">
      <c r="G253" t="s">
        <v>21285</v>
      </c>
      <c r="H253">
        <v>2</v>
      </c>
      <c r="I253">
        <v>0</v>
      </c>
    </row>
    <row r="255" spans="1:11" x14ac:dyDescent="0.2">
      <c r="A255" s="12">
        <v>39394</v>
      </c>
      <c r="B255" t="s">
        <v>3378</v>
      </c>
      <c r="C255" t="s">
        <v>8274</v>
      </c>
      <c r="D255">
        <v>2</v>
      </c>
      <c r="E255">
        <v>306</v>
      </c>
      <c r="F255">
        <v>612</v>
      </c>
      <c r="G255" s="12">
        <v>39408</v>
      </c>
      <c r="H255">
        <v>611</v>
      </c>
      <c r="I255">
        <v>1</v>
      </c>
      <c r="J255">
        <v>9.5</v>
      </c>
      <c r="K255">
        <v>5805</v>
      </c>
    </row>
    <row r="256" spans="1:11" x14ac:dyDescent="0.2">
      <c r="G256" t="s">
        <v>21450</v>
      </c>
      <c r="H256">
        <v>1</v>
      </c>
      <c r="I256">
        <v>0</v>
      </c>
    </row>
    <row r="258" spans="1:11" x14ac:dyDescent="0.2">
      <c r="A258" s="12">
        <v>39402</v>
      </c>
      <c r="B258" t="s">
        <v>3106</v>
      </c>
      <c r="C258" t="s">
        <v>3107</v>
      </c>
      <c r="D258">
        <v>3</v>
      </c>
      <c r="E258">
        <v>220</v>
      </c>
      <c r="F258">
        <v>660</v>
      </c>
      <c r="G258" s="12">
        <v>39416</v>
      </c>
      <c r="H258">
        <v>658</v>
      </c>
      <c r="I258">
        <v>2</v>
      </c>
      <c r="J258">
        <v>11</v>
      </c>
      <c r="K258">
        <v>7238</v>
      </c>
    </row>
    <row r="259" spans="1:11" x14ac:dyDescent="0.2">
      <c r="G259" t="s">
        <v>21287</v>
      </c>
      <c r="H259">
        <v>2</v>
      </c>
      <c r="I259">
        <v>0</v>
      </c>
    </row>
    <row r="261" spans="1:11" x14ac:dyDescent="0.2">
      <c r="A261" s="12">
        <v>39408</v>
      </c>
      <c r="B261" t="s">
        <v>3158</v>
      </c>
      <c r="C261" t="s">
        <v>3159</v>
      </c>
      <c r="D261">
        <v>3</v>
      </c>
      <c r="E261">
        <v>213</v>
      </c>
      <c r="F261">
        <v>639</v>
      </c>
      <c r="G261" s="12">
        <v>39436</v>
      </c>
      <c r="H261">
        <v>637</v>
      </c>
      <c r="I261">
        <v>2</v>
      </c>
      <c r="J261">
        <v>12</v>
      </c>
      <c r="K261">
        <v>7644</v>
      </c>
    </row>
    <row r="262" spans="1:11" x14ac:dyDescent="0.2">
      <c r="G262" t="s">
        <v>21287</v>
      </c>
      <c r="H262">
        <v>2</v>
      </c>
      <c r="I262">
        <v>0</v>
      </c>
    </row>
    <row r="264" spans="1:11" x14ac:dyDescent="0.2">
      <c r="A264" s="12">
        <v>39416</v>
      </c>
      <c r="B264" t="s">
        <v>2679</v>
      </c>
      <c r="C264" t="s">
        <v>9156</v>
      </c>
      <c r="D264">
        <v>4</v>
      </c>
      <c r="E264">
        <v>155</v>
      </c>
      <c r="F264">
        <v>620</v>
      </c>
      <c r="G264" s="12">
        <v>39422</v>
      </c>
      <c r="H264">
        <v>619</v>
      </c>
      <c r="I264">
        <v>1</v>
      </c>
      <c r="J264">
        <v>9</v>
      </c>
      <c r="K264">
        <v>5571</v>
      </c>
    </row>
    <row r="265" spans="1:11" x14ac:dyDescent="0.2">
      <c r="G265" t="s">
        <v>21287</v>
      </c>
      <c r="H265">
        <v>1</v>
      </c>
      <c r="I265">
        <v>0</v>
      </c>
    </row>
    <row r="267" spans="1:11" x14ac:dyDescent="0.2">
      <c r="A267" s="12">
        <v>39422</v>
      </c>
      <c r="B267" t="s">
        <v>2696</v>
      </c>
      <c r="C267" t="s">
        <v>9131</v>
      </c>
      <c r="D267">
        <v>2</v>
      </c>
      <c r="E267">
        <v>311</v>
      </c>
      <c r="F267">
        <v>622</v>
      </c>
      <c r="G267" s="12">
        <v>39443</v>
      </c>
      <c r="H267">
        <v>621</v>
      </c>
      <c r="I267">
        <v>1</v>
      </c>
      <c r="J267">
        <v>9.5</v>
      </c>
      <c r="K267">
        <v>5900</v>
      </c>
    </row>
    <row r="268" spans="1:11" x14ac:dyDescent="0.2">
      <c r="G268" t="s">
        <v>21287</v>
      </c>
      <c r="H268">
        <v>1</v>
      </c>
      <c r="I268">
        <v>0</v>
      </c>
    </row>
    <row r="270" spans="1:11" x14ac:dyDescent="0.2">
      <c r="A270" s="12">
        <v>39422</v>
      </c>
      <c r="B270" t="s">
        <v>9158</v>
      </c>
      <c r="C270" t="s">
        <v>9159</v>
      </c>
      <c r="D270">
        <v>1</v>
      </c>
      <c r="E270">
        <v>311</v>
      </c>
      <c r="F270">
        <v>311</v>
      </c>
      <c r="G270" s="12">
        <v>39436</v>
      </c>
      <c r="H270">
        <v>310</v>
      </c>
      <c r="I270">
        <v>1</v>
      </c>
      <c r="J270">
        <v>9</v>
      </c>
      <c r="K270">
        <v>2790</v>
      </c>
    </row>
    <row r="271" spans="1:11" x14ac:dyDescent="0.2">
      <c r="G271" t="s">
        <v>21287</v>
      </c>
      <c r="H271">
        <v>1</v>
      </c>
      <c r="I271">
        <v>0</v>
      </c>
    </row>
    <row r="273" spans="1:11" x14ac:dyDescent="0.2">
      <c r="A273" s="12">
        <v>39436</v>
      </c>
      <c r="B273" t="s">
        <v>9202</v>
      </c>
      <c r="C273" t="s">
        <v>9203</v>
      </c>
      <c r="D273">
        <v>4</v>
      </c>
      <c r="E273">
        <v>152</v>
      </c>
      <c r="F273">
        <v>608</v>
      </c>
      <c r="G273" s="12">
        <v>39464</v>
      </c>
      <c r="H273">
        <v>605</v>
      </c>
      <c r="I273">
        <v>3</v>
      </c>
      <c r="J273">
        <v>10</v>
      </c>
      <c r="K273">
        <v>6050</v>
      </c>
    </row>
    <row r="274" spans="1:11" x14ac:dyDescent="0.2">
      <c r="G274" t="s">
        <v>21451</v>
      </c>
      <c r="H274">
        <v>3</v>
      </c>
      <c r="I274">
        <v>0</v>
      </c>
    </row>
    <row r="276" spans="1:11" x14ac:dyDescent="0.2">
      <c r="A276" s="12">
        <v>39443</v>
      </c>
      <c r="B276" t="s">
        <v>2984</v>
      </c>
      <c r="C276" t="s">
        <v>2985</v>
      </c>
      <c r="D276">
        <v>2</v>
      </c>
      <c r="E276">
        <v>307</v>
      </c>
      <c r="F276">
        <v>614</v>
      </c>
      <c r="G276" s="12">
        <v>39451</v>
      </c>
      <c r="H276">
        <v>608</v>
      </c>
      <c r="I276">
        <v>6</v>
      </c>
      <c r="J276">
        <v>8.5</v>
      </c>
      <c r="K276">
        <v>5168</v>
      </c>
    </row>
    <row r="277" spans="1:11" x14ac:dyDescent="0.2">
      <c r="G277" s="12">
        <v>39451</v>
      </c>
      <c r="H277" t="s">
        <v>4903</v>
      </c>
      <c r="I277">
        <v>5</v>
      </c>
      <c r="J277">
        <v>8.5</v>
      </c>
      <c r="K277">
        <v>8.5</v>
      </c>
    </row>
    <row r="278" spans="1:11" x14ac:dyDescent="0.2">
      <c r="G278" s="12">
        <v>39493</v>
      </c>
      <c r="H278">
        <v>5</v>
      </c>
      <c r="I278">
        <v>0</v>
      </c>
    </row>
    <row r="279" spans="1:11" x14ac:dyDescent="0.2">
      <c r="G279" s="12">
        <v>39506</v>
      </c>
      <c r="H279">
        <v>5</v>
      </c>
      <c r="I279">
        <v>0</v>
      </c>
      <c r="J279">
        <v>8.5</v>
      </c>
      <c r="K279">
        <v>42</v>
      </c>
    </row>
    <row r="281" spans="1:11" x14ac:dyDescent="0.2">
      <c r="A281" s="12">
        <v>39458</v>
      </c>
      <c r="B281" t="s">
        <v>2685</v>
      </c>
      <c r="C281" t="s">
        <v>2975</v>
      </c>
      <c r="D281">
        <v>2</v>
      </c>
      <c r="E281">
        <v>301</v>
      </c>
      <c r="F281">
        <v>602</v>
      </c>
      <c r="G281" s="12">
        <v>39471</v>
      </c>
      <c r="H281">
        <v>601</v>
      </c>
      <c r="I281">
        <v>1</v>
      </c>
      <c r="J281">
        <v>9</v>
      </c>
      <c r="K281">
        <f>H281*J281</f>
        <v>5409</v>
      </c>
    </row>
    <row r="282" spans="1:11" x14ac:dyDescent="0.2">
      <c r="G282" s="12">
        <v>39471</v>
      </c>
      <c r="H282" t="s">
        <v>7749</v>
      </c>
      <c r="I282">
        <v>0</v>
      </c>
      <c r="J282">
        <v>9</v>
      </c>
      <c r="K282">
        <f>1*J282</f>
        <v>9</v>
      </c>
    </row>
    <row r="284" spans="1:11" x14ac:dyDescent="0.2">
      <c r="A284" s="12">
        <v>39464</v>
      </c>
      <c r="B284" t="s">
        <v>2565</v>
      </c>
      <c r="C284" t="s">
        <v>2778</v>
      </c>
      <c r="D284">
        <v>2</v>
      </c>
      <c r="E284">
        <v>301</v>
      </c>
      <c r="F284">
        <v>602</v>
      </c>
      <c r="G284" s="12">
        <v>39476</v>
      </c>
      <c r="H284">
        <v>599</v>
      </c>
      <c r="I284">
        <v>3</v>
      </c>
      <c r="J284">
        <v>8.5</v>
      </c>
      <c r="K284">
        <v>5092</v>
      </c>
    </row>
    <row r="285" spans="1:11" x14ac:dyDescent="0.2">
      <c r="G285" s="12">
        <v>39476</v>
      </c>
      <c r="H285" t="s">
        <v>2746</v>
      </c>
      <c r="I285">
        <v>1</v>
      </c>
      <c r="J285">
        <v>8.5</v>
      </c>
      <c r="K285">
        <v>17</v>
      </c>
    </row>
    <row r="286" spans="1:11" x14ac:dyDescent="0.2">
      <c r="G286" t="s">
        <v>21361</v>
      </c>
      <c r="H286">
        <v>1</v>
      </c>
      <c r="I286">
        <v>0</v>
      </c>
    </row>
    <row r="288" spans="1:11" x14ac:dyDescent="0.2">
      <c r="A288" s="12">
        <v>39471</v>
      </c>
      <c r="B288" t="s">
        <v>2940</v>
      </c>
      <c r="C288" t="s">
        <v>2859</v>
      </c>
      <c r="D288">
        <v>2</v>
      </c>
      <c r="E288">
        <v>201</v>
      </c>
      <c r="F288">
        <v>402</v>
      </c>
      <c r="G288" s="12">
        <v>39478</v>
      </c>
      <c r="H288">
        <v>401</v>
      </c>
      <c r="I288">
        <v>1</v>
      </c>
      <c r="J288">
        <v>8.5</v>
      </c>
      <c r="K288">
        <v>3409</v>
      </c>
    </row>
    <row r="289" spans="1:11" x14ac:dyDescent="0.2">
      <c r="G289" t="s">
        <v>21362</v>
      </c>
      <c r="H289">
        <v>1</v>
      </c>
      <c r="I289">
        <v>0</v>
      </c>
    </row>
    <row r="291" spans="1:11" x14ac:dyDescent="0.2">
      <c r="A291" s="12">
        <v>39471</v>
      </c>
      <c r="B291" t="s">
        <v>9842</v>
      </c>
      <c r="C291" t="s">
        <v>2747</v>
      </c>
      <c r="D291">
        <v>1</v>
      </c>
      <c r="E291">
        <v>202</v>
      </c>
      <c r="F291">
        <v>202</v>
      </c>
      <c r="G291" s="12">
        <v>39478</v>
      </c>
      <c r="H291">
        <v>201</v>
      </c>
      <c r="I291">
        <v>1</v>
      </c>
      <c r="J291">
        <v>9</v>
      </c>
      <c r="K291">
        <v>1809</v>
      </c>
    </row>
    <row r="292" spans="1:11" x14ac:dyDescent="0.2">
      <c r="G292" t="s">
        <v>21361</v>
      </c>
      <c r="H292">
        <v>1</v>
      </c>
      <c r="I292">
        <v>0</v>
      </c>
    </row>
    <row r="294" spans="1:11" x14ac:dyDescent="0.2">
      <c r="A294" s="12">
        <v>39479</v>
      </c>
      <c r="B294" t="s">
        <v>2771</v>
      </c>
      <c r="C294" t="s">
        <v>9232</v>
      </c>
      <c r="D294">
        <v>2</v>
      </c>
      <c r="E294">
        <v>301</v>
      </c>
      <c r="F294">
        <v>602</v>
      </c>
      <c r="G294" s="12">
        <v>39497</v>
      </c>
      <c r="H294">
        <v>592</v>
      </c>
      <c r="I294">
        <v>10</v>
      </c>
      <c r="J294">
        <v>9</v>
      </c>
      <c r="K294">
        <v>5328</v>
      </c>
    </row>
    <row r="295" spans="1:11" x14ac:dyDescent="0.2">
      <c r="G295" s="12">
        <v>39507</v>
      </c>
      <c r="H295">
        <v>8</v>
      </c>
      <c r="I295">
        <v>2</v>
      </c>
      <c r="J295">
        <v>9</v>
      </c>
      <c r="K295">
        <v>72</v>
      </c>
    </row>
    <row r="296" spans="1:11" x14ac:dyDescent="0.2">
      <c r="G296" s="12">
        <v>39583</v>
      </c>
      <c r="H296">
        <v>2</v>
      </c>
      <c r="I296">
        <v>0</v>
      </c>
      <c r="J296">
        <v>9</v>
      </c>
      <c r="K296">
        <v>18</v>
      </c>
    </row>
    <row r="298" spans="1:11" x14ac:dyDescent="0.2">
      <c r="A298" s="12">
        <v>39479</v>
      </c>
      <c r="B298" t="s">
        <v>9360</v>
      </c>
      <c r="C298" t="s">
        <v>9361</v>
      </c>
      <c r="D298">
        <v>2</v>
      </c>
      <c r="E298">
        <v>309</v>
      </c>
      <c r="F298">
        <v>618</v>
      </c>
      <c r="G298" s="12">
        <v>39485</v>
      </c>
      <c r="H298">
        <v>617</v>
      </c>
      <c r="I298">
        <v>1</v>
      </c>
      <c r="J298">
        <v>9</v>
      </c>
      <c r="K298">
        <v>5553</v>
      </c>
    </row>
    <row r="299" spans="1:11" x14ac:dyDescent="0.2">
      <c r="G299" t="s">
        <v>21361</v>
      </c>
      <c r="H299">
        <v>1</v>
      </c>
      <c r="I299">
        <v>0</v>
      </c>
    </row>
    <row r="302" spans="1:11" x14ac:dyDescent="0.2">
      <c r="A302" s="12">
        <v>39485</v>
      </c>
      <c r="B302" t="s">
        <v>2694</v>
      </c>
      <c r="C302" t="s">
        <v>9373</v>
      </c>
      <c r="D302">
        <v>2</v>
      </c>
      <c r="E302">
        <v>254</v>
      </c>
      <c r="F302">
        <f>254*2</f>
        <v>508</v>
      </c>
      <c r="G302" s="12">
        <v>39492</v>
      </c>
      <c r="H302">
        <v>507</v>
      </c>
      <c r="I302">
        <v>1</v>
      </c>
      <c r="J302">
        <v>8.5</v>
      </c>
      <c r="K302">
        <v>4309</v>
      </c>
    </row>
    <row r="303" spans="1:11" x14ac:dyDescent="0.2">
      <c r="G303" t="s">
        <v>21361</v>
      </c>
      <c r="H303">
        <v>1</v>
      </c>
      <c r="I303">
        <v>0</v>
      </c>
    </row>
    <row r="306" spans="1:11" x14ac:dyDescent="0.2">
      <c r="A306" s="12">
        <v>39492</v>
      </c>
      <c r="B306" t="s">
        <v>9871</v>
      </c>
      <c r="C306" t="s">
        <v>9616</v>
      </c>
      <c r="D306">
        <v>1</v>
      </c>
      <c r="E306">
        <v>523</v>
      </c>
      <c r="F306">
        <v>523</v>
      </c>
      <c r="G306" s="12">
        <v>39497</v>
      </c>
      <c r="H306">
        <v>521</v>
      </c>
      <c r="I306">
        <v>2</v>
      </c>
      <c r="J306">
        <v>9</v>
      </c>
      <c r="K306">
        <v>4689</v>
      </c>
    </row>
    <row r="307" spans="1:11" x14ac:dyDescent="0.2">
      <c r="G307" t="s">
        <v>21242</v>
      </c>
      <c r="H307">
        <v>2</v>
      </c>
      <c r="I307">
        <v>0</v>
      </c>
    </row>
    <row r="309" spans="1:11" x14ac:dyDescent="0.2">
      <c r="A309" t="s">
        <v>21438</v>
      </c>
      <c r="B309" t="s">
        <v>9823</v>
      </c>
      <c r="C309" t="s">
        <v>9496</v>
      </c>
      <c r="D309">
        <v>1.5</v>
      </c>
      <c r="E309">
        <v>254</v>
      </c>
      <c r="F309">
        <v>381</v>
      </c>
      <c r="G309" s="12">
        <v>39506</v>
      </c>
      <c r="H309">
        <v>377</v>
      </c>
      <c r="I309">
        <v>4</v>
      </c>
      <c r="J309">
        <v>9</v>
      </c>
      <c r="K309">
        <v>3393</v>
      </c>
    </row>
    <row r="310" spans="1:11" x14ac:dyDescent="0.2">
      <c r="G310" t="s">
        <v>21611</v>
      </c>
      <c r="H310">
        <v>4</v>
      </c>
      <c r="I310">
        <v>0</v>
      </c>
    </row>
    <row r="312" spans="1:11" x14ac:dyDescent="0.2">
      <c r="A312" s="12">
        <v>39497</v>
      </c>
      <c r="B312" t="s">
        <v>9750</v>
      </c>
      <c r="C312" t="s">
        <v>9676</v>
      </c>
      <c r="D312">
        <v>1</v>
      </c>
      <c r="E312">
        <v>601</v>
      </c>
      <c r="F312">
        <v>601</v>
      </c>
      <c r="G312" s="12">
        <v>39506</v>
      </c>
      <c r="H312">
        <v>600</v>
      </c>
      <c r="I312">
        <v>1</v>
      </c>
      <c r="J312">
        <v>9</v>
      </c>
      <c r="K312">
        <v>5400</v>
      </c>
    </row>
    <row r="313" spans="1:11" x14ac:dyDescent="0.2">
      <c r="G313" t="s">
        <v>21611</v>
      </c>
      <c r="H313">
        <v>1</v>
      </c>
      <c r="I313">
        <v>0</v>
      </c>
    </row>
    <row r="316" spans="1:11" x14ac:dyDescent="0.2">
      <c r="A316" s="12">
        <v>39506</v>
      </c>
      <c r="B316" t="s">
        <v>2564</v>
      </c>
      <c r="C316" t="s">
        <v>9764</v>
      </c>
      <c r="D316">
        <v>2</v>
      </c>
      <c r="E316">
        <v>310</v>
      </c>
      <c r="F316">
        <v>620</v>
      </c>
      <c r="G316" s="12">
        <v>39518</v>
      </c>
      <c r="H316">
        <v>618</v>
      </c>
      <c r="I316">
        <v>2</v>
      </c>
      <c r="J316">
        <v>9</v>
      </c>
      <c r="K316">
        <v>5562</v>
      </c>
    </row>
    <row r="317" spans="1:11" x14ac:dyDescent="0.2">
      <c r="G317" t="s">
        <v>21242</v>
      </c>
      <c r="H317">
        <v>1</v>
      </c>
      <c r="I317">
        <v>1</v>
      </c>
    </row>
    <row r="318" spans="1:11" x14ac:dyDescent="0.2">
      <c r="G318" s="12">
        <v>39583</v>
      </c>
      <c r="H318">
        <v>1</v>
      </c>
      <c r="I318">
        <v>0</v>
      </c>
      <c r="J318">
        <v>9</v>
      </c>
      <c r="K318">
        <v>9</v>
      </c>
    </row>
    <row r="320" spans="1:11" x14ac:dyDescent="0.2">
      <c r="A320" s="12">
        <v>39514</v>
      </c>
      <c r="B320" t="s">
        <v>9881</v>
      </c>
      <c r="C320" t="s">
        <v>9882</v>
      </c>
      <c r="D320">
        <v>2</v>
      </c>
      <c r="E320">
        <v>251</v>
      </c>
      <c r="F320">
        <v>502</v>
      </c>
      <c r="G320" s="12">
        <v>39520</v>
      </c>
      <c r="H320">
        <v>501</v>
      </c>
      <c r="I320">
        <v>1</v>
      </c>
      <c r="J320">
        <v>8.5</v>
      </c>
      <c r="K320">
        <v>4259</v>
      </c>
    </row>
    <row r="321" spans="1:11" x14ac:dyDescent="0.2">
      <c r="G321" s="12">
        <v>39520</v>
      </c>
      <c r="H321" t="s">
        <v>9814</v>
      </c>
      <c r="I321">
        <v>0</v>
      </c>
      <c r="J321">
        <v>8.5</v>
      </c>
      <c r="K321">
        <v>9</v>
      </c>
    </row>
    <row r="323" spans="1:11" x14ac:dyDescent="0.2">
      <c r="A323" s="12">
        <v>39518</v>
      </c>
      <c r="B323" t="s">
        <v>9935</v>
      </c>
      <c r="C323" t="s">
        <v>9252</v>
      </c>
      <c r="D323">
        <v>2</v>
      </c>
      <c r="E323">
        <v>255</v>
      </c>
      <c r="F323">
        <v>510</v>
      </c>
      <c r="G323" s="12">
        <v>39527</v>
      </c>
      <c r="H323">
        <v>510</v>
      </c>
      <c r="I323">
        <v>0</v>
      </c>
      <c r="J323">
        <v>9</v>
      </c>
      <c r="K323">
        <v>4590</v>
      </c>
    </row>
    <row r="326" spans="1:11" x14ac:dyDescent="0.2">
      <c r="A326" s="12">
        <v>39520</v>
      </c>
      <c r="B326" t="s">
        <v>2634</v>
      </c>
      <c r="C326" t="s">
        <v>2635</v>
      </c>
      <c r="D326">
        <v>2</v>
      </c>
      <c r="E326">
        <v>252</v>
      </c>
      <c r="F326">
        <v>504</v>
      </c>
      <c r="G326" s="12">
        <v>39534</v>
      </c>
      <c r="H326">
        <v>488</v>
      </c>
      <c r="I326">
        <v>16</v>
      </c>
      <c r="J326">
        <v>9</v>
      </c>
      <c r="K326">
        <v>4392</v>
      </c>
    </row>
    <row r="327" spans="1:11" x14ac:dyDescent="0.2">
      <c r="G327" s="12">
        <v>39534</v>
      </c>
      <c r="H327">
        <v>15</v>
      </c>
      <c r="I327">
        <v>1</v>
      </c>
      <c r="J327">
        <v>9</v>
      </c>
      <c r="K327">
        <v>135</v>
      </c>
    </row>
    <row r="328" spans="1:11" x14ac:dyDescent="0.2">
      <c r="G328" t="s">
        <v>21248</v>
      </c>
      <c r="H328">
        <v>1</v>
      </c>
      <c r="I328">
        <v>0</v>
      </c>
    </row>
    <row r="330" spans="1:11" x14ac:dyDescent="0.2">
      <c r="A330" s="12">
        <v>39528</v>
      </c>
      <c r="B330" t="s">
        <v>2433</v>
      </c>
      <c r="C330" t="s">
        <v>2434</v>
      </c>
      <c r="D330">
        <v>2</v>
      </c>
      <c r="E330">
        <v>272</v>
      </c>
      <c r="F330">
        <v>544</v>
      </c>
      <c r="G330" s="12">
        <v>39541</v>
      </c>
      <c r="H330">
        <v>542</v>
      </c>
      <c r="I330">
        <v>2</v>
      </c>
      <c r="J330">
        <v>9</v>
      </c>
      <c r="K330">
        <v>4878</v>
      </c>
    </row>
    <row r="331" spans="1:11" x14ac:dyDescent="0.2">
      <c r="G331" t="s">
        <v>21375</v>
      </c>
      <c r="H331">
        <v>2</v>
      </c>
      <c r="I331">
        <v>0</v>
      </c>
    </row>
    <row r="333" spans="1:11" x14ac:dyDescent="0.2">
      <c r="A333" s="12">
        <v>39534</v>
      </c>
      <c r="B333" t="s">
        <v>2480</v>
      </c>
      <c r="C333" t="s">
        <v>2481</v>
      </c>
      <c r="D333">
        <v>2</v>
      </c>
      <c r="E333">
        <v>284</v>
      </c>
      <c r="F333">
        <v>568</v>
      </c>
      <c r="G333" s="12">
        <v>39562</v>
      </c>
      <c r="H333">
        <v>565</v>
      </c>
      <c r="I333">
        <v>3</v>
      </c>
      <c r="J333">
        <v>9</v>
      </c>
      <c r="K333">
        <v>5085</v>
      </c>
    </row>
    <row r="334" spans="1:11" x14ac:dyDescent="0.2">
      <c r="G334" t="s">
        <v>21244</v>
      </c>
      <c r="H334">
        <v>3</v>
      </c>
      <c r="I334">
        <v>0</v>
      </c>
    </row>
    <row r="336" spans="1:11" x14ac:dyDescent="0.2">
      <c r="A336" s="12">
        <v>39537</v>
      </c>
      <c r="B336" t="s">
        <v>2420</v>
      </c>
      <c r="C336" t="s">
        <v>2421</v>
      </c>
      <c r="D336">
        <v>1</v>
      </c>
      <c r="E336">
        <v>315</v>
      </c>
      <c r="F336">
        <v>315</v>
      </c>
      <c r="G336" s="12">
        <v>39548</v>
      </c>
      <c r="H336">
        <v>314</v>
      </c>
      <c r="I336">
        <v>1</v>
      </c>
      <c r="J336">
        <v>9</v>
      </c>
      <c r="K336">
        <v>2826</v>
      </c>
    </row>
    <row r="337" spans="1:11" x14ac:dyDescent="0.2">
      <c r="G337" t="s">
        <v>21242</v>
      </c>
      <c r="H337">
        <v>1</v>
      </c>
      <c r="I337">
        <v>0</v>
      </c>
    </row>
    <row r="339" spans="1:11" x14ac:dyDescent="0.2">
      <c r="A339" s="12">
        <v>39540</v>
      </c>
      <c r="B339" t="s">
        <v>2580</v>
      </c>
      <c r="C339" t="s">
        <v>2539</v>
      </c>
      <c r="D339">
        <v>2.5</v>
      </c>
      <c r="E339">
        <v>253</v>
      </c>
      <c r="F339">
        <v>632</v>
      </c>
      <c r="G339" s="12">
        <v>39555</v>
      </c>
      <c r="H339">
        <v>627</v>
      </c>
      <c r="I339">
        <v>5</v>
      </c>
      <c r="J339">
        <v>10.5</v>
      </c>
      <c r="K339">
        <v>6584</v>
      </c>
    </row>
    <row r="340" spans="1:11" x14ac:dyDescent="0.2">
      <c r="G340" t="s">
        <v>21242</v>
      </c>
      <c r="H340">
        <v>5</v>
      </c>
      <c r="I340">
        <v>0</v>
      </c>
    </row>
    <row r="342" spans="1:11" x14ac:dyDescent="0.2">
      <c r="A342" s="12">
        <v>39555</v>
      </c>
      <c r="B342" t="s">
        <v>10184</v>
      </c>
      <c r="C342" t="s">
        <v>10185</v>
      </c>
      <c r="D342">
        <v>1</v>
      </c>
      <c r="E342">
        <v>498</v>
      </c>
      <c r="F342">
        <v>498</v>
      </c>
      <c r="G342" s="12">
        <v>39572</v>
      </c>
      <c r="H342">
        <v>493</v>
      </c>
      <c r="I342">
        <v>5</v>
      </c>
      <c r="J342">
        <v>9</v>
      </c>
      <c r="K342">
        <v>4437</v>
      </c>
    </row>
    <row r="343" spans="1:11" x14ac:dyDescent="0.2">
      <c r="G343" t="s">
        <v>21244</v>
      </c>
      <c r="H343">
        <v>5</v>
      </c>
      <c r="I343">
        <v>0</v>
      </c>
    </row>
    <row r="345" spans="1:11" x14ac:dyDescent="0.2">
      <c r="A345" s="12">
        <v>39562</v>
      </c>
      <c r="B345" t="s">
        <v>10236</v>
      </c>
      <c r="C345" t="s">
        <v>10070</v>
      </c>
      <c r="D345">
        <v>2</v>
      </c>
      <c r="E345">
        <v>296</v>
      </c>
      <c r="F345">
        <v>592</v>
      </c>
      <c r="G345" s="12">
        <v>39569</v>
      </c>
      <c r="H345">
        <v>591</v>
      </c>
      <c r="I345">
        <v>1</v>
      </c>
      <c r="J345">
        <v>9</v>
      </c>
      <c r="K345">
        <v>5319</v>
      </c>
    </row>
    <row r="346" spans="1:11" x14ac:dyDescent="0.2">
      <c r="G346" t="s">
        <v>21244</v>
      </c>
      <c r="H346">
        <v>1</v>
      </c>
      <c r="I346">
        <v>0</v>
      </c>
    </row>
    <row r="348" spans="1:11" x14ac:dyDescent="0.2">
      <c r="A348" s="12">
        <v>39570</v>
      </c>
      <c r="B348" t="s">
        <v>10373</v>
      </c>
      <c r="C348" t="s">
        <v>10374</v>
      </c>
      <c r="D348">
        <v>2</v>
      </c>
      <c r="E348">
        <v>306</v>
      </c>
      <c r="F348">
        <v>612</v>
      </c>
      <c r="G348" s="12">
        <v>39576</v>
      </c>
      <c r="H348">
        <v>608</v>
      </c>
      <c r="I348">
        <v>4</v>
      </c>
      <c r="J348">
        <v>9</v>
      </c>
      <c r="K348">
        <v>5472</v>
      </c>
    </row>
    <row r="349" spans="1:11" x14ac:dyDescent="0.2">
      <c r="G349" s="12">
        <v>39583</v>
      </c>
      <c r="H349">
        <v>1</v>
      </c>
      <c r="I349">
        <v>3</v>
      </c>
      <c r="J349">
        <v>9</v>
      </c>
      <c r="K349">
        <v>9</v>
      </c>
    </row>
    <row r="350" spans="1:11" x14ac:dyDescent="0.2">
      <c r="G350" t="s">
        <v>21244</v>
      </c>
      <c r="H350">
        <v>3</v>
      </c>
      <c r="I350">
        <v>0</v>
      </c>
    </row>
    <row r="352" spans="1:11" x14ac:dyDescent="0.2">
      <c r="A352" s="12">
        <v>39576</v>
      </c>
      <c r="B352" t="s">
        <v>10397</v>
      </c>
      <c r="C352" t="s">
        <v>10396</v>
      </c>
      <c r="D352">
        <v>2</v>
      </c>
      <c r="E352">
        <v>306</v>
      </c>
      <c r="F352">
        <v>612</v>
      </c>
      <c r="G352" s="12">
        <v>39583</v>
      </c>
      <c r="H352">
        <v>609</v>
      </c>
      <c r="I352">
        <v>3</v>
      </c>
      <c r="J352">
        <v>9</v>
      </c>
      <c r="K352">
        <v>5481</v>
      </c>
    </row>
    <row r="353" spans="1:11" x14ac:dyDescent="0.2">
      <c r="G353" t="s">
        <v>21452</v>
      </c>
      <c r="H353">
        <v>1</v>
      </c>
      <c r="I353">
        <v>2</v>
      </c>
    </row>
    <row r="354" spans="1:11" x14ac:dyDescent="0.2">
      <c r="G354" s="12">
        <v>39590</v>
      </c>
      <c r="H354">
        <v>2</v>
      </c>
      <c r="I354">
        <v>0</v>
      </c>
      <c r="J354">
        <v>9</v>
      </c>
      <c r="K354">
        <v>18</v>
      </c>
    </row>
    <row r="356" spans="1:11" x14ac:dyDescent="0.2">
      <c r="A356" s="12">
        <v>39579</v>
      </c>
      <c r="B356" t="s">
        <v>10352</v>
      </c>
      <c r="C356" t="s">
        <v>10353</v>
      </c>
      <c r="D356">
        <v>2</v>
      </c>
      <c r="E356">
        <v>250</v>
      </c>
      <c r="F356">
        <v>500</v>
      </c>
      <c r="G356" s="12">
        <v>43607</v>
      </c>
      <c r="H356">
        <v>498</v>
      </c>
      <c r="I356">
        <v>2</v>
      </c>
      <c r="J356">
        <v>10.5</v>
      </c>
      <c r="K356">
        <v>5229</v>
      </c>
    </row>
    <row r="357" spans="1:11" x14ac:dyDescent="0.2">
      <c r="G357" t="s">
        <v>21245</v>
      </c>
      <c r="H357">
        <v>2</v>
      </c>
      <c r="I357">
        <v>0</v>
      </c>
    </row>
    <row r="359" spans="1:11" x14ac:dyDescent="0.2">
      <c r="A359" s="12">
        <v>39583</v>
      </c>
      <c r="B359" t="s">
        <v>2295</v>
      </c>
      <c r="C359" t="s">
        <v>2298</v>
      </c>
      <c r="D359">
        <v>2</v>
      </c>
      <c r="E359">
        <v>276</v>
      </c>
      <c r="F359">
        <v>552</v>
      </c>
      <c r="G359" s="12">
        <v>39604</v>
      </c>
      <c r="H359">
        <v>551</v>
      </c>
      <c r="I359">
        <v>1</v>
      </c>
      <c r="J359">
        <v>10.5</v>
      </c>
      <c r="K359">
        <v>5786</v>
      </c>
    </row>
    <row r="360" spans="1:11" x14ac:dyDescent="0.2">
      <c r="G360" t="s">
        <v>21178</v>
      </c>
      <c r="H360">
        <v>1</v>
      </c>
      <c r="I360">
        <v>0</v>
      </c>
    </row>
    <row r="362" spans="1:11" x14ac:dyDescent="0.2">
      <c r="A362" s="12">
        <v>39588</v>
      </c>
      <c r="B362" t="s">
        <v>2164</v>
      </c>
      <c r="C362" t="s">
        <v>2165</v>
      </c>
      <c r="D362">
        <v>2</v>
      </c>
      <c r="E362">
        <v>354</v>
      </c>
      <c r="F362">
        <v>708</v>
      </c>
      <c r="G362" s="12">
        <v>39597</v>
      </c>
      <c r="H362">
        <v>704</v>
      </c>
      <c r="I362">
        <v>4</v>
      </c>
      <c r="J362">
        <v>10.5</v>
      </c>
      <c r="K362">
        <v>7392</v>
      </c>
    </row>
    <row r="363" spans="1:11" x14ac:dyDescent="0.2">
      <c r="G363" s="12">
        <v>39604</v>
      </c>
      <c r="H363">
        <v>4</v>
      </c>
      <c r="I363">
        <v>0</v>
      </c>
      <c r="J363">
        <v>10.5</v>
      </c>
      <c r="K363">
        <v>42</v>
      </c>
    </row>
    <row r="365" spans="1:11" x14ac:dyDescent="0.2">
      <c r="A365" s="12">
        <v>39597</v>
      </c>
      <c r="B365" t="s">
        <v>2082</v>
      </c>
      <c r="C365" t="s">
        <v>10480</v>
      </c>
      <c r="D365">
        <v>2</v>
      </c>
      <c r="E365">
        <v>253</v>
      </c>
      <c r="F365">
        <v>506</v>
      </c>
      <c r="G365" s="12">
        <v>39611</v>
      </c>
      <c r="H365">
        <v>494</v>
      </c>
      <c r="I365">
        <v>12</v>
      </c>
      <c r="J365">
        <v>9</v>
      </c>
      <c r="K365">
        <v>4446</v>
      </c>
    </row>
    <row r="366" spans="1:11" x14ac:dyDescent="0.2">
      <c r="G366" s="12">
        <v>39618</v>
      </c>
      <c r="H366">
        <v>10</v>
      </c>
      <c r="I366">
        <v>2</v>
      </c>
      <c r="J366">
        <v>9</v>
      </c>
      <c r="K366">
        <v>90</v>
      </c>
    </row>
    <row r="367" spans="1:11" x14ac:dyDescent="0.2">
      <c r="G367" t="s">
        <v>21248</v>
      </c>
      <c r="H367">
        <v>2</v>
      </c>
      <c r="I367">
        <v>0</v>
      </c>
    </row>
    <row r="369" spans="1:11" x14ac:dyDescent="0.2">
      <c r="A369" s="12">
        <v>39604</v>
      </c>
      <c r="B369" t="s">
        <v>1977</v>
      </c>
      <c r="C369" t="s">
        <v>1926</v>
      </c>
      <c r="D369">
        <v>2</v>
      </c>
      <c r="E369">
        <v>217</v>
      </c>
      <c r="F369">
        <v>434</v>
      </c>
      <c r="G369" s="12">
        <v>39618</v>
      </c>
      <c r="H369">
        <v>428</v>
      </c>
      <c r="I369">
        <v>6</v>
      </c>
      <c r="J369">
        <v>10.5</v>
      </c>
      <c r="K369">
        <v>4494</v>
      </c>
    </row>
    <row r="370" spans="1:11" x14ac:dyDescent="0.2">
      <c r="G370" s="12">
        <v>39628</v>
      </c>
      <c r="H370">
        <v>1</v>
      </c>
      <c r="I370">
        <v>5</v>
      </c>
      <c r="J370">
        <v>10.5</v>
      </c>
      <c r="K370">
        <v>10.5</v>
      </c>
    </row>
    <row r="371" spans="1:11" x14ac:dyDescent="0.2">
      <c r="G371" t="s">
        <v>21248</v>
      </c>
      <c r="H371">
        <v>5</v>
      </c>
      <c r="I371">
        <v>0</v>
      </c>
    </row>
    <row r="372" spans="1:11" x14ac:dyDescent="0.2">
      <c r="A372" s="18"/>
    </row>
    <row r="373" spans="1:11" x14ac:dyDescent="0.2">
      <c r="A373" s="12">
        <v>39613</v>
      </c>
      <c r="B373" t="s">
        <v>1855</v>
      </c>
      <c r="C373" t="s">
        <v>1856</v>
      </c>
      <c r="D373">
        <v>3</v>
      </c>
      <c r="E373">
        <v>281</v>
      </c>
      <c r="F373">
        <v>843</v>
      </c>
      <c r="G373" t="s">
        <v>21453</v>
      </c>
      <c r="H373">
        <v>841</v>
      </c>
      <c r="I373">
        <v>2</v>
      </c>
      <c r="J373">
        <v>9</v>
      </c>
      <c r="K373">
        <v>7569</v>
      </c>
    </row>
    <row r="374" spans="1:11" x14ac:dyDescent="0.2">
      <c r="G374" t="s">
        <v>21248</v>
      </c>
      <c r="H374">
        <v>1</v>
      </c>
      <c r="I374">
        <v>1</v>
      </c>
    </row>
    <row r="375" spans="1:11" s="34" customFormat="1" x14ac:dyDescent="0.2">
      <c r="G375" s="34" t="s">
        <v>21454</v>
      </c>
      <c r="H375">
        <v>1</v>
      </c>
      <c r="I375">
        <v>0</v>
      </c>
    </row>
    <row r="376" spans="1:11" s="34" customFormat="1" x14ac:dyDescent="0.2"/>
    <row r="377" spans="1:11" x14ac:dyDescent="0.2">
      <c r="A377" s="12">
        <v>39626</v>
      </c>
      <c r="B377" t="s">
        <v>1723</v>
      </c>
      <c r="C377" t="s">
        <v>1724</v>
      </c>
      <c r="D377">
        <v>2</v>
      </c>
      <c r="E377">
        <v>256</v>
      </c>
      <c r="F377">
        <v>512</v>
      </c>
      <c r="G377" s="12">
        <v>39639</v>
      </c>
      <c r="H377">
        <v>510</v>
      </c>
      <c r="I377">
        <v>2</v>
      </c>
      <c r="J377">
        <v>9</v>
      </c>
      <c r="K377">
        <v>4590</v>
      </c>
    </row>
    <row r="378" spans="1:11" x14ac:dyDescent="0.2">
      <c r="G378" t="s">
        <v>21455</v>
      </c>
      <c r="H378">
        <v>2</v>
      </c>
      <c r="I378">
        <v>0</v>
      </c>
    </row>
    <row r="380" spans="1:11" x14ac:dyDescent="0.2">
      <c r="A380" s="12">
        <v>39626</v>
      </c>
      <c r="B380" t="s">
        <v>1707</v>
      </c>
      <c r="C380" t="s">
        <v>1708</v>
      </c>
      <c r="D380">
        <v>1</v>
      </c>
      <c r="E380">
        <v>823</v>
      </c>
      <c r="F380">
        <v>823</v>
      </c>
      <c r="G380" s="30">
        <v>39660</v>
      </c>
      <c r="H380">
        <v>800</v>
      </c>
      <c r="I380">
        <v>23</v>
      </c>
      <c r="J380">
        <v>9</v>
      </c>
      <c r="K380">
        <v>7200</v>
      </c>
    </row>
    <row r="381" spans="1:11" x14ac:dyDescent="0.2">
      <c r="G381" s="12">
        <v>39759</v>
      </c>
      <c r="H381">
        <v>20</v>
      </c>
      <c r="I381">
        <v>3</v>
      </c>
      <c r="J381">
        <v>9</v>
      </c>
      <c r="K381">
        <v>180</v>
      </c>
    </row>
    <row r="382" spans="1:11" x14ac:dyDescent="0.2">
      <c r="G382" t="s">
        <v>21454</v>
      </c>
      <c r="H382">
        <v>3</v>
      </c>
      <c r="I382">
        <v>0</v>
      </c>
    </row>
    <row r="384" spans="1:11" x14ac:dyDescent="0.2">
      <c r="A384" s="12">
        <v>39655</v>
      </c>
      <c r="B384" t="s">
        <v>10775</v>
      </c>
      <c r="C384" t="s">
        <v>10776</v>
      </c>
      <c r="D384">
        <v>1</v>
      </c>
      <c r="E384">
        <v>785</v>
      </c>
      <c r="F384">
        <v>785</v>
      </c>
      <c r="G384" s="5">
        <v>39667</v>
      </c>
      <c r="H384">
        <v>779</v>
      </c>
      <c r="I384">
        <v>6</v>
      </c>
      <c r="J384">
        <v>9</v>
      </c>
      <c r="K384">
        <v>7011</v>
      </c>
    </row>
    <row r="385" spans="1:11" x14ac:dyDescent="0.2">
      <c r="G385" t="s">
        <v>21456</v>
      </c>
      <c r="H385">
        <v>6</v>
      </c>
      <c r="I385">
        <v>0</v>
      </c>
    </row>
    <row r="387" spans="1:11" x14ac:dyDescent="0.2">
      <c r="A387" s="12">
        <v>39660</v>
      </c>
      <c r="B387" t="s">
        <v>10849</v>
      </c>
      <c r="C387" t="s">
        <v>10799</v>
      </c>
      <c r="D387">
        <v>2</v>
      </c>
      <c r="E387">
        <v>258</v>
      </c>
      <c r="F387">
        <v>516</v>
      </c>
      <c r="G387" s="12">
        <v>39674</v>
      </c>
      <c r="H387">
        <v>514</v>
      </c>
      <c r="I387">
        <v>2</v>
      </c>
      <c r="J387">
        <v>9.5</v>
      </c>
      <c r="K387">
        <v>4883</v>
      </c>
    </row>
    <row r="388" spans="1:11" x14ac:dyDescent="0.2">
      <c r="G388" t="s">
        <v>21456</v>
      </c>
      <c r="H388">
        <v>2</v>
      </c>
      <c r="I388">
        <v>0</v>
      </c>
    </row>
    <row r="390" spans="1:11" x14ac:dyDescent="0.2">
      <c r="A390" s="12">
        <v>39667</v>
      </c>
      <c r="B390" t="s">
        <v>11230</v>
      </c>
      <c r="C390" t="s">
        <v>10947</v>
      </c>
      <c r="D390">
        <v>2</v>
      </c>
      <c r="E390">
        <v>253</v>
      </c>
      <c r="F390">
        <v>506</v>
      </c>
      <c r="G390" s="12">
        <v>39693</v>
      </c>
      <c r="H390">
        <v>506</v>
      </c>
      <c r="I390">
        <v>0</v>
      </c>
      <c r="J390">
        <v>9</v>
      </c>
      <c r="K390">
        <v>4554</v>
      </c>
    </row>
    <row r="393" spans="1:11" x14ac:dyDescent="0.2">
      <c r="A393" s="12">
        <v>39667</v>
      </c>
      <c r="B393" t="s">
        <v>11179</v>
      </c>
      <c r="C393" t="s">
        <v>10947</v>
      </c>
      <c r="D393">
        <v>1</v>
      </c>
      <c r="E393">
        <v>257</v>
      </c>
      <c r="F393">
        <v>257</v>
      </c>
      <c r="G393" s="12">
        <v>39693</v>
      </c>
      <c r="H393">
        <v>254</v>
      </c>
      <c r="I393">
        <v>3</v>
      </c>
      <c r="J393">
        <v>9</v>
      </c>
      <c r="K393">
        <v>2286</v>
      </c>
    </row>
    <row r="394" spans="1:11" x14ac:dyDescent="0.2">
      <c r="G394" t="s">
        <v>21457</v>
      </c>
      <c r="H394">
        <v>3</v>
      </c>
      <c r="I394">
        <v>0</v>
      </c>
    </row>
    <row r="396" spans="1:11" x14ac:dyDescent="0.2">
      <c r="A396" s="12">
        <v>39674</v>
      </c>
      <c r="B396" t="s">
        <v>11073</v>
      </c>
      <c r="C396" t="s">
        <v>11107</v>
      </c>
      <c r="D396">
        <v>2</v>
      </c>
      <c r="E396">
        <v>377</v>
      </c>
      <c r="F396">
        <v>754</v>
      </c>
      <c r="G396" s="12">
        <v>39702</v>
      </c>
      <c r="H396">
        <v>753</v>
      </c>
      <c r="I396">
        <v>1</v>
      </c>
      <c r="J396">
        <v>9</v>
      </c>
      <c r="K396">
        <v>6831</v>
      </c>
    </row>
    <row r="397" spans="1:11" x14ac:dyDescent="0.2">
      <c r="G397" t="s">
        <v>20974</v>
      </c>
      <c r="H397">
        <v>1</v>
      </c>
      <c r="I397">
        <v>0</v>
      </c>
    </row>
    <row r="399" spans="1:11" x14ac:dyDescent="0.2">
      <c r="A399" s="12">
        <v>39681</v>
      </c>
      <c r="B399" t="s">
        <v>11340</v>
      </c>
      <c r="C399" t="s">
        <v>11341</v>
      </c>
      <c r="D399">
        <v>2</v>
      </c>
      <c r="E399">
        <v>263</v>
      </c>
      <c r="F399">
        <v>526</v>
      </c>
      <c r="G399" s="12">
        <v>39702</v>
      </c>
      <c r="H399">
        <v>525</v>
      </c>
      <c r="I399">
        <v>1</v>
      </c>
      <c r="J399">
        <v>9</v>
      </c>
      <c r="K399">
        <v>5625</v>
      </c>
    </row>
    <row r="400" spans="1:11" x14ac:dyDescent="0.2">
      <c r="G400" s="12">
        <v>39703</v>
      </c>
      <c r="H400" t="s">
        <v>11396</v>
      </c>
      <c r="I400">
        <v>0</v>
      </c>
    </row>
    <row r="401" spans="1:11" x14ac:dyDescent="0.2">
      <c r="G401" t="s">
        <v>21103</v>
      </c>
      <c r="H401">
        <v>1</v>
      </c>
      <c r="I401">
        <v>0</v>
      </c>
    </row>
    <row r="403" spans="1:11" x14ac:dyDescent="0.2">
      <c r="A403" s="12">
        <v>39702</v>
      </c>
      <c r="B403" t="s">
        <v>11592</v>
      </c>
      <c r="C403" t="s">
        <v>11518</v>
      </c>
      <c r="D403">
        <v>2</v>
      </c>
      <c r="E403">
        <v>249</v>
      </c>
      <c r="F403">
        <v>498</v>
      </c>
      <c r="G403" s="12">
        <v>39716</v>
      </c>
      <c r="H403">
        <v>490</v>
      </c>
      <c r="I403">
        <v>8</v>
      </c>
      <c r="J403">
        <v>9</v>
      </c>
      <c r="K403">
        <v>4410</v>
      </c>
    </row>
    <row r="404" spans="1:11" x14ac:dyDescent="0.2">
      <c r="G404" s="12">
        <v>39716</v>
      </c>
      <c r="H404">
        <v>5</v>
      </c>
      <c r="I404">
        <v>3</v>
      </c>
      <c r="J404">
        <v>9</v>
      </c>
      <c r="K404">
        <v>45</v>
      </c>
    </row>
    <row r="405" spans="1:11" x14ac:dyDescent="0.2">
      <c r="G405" t="s">
        <v>21103</v>
      </c>
      <c r="H405">
        <v>2</v>
      </c>
      <c r="I405">
        <v>1</v>
      </c>
    </row>
    <row r="406" spans="1:11" x14ac:dyDescent="0.2">
      <c r="G406" s="12">
        <v>39759</v>
      </c>
      <c r="H406">
        <v>1</v>
      </c>
      <c r="I406">
        <v>0</v>
      </c>
      <c r="J406">
        <v>9</v>
      </c>
      <c r="K406">
        <v>9</v>
      </c>
    </row>
    <row r="408" spans="1:11" x14ac:dyDescent="0.2">
      <c r="A408" s="12">
        <v>39709</v>
      </c>
      <c r="B408" t="s">
        <v>11703</v>
      </c>
      <c r="C408" t="s">
        <v>11610</v>
      </c>
      <c r="D408">
        <v>3</v>
      </c>
      <c r="E408">
        <v>201</v>
      </c>
      <c r="F408">
        <v>603</v>
      </c>
      <c r="G408" s="12">
        <v>39730</v>
      </c>
      <c r="H408">
        <v>600</v>
      </c>
      <c r="I408">
        <v>3</v>
      </c>
      <c r="J408">
        <v>10.5</v>
      </c>
      <c r="K408">
        <v>6300</v>
      </c>
    </row>
    <row r="409" spans="1:11" x14ac:dyDescent="0.2">
      <c r="G409" t="s">
        <v>21103</v>
      </c>
      <c r="H409">
        <v>3</v>
      </c>
      <c r="I409">
        <v>0</v>
      </c>
    </row>
    <row r="411" spans="1:11" x14ac:dyDescent="0.2">
      <c r="A411" s="12">
        <v>39710</v>
      </c>
      <c r="B411" t="s">
        <v>11709</v>
      </c>
      <c r="C411" t="s">
        <v>11611</v>
      </c>
      <c r="D411">
        <v>2</v>
      </c>
      <c r="E411">
        <v>297</v>
      </c>
      <c r="F411">
        <v>594</v>
      </c>
      <c r="G411" s="12">
        <v>39723</v>
      </c>
      <c r="H411">
        <v>587</v>
      </c>
      <c r="I411">
        <v>7</v>
      </c>
      <c r="J411">
        <v>9</v>
      </c>
      <c r="K411">
        <v>5283</v>
      </c>
    </row>
    <row r="412" spans="1:11" x14ac:dyDescent="0.2">
      <c r="G412" s="12">
        <v>39759</v>
      </c>
      <c r="H412">
        <v>7</v>
      </c>
      <c r="I412">
        <v>0</v>
      </c>
      <c r="J412">
        <v>9</v>
      </c>
      <c r="K412">
        <v>63</v>
      </c>
    </row>
    <row r="414" spans="1:11" x14ac:dyDescent="0.2">
      <c r="A414" s="12">
        <v>39716</v>
      </c>
      <c r="B414" t="s">
        <v>11665</v>
      </c>
      <c r="C414" t="s">
        <v>11655</v>
      </c>
      <c r="D414">
        <v>2</v>
      </c>
      <c r="E414">
        <v>283</v>
      </c>
      <c r="F414">
        <v>566</v>
      </c>
      <c r="G414" s="12">
        <v>39738</v>
      </c>
      <c r="H414">
        <v>564</v>
      </c>
      <c r="I414">
        <v>2</v>
      </c>
      <c r="J414">
        <v>9</v>
      </c>
      <c r="K414">
        <f>H414*J414</f>
        <v>5076</v>
      </c>
    </row>
    <row r="415" spans="1:11" x14ac:dyDescent="0.2">
      <c r="G415" t="s">
        <v>21103</v>
      </c>
      <c r="H415">
        <v>2</v>
      </c>
      <c r="I415">
        <v>0</v>
      </c>
    </row>
    <row r="417" spans="1:12" x14ac:dyDescent="0.2">
      <c r="A417" s="12">
        <v>39730</v>
      </c>
      <c r="B417" t="s">
        <v>12102</v>
      </c>
      <c r="C417" t="s">
        <v>11937</v>
      </c>
      <c r="D417">
        <v>4</v>
      </c>
      <c r="E417">
        <v>150</v>
      </c>
      <c r="F417">
        <v>600</v>
      </c>
      <c r="G417" s="12">
        <v>39745</v>
      </c>
      <c r="H417">
        <v>598</v>
      </c>
      <c r="I417">
        <v>2</v>
      </c>
      <c r="J417">
        <v>9</v>
      </c>
      <c r="K417">
        <v>5382</v>
      </c>
    </row>
    <row r="418" spans="1:12" x14ac:dyDescent="0.2">
      <c r="G418" s="12">
        <v>39759</v>
      </c>
      <c r="H418">
        <v>2</v>
      </c>
      <c r="I418">
        <v>0</v>
      </c>
      <c r="J418">
        <v>9</v>
      </c>
      <c r="K418">
        <v>18</v>
      </c>
    </row>
    <row r="420" spans="1:12" x14ac:dyDescent="0.2">
      <c r="A420" s="12">
        <v>39735</v>
      </c>
      <c r="B420" t="s">
        <v>12103</v>
      </c>
      <c r="C420" t="s">
        <v>11990</v>
      </c>
      <c r="D420">
        <v>2</v>
      </c>
      <c r="E420">
        <v>271</v>
      </c>
      <c r="F420">
        <v>546</v>
      </c>
      <c r="G420" s="12">
        <v>39759</v>
      </c>
      <c r="H420">
        <v>539</v>
      </c>
      <c r="I420">
        <v>7</v>
      </c>
      <c r="J420">
        <v>9</v>
      </c>
      <c r="K420">
        <v>4851</v>
      </c>
    </row>
    <row r="421" spans="1:12" x14ac:dyDescent="0.2">
      <c r="G421" s="12">
        <v>39759</v>
      </c>
      <c r="H421" t="s">
        <v>8322</v>
      </c>
      <c r="I421">
        <v>6</v>
      </c>
      <c r="J421">
        <v>9</v>
      </c>
      <c r="K421">
        <v>9</v>
      </c>
    </row>
    <row r="422" spans="1:12" x14ac:dyDescent="0.2">
      <c r="G422" t="s">
        <v>21109</v>
      </c>
      <c r="H422">
        <v>5</v>
      </c>
      <c r="I422">
        <v>1</v>
      </c>
    </row>
    <row r="423" spans="1:12" x14ac:dyDescent="0.2">
      <c r="G423" t="s">
        <v>20974</v>
      </c>
      <c r="H423">
        <v>1</v>
      </c>
      <c r="I423">
        <v>0</v>
      </c>
    </row>
    <row r="425" spans="1:12" x14ac:dyDescent="0.2">
      <c r="A425" s="12">
        <v>39747</v>
      </c>
      <c r="B425" t="s">
        <v>12299</v>
      </c>
      <c r="C425" t="s">
        <v>12183</v>
      </c>
      <c r="D425">
        <v>2</v>
      </c>
      <c r="E425">
        <v>296</v>
      </c>
      <c r="F425">
        <v>592</v>
      </c>
      <c r="G425" s="12">
        <v>39759</v>
      </c>
      <c r="H425">
        <v>591</v>
      </c>
      <c r="I425">
        <v>1</v>
      </c>
      <c r="J425">
        <v>9</v>
      </c>
      <c r="K425">
        <v>5319</v>
      </c>
    </row>
    <row r="426" spans="1:12" x14ac:dyDescent="0.2">
      <c r="G426" t="s">
        <v>21109</v>
      </c>
      <c r="H426">
        <v>1</v>
      </c>
      <c r="I426">
        <v>0</v>
      </c>
    </row>
    <row r="428" spans="1:12" x14ac:dyDescent="0.2">
      <c r="A428" s="12">
        <v>39756</v>
      </c>
      <c r="B428" t="s">
        <v>12360</v>
      </c>
      <c r="C428" t="s">
        <v>12361</v>
      </c>
      <c r="D428">
        <v>6</v>
      </c>
      <c r="E428">
        <v>123</v>
      </c>
      <c r="F428">
        <v>738</v>
      </c>
      <c r="G428" s="12">
        <v>39786</v>
      </c>
      <c r="H428">
        <v>736</v>
      </c>
      <c r="I428">
        <v>2</v>
      </c>
      <c r="J428">
        <v>9</v>
      </c>
      <c r="K428">
        <f>H428*J428</f>
        <v>6624</v>
      </c>
    </row>
    <row r="429" spans="1:12" x14ac:dyDescent="0.2">
      <c r="G429" s="12" t="s">
        <v>1380</v>
      </c>
      <c r="H429">
        <v>2</v>
      </c>
      <c r="I429">
        <v>0</v>
      </c>
    </row>
    <row r="430" spans="1:12" x14ac:dyDescent="0.2">
      <c r="B430" s="18"/>
      <c r="G430" s="12"/>
    </row>
    <row r="431" spans="1:12" x14ac:dyDescent="0.2">
      <c r="A431" s="12">
        <v>39754</v>
      </c>
      <c r="B431" t="s">
        <v>12363</v>
      </c>
      <c r="C431" t="s">
        <v>12364</v>
      </c>
      <c r="D431">
        <v>4</v>
      </c>
      <c r="E431">
        <v>156</v>
      </c>
      <c r="F431">
        <v>624</v>
      </c>
      <c r="G431" s="12">
        <v>39772</v>
      </c>
      <c r="H431">
        <v>620</v>
      </c>
      <c r="I431">
        <v>4</v>
      </c>
      <c r="J431">
        <v>11</v>
      </c>
      <c r="K431">
        <f>H431*J431</f>
        <v>6820</v>
      </c>
      <c r="L431" t="s">
        <v>12516</v>
      </c>
    </row>
    <row r="432" spans="1:12" x14ac:dyDescent="0.2">
      <c r="G432" t="s">
        <v>21109</v>
      </c>
      <c r="H432">
        <v>2</v>
      </c>
      <c r="I432">
        <v>2</v>
      </c>
    </row>
    <row r="433" spans="1:11" x14ac:dyDescent="0.2">
      <c r="G433" t="s">
        <v>21256</v>
      </c>
      <c r="H433">
        <v>2</v>
      </c>
      <c r="I433">
        <v>0</v>
      </c>
    </row>
    <row r="435" spans="1:11" x14ac:dyDescent="0.2">
      <c r="A435" s="12">
        <v>39772</v>
      </c>
      <c r="B435" t="s">
        <v>12501</v>
      </c>
      <c r="C435" t="s">
        <v>12502</v>
      </c>
      <c r="D435">
        <v>2</v>
      </c>
      <c r="E435">
        <v>350</v>
      </c>
      <c r="F435">
        <v>700</v>
      </c>
      <c r="G435" s="12">
        <v>39800</v>
      </c>
      <c r="H435">
        <v>697</v>
      </c>
      <c r="I435">
        <v>3</v>
      </c>
      <c r="J435">
        <v>9</v>
      </c>
      <c r="K435">
        <f>H435*J435</f>
        <v>6273</v>
      </c>
    </row>
    <row r="436" spans="1:11" x14ac:dyDescent="0.2">
      <c r="G436" t="s">
        <v>1379</v>
      </c>
      <c r="H436">
        <v>3</v>
      </c>
      <c r="I436">
        <v>0</v>
      </c>
      <c r="K436">
        <f t="shared" ref="K436:K632" si="0">H436*J436</f>
        <v>0</v>
      </c>
    </row>
    <row r="438" spans="1:11" x14ac:dyDescent="0.2">
      <c r="A438" s="12">
        <v>39786</v>
      </c>
      <c r="B438" t="s">
        <v>12743</v>
      </c>
      <c r="C438" t="s">
        <v>12744</v>
      </c>
      <c r="D438">
        <v>2</v>
      </c>
      <c r="E438">
        <v>350</v>
      </c>
      <c r="F438">
        <v>700</v>
      </c>
      <c r="G438" s="12">
        <v>39819</v>
      </c>
      <c r="H438">
        <v>695</v>
      </c>
      <c r="I438">
        <v>5</v>
      </c>
      <c r="J438">
        <v>9</v>
      </c>
      <c r="K438">
        <f t="shared" si="0"/>
        <v>6255</v>
      </c>
    </row>
    <row r="439" spans="1:11" x14ac:dyDescent="0.2">
      <c r="G439" t="s">
        <v>1381</v>
      </c>
      <c r="H439">
        <v>5</v>
      </c>
      <c r="I439">
        <v>0</v>
      </c>
      <c r="K439">
        <f t="shared" si="0"/>
        <v>0</v>
      </c>
    </row>
    <row r="441" spans="1:11" x14ac:dyDescent="0.2">
      <c r="A441" s="12">
        <v>39812</v>
      </c>
      <c r="B441" t="s">
        <v>1463</v>
      </c>
      <c r="C441" t="s">
        <v>1464</v>
      </c>
      <c r="D441">
        <v>3</v>
      </c>
      <c r="E441">
        <v>195</v>
      </c>
      <c r="F441">
        <v>585</v>
      </c>
      <c r="G441" s="12">
        <v>39828</v>
      </c>
      <c r="H441">
        <v>581</v>
      </c>
      <c r="I441">
        <v>4</v>
      </c>
      <c r="J441">
        <v>9</v>
      </c>
      <c r="K441">
        <f t="shared" si="0"/>
        <v>5229</v>
      </c>
    </row>
    <row r="442" spans="1:11" x14ac:dyDescent="0.2">
      <c r="G442" t="s">
        <v>21588</v>
      </c>
      <c r="H442">
        <v>3</v>
      </c>
      <c r="I442">
        <v>1</v>
      </c>
      <c r="K442">
        <f t="shared" si="0"/>
        <v>0</v>
      </c>
    </row>
    <row r="444" spans="1:11" x14ac:dyDescent="0.2">
      <c r="A444" s="12">
        <v>39826</v>
      </c>
      <c r="B444" t="s">
        <v>1388</v>
      </c>
      <c r="C444" t="s">
        <v>1334</v>
      </c>
      <c r="D444">
        <v>2</v>
      </c>
      <c r="E444">
        <v>298</v>
      </c>
      <c r="F444">
        <v>596</v>
      </c>
      <c r="G444" s="12">
        <v>39835</v>
      </c>
      <c r="H444">
        <v>593</v>
      </c>
      <c r="I444">
        <v>3</v>
      </c>
      <c r="J444">
        <v>9</v>
      </c>
      <c r="K444">
        <f t="shared" si="0"/>
        <v>5337</v>
      </c>
    </row>
    <row r="445" spans="1:11" x14ac:dyDescent="0.2">
      <c r="G445" t="s">
        <v>21588</v>
      </c>
      <c r="H445">
        <v>3</v>
      </c>
      <c r="I445">
        <v>0</v>
      </c>
      <c r="K445">
        <f t="shared" si="0"/>
        <v>0</v>
      </c>
    </row>
    <row r="447" spans="1:11" x14ac:dyDescent="0.2">
      <c r="A447" s="12">
        <v>39828</v>
      </c>
      <c r="B447" t="s">
        <v>12985</v>
      </c>
      <c r="C447" t="s">
        <v>12986</v>
      </c>
      <c r="D447">
        <v>2</v>
      </c>
      <c r="E447">
        <v>325</v>
      </c>
      <c r="F447">
        <f>D447*E447</f>
        <v>650</v>
      </c>
      <c r="G447" s="12">
        <v>39863</v>
      </c>
      <c r="H447">
        <v>646</v>
      </c>
      <c r="I447">
        <v>4</v>
      </c>
      <c r="J447">
        <v>9</v>
      </c>
      <c r="K447">
        <f t="shared" si="0"/>
        <v>5814</v>
      </c>
    </row>
    <row r="448" spans="1:11" x14ac:dyDescent="0.2">
      <c r="G448" t="s">
        <v>21588</v>
      </c>
      <c r="H448">
        <v>4</v>
      </c>
      <c r="I448">
        <v>0</v>
      </c>
      <c r="K448">
        <f t="shared" si="0"/>
        <v>0</v>
      </c>
    </row>
    <row r="450" spans="1:11" x14ac:dyDescent="0.2">
      <c r="A450" s="12">
        <v>39852</v>
      </c>
      <c r="B450" t="s">
        <v>13184</v>
      </c>
      <c r="C450" t="s">
        <v>13185</v>
      </c>
      <c r="D450">
        <v>2</v>
      </c>
      <c r="E450">
        <v>343</v>
      </c>
      <c r="F450">
        <f>D450*E450</f>
        <v>686</v>
      </c>
      <c r="G450" s="12">
        <v>39882</v>
      </c>
      <c r="H450">
        <v>683</v>
      </c>
      <c r="I450">
        <f>F450-H450</f>
        <v>3</v>
      </c>
      <c r="J450">
        <v>9</v>
      </c>
      <c r="K450">
        <f t="shared" si="0"/>
        <v>6147</v>
      </c>
    </row>
    <row r="451" spans="1:11" x14ac:dyDescent="0.2">
      <c r="K451">
        <f t="shared" si="0"/>
        <v>0</v>
      </c>
    </row>
    <row r="453" spans="1:11" x14ac:dyDescent="0.2">
      <c r="A453" s="12">
        <v>39864</v>
      </c>
      <c r="B453" t="s">
        <v>13577</v>
      </c>
      <c r="C453" t="s">
        <v>13578</v>
      </c>
      <c r="D453">
        <v>3</v>
      </c>
      <c r="E453">
        <v>247</v>
      </c>
      <c r="F453">
        <f>D453*E453</f>
        <v>741</v>
      </c>
      <c r="G453" s="12">
        <v>39878</v>
      </c>
      <c r="H453">
        <v>735</v>
      </c>
      <c r="I453">
        <v>6</v>
      </c>
      <c r="J453">
        <v>10</v>
      </c>
      <c r="K453">
        <f t="shared" si="0"/>
        <v>7350</v>
      </c>
    </row>
    <row r="454" spans="1:11" x14ac:dyDescent="0.2">
      <c r="G454" t="s">
        <v>21588</v>
      </c>
      <c r="H454">
        <v>2</v>
      </c>
      <c r="I454">
        <v>4</v>
      </c>
      <c r="K454">
        <f t="shared" si="0"/>
        <v>0</v>
      </c>
    </row>
    <row r="455" spans="1:11" x14ac:dyDescent="0.2">
      <c r="G455" s="12">
        <v>39882</v>
      </c>
      <c r="H455">
        <v>3</v>
      </c>
      <c r="I455">
        <v>1</v>
      </c>
      <c r="J455">
        <v>10</v>
      </c>
      <c r="K455">
        <f t="shared" si="0"/>
        <v>30</v>
      </c>
    </row>
    <row r="457" spans="1:11" x14ac:dyDescent="0.2">
      <c r="A457" s="12">
        <v>39875</v>
      </c>
      <c r="B457" t="s">
        <v>13678</v>
      </c>
      <c r="C457" t="s">
        <v>13679</v>
      </c>
      <c r="D457">
        <v>1.5</v>
      </c>
      <c r="E457">
        <v>293</v>
      </c>
      <c r="F457">
        <f>D457*E457</f>
        <v>439.5</v>
      </c>
      <c r="G457" s="12">
        <v>39898</v>
      </c>
      <c r="H457">
        <v>436</v>
      </c>
      <c r="I457">
        <v>3</v>
      </c>
      <c r="J457">
        <v>9</v>
      </c>
      <c r="K457">
        <f t="shared" si="0"/>
        <v>3924</v>
      </c>
    </row>
    <row r="458" spans="1:11" x14ac:dyDescent="0.2">
      <c r="K458">
        <f t="shared" si="0"/>
        <v>0</v>
      </c>
    </row>
    <row r="460" spans="1:11" x14ac:dyDescent="0.2">
      <c r="A460" s="12">
        <v>39875</v>
      </c>
      <c r="B460" t="s">
        <v>13642</v>
      </c>
      <c r="C460" t="s">
        <v>13643</v>
      </c>
      <c r="D460">
        <v>2</v>
      </c>
      <c r="E460">
        <v>375</v>
      </c>
      <c r="F460">
        <f>D460*E460</f>
        <v>750</v>
      </c>
      <c r="G460" s="12">
        <v>39884</v>
      </c>
      <c r="H460">
        <v>749</v>
      </c>
      <c r="I460">
        <f>F460-H460</f>
        <v>1</v>
      </c>
      <c r="J460">
        <v>8</v>
      </c>
      <c r="K460">
        <f t="shared" si="0"/>
        <v>5992</v>
      </c>
    </row>
    <row r="461" spans="1:11" x14ac:dyDescent="0.2">
      <c r="K461">
        <f t="shared" si="0"/>
        <v>0</v>
      </c>
    </row>
    <row r="463" spans="1:11" x14ac:dyDescent="0.2">
      <c r="A463" s="12">
        <v>39884</v>
      </c>
      <c r="B463" t="s">
        <v>13740</v>
      </c>
      <c r="C463" t="s">
        <v>13741</v>
      </c>
      <c r="D463">
        <v>2</v>
      </c>
      <c r="E463">
        <v>341</v>
      </c>
      <c r="F463">
        <f>D463*E463</f>
        <v>682</v>
      </c>
      <c r="G463" s="12">
        <v>39898</v>
      </c>
      <c r="H463">
        <v>676</v>
      </c>
      <c r="I463">
        <f>F463-H463</f>
        <v>6</v>
      </c>
      <c r="J463">
        <v>9</v>
      </c>
      <c r="K463">
        <f t="shared" si="0"/>
        <v>6084</v>
      </c>
    </row>
    <row r="464" spans="1:11" x14ac:dyDescent="0.2">
      <c r="K464">
        <f t="shared" si="0"/>
        <v>0</v>
      </c>
    </row>
    <row r="466" spans="1:11" x14ac:dyDescent="0.2">
      <c r="A466" s="12">
        <v>39893</v>
      </c>
      <c r="B466" t="s">
        <v>13729</v>
      </c>
      <c r="C466" t="s">
        <v>13730</v>
      </c>
      <c r="D466">
        <v>3</v>
      </c>
      <c r="E466">
        <v>189</v>
      </c>
      <c r="F466">
        <f>D466*E466</f>
        <v>567</v>
      </c>
      <c r="I466">
        <f>F466-H466</f>
        <v>567</v>
      </c>
      <c r="K466">
        <f t="shared" si="0"/>
        <v>0</v>
      </c>
    </row>
    <row r="467" spans="1:11" x14ac:dyDescent="0.2">
      <c r="K467">
        <f t="shared" si="0"/>
        <v>0</v>
      </c>
    </row>
    <row r="469" spans="1:11" x14ac:dyDescent="0.2">
      <c r="A469" s="12">
        <v>39898</v>
      </c>
      <c r="B469" t="s">
        <v>13861</v>
      </c>
      <c r="C469" t="s">
        <v>13862</v>
      </c>
      <c r="D469">
        <v>4</v>
      </c>
      <c r="E469">
        <v>167</v>
      </c>
      <c r="F469">
        <f>D469*E469</f>
        <v>668</v>
      </c>
      <c r="I469">
        <f>F469-H469</f>
        <v>668</v>
      </c>
      <c r="K469">
        <f t="shared" si="0"/>
        <v>0</v>
      </c>
    </row>
    <row r="470" spans="1:11" x14ac:dyDescent="0.2">
      <c r="K470">
        <f t="shared" si="0"/>
        <v>0</v>
      </c>
    </row>
    <row r="472" spans="1:11" x14ac:dyDescent="0.2">
      <c r="A472" s="12">
        <v>39907</v>
      </c>
      <c r="B472" t="s">
        <v>1111</v>
      </c>
      <c r="C472" t="s">
        <v>1112</v>
      </c>
      <c r="D472">
        <v>2</v>
      </c>
      <c r="E472">
        <v>350</v>
      </c>
      <c r="F472">
        <f>D472*E472</f>
        <v>700</v>
      </c>
      <c r="I472">
        <f>F472-H472</f>
        <v>700</v>
      </c>
      <c r="K472">
        <f t="shared" si="0"/>
        <v>0</v>
      </c>
    </row>
    <row r="473" spans="1:11" x14ac:dyDescent="0.2">
      <c r="K473">
        <f t="shared" si="0"/>
        <v>0</v>
      </c>
    </row>
    <row r="474" spans="1:11" x14ac:dyDescent="0.2">
      <c r="F474">
        <f t="shared" ref="F474:F671" si="1">D474*E474</f>
        <v>0</v>
      </c>
      <c r="I474">
        <f t="shared" ref="I474:I671" si="2">F474-H474</f>
        <v>0</v>
      </c>
      <c r="K474">
        <f t="shared" si="0"/>
        <v>0</v>
      </c>
    </row>
    <row r="475" spans="1:11" x14ac:dyDescent="0.2">
      <c r="F475">
        <f t="shared" si="1"/>
        <v>0</v>
      </c>
      <c r="I475">
        <f t="shared" si="2"/>
        <v>0</v>
      </c>
      <c r="K475">
        <f t="shared" si="0"/>
        <v>0</v>
      </c>
    </row>
    <row r="476" spans="1:11" x14ac:dyDescent="0.2">
      <c r="F476">
        <f t="shared" si="1"/>
        <v>0</v>
      </c>
      <c r="I476">
        <f t="shared" si="2"/>
        <v>0</v>
      </c>
      <c r="K476">
        <f t="shared" si="0"/>
        <v>0</v>
      </c>
    </row>
    <row r="477" spans="1:11" x14ac:dyDescent="0.2">
      <c r="F477">
        <f t="shared" si="1"/>
        <v>0</v>
      </c>
      <c r="I477">
        <f t="shared" si="2"/>
        <v>0</v>
      </c>
      <c r="K477">
        <f t="shared" si="0"/>
        <v>0</v>
      </c>
    </row>
    <row r="478" spans="1:11" x14ac:dyDescent="0.2">
      <c r="F478">
        <f t="shared" si="1"/>
        <v>0</v>
      </c>
      <c r="I478">
        <f t="shared" si="2"/>
        <v>0</v>
      </c>
      <c r="K478">
        <f t="shared" si="0"/>
        <v>0</v>
      </c>
    </row>
    <row r="479" spans="1:11" x14ac:dyDescent="0.2">
      <c r="F479">
        <f t="shared" si="1"/>
        <v>0</v>
      </c>
      <c r="I479">
        <f t="shared" si="2"/>
        <v>0</v>
      </c>
      <c r="K479">
        <f t="shared" si="0"/>
        <v>0</v>
      </c>
    </row>
    <row r="480" spans="1:11" x14ac:dyDescent="0.2">
      <c r="F480">
        <f t="shared" si="1"/>
        <v>0</v>
      </c>
      <c r="I480">
        <f t="shared" si="2"/>
        <v>0</v>
      </c>
      <c r="K480">
        <f t="shared" si="0"/>
        <v>0</v>
      </c>
    </row>
    <row r="481" spans="6:11" x14ac:dyDescent="0.2">
      <c r="F481">
        <f t="shared" si="1"/>
        <v>0</v>
      </c>
      <c r="I481">
        <f t="shared" si="2"/>
        <v>0</v>
      </c>
      <c r="K481">
        <f t="shared" si="0"/>
        <v>0</v>
      </c>
    </row>
    <row r="482" spans="6:11" x14ac:dyDescent="0.2">
      <c r="F482">
        <f t="shared" si="1"/>
        <v>0</v>
      </c>
      <c r="I482">
        <f t="shared" si="2"/>
        <v>0</v>
      </c>
      <c r="K482">
        <f t="shared" si="0"/>
        <v>0</v>
      </c>
    </row>
    <row r="483" spans="6:11" x14ac:dyDescent="0.2">
      <c r="F483">
        <f t="shared" si="1"/>
        <v>0</v>
      </c>
      <c r="I483">
        <f t="shared" si="2"/>
        <v>0</v>
      </c>
      <c r="K483">
        <f t="shared" si="0"/>
        <v>0</v>
      </c>
    </row>
    <row r="484" spans="6:11" x14ac:dyDescent="0.2">
      <c r="F484">
        <f t="shared" si="1"/>
        <v>0</v>
      </c>
      <c r="I484">
        <f t="shared" si="2"/>
        <v>0</v>
      </c>
      <c r="K484">
        <f t="shared" si="0"/>
        <v>0</v>
      </c>
    </row>
    <row r="485" spans="6:11" x14ac:dyDescent="0.2">
      <c r="F485">
        <f t="shared" si="1"/>
        <v>0</v>
      </c>
      <c r="I485">
        <f t="shared" si="2"/>
        <v>0</v>
      </c>
      <c r="K485">
        <f t="shared" si="0"/>
        <v>0</v>
      </c>
    </row>
    <row r="486" spans="6:11" x14ac:dyDescent="0.2">
      <c r="F486">
        <f t="shared" si="1"/>
        <v>0</v>
      </c>
      <c r="I486">
        <f t="shared" si="2"/>
        <v>0</v>
      </c>
      <c r="K486">
        <f t="shared" si="0"/>
        <v>0</v>
      </c>
    </row>
    <row r="487" spans="6:11" x14ac:dyDescent="0.2">
      <c r="F487">
        <f t="shared" si="1"/>
        <v>0</v>
      </c>
      <c r="I487">
        <f t="shared" si="2"/>
        <v>0</v>
      </c>
      <c r="K487">
        <f t="shared" si="0"/>
        <v>0</v>
      </c>
    </row>
    <row r="488" spans="6:11" x14ac:dyDescent="0.2">
      <c r="F488">
        <f t="shared" si="1"/>
        <v>0</v>
      </c>
      <c r="I488">
        <f t="shared" si="2"/>
        <v>0</v>
      </c>
      <c r="K488">
        <f t="shared" si="0"/>
        <v>0</v>
      </c>
    </row>
    <row r="489" spans="6:11" x14ac:dyDescent="0.2">
      <c r="F489">
        <f t="shared" si="1"/>
        <v>0</v>
      </c>
      <c r="I489">
        <f t="shared" si="2"/>
        <v>0</v>
      </c>
      <c r="K489">
        <f t="shared" si="0"/>
        <v>0</v>
      </c>
    </row>
    <row r="490" spans="6:11" x14ac:dyDescent="0.2">
      <c r="F490">
        <f t="shared" si="1"/>
        <v>0</v>
      </c>
      <c r="I490">
        <f t="shared" si="2"/>
        <v>0</v>
      </c>
      <c r="K490">
        <f t="shared" si="0"/>
        <v>0</v>
      </c>
    </row>
    <row r="491" spans="6:11" x14ac:dyDescent="0.2">
      <c r="F491">
        <f t="shared" si="1"/>
        <v>0</v>
      </c>
      <c r="I491">
        <f t="shared" si="2"/>
        <v>0</v>
      </c>
      <c r="K491">
        <f t="shared" si="0"/>
        <v>0</v>
      </c>
    </row>
    <row r="492" spans="6:11" x14ac:dyDescent="0.2">
      <c r="F492">
        <f t="shared" si="1"/>
        <v>0</v>
      </c>
      <c r="I492">
        <f t="shared" si="2"/>
        <v>0</v>
      </c>
      <c r="K492">
        <f t="shared" si="0"/>
        <v>0</v>
      </c>
    </row>
    <row r="493" spans="6:11" x14ac:dyDescent="0.2">
      <c r="F493">
        <f t="shared" si="1"/>
        <v>0</v>
      </c>
      <c r="I493">
        <f t="shared" si="2"/>
        <v>0</v>
      </c>
      <c r="K493">
        <f t="shared" si="0"/>
        <v>0</v>
      </c>
    </row>
    <row r="494" spans="6:11" x14ac:dyDescent="0.2">
      <c r="F494">
        <f t="shared" si="1"/>
        <v>0</v>
      </c>
      <c r="I494">
        <f t="shared" si="2"/>
        <v>0</v>
      </c>
      <c r="K494">
        <f t="shared" si="0"/>
        <v>0</v>
      </c>
    </row>
    <row r="495" spans="6:11" x14ac:dyDescent="0.2">
      <c r="F495">
        <f t="shared" si="1"/>
        <v>0</v>
      </c>
      <c r="I495">
        <f t="shared" si="2"/>
        <v>0</v>
      </c>
      <c r="K495">
        <f t="shared" si="0"/>
        <v>0</v>
      </c>
    </row>
    <row r="496" spans="6:11" x14ac:dyDescent="0.2">
      <c r="F496">
        <f t="shared" si="1"/>
        <v>0</v>
      </c>
      <c r="I496">
        <f t="shared" si="2"/>
        <v>0</v>
      </c>
      <c r="K496">
        <f t="shared" si="0"/>
        <v>0</v>
      </c>
    </row>
    <row r="497" spans="1:12" x14ac:dyDescent="0.2">
      <c r="F497">
        <f t="shared" si="1"/>
        <v>0</v>
      </c>
      <c r="I497">
        <f t="shared" si="2"/>
        <v>0</v>
      </c>
      <c r="K497">
        <f t="shared" si="0"/>
        <v>0</v>
      </c>
    </row>
    <row r="498" spans="1:12" x14ac:dyDescent="0.2">
      <c r="F498">
        <f t="shared" si="1"/>
        <v>0</v>
      </c>
      <c r="I498">
        <f t="shared" si="2"/>
        <v>0</v>
      </c>
      <c r="K498">
        <f t="shared" si="0"/>
        <v>0</v>
      </c>
    </row>
    <row r="499" spans="1:12" x14ac:dyDescent="0.2">
      <c r="F499">
        <f t="shared" si="1"/>
        <v>0</v>
      </c>
      <c r="I499">
        <f t="shared" si="2"/>
        <v>0</v>
      </c>
      <c r="K499">
        <f t="shared" si="0"/>
        <v>0</v>
      </c>
    </row>
    <row r="500" spans="1:12" x14ac:dyDescent="0.2">
      <c r="F500">
        <f t="shared" si="1"/>
        <v>0</v>
      </c>
      <c r="I500">
        <f t="shared" si="2"/>
        <v>0</v>
      </c>
      <c r="K500">
        <f t="shared" si="0"/>
        <v>0</v>
      </c>
    </row>
    <row r="501" spans="1:12" x14ac:dyDescent="0.2">
      <c r="F501">
        <f t="shared" si="1"/>
        <v>0</v>
      </c>
      <c r="I501">
        <f t="shared" si="2"/>
        <v>0</v>
      </c>
      <c r="K501">
        <f t="shared" si="0"/>
        <v>0</v>
      </c>
    </row>
    <row r="502" spans="1:12" x14ac:dyDescent="0.2">
      <c r="A502" s="12">
        <v>41044</v>
      </c>
      <c r="B502" t="s">
        <v>18073</v>
      </c>
      <c r="C502" t="s">
        <v>18074</v>
      </c>
      <c r="D502">
        <v>2</v>
      </c>
      <c r="E502">
        <v>200</v>
      </c>
      <c r="F502">
        <f t="shared" si="1"/>
        <v>400</v>
      </c>
      <c r="I502">
        <f t="shared" si="2"/>
        <v>400</v>
      </c>
      <c r="K502">
        <f t="shared" si="0"/>
        <v>0</v>
      </c>
    </row>
    <row r="503" spans="1:12" x14ac:dyDescent="0.2">
      <c r="F503">
        <f t="shared" si="1"/>
        <v>0</v>
      </c>
      <c r="I503">
        <f t="shared" si="2"/>
        <v>0</v>
      </c>
      <c r="K503">
        <f t="shared" si="0"/>
        <v>0</v>
      </c>
    </row>
    <row r="504" spans="1:12" x14ac:dyDescent="0.2">
      <c r="F504">
        <f t="shared" si="1"/>
        <v>0</v>
      </c>
      <c r="I504">
        <f t="shared" si="2"/>
        <v>0</v>
      </c>
      <c r="K504">
        <f t="shared" si="0"/>
        <v>0</v>
      </c>
    </row>
    <row r="505" spans="1:12" x14ac:dyDescent="0.2">
      <c r="A505" s="12">
        <v>41051</v>
      </c>
      <c r="B505" t="s">
        <v>18045</v>
      </c>
      <c r="C505" t="s">
        <v>18046</v>
      </c>
      <c r="D505">
        <v>3</v>
      </c>
      <c r="E505">
        <v>116</v>
      </c>
      <c r="F505">
        <f t="shared" si="1"/>
        <v>348</v>
      </c>
      <c r="I505">
        <f t="shared" si="2"/>
        <v>348</v>
      </c>
      <c r="K505">
        <f t="shared" si="0"/>
        <v>0</v>
      </c>
    </row>
    <row r="506" spans="1:12" x14ac:dyDescent="0.2">
      <c r="F506">
        <f t="shared" si="1"/>
        <v>0</v>
      </c>
      <c r="I506">
        <f t="shared" si="2"/>
        <v>0</v>
      </c>
      <c r="K506">
        <f t="shared" si="0"/>
        <v>0</v>
      </c>
    </row>
    <row r="507" spans="1:12" x14ac:dyDescent="0.2">
      <c r="F507">
        <f t="shared" si="1"/>
        <v>0</v>
      </c>
      <c r="I507">
        <f t="shared" si="2"/>
        <v>0</v>
      </c>
      <c r="K507">
        <f t="shared" si="0"/>
        <v>0</v>
      </c>
    </row>
    <row r="508" spans="1:12" x14ac:dyDescent="0.2">
      <c r="A508" s="12">
        <v>41054</v>
      </c>
      <c r="B508" t="s">
        <v>17740</v>
      </c>
      <c r="C508" t="s">
        <v>17741</v>
      </c>
      <c r="D508">
        <v>1</v>
      </c>
      <c r="E508">
        <v>498</v>
      </c>
      <c r="F508">
        <f t="shared" si="1"/>
        <v>498</v>
      </c>
      <c r="I508">
        <f t="shared" si="2"/>
        <v>498</v>
      </c>
      <c r="K508">
        <f t="shared" si="0"/>
        <v>0</v>
      </c>
    </row>
    <row r="509" spans="1:12" x14ac:dyDescent="0.2">
      <c r="F509">
        <f t="shared" si="1"/>
        <v>0</v>
      </c>
      <c r="I509">
        <f t="shared" si="2"/>
        <v>0</v>
      </c>
      <c r="K509">
        <f t="shared" si="0"/>
        <v>0</v>
      </c>
    </row>
    <row r="510" spans="1:12" x14ac:dyDescent="0.2">
      <c r="F510">
        <f t="shared" si="1"/>
        <v>0</v>
      </c>
      <c r="I510">
        <f t="shared" si="2"/>
        <v>0</v>
      </c>
      <c r="K510">
        <f t="shared" si="0"/>
        <v>0</v>
      </c>
    </row>
    <row r="511" spans="1:12" x14ac:dyDescent="0.2">
      <c r="A511" s="154">
        <v>41063</v>
      </c>
      <c r="B511" s="73" t="s">
        <v>15889</v>
      </c>
      <c r="C511" s="73" t="s">
        <v>15890</v>
      </c>
      <c r="D511">
        <v>2</v>
      </c>
      <c r="E511">
        <v>259</v>
      </c>
      <c r="F511">
        <f t="shared" si="1"/>
        <v>518</v>
      </c>
      <c r="G511" s="12">
        <v>41081</v>
      </c>
      <c r="H511">
        <v>516</v>
      </c>
      <c r="I511">
        <f t="shared" si="2"/>
        <v>2</v>
      </c>
      <c r="J511">
        <v>13</v>
      </c>
      <c r="K511">
        <f t="shared" si="0"/>
        <v>6708</v>
      </c>
      <c r="L511" t="s">
        <v>16098</v>
      </c>
    </row>
    <row r="512" spans="1:12" x14ac:dyDescent="0.2">
      <c r="F512">
        <f t="shared" si="1"/>
        <v>0</v>
      </c>
      <c r="I512">
        <f t="shared" si="2"/>
        <v>0</v>
      </c>
      <c r="K512">
        <f t="shared" si="0"/>
        <v>0</v>
      </c>
    </row>
    <row r="513" spans="1:12" x14ac:dyDescent="0.2">
      <c r="F513">
        <f t="shared" si="1"/>
        <v>0</v>
      </c>
      <c r="I513">
        <f t="shared" si="2"/>
        <v>0</v>
      </c>
      <c r="K513">
        <f t="shared" si="0"/>
        <v>0</v>
      </c>
    </row>
    <row r="514" spans="1:12" x14ac:dyDescent="0.2">
      <c r="A514" s="12">
        <v>41074</v>
      </c>
      <c r="B514" t="s">
        <v>15741</v>
      </c>
      <c r="C514" t="s">
        <v>15742</v>
      </c>
      <c r="D514">
        <v>2</v>
      </c>
      <c r="E514">
        <v>249</v>
      </c>
      <c r="F514">
        <f t="shared" si="1"/>
        <v>498</v>
      </c>
      <c r="G514" s="12">
        <v>41088</v>
      </c>
      <c r="H514">
        <v>493</v>
      </c>
      <c r="I514">
        <f t="shared" si="2"/>
        <v>5</v>
      </c>
      <c r="J514">
        <v>12</v>
      </c>
      <c r="K514">
        <f t="shared" si="0"/>
        <v>5916</v>
      </c>
      <c r="L514" t="s">
        <v>15938</v>
      </c>
    </row>
    <row r="515" spans="1:12" x14ac:dyDescent="0.2">
      <c r="F515">
        <f t="shared" si="1"/>
        <v>0</v>
      </c>
      <c r="I515">
        <f t="shared" si="2"/>
        <v>0</v>
      </c>
      <c r="K515">
        <f t="shared" si="0"/>
        <v>0</v>
      </c>
    </row>
    <row r="516" spans="1:12" x14ac:dyDescent="0.2">
      <c r="F516">
        <f t="shared" si="1"/>
        <v>0</v>
      </c>
      <c r="I516">
        <f t="shared" si="2"/>
        <v>0</v>
      </c>
      <c r="K516">
        <f t="shared" si="0"/>
        <v>0</v>
      </c>
    </row>
    <row r="517" spans="1:12" x14ac:dyDescent="0.2">
      <c r="A517" s="12">
        <v>41081</v>
      </c>
      <c r="B517" t="s">
        <v>15643</v>
      </c>
      <c r="C517" t="s">
        <v>15644</v>
      </c>
      <c r="D517">
        <v>2</v>
      </c>
      <c r="E517">
        <v>250</v>
      </c>
      <c r="F517">
        <f t="shared" si="1"/>
        <v>500</v>
      </c>
      <c r="G517" s="12">
        <v>41095</v>
      </c>
      <c r="H517">
        <v>496</v>
      </c>
      <c r="I517">
        <f t="shared" si="2"/>
        <v>4</v>
      </c>
      <c r="J517">
        <v>12</v>
      </c>
      <c r="K517">
        <f t="shared" si="0"/>
        <v>5952</v>
      </c>
      <c r="L517" t="s">
        <v>16123</v>
      </c>
    </row>
    <row r="518" spans="1:12" x14ac:dyDescent="0.2">
      <c r="F518">
        <f t="shared" si="1"/>
        <v>0</v>
      </c>
      <c r="I518">
        <f t="shared" si="2"/>
        <v>0</v>
      </c>
      <c r="K518">
        <f t="shared" si="0"/>
        <v>0</v>
      </c>
    </row>
    <row r="519" spans="1:12" x14ac:dyDescent="0.2">
      <c r="F519">
        <f t="shared" si="1"/>
        <v>0</v>
      </c>
      <c r="I519">
        <f t="shared" si="2"/>
        <v>0</v>
      </c>
      <c r="K519">
        <f t="shared" si="0"/>
        <v>0</v>
      </c>
    </row>
    <row r="520" spans="1:12" x14ac:dyDescent="0.2">
      <c r="A520" s="12">
        <v>41460</v>
      </c>
      <c r="B520" t="s">
        <v>15560</v>
      </c>
      <c r="C520" t="s">
        <v>15561</v>
      </c>
      <c r="D520">
        <v>2</v>
      </c>
      <c r="E520">
        <v>248</v>
      </c>
      <c r="F520">
        <f t="shared" si="1"/>
        <v>496</v>
      </c>
      <c r="I520">
        <f t="shared" si="2"/>
        <v>496</v>
      </c>
      <c r="K520">
        <f t="shared" si="0"/>
        <v>0</v>
      </c>
    </row>
    <row r="521" spans="1:12" x14ac:dyDescent="0.2">
      <c r="F521">
        <f t="shared" si="1"/>
        <v>0</v>
      </c>
      <c r="I521">
        <f t="shared" si="2"/>
        <v>0</v>
      </c>
      <c r="K521">
        <f t="shared" si="0"/>
        <v>0</v>
      </c>
    </row>
    <row r="522" spans="1:12" x14ac:dyDescent="0.2">
      <c r="F522">
        <f t="shared" si="1"/>
        <v>0</v>
      </c>
      <c r="I522">
        <f t="shared" si="2"/>
        <v>0</v>
      </c>
      <c r="K522">
        <f t="shared" si="0"/>
        <v>0</v>
      </c>
    </row>
    <row r="523" spans="1:12" x14ac:dyDescent="0.2">
      <c r="A523" s="12">
        <v>41088</v>
      </c>
      <c r="B523" t="s">
        <v>4</v>
      </c>
      <c r="C523" t="s">
        <v>5</v>
      </c>
      <c r="D523">
        <v>1</v>
      </c>
      <c r="E523">
        <v>494</v>
      </c>
      <c r="F523">
        <f t="shared" si="1"/>
        <v>494</v>
      </c>
      <c r="G523" s="12">
        <v>41102</v>
      </c>
      <c r="H523">
        <v>486</v>
      </c>
      <c r="I523">
        <f t="shared" si="2"/>
        <v>8</v>
      </c>
      <c r="J523">
        <v>11</v>
      </c>
      <c r="K523">
        <f t="shared" si="0"/>
        <v>5346</v>
      </c>
    </row>
    <row r="524" spans="1:12" x14ac:dyDescent="0.2">
      <c r="F524">
        <f t="shared" si="1"/>
        <v>0</v>
      </c>
      <c r="G524" s="12">
        <v>41144</v>
      </c>
      <c r="H524">
        <v>4</v>
      </c>
      <c r="I524">
        <v>4</v>
      </c>
      <c r="J524">
        <v>11</v>
      </c>
      <c r="K524">
        <f t="shared" si="0"/>
        <v>44</v>
      </c>
    </row>
    <row r="525" spans="1:12" x14ac:dyDescent="0.2">
      <c r="F525">
        <f t="shared" si="1"/>
        <v>0</v>
      </c>
      <c r="I525">
        <f t="shared" si="2"/>
        <v>0</v>
      </c>
      <c r="K525">
        <f t="shared" si="0"/>
        <v>0</v>
      </c>
    </row>
    <row r="526" spans="1:12" x14ac:dyDescent="0.2">
      <c r="A526" s="12">
        <v>41107</v>
      </c>
      <c r="B526" t="s">
        <v>15492</v>
      </c>
      <c r="C526" t="s">
        <v>15493</v>
      </c>
      <c r="D526">
        <v>2</v>
      </c>
      <c r="E526">
        <v>250</v>
      </c>
      <c r="F526">
        <f t="shared" si="1"/>
        <v>500</v>
      </c>
      <c r="G526" s="12">
        <v>41144</v>
      </c>
      <c r="H526">
        <v>495</v>
      </c>
      <c r="I526">
        <f t="shared" si="2"/>
        <v>5</v>
      </c>
      <c r="J526">
        <v>13</v>
      </c>
      <c r="K526">
        <f t="shared" si="0"/>
        <v>6435</v>
      </c>
      <c r="L526" t="s">
        <v>15941</v>
      </c>
    </row>
    <row r="527" spans="1:12" x14ac:dyDescent="0.2">
      <c r="F527">
        <f t="shared" si="1"/>
        <v>0</v>
      </c>
      <c r="G527" s="12">
        <v>41193</v>
      </c>
      <c r="H527">
        <v>4</v>
      </c>
      <c r="I527">
        <v>1</v>
      </c>
      <c r="J527">
        <v>13</v>
      </c>
      <c r="K527">
        <f t="shared" si="0"/>
        <v>52</v>
      </c>
    </row>
    <row r="528" spans="1:12" x14ac:dyDescent="0.2">
      <c r="F528">
        <f t="shared" si="1"/>
        <v>0</v>
      </c>
      <c r="I528">
        <f t="shared" si="2"/>
        <v>0</v>
      </c>
      <c r="K528">
        <f t="shared" si="0"/>
        <v>0</v>
      </c>
    </row>
    <row r="529" spans="1:11" x14ac:dyDescent="0.2">
      <c r="A529" s="12">
        <v>41110</v>
      </c>
      <c r="B529" t="s">
        <v>91</v>
      </c>
      <c r="C529" t="s">
        <v>15132</v>
      </c>
      <c r="D529">
        <v>4</v>
      </c>
      <c r="E529">
        <v>125</v>
      </c>
      <c r="F529">
        <f t="shared" si="1"/>
        <v>500</v>
      </c>
      <c r="I529">
        <f t="shared" si="2"/>
        <v>500</v>
      </c>
      <c r="K529">
        <f t="shared" si="0"/>
        <v>0</v>
      </c>
    </row>
    <row r="530" spans="1:11" x14ac:dyDescent="0.2">
      <c r="F530">
        <f t="shared" si="1"/>
        <v>0</v>
      </c>
      <c r="I530">
        <f t="shared" si="2"/>
        <v>0</v>
      </c>
      <c r="K530">
        <f t="shared" si="0"/>
        <v>0</v>
      </c>
    </row>
    <row r="531" spans="1:11" x14ac:dyDescent="0.2">
      <c r="F531">
        <f t="shared" si="1"/>
        <v>0</v>
      </c>
      <c r="I531">
        <f t="shared" si="2"/>
        <v>0</v>
      </c>
      <c r="K531">
        <f t="shared" si="0"/>
        <v>0</v>
      </c>
    </row>
    <row r="532" spans="1:11" x14ac:dyDescent="0.2">
      <c r="A532" s="12">
        <v>41119</v>
      </c>
      <c r="B532" t="s">
        <v>169</v>
      </c>
      <c r="C532" t="s">
        <v>170</v>
      </c>
      <c r="D532">
        <v>2</v>
      </c>
      <c r="E532">
        <v>252</v>
      </c>
      <c r="F532">
        <f t="shared" si="1"/>
        <v>504</v>
      </c>
      <c r="G532" s="12">
        <v>41137</v>
      </c>
      <c r="H532">
        <v>496</v>
      </c>
      <c r="I532">
        <f t="shared" si="2"/>
        <v>8</v>
      </c>
      <c r="J532">
        <v>11</v>
      </c>
      <c r="K532">
        <f t="shared" si="0"/>
        <v>5456</v>
      </c>
    </row>
    <row r="533" spans="1:11" x14ac:dyDescent="0.2">
      <c r="F533">
        <f t="shared" si="1"/>
        <v>0</v>
      </c>
      <c r="G533" s="12">
        <v>41144</v>
      </c>
      <c r="H533">
        <v>8</v>
      </c>
      <c r="I533">
        <v>0</v>
      </c>
      <c r="J533">
        <v>11</v>
      </c>
      <c r="K533">
        <f t="shared" si="0"/>
        <v>88</v>
      </c>
    </row>
    <row r="534" spans="1:11" x14ac:dyDescent="0.2">
      <c r="F534">
        <f t="shared" si="1"/>
        <v>0</v>
      </c>
      <c r="I534">
        <f t="shared" si="2"/>
        <v>0</v>
      </c>
      <c r="K534">
        <f t="shared" si="0"/>
        <v>0</v>
      </c>
    </row>
    <row r="535" spans="1:11" x14ac:dyDescent="0.2">
      <c r="A535" s="12">
        <v>41142</v>
      </c>
      <c r="B535" t="s">
        <v>15365</v>
      </c>
      <c r="C535" t="s">
        <v>14277</v>
      </c>
      <c r="D535">
        <v>3</v>
      </c>
      <c r="E535">
        <v>189</v>
      </c>
      <c r="F535">
        <f t="shared" si="1"/>
        <v>567</v>
      </c>
      <c r="I535">
        <f t="shared" si="2"/>
        <v>567</v>
      </c>
      <c r="K535">
        <f t="shared" si="0"/>
        <v>0</v>
      </c>
    </row>
    <row r="536" spans="1:11" x14ac:dyDescent="0.2">
      <c r="F536">
        <f t="shared" si="1"/>
        <v>0</v>
      </c>
      <c r="G536" s="12">
        <v>41193</v>
      </c>
      <c r="H536">
        <v>1</v>
      </c>
      <c r="I536">
        <f t="shared" si="2"/>
        <v>-1</v>
      </c>
      <c r="J536">
        <v>12</v>
      </c>
      <c r="K536">
        <f t="shared" si="0"/>
        <v>12</v>
      </c>
    </row>
    <row r="537" spans="1:11" x14ac:dyDescent="0.2">
      <c r="F537">
        <f t="shared" si="1"/>
        <v>0</v>
      </c>
      <c r="I537">
        <f t="shared" si="2"/>
        <v>0</v>
      </c>
      <c r="K537">
        <f t="shared" si="0"/>
        <v>0</v>
      </c>
    </row>
    <row r="538" spans="1:11" x14ac:dyDescent="0.2">
      <c r="A538" s="12">
        <v>41151</v>
      </c>
      <c r="B538" t="s">
        <v>15331</v>
      </c>
      <c r="C538" t="s">
        <v>15332</v>
      </c>
      <c r="D538">
        <v>2</v>
      </c>
      <c r="E538">
        <v>300</v>
      </c>
      <c r="F538">
        <f t="shared" si="1"/>
        <v>600</v>
      </c>
      <c r="I538">
        <f t="shared" si="2"/>
        <v>600</v>
      </c>
      <c r="K538">
        <f t="shared" si="0"/>
        <v>0</v>
      </c>
    </row>
    <row r="539" spans="1:11" x14ac:dyDescent="0.2">
      <c r="F539">
        <f t="shared" si="1"/>
        <v>0</v>
      </c>
      <c r="G539" s="12">
        <v>41193</v>
      </c>
      <c r="H539">
        <v>1</v>
      </c>
      <c r="I539">
        <f t="shared" si="2"/>
        <v>-1</v>
      </c>
      <c r="J539">
        <v>12.5</v>
      </c>
      <c r="K539">
        <f t="shared" si="0"/>
        <v>12.5</v>
      </c>
    </row>
    <row r="540" spans="1:11" x14ac:dyDescent="0.2">
      <c r="F540">
        <f t="shared" si="1"/>
        <v>0</v>
      </c>
      <c r="I540">
        <f t="shared" si="2"/>
        <v>0</v>
      </c>
      <c r="K540">
        <f t="shared" si="0"/>
        <v>0</v>
      </c>
    </row>
    <row r="541" spans="1:11" x14ac:dyDescent="0.2">
      <c r="A541" s="12">
        <v>41161</v>
      </c>
      <c r="B541" t="s">
        <v>15226</v>
      </c>
      <c r="C541" t="s">
        <v>15227</v>
      </c>
      <c r="D541">
        <v>5</v>
      </c>
      <c r="E541">
        <v>113</v>
      </c>
      <c r="F541">
        <f t="shared" si="1"/>
        <v>565</v>
      </c>
      <c r="I541">
        <f t="shared" si="2"/>
        <v>565</v>
      </c>
      <c r="K541">
        <f t="shared" si="0"/>
        <v>0</v>
      </c>
    </row>
    <row r="542" spans="1:11" x14ac:dyDescent="0.2">
      <c r="F542">
        <f t="shared" si="1"/>
        <v>0</v>
      </c>
      <c r="G542" s="12">
        <v>41193</v>
      </c>
      <c r="H542">
        <v>2</v>
      </c>
      <c r="I542">
        <f t="shared" si="2"/>
        <v>-2</v>
      </c>
      <c r="J542">
        <v>12</v>
      </c>
      <c r="K542">
        <f t="shared" si="0"/>
        <v>24</v>
      </c>
    </row>
    <row r="543" spans="1:11" x14ac:dyDescent="0.2">
      <c r="F543">
        <f t="shared" si="1"/>
        <v>0</v>
      </c>
      <c r="I543">
        <f t="shared" si="2"/>
        <v>0</v>
      </c>
      <c r="K543">
        <f t="shared" si="0"/>
        <v>0</v>
      </c>
    </row>
    <row r="544" spans="1:11" x14ac:dyDescent="0.2">
      <c r="A544" s="12">
        <v>41179</v>
      </c>
      <c r="B544" t="s">
        <v>569</v>
      </c>
      <c r="C544" t="s">
        <v>570</v>
      </c>
      <c r="D544">
        <v>2</v>
      </c>
      <c r="E544">
        <v>305</v>
      </c>
      <c r="F544">
        <f t="shared" si="1"/>
        <v>610</v>
      </c>
      <c r="G544" s="12">
        <v>41193</v>
      </c>
      <c r="H544">
        <v>605</v>
      </c>
      <c r="I544">
        <f t="shared" si="2"/>
        <v>5</v>
      </c>
      <c r="J544">
        <v>12</v>
      </c>
      <c r="K544">
        <f t="shared" si="0"/>
        <v>7260</v>
      </c>
    </row>
    <row r="545" spans="1:12" x14ac:dyDescent="0.2">
      <c r="F545">
        <f t="shared" si="1"/>
        <v>0</v>
      </c>
      <c r="I545">
        <f t="shared" si="2"/>
        <v>0</v>
      </c>
      <c r="K545">
        <f t="shared" si="0"/>
        <v>0</v>
      </c>
    </row>
    <row r="546" spans="1:12" x14ac:dyDescent="0.2">
      <c r="F546">
        <f t="shared" si="1"/>
        <v>0</v>
      </c>
      <c r="I546">
        <f t="shared" si="2"/>
        <v>0</v>
      </c>
      <c r="K546">
        <f t="shared" si="0"/>
        <v>0</v>
      </c>
    </row>
    <row r="547" spans="1:12" x14ac:dyDescent="0.2">
      <c r="A547" s="12">
        <v>41191</v>
      </c>
      <c r="B547" t="s">
        <v>18931</v>
      </c>
      <c r="C547" t="s">
        <v>716</v>
      </c>
      <c r="D547">
        <v>3</v>
      </c>
      <c r="E547">
        <v>133</v>
      </c>
      <c r="F547">
        <f t="shared" si="1"/>
        <v>399</v>
      </c>
      <c r="G547" s="12">
        <v>41202</v>
      </c>
      <c r="H547">
        <v>398</v>
      </c>
      <c r="I547">
        <f t="shared" si="2"/>
        <v>1</v>
      </c>
      <c r="J547">
        <v>14</v>
      </c>
      <c r="K547">
        <f t="shared" si="0"/>
        <v>5572</v>
      </c>
      <c r="L547" t="s">
        <v>15453</v>
      </c>
    </row>
    <row r="548" spans="1:12" x14ac:dyDescent="0.2">
      <c r="F548">
        <f t="shared" si="1"/>
        <v>0</v>
      </c>
      <c r="I548">
        <f t="shared" si="2"/>
        <v>0</v>
      </c>
      <c r="K548">
        <f t="shared" si="0"/>
        <v>0</v>
      </c>
    </row>
    <row r="549" spans="1:12" x14ac:dyDescent="0.2">
      <c r="F549">
        <f t="shared" si="1"/>
        <v>0</v>
      </c>
      <c r="I549">
        <f t="shared" si="2"/>
        <v>0</v>
      </c>
      <c r="K549">
        <f t="shared" si="0"/>
        <v>0</v>
      </c>
    </row>
    <row r="550" spans="1:12" x14ac:dyDescent="0.2">
      <c r="A550" s="12">
        <v>41200</v>
      </c>
      <c r="B550" t="s">
        <v>21858</v>
      </c>
      <c r="C550" t="s">
        <v>14300</v>
      </c>
      <c r="D550">
        <v>4</v>
      </c>
      <c r="E550">
        <v>150</v>
      </c>
      <c r="F550">
        <f t="shared" si="1"/>
        <v>600</v>
      </c>
      <c r="G550" s="12">
        <v>41213</v>
      </c>
      <c r="H550">
        <v>596</v>
      </c>
      <c r="I550">
        <f t="shared" si="2"/>
        <v>4</v>
      </c>
      <c r="J550">
        <v>11</v>
      </c>
      <c r="K550">
        <f>H550*J550</f>
        <v>6556</v>
      </c>
      <c r="L550" t="s">
        <v>15448</v>
      </c>
    </row>
    <row r="551" spans="1:12" x14ac:dyDescent="0.2">
      <c r="F551">
        <f t="shared" si="1"/>
        <v>0</v>
      </c>
      <c r="I551">
        <f t="shared" si="2"/>
        <v>0</v>
      </c>
      <c r="K551">
        <f t="shared" si="0"/>
        <v>0</v>
      </c>
    </row>
    <row r="552" spans="1:12" x14ac:dyDescent="0.2">
      <c r="F552">
        <f t="shared" si="1"/>
        <v>0</v>
      </c>
      <c r="I552">
        <f t="shared" si="2"/>
        <v>0</v>
      </c>
      <c r="K552">
        <f t="shared" si="0"/>
        <v>0</v>
      </c>
    </row>
    <row r="553" spans="1:12" x14ac:dyDescent="0.2">
      <c r="A553" s="12">
        <v>41576</v>
      </c>
      <c r="B553" t="s">
        <v>15017</v>
      </c>
      <c r="C553" t="s">
        <v>15018</v>
      </c>
      <c r="D553">
        <v>1</v>
      </c>
      <c r="E553">
        <v>602</v>
      </c>
      <c r="F553">
        <f t="shared" si="1"/>
        <v>602</v>
      </c>
      <c r="G553" s="12">
        <v>41228</v>
      </c>
      <c r="H553">
        <v>598</v>
      </c>
      <c r="I553">
        <f t="shared" si="2"/>
        <v>4</v>
      </c>
      <c r="J553">
        <v>12</v>
      </c>
      <c r="K553">
        <f t="shared" si="0"/>
        <v>7176</v>
      </c>
    </row>
    <row r="554" spans="1:12" x14ac:dyDescent="0.2">
      <c r="F554">
        <f t="shared" si="1"/>
        <v>0</v>
      </c>
      <c r="I554">
        <f t="shared" si="2"/>
        <v>0</v>
      </c>
      <c r="K554">
        <f t="shared" si="0"/>
        <v>0</v>
      </c>
    </row>
    <row r="555" spans="1:12" x14ac:dyDescent="0.2">
      <c r="F555">
        <f t="shared" si="1"/>
        <v>0</v>
      </c>
      <c r="I555">
        <f t="shared" si="2"/>
        <v>0</v>
      </c>
      <c r="K555">
        <f t="shared" si="0"/>
        <v>0</v>
      </c>
    </row>
    <row r="556" spans="1:12" x14ac:dyDescent="0.2">
      <c r="A556" s="12">
        <v>41226</v>
      </c>
      <c r="B556" t="s">
        <v>17656</v>
      </c>
      <c r="C556" t="s">
        <v>14880</v>
      </c>
      <c r="D556">
        <v>1</v>
      </c>
      <c r="E556">
        <v>600</v>
      </c>
      <c r="F556">
        <f t="shared" si="1"/>
        <v>600</v>
      </c>
      <c r="G556" s="12">
        <v>41235</v>
      </c>
      <c r="H556">
        <v>596</v>
      </c>
      <c r="I556">
        <f t="shared" si="2"/>
        <v>4</v>
      </c>
      <c r="J556">
        <v>11.5</v>
      </c>
      <c r="K556">
        <f t="shared" si="0"/>
        <v>6854</v>
      </c>
    </row>
    <row r="557" spans="1:12" x14ac:dyDescent="0.2">
      <c r="F557">
        <f t="shared" si="1"/>
        <v>0</v>
      </c>
      <c r="I557">
        <f t="shared" si="2"/>
        <v>0</v>
      </c>
      <c r="K557">
        <f t="shared" si="0"/>
        <v>0</v>
      </c>
    </row>
    <row r="558" spans="1:12" x14ac:dyDescent="0.2">
      <c r="F558">
        <f t="shared" si="1"/>
        <v>0</v>
      </c>
      <c r="I558">
        <f t="shared" si="2"/>
        <v>0</v>
      </c>
      <c r="K558">
        <f t="shared" si="0"/>
        <v>0</v>
      </c>
    </row>
    <row r="559" spans="1:12" x14ac:dyDescent="0.2">
      <c r="A559" s="12">
        <v>41233</v>
      </c>
      <c r="B559" t="s">
        <v>17637</v>
      </c>
      <c r="C559" t="s">
        <v>14743</v>
      </c>
      <c r="D559">
        <v>1</v>
      </c>
      <c r="E559">
        <v>624</v>
      </c>
      <c r="F559">
        <f t="shared" si="1"/>
        <v>624</v>
      </c>
      <c r="G559" s="12">
        <v>41249</v>
      </c>
      <c r="H559">
        <v>610</v>
      </c>
      <c r="I559">
        <f t="shared" si="2"/>
        <v>14</v>
      </c>
      <c r="J559">
        <v>12</v>
      </c>
      <c r="K559">
        <f t="shared" si="0"/>
        <v>7320</v>
      </c>
    </row>
    <row r="560" spans="1:12" x14ac:dyDescent="0.2">
      <c r="F560">
        <f t="shared" si="1"/>
        <v>0</v>
      </c>
      <c r="I560">
        <f t="shared" si="2"/>
        <v>0</v>
      </c>
      <c r="K560">
        <f t="shared" si="0"/>
        <v>0</v>
      </c>
    </row>
    <row r="561" spans="1:12" x14ac:dyDescent="0.2">
      <c r="F561">
        <f t="shared" si="1"/>
        <v>0</v>
      </c>
      <c r="I561">
        <f t="shared" si="2"/>
        <v>0</v>
      </c>
      <c r="K561">
        <f t="shared" si="0"/>
        <v>0</v>
      </c>
    </row>
    <row r="562" spans="1:12" x14ac:dyDescent="0.2">
      <c r="A562" s="12">
        <v>41612</v>
      </c>
      <c r="B562" t="s">
        <v>17513</v>
      </c>
      <c r="C562" t="s">
        <v>14705</v>
      </c>
      <c r="D562">
        <v>2</v>
      </c>
      <c r="E562">
        <v>200</v>
      </c>
      <c r="F562">
        <f t="shared" si="1"/>
        <v>400</v>
      </c>
      <c r="G562" s="12">
        <v>41256</v>
      </c>
      <c r="H562">
        <v>398</v>
      </c>
      <c r="I562">
        <f t="shared" si="2"/>
        <v>2</v>
      </c>
      <c r="J562">
        <v>13</v>
      </c>
      <c r="K562">
        <f t="shared" si="0"/>
        <v>5174</v>
      </c>
      <c r="L562" t="s">
        <v>463</v>
      </c>
    </row>
    <row r="563" spans="1:12" x14ac:dyDescent="0.2">
      <c r="F563">
        <f t="shared" si="1"/>
        <v>0</v>
      </c>
      <c r="I563">
        <f t="shared" si="2"/>
        <v>0</v>
      </c>
      <c r="K563">
        <f t="shared" si="0"/>
        <v>0</v>
      </c>
    </row>
    <row r="564" spans="1:12" x14ac:dyDescent="0.2">
      <c r="F564">
        <f t="shared" si="1"/>
        <v>0</v>
      </c>
      <c r="I564">
        <f t="shared" si="2"/>
        <v>0</v>
      </c>
      <c r="K564">
        <f t="shared" si="0"/>
        <v>0</v>
      </c>
    </row>
    <row r="565" spans="1:12" x14ac:dyDescent="0.2">
      <c r="A565" s="12">
        <v>41250</v>
      </c>
      <c r="B565" t="s">
        <v>17487</v>
      </c>
      <c r="C565" t="s">
        <v>14777</v>
      </c>
      <c r="D565">
        <v>5</v>
      </c>
      <c r="E565">
        <v>120</v>
      </c>
      <c r="F565">
        <f t="shared" si="1"/>
        <v>600</v>
      </c>
      <c r="G565" s="12">
        <v>41294</v>
      </c>
      <c r="H565">
        <v>597</v>
      </c>
      <c r="I565">
        <f t="shared" si="2"/>
        <v>3</v>
      </c>
      <c r="J565">
        <v>12.5</v>
      </c>
      <c r="K565">
        <f t="shared" si="0"/>
        <v>7462.5</v>
      </c>
      <c r="L565" t="s">
        <v>967</v>
      </c>
    </row>
    <row r="566" spans="1:12" x14ac:dyDescent="0.2">
      <c r="F566">
        <f t="shared" si="1"/>
        <v>0</v>
      </c>
      <c r="I566">
        <f t="shared" si="2"/>
        <v>0</v>
      </c>
      <c r="K566">
        <f t="shared" si="0"/>
        <v>0</v>
      </c>
    </row>
    <row r="567" spans="1:12" x14ac:dyDescent="0.2">
      <c r="F567">
        <f t="shared" si="1"/>
        <v>0</v>
      </c>
      <c r="I567">
        <f t="shared" si="2"/>
        <v>0</v>
      </c>
      <c r="K567">
        <f t="shared" si="0"/>
        <v>0</v>
      </c>
    </row>
    <row r="568" spans="1:12" x14ac:dyDescent="0.2">
      <c r="A568" s="12">
        <v>41270</v>
      </c>
      <c r="B568" t="s">
        <v>17414</v>
      </c>
      <c r="C568" t="s">
        <v>14612</v>
      </c>
      <c r="D568">
        <v>1</v>
      </c>
      <c r="E568">
        <v>377</v>
      </c>
      <c r="F568">
        <f t="shared" si="1"/>
        <v>377</v>
      </c>
      <c r="G568" s="12">
        <v>41284</v>
      </c>
      <c r="H568">
        <v>371</v>
      </c>
      <c r="I568">
        <f t="shared" si="2"/>
        <v>6</v>
      </c>
      <c r="J568">
        <v>12</v>
      </c>
      <c r="K568">
        <f t="shared" si="0"/>
        <v>4452</v>
      </c>
    </row>
    <row r="569" spans="1:12" x14ac:dyDescent="0.2">
      <c r="F569">
        <f t="shared" si="1"/>
        <v>0</v>
      </c>
      <c r="I569">
        <f t="shared" si="2"/>
        <v>0</v>
      </c>
      <c r="K569">
        <f t="shared" si="0"/>
        <v>0</v>
      </c>
    </row>
    <row r="570" spans="1:12" x14ac:dyDescent="0.2">
      <c r="F570">
        <f t="shared" si="1"/>
        <v>0</v>
      </c>
      <c r="I570">
        <f t="shared" si="2"/>
        <v>0</v>
      </c>
      <c r="K570">
        <f t="shared" si="0"/>
        <v>0</v>
      </c>
    </row>
    <row r="571" spans="1:12" x14ac:dyDescent="0.2">
      <c r="A571" s="12">
        <v>41282</v>
      </c>
      <c r="B571" t="s">
        <v>17367</v>
      </c>
      <c r="C571" t="s">
        <v>14737</v>
      </c>
      <c r="D571">
        <v>2</v>
      </c>
      <c r="E571">
        <v>87</v>
      </c>
      <c r="F571">
        <f t="shared" si="1"/>
        <v>174</v>
      </c>
      <c r="G571" s="12">
        <v>41287</v>
      </c>
      <c r="H571">
        <v>171</v>
      </c>
      <c r="I571">
        <f t="shared" si="2"/>
        <v>3</v>
      </c>
      <c r="J571">
        <v>10</v>
      </c>
      <c r="K571">
        <f t="shared" si="0"/>
        <v>1710</v>
      </c>
    </row>
    <row r="572" spans="1:12" x14ac:dyDescent="0.2">
      <c r="F572">
        <f t="shared" si="1"/>
        <v>0</v>
      </c>
      <c r="I572">
        <f t="shared" si="2"/>
        <v>0</v>
      </c>
      <c r="K572">
        <f t="shared" si="0"/>
        <v>0</v>
      </c>
    </row>
    <row r="573" spans="1:12" x14ac:dyDescent="0.2">
      <c r="F573">
        <f t="shared" si="1"/>
        <v>0</v>
      </c>
      <c r="I573">
        <f t="shared" si="2"/>
        <v>0</v>
      </c>
      <c r="K573">
        <f t="shared" si="0"/>
        <v>0</v>
      </c>
    </row>
    <row r="574" spans="1:12" x14ac:dyDescent="0.2">
      <c r="A574" s="12">
        <v>41296</v>
      </c>
      <c r="B574" t="s">
        <v>17161</v>
      </c>
      <c r="C574" t="s">
        <v>14326</v>
      </c>
      <c r="D574">
        <v>2</v>
      </c>
      <c r="E574">
        <v>300</v>
      </c>
      <c r="F574">
        <f t="shared" si="1"/>
        <v>600</v>
      </c>
      <c r="G574" s="12">
        <v>41305</v>
      </c>
      <c r="H574">
        <v>595</v>
      </c>
      <c r="I574">
        <f t="shared" si="2"/>
        <v>5</v>
      </c>
      <c r="J574">
        <v>11</v>
      </c>
      <c r="K574">
        <f t="shared" si="0"/>
        <v>6545</v>
      </c>
      <c r="L574" t="s">
        <v>14963</v>
      </c>
    </row>
    <row r="575" spans="1:12" x14ac:dyDescent="0.2">
      <c r="F575">
        <f t="shared" si="1"/>
        <v>0</v>
      </c>
      <c r="I575">
        <f t="shared" si="2"/>
        <v>0</v>
      </c>
      <c r="K575">
        <f t="shared" si="0"/>
        <v>0</v>
      </c>
    </row>
    <row r="576" spans="1:12" x14ac:dyDescent="0.2">
      <c r="F576">
        <f t="shared" si="1"/>
        <v>0</v>
      </c>
      <c r="I576">
        <f t="shared" si="2"/>
        <v>0</v>
      </c>
      <c r="K576">
        <f t="shared" si="0"/>
        <v>0</v>
      </c>
    </row>
    <row r="577" spans="1:12" x14ac:dyDescent="0.2">
      <c r="A577" s="12">
        <v>41305</v>
      </c>
      <c r="B577" t="s">
        <v>17152</v>
      </c>
      <c r="C577" t="s">
        <v>14399</v>
      </c>
      <c r="D577">
        <v>4</v>
      </c>
      <c r="E577">
        <v>150</v>
      </c>
      <c r="F577">
        <f t="shared" si="1"/>
        <v>600</v>
      </c>
      <c r="G577" s="12">
        <v>41319</v>
      </c>
      <c r="H577">
        <v>599</v>
      </c>
      <c r="I577">
        <f t="shared" si="2"/>
        <v>1</v>
      </c>
      <c r="J577">
        <v>12.5</v>
      </c>
      <c r="K577">
        <f t="shared" si="0"/>
        <v>7487.5</v>
      </c>
    </row>
    <row r="578" spans="1:12" x14ac:dyDescent="0.2">
      <c r="F578">
        <f t="shared" si="1"/>
        <v>0</v>
      </c>
      <c r="I578">
        <f t="shared" si="2"/>
        <v>0</v>
      </c>
      <c r="K578">
        <f t="shared" si="0"/>
        <v>0</v>
      </c>
    </row>
    <row r="579" spans="1:12" x14ac:dyDescent="0.2">
      <c r="F579">
        <f t="shared" si="1"/>
        <v>0</v>
      </c>
      <c r="I579">
        <f t="shared" si="2"/>
        <v>0</v>
      </c>
      <c r="K579">
        <f t="shared" si="0"/>
        <v>0</v>
      </c>
    </row>
    <row r="580" spans="1:12" x14ac:dyDescent="0.2">
      <c r="A580" s="12">
        <v>41319</v>
      </c>
      <c r="B580" t="s">
        <v>17038</v>
      </c>
      <c r="C580" t="s">
        <v>14540</v>
      </c>
      <c r="D580">
        <v>3</v>
      </c>
      <c r="E580">
        <v>234</v>
      </c>
      <c r="F580">
        <f t="shared" si="1"/>
        <v>702</v>
      </c>
      <c r="G580" s="12">
        <v>41347</v>
      </c>
      <c r="H580">
        <v>700</v>
      </c>
      <c r="I580">
        <f t="shared" si="2"/>
        <v>2</v>
      </c>
      <c r="J580">
        <v>12.5</v>
      </c>
      <c r="K580">
        <f t="shared" si="0"/>
        <v>8750</v>
      </c>
      <c r="L580" t="s">
        <v>14989</v>
      </c>
    </row>
    <row r="581" spans="1:12" x14ac:dyDescent="0.2">
      <c r="F581">
        <f t="shared" si="1"/>
        <v>0</v>
      </c>
      <c r="I581">
        <f t="shared" si="2"/>
        <v>0</v>
      </c>
      <c r="K581">
        <f t="shared" si="0"/>
        <v>0</v>
      </c>
    </row>
    <row r="582" spans="1:12" x14ac:dyDescent="0.2">
      <c r="F582">
        <f t="shared" si="1"/>
        <v>0</v>
      </c>
      <c r="I582">
        <f t="shared" si="2"/>
        <v>0</v>
      </c>
      <c r="K582">
        <f t="shared" si="0"/>
        <v>0</v>
      </c>
    </row>
    <row r="583" spans="1:12" x14ac:dyDescent="0.2">
      <c r="A583" s="12">
        <v>41333</v>
      </c>
      <c r="B583" t="s">
        <v>16986</v>
      </c>
      <c r="C583" t="s">
        <v>14339</v>
      </c>
      <c r="D583">
        <v>1</v>
      </c>
      <c r="E583">
        <v>638</v>
      </c>
      <c r="F583">
        <f t="shared" si="1"/>
        <v>638</v>
      </c>
      <c r="G583" s="12">
        <v>41361</v>
      </c>
      <c r="H583">
        <v>636</v>
      </c>
      <c r="I583">
        <f t="shared" si="2"/>
        <v>2</v>
      </c>
      <c r="J583">
        <v>10</v>
      </c>
      <c r="K583">
        <f t="shared" si="0"/>
        <v>6360</v>
      </c>
    </row>
    <row r="584" spans="1:12" x14ac:dyDescent="0.2">
      <c r="F584">
        <f t="shared" si="1"/>
        <v>0</v>
      </c>
      <c r="I584">
        <f t="shared" si="2"/>
        <v>0</v>
      </c>
      <c r="K584">
        <f t="shared" si="0"/>
        <v>0</v>
      </c>
    </row>
    <row r="585" spans="1:12" x14ac:dyDescent="0.2">
      <c r="F585">
        <f t="shared" si="1"/>
        <v>0</v>
      </c>
      <c r="I585">
        <f t="shared" si="2"/>
        <v>0</v>
      </c>
      <c r="K585">
        <f t="shared" si="0"/>
        <v>0</v>
      </c>
    </row>
    <row r="586" spans="1:12" x14ac:dyDescent="0.2">
      <c r="A586" s="12">
        <v>41347</v>
      </c>
      <c r="B586" t="s">
        <v>16924</v>
      </c>
      <c r="C586" t="s">
        <v>14130</v>
      </c>
      <c r="D586">
        <v>1</v>
      </c>
      <c r="E586">
        <v>700</v>
      </c>
      <c r="F586">
        <f t="shared" si="1"/>
        <v>700</v>
      </c>
      <c r="G586" s="12">
        <v>41375</v>
      </c>
      <c r="H586">
        <v>697</v>
      </c>
      <c r="I586">
        <f t="shared" si="2"/>
        <v>3</v>
      </c>
      <c r="J586">
        <v>14.5</v>
      </c>
      <c r="K586">
        <f t="shared" si="0"/>
        <v>10106.5</v>
      </c>
    </row>
    <row r="587" spans="1:12" x14ac:dyDescent="0.2">
      <c r="F587">
        <f t="shared" si="1"/>
        <v>0</v>
      </c>
      <c r="G587" s="12">
        <v>41459</v>
      </c>
      <c r="H587">
        <v>2</v>
      </c>
      <c r="I587">
        <v>1</v>
      </c>
      <c r="J587">
        <v>14.5</v>
      </c>
      <c r="K587">
        <f t="shared" si="0"/>
        <v>29</v>
      </c>
    </row>
    <row r="588" spans="1:12" x14ac:dyDescent="0.2">
      <c r="G588" s="12">
        <v>41460</v>
      </c>
      <c r="H588">
        <v>1</v>
      </c>
      <c r="I588">
        <v>0</v>
      </c>
    </row>
    <row r="589" spans="1:12" x14ac:dyDescent="0.2">
      <c r="F589">
        <f t="shared" si="1"/>
        <v>0</v>
      </c>
      <c r="I589">
        <f t="shared" si="2"/>
        <v>0</v>
      </c>
      <c r="K589">
        <f t="shared" si="0"/>
        <v>0</v>
      </c>
    </row>
    <row r="590" spans="1:12" x14ac:dyDescent="0.2">
      <c r="A590" s="12">
        <v>41350</v>
      </c>
      <c r="B590" t="s">
        <v>16862</v>
      </c>
      <c r="C590" t="s">
        <v>14197</v>
      </c>
      <c r="D590">
        <v>2</v>
      </c>
      <c r="E590">
        <v>350</v>
      </c>
      <c r="F590">
        <f t="shared" si="1"/>
        <v>700</v>
      </c>
      <c r="G590" s="12">
        <v>41361</v>
      </c>
      <c r="H590">
        <v>697</v>
      </c>
      <c r="I590">
        <f t="shared" si="2"/>
        <v>3</v>
      </c>
      <c r="J590">
        <v>11.5</v>
      </c>
      <c r="K590">
        <f t="shared" si="0"/>
        <v>8015.5</v>
      </c>
    </row>
    <row r="591" spans="1:12" x14ac:dyDescent="0.2">
      <c r="F591">
        <f t="shared" si="1"/>
        <v>0</v>
      </c>
      <c r="G591" s="12">
        <v>41460</v>
      </c>
      <c r="H591">
        <v>3</v>
      </c>
      <c r="I591">
        <v>0</v>
      </c>
      <c r="K591">
        <f t="shared" si="0"/>
        <v>0</v>
      </c>
    </row>
    <row r="592" spans="1:12" x14ac:dyDescent="0.2">
      <c r="F592">
        <f t="shared" si="1"/>
        <v>0</v>
      </c>
      <c r="I592">
        <f t="shared" si="2"/>
        <v>0</v>
      </c>
      <c r="K592">
        <f t="shared" si="0"/>
        <v>0</v>
      </c>
    </row>
    <row r="593" spans="1:12" x14ac:dyDescent="0.2">
      <c r="A593" s="12">
        <v>41361</v>
      </c>
      <c r="B593" t="s">
        <v>16845</v>
      </c>
      <c r="C593" t="s">
        <v>14290</v>
      </c>
      <c r="D593">
        <v>2</v>
      </c>
      <c r="E593">
        <v>375</v>
      </c>
      <c r="F593">
        <f t="shared" si="1"/>
        <v>750</v>
      </c>
      <c r="G593" s="12">
        <v>41389</v>
      </c>
      <c r="H593">
        <v>747</v>
      </c>
      <c r="I593">
        <f t="shared" si="2"/>
        <v>3</v>
      </c>
      <c r="J593">
        <v>12.5</v>
      </c>
      <c r="K593">
        <f t="shared" si="0"/>
        <v>9337.5</v>
      </c>
    </row>
    <row r="594" spans="1:12" x14ac:dyDescent="0.2">
      <c r="F594">
        <f t="shared" si="1"/>
        <v>0</v>
      </c>
      <c r="G594" s="12">
        <v>41460</v>
      </c>
      <c r="H594">
        <v>3</v>
      </c>
      <c r="I594">
        <v>0</v>
      </c>
      <c r="K594">
        <f t="shared" si="0"/>
        <v>0</v>
      </c>
    </row>
    <row r="595" spans="1:12" x14ac:dyDescent="0.2">
      <c r="F595">
        <f t="shared" si="1"/>
        <v>0</v>
      </c>
      <c r="I595">
        <f t="shared" si="2"/>
        <v>0</v>
      </c>
      <c r="K595">
        <f t="shared" si="0"/>
        <v>0</v>
      </c>
    </row>
    <row r="596" spans="1:12" x14ac:dyDescent="0.2">
      <c r="A596" s="12">
        <v>41375</v>
      </c>
      <c r="B596" t="s">
        <v>16727</v>
      </c>
      <c r="C596" t="s">
        <v>14253</v>
      </c>
      <c r="D596">
        <v>1</v>
      </c>
      <c r="E596">
        <v>764</v>
      </c>
      <c r="F596">
        <f t="shared" si="1"/>
        <v>764</v>
      </c>
      <c r="G596" s="12">
        <v>41397</v>
      </c>
      <c r="H596">
        <v>750</v>
      </c>
      <c r="I596">
        <f t="shared" si="2"/>
        <v>14</v>
      </c>
      <c r="J596">
        <v>12</v>
      </c>
      <c r="K596">
        <f t="shared" si="0"/>
        <v>9000</v>
      </c>
      <c r="L596" t="s">
        <v>1187</v>
      </c>
    </row>
    <row r="597" spans="1:12" x14ac:dyDescent="0.2">
      <c r="F597">
        <f t="shared" si="1"/>
        <v>0</v>
      </c>
      <c r="G597" s="12">
        <v>41410</v>
      </c>
      <c r="H597">
        <v>12</v>
      </c>
      <c r="I597">
        <v>2</v>
      </c>
      <c r="J597">
        <v>12</v>
      </c>
      <c r="K597">
        <f t="shared" si="0"/>
        <v>144</v>
      </c>
    </row>
    <row r="598" spans="1:12" x14ac:dyDescent="0.2">
      <c r="G598" s="12">
        <v>41460</v>
      </c>
      <c r="H598">
        <v>2</v>
      </c>
      <c r="I598">
        <v>0</v>
      </c>
    </row>
    <row r="599" spans="1:12" x14ac:dyDescent="0.2">
      <c r="F599">
        <f t="shared" si="1"/>
        <v>0</v>
      </c>
      <c r="I599">
        <f t="shared" si="2"/>
        <v>0</v>
      </c>
      <c r="K599">
        <f t="shared" si="0"/>
        <v>0</v>
      </c>
    </row>
    <row r="600" spans="1:12" x14ac:dyDescent="0.2">
      <c r="A600" s="12">
        <v>41389</v>
      </c>
      <c r="B600" t="s">
        <v>16669</v>
      </c>
      <c r="C600" t="s">
        <v>14013</v>
      </c>
      <c r="D600">
        <v>1</v>
      </c>
      <c r="E600">
        <v>679</v>
      </c>
      <c r="F600">
        <f t="shared" si="1"/>
        <v>679</v>
      </c>
      <c r="G600" s="12">
        <v>41410</v>
      </c>
      <c r="H600">
        <v>677</v>
      </c>
      <c r="I600">
        <f t="shared" si="2"/>
        <v>2</v>
      </c>
      <c r="J600">
        <v>12</v>
      </c>
      <c r="K600">
        <f t="shared" si="0"/>
        <v>8124</v>
      </c>
      <c r="L600" t="s">
        <v>14394</v>
      </c>
    </row>
    <row r="601" spans="1:12" x14ac:dyDescent="0.2">
      <c r="F601">
        <f t="shared" si="1"/>
        <v>0</v>
      </c>
      <c r="G601" s="12">
        <v>41460</v>
      </c>
      <c r="H601">
        <v>2</v>
      </c>
      <c r="I601">
        <v>0</v>
      </c>
      <c r="K601">
        <f t="shared" si="0"/>
        <v>0</v>
      </c>
    </row>
    <row r="602" spans="1:12" x14ac:dyDescent="0.2">
      <c r="F602">
        <f t="shared" si="1"/>
        <v>0</v>
      </c>
      <c r="I602">
        <f t="shared" si="2"/>
        <v>0</v>
      </c>
      <c r="K602">
        <f t="shared" si="0"/>
        <v>0</v>
      </c>
    </row>
    <row r="603" spans="1:12" x14ac:dyDescent="0.2">
      <c r="A603" s="12">
        <v>41397</v>
      </c>
      <c r="B603" t="s">
        <v>16573</v>
      </c>
      <c r="C603" t="s">
        <v>14050</v>
      </c>
      <c r="D603">
        <v>1</v>
      </c>
      <c r="E603">
        <v>700</v>
      </c>
      <c r="F603">
        <f t="shared" si="1"/>
        <v>700</v>
      </c>
      <c r="G603" s="12">
        <v>41417</v>
      </c>
      <c r="H603">
        <v>700</v>
      </c>
      <c r="I603">
        <f t="shared" si="2"/>
        <v>0</v>
      </c>
      <c r="J603">
        <v>11.5</v>
      </c>
      <c r="K603">
        <f t="shared" si="0"/>
        <v>8050</v>
      </c>
      <c r="L603" t="s">
        <v>1130</v>
      </c>
    </row>
    <row r="604" spans="1:12" x14ac:dyDescent="0.2">
      <c r="F604">
        <f t="shared" si="1"/>
        <v>0</v>
      </c>
      <c r="I604">
        <f t="shared" si="2"/>
        <v>0</v>
      </c>
      <c r="K604">
        <f t="shared" si="0"/>
        <v>0</v>
      </c>
    </row>
    <row r="605" spans="1:12" x14ac:dyDescent="0.2">
      <c r="F605">
        <f t="shared" si="1"/>
        <v>0</v>
      </c>
      <c r="I605">
        <f t="shared" si="2"/>
        <v>0</v>
      </c>
      <c r="K605">
        <f t="shared" si="0"/>
        <v>0</v>
      </c>
    </row>
    <row r="606" spans="1:12" x14ac:dyDescent="0.2">
      <c r="A606" s="12">
        <v>41410</v>
      </c>
      <c r="B606" t="s">
        <v>16510</v>
      </c>
      <c r="C606" t="s">
        <v>980</v>
      </c>
      <c r="D606">
        <v>4</v>
      </c>
      <c r="E606">
        <v>175</v>
      </c>
      <c r="F606">
        <f t="shared" si="1"/>
        <v>700</v>
      </c>
      <c r="G606" s="12">
        <v>41438</v>
      </c>
      <c r="H606">
        <v>699</v>
      </c>
      <c r="I606" s="39">
        <f t="shared" si="2"/>
        <v>1</v>
      </c>
      <c r="J606">
        <v>11</v>
      </c>
      <c r="K606">
        <f t="shared" si="0"/>
        <v>7689</v>
      </c>
      <c r="L606" t="s">
        <v>1187</v>
      </c>
    </row>
    <row r="607" spans="1:12" x14ac:dyDescent="0.2">
      <c r="F607">
        <f t="shared" si="1"/>
        <v>0</v>
      </c>
      <c r="G607" t="s">
        <v>21059</v>
      </c>
      <c r="H607">
        <v>1</v>
      </c>
      <c r="I607">
        <v>0</v>
      </c>
      <c r="K607">
        <f t="shared" si="0"/>
        <v>0</v>
      </c>
    </row>
    <row r="608" spans="1:12" x14ac:dyDescent="0.2">
      <c r="F608">
        <f t="shared" si="1"/>
        <v>0</v>
      </c>
      <c r="I608">
        <f t="shared" si="2"/>
        <v>0</v>
      </c>
      <c r="K608">
        <f t="shared" si="0"/>
        <v>0</v>
      </c>
    </row>
    <row r="609" spans="1:12" x14ac:dyDescent="0.2">
      <c r="A609" s="12">
        <v>41417</v>
      </c>
      <c r="B609" t="s">
        <v>16480</v>
      </c>
      <c r="C609" t="s">
        <v>16481</v>
      </c>
      <c r="D609">
        <v>3</v>
      </c>
      <c r="E609">
        <v>234</v>
      </c>
      <c r="F609">
        <f t="shared" si="1"/>
        <v>702</v>
      </c>
      <c r="G609" s="12">
        <v>41433</v>
      </c>
      <c r="H609">
        <v>699</v>
      </c>
      <c r="I609">
        <f t="shared" si="2"/>
        <v>3</v>
      </c>
      <c r="J609">
        <v>13</v>
      </c>
      <c r="K609">
        <f t="shared" si="0"/>
        <v>9087</v>
      </c>
      <c r="L609" t="s">
        <v>1080</v>
      </c>
    </row>
    <row r="610" spans="1:12" x14ac:dyDescent="0.2">
      <c r="F610">
        <f t="shared" si="1"/>
        <v>0</v>
      </c>
      <c r="G610" s="12">
        <v>41459</v>
      </c>
      <c r="H610">
        <v>2</v>
      </c>
      <c r="I610" s="39">
        <v>1</v>
      </c>
      <c r="J610">
        <v>13</v>
      </c>
      <c r="K610">
        <f t="shared" si="0"/>
        <v>26</v>
      </c>
    </row>
    <row r="611" spans="1:12" x14ac:dyDescent="0.2">
      <c r="G611" t="s">
        <v>21059</v>
      </c>
      <c r="H611">
        <v>1</v>
      </c>
      <c r="I611" s="39">
        <v>0</v>
      </c>
    </row>
    <row r="612" spans="1:12" x14ac:dyDescent="0.2">
      <c r="F612">
        <f t="shared" si="1"/>
        <v>0</v>
      </c>
      <c r="I612">
        <f t="shared" si="2"/>
        <v>0</v>
      </c>
      <c r="K612">
        <f t="shared" si="0"/>
        <v>0</v>
      </c>
    </row>
    <row r="613" spans="1:12" x14ac:dyDescent="0.2">
      <c r="A613" s="12">
        <v>41424</v>
      </c>
      <c r="B613" t="s">
        <v>16371</v>
      </c>
      <c r="C613" t="s">
        <v>979</v>
      </c>
      <c r="D613">
        <v>4</v>
      </c>
      <c r="E613">
        <v>182</v>
      </c>
      <c r="F613">
        <f t="shared" si="1"/>
        <v>728</v>
      </c>
      <c r="G613" s="12">
        <v>41452</v>
      </c>
      <c r="H613">
        <v>727</v>
      </c>
      <c r="I613" s="39">
        <f t="shared" si="2"/>
        <v>1</v>
      </c>
      <c r="J613">
        <v>16</v>
      </c>
      <c r="K613">
        <f t="shared" si="0"/>
        <v>11632</v>
      </c>
      <c r="L613" t="s">
        <v>14061</v>
      </c>
    </row>
    <row r="614" spans="1:12" x14ac:dyDescent="0.2">
      <c r="F614">
        <f t="shared" si="1"/>
        <v>0</v>
      </c>
      <c r="G614" t="s">
        <v>21059</v>
      </c>
      <c r="H614">
        <v>1</v>
      </c>
      <c r="I614">
        <v>0</v>
      </c>
      <c r="K614">
        <f t="shared" si="0"/>
        <v>0</v>
      </c>
    </row>
    <row r="615" spans="1:12" x14ac:dyDescent="0.2">
      <c r="F615">
        <f t="shared" si="1"/>
        <v>0</v>
      </c>
      <c r="I615">
        <f t="shared" si="2"/>
        <v>0</v>
      </c>
      <c r="K615">
        <f t="shared" si="0"/>
        <v>0</v>
      </c>
    </row>
    <row r="616" spans="1:12" x14ac:dyDescent="0.2">
      <c r="A616" s="12">
        <v>41438</v>
      </c>
      <c r="B616" t="s">
        <v>16323</v>
      </c>
      <c r="C616" t="s">
        <v>1093</v>
      </c>
      <c r="D616">
        <v>3</v>
      </c>
      <c r="E616">
        <v>167</v>
      </c>
      <c r="F616">
        <f t="shared" si="1"/>
        <v>501</v>
      </c>
      <c r="G616" s="12">
        <v>41459</v>
      </c>
      <c r="H616">
        <v>500</v>
      </c>
      <c r="I616" s="39">
        <f t="shared" si="2"/>
        <v>1</v>
      </c>
      <c r="J616">
        <v>12</v>
      </c>
      <c r="K616">
        <f t="shared" si="0"/>
        <v>6000</v>
      </c>
      <c r="L616" t="s">
        <v>1187</v>
      </c>
    </row>
    <row r="617" spans="1:12" x14ac:dyDescent="0.2">
      <c r="F617">
        <f t="shared" si="1"/>
        <v>0</v>
      </c>
      <c r="G617" t="s">
        <v>21059</v>
      </c>
      <c r="H617">
        <v>1</v>
      </c>
      <c r="I617">
        <v>0</v>
      </c>
      <c r="K617">
        <f t="shared" si="0"/>
        <v>0</v>
      </c>
    </row>
    <row r="618" spans="1:12" x14ac:dyDescent="0.2">
      <c r="A618" s="37"/>
      <c r="F618">
        <f t="shared" si="1"/>
        <v>0</v>
      </c>
      <c r="I618">
        <f t="shared" si="2"/>
        <v>0</v>
      </c>
      <c r="K618">
        <f t="shared" si="0"/>
        <v>0</v>
      </c>
    </row>
    <row r="619" spans="1:12" x14ac:dyDescent="0.2">
      <c r="A619" s="12">
        <v>41438</v>
      </c>
      <c r="B619" t="s">
        <v>16322</v>
      </c>
      <c r="C619" t="s">
        <v>1091</v>
      </c>
      <c r="D619">
        <v>3</v>
      </c>
      <c r="E619">
        <v>236</v>
      </c>
      <c r="F619">
        <f t="shared" si="1"/>
        <v>708</v>
      </c>
      <c r="G619" s="12">
        <v>41480</v>
      </c>
      <c r="H619">
        <v>703</v>
      </c>
      <c r="I619">
        <f t="shared" si="2"/>
        <v>5</v>
      </c>
      <c r="J619">
        <v>11</v>
      </c>
      <c r="K619">
        <f t="shared" si="0"/>
        <v>7733</v>
      </c>
    </row>
    <row r="620" spans="1:12" x14ac:dyDescent="0.2">
      <c r="F620">
        <f t="shared" si="1"/>
        <v>0</v>
      </c>
      <c r="G620" t="s">
        <v>21406</v>
      </c>
      <c r="H620">
        <v>4</v>
      </c>
      <c r="I620">
        <v>1</v>
      </c>
      <c r="K620">
        <f t="shared" si="0"/>
        <v>0</v>
      </c>
    </row>
    <row r="621" spans="1:12" x14ac:dyDescent="0.2">
      <c r="G621" s="12">
        <v>41515</v>
      </c>
      <c r="H621">
        <v>1</v>
      </c>
      <c r="I621">
        <v>0</v>
      </c>
      <c r="J621">
        <v>11</v>
      </c>
      <c r="K621">
        <f t="shared" si="0"/>
        <v>11</v>
      </c>
    </row>
    <row r="622" spans="1:12" x14ac:dyDescent="0.2">
      <c r="F622">
        <f t="shared" si="1"/>
        <v>0</v>
      </c>
      <c r="I622">
        <f t="shared" si="2"/>
        <v>0</v>
      </c>
      <c r="K622">
        <f t="shared" si="0"/>
        <v>0</v>
      </c>
    </row>
    <row r="623" spans="1:12" x14ac:dyDescent="0.2">
      <c r="A623" s="12">
        <v>41459</v>
      </c>
      <c r="B623" t="s">
        <v>16260</v>
      </c>
      <c r="C623" t="s">
        <v>16261</v>
      </c>
      <c r="D623">
        <v>4</v>
      </c>
      <c r="E623">
        <v>150</v>
      </c>
      <c r="F623">
        <f t="shared" si="1"/>
        <v>600</v>
      </c>
      <c r="G623" s="12">
        <v>41480</v>
      </c>
      <c r="H623">
        <v>595</v>
      </c>
      <c r="I623">
        <f t="shared" si="2"/>
        <v>5</v>
      </c>
      <c r="J623">
        <v>13</v>
      </c>
      <c r="K623">
        <f t="shared" si="0"/>
        <v>7735</v>
      </c>
      <c r="L623" t="s">
        <v>14860</v>
      </c>
    </row>
    <row r="624" spans="1:12" x14ac:dyDescent="0.2">
      <c r="F624">
        <f t="shared" si="1"/>
        <v>0</v>
      </c>
      <c r="G624" t="s">
        <v>21406</v>
      </c>
      <c r="H624">
        <v>5</v>
      </c>
      <c r="I624">
        <v>0</v>
      </c>
      <c r="K624">
        <f t="shared" si="0"/>
        <v>0</v>
      </c>
    </row>
    <row r="625" spans="1:12" x14ac:dyDescent="0.2">
      <c r="F625">
        <f t="shared" si="1"/>
        <v>0</v>
      </c>
      <c r="I625">
        <f t="shared" si="2"/>
        <v>0</v>
      </c>
      <c r="K625">
        <f t="shared" si="0"/>
        <v>0</v>
      </c>
    </row>
    <row r="626" spans="1:12" x14ac:dyDescent="0.2">
      <c r="A626" s="12">
        <v>41478</v>
      </c>
      <c r="B626" t="s">
        <v>14620</v>
      </c>
      <c r="C626" t="s">
        <v>14621</v>
      </c>
      <c r="D626">
        <v>1</v>
      </c>
      <c r="E626">
        <v>504</v>
      </c>
      <c r="F626">
        <f t="shared" si="1"/>
        <v>504</v>
      </c>
      <c r="G626" s="12">
        <v>41501</v>
      </c>
      <c r="H626">
        <v>492</v>
      </c>
      <c r="I626">
        <f t="shared" si="2"/>
        <v>12</v>
      </c>
      <c r="J626">
        <v>13</v>
      </c>
      <c r="K626">
        <f t="shared" si="0"/>
        <v>6396</v>
      </c>
      <c r="L626" t="s">
        <v>384</v>
      </c>
    </row>
    <row r="627" spans="1:12" x14ac:dyDescent="0.2">
      <c r="F627">
        <f t="shared" si="1"/>
        <v>0</v>
      </c>
      <c r="G627" s="12">
        <v>41529</v>
      </c>
      <c r="H627">
        <v>2</v>
      </c>
      <c r="I627">
        <v>10</v>
      </c>
      <c r="J627">
        <v>13</v>
      </c>
      <c r="K627">
        <f t="shared" si="0"/>
        <v>26</v>
      </c>
    </row>
    <row r="628" spans="1:12" x14ac:dyDescent="0.2">
      <c r="G628" t="s">
        <v>20985</v>
      </c>
      <c r="H628">
        <v>1</v>
      </c>
      <c r="I628">
        <v>9</v>
      </c>
    </row>
    <row r="629" spans="1:12" x14ac:dyDescent="0.2">
      <c r="G629" s="12">
        <v>41294</v>
      </c>
      <c r="H629">
        <v>9</v>
      </c>
      <c r="I629">
        <v>0</v>
      </c>
    </row>
    <row r="630" spans="1:12" x14ac:dyDescent="0.2">
      <c r="F630">
        <f t="shared" si="1"/>
        <v>0</v>
      </c>
      <c r="I630">
        <f t="shared" si="2"/>
        <v>0</v>
      </c>
      <c r="K630">
        <f t="shared" si="0"/>
        <v>0</v>
      </c>
    </row>
    <row r="631" spans="1:12" x14ac:dyDescent="0.2">
      <c r="A631" s="12">
        <v>41479</v>
      </c>
      <c r="B631" t="s">
        <v>14574</v>
      </c>
      <c r="C631" t="s">
        <v>14575</v>
      </c>
      <c r="D631">
        <v>4</v>
      </c>
      <c r="E631">
        <v>141</v>
      </c>
      <c r="F631">
        <f t="shared" si="1"/>
        <v>564</v>
      </c>
      <c r="G631" s="12">
        <v>41494</v>
      </c>
      <c r="H631">
        <v>561</v>
      </c>
      <c r="I631">
        <f t="shared" si="2"/>
        <v>3</v>
      </c>
      <c r="J631">
        <v>11.5</v>
      </c>
      <c r="K631">
        <f t="shared" si="0"/>
        <v>6451.5</v>
      </c>
      <c r="L631" t="s">
        <v>15008</v>
      </c>
    </row>
    <row r="632" spans="1:12" x14ac:dyDescent="0.2">
      <c r="F632">
        <f t="shared" si="1"/>
        <v>0</v>
      </c>
      <c r="G632" s="12">
        <v>41501</v>
      </c>
      <c r="H632">
        <v>1</v>
      </c>
      <c r="I632">
        <v>2</v>
      </c>
      <c r="J632">
        <v>11.5</v>
      </c>
      <c r="K632">
        <f t="shared" si="0"/>
        <v>11.5</v>
      </c>
    </row>
    <row r="633" spans="1:12" x14ac:dyDescent="0.2">
      <c r="F633">
        <f t="shared" si="1"/>
        <v>0</v>
      </c>
      <c r="G633" t="s">
        <v>21458</v>
      </c>
      <c r="H633">
        <v>2</v>
      </c>
      <c r="I633">
        <v>0</v>
      </c>
      <c r="K633">
        <f t="shared" ref="K633:K701" si="3">H633*J633</f>
        <v>0</v>
      </c>
    </row>
    <row r="634" spans="1:12" x14ac:dyDescent="0.2">
      <c r="F634">
        <f t="shared" si="1"/>
        <v>0</v>
      </c>
      <c r="I634">
        <f t="shared" si="2"/>
        <v>0</v>
      </c>
      <c r="K634">
        <f t="shared" si="3"/>
        <v>0</v>
      </c>
    </row>
    <row r="635" spans="1:12" x14ac:dyDescent="0.2">
      <c r="F635">
        <f t="shared" si="1"/>
        <v>0</v>
      </c>
      <c r="I635">
        <f t="shared" si="2"/>
        <v>0</v>
      </c>
      <c r="K635">
        <f t="shared" si="3"/>
        <v>0</v>
      </c>
    </row>
    <row r="636" spans="1:12" x14ac:dyDescent="0.2">
      <c r="A636" s="12">
        <v>41503</v>
      </c>
      <c r="B636" t="s">
        <v>345</v>
      </c>
      <c r="C636" t="s">
        <v>346</v>
      </c>
      <c r="D636">
        <v>1</v>
      </c>
      <c r="E636">
        <v>588</v>
      </c>
      <c r="F636">
        <f t="shared" si="1"/>
        <v>588</v>
      </c>
      <c r="G636" s="12">
        <v>41515</v>
      </c>
      <c r="H636">
        <v>580</v>
      </c>
      <c r="I636">
        <f t="shared" si="2"/>
        <v>8</v>
      </c>
      <c r="J636">
        <v>12</v>
      </c>
      <c r="K636">
        <f t="shared" si="3"/>
        <v>6960</v>
      </c>
      <c r="L636" t="s">
        <v>323</v>
      </c>
    </row>
    <row r="637" spans="1:12" x14ac:dyDescent="0.2">
      <c r="F637">
        <f t="shared" si="1"/>
        <v>0</v>
      </c>
      <c r="G637" s="12">
        <v>41529</v>
      </c>
      <c r="H637">
        <v>5</v>
      </c>
      <c r="I637">
        <v>3</v>
      </c>
      <c r="J637">
        <v>12</v>
      </c>
      <c r="K637">
        <f t="shared" si="3"/>
        <v>60</v>
      </c>
    </row>
    <row r="638" spans="1:12" x14ac:dyDescent="0.2">
      <c r="G638" t="s">
        <v>20985</v>
      </c>
      <c r="H638">
        <v>3</v>
      </c>
      <c r="I638">
        <v>0</v>
      </c>
    </row>
    <row r="639" spans="1:12" x14ac:dyDescent="0.2">
      <c r="F639">
        <f t="shared" si="1"/>
        <v>0</v>
      </c>
      <c r="I639">
        <f t="shared" si="2"/>
        <v>0</v>
      </c>
      <c r="K639">
        <f t="shared" si="3"/>
        <v>0</v>
      </c>
    </row>
    <row r="640" spans="1:12" x14ac:dyDescent="0.2">
      <c r="A640" s="12">
        <v>41518</v>
      </c>
      <c r="B640" t="s">
        <v>15837</v>
      </c>
      <c r="C640" t="s">
        <v>15838</v>
      </c>
      <c r="D640">
        <v>2</v>
      </c>
      <c r="E640">
        <v>256</v>
      </c>
      <c r="F640">
        <f t="shared" si="1"/>
        <v>512</v>
      </c>
      <c r="G640" s="12">
        <v>41529</v>
      </c>
      <c r="H640">
        <v>512</v>
      </c>
      <c r="I640">
        <f t="shared" si="2"/>
        <v>0</v>
      </c>
      <c r="J640">
        <v>11.5</v>
      </c>
      <c r="K640">
        <f t="shared" si="3"/>
        <v>5888</v>
      </c>
      <c r="L640" t="s">
        <v>15863</v>
      </c>
    </row>
    <row r="641" spans="1:12" x14ac:dyDescent="0.2">
      <c r="F641">
        <f t="shared" si="1"/>
        <v>0</v>
      </c>
      <c r="I641">
        <f t="shared" si="2"/>
        <v>0</v>
      </c>
      <c r="K641">
        <f t="shared" si="3"/>
        <v>0</v>
      </c>
    </row>
    <row r="642" spans="1:12" x14ac:dyDescent="0.2">
      <c r="F642">
        <f t="shared" si="1"/>
        <v>0</v>
      </c>
      <c r="I642">
        <f t="shared" si="2"/>
        <v>0</v>
      </c>
      <c r="K642">
        <f t="shared" si="3"/>
        <v>0</v>
      </c>
    </row>
    <row r="643" spans="1:12" x14ac:dyDescent="0.2">
      <c r="A643" s="12">
        <v>41522</v>
      </c>
      <c r="B643" t="s">
        <v>15839</v>
      </c>
      <c r="C643" t="s">
        <v>15840</v>
      </c>
      <c r="D643">
        <v>1</v>
      </c>
      <c r="E643">
        <v>539</v>
      </c>
      <c r="F643">
        <f t="shared" si="1"/>
        <v>539</v>
      </c>
      <c r="G643" s="12">
        <v>41536</v>
      </c>
      <c r="H643">
        <v>538</v>
      </c>
      <c r="I643">
        <f t="shared" si="2"/>
        <v>1</v>
      </c>
      <c r="J643">
        <v>11.5</v>
      </c>
      <c r="K643">
        <f t="shared" si="3"/>
        <v>6187</v>
      </c>
      <c r="L643" t="s">
        <v>15862</v>
      </c>
    </row>
    <row r="644" spans="1:12" x14ac:dyDescent="0.2">
      <c r="F644">
        <f t="shared" si="1"/>
        <v>0</v>
      </c>
      <c r="G644" t="s">
        <v>21311</v>
      </c>
      <c r="H644">
        <v>1</v>
      </c>
      <c r="I644">
        <v>0</v>
      </c>
      <c r="K644">
        <f t="shared" si="3"/>
        <v>0</v>
      </c>
    </row>
    <row r="645" spans="1:12" x14ac:dyDescent="0.2">
      <c r="F645">
        <f t="shared" si="1"/>
        <v>0</v>
      </c>
      <c r="I645">
        <f t="shared" si="2"/>
        <v>0</v>
      </c>
      <c r="K645">
        <f t="shared" si="3"/>
        <v>0</v>
      </c>
    </row>
    <row r="646" spans="1:12" x14ac:dyDescent="0.2">
      <c r="A646" s="12">
        <v>41530</v>
      </c>
      <c r="B646" t="s">
        <v>16067</v>
      </c>
      <c r="C646" t="s">
        <v>16068</v>
      </c>
      <c r="D646">
        <v>1</v>
      </c>
      <c r="E646">
        <v>504</v>
      </c>
      <c r="F646">
        <f t="shared" si="1"/>
        <v>504</v>
      </c>
      <c r="G646" s="12">
        <v>41543</v>
      </c>
      <c r="H646">
        <v>503</v>
      </c>
      <c r="I646">
        <f t="shared" si="2"/>
        <v>1</v>
      </c>
      <c r="J646">
        <v>12.5</v>
      </c>
      <c r="K646">
        <f t="shared" si="3"/>
        <v>6287.5</v>
      </c>
      <c r="L646" t="s">
        <v>16213</v>
      </c>
    </row>
    <row r="647" spans="1:12" x14ac:dyDescent="0.2">
      <c r="F647">
        <f t="shared" si="1"/>
        <v>0</v>
      </c>
      <c r="G647" t="s">
        <v>21311</v>
      </c>
      <c r="H647">
        <v>1</v>
      </c>
      <c r="I647">
        <v>0</v>
      </c>
      <c r="K647">
        <f t="shared" si="3"/>
        <v>0</v>
      </c>
    </row>
    <row r="648" spans="1:12" x14ac:dyDescent="0.2">
      <c r="F648">
        <f t="shared" si="1"/>
        <v>0</v>
      </c>
      <c r="I648">
        <f t="shared" si="2"/>
        <v>0</v>
      </c>
      <c r="K648">
        <f t="shared" si="3"/>
        <v>0</v>
      </c>
    </row>
    <row r="649" spans="1:12" x14ac:dyDescent="0.2">
      <c r="A649" s="12">
        <v>41539</v>
      </c>
      <c r="B649" t="s">
        <v>16187</v>
      </c>
      <c r="C649" t="s">
        <v>16188</v>
      </c>
      <c r="D649">
        <v>2</v>
      </c>
      <c r="E649">
        <v>178</v>
      </c>
      <c r="F649">
        <f t="shared" si="1"/>
        <v>356</v>
      </c>
      <c r="G649" s="12">
        <v>41550</v>
      </c>
      <c r="H649">
        <v>354</v>
      </c>
      <c r="I649">
        <f t="shared" si="2"/>
        <v>2</v>
      </c>
      <c r="J649">
        <v>12</v>
      </c>
      <c r="K649">
        <f t="shared" si="3"/>
        <v>4248</v>
      </c>
    </row>
    <row r="650" spans="1:12" x14ac:dyDescent="0.2">
      <c r="F650">
        <f t="shared" si="1"/>
        <v>0</v>
      </c>
      <c r="G650" t="s">
        <v>20987</v>
      </c>
      <c r="H650">
        <v>2</v>
      </c>
      <c r="I650">
        <v>0</v>
      </c>
      <c r="K650">
        <f t="shared" si="3"/>
        <v>0</v>
      </c>
    </row>
    <row r="651" spans="1:12" x14ac:dyDescent="0.2">
      <c r="F651">
        <f t="shared" si="1"/>
        <v>0</v>
      </c>
      <c r="I651">
        <f t="shared" si="2"/>
        <v>0</v>
      </c>
      <c r="K651">
        <f t="shared" si="3"/>
        <v>0</v>
      </c>
    </row>
    <row r="652" spans="1:12" x14ac:dyDescent="0.2">
      <c r="A652" s="12">
        <v>41544</v>
      </c>
      <c r="B652" t="s">
        <v>16432</v>
      </c>
      <c r="C652" t="s">
        <v>16054</v>
      </c>
      <c r="D652">
        <v>1</v>
      </c>
      <c r="E652">
        <v>300</v>
      </c>
      <c r="F652">
        <f t="shared" si="1"/>
        <v>300</v>
      </c>
      <c r="G652" s="12">
        <v>41557</v>
      </c>
      <c r="H652">
        <v>300</v>
      </c>
      <c r="I652">
        <f t="shared" si="2"/>
        <v>0</v>
      </c>
      <c r="J652">
        <v>12</v>
      </c>
      <c r="K652">
        <f t="shared" si="3"/>
        <v>3600</v>
      </c>
      <c r="L652" t="s">
        <v>16650</v>
      </c>
    </row>
    <row r="653" spans="1:12" x14ac:dyDescent="0.2">
      <c r="F653">
        <f t="shared" si="1"/>
        <v>0</v>
      </c>
      <c r="I653">
        <f t="shared" si="2"/>
        <v>0</v>
      </c>
      <c r="K653">
        <f t="shared" si="3"/>
        <v>0</v>
      </c>
    </row>
    <row r="654" spans="1:12" x14ac:dyDescent="0.2">
      <c r="F654">
        <f t="shared" si="1"/>
        <v>0</v>
      </c>
      <c r="I654">
        <f t="shared" si="2"/>
        <v>0</v>
      </c>
      <c r="K654">
        <f t="shared" si="3"/>
        <v>0</v>
      </c>
    </row>
    <row r="655" spans="1:12" x14ac:dyDescent="0.2">
      <c r="A655" s="12">
        <v>41549</v>
      </c>
      <c r="B655" t="s">
        <v>16433</v>
      </c>
      <c r="C655" t="s">
        <v>16054</v>
      </c>
      <c r="D655">
        <v>2</v>
      </c>
      <c r="E655">
        <v>150</v>
      </c>
      <c r="F655">
        <f t="shared" si="1"/>
        <v>300</v>
      </c>
      <c r="G655" s="12">
        <v>41557</v>
      </c>
      <c r="H655">
        <v>297</v>
      </c>
      <c r="I655">
        <f t="shared" si="2"/>
        <v>3</v>
      </c>
      <c r="J655">
        <v>12</v>
      </c>
      <c r="K655">
        <f t="shared" si="3"/>
        <v>3564</v>
      </c>
      <c r="L655" t="s">
        <v>15862</v>
      </c>
    </row>
    <row r="656" spans="1:12" x14ac:dyDescent="0.2">
      <c r="F656">
        <f t="shared" si="1"/>
        <v>0</v>
      </c>
      <c r="G656" t="s">
        <v>20987</v>
      </c>
      <c r="H656">
        <v>3</v>
      </c>
      <c r="I656">
        <v>0</v>
      </c>
      <c r="K656">
        <f t="shared" si="3"/>
        <v>0</v>
      </c>
    </row>
    <row r="657" spans="1:12" x14ac:dyDescent="0.2">
      <c r="F657">
        <f t="shared" si="1"/>
        <v>0</v>
      </c>
      <c r="I657">
        <f t="shared" si="2"/>
        <v>0</v>
      </c>
      <c r="K657">
        <f t="shared" si="3"/>
        <v>0</v>
      </c>
    </row>
    <row r="658" spans="1:12" x14ac:dyDescent="0.2">
      <c r="A658" s="12">
        <v>41553</v>
      </c>
      <c r="B658" t="s">
        <v>16621</v>
      </c>
      <c r="C658" t="s">
        <v>16171</v>
      </c>
      <c r="D658">
        <v>3</v>
      </c>
      <c r="E658">
        <v>200</v>
      </c>
      <c r="F658">
        <f t="shared" si="1"/>
        <v>600</v>
      </c>
      <c r="G658" s="12">
        <v>41571</v>
      </c>
      <c r="H658">
        <v>599</v>
      </c>
      <c r="I658">
        <f t="shared" si="2"/>
        <v>1</v>
      </c>
      <c r="J658">
        <v>12.5</v>
      </c>
      <c r="K658">
        <f t="shared" si="3"/>
        <v>7487.5</v>
      </c>
    </row>
    <row r="659" spans="1:12" x14ac:dyDescent="0.2">
      <c r="F659">
        <f t="shared" si="1"/>
        <v>0</v>
      </c>
      <c r="G659" t="s">
        <v>20987</v>
      </c>
      <c r="H659">
        <v>1</v>
      </c>
      <c r="I659">
        <v>0</v>
      </c>
      <c r="K659">
        <f t="shared" si="3"/>
        <v>0</v>
      </c>
    </row>
    <row r="660" spans="1:12" x14ac:dyDescent="0.2">
      <c r="F660">
        <f t="shared" si="1"/>
        <v>0</v>
      </c>
      <c r="I660">
        <f t="shared" si="2"/>
        <v>0</v>
      </c>
      <c r="K660">
        <f t="shared" si="3"/>
        <v>0</v>
      </c>
    </row>
    <row r="661" spans="1:12" x14ac:dyDescent="0.2">
      <c r="A661" s="12">
        <v>41569</v>
      </c>
      <c r="B661" t="s">
        <v>16898</v>
      </c>
      <c r="C661" t="s">
        <v>16899</v>
      </c>
      <c r="D661">
        <v>2</v>
      </c>
      <c r="E661">
        <v>290</v>
      </c>
      <c r="F661">
        <f t="shared" si="1"/>
        <v>580</v>
      </c>
      <c r="G661" s="12">
        <v>41585</v>
      </c>
      <c r="H661">
        <v>573</v>
      </c>
      <c r="I661">
        <f t="shared" si="2"/>
        <v>7</v>
      </c>
      <c r="J661">
        <v>12.5</v>
      </c>
      <c r="K661">
        <f t="shared" si="3"/>
        <v>7162.5</v>
      </c>
      <c r="L661" t="s">
        <v>15863</v>
      </c>
    </row>
    <row r="662" spans="1:12" x14ac:dyDescent="0.2">
      <c r="F662">
        <f t="shared" si="1"/>
        <v>0</v>
      </c>
      <c r="G662" t="s">
        <v>21124</v>
      </c>
      <c r="H662">
        <v>7</v>
      </c>
      <c r="I662">
        <v>0</v>
      </c>
      <c r="K662">
        <f t="shared" si="3"/>
        <v>0</v>
      </c>
    </row>
    <row r="663" spans="1:12" x14ac:dyDescent="0.2">
      <c r="F663">
        <f t="shared" si="1"/>
        <v>0</v>
      </c>
      <c r="I663">
        <f t="shared" si="2"/>
        <v>0</v>
      </c>
      <c r="K663">
        <f t="shared" si="3"/>
        <v>0</v>
      </c>
    </row>
    <row r="664" spans="1:12" x14ac:dyDescent="0.2">
      <c r="A664" s="12">
        <v>41585</v>
      </c>
      <c r="B664" t="s">
        <v>17209</v>
      </c>
      <c r="C664" t="s">
        <v>17210</v>
      </c>
      <c r="D664">
        <v>2</v>
      </c>
      <c r="E664">
        <v>252</v>
      </c>
      <c r="F664">
        <f t="shared" si="1"/>
        <v>504</v>
      </c>
      <c r="G664" s="12">
        <v>41592</v>
      </c>
      <c r="H664">
        <v>500</v>
      </c>
      <c r="I664">
        <f t="shared" si="2"/>
        <v>4</v>
      </c>
      <c r="J664">
        <v>11</v>
      </c>
      <c r="K664">
        <f t="shared" si="3"/>
        <v>5500</v>
      </c>
    </row>
    <row r="665" spans="1:12" x14ac:dyDescent="0.2">
      <c r="F665">
        <f t="shared" si="1"/>
        <v>0</v>
      </c>
      <c r="G665" s="12">
        <v>41606</v>
      </c>
      <c r="H665">
        <v>3</v>
      </c>
      <c r="I665">
        <v>1</v>
      </c>
      <c r="J665">
        <v>11</v>
      </c>
      <c r="K665">
        <f t="shared" si="3"/>
        <v>33</v>
      </c>
    </row>
    <row r="666" spans="1:12" x14ac:dyDescent="0.2">
      <c r="G666" t="s">
        <v>21124</v>
      </c>
      <c r="H666">
        <v>1</v>
      </c>
      <c r="I666">
        <v>0</v>
      </c>
    </row>
    <row r="667" spans="1:12" x14ac:dyDescent="0.2">
      <c r="F667">
        <f t="shared" si="1"/>
        <v>0</v>
      </c>
      <c r="I667">
        <f t="shared" si="2"/>
        <v>0</v>
      </c>
      <c r="K667">
        <f t="shared" si="3"/>
        <v>0</v>
      </c>
    </row>
    <row r="668" spans="1:12" x14ac:dyDescent="0.2">
      <c r="A668" s="12">
        <v>41593</v>
      </c>
      <c r="B668" t="s">
        <v>17296</v>
      </c>
      <c r="C668" t="s">
        <v>16150</v>
      </c>
      <c r="D668">
        <v>3</v>
      </c>
      <c r="E668">
        <v>144</v>
      </c>
      <c r="F668">
        <f t="shared" si="1"/>
        <v>432</v>
      </c>
      <c r="G668" s="12">
        <v>41606</v>
      </c>
      <c r="H668">
        <v>430</v>
      </c>
      <c r="I668">
        <f t="shared" si="2"/>
        <v>2</v>
      </c>
      <c r="J668">
        <v>14</v>
      </c>
      <c r="K668">
        <f t="shared" si="3"/>
        <v>6020</v>
      </c>
      <c r="L668" t="s">
        <v>15862</v>
      </c>
    </row>
    <row r="669" spans="1:12" x14ac:dyDescent="0.2">
      <c r="F669">
        <f t="shared" si="1"/>
        <v>0</v>
      </c>
      <c r="G669" t="s">
        <v>21124</v>
      </c>
      <c r="H669">
        <v>2</v>
      </c>
      <c r="I669">
        <v>0</v>
      </c>
      <c r="K669">
        <f t="shared" si="3"/>
        <v>0</v>
      </c>
    </row>
    <row r="670" spans="1:12" x14ac:dyDescent="0.2">
      <c r="B670" s="82"/>
      <c r="F670">
        <f t="shared" si="1"/>
        <v>0</v>
      </c>
      <c r="I670">
        <f t="shared" si="2"/>
        <v>0</v>
      </c>
      <c r="K670">
        <f t="shared" si="3"/>
        <v>0</v>
      </c>
    </row>
    <row r="671" spans="1:12" x14ac:dyDescent="0.2">
      <c r="A671" s="12">
        <v>41606</v>
      </c>
      <c r="B671" t="s">
        <v>17588</v>
      </c>
      <c r="C671" t="s">
        <v>17589</v>
      </c>
      <c r="D671">
        <v>2</v>
      </c>
      <c r="E671">
        <v>302</v>
      </c>
      <c r="F671">
        <f t="shared" si="1"/>
        <v>604</v>
      </c>
      <c r="G671" s="12">
        <v>41620</v>
      </c>
      <c r="H671">
        <v>601</v>
      </c>
      <c r="I671">
        <f t="shared" si="2"/>
        <v>3</v>
      </c>
      <c r="J671">
        <v>12</v>
      </c>
      <c r="K671">
        <f t="shared" si="3"/>
        <v>7212</v>
      </c>
      <c r="L671" t="s">
        <v>15862</v>
      </c>
    </row>
    <row r="672" spans="1:12" x14ac:dyDescent="0.2">
      <c r="F672">
        <f t="shared" ref="F672:F744" si="4">D672*E672</f>
        <v>0</v>
      </c>
      <c r="G672" t="s">
        <v>20992</v>
      </c>
      <c r="H672">
        <v>3</v>
      </c>
      <c r="I672">
        <v>0</v>
      </c>
      <c r="K672">
        <f t="shared" si="3"/>
        <v>0</v>
      </c>
    </row>
    <row r="673" spans="1:12" x14ac:dyDescent="0.2">
      <c r="B673" t="s">
        <v>17808</v>
      </c>
      <c r="F673">
        <f t="shared" si="4"/>
        <v>0</v>
      </c>
      <c r="I673">
        <f t="shared" ref="I673:I743" si="5">F673-H673</f>
        <v>0</v>
      </c>
      <c r="K673">
        <f t="shared" si="3"/>
        <v>0</v>
      </c>
    </row>
    <row r="674" spans="1:12" x14ac:dyDescent="0.2">
      <c r="A674" s="12">
        <v>41600</v>
      </c>
      <c r="B674" t="s">
        <v>17605</v>
      </c>
      <c r="C674" t="s">
        <v>17606</v>
      </c>
      <c r="D674">
        <v>2</v>
      </c>
      <c r="E674">
        <v>252</v>
      </c>
      <c r="F674">
        <f t="shared" si="4"/>
        <v>504</v>
      </c>
      <c r="G674" s="12">
        <v>41613</v>
      </c>
      <c r="H674">
        <v>500</v>
      </c>
      <c r="I674">
        <f t="shared" si="5"/>
        <v>4</v>
      </c>
      <c r="J674">
        <v>11.5</v>
      </c>
      <c r="K674">
        <f t="shared" si="3"/>
        <v>5750</v>
      </c>
      <c r="L674" t="s">
        <v>17614</v>
      </c>
    </row>
    <row r="675" spans="1:12" x14ac:dyDescent="0.2">
      <c r="F675">
        <f t="shared" si="4"/>
        <v>0</v>
      </c>
      <c r="G675" s="12">
        <v>41648</v>
      </c>
      <c r="H675">
        <v>3</v>
      </c>
      <c r="I675">
        <v>1</v>
      </c>
      <c r="J675">
        <v>11.5</v>
      </c>
      <c r="K675">
        <f t="shared" si="3"/>
        <v>34.5</v>
      </c>
    </row>
    <row r="676" spans="1:12" x14ac:dyDescent="0.2">
      <c r="G676" t="s">
        <v>20989</v>
      </c>
      <c r="H676">
        <v>1</v>
      </c>
      <c r="I676">
        <v>0</v>
      </c>
    </row>
    <row r="677" spans="1:12" x14ac:dyDescent="0.2">
      <c r="F677">
        <f t="shared" si="4"/>
        <v>0</v>
      </c>
      <c r="I677">
        <f t="shared" si="5"/>
        <v>0</v>
      </c>
      <c r="K677">
        <f t="shared" si="3"/>
        <v>0</v>
      </c>
    </row>
    <row r="678" spans="1:12" x14ac:dyDescent="0.2">
      <c r="A678" s="12">
        <v>41619</v>
      </c>
      <c r="B678" t="s">
        <v>17676</v>
      </c>
      <c r="C678" t="s">
        <v>16167</v>
      </c>
      <c r="D678">
        <v>2</v>
      </c>
      <c r="E678">
        <v>248</v>
      </c>
      <c r="F678">
        <f t="shared" si="4"/>
        <v>496</v>
      </c>
      <c r="G678" s="12">
        <v>41627</v>
      </c>
      <c r="H678">
        <v>495</v>
      </c>
      <c r="I678">
        <f t="shared" si="5"/>
        <v>1</v>
      </c>
      <c r="J678">
        <v>12</v>
      </c>
      <c r="K678">
        <f t="shared" si="3"/>
        <v>5940</v>
      </c>
      <c r="L678" t="s">
        <v>16213</v>
      </c>
    </row>
    <row r="679" spans="1:12" x14ac:dyDescent="0.2">
      <c r="F679">
        <f t="shared" si="4"/>
        <v>0</v>
      </c>
      <c r="G679" t="s">
        <v>20992</v>
      </c>
      <c r="H679">
        <v>1</v>
      </c>
      <c r="I679">
        <v>0</v>
      </c>
      <c r="K679">
        <f t="shared" si="3"/>
        <v>0</v>
      </c>
    </row>
    <row r="680" spans="1:12" x14ac:dyDescent="0.2">
      <c r="F680">
        <f t="shared" si="4"/>
        <v>0</v>
      </c>
      <c r="I680">
        <f t="shared" si="5"/>
        <v>0</v>
      </c>
      <c r="K680">
        <f t="shared" si="3"/>
        <v>0</v>
      </c>
    </row>
    <row r="681" spans="1:12" x14ac:dyDescent="0.2">
      <c r="A681" s="12">
        <v>41628</v>
      </c>
      <c r="B681" t="s">
        <v>17823</v>
      </c>
      <c r="C681" t="s">
        <v>17576</v>
      </c>
      <c r="D681">
        <v>2</v>
      </c>
      <c r="E681">
        <v>206</v>
      </c>
      <c r="F681">
        <f t="shared" si="4"/>
        <v>412</v>
      </c>
      <c r="G681" s="12">
        <v>41637</v>
      </c>
      <c r="H681">
        <v>410</v>
      </c>
      <c r="I681">
        <f t="shared" si="5"/>
        <v>2</v>
      </c>
      <c r="J681">
        <v>11</v>
      </c>
      <c r="K681">
        <f t="shared" si="3"/>
        <v>4510</v>
      </c>
      <c r="L681" t="s">
        <v>15862</v>
      </c>
    </row>
    <row r="682" spans="1:12" x14ac:dyDescent="0.2">
      <c r="F682">
        <f t="shared" si="4"/>
        <v>0</v>
      </c>
      <c r="G682" t="s">
        <v>20989</v>
      </c>
      <c r="H682">
        <v>2</v>
      </c>
      <c r="I682">
        <v>0</v>
      </c>
      <c r="K682">
        <f t="shared" si="3"/>
        <v>0</v>
      </c>
    </row>
    <row r="683" spans="1:12" x14ac:dyDescent="0.2">
      <c r="F683">
        <f t="shared" si="4"/>
        <v>0</v>
      </c>
      <c r="I683">
        <f t="shared" si="5"/>
        <v>0</v>
      </c>
      <c r="K683">
        <f t="shared" si="3"/>
        <v>0</v>
      </c>
    </row>
    <row r="684" spans="1:12" x14ac:dyDescent="0.2">
      <c r="A684" s="12">
        <v>41637</v>
      </c>
      <c r="B684" t="s">
        <v>17901</v>
      </c>
      <c r="C684" t="s">
        <v>17086</v>
      </c>
      <c r="D684">
        <v>1</v>
      </c>
      <c r="E684">
        <v>407</v>
      </c>
      <c r="F684">
        <f t="shared" si="4"/>
        <v>407</v>
      </c>
      <c r="G684" s="12">
        <v>41648</v>
      </c>
      <c r="H684">
        <v>404</v>
      </c>
      <c r="I684">
        <f t="shared" si="5"/>
        <v>3</v>
      </c>
      <c r="J684">
        <v>12.5</v>
      </c>
      <c r="K684">
        <f t="shared" si="3"/>
        <v>5050</v>
      </c>
      <c r="L684" t="s">
        <v>16943</v>
      </c>
    </row>
    <row r="685" spans="1:12" x14ac:dyDescent="0.2">
      <c r="F685">
        <f t="shared" si="4"/>
        <v>0</v>
      </c>
      <c r="G685" t="s">
        <v>20989</v>
      </c>
      <c r="H685">
        <v>3</v>
      </c>
      <c r="I685">
        <v>0</v>
      </c>
      <c r="K685">
        <f t="shared" si="3"/>
        <v>0</v>
      </c>
    </row>
    <row r="686" spans="1:12" x14ac:dyDescent="0.2">
      <c r="F686">
        <f t="shared" si="4"/>
        <v>0</v>
      </c>
      <c r="I686">
        <f t="shared" si="5"/>
        <v>0</v>
      </c>
      <c r="K686">
        <f t="shared" si="3"/>
        <v>0</v>
      </c>
    </row>
    <row r="687" spans="1:12" x14ac:dyDescent="0.2">
      <c r="A687" s="12">
        <v>41651</v>
      </c>
      <c r="B687" t="s">
        <v>17938</v>
      </c>
      <c r="C687" t="s">
        <v>17939</v>
      </c>
      <c r="D687">
        <v>2</v>
      </c>
      <c r="E687">
        <v>229</v>
      </c>
      <c r="F687">
        <f t="shared" si="4"/>
        <v>458</v>
      </c>
      <c r="G687" s="12">
        <v>41665</v>
      </c>
      <c r="H687">
        <v>456</v>
      </c>
      <c r="I687">
        <f t="shared" si="5"/>
        <v>2</v>
      </c>
      <c r="J687">
        <v>11.5</v>
      </c>
      <c r="K687">
        <f t="shared" si="3"/>
        <v>5244</v>
      </c>
      <c r="L687" t="s">
        <v>15862</v>
      </c>
    </row>
    <row r="688" spans="1:12" x14ac:dyDescent="0.2">
      <c r="F688">
        <f t="shared" si="4"/>
        <v>0</v>
      </c>
      <c r="G688" t="s">
        <v>20989</v>
      </c>
      <c r="H688">
        <v>2</v>
      </c>
      <c r="I688">
        <v>0</v>
      </c>
      <c r="K688">
        <f t="shared" si="3"/>
        <v>0</v>
      </c>
    </row>
    <row r="689" spans="1:12" x14ac:dyDescent="0.2">
      <c r="F689">
        <f t="shared" si="4"/>
        <v>0</v>
      </c>
      <c r="I689">
        <f t="shared" si="5"/>
        <v>0</v>
      </c>
      <c r="K689">
        <f t="shared" si="3"/>
        <v>0</v>
      </c>
    </row>
    <row r="690" spans="1:12" x14ac:dyDescent="0.2">
      <c r="A690" s="12">
        <v>41665</v>
      </c>
      <c r="B690" t="s">
        <v>18102</v>
      </c>
      <c r="C690" t="s">
        <v>18103</v>
      </c>
      <c r="D690">
        <v>2</v>
      </c>
      <c r="E690">
        <v>243</v>
      </c>
      <c r="F690">
        <f t="shared" si="4"/>
        <v>486</v>
      </c>
      <c r="G690" s="12">
        <v>41683</v>
      </c>
      <c r="H690">
        <v>482</v>
      </c>
      <c r="I690">
        <f t="shared" si="5"/>
        <v>4</v>
      </c>
      <c r="J690">
        <v>13.5</v>
      </c>
      <c r="K690">
        <f>H690*J690</f>
        <v>6507</v>
      </c>
      <c r="L690" t="s">
        <v>18247</v>
      </c>
    </row>
    <row r="691" spans="1:12" x14ac:dyDescent="0.2">
      <c r="C691" s="82"/>
      <c r="F691">
        <f t="shared" si="4"/>
        <v>0</v>
      </c>
      <c r="G691" t="s">
        <v>20989</v>
      </c>
      <c r="H691">
        <v>3</v>
      </c>
      <c r="I691">
        <v>1</v>
      </c>
      <c r="K691">
        <f t="shared" si="3"/>
        <v>0</v>
      </c>
    </row>
    <row r="692" spans="1:12" x14ac:dyDescent="0.2">
      <c r="G692" t="s">
        <v>21414</v>
      </c>
      <c r="H692">
        <v>1</v>
      </c>
      <c r="I692">
        <v>0</v>
      </c>
      <c r="J692">
        <v>100</v>
      </c>
      <c r="K692">
        <f t="shared" si="3"/>
        <v>100</v>
      </c>
    </row>
    <row r="693" spans="1:12" x14ac:dyDescent="0.2">
      <c r="F693">
        <f t="shared" si="4"/>
        <v>0</v>
      </c>
      <c r="I693">
        <f t="shared" si="5"/>
        <v>0</v>
      </c>
      <c r="K693">
        <f t="shared" si="3"/>
        <v>0</v>
      </c>
    </row>
    <row r="694" spans="1:12" x14ac:dyDescent="0.2">
      <c r="A694" s="12">
        <v>41677</v>
      </c>
      <c r="B694" t="s">
        <v>18197</v>
      </c>
      <c r="C694" t="s">
        <v>18198</v>
      </c>
      <c r="D694">
        <v>1</v>
      </c>
      <c r="E694">
        <v>492</v>
      </c>
      <c r="F694">
        <f t="shared" si="4"/>
        <v>492</v>
      </c>
      <c r="G694" s="12">
        <v>41702</v>
      </c>
      <c r="H694">
        <v>488</v>
      </c>
      <c r="I694">
        <f t="shared" si="5"/>
        <v>4</v>
      </c>
      <c r="J694">
        <v>12.5</v>
      </c>
      <c r="K694">
        <f t="shared" si="3"/>
        <v>6100</v>
      </c>
      <c r="L694" t="s">
        <v>15862</v>
      </c>
    </row>
    <row r="695" spans="1:12" x14ac:dyDescent="0.2">
      <c r="F695">
        <f t="shared" si="4"/>
        <v>0</v>
      </c>
      <c r="G695" t="s">
        <v>21600</v>
      </c>
      <c r="H695">
        <v>3</v>
      </c>
      <c r="I695">
        <v>1</v>
      </c>
      <c r="K695">
        <f t="shared" si="3"/>
        <v>0</v>
      </c>
    </row>
    <row r="696" spans="1:12" x14ac:dyDescent="0.2">
      <c r="G696" t="s">
        <v>21459</v>
      </c>
      <c r="H696">
        <v>1</v>
      </c>
      <c r="I696">
        <v>0</v>
      </c>
      <c r="J696">
        <v>100</v>
      </c>
      <c r="K696">
        <f t="shared" si="3"/>
        <v>100</v>
      </c>
    </row>
    <row r="697" spans="1:12" x14ac:dyDescent="0.2">
      <c r="F697">
        <f t="shared" si="4"/>
        <v>0</v>
      </c>
      <c r="I697">
        <f t="shared" si="5"/>
        <v>0</v>
      </c>
      <c r="K697">
        <f t="shared" si="3"/>
        <v>0</v>
      </c>
    </row>
    <row r="698" spans="1:12" x14ac:dyDescent="0.2">
      <c r="A698" s="12">
        <v>41693</v>
      </c>
      <c r="B698" t="s">
        <v>18411</v>
      </c>
      <c r="C698" t="s">
        <v>18412</v>
      </c>
      <c r="D698">
        <v>2</v>
      </c>
      <c r="E698">
        <v>204</v>
      </c>
      <c r="F698">
        <f t="shared" si="4"/>
        <v>408</v>
      </c>
      <c r="G698" s="12">
        <v>41704</v>
      </c>
      <c r="H698">
        <v>406</v>
      </c>
      <c r="I698">
        <f t="shared" si="5"/>
        <v>2</v>
      </c>
      <c r="J698">
        <v>11</v>
      </c>
      <c r="K698">
        <f t="shared" si="3"/>
        <v>4466</v>
      </c>
      <c r="L698" t="s">
        <v>15862</v>
      </c>
    </row>
    <row r="699" spans="1:12" x14ac:dyDescent="0.2">
      <c r="F699">
        <f t="shared" si="4"/>
        <v>0</v>
      </c>
      <c r="G699" t="s">
        <v>21600</v>
      </c>
      <c r="H699">
        <v>2</v>
      </c>
      <c r="I699">
        <v>0</v>
      </c>
      <c r="K699">
        <f t="shared" si="3"/>
        <v>0</v>
      </c>
    </row>
    <row r="700" spans="1:12" x14ac:dyDescent="0.2">
      <c r="F700">
        <f t="shared" si="4"/>
        <v>0</v>
      </c>
      <c r="I700">
        <f t="shared" si="5"/>
        <v>0</v>
      </c>
      <c r="K700">
        <f t="shared" si="3"/>
        <v>0</v>
      </c>
    </row>
    <row r="701" spans="1:12" x14ac:dyDescent="0.2">
      <c r="A701" s="12">
        <v>41702</v>
      </c>
      <c r="B701" t="s">
        <v>18469</v>
      </c>
      <c r="C701" t="s">
        <v>16008</v>
      </c>
      <c r="D701">
        <v>2</v>
      </c>
      <c r="E701">
        <v>308</v>
      </c>
      <c r="F701">
        <f t="shared" si="4"/>
        <v>616</v>
      </c>
      <c r="G701" s="12">
        <v>41713</v>
      </c>
      <c r="H701">
        <v>614</v>
      </c>
      <c r="I701">
        <f t="shared" si="5"/>
        <v>2</v>
      </c>
      <c r="J701">
        <v>11.5</v>
      </c>
      <c r="K701">
        <f t="shared" si="3"/>
        <v>7061</v>
      </c>
      <c r="L701" t="s">
        <v>16808</v>
      </c>
    </row>
    <row r="702" spans="1:12" x14ac:dyDescent="0.2">
      <c r="F702">
        <f t="shared" si="4"/>
        <v>0</v>
      </c>
      <c r="G702" t="s">
        <v>21003</v>
      </c>
      <c r="H702">
        <v>2</v>
      </c>
      <c r="I702">
        <v>0</v>
      </c>
      <c r="J702">
        <v>100</v>
      </c>
      <c r="K702">
        <f t="shared" ref="K702:K772" si="6">H702*J702</f>
        <v>200</v>
      </c>
    </row>
    <row r="703" spans="1:12" x14ac:dyDescent="0.2">
      <c r="F703">
        <f t="shared" si="4"/>
        <v>0</v>
      </c>
      <c r="I703">
        <f t="shared" si="5"/>
        <v>0</v>
      </c>
      <c r="K703">
        <f t="shared" si="6"/>
        <v>0</v>
      </c>
    </row>
    <row r="704" spans="1:12" x14ac:dyDescent="0.2">
      <c r="A704" s="12">
        <v>41711</v>
      </c>
      <c r="B704" t="s">
        <v>18541</v>
      </c>
      <c r="C704" t="s">
        <v>16150</v>
      </c>
      <c r="D704">
        <v>3</v>
      </c>
      <c r="E704">
        <v>233</v>
      </c>
      <c r="F704">
        <f t="shared" si="4"/>
        <v>699</v>
      </c>
      <c r="G704" s="12">
        <v>41732</v>
      </c>
      <c r="H704">
        <v>691</v>
      </c>
      <c r="I704">
        <f t="shared" si="5"/>
        <v>8</v>
      </c>
      <c r="J704">
        <v>12.5</v>
      </c>
      <c r="K704">
        <f t="shared" si="6"/>
        <v>8637.5</v>
      </c>
      <c r="L704" t="s">
        <v>18428</v>
      </c>
    </row>
    <row r="705" spans="1:12" x14ac:dyDescent="0.2">
      <c r="F705">
        <f t="shared" si="4"/>
        <v>0</v>
      </c>
      <c r="G705" t="s">
        <v>21339</v>
      </c>
      <c r="H705">
        <v>6</v>
      </c>
      <c r="I705">
        <v>2</v>
      </c>
      <c r="K705">
        <f t="shared" si="6"/>
        <v>0</v>
      </c>
    </row>
    <row r="706" spans="1:12" x14ac:dyDescent="0.2">
      <c r="G706" t="s">
        <v>21004</v>
      </c>
      <c r="H706">
        <v>2</v>
      </c>
      <c r="I706">
        <v>0</v>
      </c>
      <c r="J706">
        <v>100</v>
      </c>
      <c r="K706">
        <f t="shared" si="6"/>
        <v>200</v>
      </c>
    </row>
    <row r="707" spans="1:12" x14ac:dyDescent="0.2">
      <c r="C707" s="82"/>
      <c r="F707">
        <f t="shared" si="4"/>
        <v>0</v>
      </c>
      <c r="I707">
        <f t="shared" si="5"/>
        <v>0</v>
      </c>
      <c r="K707">
        <f t="shared" si="6"/>
        <v>0</v>
      </c>
    </row>
    <row r="708" spans="1:12" x14ac:dyDescent="0.2">
      <c r="A708" s="12">
        <v>41732</v>
      </c>
      <c r="B708" t="s">
        <v>18739</v>
      </c>
      <c r="C708" t="s">
        <v>18740</v>
      </c>
      <c r="D708">
        <v>1</v>
      </c>
      <c r="E708">
        <v>720</v>
      </c>
      <c r="F708">
        <f t="shared" si="4"/>
        <v>720</v>
      </c>
      <c r="G708" s="12">
        <v>41746</v>
      </c>
      <c r="H708">
        <v>708</v>
      </c>
      <c r="I708">
        <f t="shared" si="5"/>
        <v>12</v>
      </c>
      <c r="J708">
        <v>10.5</v>
      </c>
      <c r="K708">
        <f t="shared" si="6"/>
        <v>7434</v>
      </c>
      <c r="L708" t="s">
        <v>15862</v>
      </c>
    </row>
    <row r="709" spans="1:12" x14ac:dyDescent="0.2">
      <c r="F709">
        <f t="shared" si="4"/>
        <v>0</v>
      </c>
      <c r="G709" t="s">
        <v>18946</v>
      </c>
      <c r="H709">
        <v>8</v>
      </c>
      <c r="I709">
        <v>4</v>
      </c>
      <c r="K709">
        <f t="shared" si="6"/>
        <v>0</v>
      </c>
    </row>
    <row r="710" spans="1:12" x14ac:dyDescent="0.2">
      <c r="G710" t="s">
        <v>21005</v>
      </c>
      <c r="H710">
        <v>4</v>
      </c>
      <c r="I710">
        <v>0</v>
      </c>
      <c r="J710">
        <v>100</v>
      </c>
      <c r="K710">
        <f t="shared" si="6"/>
        <v>400</v>
      </c>
    </row>
    <row r="711" spans="1:12" x14ac:dyDescent="0.2">
      <c r="F711">
        <f t="shared" si="4"/>
        <v>0</v>
      </c>
      <c r="I711">
        <f t="shared" si="5"/>
        <v>0</v>
      </c>
      <c r="K711">
        <f t="shared" si="6"/>
        <v>0</v>
      </c>
    </row>
    <row r="712" spans="1:12" x14ac:dyDescent="0.2">
      <c r="A712" s="12">
        <v>41741</v>
      </c>
      <c r="B712" t="s">
        <v>18917</v>
      </c>
      <c r="C712" t="s">
        <v>18918</v>
      </c>
      <c r="D712">
        <v>2</v>
      </c>
      <c r="E712">
        <v>225</v>
      </c>
      <c r="F712">
        <f t="shared" si="4"/>
        <v>450</v>
      </c>
      <c r="G712" s="12">
        <v>41760</v>
      </c>
      <c r="H712">
        <v>448</v>
      </c>
      <c r="I712">
        <f t="shared" si="5"/>
        <v>2</v>
      </c>
      <c r="J712">
        <v>11</v>
      </c>
      <c r="K712">
        <f t="shared" si="6"/>
        <v>4928</v>
      </c>
      <c r="L712" t="s">
        <v>15862</v>
      </c>
    </row>
    <row r="713" spans="1:12" x14ac:dyDescent="0.2">
      <c r="F713">
        <f t="shared" si="4"/>
        <v>0</v>
      </c>
      <c r="G713" s="12">
        <v>41802</v>
      </c>
      <c r="H713">
        <v>2</v>
      </c>
      <c r="I713">
        <v>0</v>
      </c>
      <c r="J713">
        <v>11</v>
      </c>
      <c r="K713">
        <f t="shared" si="6"/>
        <v>22</v>
      </c>
    </row>
    <row r="714" spans="1:12" x14ac:dyDescent="0.2">
      <c r="F714">
        <f t="shared" si="4"/>
        <v>0</v>
      </c>
      <c r="I714">
        <f t="shared" si="5"/>
        <v>0</v>
      </c>
      <c r="K714">
        <f t="shared" si="6"/>
        <v>0</v>
      </c>
    </row>
    <row r="715" spans="1:12" x14ac:dyDescent="0.2">
      <c r="A715" s="12">
        <v>41754</v>
      </c>
      <c r="B715" t="s">
        <v>19038</v>
      </c>
      <c r="C715" t="s">
        <v>19039</v>
      </c>
      <c r="D715">
        <v>1</v>
      </c>
      <c r="E715">
        <v>342</v>
      </c>
      <c r="F715">
        <f t="shared" si="4"/>
        <v>342</v>
      </c>
      <c r="G715" s="12">
        <v>41767</v>
      </c>
      <c r="H715">
        <v>337</v>
      </c>
      <c r="I715">
        <f t="shared" si="5"/>
        <v>5</v>
      </c>
      <c r="J715">
        <v>12</v>
      </c>
      <c r="K715">
        <f t="shared" si="6"/>
        <v>4044</v>
      </c>
    </row>
    <row r="716" spans="1:12" x14ac:dyDescent="0.2">
      <c r="F716">
        <f t="shared" si="4"/>
        <v>0</v>
      </c>
      <c r="G716" t="s">
        <v>21460</v>
      </c>
      <c r="H716">
        <v>5</v>
      </c>
      <c r="I716">
        <v>0</v>
      </c>
      <c r="J716">
        <v>100</v>
      </c>
      <c r="K716">
        <f t="shared" si="6"/>
        <v>500</v>
      </c>
    </row>
    <row r="717" spans="1:12" x14ac:dyDescent="0.2">
      <c r="G717" s="12">
        <v>41872</v>
      </c>
      <c r="H717">
        <v>5</v>
      </c>
      <c r="J717">
        <v>12</v>
      </c>
      <c r="K717">
        <f t="shared" si="6"/>
        <v>60</v>
      </c>
      <c r="L717" t="s">
        <v>20146</v>
      </c>
    </row>
    <row r="718" spans="1:12" x14ac:dyDescent="0.2">
      <c r="F718">
        <f t="shared" si="4"/>
        <v>0</v>
      </c>
      <c r="I718">
        <f t="shared" si="5"/>
        <v>0</v>
      </c>
      <c r="K718">
        <f t="shared" si="6"/>
        <v>0</v>
      </c>
    </row>
    <row r="719" spans="1:12" x14ac:dyDescent="0.2">
      <c r="A719" s="12">
        <v>41768</v>
      </c>
      <c r="B719" t="s">
        <v>19117</v>
      </c>
      <c r="C719" t="s">
        <v>18204</v>
      </c>
      <c r="D719">
        <v>2</v>
      </c>
      <c r="E719">
        <v>236</v>
      </c>
      <c r="F719">
        <f t="shared" si="4"/>
        <v>472</v>
      </c>
      <c r="G719" s="12">
        <v>41777</v>
      </c>
      <c r="H719">
        <v>469</v>
      </c>
      <c r="I719">
        <f t="shared" si="5"/>
        <v>3</v>
      </c>
      <c r="J719">
        <v>12</v>
      </c>
      <c r="K719">
        <f t="shared" si="6"/>
        <v>5628</v>
      </c>
      <c r="L719" t="s">
        <v>17231</v>
      </c>
    </row>
    <row r="720" spans="1:12" x14ac:dyDescent="0.2">
      <c r="F720">
        <f t="shared" si="4"/>
        <v>0</v>
      </c>
      <c r="G720" t="s">
        <v>21038</v>
      </c>
      <c r="H720">
        <v>3</v>
      </c>
      <c r="I720">
        <v>0</v>
      </c>
      <c r="K720">
        <f t="shared" si="6"/>
        <v>0</v>
      </c>
    </row>
    <row r="721" spans="1:12" x14ac:dyDescent="0.2">
      <c r="F721">
        <f t="shared" si="4"/>
        <v>0</v>
      </c>
      <c r="I721">
        <f t="shared" si="5"/>
        <v>0</v>
      </c>
      <c r="K721">
        <f t="shared" si="6"/>
        <v>0</v>
      </c>
    </row>
    <row r="722" spans="1:12" x14ac:dyDescent="0.2">
      <c r="A722" s="12">
        <v>41775</v>
      </c>
      <c r="B722" t="s">
        <v>19167</v>
      </c>
      <c r="C722" t="s">
        <v>18198</v>
      </c>
      <c r="D722">
        <v>2</v>
      </c>
      <c r="E722">
        <v>292</v>
      </c>
      <c r="F722">
        <f t="shared" si="4"/>
        <v>584</v>
      </c>
      <c r="G722" s="12">
        <v>41795</v>
      </c>
      <c r="H722">
        <v>582</v>
      </c>
      <c r="I722">
        <f t="shared" si="5"/>
        <v>2</v>
      </c>
      <c r="J722">
        <v>12.5</v>
      </c>
      <c r="K722">
        <f t="shared" si="6"/>
        <v>7275</v>
      </c>
      <c r="L722" t="s">
        <v>15862</v>
      </c>
    </row>
    <row r="723" spans="1:12" x14ac:dyDescent="0.2">
      <c r="F723">
        <f t="shared" si="4"/>
        <v>0</v>
      </c>
      <c r="G723" t="s">
        <v>21037</v>
      </c>
      <c r="H723">
        <v>2</v>
      </c>
      <c r="I723">
        <v>0</v>
      </c>
      <c r="K723">
        <f t="shared" si="6"/>
        <v>0</v>
      </c>
    </row>
    <row r="724" spans="1:12" x14ac:dyDescent="0.2">
      <c r="F724">
        <f t="shared" si="4"/>
        <v>0</v>
      </c>
      <c r="I724">
        <f t="shared" si="5"/>
        <v>0</v>
      </c>
      <c r="K724">
        <f t="shared" si="6"/>
        <v>0</v>
      </c>
    </row>
    <row r="725" spans="1:12" x14ac:dyDescent="0.2">
      <c r="A725" s="12">
        <v>41786</v>
      </c>
      <c r="B725" t="s">
        <v>19273</v>
      </c>
      <c r="C725" t="s">
        <v>18729</v>
      </c>
      <c r="D725">
        <v>2</v>
      </c>
      <c r="E725">
        <v>383</v>
      </c>
      <c r="F725">
        <f t="shared" si="4"/>
        <v>766</v>
      </c>
      <c r="G725" s="12">
        <v>41802</v>
      </c>
      <c r="H725">
        <v>764</v>
      </c>
      <c r="I725">
        <f t="shared" si="5"/>
        <v>2</v>
      </c>
      <c r="J725">
        <v>11</v>
      </c>
      <c r="K725">
        <f t="shared" si="6"/>
        <v>8404</v>
      </c>
      <c r="L725" t="s">
        <v>15862</v>
      </c>
    </row>
    <row r="726" spans="1:12" x14ac:dyDescent="0.2">
      <c r="F726">
        <f t="shared" si="4"/>
        <v>0</v>
      </c>
      <c r="G726" t="s">
        <v>21316</v>
      </c>
      <c r="H726">
        <v>2</v>
      </c>
      <c r="I726">
        <v>0</v>
      </c>
      <c r="K726">
        <f t="shared" si="6"/>
        <v>0</v>
      </c>
    </row>
    <row r="727" spans="1:12" x14ac:dyDescent="0.2">
      <c r="F727">
        <f t="shared" si="4"/>
        <v>0</v>
      </c>
      <c r="I727">
        <f t="shared" si="5"/>
        <v>0</v>
      </c>
      <c r="K727">
        <f t="shared" si="6"/>
        <v>0</v>
      </c>
    </row>
    <row r="728" spans="1:12" x14ac:dyDescent="0.2">
      <c r="A728" s="12">
        <v>41801</v>
      </c>
      <c r="B728" t="s">
        <v>19386</v>
      </c>
      <c r="C728" t="s">
        <v>18648</v>
      </c>
      <c r="D728">
        <v>1</v>
      </c>
      <c r="E728">
        <v>256</v>
      </c>
      <c r="F728">
        <f t="shared" si="4"/>
        <v>256</v>
      </c>
      <c r="G728" s="12">
        <v>41809</v>
      </c>
      <c r="H728">
        <v>255</v>
      </c>
      <c r="I728">
        <f t="shared" si="5"/>
        <v>1</v>
      </c>
      <c r="J728">
        <v>11.5</v>
      </c>
      <c r="K728">
        <f t="shared" si="6"/>
        <v>2932.5</v>
      </c>
      <c r="L728" t="s">
        <v>16808</v>
      </c>
    </row>
    <row r="729" spans="1:12" x14ac:dyDescent="0.2">
      <c r="F729">
        <f t="shared" si="4"/>
        <v>0</v>
      </c>
      <c r="G729" t="s">
        <v>21317</v>
      </c>
      <c r="H729">
        <v>1</v>
      </c>
      <c r="I729">
        <v>0</v>
      </c>
      <c r="K729">
        <f t="shared" si="6"/>
        <v>0</v>
      </c>
    </row>
    <row r="730" spans="1:12" x14ac:dyDescent="0.2">
      <c r="F730">
        <f t="shared" si="4"/>
        <v>0</v>
      </c>
      <c r="I730">
        <f t="shared" si="5"/>
        <v>0</v>
      </c>
      <c r="K730">
        <f t="shared" si="6"/>
        <v>0</v>
      </c>
    </row>
    <row r="731" spans="1:12" x14ac:dyDescent="0.2">
      <c r="A731" s="12">
        <v>41807</v>
      </c>
      <c r="B731" t="s">
        <v>19448</v>
      </c>
      <c r="C731" t="s">
        <v>18374</v>
      </c>
      <c r="D731">
        <v>1</v>
      </c>
      <c r="E731">
        <v>656</v>
      </c>
      <c r="F731">
        <f t="shared" si="4"/>
        <v>656</v>
      </c>
      <c r="G731" s="12">
        <v>41830</v>
      </c>
      <c r="H731">
        <v>655</v>
      </c>
      <c r="I731">
        <f t="shared" si="5"/>
        <v>1</v>
      </c>
      <c r="J731">
        <v>12.5</v>
      </c>
      <c r="K731">
        <f t="shared" si="6"/>
        <v>8187.5</v>
      </c>
      <c r="L731" t="s">
        <v>16460</v>
      </c>
    </row>
    <row r="732" spans="1:12" x14ac:dyDescent="0.2">
      <c r="F732">
        <f t="shared" si="4"/>
        <v>0</v>
      </c>
      <c r="G732" t="s">
        <v>21037</v>
      </c>
      <c r="H732">
        <v>1</v>
      </c>
      <c r="I732">
        <v>0</v>
      </c>
      <c r="K732">
        <f t="shared" si="6"/>
        <v>0</v>
      </c>
    </row>
    <row r="733" spans="1:12" x14ac:dyDescent="0.2">
      <c r="C733" s="82"/>
      <c r="F733">
        <f t="shared" si="4"/>
        <v>0</v>
      </c>
      <c r="I733">
        <f t="shared" si="5"/>
        <v>0</v>
      </c>
      <c r="K733">
        <f t="shared" si="6"/>
        <v>0</v>
      </c>
    </row>
    <row r="734" spans="1:12" x14ac:dyDescent="0.2">
      <c r="A734" s="12">
        <v>41821</v>
      </c>
      <c r="B734" t="s">
        <v>19581</v>
      </c>
      <c r="C734" t="s">
        <v>18692</v>
      </c>
      <c r="D734">
        <v>8</v>
      </c>
      <c r="E734">
        <v>125</v>
      </c>
      <c r="F734">
        <f t="shared" si="4"/>
        <v>1000</v>
      </c>
      <c r="G734" s="12">
        <v>41846</v>
      </c>
      <c r="H734">
        <v>989</v>
      </c>
      <c r="I734">
        <f t="shared" si="5"/>
        <v>11</v>
      </c>
      <c r="J734">
        <v>14.5</v>
      </c>
      <c r="K734">
        <f t="shared" si="6"/>
        <v>14340.5</v>
      </c>
      <c r="L734" t="s">
        <v>18990</v>
      </c>
    </row>
    <row r="735" spans="1:12" x14ac:dyDescent="0.2">
      <c r="F735">
        <f t="shared" si="4"/>
        <v>0</v>
      </c>
      <c r="G735" s="12">
        <v>41900</v>
      </c>
      <c r="H735">
        <v>6</v>
      </c>
      <c r="I735">
        <v>5</v>
      </c>
      <c r="J735">
        <v>14.5</v>
      </c>
      <c r="K735">
        <f t="shared" si="6"/>
        <v>87</v>
      </c>
    </row>
    <row r="736" spans="1:12" x14ac:dyDescent="0.2">
      <c r="G736" t="s">
        <v>21049</v>
      </c>
      <c r="H736">
        <v>5</v>
      </c>
      <c r="I736">
        <v>0</v>
      </c>
      <c r="J736">
        <v>100</v>
      </c>
      <c r="K736">
        <f t="shared" si="6"/>
        <v>500</v>
      </c>
    </row>
    <row r="737" spans="1:12" x14ac:dyDescent="0.2">
      <c r="G737" t="s">
        <v>21050</v>
      </c>
      <c r="H737">
        <v>5</v>
      </c>
      <c r="I737">
        <v>0</v>
      </c>
      <c r="L737" t="s">
        <v>16980</v>
      </c>
    </row>
    <row r="738" spans="1:12" x14ac:dyDescent="0.2">
      <c r="F738">
        <f t="shared" si="4"/>
        <v>0</v>
      </c>
      <c r="I738">
        <f t="shared" si="5"/>
        <v>0</v>
      </c>
      <c r="K738">
        <f t="shared" si="6"/>
        <v>0</v>
      </c>
    </row>
    <row r="739" spans="1:12" x14ac:dyDescent="0.2">
      <c r="A739" s="12">
        <v>41845</v>
      </c>
      <c r="B739" t="s">
        <v>19824</v>
      </c>
      <c r="C739" t="s">
        <v>19825</v>
      </c>
      <c r="D739">
        <v>3</v>
      </c>
      <c r="E739">
        <v>151</v>
      </c>
      <c r="F739">
        <f t="shared" si="4"/>
        <v>453</v>
      </c>
      <c r="G739" s="12">
        <v>41872</v>
      </c>
      <c r="H739">
        <v>449</v>
      </c>
      <c r="I739">
        <f t="shared" si="5"/>
        <v>4</v>
      </c>
      <c r="J739">
        <v>13</v>
      </c>
      <c r="K739">
        <f t="shared" si="6"/>
        <v>5837</v>
      </c>
      <c r="L739" t="s">
        <v>20147</v>
      </c>
    </row>
    <row r="740" spans="1:12" x14ac:dyDescent="0.2">
      <c r="F740">
        <f t="shared" si="4"/>
        <v>0</v>
      </c>
      <c r="G740" t="s">
        <v>21461</v>
      </c>
      <c r="H740">
        <v>3</v>
      </c>
      <c r="I740">
        <v>1</v>
      </c>
      <c r="J740">
        <v>13</v>
      </c>
      <c r="K740">
        <f t="shared" si="6"/>
        <v>39</v>
      </c>
    </row>
    <row r="741" spans="1:12" x14ac:dyDescent="0.2">
      <c r="G741" s="12">
        <v>41921</v>
      </c>
      <c r="H741">
        <v>1</v>
      </c>
      <c r="I741">
        <v>0</v>
      </c>
      <c r="J741">
        <v>13</v>
      </c>
      <c r="K741">
        <f t="shared" si="6"/>
        <v>13</v>
      </c>
    </row>
    <row r="742" spans="1:12" x14ac:dyDescent="0.2">
      <c r="F742">
        <f t="shared" si="4"/>
        <v>0</v>
      </c>
      <c r="I742">
        <f t="shared" si="5"/>
        <v>0</v>
      </c>
      <c r="K742">
        <f t="shared" si="6"/>
        <v>0</v>
      </c>
    </row>
    <row r="743" spans="1:12" x14ac:dyDescent="0.2">
      <c r="A743" s="12">
        <v>41851</v>
      </c>
      <c r="B743" t="s">
        <v>19871</v>
      </c>
      <c r="C743" t="s">
        <v>19872</v>
      </c>
      <c r="D743">
        <v>1</v>
      </c>
      <c r="E743">
        <v>541</v>
      </c>
      <c r="F743">
        <f t="shared" si="4"/>
        <v>541</v>
      </c>
      <c r="G743" s="12">
        <v>41865</v>
      </c>
      <c r="H743">
        <v>538</v>
      </c>
      <c r="I743">
        <f t="shared" si="5"/>
        <v>3</v>
      </c>
      <c r="J743">
        <v>12</v>
      </c>
      <c r="K743">
        <f t="shared" si="6"/>
        <v>6456</v>
      </c>
      <c r="L743" t="s">
        <v>17274</v>
      </c>
    </row>
    <row r="744" spans="1:12" x14ac:dyDescent="0.2">
      <c r="F744">
        <f t="shared" si="4"/>
        <v>0</v>
      </c>
      <c r="G744" t="s">
        <v>21037</v>
      </c>
      <c r="H744">
        <v>3</v>
      </c>
      <c r="I744">
        <v>0</v>
      </c>
      <c r="K744">
        <f t="shared" si="6"/>
        <v>0</v>
      </c>
    </row>
    <row r="745" spans="1:12" x14ac:dyDescent="0.2">
      <c r="F745">
        <f t="shared" ref="F745:F809" si="7">D745*E745</f>
        <v>0</v>
      </c>
      <c r="I745">
        <f t="shared" ref="I745:I809" si="8">F745-H745</f>
        <v>0</v>
      </c>
      <c r="K745">
        <f t="shared" si="6"/>
        <v>0</v>
      </c>
    </row>
    <row r="746" spans="1:12" x14ac:dyDescent="0.2">
      <c r="F746">
        <f t="shared" si="7"/>
        <v>0</v>
      </c>
      <c r="I746">
        <f t="shared" si="8"/>
        <v>0</v>
      </c>
      <c r="K746">
        <f t="shared" si="6"/>
        <v>0</v>
      </c>
    </row>
    <row r="747" spans="1:12" x14ac:dyDescent="0.2">
      <c r="A747" s="12">
        <v>41866</v>
      </c>
      <c r="B747" t="s">
        <v>20095</v>
      </c>
      <c r="C747" t="s">
        <v>17578</v>
      </c>
      <c r="D747">
        <v>1</v>
      </c>
      <c r="E747">
        <v>540</v>
      </c>
      <c r="F747">
        <f t="shared" si="7"/>
        <v>540</v>
      </c>
      <c r="G747" s="12">
        <v>41879</v>
      </c>
      <c r="H747">
        <v>538</v>
      </c>
      <c r="I747">
        <f t="shared" si="8"/>
        <v>2</v>
      </c>
      <c r="J747">
        <v>11.5</v>
      </c>
      <c r="K747">
        <f t="shared" si="6"/>
        <v>6187</v>
      </c>
      <c r="L747" t="s">
        <v>20233</v>
      </c>
    </row>
    <row r="748" spans="1:12" x14ac:dyDescent="0.2">
      <c r="F748">
        <f t="shared" si="7"/>
        <v>0</v>
      </c>
      <c r="G748" t="s">
        <v>21435</v>
      </c>
      <c r="H748">
        <v>2</v>
      </c>
      <c r="I748">
        <v>0</v>
      </c>
      <c r="K748">
        <f t="shared" si="6"/>
        <v>0</v>
      </c>
    </row>
    <row r="749" spans="1:12" x14ac:dyDescent="0.2">
      <c r="F749">
        <f t="shared" si="7"/>
        <v>0</v>
      </c>
      <c r="I749">
        <f t="shared" si="8"/>
        <v>0</v>
      </c>
      <c r="K749">
        <f t="shared" si="6"/>
        <v>0</v>
      </c>
    </row>
    <row r="750" spans="1:12" x14ac:dyDescent="0.2">
      <c r="A750" s="12">
        <v>41875</v>
      </c>
      <c r="B750" t="s">
        <v>20215</v>
      </c>
      <c r="C750" t="s">
        <v>20216</v>
      </c>
      <c r="D750">
        <v>1</v>
      </c>
      <c r="E750">
        <v>583</v>
      </c>
      <c r="F750">
        <f t="shared" si="7"/>
        <v>583</v>
      </c>
      <c r="G750" s="12">
        <v>41900</v>
      </c>
      <c r="H750">
        <v>580</v>
      </c>
      <c r="I750">
        <f t="shared" si="8"/>
        <v>3</v>
      </c>
      <c r="J750">
        <v>16</v>
      </c>
      <c r="K750">
        <f t="shared" si="6"/>
        <v>9280</v>
      </c>
      <c r="L750" t="s">
        <v>20474</v>
      </c>
    </row>
    <row r="751" spans="1:12" x14ac:dyDescent="0.2">
      <c r="F751">
        <f t="shared" si="7"/>
        <v>0</v>
      </c>
      <c r="G751" t="s">
        <v>21050</v>
      </c>
      <c r="H751">
        <v>3</v>
      </c>
      <c r="I751">
        <v>0</v>
      </c>
      <c r="K751">
        <f t="shared" si="6"/>
        <v>0</v>
      </c>
    </row>
    <row r="752" spans="1:12" x14ac:dyDescent="0.2">
      <c r="F752">
        <f t="shared" si="7"/>
        <v>0</v>
      </c>
      <c r="I752">
        <f t="shared" si="8"/>
        <v>0</v>
      </c>
      <c r="K752">
        <f t="shared" si="6"/>
        <v>0</v>
      </c>
    </row>
    <row r="753" spans="1:12" x14ac:dyDescent="0.2">
      <c r="A753" s="12">
        <v>41886</v>
      </c>
      <c r="B753" t="s">
        <v>20269</v>
      </c>
      <c r="C753" t="s">
        <v>20270</v>
      </c>
      <c r="D753">
        <v>2</v>
      </c>
      <c r="E753">
        <v>300</v>
      </c>
      <c r="F753">
        <f t="shared" si="7"/>
        <v>600</v>
      </c>
      <c r="G753" s="12">
        <v>41907</v>
      </c>
      <c r="H753">
        <v>597</v>
      </c>
      <c r="I753">
        <f t="shared" si="8"/>
        <v>3</v>
      </c>
      <c r="J753">
        <v>11</v>
      </c>
      <c r="K753">
        <f t="shared" si="6"/>
        <v>6567</v>
      </c>
      <c r="L753" t="s">
        <v>15862</v>
      </c>
    </row>
    <row r="754" spans="1:12" x14ac:dyDescent="0.2">
      <c r="F754">
        <f t="shared" si="7"/>
        <v>0</v>
      </c>
      <c r="G754" s="12">
        <v>41921</v>
      </c>
      <c r="H754">
        <v>1</v>
      </c>
      <c r="I754">
        <v>2</v>
      </c>
      <c r="J754">
        <v>11</v>
      </c>
      <c r="K754">
        <f t="shared" si="6"/>
        <v>11</v>
      </c>
    </row>
    <row r="755" spans="1:12" x14ac:dyDescent="0.2">
      <c r="G755" t="s">
        <v>21050</v>
      </c>
      <c r="H755">
        <v>2</v>
      </c>
      <c r="I755">
        <v>0</v>
      </c>
    </row>
    <row r="756" spans="1:12" x14ac:dyDescent="0.2">
      <c r="F756">
        <f t="shared" si="7"/>
        <v>0</v>
      </c>
      <c r="I756">
        <f t="shared" si="8"/>
        <v>0</v>
      </c>
      <c r="K756">
        <f t="shared" si="6"/>
        <v>0</v>
      </c>
    </row>
    <row r="757" spans="1:12" x14ac:dyDescent="0.2">
      <c r="A757" s="12">
        <v>41896</v>
      </c>
      <c r="B757" t="s">
        <v>20457</v>
      </c>
      <c r="C757" t="s">
        <v>19538</v>
      </c>
      <c r="D757">
        <v>2</v>
      </c>
      <c r="E757">
        <v>232</v>
      </c>
      <c r="F757">
        <f t="shared" si="7"/>
        <v>464</v>
      </c>
      <c r="G757" s="12">
        <v>41921</v>
      </c>
      <c r="H757">
        <v>462</v>
      </c>
      <c r="I757">
        <f t="shared" si="8"/>
        <v>2</v>
      </c>
      <c r="J757">
        <v>13</v>
      </c>
      <c r="K757">
        <f t="shared" si="6"/>
        <v>6006</v>
      </c>
      <c r="L757" t="s">
        <v>20713</v>
      </c>
    </row>
    <row r="758" spans="1:12" x14ac:dyDescent="0.2">
      <c r="F758">
        <f t="shared" si="7"/>
        <v>0</v>
      </c>
      <c r="G758" t="s">
        <v>21050</v>
      </c>
      <c r="H758">
        <v>2</v>
      </c>
      <c r="I758">
        <v>0</v>
      </c>
      <c r="K758">
        <f t="shared" si="6"/>
        <v>0</v>
      </c>
    </row>
    <row r="759" spans="1:12" x14ac:dyDescent="0.2">
      <c r="F759">
        <f t="shared" si="7"/>
        <v>0</v>
      </c>
      <c r="I759">
        <f t="shared" si="8"/>
        <v>0</v>
      </c>
      <c r="K759">
        <f t="shared" si="6"/>
        <v>0</v>
      </c>
    </row>
    <row r="760" spans="1:12" x14ac:dyDescent="0.2">
      <c r="A760" s="12">
        <v>41921</v>
      </c>
      <c r="B760" t="s">
        <v>20684</v>
      </c>
      <c r="C760" t="s">
        <v>17877</v>
      </c>
      <c r="D760">
        <v>1</v>
      </c>
      <c r="E760">
        <v>490</v>
      </c>
      <c r="F760">
        <f t="shared" si="7"/>
        <v>490</v>
      </c>
      <c r="G760" s="12">
        <v>41935</v>
      </c>
      <c r="H760">
        <v>485</v>
      </c>
      <c r="I760">
        <f t="shared" si="8"/>
        <v>5</v>
      </c>
      <c r="J760">
        <v>11.5</v>
      </c>
      <c r="K760">
        <f t="shared" si="6"/>
        <v>5577.5</v>
      </c>
      <c r="L760" t="s">
        <v>20867</v>
      </c>
    </row>
    <row r="761" spans="1:12" x14ac:dyDescent="0.2">
      <c r="F761">
        <f t="shared" si="7"/>
        <v>0</v>
      </c>
      <c r="G761" t="s">
        <v>21067</v>
      </c>
      <c r="H761">
        <v>4</v>
      </c>
      <c r="I761">
        <v>1</v>
      </c>
      <c r="K761">
        <f t="shared" si="6"/>
        <v>0</v>
      </c>
    </row>
    <row r="762" spans="1:12" x14ac:dyDescent="0.2">
      <c r="F762">
        <f t="shared" si="7"/>
        <v>0</v>
      </c>
      <c r="I762">
        <f t="shared" si="8"/>
        <v>0</v>
      </c>
      <c r="K762">
        <f t="shared" si="6"/>
        <v>0</v>
      </c>
    </row>
    <row r="763" spans="1:12" x14ac:dyDescent="0.2">
      <c r="A763" s="12">
        <v>41921</v>
      </c>
      <c r="B763" t="s">
        <v>20685</v>
      </c>
      <c r="C763" t="s">
        <v>20686</v>
      </c>
      <c r="D763">
        <v>1</v>
      </c>
      <c r="E763">
        <v>490</v>
      </c>
      <c r="F763">
        <f t="shared" si="7"/>
        <v>490</v>
      </c>
      <c r="I763">
        <f t="shared" si="8"/>
        <v>490</v>
      </c>
      <c r="K763">
        <f t="shared" si="6"/>
        <v>0</v>
      </c>
    </row>
    <row r="764" spans="1:12" x14ac:dyDescent="0.2">
      <c r="F764">
        <f t="shared" si="7"/>
        <v>0</v>
      </c>
      <c r="I764">
        <f t="shared" si="8"/>
        <v>0</v>
      </c>
      <c r="K764">
        <f t="shared" si="6"/>
        <v>0</v>
      </c>
    </row>
    <row r="765" spans="1:12" x14ac:dyDescent="0.2">
      <c r="F765">
        <f t="shared" si="7"/>
        <v>0</v>
      </c>
      <c r="I765">
        <f t="shared" si="8"/>
        <v>0</v>
      </c>
      <c r="K765">
        <f t="shared" si="6"/>
        <v>0</v>
      </c>
    </row>
    <row r="766" spans="1:12" x14ac:dyDescent="0.2">
      <c r="F766">
        <f t="shared" si="7"/>
        <v>0</v>
      </c>
      <c r="I766">
        <f t="shared" si="8"/>
        <v>0</v>
      </c>
      <c r="K766">
        <f t="shared" si="6"/>
        <v>0</v>
      </c>
    </row>
    <row r="767" spans="1:12" x14ac:dyDescent="0.2">
      <c r="F767">
        <f t="shared" si="7"/>
        <v>0</v>
      </c>
      <c r="I767">
        <f t="shared" si="8"/>
        <v>0</v>
      </c>
      <c r="K767">
        <f t="shared" si="6"/>
        <v>0</v>
      </c>
    </row>
    <row r="768" spans="1:12" x14ac:dyDescent="0.2">
      <c r="F768">
        <f t="shared" si="7"/>
        <v>0</v>
      </c>
      <c r="I768">
        <f t="shared" si="8"/>
        <v>0</v>
      </c>
      <c r="K768">
        <f t="shared" si="6"/>
        <v>0</v>
      </c>
    </row>
    <row r="769" spans="6:11" x14ac:dyDescent="0.2">
      <c r="F769">
        <f t="shared" si="7"/>
        <v>0</v>
      </c>
      <c r="I769">
        <f t="shared" si="8"/>
        <v>0</v>
      </c>
      <c r="K769">
        <f t="shared" si="6"/>
        <v>0</v>
      </c>
    </row>
    <row r="770" spans="6:11" x14ac:dyDescent="0.2">
      <c r="F770">
        <f t="shared" si="7"/>
        <v>0</v>
      </c>
      <c r="I770">
        <f t="shared" si="8"/>
        <v>0</v>
      </c>
      <c r="K770">
        <f t="shared" si="6"/>
        <v>0</v>
      </c>
    </row>
    <row r="771" spans="6:11" x14ac:dyDescent="0.2">
      <c r="F771">
        <f t="shared" si="7"/>
        <v>0</v>
      </c>
      <c r="I771">
        <f t="shared" si="8"/>
        <v>0</v>
      </c>
      <c r="K771">
        <f t="shared" si="6"/>
        <v>0</v>
      </c>
    </row>
    <row r="772" spans="6:11" x14ac:dyDescent="0.2">
      <c r="F772">
        <f t="shared" si="7"/>
        <v>0</v>
      </c>
      <c r="I772">
        <f t="shared" si="8"/>
        <v>0</v>
      </c>
      <c r="K772">
        <f t="shared" si="6"/>
        <v>0</v>
      </c>
    </row>
    <row r="773" spans="6:11" x14ac:dyDescent="0.2">
      <c r="F773">
        <f t="shared" si="7"/>
        <v>0</v>
      </c>
      <c r="I773">
        <f t="shared" si="8"/>
        <v>0</v>
      </c>
      <c r="K773">
        <f t="shared" ref="K773:K819" si="9">H773*J773</f>
        <v>0</v>
      </c>
    </row>
    <row r="774" spans="6:11" x14ac:dyDescent="0.2">
      <c r="F774">
        <f t="shared" si="7"/>
        <v>0</v>
      </c>
      <c r="I774">
        <f t="shared" si="8"/>
        <v>0</v>
      </c>
      <c r="K774">
        <f t="shared" si="9"/>
        <v>0</v>
      </c>
    </row>
    <row r="775" spans="6:11" x14ac:dyDescent="0.2">
      <c r="F775">
        <f t="shared" si="7"/>
        <v>0</v>
      </c>
      <c r="I775">
        <f t="shared" si="8"/>
        <v>0</v>
      </c>
      <c r="K775">
        <f t="shared" si="9"/>
        <v>0</v>
      </c>
    </row>
    <row r="776" spans="6:11" x14ac:dyDescent="0.2">
      <c r="F776">
        <f t="shared" si="7"/>
        <v>0</v>
      </c>
      <c r="I776">
        <f t="shared" si="8"/>
        <v>0</v>
      </c>
      <c r="K776">
        <f t="shared" si="9"/>
        <v>0</v>
      </c>
    </row>
    <row r="777" spans="6:11" x14ac:dyDescent="0.2">
      <c r="F777">
        <f t="shared" si="7"/>
        <v>0</v>
      </c>
      <c r="I777">
        <f t="shared" si="8"/>
        <v>0</v>
      </c>
      <c r="K777">
        <f t="shared" si="9"/>
        <v>0</v>
      </c>
    </row>
    <row r="778" spans="6:11" x14ac:dyDescent="0.2">
      <c r="F778">
        <f t="shared" si="7"/>
        <v>0</v>
      </c>
      <c r="I778">
        <f t="shared" si="8"/>
        <v>0</v>
      </c>
      <c r="K778">
        <f t="shared" si="9"/>
        <v>0</v>
      </c>
    </row>
    <row r="779" spans="6:11" x14ac:dyDescent="0.2">
      <c r="F779">
        <f t="shared" si="7"/>
        <v>0</v>
      </c>
      <c r="I779">
        <f t="shared" si="8"/>
        <v>0</v>
      </c>
      <c r="K779">
        <f t="shared" si="9"/>
        <v>0</v>
      </c>
    </row>
    <row r="780" spans="6:11" x14ac:dyDescent="0.2">
      <c r="F780">
        <f t="shared" si="7"/>
        <v>0</v>
      </c>
      <c r="I780">
        <f t="shared" si="8"/>
        <v>0</v>
      </c>
      <c r="K780">
        <f t="shared" si="9"/>
        <v>0</v>
      </c>
    </row>
    <row r="781" spans="6:11" x14ac:dyDescent="0.2">
      <c r="F781">
        <f t="shared" si="7"/>
        <v>0</v>
      </c>
      <c r="I781">
        <f t="shared" si="8"/>
        <v>0</v>
      </c>
      <c r="K781">
        <f t="shared" si="9"/>
        <v>0</v>
      </c>
    </row>
    <row r="782" spans="6:11" x14ac:dyDescent="0.2">
      <c r="F782">
        <f t="shared" si="7"/>
        <v>0</v>
      </c>
      <c r="I782">
        <f t="shared" si="8"/>
        <v>0</v>
      </c>
      <c r="K782">
        <f t="shared" si="9"/>
        <v>0</v>
      </c>
    </row>
    <row r="783" spans="6:11" x14ac:dyDescent="0.2">
      <c r="F783">
        <f t="shared" si="7"/>
        <v>0</v>
      </c>
      <c r="I783">
        <f t="shared" si="8"/>
        <v>0</v>
      </c>
      <c r="K783">
        <f t="shared" si="9"/>
        <v>0</v>
      </c>
    </row>
    <row r="784" spans="6:11" x14ac:dyDescent="0.2">
      <c r="F784">
        <f t="shared" si="7"/>
        <v>0</v>
      </c>
      <c r="I784">
        <f t="shared" si="8"/>
        <v>0</v>
      </c>
      <c r="K784">
        <f t="shared" si="9"/>
        <v>0</v>
      </c>
    </row>
    <row r="785" spans="6:11" x14ac:dyDescent="0.2">
      <c r="F785">
        <f t="shared" si="7"/>
        <v>0</v>
      </c>
      <c r="I785">
        <f t="shared" si="8"/>
        <v>0</v>
      </c>
      <c r="K785">
        <f t="shared" si="9"/>
        <v>0</v>
      </c>
    </row>
    <row r="786" spans="6:11" x14ac:dyDescent="0.2">
      <c r="F786">
        <f t="shared" si="7"/>
        <v>0</v>
      </c>
      <c r="I786">
        <f t="shared" si="8"/>
        <v>0</v>
      </c>
      <c r="K786">
        <f t="shared" si="9"/>
        <v>0</v>
      </c>
    </row>
    <row r="787" spans="6:11" x14ac:dyDescent="0.2">
      <c r="F787">
        <f t="shared" si="7"/>
        <v>0</v>
      </c>
      <c r="I787">
        <f t="shared" si="8"/>
        <v>0</v>
      </c>
      <c r="K787">
        <f t="shared" si="9"/>
        <v>0</v>
      </c>
    </row>
    <row r="788" spans="6:11" x14ac:dyDescent="0.2">
      <c r="F788">
        <f t="shared" si="7"/>
        <v>0</v>
      </c>
      <c r="I788">
        <f t="shared" si="8"/>
        <v>0</v>
      </c>
      <c r="K788">
        <f t="shared" si="9"/>
        <v>0</v>
      </c>
    </row>
    <row r="789" spans="6:11" x14ac:dyDescent="0.2">
      <c r="F789">
        <f t="shared" si="7"/>
        <v>0</v>
      </c>
      <c r="I789">
        <f t="shared" si="8"/>
        <v>0</v>
      </c>
      <c r="K789">
        <f t="shared" si="9"/>
        <v>0</v>
      </c>
    </row>
    <row r="790" spans="6:11" x14ac:dyDescent="0.2">
      <c r="F790">
        <f t="shared" si="7"/>
        <v>0</v>
      </c>
      <c r="I790">
        <f t="shared" si="8"/>
        <v>0</v>
      </c>
      <c r="K790">
        <f t="shared" si="9"/>
        <v>0</v>
      </c>
    </row>
    <row r="791" spans="6:11" x14ac:dyDescent="0.2">
      <c r="F791">
        <f t="shared" si="7"/>
        <v>0</v>
      </c>
      <c r="I791">
        <f t="shared" si="8"/>
        <v>0</v>
      </c>
      <c r="K791">
        <f t="shared" si="9"/>
        <v>0</v>
      </c>
    </row>
    <row r="792" spans="6:11" x14ac:dyDescent="0.2">
      <c r="F792">
        <f t="shared" si="7"/>
        <v>0</v>
      </c>
      <c r="I792">
        <f t="shared" si="8"/>
        <v>0</v>
      </c>
      <c r="K792">
        <f t="shared" si="9"/>
        <v>0</v>
      </c>
    </row>
    <row r="793" spans="6:11" x14ac:dyDescent="0.2">
      <c r="F793">
        <f t="shared" si="7"/>
        <v>0</v>
      </c>
      <c r="I793">
        <f t="shared" si="8"/>
        <v>0</v>
      </c>
      <c r="K793">
        <f t="shared" si="9"/>
        <v>0</v>
      </c>
    </row>
    <row r="794" spans="6:11" x14ac:dyDescent="0.2">
      <c r="F794">
        <f t="shared" si="7"/>
        <v>0</v>
      </c>
      <c r="I794">
        <f t="shared" si="8"/>
        <v>0</v>
      </c>
      <c r="K794">
        <f t="shared" si="9"/>
        <v>0</v>
      </c>
    </row>
    <row r="795" spans="6:11" x14ac:dyDescent="0.2">
      <c r="F795">
        <f t="shared" si="7"/>
        <v>0</v>
      </c>
      <c r="I795">
        <f t="shared" si="8"/>
        <v>0</v>
      </c>
      <c r="K795">
        <f t="shared" si="9"/>
        <v>0</v>
      </c>
    </row>
    <row r="796" spans="6:11" x14ac:dyDescent="0.2">
      <c r="F796">
        <f t="shared" si="7"/>
        <v>0</v>
      </c>
      <c r="I796">
        <f t="shared" si="8"/>
        <v>0</v>
      </c>
      <c r="K796">
        <f t="shared" si="9"/>
        <v>0</v>
      </c>
    </row>
    <row r="797" spans="6:11" x14ac:dyDescent="0.2">
      <c r="F797">
        <f t="shared" si="7"/>
        <v>0</v>
      </c>
      <c r="I797">
        <f t="shared" si="8"/>
        <v>0</v>
      </c>
      <c r="K797">
        <f t="shared" si="9"/>
        <v>0</v>
      </c>
    </row>
    <row r="798" spans="6:11" x14ac:dyDescent="0.2">
      <c r="F798">
        <f t="shared" si="7"/>
        <v>0</v>
      </c>
      <c r="I798">
        <f t="shared" si="8"/>
        <v>0</v>
      </c>
      <c r="K798">
        <f t="shared" si="9"/>
        <v>0</v>
      </c>
    </row>
    <row r="799" spans="6:11" x14ac:dyDescent="0.2">
      <c r="F799">
        <f t="shared" si="7"/>
        <v>0</v>
      </c>
      <c r="I799">
        <f t="shared" si="8"/>
        <v>0</v>
      </c>
      <c r="K799">
        <f t="shared" si="9"/>
        <v>0</v>
      </c>
    </row>
    <row r="800" spans="6:11" x14ac:dyDescent="0.2">
      <c r="F800">
        <f t="shared" si="7"/>
        <v>0</v>
      </c>
      <c r="I800">
        <f t="shared" si="8"/>
        <v>0</v>
      </c>
      <c r="K800">
        <f t="shared" si="9"/>
        <v>0</v>
      </c>
    </row>
    <row r="801" spans="6:11" x14ac:dyDescent="0.2">
      <c r="F801">
        <f t="shared" si="7"/>
        <v>0</v>
      </c>
      <c r="I801">
        <f t="shared" si="8"/>
        <v>0</v>
      </c>
      <c r="K801">
        <f t="shared" si="9"/>
        <v>0</v>
      </c>
    </row>
    <row r="802" spans="6:11" x14ac:dyDescent="0.2">
      <c r="F802">
        <f t="shared" si="7"/>
        <v>0</v>
      </c>
      <c r="I802">
        <f t="shared" si="8"/>
        <v>0</v>
      </c>
      <c r="K802">
        <f t="shared" si="9"/>
        <v>0</v>
      </c>
    </row>
    <row r="803" spans="6:11" x14ac:dyDescent="0.2">
      <c r="F803">
        <f t="shared" si="7"/>
        <v>0</v>
      </c>
      <c r="I803">
        <f t="shared" si="8"/>
        <v>0</v>
      </c>
      <c r="K803">
        <f t="shared" si="9"/>
        <v>0</v>
      </c>
    </row>
    <row r="804" spans="6:11" x14ac:dyDescent="0.2">
      <c r="F804">
        <f t="shared" si="7"/>
        <v>0</v>
      </c>
      <c r="I804">
        <f t="shared" si="8"/>
        <v>0</v>
      </c>
      <c r="K804">
        <f t="shared" si="9"/>
        <v>0</v>
      </c>
    </row>
    <row r="805" spans="6:11" x14ac:dyDescent="0.2">
      <c r="F805">
        <f t="shared" si="7"/>
        <v>0</v>
      </c>
      <c r="I805">
        <f t="shared" si="8"/>
        <v>0</v>
      </c>
      <c r="K805">
        <f t="shared" si="9"/>
        <v>0</v>
      </c>
    </row>
    <row r="806" spans="6:11" x14ac:dyDescent="0.2">
      <c r="F806">
        <f t="shared" si="7"/>
        <v>0</v>
      </c>
      <c r="I806">
        <f t="shared" si="8"/>
        <v>0</v>
      </c>
      <c r="K806">
        <f t="shared" si="9"/>
        <v>0</v>
      </c>
    </row>
    <row r="807" spans="6:11" x14ac:dyDescent="0.2">
      <c r="F807">
        <f t="shared" si="7"/>
        <v>0</v>
      </c>
      <c r="I807">
        <f t="shared" si="8"/>
        <v>0</v>
      </c>
      <c r="K807">
        <f t="shared" si="9"/>
        <v>0</v>
      </c>
    </row>
    <row r="808" spans="6:11" x14ac:dyDescent="0.2">
      <c r="F808">
        <f t="shared" si="7"/>
        <v>0</v>
      </c>
      <c r="I808">
        <f t="shared" si="8"/>
        <v>0</v>
      </c>
      <c r="K808">
        <f t="shared" si="9"/>
        <v>0</v>
      </c>
    </row>
    <row r="809" spans="6:11" x14ac:dyDescent="0.2">
      <c r="F809">
        <f t="shared" si="7"/>
        <v>0</v>
      </c>
      <c r="I809">
        <f t="shared" si="8"/>
        <v>0</v>
      </c>
      <c r="K809">
        <f t="shared" si="9"/>
        <v>0</v>
      </c>
    </row>
    <row r="810" spans="6:11" x14ac:dyDescent="0.2">
      <c r="F810">
        <f t="shared" ref="F810:F818" si="10">D810*E810</f>
        <v>0</v>
      </c>
      <c r="I810">
        <f t="shared" ref="I810:I819" si="11">F810-H810</f>
        <v>0</v>
      </c>
      <c r="K810">
        <f t="shared" si="9"/>
        <v>0</v>
      </c>
    </row>
    <row r="811" spans="6:11" x14ac:dyDescent="0.2">
      <c r="F811">
        <f t="shared" si="10"/>
        <v>0</v>
      </c>
      <c r="I811">
        <f t="shared" si="11"/>
        <v>0</v>
      </c>
      <c r="K811">
        <f t="shared" si="9"/>
        <v>0</v>
      </c>
    </row>
    <row r="812" spans="6:11" x14ac:dyDescent="0.2">
      <c r="F812">
        <f t="shared" si="10"/>
        <v>0</v>
      </c>
      <c r="I812">
        <f t="shared" si="11"/>
        <v>0</v>
      </c>
      <c r="K812">
        <f t="shared" si="9"/>
        <v>0</v>
      </c>
    </row>
    <row r="813" spans="6:11" x14ac:dyDescent="0.2">
      <c r="F813">
        <f t="shared" si="10"/>
        <v>0</v>
      </c>
      <c r="I813">
        <f t="shared" si="11"/>
        <v>0</v>
      </c>
      <c r="K813">
        <f t="shared" si="9"/>
        <v>0</v>
      </c>
    </row>
    <row r="814" spans="6:11" x14ac:dyDescent="0.2">
      <c r="F814">
        <f t="shared" si="10"/>
        <v>0</v>
      </c>
      <c r="I814">
        <f t="shared" si="11"/>
        <v>0</v>
      </c>
      <c r="K814">
        <f t="shared" si="9"/>
        <v>0</v>
      </c>
    </row>
    <row r="815" spans="6:11" x14ac:dyDescent="0.2">
      <c r="F815">
        <f t="shared" si="10"/>
        <v>0</v>
      </c>
      <c r="I815">
        <f t="shared" si="11"/>
        <v>0</v>
      </c>
      <c r="K815">
        <f t="shared" si="9"/>
        <v>0</v>
      </c>
    </row>
    <row r="816" spans="6:11" x14ac:dyDescent="0.2">
      <c r="F816">
        <f t="shared" si="10"/>
        <v>0</v>
      </c>
      <c r="I816">
        <f t="shared" si="11"/>
        <v>0</v>
      </c>
      <c r="K816">
        <f t="shared" si="9"/>
        <v>0</v>
      </c>
    </row>
    <row r="817" spans="6:11" x14ac:dyDescent="0.2">
      <c r="F817">
        <f t="shared" si="10"/>
        <v>0</v>
      </c>
      <c r="I817">
        <f t="shared" si="11"/>
        <v>0</v>
      </c>
      <c r="K817">
        <f t="shared" si="9"/>
        <v>0</v>
      </c>
    </row>
    <row r="818" spans="6:11" x14ac:dyDescent="0.2">
      <c r="F818">
        <f t="shared" si="10"/>
        <v>0</v>
      </c>
      <c r="I818">
        <f t="shared" si="11"/>
        <v>0</v>
      </c>
      <c r="K818">
        <f t="shared" si="9"/>
        <v>0</v>
      </c>
    </row>
    <row r="819" spans="6:11" x14ac:dyDescent="0.2">
      <c r="I819">
        <f t="shared" si="11"/>
        <v>0</v>
      </c>
      <c r="K819">
        <f t="shared" si="9"/>
        <v>0</v>
      </c>
    </row>
  </sheetData>
  <phoneticPr fontId="13" type="noConversion"/>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L777"/>
  <sheetViews>
    <sheetView zoomScale="114" zoomScaleNormal="100" workbookViewId="0">
      <selection activeCell="G1" sqref="G1:G1048576"/>
    </sheetView>
  </sheetViews>
  <sheetFormatPr baseColWidth="10" defaultRowHeight="12.75" x14ac:dyDescent="0.2"/>
  <cols>
    <col min="1" max="1" width="12.5" customWidth="1"/>
    <col min="7" max="7" width="16.125" customWidth="1"/>
  </cols>
  <sheetData>
    <row r="1" spans="1:11" ht="18.75" thickBot="1" x14ac:dyDescent="0.3">
      <c r="A1" s="3" t="s">
        <v>20957</v>
      </c>
      <c r="B1" s="3" t="s">
        <v>6814</v>
      </c>
      <c r="C1" s="3" t="s">
        <v>6932</v>
      </c>
      <c r="D1" s="3" t="s">
        <v>6377</v>
      </c>
      <c r="E1" s="3" t="s">
        <v>6249</v>
      </c>
      <c r="F1" s="4" t="s">
        <v>20961</v>
      </c>
      <c r="G1" s="3" t="s">
        <v>20962</v>
      </c>
      <c r="H1" s="3" t="s">
        <v>20963</v>
      </c>
      <c r="I1" s="3" t="s">
        <v>6404</v>
      </c>
      <c r="J1" s="3" t="s">
        <v>7022</v>
      </c>
      <c r="K1" s="3" t="s">
        <v>6312</v>
      </c>
    </row>
    <row r="2" spans="1:11" x14ac:dyDescent="0.2">
      <c r="A2" s="5">
        <v>39022</v>
      </c>
      <c r="B2" t="s">
        <v>5273</v>
      </c>
      <c r="C2" t="s">
        <v>5271</v>
      </c>
      <c r="D2">
        <v>2.5</v>
      </c>
      <c r="E2">
        <v>209</v>
      </c>
      <c r="F2">
        <v>523</v>
      </c>
      <c r="G2" s="5">
        <v>39030</v>
      </c>
      <c r="H2">
        <v>508</v>
      </c>
      <c r="I2">
        <v>14</v>
      </c>
      <c r="J2">
        <v>9</v>
      </c>
      <c r="K2">
        <v>4572</v>
      </c>
    </row>
    <row r="3" spans="1:11" x14ac:dyDescent="0.2">
      <c r="G3" s="5">
        <v>39038</v>
      </c>
      <c r="H3">
        <v>17</v>
      </c>
      <c r="I3">
        <v>0</v>
      </c>
      <c r="J3">
        <v>9</v>
      </c>
      <c r="K3">
        <v>153</v>
      </c>
    </row>
    <row r="5" spans="1:11" x14ac:dyDescent="0.2">
      <c r="A5" s="5">
        <v>39030</v>
      </c>
      <c r="B5" t="s">
        <v>6898</v>
      </c>
      <c r="C5" t="s">
        <v>7501</v>
      </c>
      <c r="D5">
        <v>3</v>
      </c>
      <c r="E5">
        <v>174</v>
      </c>
      <c r="F5">
        <v>522</v>
      </c>
      <c r="G5" s="5">
        <v>39038</v>
      </c>
      <c r="H5">
        <v>520</v>
      </c>
      <c r="I5">
        <v>2</v>
      </c>
      <c r="J5">
        <v>9</v>
      </c>
      <c r="K5">
        <v>4680</v>
      </c>
    </row>
    <row r="6" spans="1:11" x14ac:dyDescent="0.2">
      <c r="G6" s="5">
        <v>39044</v>
      </c>
      <c r="H6">
        <v>1</v>
      </c>
      <c r="I6">
        <v>1</v>
      </c>
      <c r="J6">
        <v>9</v>
      </c>
      <c r="K6">
        <v>9</v>
      </c>
    </row>
    <row r="7" spans="1:11" x14ac:dyDescent="0.2">
      <c r="G7" t="s">
        <v>21443</v>
      </c>
      <c r="H7">
        <v>1</v>
      </c>
      <c r="I7">
        <v>0</v>
      </c>
    </row>
    <row r="9" spans="1:11" x14ac:dyDescent="0.2">
      <c r="A9" s="5">
        <v>39038</v>
      </c>
      <c r="B9" t="s">
        <v>5785</v>
      </c>
      <c r="C9" t="s">
        <v>5951</v>
      </c>
      <c r="D9">
        <v>2</v>
      </c>
      <c r="E9">
        <v>131</v>
      </c>
      <c r="F9">
        <v>262</v>
      </c>
      <c r="G9" s="5">
        <v>39058</v>
      </c>
      <c r="H9">
        <v>253</v>
      </c>
      <c r="I9">
        <v>9</v>
      </c>
      <c r="J9">
        <v>9.5</v>
      </c>
      <c r="K9">
        <v>2403</v>
      </c>
    </row>
    <row r="10" spans="1:11" x14ac:dyDescent="0.2">
      <c r="A10" s="5"/>
      <c r="G10" s="5">
        <v>39094</v>
      </c>
      <c r="H10">
        <v>6</v>
      </c>
      <c r="I10">
        <v>3</v>
      </c>
    </row>
    <row r="11" spans="1:11" x14ac:dyDescent="0.2">
      <c r="A11" s="5"/>
      <c r="G11" s="5" t="s">
        <v>7620</v>
      </c>
      <c r="H11">
        <v>3</v>
      </c>
      <c r="I11">
        <v>0</v>
      </c>
    </row>
    <row r="13" spans="1:11" x14ac:dyDescent="0.2">
      <c r="A13" s="5">
        <v>39038</v>
      </c>
      <c r="B13" t="s">
        <v>7322</v>
      </c>
      <c r="C13" t="s">
        <v>5248</v>
      </c>
      <c r="D13">
        <v>3</v>
      </c>
      <c r="E13">
        <v>163</v>
      </c>
      <c r="F13">
        <v>489</v>
      </c>
      <c r="G13" s="5">
        <v>39044</v>
      </c>
      <c r="H13">
        <v>483</v>
      </c>
      <c r="I13">
        <v>6</v>
      </c>
      <c r="J13">
        <v>9</v>
      </c>
      <c r="K13">
        <v>4347</v>
      </c>
    </row>
    <row r="14" spans="1:11" x14ac:dyDescent="0.2">
      <c r="G14" s="5">
        <v>39045</v>
      </c>
      <c r="H14">
        <v>8</v>
      </c>
      <c r="I14">
        <v>0</v>
      </c>
      <c r="J14">
        <v>9</v>
      </c>
      <c r="K14">
        <v>72</v>
      </c>
    </row>
    <row r="16" spans="1:11" x14ac:dyDescent="0.2">
      <c r="A16" s="5">
        <v>39044</v>
      </c>
      <c r="B16" t="s">
        <v>7430</v>
      </c>
      <c r="C16" t="s">
        <v>5503</v>
      </c>
      <c r="D16">
        <v>2</v>
      </c>
      <c r="E16">
        <v>325</v>
      </c>
      <c r="F16">
        <v>650</v>
      </c>
      <c r="G16" s="5">
        <v>39065</v>
      </c>
      <c r="H16">
        <v>635</v>
      </c>
      <c r="I16">
        <v>15</v>
      </c>
      <c r="J16">
        <v>10.5</v>
      </c>
      <c r="K16">
        <v>6667</v>
      </c>
    </row>
    <row r="17" spans="1:11" x14ac:dyDescent="0.2">
      <c r="A17" s="5"/>
      <c r="G17" s="5">
        <v>39094</v>
      </c>
      <c r="H17">
        <v>11</v>
      </c>
      <c r="I17">
        <v>4</v>
      </c>
    </row>
    <row r="18" spans="1:11" x14ac:dyDescent="0.2">
      <c r="A18" s="5"/>
      <c r="G18" s="5" t="s">
        <v>7575</v>
      </c>
      <c r="H18">
        <v>4</v>
      </c>
      <c r="I18">
        <v>0</v>
      </c>
    </row>
    <row r="20" spans="1:11" x14ac:dyDescent="0.2">
      <c r="A20" s="5">
        <v>39058</v>
      </c>
      <c r="B20" t="s">
        <v>5150</v>
      </c>
      <c r="C20" t="s">
        <v>5161</v>
      </c>
      <c r="D20">
        <v>2</v>
      </c>
      <c r="E20">
        <v>313</v>
      </c>
      <c r="F20">
        <v>626</v>
      </c>
      <c r="G20" s="5">
        <v>39107</v>
      </c>
      <c r="H20">
        <v>615</v>
      </c>
      <c r="I20">
        <v>11</v>
      </c>
      <c r="J20">
        <v>8.5</v>
      </c>
      <c r="K20">
        <v>5228</v>
      </c>
    </row>
    <row r="21" spans="1:11" x14ac:dyDescent="0.2">
      <c r="G21" s="5">
        <v>39128</v>
      </c>
      <c r="H21">
        <v>9</v>
      </c>
      <c r="I21">
        <v>2</v>
      </c>
      <c r="J21">
        <v>8.5</v>
      </c>
      <c r="K21">
        <v>77</v>
      </c>
    </row>
    <row r="22" spans="1:11" x14ac:dyDescent="0.2">
      <c r="G22" t="s">
        <v>21152</v>
      </c>
      <c r="H22">
        <v>2</v>
      </c>
      <c r="I22">
        <v>0</v>
      </c>
    </row>
    <row r="24" spans="1:11" x14ac:dyDescent="0.2">
      <c r="A24" s="5">
        <v>39061</v>
      </c>
      <c r="B24" t="s">
        <v>5009</v>
      </c>
      <c r="C24" t="s">
        <v>7298</v>
      </c>
      <c r="D24">
        <v>2</v>
      </c>
      <c r="E24">
        <v>300</v>
      </c>
      <c r="F24">
        <v>600</v>
      </c>
      <c r="G24" s="5">
        <v>39070</v>
      </c>
      <c r="H24">
        <v>586</v>
      </c>
      <c r="I24">
        <v>14</v>
      </c>
      <c r="J24">
        <v>9.5</v>
      </c>
      <c r="K24">
        <v>5567</v>
      </c>
    </row>
    <row r="25" spans="1:11" x14ac:dyDescent="0.2">
      <c r="A25" s="5"/>
      <c r="G25" s="5">
        <v>39094</v>
      </c>
      <c r="H25">
        <v>12</v>
      </c>
      <c r="I25">
        <v>2</v>
      </c>
    </row>
    <row r="26" spans="1:11" x14ac:dyDescent="0.2">
      <c r="A26" s="5"/>
      <c r="G26" s="5" t="s">
        <v>7620</v>
      </c>
      <c r="H26">
        <v>2</v>
      </c>
      <c r="I26">
        <v>0</v>
      </c>
    </row>
    <row r="28" spans="1:11" x14ac:dyDescent="0.2">
      <c r="A28" s="5">
        <v>39066</v>
      </c>
      <c r="B28" t="s">
        <v>5672</v>
      </c>
      <c r="C28" t="s">
        <v>5673</v>
      </c>
      <c r="D28">
        <v>2</v>
      </c>
      <c r="E28">
        <v>306</v>
      </c>
      <c r="F28">
        <v>612</v>
      </c>
      <c r="G28" s="5">
        <v>39079</v>
      </c>
      <c r="H28">
        <v>595</v>
      </c>
      <c r="I28">
        <v>17</v>
      </c>
      <c r="J28">
        <v>10</v>
      </c>
      <c r="K28">
        <v>5950</v>
      </c>
    </row>
    <row r="29" spans="1:11" x14ac:dyDescent="0.2">
      <c r="G29" s="5">
        <v>39122</v>
      </c>
      <c r="H29">
        <v>16</v>
      </c>
      <c r="I29">
        <v>1</v>
      </c>
      <c r="J29">
        <v>10</v>
      </c>
      <c r="K29">
        <v>160</v>
      </c>
    </row>
    <row r="30" spans="1:11" x14ac:dyDescent="0.2">
      <c r="G30" t="s">
        <v>21474</v>
      </c>
      <c r="H30">
        <v>1</v>
      </c>
      <c r="I30">
        <v>0</v>
      </c>
    </row>
    <row r="32" spans="1:11" x14ac:dyDescent="0.2">
      <c r="A32" s="5">
        <v>39072</v>
      </c>
      <c r="B32" t="s">
        <v>5134</v>
      </c>
      <c r="C32" t="s">
        <v>5200</v>
      </c>
      <c r="D32">
        <v>2</v>
      </c>
      <c r="E32">
        <v>255</v>
      </c>
      <c r="F32">
        <v>510</v>
      </c>
      <c r="G32" s="5">
        <v>39093</v>
      </c>
      <c r="H32">
        <v>508</v>
      </c>
      <c r="I32">
        <v>2</v>
      </c>
      <c r="J32">
        <v>9.5</v>
      </c>
      <c r="K32">
        <f>H32*J32</f>
        <v>4826</v>
      </c>
    </row>
    <row r="33" spans="1:11" x14ac:dyDescent="0.2">
      <c r="A33" s="5"/>
      <c r="G33" s="5" t="s">
        <v>7620</v>
      </c>
      <c r="H33">
        <v>2</v>
      </c>
      <c r="I33">
        <v>0</v>
      </c>
    </row>
    <row r="35" spans="1:11" x14ac:dyDescent="0.2">
      <c r="A35" s="5">
        <v>39444</v>
      </c>
      <c r="B35" t="s">
        <v>5151</v>
      </c>
      <c r="C35" t="s">
        <v>7175</v>
      </c>
      <c r="D35">
        <v>2</v>
      </c>
      <c r="E35">
        <v>305</v>
      </c>
      <c r="F35">
        <v>610</v>
      </c>
      <c r="G35" s="5">
        <v>39094</v>
      </c>
      <c r="H35">
        <v>600</v>
      </c>
      <c r="I35">
        <v>10</v>
      </c>
      <c r="J35">
        <v>9.5</v>
      </c>
      <c r="K35">
        <f>H35*J35</f>
        <v>5700</v>
      </c>
    </row>
    <row r="36" spans="1:11" x14ac:dyDescent="0.2">
      <c r="G36" s="5">
        <v>39122</v>
      </c>
      <c r="H36">
        <v>7</v>
      </c>
      <c r="I36">
        <v>3</v>
      </c>
      <c r="J36">
        <v>9.5</v>
      </c>
      <c r="K36">
        <v>67</v>
      </c>
    </row>
    <row r="37" spans="1:11" x14ac:dyDescent="0.2">
      <c r="G37" t="s">
        <v>21474</v>
      </c>
      <c r="H37">
        <v>3</v>
      </c>
      <c r="I37">
        <v>0</v>
      </c>
    </row>
    <row r="39" spans="1:11" x14ac:dyDescent="0.2">
      <c r="A39" s="5">
        <v>39093</v>
      </c>
      <c r="B39" t="s">
        <v>7595</v>
      </c>
      <c r="C39" t="s">
        <v>7590</v>
      </c>
      <c r="D39">
        <v>2</v>
      </c>
      <c r="E39">
        <v>274</v>
      </c>
      <c r="F39">
        <v>548</v>
      </c>
      <c r="G39" s="5">
        <v>39100</v>
      </c>
      <c r="H39">
        <v>544</v>
      </c>
      <c r="I39">
        <v>4</v>
      </c>
      <c r="J39">
        <v>8.5</v>
      </c>
      <c r="K39">
        <v>4624</v>
      </c>
    </row>
    <row r="40" spans="1:11" x14ac:dyDescent="0.2">
      <c r="G40" s="5">
        <v>39149</v>
      </c>
      <c r="H40">
        <v>4</v>
      </c>
      <c r="I40">
        <v>0</v>
      </c>
      <c r="J40">
        <v>8.5</v>
      </c>
      <c r="K40">
        <v>34</v>
      </c>
    </row>
    <row r="42" spans="1:11" x14ac:dyDescent="0.2">
      <c r="A42" s="5">
        <v>39100</v>
      </c>
      <c r="B42" t="s">
        <v>5194</v>
      </c>
      <c r="C42" t="s">
        <v>5426</v>
      </c>
      <c r="D42">
        <v>2</v>
      </c>
      <c r="E42">
        <v>307</v>
      </c>
      <c r="F42">
        <v>614</v>
      </c>
      <c r="G42" s="5">
        <v>39121</v>
      </c>
      <c r="H42">
        <v>606</v>
      </c>
      <c r="I42">
        <v>8</v>
      </c>
      <c r="J42">
        <v>9.5</v>
      </c>
      <c r="K42">
        <v>5757</v>
      </c>
    </row>
    <row r="43" spans="1:11" x14ac:dyDescent="0.2">
      <c r="G43" s="5">
        <v>39149</v>
      </c>
      <c r="H43">
        <v>5</v>
      </c>
      <c r="I43">
        <v>3</v>
      </c>
      <c r="J43">
        <v>9.5</v>
      </c>
      <c r="K43">
        <v>48</v>
      </c>
    </row>
    <row r="44" spans="1:11" x14ac:dyDescent="0.2">
      <c r="G44" t="s">
        <v>21629</v>
      </c>
      <c r="H44">
        <v>3</v>
      </c>
      <c r="I44">
        <v>0</v>
      </c>
    </row>
    <row r="46" spans="1:11" x14ac:dyDescent="0.2">
      <c r="A46" s="5">
        <v>39107</v>
      </c>
      <c r="B46" t="s">
        <v>4921</v>
      </c>
      <c r="C46" t="s">
        <v>7366</v>
      </c>
      <c r="D46">
        <v>2</v>
      </c>
      <c r="E46">
        <v>303</v>
      </c>
      <c r="F46">
        <v>606</v>
      </c>
      <c r="G46" s="5">
        <v>39122</v>
      </c>
      <c r="H46">
        <v>602</v>
      </c>
      <c r="I46">
        <v>4</v>
      </c>
      <c r="J46">
        <v>9.5</v>
      </c>
      <c r="K46">
        <v>5719</v>
      </c>
    </row>
    <row r="47" spans="1:11" x14ac:dyDescent="0.2">
      <c r="G47" s="5">
        <v>39149</v>
      </c>
      <c r="H47">
        <v>4</v>
      </c>
      <c r="I47">
        <v>0</v>
      </c>
      <c r="J47">
        <v>9.5</v>
      </c>
      <c r="K47">
        <v>38</v>
      </c>
    </row>
    <row r="49" spans="1:11" x14ac:dyDescent="0.2">
      <c r="A49" s="5">
        <v>39121</v>
      </c>
      <c r="B49" t="s">
        <v>5113</v>
      </c>
      <c r="C49" t="s">
        <v>5198</v>
      </c>
      <c r="D49">
        <v>2</v>
      </c>
      <c r="E49">
        <v>281</v>
      </c>
      <c r="F49">
        <v>562</v>
      </c>
      <c r="G49" s="5">
        <v>39128</v>
      </c>
      <c r="H49">
        <v>556</v>
      </c>
      <c r="I49">
        <v>6</v>
      </c>
      <c r="J49">
        <v>8.5</v>
      </c>
      <c r="K49">
        <v>4726</v>
      </c>
    </row>
    <row r="50" spans="1:11" x14ac:dyDescent="0.2">
      <c r="G50" s="5">
        <v>39128</v>
      </c>
      <c r="H50" t="s">
        <v>7785</v>
      </c>
      <c r="I50">
        <v>5</v>
      </c>
      <c r="J50">
        <v>8.5</v>
      </c>
      <c r="K50">
        <v>8.5</v>
      </c>
    </row>
    <row r="51" spans="1:11" x14ac:dyDescent="0.2">
      <c r="G51" t="s">
        <v>21151</v>
      </c>
      <c r="H51">
        <v>5</v>
      </c>
      <c r="I51">
        <v>0</v>
      </c>
    </row>
    <row r="53" spans="1:11" x14ac:dyDescent="0.2">
      <c r="A53" s="5">
        <v>39121</v>
      </c>
      <c r="B53" t="s">
        <v>7472</v>
      </c>
      <c r="C53" t="s">
        <v>5061</v>
      </c>
      <c r="D53">
        <v>2</v>
      </c>
      <c r="E53">
        <v>288</v>
      </c>
      <c r="F53">
        <v>576</v>
      </c>
      <c r="G53" s="5">
        <v>39135</v>
      </c>
      <c r="H53">
        <v>561</v>
      </c>
      <c r="I53">
        <v>15</v>
      </c>
      <c r="J53">
        <v>9.5</v>
      </c>
      <c r="K53">
        <v>5330</v>
      </c>
    </row>
    <row r="54" spans="1:11" x14ac:dyDescent="0.2">
      <c r="A54" s="5"/>
      <c r="G54" s="5">
        <v>39184</v>
      </c>
      <c r="H54">
        <v>7</v>
      </c>
      <c r="I54">
        <v>8</v>
      </c>
      <c r="J54">
        <v>8.5</v>
      </c>
      <c r="K54">
        <v>60</v>
      </c>
    </row>
    <row r="55" spans="1:11" x14ac:dyDescent="0.2">
      <c r="A55" s="5"/>
      <c r="G55" s="5" t="s">
        <v>21475</v>
      </c>
      <c r="H55">
        <v>5</v>
      </c>
      <c r="I55">
        <v>3</v>
      </c>
    </row>
    <row r="56" spans="1:11" x14ac:dyDescent="0.2">
      <c r="A56" s="5"/>
      <c r="G56" s="5" t="s">
        <v>8430</v>
      </c>
      <c r="H56">
        <v>3</v>
      </c>
      <c r="I56">
        <v>0</v>
      </c>
    </row>
    <row r="58" spans="1:11" x14ac:dyDescent="0.2">
      <c r="A58" s="5">
        <v>39128</v>
      </c>
      <c r="B58" t="s">
        <v>5246</v>
      </c>
      <c r="C58" t="s">
        <v>4926</v>
      </c>
      <c r="D58">
        <v>2</v>
      </c>
      <c r="E58">
        <v>306</v>
      </c>
      <c r="F58">
        <v>612</v>
      </c>
      <c r="G58" s="5">
        <v>39149</v>
      </c>
      <c r="H58">
        <v>603</v>
      </c>
      <c r="I58">
        <v>9</v>
      </c>
      <c r="J58">
        <v>9</v>
      </c>
      <c r="K58">
        <v>5427</v>
      </c>
    </row>
    <row r="59" spans="1:11" x14ac:dyDescent="0.2">
      <c r="A59" s="5"/>
      <c r="G59" s="5">
        <v>39184</v>
      </c>
      <c r="H59">
        <v>10</v>
      </c>
      <c r="I59">
        <v>0</v>
      </c>
      <c r="J59">
        <v>9</v>
      </c>
      <c r="K59">
        <v>90</v>
      </c>
    </row>
    <row r="61" spans="1:11" x14ac:dyDescent="0.2">
      <c r="A61" s="5">
        <v>39135</v>
      </c>
      <c r="B61" t="s">
        <v>4977</v>
      </c>
      <c r="C61" t="s">
        <v>4869</v>
      </c>
      <c r="D61">
        <v>2</v>
      </c>
      <c r="E61">
        <v>309</v>
      </c>
      <c r="F61">
        <v>618</v>
      </c>
      <c r="G61" s="5">
        <v>39156</v>
      </c>
      <c r="H61">
        <v>609</v>
      </c>
      <c r="I61">
        <v>9</v>
      </c>
      <c r="J61">
        <v>9</v>
      </c>
      <c r="K61">
        <v>5481</v>
      </c>
    </row>
    <row r="62" spans="1:11" x14ac:dyDescent="0.2">
      <c r="A62" s="5"/>
      <c r="G62" s="5">
        <v>39156</v>
      </c>
      <c r="H62" t="s">
        <v>7559</v>
      </c>
      <c r="I62">
        <v>8</v>
      </c>
      <c r="J62">
        <v>9</v>
      </c>
      <c r="K62">
        <v>9</v>
      </c>
    </row>
    <row r="63" spans="1:11" x14ac:dyDescent="0.2">
      <c r="A63" s="5"/>
      <c r="G63" s="5">
        <v>39184</v>
      </c>
      <c r="H63">
        <v>8</v>
      </c>
      <c r="I63">
        <v>0</v>
      </c>
      <c r="J63">
        <v>9</v>
      </c>
      <c r="K63">
        <v>72</v>
      </c>
    </row>
    <row r="65" spans="1:11" x14ac:dyDescent="0.2">
      <c r="A65" s="5">
        <v>39149</v>
      </c>
      <c r="B65" t="s">
        <v>5031</v>
      </c>
      <c r="C65" t="s">
        <v>5861</v>
      </c>
      <c r="D65">
        <v>2</v>
      </c>
      <c r="E65">
        <v>300</v>
      </c>
      <c r="F65">
        <v>600</v>
      </c>
      <c r="G65" s="5">
        <v>39163</v>
      </c>
      <c r="H65">
        <v>590</v>
      </c>
      <c r="I65">
        <v>10</v>
      </c>
      <c r="J65">
        <v>8.5</v>
      </c>
      <c r="K65">
        <v>5015</v>
      </c>
    </row>
    <row r="66" spans="1:11" x14ac:dyDescent="0.2">
      <c r="A66" s="5"/>
      <c r="G66" s="5">
        <v>39184</v>
      </c>
      <c r="H66">
        <v>8</v>
      </c>
      <c r="I66">
        <v>2</v>
      </c>
      <c r="J66">
        <v>8.5</v>
      </c>
      <c r="K66">
        <v>68</v>
      </c>
    </row>
    <row r="67" spans="1:11" x14ac:dyDescent="0.2">
      <c r="A67" s="5"/>
      <c r="G67" s="5" t="s">
        <v>21446</v>
      </c>
      <c r="H67">
        <v>2</v>
      </c>
      <c r="I67">
        <v>0</v>
      </c>
    </row>
    <row r="69" spans="1:11" x14ac:dyDescent="0.2">
      <c r="A69" s="5">
        <v>39156</v>
      </c>
      <c r="B69" t="s">
        <v>5088</v>
      </c>
      <c r="C69" t="s">
        <v>8003</v>
      </c>
      <c r="D69">
        <v>2</v>
      </c>
      <c r="E69">
        <v>300</v>
      </c>
      <c r="F69">
        <v>600</v>
      </c>
      <c r="G69" s="5">
        <v>39163</v>
      </c>
      <c r="H69">
        <v>596</v>
      </c>
      <c r="I69">
        <v>4</v>
      </c>
      <c r="J69">
        <v>8.5</v>
      </c>
      <c r="K69">
        <v>5066</v>
      </c>
    </row>
    <row r="70" spans="1:11" x14ac:dyDescent="0.2">
      <c r="A70" s="5"/>
      <c r="G70" s="5">
        <v>39184</v>
      </c>
      <c r="H70">
        <v>3</v>
      </c>
      <c r="I70">
        <v>1</v>
      </c>
      <c r="J70">
        <v>8.5</v>
      </c>
      <c r="K70">
        <v>26</v>
      </c>
    </row>
    <row r="71" spans="1:11" x14ac:dyDescent="0.2">
      <c r="A71" s="5"/>
      <c r="G71" s="5" t="s">
        <v>21446</v>
      </c>
      <c r="H71">
        <v>1</v>
      </c>
      <c r="I71">
        <v>0</v>
      </c>
    </row>
    <row r="73" spans="1:11" x14ac:dyDescent="0.2">
      <c r="A73" s="5">
        <v>39164</v>
      </c>
      <c r="B73" t="s">
        <v>8036</v>
      </c>
      <c r="C73" t="s">
        <v>8037</v>
      </c>
      <c r="D73">
        <v>3.5</v>
      </c>
      <c r="E73">
        <v>210</v>
      </c>
      <c r="F73">
        <v>735</v>
      </c>
      <c r="G73" s="5">
        <v>39170</v>
      </c>
      <c r="H73">
        <v>720</v>
      </c>
      <c r="I73">
        <v>15</v>
      </c>
      <c r="J73">
        <v>8.5</v>
      </c>
      <c r="K73">
        <v>6120</v>
      </c>
    </row>
    <row r="74" spans="1:11" x14ac:dyDescent="0.2">
      <c r="A74" s="5"/>
      <c r="G74" s="5">
        <v>39240</v>
      </c>
      <c r="H74">
        <v>10</v>
      </c>
      <c r="I74">
        <v>5</v>
      </c>
      <c r="J74">
        <v>8.5</v>
      </c>
      <c r="K74">
        <v>85</v>
      </c>
    </row>
    <row r="75" spans="1:11" x14ac:dyDescent="0.2">
      <c r="A75" s="5"/>
      <c r="G75" s="5" t="s">
        <v>21328</v>
      </c>
      <c r="H75">
        <v>5</v>
      </c>
      <c r="I75">
        <v>0</v>
      </c>
    </row>
    <row r="77" spans="1:11" x14ac:dyDescent="0.2">
      <c r="A77" s="5">
        <v>39164</v>
      </c>
      <c r="B77" t="s">
        <v>8064</v>
      </c>
      <c r="C77" t="s">
        <v>5167</v>
      </c>
      <c r="D77">
        <v>3</v>
      </c>
      <c r="E77">
        <v>210</v>
      </c>
      <c r="F77">
        <v>630</v>
      </c>
      <c r="G77" s="5">
        <v>39184</v>
      </c>
      <c r="H77">
        <v>619</v>
      </c>
      <c r="I77">
        <v>11</v>
      </c>
      <c r="J77">
        <v>9.5</v>
      </c>
      <c r="K77">
        <v>5880</v>
      </c>
    </row>
    <row r="78" spans="1:11" x14ac:dyDescent="0.2">
      <c r="A78" s="5"/>
      <c r="G78" s="5" t="s">
        <v>21476</v>
      </c>
      <c r="H78">
        <v>2</v>
      </c>
      <c r="I78">
        <v>9</v>
      </c>
    </row>
    <row r="79" spans="1:11" x14ac:dyDescent="0.2">
      <c r="A79" s="5"/>
      <c r="G79" s="5">
        <v>39240</v>
      </c>
      <c r="H79">
        <v>9</v>
      </c>
      <c r="I79">
        <v>0</v>
      </c>
      <c r="J79">
        <v>9.5</v>
      </c>
      <c r="K79">
        <v>86</v>
      </c>
    </row>
    <row r="81" spans="1:11" x14ac:dyDescent="0.2">
      <c r="A81" s="5">
        <v>39170</v>
      </c>
      <c r="B81" t="s">
        <v>4789</v>
      </c>
      <c r="C81" t="s">
        <v>7150</v>
      </c>
      <c r="D81">
        <v>2</v>
      </c>
      <c r="E81">
        <v>315</v>
      </c>
      <c r="F81">
        <v>630</v>
      </c>
      <c r="G81" s="5">
        <v>39191</v>
      </c>
      <c r="H81">
        <v>620</v>
      </c>
      <c r="I81">
        <v>10</v>
      </c>
      <c r="J81">
        <v>8.5</v>
      </c>
      <c r="K81">
        <v>5270</v>
      </c>
    </row>
    <row r="82" spans="1:11" x14ac:dyDescent="0.2">
      <c r="G82" s="5">
        <v>39240</v>
      </c>
      <c r="H82">
        <v>10</v>
      </c>
      <c r="I82">
        <v>0</v>
      </c>
      <c r="J82">
        <v>8.5</v>
      </c>
      <c r="K82">
        <v>85</v>
      </c>
    </row>
    <row r="84" spans="1:11" x14ac:dyDescent="0.2">
      <c r="A84" s="5">
        <v>39184</v>
      </c>
      <c r="B84" t="s">
        <v>5086</v>
      </c>
      <c r="C84" t="s">
        <v>4980</v>
      </c>
      <c r="D84">
        <v>2</v>
      </c>
      <c r="E84">
        <v>297</v>
      </c>
      <c r="F84">
        <v>594</v>
      </c>
      <c r="G84" s="5">
        <v>39198</v>
      </c>
      <c r="H84">
        <v>583</v>
      </c>
      <c r="I84">
        <v>11</v>
      </c>
      <c r="J84">
        <v>9.5</v>
      </c>
      <c r="K84">
        <v>5539</v>
      </c>
    </row>
    <row r="85" spans="1:11" x14ac:dyDescent="0.2">
      <c r="A85" s="5"/>
      <c r="G85" s="5">
        <v>39198</v>
      </c>
      <c r="H85" t="s">
        <v>7871</v>
      </c>
      <c r="I85">
        <v>10</v>
      </c>
      <c r="J85">
        <v>9.5</v>
      </c>
      <c r="K85">
        <v>9.5</v>
      </c>
    </row>
    <row r="86" spans="1:11" x14ac:dyDescent="0.2">
      <c r="A86" s="5"/>
      <c r="G86" s="5">
        <v>39240</v>
      </c>
      <c r="H86">
        <v>10</v>
      </c>
      <c r="I86">
        <v>0</v>
      </c>
      <c r="J86">
        <v>9.5</v>
      </c>
      <c r="K86">
        <v>95</v>
      </c>
    </row>
    <row r="88" spans="1:11" x14ac:dyDescent="0.2">
      <c r="A88" s="5">
        <v>39191</v>
      </c>
      <c r="B88" t="s">
        <v>4578</v>
      </c>
      <c r="C88" t="s">
        <v>8185</v>
      </c>
      <c r="D88">
        <v>1</v>
      </c>
      <c r="E88">
        <v>641</v>
      </c>
      <c r="F88">
        <v>641</v>
      </c>
      <c r="G88" s="5">
        <v>39205</v>
      </c>
      <c r="H88">
        <v>627</v>
      </c>
      <c r="I88">
        <v>14</v>
      </c>
      <c r="J88">
        <v>10</v>
      </c>
      <c r="K88">
        <v>6270</v>
      </c>
    </row>
    <row r="89" spans="1:11" x14ac:dyDescent="0.2">
      <c r="A89" s="5"/>
      <c r="G89" s="5">
        <v>39240</v>
      </c>
      <c r="H89">
        <v>9</v>
      </c>
      <c r="I89">
        <v>5</v>
      </c>
      <c r="J89">
        <v>10</v>
      </c>
      <c r="K89">
        <v>90</v>
      </c>
    </row>
    <row r="90" spans="1:11" x14ac:dyDescent="0.2">
      <c r="A90" s="5"/>
      <c r="G90" s="5" t="s">
        <v>21328</v>
      </c>
      <c r="H90">
        <v>5</v>
      </c>
      <c r="I90">
        <v>0</v>
      </c>
    </row>
    <row r="92" spans="1:11" x14ac:dyDescent="0.2">
      <c r="A92" s="5">
        <v>39191</v>
      </c>
      <c r="B92" t="s">
        <v>4657</v>
      </c>
      <c r="C92" t="s">
        <v>4611</v>
      </c>
      <c r="D92">
        <v>1</v>
      </c>
      <c r="E92">
        <v>563</v>
      </c>
      <c r="F92">
        <v>563</v>
      </c>
      <c r="G92" s="5">
        <v>39212</v>
      </c>
      <c r="H92">
        <v>547</v>
      </c>
      <c r="I92">
        <v>16</v>
      </c>
      <c r="J92">
        <v>9</v>
      </c>
      <c r="K92">
        <v>4923</v>
      </c>
    </row>
    <row r="93" spans="1:11" x14ac:dyDescent="0.2">
      <c r="G93" s="5">
        <v>39240</v>
      </c>
      <c r="H93">
        <v>16</v>
      </c>
      <c r="I93">
        <v>0</v>
      </c>
      <c r="J93">
        <v>9</v>
      </c>
      <c r="K93">
        <v>144</v>
      </c>
    </row>
    <row r="94" spans="1:11" x14ac:dyDescent="0.2">
      <c r="G94" s="5"/>
    </row>
    <row r="95" spans="1:11" x14ac:dyDescent="0.2">
      <c r="A95" s="5">
        <v>39198</v>
      </c>
      <c r="B95" t="s">
        <v>4683</v>
      </c>
      <c r="C95" t="s">
        <v>4600</v>
      </c>
      <c r="D95">
        <v>3</v>
      </c>
      <c r="E95">
        <v>227</v>
      </c>
      <c r="F95">
        <v>681</v>
      </c>
      <c r="G95" s="5">
        <v>39226</v>
      </c>
      <c r="H95">
        <v>661</v>
      </c>
      <c r="I95">
        <v>20</v>
      </c>
      <c r="J95">
        <v>9</v>
      </c>
      <c r="K95">
        <v>5949</v>
      </c>
    </row>
    <row r="96" spans="1:11" x14ac:dyDescent="0.2">
      <c r="G96" s="5">
        <v>39240</v>
      </c>
      <c r="H96">
        <v>18</v>
      </c>
      <c r="I96">
        <v>2</v>
      </c>
      <c r="J96">
        <v>9</v>
      </c>
      <c r="K96">
        <v>162</v>
      </c>
    </row>
    <row r="97" spans="1:11" x14ac:dyDescent="0.2">
      <c r="G97" s="5" t="s">
        <v>21328</v>
      </c>
      <c r="H97">
        <v>2</v>
      </c>
      <c r="I97">
        <v>0</v>
      </c>
    </row>
    <row r="99" spans="1:11" x14ac:dyDescent="0.2">
      <c r="A99" s="5">
        <v>39205</v>
      </c>
      <c r="B99" t="s">
        <v>4829</v>
      </c>
      <c r="C99" t="s">
        <v>4723</v>
      </c>
      <c r="D99">
        <v>1</v>
      </c>
      <c r="E99">
        <v>611</v>
      </c>
      <c r="F99">
        <v>611</v>
      </c>
      <c r="G99" s="5">
        <v>39226</v>
      </c>
      <c r="H99">
        <v>603</v>
      </c>
      <c r="I99">
        <v>8</v>
      </c>
      <c r="J99">
        <v>9</v>
      </c>
      <c r="K99">
        <v>5427</v>
      </c>
    </row>
    <row r="100" spans="1:11" x14ac:dyDescent="0.2">
      <c r="G100" t="s">
        <v>8169</v>
      </c>
      <c r="H100">
        <v>9</v>
      </c>
      <c r="I100">
        <v>0</v>
      </c>
    </row>
    <row r="102" spans="1:11" x14ac:dyDescent="0.2">
      <c r="A102" s="5">
        <v>39212</v>
      </c>
      <c r="B102" t="s">
        <v>7981</v>
      </c>
      <c r="C102" t="s">
        <v>7988</v>
      </c>
      <c r="D102">
        <v>1</v>
      </c>
      <c r="E102">
        <v>491</v>
      </c>
      <c r="F102">
        <v>491</v>
      </c>
      <c r="G102" s="5">
        <v>39240</v>
      </c>
      <c r="H102">
        <v>484</v>
      </c>
      <c r="I102">
        <v>7</v>
      </c>
      <c r="J102">
        <v>9.5</v>
      </c>
      <c r="K102">
        <v>4598</v>
      </c>
    </row>
    <row r="103" spans="1:11" x14ac:dyDescent="0.2">
      <c r="G103" t="s">
        <v>21327</v>
      </c>
      <c r="H103">
        <v>7</v>
      </c>
      <c r="I103">
        <v>0</v>
      </c>
    </row>
    <row r="105" spans="1:11" x14ac:dyDescent="0.2">
      <c r="A105" s="5">
        <v>39212</v>
      </c>
      <c r="B105" t="s">
        <v>7896</v>
      </c>
      <c r="C105" t="s">
        <v>7897</v>
      </c>
      <c r="D105">
        <v>2</v>
      </c>
      <c r="E105">
        <v>242</v>
      </c>
      <c r="F105">
        <v>484</v>
      </c>
      <c r="G105" s="5">
        <v>39233</v>
      </c>
      <c r="H105">
        <v>477</v>
      </c>
      <c r="I105">
        <v>7</v>
      </c>
      <c r="J105">
        <v>9</v>
      </c>
      <c r="K105">
        <v>4293</v>
      </c>
    </row>
    <row r="106" spans="1:11" x14ac:dyDescent="0.2">
      <c r="G106" t="s">
        <v>21328</v>
      </c>
      <c r="H106">
        <v>7</v>
      </c>
      <c r="I106">
        <v>0</v>
      </c>
    </row>
    <row r="108" spans="1:11" x14ac:dyDescent="0.2">
      <c r="A108" s="5">
        <v>39226</v>
      </c>
      <c r="B108" t="s">
        <v>4693</v>
      </c>
      <c r="C108" t="s">
        <v>7899</v>
      </c>
      <c r="D108">
        <v>2</v>
      </c>
      <c r="E108">
        <v>302</v>
      </c>
      <c r="F108">
        <v>604</v>
      </c>
      <c r="G108" s="5">
        <v>39233</v>
      </c>
      <c r="H108">
        <v>594</v>
      </c>
      <c r="I108">
        <v>10</v>
      </c>
      <c r="J108">
        <v>9</v>
      </c>
      <c r="K108">
        <v>5346</v>
      </c>
    </row>
    <row r="109" spans="1:11" x14ac:dyDescent="0.2">
      <c r="G109" s="5">
        <v>39233</v>
      </c>
      <c r="H109" t="s">
        <v>4981</v>
      </c>
      <c r="I109">
        <v>9</v>
      </c>
      <c r="J109">
        <v>9</v>
      </c>
      <c r="K109">
        <v>9</v>
      </c>
    </row>
    <row r="110" spans="1:11" x14ac:dyDescent="0.2">
      <c r="G110" t="s">
        <v>21328</v>
      </c>
      <c r="H110">
        <v>9</v>
      </c>
      <c r="I110">
        <v>0</v>
      </c>
    </row>
    <row r="112" spans="1:11" x14ac:dyDescent="0.2">
      <c r="A112" s="5">
        <v>39233</v>
      </c>
      <c r="B112" t="s">
        <v>8210</v>
      </c>
      <c r="C112" t="s">
        <v>8059</v>
      </c>
      <c r="D112">
        <v>1</v>
      </c>
      <c r="E112">
        <v>561</v>
      </c>
      <c r="F112">
        <v>561</v>
      </c>
      <c r="G112" s="5">
        <v>39275</v>
      </c>
      <c r="H112">
        <v>551</v>
      </c>
      <c r="I112">
        <v>10</v>
      </c>
      <c r="J112">
        <v>9.5</v>
      </c>
      <c r="K112">
        <f>J112*H112</f>
        <v>5234.5</v>
      </c>
    </row>
    <row r="113" spans="1:11" x14ac:dyDescent="0.2">
      <c r="G113" s="5">
        <v>39324</v>
      </c>
      <c r="H113">
        <v>9</v>
      </c>
      <c r="I113">
        <v>1</v>
      </c>
      <c r="K113">
        <f>H113*J112</f>
        <v>85.5</v>
      </c>
    </row>
    <row r="114" spans="1:11" x14ac:dyDescent="0.2">
      <c r="G114" s="5" t="s">
        <v>21330</v>
      </c>
      <c r="H114">
        <v>1</v>
      </c>
      <c r="I114">
        <v>0</v>
      </c>
    </row>
    <row r="116" spans="1:11" x14ac:dyDescent="0.2">
      <c r="A116" s="5">
        <v>39240</v>
      </c>
      <c r="B116" t="s">
        <v>8123</v>
      </c>
      <c r="C116" t="s">
        <v>8124</v>
      </c>
      <c r="D116">
        <v>1</v>
      </c>
      <c r="E116">
        <v>275</v>
      </c>
      <c r="F116">
        <v>275</v>
      </c>
      <c r="G116" s="5">
        <v>39254</v>
      </c>
      <c r="H116">
        <v>256</v>
      </c>
      <c r="I116">
        <v>19</v>
      </c>
      <c r="J116">
        <v>8.5</v>
      </c>
      <c r="K116">
        <v>2176</v>
      </c>
    </row>
    <row r="117" spans="1:11" x14ac:dyDescent="0.2">
      <c r="G117" s="5">
        <v>39324</v>
      </c>
      <c r="H117">
        <v>17</v>
      </c>
      <c r="I117">
        <v>2</v>
      </c>
      <c r="K117">
        <f>H117*J116</f>
        <v>144.5</v>
      </c>
    </row>
    <row r="118" spans="1:11" x14ac:dyDescent="0.2">
      <c r="G118" s="5" t="s">
        <v>21330</v>
      </c>
      <c r="H118">
        <v>2</v>
      </c>
      <c r="I118">
        <v>0</v>
      </c>
    </row>
    <row r="120" spans="1:11" x14ac:dyDescent="0.2">
      <c r="A120" s="5">
        <v>39242</v>
      </c>
      <c r="B120" t="s">
        <v>8303</v>
      </c>
      <c r="C120" t="s">
        <v>8260</v>
      </c>
      <c r="D120">
        <v>1</v>
      </c>
      <c r="E120">
        <v>667</v>
      </c>
      <c r="F120">
        <v>667</v>
      </c>
      <c r="G120" s="5">
        <v>39255</v>
      </c>
      <c r="H120">
        <v>654</v>
      </c>
      <c r="I120">
        <v>13</v>
      </c>
      <c r="J120">
        <v>9</v>
      </c>
      <c r="K120">
        <v>5886</v>
      </c>
    </row>
    <row r="121" spans="1:11" x14ac:dyDescent="0.2">
      <c r="G121" s="5">
        <v>39324</v>
      </c>
      <c r="H121">
        <v>7</v>
      </c>
      <c r="I121">
        <v>6</v>
      </c>
      <c r="K121">
        <v>63</v>
      </c>
    </row>
    <row r="122" spans="1:11" x14ac:dyDescent="0.2">
      <c r="G122" s="5" t="s">
        <v>21330</v>
      </c>
      <c r="H122">
        <v>6</v>
      </c>
      <c r="I122">
        <v>0</v>
      </c>
    </row>
    <row r="123" spans="1:11" x14ac:dyDescent="0.2">
      <c r="A123" s="23"/>
    </row>
    <row r="124" spans="1:11" x14ac:dyDescent="0.2">
      <c r="A124" s="5">
        <v>39254</v>
      </c>
      <c r="B124" t="s">
        <v>4335</v>
      </c>
      <c r="C124" t="s">
        <v>4336</v>
      </c>
      <c r="D124">
        <v>2</v>
      </c>
      <c r="E124">
        <v>319</v>
      </c>
      <c r="F124">
        <v>638</v>
      </c>
      <c r="G124" s="5">
        <v>39289</v>
      </c>
      <c r="H124">
        <v>621</v>
      </c>
      <c r="I124">
        <v>17</v>
      </c>
      <c r="J124">
        <v>11</v>
      </c>
      <c r="K124">
        <v>6831</v>
      </c>
    </row>
    <row r="125" spans="1:11" x14ac:dyDescent="0.2">
      <c r="A125" s="5"/>
      <c r="G125" s="5">
        <v>39359</v>
      </c>
      <c r="H125">
        <v>15</v>
      </c>
      <c r="I125">
        <v>2</v>
      </c>
      <c r="J125">
        <v>11</v>
      </c>
      <c r="K125">
        <v>165</v>
      </c>
    </row>
    <row r="126" spans="1:11" x14ac:dyDescent="0.2">
      <c r="G126" t="s">
        <v>21164</v>
      </c>
      <c r="H126">
        <v>2</v>
      </c>
      <c r="I126">
        <v>0</v>
      </c>
    </row>
    <row r="128" spans="1:11" x14ac:dyDescent="0.2">
      <c r="A128" s="5">
        <v>39254</v>
      </c>
      <c r="B128" t="s">
        <v>8302</v>
      </c>
      <c r="C128" t="s">
        <v>8411</v>
      </c>
      <c r="D128">
        <v>2</v>
      </c>
      <c r="E128">
        <v>302</v>
      </c>
      <c r="F128">
        <v>604</v>
      </c>
      <c r="G128" s="5">
        <v>39261</v>
      </c>
      <c r="H128">
        <v>593</v>
      </c>
      <c r="I128">
        <v>11</v>
      </c>
      <c r="J128">
        <v>9</v>
      </c>
      <c r="K128">
        <v>5337</v>
      </c>
    </row>
    <row r="129" spans="1:11" x14ac:dyDescent="0.2">
      <c r="G129" s="5">
        <v>39324</v>
      </c>
      <c r="H129">
        <v>7</v>
      </c>
      <c r="I129">
        <v>4</v>
      </c>
      <c r="K129">
        <v>63</v>
      </c>
    </row>
    <row r="130" spans="1:11" x14ac:dyDescent="0.2">
      <c r="G130" s="5" t="s">
        <v>21330</v>
      </c>
      <c r="H130">
        <v>4</v>
      </c>
      <c r="I130">
        <v>0</v>
      </c>
    </row>
    <row r="132" spans="1:11" x14ac:dyDescent="0.2">
      <c r="A132" s="5">
        <v>39262</v>
      </c>
      <c r="B132" t="s">
        <v>8311</v>
      </c>
      <c r="C132" t="s">
        <v>8312</v>
      </c>
      <c r="D132">
        <v>1</v>
      </c>
      <c r="E132">
        <v>329</v>
      </c>
      <c r="F132">
        <v>329</v>
      </c>
      <c r="G132" s="5">
        <v>39310</v>
      </c>
      <c r="H132">
        <v>317</v>
      </c>
      <c r="I132">
        <v>12</v>
      </c>
      <c r="J132">
        <v>9.5</v>
      </c>
      <c r="K132">
        <f>H132*J132</f>
        <v>3011.5</v>
      </c>
    </row>
    <row r="133" spans="1:11" x14ac:dyDescent="0.2">
      <c r="G133" s="5">
        <v>39324</v>
      </c>
      <c r="H133">
        <v>9</v>
      </c>
      <c r="I133">
        <v>3</v>
      </c>
      <c r="K133">
        <f>H133*J132</f>
        <v>85.5</v>
      </c>
    </row>
    <row r="134" spans="1:11" x14ac:dyDescent="0.2">
      <c r="G134" s="5" t="s">
        <v>21477</v>
      </c>
      <c r="H134">
        <v>1</v>
      </c>
      <c r="I134">
        <v>2</v>
      </c>
    </row>
    <row r="135" spans="1:11" x14ac:dyDescent="0.2">
      <c r="G135" s="5">
        <v>39359</v>
      </c>
      <c r="H135">
        <v>2</v>
      </c>
      <c r="I135">
        <v>0</v>
      </c>
      <c r="J135">
        <v>9.5</v>
      </c>
      <c r="K135">
        <v>19</v>
      </c>
    </row>
    <row r="137" spans="1:11" x14ac:dyDescent="0.2">
      <c r="A137" s="5">
        <v>39275</v>
      </c>
      <c r="B137" t="s">
        <v>8451</v>
      </c>
      <c r="C137" t="s">
        <v>8452</v>
      </c>
      <c r="D137">
        <v>2</v>
      </c>
      <c r="E137">
        <v>324</v>
      </c>
      <c r="F137">
        <v>648</v>
      </c>
      <c r="G137" s="5">
        <v>39303</v>
      </c>
      <c r="H137">
        <v>641</v>
      </c>
      <c r="I137">
        <v>7</v>
      </c>
      <c r="J137">
        <v>11</v>
      </c>
      <c r="K137">
        <v>7051</v>
      </c>
    </row>
    <row r="138" spans="1:11" x14ac:dyDescent="0.2">
      <c r="G138" s="5">
        <v>39324</v>
      </c>
      <c r="H138">
        <v>6</v>
      </c>
      <c r="I138">
        <v>1</v>
      </c>
      <c r="K138">
        <v>66</v>
      </c>
    </row>
    <row r="139" spans="1:11" x14ac:dyDescent="0.2">
      <c r="G139" s="5" t="s">
        <v>21330</v>
      </c>
      <c r="H139">
        <v>1</v>
      </c>
      <c r="I139">
        <v>0</v>
      </c>
    </row>
    <row r="141" spans="1:11" x14ac:dyDescent="0.2">
      <c r="A141" s="5">
        <v>39275</v>
      </c>
      <c r="B141" t="s">
        <v>8368</v>
      </c>
      <c r="C141" t="s">
        <v>8369</v>
      </c>
      <c r="D141">
        <v>2</v>
      </c>
      <c r="E141">
        <v>312</v>
      </c>
      <c r="F141">
        <v>624</v>
      </c>
      <c r="G141" s="5">
        <v>39310</v>
      </c>
      <c r="H141">
        <v>617</v>
      </c>
      <c r="I141">
        <v>7</v>
      </c>
      <c r="J141">
        <v>9</v>
      </c>
      <c r="K141">
        <f>H141*J141</f>
        <v>5553</v>
      </c>
    </row>
    <row r="142" spans="1:11" x14ac:dyDescent="0.2">
      <c r="G142" t="s">
        <v>21330</v>
      </c>
      <c r="H142">
        <v>7</v>
      </c>
      <c r="I142">
        <v>0</v>
      </c>
    </row>
    <row r="144" spans="1:11" x14ac:dyDescent="0.2">
      <c r="A144" s="5">
        <v>39276</v>
      </c>
      <c r="B144" t="s">
        <v>8248</v>
      </c>
      <c r="C144" t="s">
        <v>8608</v>
      </c>
      <c r="D144">
        <v>1</v>
      </c>
      <c r="E144">
        <v>960</v>
      </c>
      <c r="F144">
        <v>960</v>
      </c>
      <c r="G144" s="12">
        <v>39318</v>
      </c>
      <c r="H144">
        <v>954</v>
      </c>
      <c r="I144">
        <v>6</v>
      </c>
      <c r="J144">
        <v>9</v>
      </c>
      <c r="K144">
        <v>8586</v>
      </c>
    </row>
    <row r="145" spans="1:11" x14ac:dyDescent="0.2">
      <c r="G145" s="12">
        <v>39359</v>
      </c>
      <c r="H145">
        <v>6</v>
      </c>
      <c r="I145">
        <v>0</v>
      </c>
      <c r="J145">
        <v>9</v>
      </c>
      <c r="K145">
        <v>54</v>
      </c>
    </row>
    <row r="146" spans="1:11" x14ac:dyDescent="0.2">
      <c r="I146" t="s">
        <v>2899</v>
      </c>
    </row>
    <row r="147" spans="1:11" x14ac:dyDescent="0.2">
      <c r="A147" s="12">
        <v>39310</v>
      </c>
      <c r="B147" t="s">
        <v>4000</v>
      </c>
      <c r="C147" t="s">
        <v>4001</v>
      </c>
      <c r="D147">
        <v>2</v>
      </c>
      <c r="E147">
        <v>365</v>
      </c>
      <c r="F147">
        <v>730</v>
      </c>
      <c r="G147" s="12">
        <v>39334</v>
      </c>
      <c r="H147">
        <v>716</v>
      </c>
      <c r="I147">
        <v>14</v>
      </c>
      <c r="J147">
        <v>9</v>
      </c>
      <c r="K147">
        <v>6444</v>
      </c>
    </row>
    <row r="148" spans="1:11" x14ac:dyDescent="0.2">
      <c r="G148" s="12">
        <v>39334</v>
      </c>
      <c r="H148" t="s">
        <v>3849</v>
      </c>
      <c r="I148">
        <v>13</v>
      </c>
      <c r="J148">
        <v>9</v>
      </c>
      <c r="K148">
        <v>9</v>
      </c>
    </row>
    <row r="149" spans="1:11" x14ac:dyDescent="0.2">
      <c r="G149" s="12">
        <v>39359</v>
      </c>
      <c r="H149">
        <v>11</v>
      </c>
      <c r="I149">
        <v>2</v>
      </c>
      <c r="J149">
        <v>9</v>
      </c>
      <c r="K149">
        <v>99</v>
      </c>
    </row>
    <row r="150" spans="1:11" x14ac:dyDescent="0.2">
      <c r="G150" t="s">
        <v>21478</v>
      </c>
      <c r="H150">
        <v>2</v>
      </c>
      <c r="I150">
        <v>0</v>
      </c>
    </row>
    <row r="152" spans="1:11" x14ac:dyDescent="0.2">
      <c r="A152" s="12">
        <v>39318</v>
      </c>
      <c r="B152" t="s">
        <v>3937</v>
      </c>
      <c r="C152" t="s">
        <v>4900</v>
      </c>
      <c r="D152">
        <v>2</v>
      </c>
      <c r="E152">
        <v>255</v>
      </c>
      <c r="F152">
        <v>510</v>
      </c>
      <c r="G152" s="5">
        <v>39324</v>
      </c>
      <c r="H152">
        <v>507</v>
      </c>
      <c r="I152">
        <v>3</v>
      </c>
      <c r="J152">
        <v>10</v>
      </c>
      <c r="K152">
        <v>5070</v>
      </c>
    </row>
    <row r="153" spans="1:11" x14ac:dyDescent="0.2">
      <c r="G153" s="12">
        <v>39359</v>
      </c>
      <c r="H153">
        <v>3</v>
      </c>
      <c r="I153">
        <v>0</v>
      </c>
      <c r="J153">
        <v>10</v>
      </c>
      <c r="K153">
        <v>30</v>
      </c>
    </row>
    <row r="155" spans="1:11" x14ac:dyDescent="0.2">
      <c r="A155" s="12">
        <v>39324</v>
      </c>
      <c r="B155" t="s">
        <v>3874</v>
      </c>
      <c r="C155" t="s">
        <v>4010</v>
      </c>
      <c r="D155">
        <v>3</v>
      </c>
      <c r="E155">
        <v>243</v>
      </c>
      <c r="F155">
        <v>729</v>
      </c>
      <c r="G155" s="12">
        <v>39347</v>
      </c>
      <c r="H155">
        <v>723</v>
      </c>
      <c r="I155">
        <v>6</v>
      </c>
      <c r="J155">
        <v>9</v>
      </c>
      <c r="K155">
        <v>6507</v>
      </c>
    </row>
    <row r="156" spans="1:11" x14ac:dyDescent="0.2">
      <c r="G156" t="s">
        <v>21285</v>
      </c>
      <c r="H156">
        <v>2</v>
      </c>
      <c r="I156">
        <v>0</v>
      </c>
    </row>
    <row r="157" spans="1:11" x14ac:dyDescent="0.2">
      <c r="G157" s="12">
        <v>39400</v>
      </c>
      <c r="H157">
        <v>4</v>
      </c>
      <c r="I157">
        <v>0</v>
      </c>
      <c r="J157">
        <v>9</v>
      </c>
      <c r="K157">
        <v>36</v>
      </c>
    </row>
    <row r="159" spans="1:11" x14ac:dyDescent="0.2">
      <c r="A159" s="12">
        <v>39336</v>
      </c>
      <c r="B159" t="s">
        <v>3669</v>
      </c>
      <c r="C159" t="s">
        <v>3763</v>
      </c>
      <c r="D159">
        <v>1.5</v>
      </c>
      <c r="E159">
        <v>310</v>
      </c>
      <c r="F159">
        <v>465</v>
      </c>
      <c r="G159" s="12">
        <v>39347</v>
      </c>
      <c r="H159">
        <v>454</v>
      </c>
      <c r="I159">
        <v>11</v>
      </c>
      <c r="J159">
        <v>9</v>
      </c>
      <c r="K159">
        <v>4086</v>
      </c>
    </row>
    <row r="160" spans="1:11" x14ac:dyDescent="0.2">
      <c r="G160" s="12">
        <v>39400</v>
      </c>
      <c r="H160">
        <v>11</v>
      </c>
      <c r="I160">
        <v>0</v>
      </c>
      <c r="J160">
        <v>9</v>
      </c>
      <c r="K160">
        <v>99</v>
      </c>
    </row>
    <row r="162" spans="1:11" x14ac:dyDescent="0.2">
      <c r="A162" s="12">
        <v>39336</v>
      </c>
      <c r="B162" t="s">
        <v>3774</v>
      </c>
      <c r="C162" t="s">
        <v>3819</v>
      </c>
      <c r="D162">
        <v>4.5</v>
      </c>
      <c r="E162">
        <v>136</v>
      </c>
      <c r="F162">
        <v>612</v>
      </c>
      <c r="G162" s="12">
        <v>39353</v>
      </c>
      <c r="H162">
        <v>606</v>
      </c>
      <c r="I162">
        <v>6</v>
      </c>
      <c r="J162">
        <v>10.5</v>
      </c>
      <c r="K162">
        <v>6363</v>
      </c>
    </row>
    <row r="163" spans="1:11" x14ac:dyDescent="0.2">
      <c r="G163" s="12">
        <v>39400</v>
      </c>
      <c r="H163">
        <v>6</v>
      </c>
      <c r="I163">
        <v>0</v>
      </c>
      <c r="J163">
        <v>10.5</v>
      </c>
      <c r="K163">
        <v>63</v>
      </c>
    </row>
    <row r="165" spans="1:11" x14ac:dyDescent="0.2">
      <c r="A165" s="12">
        <v>39348</v>
      </c>
      <c r="B165" t="s">
        <v>3561</v>
      </c>
      <c r="C165" t="s">
        <v>3562</v>
      </c>
      <c r="D165">
        <v>4</v>
      </c>
      <c r="E165">
        <v>166</v>
      </c>
      <c r="F165">
        <v>664</v>
      </c>
      <c r="G165" s="12">
        <v>39359</v>
      </c>
      <c r="H165">
        <v>656</v>
      </c>
      <c r="I165">
        <v>8</v>
      </c>
      <c r="J165">
        <v>9</v>
      </c>
      <c r="K165">
        <v>5904</v>
      </c>
    </row>
    <row r="166" spans="1:11" x14ac:dyDescent="0.2">
      <c r="G166" s="12">
        <v>39400</v>
      </c>
      <c r="H166">
        <v>8</v>
      </c>
      <c r="I166">
        <v>0</v>
      </c>
      <c r="J166">
        <v>9</v>
      </c>
      <c r="K166">
        <v>72</v>
      </c>
    </row>
    <row r="168" spans="1:11" x14ac:dyDescent="0.2">
      <c r="A168" s="12">
        <v>39359</v>
      </c>
      <c r="B168" t="s">
        <v>3370</v>
      </c>
      <c r="C168" t="s">
        <v>3371</v>
      </c>
      <c r="D168">
        <v>1</v>
      </c>
      <c r="E168">
        <v>312</v>
      </c>
      <c r="F168">
        <v>312</v>
      </c>
      <c r="G168" s="12">
        <v>39366</v>
      </c>
      <c r="H168">
        <v>309</v>
      </c>
      <c r="I168">
        <v>3</v>
      </c>
      <c r="J168">
        <v>8.5</v>
      </c>
      <c r="K168">
        <v>2626</v>
      </c>
    </row>
    <row r="169" spans="1:11" x14ac:dyDescent="0.2">
      <c r="G169" t="s">
        <v>21479</v>
      </c>
      <c r="H169">
        <v>3</v>
      </c>
      <c r="I169">
        <v>0</v>
      </c>
    </row>
    <row r="171" spans="1:11" x14ac:dyDescent="0.2">
      <c r="A171" s="12">
        <v>39359</v>
      </c>
      <c r="B171" t="s">
        <v>3384</v>
      </c>
      <c r="C171" t="s">
        <v>3385</v>
      </c>
      <c r="D171">
        <v>4</v>
      </c>
      <c r="E171">
        <v>150</v>
      </c>
      <c r="F171">
        <v>600</v>
      </c>
      <c r="G171" s="12">
        <v>39372</v>
      </c>
      <c r="H171">
        <v>585</v>
      </c>
      <c r="I171">
        <v>15</v>
      </c>
      <c r="J171">
        <v>9.5</v>
      </c>
      <c r="K171">
        <v>5558</v>
      </c>
    </row>
    <row r="172" spans="1:11" x14ac:dyDescent="0.2">
      <c r="G172" s="12">
        <v>39400</v>
      </c>
      <c r="H172">
        <v>14</v>
      </c>
      <c r="I172">
        <v>1</v>
      </c>
      <c r="J172">
        <v>9.5</v>
      </c>
      <c r="K172">
        <v>133</v>
      </c>
    </row>
    <row r="173" spans="1:11" x14ac:dyDescent="0.2">
      <c r="G173" t="s">
        <v>21285</v>
      </c>
      <c r="H173">
        <v>1</v>
      </c>
      <c r="I173">
        <v>0</v>
      </c>
    </row>
    <row r="175" spans="1:11" x14ac:dyDescent="0.2">
      <c r="A175" s="12">
        <v>39366</v>
      </c>
      <c r="B175" t="s">
        <v>3349</v>
      </c>
      <c r="C175" t="s">
        <v>8543</v>
      </c>
      <c r="D175">
        <v>4</v>
      </c>
      <c r="E175">
        <v>158</v>
      </c>
      <c r="F175">
        <v>632</v>
      </c>
      <c r="G175" s="12">
        <v>39373</v>
      </c>
      <c r="H175">
        <v>627</v>
      </c>
      <c r="I175">
        <v>5</v>
      </c>
      <c r="J175">
        <v>9</v>
      </c>
      <c r="K175">
        <v>5643</v>
      </c>
    </row>
    <row r="176" spans="1:11" x14ac:dyDescent="0.2">
      <c r="G176" t="s">
        <v>21479</v>
      </c>
      <c r="H176">
        <v>5</v>
      </c>
      <c r="I176">
        <v>0</v>
      </c>
    </row>
    <row r="179" spans="1:11" x14ac:dyDescent="0.2">
      <c r="A179" s="12">
        <v>39372</v>
      </c>
      <c r="B179" t="s">
        <v>8668</v>
      </c>
      <c r="C179" t="s">
        <v>8669</v>
      </c>
      <c r="D179">
        <v>4</v>
      </c>
      <c r="E179">
        <v>171</v>
      </c>
      <c r="F179">
        <v>684</v>
      </c>
      <c r="G179" s="12">
        <v>39380</v>
      </c>
      <c r="H179">
        <v>670</v>
      </c>
      <c r="I179">
        <v>14</v>
      </c>
      <c r="J179">
        <v>9</v>
      </c>
      <c r="K179">
        <v>6030</v>
      </c>
    </row>
    <row r="180" spans="1:11" x14ac:dyDescent="0.2">
      <c r="G180" t="s">
        <v>21480</v>
      </c>
      <c r="H180">
        <v>10</v>
      </c>
      <c r="I180">
        <v>4</v>
      </c>
      <c r="J180">
        <v>9</v>
      </c>
      <c r="K180">
        <v>90</v>
      </c>
    </row>
    <row r="181" spans="1:11" x14ac:dyDescent="0.2">
      <c r="G181" t="s">
        <v>21285</v>
      </c>
      <c r="H181">
        <v>4</v>
      </c>
      <c r="I181">
        <v>0</v>
      </c>
    </row>
    <row r="183" spans="1:11" x14ac:dyDescent="0.2">
      <c r="A183" s="12">
        <v>39372</v>
      </c>
      <c r="B183" t="s">
        <v>8586</v>
      </c>
      <c r="C183" t="s">
        <v>8816</v>
      </c>
      <c r="D183">
        <v>2</v>
      </c>
      <c r="E183">
        <v>275</v>
      </c>
      <c r="F183">
        <v>550</v>
      </c>
      <c r="G183" s="12">
        <v>39387</v>
      </c>
      <c r="H183">
        <v>543</v>
      </c>
      <c r="I183">
        <v>7</v>
      </c>
      <c r="J183">
        <v>9</v>
      </c>
      <c r="K183">
        <v>4887</v>
      </c>
    </row>
    <row r="184" spans="1:11" x14ac:dyDescent="0.2">
      <c r="G184" t="s">
        <v>21285</v>
      </c>
      <c r="H184">
        <v>7</v>
      </c>
      <c r="I184">
        <v>0</v>
      </c>
    </row>
    <row r="187" spans="1:11" x14ac:dyDescent="0.2">
      <c r="A187" s="12">
        <v>39382</v>
      </c>
      <c r="B187" t="s">
        <v>3392</v>
      </c>
      <c r="C187" t="s">
        <v>3393</v>
      </c>
      <c r="D187">
        <v>2</v>
      </c>
      <c r="E187">
        <v>151</v>
      </c>
      <c r="F187">
        <v>302</v>
      </c>
      <c r="G187" s="12">
        <v>39387</v>
      </c>
      <c r="H187">
        <v>301</v>
      </c>
      <c r="I187">
        <v>1</v>
      </c>
      <c r="J187">
        <v>9.5</v>
      </c>
      <c r="K187">
        <v>2860</v>
      </c>
    </row>
    <row r="188" spans="1:11" x14ac:dyDescent="0.2">
      <c r="G188" t="s">
        <v>3446</v>
      </c>
      <c r="H188">
        <v>1</v>
      </c>
      <c r="I188">
        <v>0</v>
      </c>
      <c r="J188">
        <v>9.5</v>
      </c>
      <c r="K188">
        <v>9</v>
      </c>
    </row>
    <row r="191" spans="1:11" x14ac:dyDescent="0.2">
      <c r="A191" s="12">
        <v>39382</v>
      </c>
      <c r="B191" t="s">
        <v>3202</v>
      </c>
      <c r="C191" t="s">
        <v>3394</v>
      </c>
      <c r="D191">
        <v>4</v>
      </c>
      <c r="E191">
        <v>153</v>
      </c>
      <c r="F191">
        <v>612</v>
      </c>
      <c r="G191" s="12">
        <v>39401</v>
      </c>
      <c r="H191">
        <v>604</v>
      </c>
      <c r="I191">
        <v>8</v>
      </c>
      <c r="J191">
        <v>10.5</v>
      </c>
      <c r="K191">
        <v>6342</v>
      </c>
    </row>
    <row r="192" spans="1:11" x14ac:dyDescent="0.2">
      <c r="G192" s="12">
        <v>39401</v>
      </c>
      <c r="H192" t="s">
        <v>4903</v>
      </c>
      <c r="I192">
        <v>7</v>
      </c>
      <c r="J192">
        <v>10.5</v>
      </c>
      <c r="K192">
        <v>10.5</v>
      </c>
    </row>
    <row r="193" spans="1:11" x14ac:dyDescent="0.2">
      <c r="G193" s="12">
        <v>39416</v>
      </c>
      <c r="H193">
        <v>5</v>
      </c>
      <c r="I193">
        <v>2</v>
      </c>
      <c r="J193">
        <v>10.5</v>
      </c>
      <c r="K193">
        <v>53</v>
      </c>
    </row>
    <row r="194" spans="1:11" x14ac:dyDescent="0.2">
      <c r="A194" s="18"/>
      <c r="G194" t="s">
        <v>21481</v>
      </c>
      <c r="H194">
        <v>2</v>
      </c>
      <c r="I194">
        <v>0</v>
      </c>
    </row>
    <row r="196" spans="1:11" x14ac:dyDescent="0.2">
      <c r="A196" s="12">
        <v>39389</v>
      </c>
      <c r="B196" t="s">
        <v>3208</v>
      </c>
      <c r="C196" t="s">
        <v>3205</v>
      </c>
      <c r="D196">
        <v>4</v>
      </c>
      <c r="E196">
        <v>167</v>
      </c>
      <c r="F196">
        <v>668</v>
      </c>
      <c r="G196" s="12">
        <v>39400</v>
      </c>
      <c r="H196">
        <v>662</v>
      </c>
      <c r="I196">
        <v>6</v>
      </c>
      <c r="J196">
        <v>9</v>
      </c>
      <c r="K196">
        <v>5958</v>
      </c>
    </row>
    <row r="197" spans="1:11" x14ac:dyDescent="0.2">
      <c r="G197" s="12">
        <v>39416</v>
      </c>
      <c r="H197">
        <v>6</v>
      </c>
      <c r="I197">
        <v>0</v>
      </c>
      <c r="J197">
        <v>9</v>
      </c>
      <c r="K197">
        <v>54</v>
      </c>
    </row>
    <row r="199" spans="1:11" x14ac:dyDescent="0.2">
      <c r="A199" s="12">
        <v>39389</v>
      </c>
      <c r="B199" t="s">
        <v>3454</v>
      </c>
      <c r="C199" t="s">
        <v>3405</v>
      </c>
      <c r="D199">
        <v>2.5</v>
      </c>
      <c r="E199">
        <v>159</v>
      </c>
      <c r="F199">
        <v>397</v>
      </c>
      <c r="G199" s="12">
        <v>39408</v>
      </c>
      <c r="H199">
        <v>394</v>
      </c>
      <c r="I199">
        <v>3</v>
      </c>
      <c r="J199">
        <v>10</v>
      </c>
      <c r="K199">
        <v>3940</v>
      </c>
    </row>
    <row r="200" spans="1:11" x14ac:dyDescent="0.2">
      <c r="G200" s="12">
        <v>39415</v>
      </c>
      <c r="H200">
        <v>1</v>
      </c>
      <c r="I200">
        <v>2</v>
      </c>
      <c r="J200">
        <v>10</v>
      </c>
      <c r="K200">
        <v>10</v>
      </c>
    </row>
    <row r="201" spans="1:11" x14ac:dyDescent="0.2">
      <c r="G201" t="s">
        <v>21482</v>
      </c>
      <c r="H201">
        <v>2</v>
      </c>
      <c r="I201">
        <v>0</v>
      </c>
    </row>
    <row r="203" spans="1:11" x14ac:dyDescent="0.2">
      <c r="A203" s="12">
        <v>39400</v>
      </c>
      <c r="B203" t="s">
        <v>3486</v>
      </c>
      <c r="C203" t="s">
        <v>3442</v>
      </c>
      <c r="D203">
        <v>3</v>
      </c>
      <c r="E203">
        <v>207</v>
      </c>
      <c r="F203">
        <v>621</v>
      </c>
      <c r="G203" s="12">
        <v>39415</v>
      </c>
      <c r="H203">
        <v>616</v>
      </c>
      <c r="I203">
        <v>5</v>
      </c>
      <c r="J203">
        <v>11</v>
      </c>
      <c r="K203">
        <v>6776</v>
      </c>
    </row>
    <row r="204" spans="1:11" x14ac:dyDescent="0.2">
      <c r="G204" t="s">
        <v>21482</v>
      </c>
      <c r="H204">
        <v>5</v>
      </c>
      <c r="I204">
        <v>0</v>
      </c>
    </row>
    <row r="206" spans="1:11" x14ac:dyDescent="0.2">
      <c r="A206" s="12">
        <v>39408</v>
      </c>
      <c r="B206" t="s">
        <v>3164</v>
      </c>
      <c r="C206" t="s">
        <v>3165</v>
      </c>
      <c r="D206">
        <v>3</v>
      </c>
      <c r="E206">
        <v>219</v>
      </c>
      <c r="F206">
        <v>657</v>
      </c>
      <c r="G206" s="12">
        <v>39422</v>
      </c>
      <c r="H206">
        <v>648</v>
      </c>
      <c r="I206">
        <v>9</v>
      </c>
      <c r="J206">
        <v>10</v>
      </c>
      <c r="K206">
        <v>6480</v>
      </c>
    </row>
    <row r="207" spans="1:11" x14ac:dyDescent="0.2">
      <c r="G207" s="12">
        <v>39430</v>
      </c>
      <c r="H207">
        <v>9</v>
      </c>
      <c r="I207">
        <v>0</v>
      </c>
      <c r="J207">
        <v>10</v>
      </c>
      <c r="K207">
        <v>90</v>
      </c>
    </row>
    <row r="209" spans="1:11" x14ac:dyDescent="0.2">
      <c r="A209" s="12">
        <v>39415</v>
      </c>
      <c r="B209" t="s">
        <v>9033</v>
      </c>
      <c r="C209" t="s">
        <v>9034</v>
      </c>
      <c r="D209">
        <v>2</v>
      </c>
      <c r="E209">
        <v>321</v>
      </c>
      <c r="F209">
        <v>642</v>
      </c>
      <c r="G209" s="12">
        <v>39430</v>
      </c>
      <c r="H209">
        <v>636</v>
      </c>
      <c r="I209">
        <v>6</v>
      </c>
      <c r="J209">
        <v>9</v>
      </c>
      <c r="K209">
        <v>5724</v>
      </c>
    </row>
    <row r="210" spans="1:11" x14ac:dyDescent="0.2">
      <c r="G210" s="12">
        <v>39465</v>
      </c>
      <c r="H210">
        <v>6</v>
      </c>
      <c r="I210">
        <v>0</v>
      </c>
      <c r="J210">
        <v>9</v>
      </c>
      <c r="K210">
        <v>54</v>
      </c>
    </row>
    <row r="212" spans="1:11" x14ac:dyDescent="0.2">
      <c r="A212" s="12">
        <v>39422</v>
      </c>
      <c r="B212" t="s">
        <v>9148</v>
      </c>
      <c r="C212" t="s">
        <v>9149</v>
      </c>
      <c r="D212">
        <v>5</v>
      </c>
      <c r="E212">
        <v>129</v>
      </c>
      <c r="F212">
        <v>645</v>
      </c>
      <c r="G212" s="12">
        <v>39430</v>
      </c>
      <c r="H212">
        <v>638</v>
      </c>
      <c r="I212">
        <v>7</v>
      </c>
      <c r="J212">
        <v>9</v>
      </c>
      <c r="K212">
        <v>5742</v>
      </c>
    </row>
    <row r="213" spans="1:11" x14ac:dyDescent="0.2">
      <c r="G213" s="12">
        <v>39465</v>
      </c>
      <c r="H213">
        <v>6</v>
      </c>
      <c r="I213">
        <v>1</v>
      </c>
      <c r="J213">
        <v>9</v>
      </c>
      <c r="K213">
        <v>54</v>
      </c>
    </row>
    <row r="214" spans="1:11" x14ac:dyDescent="0.2">
      <c r="G214" t="s">
        <v>21483</v>
      </c>
      <c r="H214">
        <v>1</v>
      </c>
      <c r="I214">
        <v>0</v>
      </c>
    </row>
    <row r="216" spans="1:11" x14ac:dyDescent="0.2">
      <c r="A216" s="12">
        <v>39436</v>
      </c>
      <c r="B216" t="s">
        <v>9183</v>
      </c>
      <c r="C216" t="s">
        <v>9184</v>
      </c>
      <c r="D216">
        <v>1</v>
      </c>
      <c r="E216">
        <v>276</v>
      </c>
      <c r="F216">
        <v>276</v>
      </c>
      <c r="G216" s="12">
        <v>39457</v>
      </c>
      <c r="H216">
        <v>269</v>
      </c>
      <c r="I216">
        <v>7</v>
      </c>
      <c r="J216">
        <v>9</v>
      </c>
      <c r="K216">
        <v>2421</v>
      </c>
    </row>
    <row r="217" spans="1:11" x14ac:dyDescent="0.2">
      <c r="G217" s="12">
        <v>39479</v>
      </c>
      <c r="H217">
        <v>2</v>
      </c>
      <c r="I217">
        <v>5</v>
      </c>
      <c r="J217">
        <v>9</v>
      </c>
      <c r="K217">
        <v>18</v>
      </c>
    </row>
    <row r="218" spans="1:11" x14ac:dyDescent="0.2">
      <c r="G218" t="s">
        <v>21483</v>
      </c>
      <c r="H218">
        <v>5</v>
      </c>
      <c r="I218">
        <v>0</v>
      </c>
    </row>
    <row r="220" spans="1:11" x14ac:dyDescent="0.2">
      <c r="A220" s="12">
        <v>39436</v>
      </c>
      <c r="B220" t="s">
        <v>9246</v>
      </c>
      <c r="C220" t="s">
        <v>9189</v>
      </c>
      <c r="D220">
        <v>4</v>
      </c>
      <c r="E220">
        <v>152</v>
      </c>
      <c r="F220">
        <v>608</v>
      </c>
      <c r="G220" s="12">
        <v>39450</v>
      </c>
      <c r="H220">
        <v>603</v>
      </c>
      <c r="I220">
        <v>5</v>
      </c>
      <c r="J220">
        <v>10</v>
      </c>
      <c r="K220">
        <v>6030</v>
      </c>
    </row>
    <row r="221" spans="1:11" x14ac:dyDescent="0.2">
      <c r="G221" t="s">
        <v>21484</v>
      </c>
      <c r="H221">
        <v>5</v>
      </c>
      <c r="I221">
        <v>0</v>
      </c>
    </row>
    <row r="223" spans="1:11" x14ac:dyDescent="0.2">
      <c r="A223" s="12">
        <v>39429</v>
      </c>
      <c r="B223" t="s">
        <v>9329</v>
      </c>
      <c r="C223" t="s">
        <v>9330</v>
      </c>
      <c r="D223">
        <v>3</v>
      </c>
      <c r="E223">
        <v>191</v>
      </c>
      <c r="F223">
        <v>573</v>
      </c>
      <c r="G223" s="12">
        <v>39444</v>
      </c>
      <c r="H223">
        <v>563</v>
      </c>
      <c r="I223">
        <v>10</v>
      </c>
      <c r="J223">
        <v>11</v>
      </c>
      <c r="K223">
        <v>6193</v>
      </c>
    </row>
    <row r="224" spans="1:11" x14ac:dyDescent="0.2">
      <c r="G224" s="12">
        <v>39479</v>
      </c>
      <c r="H224">
        <v>8</v>
      </c>
      <c r="I224">
        <v>2</v>
      </c>
      <c r="J224">
        <v>11</v>
      </c>
      <c r="K224">
        <v>88</v>
      </c>
    </row>
    <row r="225" spans="1:11" x14ac:dyDescent="0.2">
      <c r="G225" t="s">
        <v>21485</v>
      </c>
      <c r="H225">
        <v>2</v>
      </c>
      <c r="I225">
        <v>0</v>
      </c>
    </row>
    <row r="227" spans="1:11" x14ac:dyDescent="0.2">
      <c r="A227" s="12">
        <v>39430</v>
      </c>
      <c r="B227" t="s">
        <v>9192</v>
      </c>
      <c r="C227" t="s">
        <v>9193</v>
      </c>
      <c r="D227">
        <v>4</v>
      </c>
      <c r="E227">
        <v>164</v>
      </c>
      <c r="F227">
        <v>656</v>
      </c>
      <c r="G227" s="12">
        <v>39436</v>
      </c>
      <c r="H227">
        <v>642</v>
      </c>
      <c r="I227">
        <v>14</v>
      </c>
      <c r="J227">
        <v>9</v>
      </c>
      <c r="K227">
        <v>5778</v>
      </c>
    </row>
    <row r="228" spans="1:11" x14ac:dyDescent="0.2">
      <c r="G228" s="12">
        <v>39465</v>
      </c>
      <c r="H228">
        <v>14</v>
      </c>
      <c r="I228">
        <v>0</v>
      </c>
      <c r="J228">
        <v>9</v>
      </c>
      <c r="K228">
        <v>126</v>
      </c>
    </row>
    <row r="230" spans="1:11" x14ac:dyDescent="0.2">
      <c r="A230" s="12">
        <v>39444</v>
      </c>
      <c r="B230" t="s">
        <v>9272</v>
      </c>
      <c r="C230" t="s">
        <v>9278</v>
      </c>
      <c r="D230">
        <v>2</v>
      </c>
      <c r="E230">
        <v>300</v>
      </c>
      <c r="F230">
        <v>600</v>
      </c>
      <c r="G230" s="12">
        <v>39464</v>
      </c>
      <c r="H230">
        <v>599</v>
      </c>
      <c r="I230">
        <v>1</v>
      </c>
      <c r="J230">
        <v>9</v>
      </c>
      <c r="K230">
        <v>5391</v>
      </c>
    </row>
    <row r="231" spans="1:11" x14ac:dyDescent="0.2">
      <c r="G231" t="s">
        <v>21483</v>
      </c>
      <c r="H231">
        <v>1</v>
      </c>
      <c r="I231">
        <v>0</v>
      </c>
    </row>
    <row r="233" spans="1:11" x14ac:dyDescent="0.2">
      <c r="A233" s="12">
        <v>39451</v>
      </c>
      <c r="B233" t="s">
        <v>3094</v>
      </c>
      <c r="C233" t="s">
        <v>9293</v>
      </c>
      <c r="D233">
        <v>1</v>
      </c>
      <c r="E233">
        <v>224</v>
      </c>
      <c r="F233">
        <v>224</v>
      </c>
      <c r="G233" s="12">
        <v>39457</v>
      </c>
      <c r="H233">
        <v>217</v>
      </c>
      <c r="I233">
        <v>7</v>
      </c>
      <c r="J233">
        <v>11</v>
      </c>
      <c r="K233">
        <v>2387</v>
      </c>
    </row>
    <row r="234" spans="1:11" x14ac:dyDescent="0.2">
      <c r="G234" s="12">
        <v>39501</v>
      </c>
      <c r="H234">
        <v>7</v>
      </c>
      <c r="I234">
        <v>0</v>
      </c>
      <c r="J234">
        <v>11</v>
      </c>
      <c r="K234">
        <v>77</v>
      </c>
    </row>
    <row r="236" spans="1:11" x14ac:dyDescent="0.2">
      <c r="A236" s="12">
        <v>39451</v>
      </c>
      <c r="B236" t="s">
        <v>3025</v>
      </c>
      <c r="C236" t="s">
        <v>3026</v>
      </c>
      <c r="D236">
        <v>2</v>
      </c>
      <c r="E236">
        <v>303</v>
      </c>
      <c r="F236">
        <v>606</v>
      </c>
      <c r="G236" s="12">
        <v>39471</v>
      </c>
      <c r="H236">
        <v>601</v>
      </c>
      <c r="I236">
        <v>5</v>
      </c>
      <c r="J236">
        <v>9</v>
      </c>
      <c r="K236">
        <f>H236*J236</f>
        <v>5409</v>
      </c>
    </row>
    <row r="237" spans="1:11" x14ac:dyDescent="0.2">
      <c r="G237" t="s">
        <v>21483</v>
      </c>
      <c r="H237">
        <v>5</v>
      </c>
      <c r="I237">
        <v>0</v>
      </c>
    </row>
    <row r="239" spans="1:11" x14ac:dyDescent="0.2">
      <c r="A239" s="12">
        <v>39458</v>
      </c>
      <c r="B239" t="s">
        <v>3092</v>
      </c>
      <c r="C239" t="s">
        <v>3093</v>
      </c>
      <c r="D239">
        <v>2</v>
      </c>
      <c r="E239">
        <v>265</v>
      </c>
      <c r="F239">
        <v>532</v>
      </c>
      <c r="G239" s="12">
        <v>39476</v>
      </c>
      <c r="H239">
        <v>529</v>
      </c>
      <c r="I239">
        <v>3</v>
      </c>
      <c r="J239">
        <v>9</v>
      </c>
      <c r="K239">
        <v>4761</v>
      </c>
    </row>
    <row r="240" spans="1:11" x14ac:dyDescent="0.2">
      <c r="G240" t="s">
        <v>21483</v>
      </c>
      <c r="H240">
        <v>3</v>
      </c>
      <c r="I240">
        <v>0</v>
      </c>
    </row>
    <row r="242" spans="1:11" x14ac:dyDescent="0.2">
      <c r="A242" s="12">
        <v>39464</v>
      </c>
      <c r="B242" t="s">
        <v>2971</v>
      </c>
      <c r="C242" t="s">
        <v>9054</v>
      </c>
      <c r="D242">
        <v>2</v>
      </c>
      <c r="E242">
        <v>311</v>
      </c>
      <c r="F242">
        <v>622</v>
      </c>
      <c r="G242" s="12">
        <v>39478</v>
      </c>
      <c r="H242">
        <v>620</v>
      </c>
      <c r="I242">
        <v>2</v>
      </c>
      <c r="J242">
        <v>8.5</v>
      </c>
      <c r="K242">
        <v>5270</v>
      </c>
    </row>
    <row r="243" spans="1:11" x14ac:dyDescent="0.2">
      <c r="G243" t="s">
        <v>21483</v>
      </c>
      <c r="H243">
        <v>2</v>
      </c>
      <c r="I243">
        <v>0</v>
      </c>
    </row>
    <row r="245" spans="1:11" x14ac:dyDescent="0.2">
      <c r="A245" s="12">
        <v>39471</v>
      </c>
      <c r="B245" t="s">
        <v>2817</v>
      </c>
      <c r="C245" t="s">
        <v>2818</v>
      </c>
      <c r="D245">
        <v>4</v>
      </c>
      <c r="E245">
        <v>160</v>
      </c>
      <c r="F245">
        <v>640</v>
      </c>
      <c r="G245" s="12">
        <v>39485</v>
      </c>
      <c r="H245">
        <v>637</v>
      </c>
      <c r="I245">
        <v>3</v>
      </c>
      <c r="J245">
        <v>9</v>
      </c>
      <c r="K245">
        <v>5733</v>
      </c>
    </row>
    <row r="246" spans="1:11" x14ac:dyDescent="0.2">
      <c r="G246" t="s">
        <v>21611</v>
      </c>
      <c r="H246">
        <v>3</v>
      </c>
      <c r="I246">
        <v>0</v>
      </c>
    </row>
    <row r="248" spans="1:11" x14ac:dyDescent="0.2">
      <c r="A248" s="12">
        <v>39476</v>
      </c>
      <c r="B248" t="s">
        <v>2968</v>
      </c>
      <c r="C248" t="s">
        <v>3843</v>
      </c>
      <c r="D248">
        <v>2</v>
      </c>
      <c r="E248">
        <v>251</v>
      </c>
      <c r="F248">
        <v>502</v>
      </c>
      <c r="G248" s="12">
        <v>39485</v>
      </c>
      <c r="H248">
        <v>487</v>
      </c>
      <c r="I248">
        <v>15</v>
      </c>
      <c r="J248">
        <v>9</v>
      </c>
      <c r="K248">
        <v>4383</v>
      </c>
    </row>
    <row r="249" spans="1:11" x14ac:dyDescent="0.2">
      <c r="G249" s="12">
        <v>39501</v>
      </c>
      <c r="H249">
        <v>14</v>
      </c>
      <c r="I249">
        <v>1</v>
      </c>
      <c r="J249">
        <v>9</v>
      </c>
      <c r="K249">
        <v>126</v>
      </c>
    </row>
    <row r="250" spans="1:11" x14ac:dyDescent="0.2">
      <c r="G250" t="s">
        <v>21611</v>
      </c>
      <c r="H250">
        <v>1</v>
      </c>
      <c r="I250">
        <v>0</v>
      </c>
    </row>
    <row r="252" spans="1:11" x14ac:dyDescent="0.2">
      <c r="A252" s="12">
        <v>39485</v>
      </c>
      <c r="B252" t="s">
        <v>9254</v>
      </c>
      <c r="C252" t="s">
        <v>9335</v>
      </c>
      <c r="D252">
        <v>2</v>
      </c>
      <c r="E252">
        <v>229</v>
      </c>
      <c r="F252">
        <f>229*2</f>
        <v>458</v>
      </c>
      <c r="G252" s="12">
        <v>39492</v>
      </c>
      <c r="H252">
        <v>444</v>
      </c>
      <c r="I252">
        <v>14</v>
      </c>
      <c r="J252">
        <v>9</v>
      </c>
      <c r="K252">
        <v>3996</v>
      </c>
    </row>
    <row r="253" spans="1:11" x14ac:dyDescent="0.2">
      <c r="G253" s="12">
        <v>39501</v>
      </c>
      <c r="H253">
        <v>14</v>
      </c>
      <c r="I253">
        <v>0</v>
      </c>
      <c r="J253">
        <v>9</v>
      </c>
      <c r="K253">
        <v>126</v>
      </c>
    </row>
    <row r="255" spans="1:11" x14ac:dyDescent="0.2">
      <c r="A255" s="12">
        <v>39485</v>
      </c>
      <c r="B255" t="s">
        <v>9331</v>
      </c>
      <c r="C255" t="s">
        <v>9383</v>
      </c>
      <c r="D255">
        <v>2</v>
      </c>
      <c r="E255">
        <v>254</v>
      </c>
      <c r="F255">
        <f>254*2</f>
        <v>508</v>
      </c>
      <c r="G255" s="12">
        <v>39497</v>
      </c>
      <c r="H255">
        <v>498</v>
      </c>
      <c r="I255">
        <v>10</v>
      </c>
      <c r="J255">
        <v>9</v>
      </c>
      <c r="K255">
        <v>4482</v>
      </c>
    </row>
    <row r="256" spans="1:11" x14ac:dyDescent="0.2">
      <c r="G256" s="12">
        <v>39501</v>
      </c>
      <c r="H256">
        <v>7</v>
      </c>
      <c r="I256">
        <v>3</v>
      </c>
      <c r="J256">
        <v>9</v>
      </c>
      <c r="K256">
        <v>63</v>
      </c>
    </row>
    <row r="257" spans="1:11" x14ac:dyDescent="0.2">
      <c r="G257" t="s">
        <v>21611</v>
      </c>
      <c r="H257">
        <v>3</v>
      </c>
      <c r="I257">
        <v>0</v>
      </c>
    </row>
    <row r="259" spans="1:11" x14ac:dyDescent="0.2">
      <c r="A259" s="12">
        <v>39492</v>
      </c>
      <c r="B259" t="s">
        <v>9577</v>
      </c>
      <c r="C259" t="s">
        <v>9578</v>
      </c>
      <c r="D259">
        <v>2</v>
      </c>
      <c r="E259">
        <v>351</v>
      </c>
      <c r="F259">
        <v>702</v>
      </c>
      <c r="G259" s="12">
        <v>39501</v>
      </c>
      <c r="H259">
        <v>693</v>
      </c>
      <c r="I259">
        <v>9</v>
      </c>
      <c r="J259">
        <v>10</v>
      </c>
      <c r="K259">
        <v>6930</v>
      </c>
    </row>
    <row r="260" spans="1:11" x14ac:dyDescent="0.2">
      <c r="G260" s="10">
        <v>39507</v>
      </c>
      <c r="H260">
        <v>6</v>
      </c>
      <c r="I260">
        <v>3</v>
      </c>
      <c r="J260">
        <v>10</v>
      </c>
      <c r="K260">
        <v>60</v>
      </c>
    </row>
    <row r="261" spans="1:11" x14ac:dyDescent="0.2">
      <c r="G261" t="s">
        <v>21614</v>
      </c>
      <c r="H261">
        <v>3</v>
      </c>
      <c r="I261">
        <v>0</v>
      </c>
    </row>
    <row r="263" spans="1:11" x14ac:dyDescent="0.2">
      <c r="A263" s="12">
        <v>39497</v>
      </c>
      <c r="B263" t="s">
        <v>9657</v>
      </c>
      <c r="C263" t="s">
        <v>9660</v>
      </c>
      <c r="D263">
        <v>1</v>
      </c>
      <c r="E263">
        <v>469</v>
      </c>
      <c r="F263">
        <v>469</v>
      </c>
      <c r="G263" s="12">
        <v>39507</v>
      </c>
      <c r="H263">
        <v>448</v>
      </c>
      <c r="I263">
        <v>21</v>
      </c>
      <c r="J263">
        <v>10</v>
      </c>
      <c r="K263">
        <v>4480</v>
      </c>
    </row>
    <row r="264" spans="1:11" x14ac:dyDescent="0.2">
      <c r="G264" s="10">
        <v>39507</v>
      </c>
      <c r="H264">
        <v>16</v>
      </c>
      <c r="I264">
        <v>5</v>
      </c>
      <c r="J264">
        <v>10</v>
      </c>
      <c r="K264">
        <v>160</v>
      </c>
    </row>
    <row r="265" spans="1:11" x14ac:dyDescent="0.2">
      <c r="G265" t="s">
        <v>21614</v>
      </c>
      <c r="H265">
        <v>5</v>
      </c>
      <c r="I265">
        <v>0</v>
      </c>
    </row>
    <row r="267" spans="1:11" x14ac:dyDescent="0.2">
      <c r="A267" s="12">
        <v>39501</v>
      </c>
      <c r="B267" t="s">
        <v>9721</v>
      </c>
      <c r="C267" t="s">
        <v>9722</v>
      </c>
      <c r="D267">
        <v>2</v>
      </c>
      <c r="E267">
        <v>226</v>
      </c>
      <c r="F267">
        <v>452</v>
      </c>
      <c r="G267" s="12">
        <v>39507</v>
      </c>
      <c r="H267">
        <v>447</v>
      </c>
      <c r="I267">
        <v>5</v>
      </c>
      <c r="J267">
        <v>9</v>
      </c>
      <c r="K267">
        <v>4023</v>
      </c>
    </row>
    <row r="268" spans="1:11" x14ac:dyDescent="0.2">
      <c r="G268" s="10">
        <v>39507</v>
      </c>
      <c r="H268">
        <v>5</v>
      </c>
      <c r="I268">
        <v>0</v>
      </c>
      <c r="J268">
        <v>9</v>
      </c>
      <c r="K268">
        <v>45</v>
      </c>
    </row>
    <row r="270" spans="1:11" x14ac:dyDescent="0.2">
      <c r="A270" s="12">
        <v>39506</v>
      </c>
      <c r="B270" t="s">
        <v>9839</v>
      </c>
      <c r="C270" t="s">
        <v>9841</v>
      </c>
      <c r="D270">
        <v>2</v>
      </c>
      <c r="E270">
        <v>247</v>
      </c>
      <c r="F270">
        <v>494</v>
      </c>
      <c r="G270" s="12">
        <v>39512</v>
      </c>
      <c r="H270">
        <v>487</v>
      </c>
      <c r="I270">
        <v>7</v>
      </c>
      <c r="J270">
        <v>9</v>
      </c>
      <c r="K270">
        <v>4383</v>
      </c>
    </row>
    <row r="271" spans="1:11" x14ac:dyDescent="0.2">
      <c r="G271" s="12">
        <v>39512</v>
      </c>
      <c r="H271" t="s">
        <v>7560</v>
      </c>
      <c r="I271">
        <v>6</v>
      </c>
      <c r="J271">
        <v>9</v>
      </c>
      <c r="K271">
        <v>9</v>
      </c>
    </row>
    <row r="272" spans="1:11" x14ac:dyDescent="0.2">
      <c r="G272" s="10">
        <v>39507</v>
      </c>
      <c r="H272">
        <v>6</v>
      </c>
      <c r="I272">
        <v>0</v>
      </c>
      <c r="J272">
        <v>9</v>
      </c>
      <c r="K272">
        <v>54</v>
      </c>
    </row>
    <row r="274" spans="1:11" x14ac:dyDescent="0.2">
      <c r="A274" s="12">
        <v>39508</v>
      </c>
      <c r="B274" t="s">
        <v>9734</v>
      </c>
      <c r="C274" t="s">
        <v>9735</v>
      </c>
      <c r="D274">
        <v>2</v>
      </c>
      <c r="E274">
        <v>226</v>
      </c>
      <c r="F274">
        <v>452</v>
      </c>
      <c r="G274" s="12">
        <v>39520</v>
      </c>
      <c r="H274">
        <v>448</v>
      </c>
      <c r="I274">
        <v>4</v>
      </c>
      <c r="J274">
        <v>9</v>
      </c>
      <c r="K274">
        <v>4032</v>
      </c>
    </row>
    <row r="275" spans="1:11" x14ac:dyDescent="0.2">
      <c r="G275" t="s">
        <v>21630</v>
      </c>
      <c r="H275">
        <v>4</v>
      </c>
      <c r="I275">
        <v>0</v>
      </c>
    </row>
    <row r="277" spans="1:11" x14ac:dyDescent="0.2">
      <c r="A277" s="12">
        <v>39508</v>
      </c>
      <c r="B277" t="s">
        <v>9816</v>
      </c>
      <c r="C277" t="s">
        <v>9815</v>
      </c>
      <c r="D277">
        <v>3</v>
      </c>
      <c r="E277">
        <v>226</v>
      </c>
      <c r="F277">
        <v>678</v>
      </c>
      <c r="G277" s="12">
        <v>39520</v>
      </c>
      <c r="H277">
        <v>673</v>
      </c>
      <c r="I277">
        <v>5</v>
      </c>
      <c r="J277">
        <v>9</v>
      </c>
      <c r="K277">
        <v>6057</v>
      </c>
    </row>
    <row r="278" spans="1:11" x14ac:dyDescent="0.2">
      <c r="G278" s="10">
        <v>39507</v>
      </c>
      <c r="H278">
        <v>2</v>
      </c>
      <c r="I278">
        <v>3</v>
      </c>
      <c r="J278">
        <v>9</v>
      </c>
      <c r="K278">
        <v>18</v>
      </c>
    </row>
    <row r="279" spans="1:11" x14ac:dyDescent="0.2">
      <c r="G279" t="s">
        <v>21614</v>
      </c>
      <c r="H279">
        <v>3</v>
      </c>
      <c r="I279">
        <v>0</v>
      </c>
    </row>
    <row r="281" spans="1:11" x14ac:dyDescent="0.2">
      <c r="A281" s="12">
        <v>39512</v>
      </c>
      <c r="B281" t="s">
        <v>9904</v>
      </c>
      <c r="C281" t="s">
        <v>9905</v>
      </c>
      <c r="D281">
        <v>2</v>
      </c>
      <c r="E281">
        <v>223</v>
      </c>
      <c r="F281">
        <v>446</v>
      </c>
      <c r="G281" s="10">
        <v>39507</v>
      </c>
      <c r="H281">
        <v>446</v>
      </c>
      <c r="I281">
        <v>0</v>
      </c>
      <c r="J281">
        <v>8.5</v>
      </c>
      <c r="K281">
        <v>3791</v>
      </c>
    </row>
    <row r="284" spans="1:11" x14ac:dyDescent="0.2">
      <c r="A284" s="12">
        <v>39519</v>
      </c>
      <c r="B284" t="s">
        <v>9869</v>
      </c>
      <c r="C284" t="s">
        <v>9870</v>
      </c>
      <c r="D284">
        <v>2</v>
      </c>
      <c r="E284">
        <v>350</v>
      </c>
      <c r="F284">
        <v>700</v>
      </c>
      <c r="G284" s="12">
        <v>39527</v>
      </c>
      <c r="H284">
        <v>678</v>
      </c>
      <c r="I284">
        <v>22</v>
      </c>
      <c r="J284">
        <v>9</v>
      </c>
      <c r="K284">
        <v>6102</v>
      </c>
    </row>
    <row r="285" spans="1:11" x14ac:dyDescent="0.2">
      <c r="G285" s="12">
        <v>39551</v>
      </c>
      <c r="H285">
        <v>22</v>
      </c>
      <c r="I285">
        <v>0</v>
      </c>
      <c r="J285">
        <v>9</v>
      </c>
      <c r="K285">
        <v>198</v>
      </c>
    </row>
    <row r="287" spans="1:11" x14ac:dyDescent="0.2">
      <c r="A287" s="12">
        <v>39521</v>
      </c>
      <c r="B287" t="s">
        <v>2661</v>
      </c>
      <c r="C287" t="s">
        <v>2662</v>
      </c>
      <c r="D287">
        <v>2</v>
      </c>
      <c r="E287">
        <v>296</v>
      </c>
      <c r="F287">
        <v>592</v>
      </c>
      <c r="G287" s="12">
        <v>39532</v>
      </c>
      <c r="H287">
        <v>539</v>
      </c>
      <c r="I287">
        <v>53</v>
      </c>
      <c r="J287">
        <v>9</v>
      </c>
      <c r="K287">
        <v>4851</v>
      </c>
    </row>
    <row r="288" spans="1:11" x14ac:dyDescent="0.2">
      <c r="G288" s="12">
        <v>39534</v>
      </c>
      <c r="H288">
        <v>42</v>
      </c>
      <c r="I288">
        <v>11</v>
      </c>
      <c r="J288">
        <v>9</v>
      </c>
      <c r="K288">
        <v>378</v>
      </c>
    </row>
    <row r="289" spans="1:11" x14ac:dyDescent="0.2">
      <c r="G289" s="12">
        <v>39551</v>
      </c>
      <c r="H289">
        <v>8</v>
      </c>
      <c r="I289">
        <v>3</v>
      </c>
      <c r="J289">
        <v>9</v>
      </c>
      <c r="K289">
        <v>72</v>
      </c>
    </row>
    <row r="290" spans="1:11" x14ac:dyDescent="0.2">
      <c r="G290" t="s">
        <v>21375</v>
      </c>
      <c r="H290">
        <v>3</v>
      </c>
      <c r="I290">
        <v>0</v>
      </c>
    </row>
    <row r="292" spans="1:11" x14ac:dyDescent="0.2">
      <c r="A292" s="12">
        <v>39527</v>
      </c>
      <c r="B292" t="s">
        <v>2692</v>
      </c>
      <c r="C292" t="s">
        <v>2693</v>
      </c>
      <c r="D292">
        <v>1</v>
      </c>
      <c r="E292">
        <v>258</v>
      </c>
      <c r="F292">
        <v>258</v>
      </c>
      <c r="G292" s="12">
        <v>39534</v>
      </c>
      <c r="H292">
        <v>258</v>
      </c>
      <c r="I292">
        <v>0</v>
      </c>
      <c r="J292">
        <v>9</v>
      </c>
      <c r="K292">
        <v>2322</v>
      </c>
    </row>
    <row r="295" spans="1:11" x14ac:dyDescent="0.2">
      <c r="A295" s="12">
        <v>39530</v>
      </c>
      <c r="B295" t="s">
        <v>2623</v>
      </c>
      <c r="C295" t="s">
        <v>2693</v>
      </c>
      <c r="D295">
        <v>1</v>
      </c>
      <c r="E295">
        <v>268</v>
      </c>
      <c r="F295">
        <v>268</v>
      </c>
      <c r="G295" s="12">
        <v>39534</v>
      </c>
      <c r="H295">
        <v>254</v>
      </c>
      <c r="I295">
        <v>14</v>
      </c>
      <c r="J295">
        <v>9</v>
      </c>
      <c r="K295">
        <v>2286</v>
      </c>
    </row>
    <row r="296" spans="1:11" x14ac:dyDescent="0.2">
      <c r="G296" s="12">
        <v>39534</v>
      </c>
      <c r="H296" t="s">
        <v>4983</v>
      </c>
      <c r="I296">
        <v>13</v>
      </c>
      <c r="J296">
        <v>9</v>
      </c>
      <c r="K296">
        <v>9</v>
      </c>
    </row>
    <row r="297" spans="1:11" x14ac:dyDescent="0.2">
      <c r="G297" s="12">
        <v>39551</v>
      </c>
      <c r="H297">
        <v>12</v>
      </c>
      <c r="I297">
        <v>1</v>
      </c>
      <c r="J297">
        <v>9</v>
      </c>
      <c r="K297">
        <v>108</v>
      </c>
    </row>
    <row r="298" spans="1:11" x14ac:dyDescent="0.2">
      <c r="G298" t="s">
        <v>21242</v>
      </c>
      <c r="H298">
        <v>1</v>
      </c>
      <c r="I298">
        <v>0</v>
      </c>
    </row>
    <row r="300" spans="1:11" x14ac:dyDescent="0.2">
      <c r="A300" s="12">
        <v>39535</v>
      </c>
      <c r="B300" t="s">
        <v>2486</v>
      </c>
      <c r="C300" t="s">
        <v>2442</v>
      </c>
      <c r="D300">
        <v>1</v>
      </c>
      <c r="E300">
        <v>510</v>
      </c>
      <c r="F300">
        <v>510</v>
      </c>
      <c r="G300" s="12">
        <v>39547</v>
      </c>
      <c r="H300">
        <v>501</v>
      </c>
      <c r="I300">
        <v>9</v>
      </c>
      <c r="J300">
        <v>10</v>
      </c>
      <c r="K300">
        <v>5010</v>
      </c>
    </row>
    <row r="301" spans="1:11" x14ac:dyDescent="0.2">
      <c r="G301" s="12">
        <v>39555</v>
      </c>
      <c r="H301">
        <v>7</v>
      </c>
      <c r="I301">
        <v>2</v>
      </c>
      <c r="J301">
        <v>10</v>
      </c>
      <c r="K301">
        <v>70</v>
      </c>
    </row>
    <row r="302" spans="1:11" x14ac:dyDescent="0.2">
      <c r="G302" t="s">
        <v>21375</v>
      </c>
      <c r="H302">
        <v>2</v>
      </c>
      <c r="I302">
        <v>0</v>
      </c>
    </row>
    <row r="304" spans="1:11" x14ac:dyDescent="0.2">
      <c r="A304" s="12">
        <v>39546</v>
      </c>
      <c r="B304" t="s">
        <v>2423</v>
      </c>
      <c r="C304" t="s">
        <v>2424</v>
      </c>
      <c r="D304">
        <v>2</v>
      </c>
      <c r="E304">
        <v>203</v>
      </c>
      <c r="F304">
        <v>406</v>
      </c>
      <c r="G304" s="12">
        <v>39555</v>
      </c>
      <c r="H304">
        <v>400</v>
      </c>
      <c r="I304">
        <v>6</v>
      </c>
      <c r="J304">
        <v>9</v>
      </c>
      <c r="K304">
        <v>3600</v>
      </c>
    </row>
    <row r="305" spans="1:11" x14ac:dyDescent="0.2">
      <c r="G305" s="12">
        <v>39576</v>
      </c>
      <c r="H305">
        <v>6</v>
      </c>
      <c r="I305">
        <v>0</v>
      </c>
      <c r="J305">
        <v>9</v>
      </c>
      <c r="K305">
        <v>54</v>
      </c>
    </row>
    <row r="307" spans="1:11" x14ac:dyDescent="0.2">
      <c r="A307" s="12">
        <v>39542</v>
      </c>
      <c r="B307" t="s">
        <v>2347</v>
      </c>
      <c r="C307" t="s">
        <v>2412</v>
      </c>
      <c r="D307">
        <v>2</v>
      </c>
      <c r="E307">
        <v>341</v>
      </c>
      <c r="F307">
        <v>682</v>
      </c>
      <c r="G307" s="12">
        <v>39548</v>
      </c>
      <c r="H307">
        <v>678</v>
      </c>
      <c r="I307">
        <v>4</v>
      </c>
      <c r="J307">
        <v>9</v>
      </c>
      <c r="K307">
        <v>6102</v>
      </c>
    </row>
    <row r="308" spans="1:11" x14ac:dyDescent="0.2">
      <c r="G308" s="12">
        <v>39551</v>
      </c>
      <c r="H308">
        <v>1</v>
      </c>
      <c r="I308">
        <v>3</v>
      </c>
      <c r="J308">
        <v>9</v>
      </c>
      <c r="K308">
        <v>9</v>
      </c>
    </row>
    <row r="309" spans="1:11" x14ac:dyDescent="0.2">
      <c r="G309" t="s">
        <v>21242</v>
      </c>
      <c r="H309">
        <v>3</v>
      </c>
      <c r="I309">
        <v>0</v>
      </c>
    </row>
    <row r="311" spans="1:11" x14ac:dyDescent="0.2">
      <c r="A311" s="12">
        <v>39551</v>
      </c>
      <c r="B311" t="s">
        <v>9943</v>
      </c>
      <c r="C311" t="s">
        <v>9944</v>
      </c>
      <c r="D311">
        <v>2</v>
      </c>
      <c r="E311">
        <v>301</v>
      </c>
      <c r="F311">
        <v>602</v>
      </c>
      <c r="G311" s="12">
        <v>39563</v>
      </c>
      <c r="H311">
        <v>597</v>
      </c>
      <c r="I311">
        <v>5</v>
      </c>
      <c r="J311">
        <v>9</v>
      </c>
      <c r="K311">
        <v>5373</v>
      </c>
    </row>
    <row r="312" spans="1:11" x14ac:dyDescent="0.2">
      <c r="G312" s="12">
        <v>39576</v>
      </c>
      <c r="H312">
        <v>2</v>
      </c>
      <c r="I312">
        <v>3</v>
      </c>
      <c r="J312">
        <v>9</v>
      </c>
      <c r="K312">
        <v>18</v>
      </c>
    </row>
    <row r="313" spans="1:11" x14ac:dyDescent="0.2">
      <c r="G313" t="s">
        <v>21244</v>
      </c>
      <c r="H313">
        <v>3</v>
      </c>
      <c r="I313">
        <v>0</v>
      </c>
    </row>
    <row r="315" spans="1:11" x14ac:dyDescent="0.2">
      <c r="A315" s="12">
        <v>39555</v>
      </c>
      <c r="B315" t="s">
        <v>10166</v>
      </c>
      <c r="C315" t="s">
        <v>10121</v>
      </c>
      <c r="D315">
        <v>2</v>
      </c>
      <c r="E315">
        <v>291</v>
      </c>
      <c r="F315">
        <v>582</v>
      </c>
      <c r="G315" s="12">
        <v>39576</v>
      </c>
      <c r="H315">
        <v>577</v>
      </c>
      <c r="I315">
        <v>5</v>
      </c>
      <c r="J315">
        <v>10.5</v>
      </c>
      <c r="K315">
        <v>6059</v>
      </c>
    </row>
    <row r="316" spans="1:11" x14ac:dyDescent="0.2">
      <c r="G316" t="s">
        <v>21244</v>
      </c>
      <c r="H316">
        <v>5</v>
      </c>
      <c r="I316">
        <v>0</v>
      </c>
    </row>
    <row r="318" spans="1:11" x14ac:dyDescent="0.2">
      <c r="A318" s="12">
        <v>39565</v>
      </c>
      <c r="B318" t="s">
        <v>10230</v>
      </c>
      <c r="C318" t="s">
        <v>10142</v>
      </c>
      <c r="D318">
        <v>3</v>
      </c>
      <c r="E318">
        <v>257</v>
      </c>
      <c r="F318">
        <v>771</v>
      </c>
      <c r="G318" s="12">
        <v>39569</v>
      </c>
      <c r="H318">
        <v>764</v>
      </c>
      <c r="I318">
        <v>7</v>
      </c>
      <c r="J318">
        <v>9</v>
      </c>
      <c r="K318">
        <v>6876</v>
      </c>
    </row>
    <row r="319" spans="1:11" x14ac:dyDescent="0.2">
      <c r="G319" s="12">
        <v>39605</v>
      </c>
      <c r="H319">
        <v>4</v>
      </c>
      <c r="I319">
        <v>3</v>
      </c>
      <c r="J319">
        <v>9</v>
      </c>
      <c r="K319">
        <v>36</v>
      </c>
    </row>
    <row r="320" spans="1:11" x14ac:dyDescent="0.2">
      <c r="G320" t="s">
        <v>21180</v>
      </c>
      <c r="H320">
        <v>3</v>
      </c>
      <c r="I320">
        <v>0</v>
      </c>
    </row>
    <row r="322" spans="1:11" x14ac:dyDescent="0.2">
      <c r="A322" s="12">
        <v>39571</v>
      </c>
      <c r="B322" t="s">
        <v>10300</v>
      </c>
      <c r="C322" t="s">
        <v>10301</v>
      </c>
      <c r="D322">
        <v>2</v>
      </c>
      <c r="E322">
        <v>360</v>
      </c>
      <c r="F322">
        <v>720</v>
      </c>
      <c r="G322" s="12">
        <v>39583</v>
      </c>
      <c r="H322">
        <v>716</v>
      </c>
      <c r="I322">
        <v>4</v>
      </c>
      <c r="J322">
        <v>9</v>
      </c>
      <c r="K322">
        <v>6444</v>
      </c>
    </row>
    <row r="323" spans="1:11" x14ac:dyDescent="0.2">
      <c r="G323" s="12">
        <v>39611</v>
      </c>
      <c r="H323">
        <v>4</v>
      </c>
      <c r="I323">
        <v>0</v>
      </c>
      <c r="J323">
        <v>9</v>
      </c>
      <c r="K323">
        <v>36</v>
      </c>
    </row>
    <row r="325" spans="1:11" x14ac:dyDescent="0.2">
      <c r="A325" s="12">
        <v>39579</v>
      </c>
      <c r="B325" t="s">
        <v>10500</v>
      </c>
      <c r="C325" t="s">
        <v>10501</v>
      </c>
      <c r="D325">
        <v>2</v>
      </c>
      <c r="E325">
        <v>334</v>
      </c>
      <c r="F325">
        <v>668</v>
      </c>
      <c r="G325" s="12">
        <v>39604</v>
      </c>
      <c r="H325">
        <v>660</v>
      </c>
      <c r="I325">
        <v>8</v>
      </c>
      <c r="J325">
        <v>9.5</v>
      </c>
      <c r="K325">
        <v>6270</v>
      </c>
    </row>
    <row r="326" spans="1:11" x14ac:dyDescent="0.2">
      <c r="G326" t="s">
        <v>21178</v>
      </c>
      <c r="H326">
        <v>8</v>
      </c>
      <c r="I326">
        <v>0</v>
      </c>
    </row>
    <row r="328" spans="1:11" x14ac:dyDescent="0.2">
      <c r="A328" s="12">
        <v>39583</v>
      </c>
      <c r="B328" t="s">
        <v>2371</v>
      </c>
      <c r="C328" t="s">
        <v>2372</v>
      </c>
      <c r="D328">
        <v>2</v>
      </c>
      <c r="E328">
        <v>250</v>
      </c>
      <c r="F328">
        <v>500</v>
      </c>
      <c r="G328" s="12">
        <v>39590</v>
      </c>
      <c r="H328">
        <v>496</v>
      </c>
      <c r="I328">
        <v>4</v>
      </c>
      <c r="J328">
        <v>10.5</v>
      </c>
      <c r="K328">
        <v>5208</v>
      </c>
    </row>
    <row r="329" spans="1:11" x14ac:dyDescent="0.2">
      <c r="G329" t="s">
        <v>21178</v>
      </c>
      <c r="H329">
        <v>4</v>
      </c>
      <c r="I329">
        <v>0</v>
      </c>
    </row>
    <row r="331" spans="1:11" x14ac:dyDescent="0.2">
      <c r="A331" s="12">
        <v>39591</v>
      </c>
      <c r="B331" t="s">
        <v>2215</v>
      </c>
      <c r="C331" t="s">
        <v>2216</v>
      </c>
      <c r="D331">
        <v>3</v>
      </c>
      <c r="E331">
        <v>245</v>
      </c>
      <c r="F331">
        <v>735</v>
      </c>
      <c r="G331" s="12">
        <v>39605</v>
      </c>
      <c r="H331">
        <v>723</v>
      </c>
      <c r="I331">
        <v>12</v>
      </c>
      <c r="J331">
        <v>9</v>
      </c>
      <c r="K331">
        <v>6507</v>
      </c>
    </row>
    <row r="332" spans="1:11" x14ac:dyDescent="0.2">
      <c r="G332" s="12">
        <v>39651</v>
      </c>
      <c r="H332">
        <v>12</v>
      </c>
      <c r="I332">
        <v>0</v>
      </c>
      <c r="J332">
        <v>9</v>
      </c>
      <c r="K332">
        <v>108</v>
      </c>
    </row>
    <row r="333" spans="1:11" x14ac:dyDescent="0.2">
      <c r="G333" t="s">
        <v>10918</v>
      </c>
      <c r="H333">
        <v>7</v>
      </c>
      <c r="I333">
        <v>0</v>
      </c>
    </row>
    <row r="335" spans="1:11" x14ac:dyDescent="0.2">
      <c r="A335" s="12">
        <v>39604</v>
      </c>
      <c r="B335" t="s">
        <v>1978</v>
      </c>
      <c r="C335" t="s">
        <v>2090</v>
      </c>
      <c r="D335" s="11">
        <v>2.25</v>
      </c>
      <c r="E335">
        <v>235</v>
      </c>
      <c r="F335">
        <v>524</v>
      </c>
      <c r="G335" s="12">
        <v>39625</v>
      </c>
      <c r="H335">
        <v>515</v>
      </c>
      <c r="I335">
        <v>9</v>
      </c>
      <c r="J335">
        <v>10</v>
      </c>
      <c r="K335">
        <v>5150</v>
      </c>
    </row>
    <row r="336" spans="1:11" x14ac:dyDescent="0.2">
      <c r="G336" s="12">
        <v>39651</v>
      </c>
      <c r="H336">
        <v>4</v>
      </c>
      <c r="I336">
        <v>5</v>
      </c>
      <c r="J336">
        <v>10</v>
      </c>
      <c r="K336">
        <v>40</v>
      </c>
    </row>
    <row r="337" spans="1:11" x14ac:dyDescent="0.2">
      <c r="G337" t="s">
        <v>21486</v>
      </c>
      <c r="H337">
        <v>4</v>
      </c>
      <c r="I337">
        <v>1</v>
      </c>
    </row>
    <row r="338" spans="1:11" x14ac:dyDescent="0.2">
      <c r="G338" s="12">
        <v>39709</v>
      </c>
      <c r="H338">
        <v>1</v>
      </c>
      <c r="I338">
        <v>0</v>
      </c>
      <c r="J338">
        <v>10</v>
      </c>
      <c r="K338">
        <v>10</v>
      </c>
    </row>
    <row r="339" spans="1:11" x14ac:dyDescent="0.2">
      <c r="G339" t="s">
        <v>11893</v>
      </c>
      <c r="H339">
        <v>4</v>
      </c>
      <c r="I339">
        <v>0</v>
      </c>
    </row>
    <row r="341" spans="1:11" x14ac:dyDescent="0.2">
      <c r="A341" s="12">
        <v>39604</v>
      </c>
      <c r="B341" t="s">
        <v>2010</v>
      </c>
      <c r="C341" t="s">
        <v>2155</v>
      </c>
      <c r="D341">
        <v>3</v>
      </c>
      <c r="E341">
        <v>255</v>
      </c>
      <c r="F341">
        <v>765</v>
      </c>
      <c r="G341" s="12">
        <v>39611</v>
      </c>
      <c r="H341">
        <v>757</v>
      </c>
      <c r="I341">
        <v>8</v>
      </c>
      <c r="J341">
        <v>10</v>
      </c>
      <c r="K341">
        <v>7570</v>
      </c>
    </row>
    <row r="342" spans="1:11" x14ac:dyDescent="0.2">
      <c r="G342" s="12">
        <v>39651</v>
      </c>
      <c r="H342">
        <v>4</v>
      </c>
      <c r="I342">
        <v>4</v>
      </c>
      <c r="J342">
        <v>10</v>
      </c>
      <c r="K342">
        <v>40</v>
      </c>
    </row>
    <row r="343" spans="1:11" x14ac:dyDescent="0.2">
      <c r="G343" s="30">
        <v>39661</v>
      </c>
      <c r="H343">
        <v>4</v>
      </c>
      <c r="I343">
        <v>0</v>
      </c>
    </row>
    <row r="345" spans="1:11" x14ac:dyDescent="0.2">
      <c r="A345" s="12">
        <v>39612</v>
      </c>
      <c r="B345" t="s">
        <v>2067</v>
      </c>
      <c r="C345" t="s">
        <v>1996</v>
      </c>
      <c r="D345">
        <v>3</v>
      </c>
      <c r="E345">
        <v>251</v>
      </c>
      <c r="F345">
        <v>753</v>
      </c>
      <c r="G345" s="12">
        <v>39618</v>
      </c>
      <c r="H345">
        <v>747</v>
      </c>
      <c r="I345">
        <v>6</v>
      </c>
      <c r="J345">
        <v>8.5</v>
      </c>
      <c r="K345">
        <v>6350</v>
      </c>
    </row>
    <row r="346" spans="1:11" x14ac:dyDescent="0.2">
      <c r="G346" s="12">
        <v>39625</v>
      </c>
      <c r="H346">
        <v>1</v>
      </c>
      <c r="I346">
        <v>5</v>
      </c>
      <c r="J346">
        <v>8.5</v>
      </c>
      <c r="K346">
        <v>8.5</v>
      </c>
    </row>
    <row r="347" spans="1:11" x14ac:dyDescent="0.2">
      <c r="G347" t="s">
        <v>21098</v>
      </c>
      <c r="H347">
        <v>5</v>
      </c>
      <c r="I347">
        <v>0</v>
      </c>
    </row>
    <row r="350" spans="1:11" x14ac:dyDescent="0.2">
      <c r="A350" s="12">
        <v>39619</v>
      </c>
      <c r="B350" t="s">
        <v>1750</v>
      </c>
      <c r="C350" t="s">
        <v>1887</v>
      </c>
      <c r="D350">
        <v>3</v>
      </c>
      <c r="E350">
        <v>257</v>
      </c>
      <c r="F350">
        <v>771</v>
      </c>
      <c r="G350" s="12">
        <v>39633</v>
      </c>
      <c r="H350">
        <v>765</v>
      </c>
      <c r="I350">
        <v>6</v>
      </c>
      <c r="J350">
        <v>8.5</v>
      </c>
      <c r="K350">
        <v>6503</v>
      </c>
    </row>
    <row r="351" spans="1:11" x14ac:dyDescent="0.2">
      <c r="G351" t="s">
        <v>21487</v>
      </c>
      <c r="H351">
        <v>5</v>
      </c>
      <c r="I351">
        <v>1</v>
      </c>
    </row>
    <row r="352" spans="1:11" x14ac:dyDescent="0.2">
      <c r="G352" s="12">
        <v>39640</v>
      </c>
      <c r="H352" t="s">
        <v>4875</v>
      </c>
      <c r="I352">
        <v>0</v>
      </c>
    </row>
    <row r="354" spans="1:11" x14ac:dyDescent="0.2">
      <c r="A354" s="12">
        <v>39625</v>
      </c>
      <c r="B354" t="s">
        <v>1822</v>
      </c>
      <c r="C354" t="s">
        <v>1823</v>
      </c>
      <c r="D354">
        <v>3</v>
      </c>
      <c r="E354">
        <v>256</v>
      </c>
      <c r="F354">
        <v>768</v>
      </c>
      <c r="G354" s="12">
        <v>39637</v>
      </c>
      <c r="H354">
        <v>767</v>
      </c>
      <c r="I354">
        <v>1</v>
      </c>
      <c r="J354">
        <v>9</v>
      </c>
      <c r="K354">
        <v>6903</v>
      </c>
    </row>
    <row r="355" spans="1:11" x14ac:dyDescent="0.2">
      <c r="G355" t="s">
        <v>21487</v>
      </c>
      <c r="H355">
        <v>1</v>
      </c>
      <c r="I355">
        <v>0</v>
      </c>
    </row>
    <row r="357" spans="1:11" x14ac:dyDescent="0.2">
      <c r="A357" s="12">
        <v>39625</v>
      </c>
      <c r="B357" t="s">
        <v>1830</v>
      </c>
      <c r="C357" t="s">
        <v>1828</v>
      </c>
      <c r="D357">
        <v>4</v>
      </c>
      <c r="E357">
        <v>199</v>
      </c>
      <c r="F357">
        <v>796</v>
      </c>
      <c r="G357" s="12">
        <v>39640</v>
      </c>
      <c r="H357">
        <v>775</v>
      </c>
      <c r="I357">
        <v>21</v>
      </c>
      <c r="J357">
        <v>10.5</v>
      </c>
      <c r="K357">
        <v>8138</v>
      </c>
    </row>
    <row r="358" spans="1:11" x14ac:dyDescent="0.2">
      <c r="G358" s="5">
        <v>39667</v>
      </c>
      <c r="H358">
        <v>21</v>
      </c>
      <c r="I358">
        <v>0</v>
      </c>
    </row>
    <row r="360" spans="1:11" x14ac:dyDescent="0.2">
      <c r="A360" s="12">
        <v>39637</v>
      </c>
      <c r="B360" t="s">
        <v>1627</v>
      </c>
      <c r="C360" t="s">
        <v>1628</v>
      </c>
      <c r="D360">
        <v>2</v>
      </c>
      <c r="E360">
        <v>259</v>
      </c>
      <c r="F360">
        <v>518</v>
      </c>
      <c r="G360" s="12">
        <v>39654</v>
      </c>
      <c r="H360">
        <v>516</v>
      </c>
      <c r="I360">
        <v>2</v>
      </c>
      <c r="J360">
        <v>9</v>
      </c>
      <c r="K360">
        <v>4644</v>
      </c>
    </row>
    <row r="361" spans="1:11" x14ac:dyDescent="0.2">
      <c r="G361" s="30">
        <v>39661</v>
      </c>
      <c r="H361">
        <v>2</v>
      </c>
      <c r="I361">
        <v>0</v>
      </c>
    </row>
    <row r="363" spans="1:11" x14ac:dyDescent="0.2">
      <c r="A363" s="12">
        <v>39640</v>
      </c>
      <c r="B363" t="s">
        <v>1545</v>
      </c>
      <c r="C363" t="s">
        <v>1546</v>
      </c>
      <c r="D363">
        <v>2</v>
      </c>
      <c r="E363">
        <v>316</v>
      </c>
      <c r="F363">
        <v>632</v>
      </c>
      <c r="G363" s="12">
        <v>39651</v>
      </c>
      <c r="H363">
        <v>628</v>
      </c>
      <c r="I363">
        <v>4</v>
      </c>
      <c r="J363">
        <v>9</v>
      </c>
      <c r="K363">
        <v>5652</v>
      </c>
    </row>
    <row r="364" spans="1:11" x14ac:dyDescent="0.2">
      <c r="G364" s="30">
        <v>39661</v>
      </c>
      <c r="H364">
        <v>4</v>
      </c>
      <c r="I364">
        <v>0</v>
      </c>
    </row>
    <row r="366" spans="1:11" x14ac:dyDescent="0.2">
      <c r="A366" s="12">
        <v>39651</v>
      </c>
      <c r="B366" t="s">
        <v>10739</v>
      </c>
      <c r="C366" t="s">
        <v>2372</v>
      </c>
      <c r="D366">
        <v>2</v>
      </c>
      <c r="E366">
        <v>252</v>
      </c>
      <c r="F366">
        <v>504</v>
      </c>
      <c r="G366" s="30">
        <v>39660</v>
      </c>
      <c r="H366">
        <v>498</v>
      </c>
      <c r="I366">
        <v>6</v>
      </c>
      <c r="J366">
        <v>10.5</v>
      </c>
      <c r="K366">
        <v>5229</v>
      </c>
    </row>
    <row r="367" spans="1:11" x14ac:dyDescent="0.2">
      <c r="G367" s="30">
        <v>39661</v>
      </c>
      <c r="H367">
        <v>1</v>
      </c>
      <c r="I367">
        <v>5</v>
      </c>
    </row>
    <row r="368" spans="1:11" x14ac:dyDescent="0.2">
      <c r="G368" s="30">
        <v>39667</v>
      </c>
      <c r="H368">
        <v>1</v>
      </c>
      <c r="I368">
        <v>4</v>
      </c>
    </row>
    <row r="369" spans="1:11" x14ac:dyDescent="0.2">
      <c r="G369" s="30">
        <v>39667</v>
      </c>
      <c r="H369">
        <v>3</v>
      </c>
      <c r="I369">
        <v>1</v>
      </c>
    </row>
    <row r="370" spans="1:11" x14ac:dyDescent="0.2">
      <c r="G370" s="30" t="s">
        <v>10919</v>
      </c>
      <c r="H370">
        <v>2</v>
      </c>
      <c r="I370">
        <v>0</v>
      </c>
    </row>
    <row r="372" spans="1:11" x14ac:dyDescent="0.2">
      <c r="A372" s="12">
        <v>39651</v>
      </c>
      <c r="B372" t="s">
        <v>10742</v>
      </c>
      <c r="C372" t="s">
        <v>10743</v>
      </c>
      <c r="D372">
        <v>2.5</v>
      </c>
      <c r="E372">
        <v>322</v>
      </c>
      <c r="F372">
        <v>805</v>
      </c>
      <c r="G372" s="5">
        <v>39667</v>
      </c>
      <c r="H372">
        <v>795</v>
      </c>
      <c r="I372">
        <v>10</v>
      </c>
      <c r="J372">
        <v>10</v>
      </c>
      <c r="K372">
        <v>7950</v>
      </c>
    </row>
    <row r="373" spans="1:11" x14ac:dyDescent="0.2">
      <c r="G373" s="5">
        <v>39709</v>
      </c>
      <c r="H373">
        <v>7</v>
      </c>
      <c r="I373">
        <v>3</v>
      </c>
      <c r="J373">
        <v>10</v>
      </c>
      <c r="K373">
        <v>70</v>
      </c>
    </row>
    <row r="374" spans="1:11" x14ac:dyDescent="0.2">
      <c r="G374" t="s">
        <v>11893</v>
      </c>
      <c r="H374">
        <v>3</v>
      </c>
      <c r="I374">
        <v>0</v>
      </c>
    </row>
    <row r="376" spans="1:11" x14ac:dyDescent="0.2">
      <c r="A376" s="12">
        <v>39660</v>
      </c>
      <c r="B376" t="s">
        <v>10923</v>
      </c>
      <c r="C376" t="s">
        <v>10924</v>
      </c>
      <c r="D376">
        <v>3</v>
      </c>
      <c r="E376">
        <v>259</v>
      </c>
      <c r="F376">
        <v>777</v>
      </c>
      <c r="G376" s="12">
        <v>39681</v>
      </c>
      <c r="H376">
        <v>773</v>
      </c>
      <c r="I376">
        <v>4</v>
      </c>
      <c r="J376">
        <v>9</v>
      </c>
      <c r="K376">
        <v>6957</v>
      </c>
    </row>
    <row r="377" spans="1:11" x14ac:dyDescent="0.2">
      <c r="G377" t="s">
        <v>21456</v>
      </c>
      <c r="H377">
        <v>4</v>
      </c>
      <c r="I377">
        <v>0</v>
      </c>
    </row>
    <row r="379" spans="1:11" x14ac:dyDescent="0.2">
      <c r="A379" s="12">
        <v>39667</v>
      </c>
      <c r="B379" t="s">
        <v>10920</v>
      </c>
      <c r="C379" t="s">
        <v>10921</v>
      </c>
      <c r="D379" s="11">
        <v>3.5</v>
      </c>
      <c r="E379">
        <v>193</v>
      </c>
      <c r="F379">
        <v>675.5</v>
      </c>
      <c r="G379" s="12">
        <v>39675</v>
      </c>
      <c r="H379">
        <v>667</v>
      </c>
      <c r="I379">
        <v>8</v>
      </c>
      <c r="J379">
        <v>10.5</v>
      </c>
      <c r="K379">
        <v>7004</v>
      </c>
    </row>
    <row r="380" spans="1:11" x14ac:dyDescent="0.2">
      <c r="G380" t="s">
        <v>11893</v>
      </c>
      <c r="H380">
        <v>8</v>
      </c>
      <c r="I380">
        <v>0</v>
      </c>
    </row>
    <row r="382" spans="1:11" x14ac:dyDescent="0.2">
      <c r="A382" s="12">
        <v>39674</v>
      </c>
      <c r="B382" t="s">
        <v>11159</v>
      </c>
      <c r="C382" t="s">
        <v>11010</v>
      </c>
      <c r="D382">
        <v>2</v>
      </c>
      <c r="E382">
        <v>258</v>
      </c>
      <c r="F382">
        <v>516</v>
      </c>
      <c r="G382" s="12">
        <v>39688</v>
      </c>
      <c r="H382">
        <v>506</v>
      </c>
      <c r="I382">
        <v>10</v>
      </c>
      <c r="J382">
        <v>9.5</v>
      </c>
      <c r="K382">
        <v>4807</v>
      </c>
    </row>
    <row r="383" spans="1:11" x14ac:dyDescent="0.2">
      <c r="G383" s="12">
        <v>39709</v>
      </c>
      <c r="H383">
        <v>7</v>
      </c>
      <c r="I383">
        <v>3</v>
      </c>
      <c r="J383">
        <v>9.5</v>
      </c>
      <c r="K383">
        <v>67</v>
      </c>
    </row>
    <row r="384" spans="1:11" x14ac:dyDescent="0.2">
      <c r="G384" t="s">
        <v>11893</v>
      </c>
      <c r="H384">
        <v>3</v>
      </c>
      <c r="I384">
        <v>0</v>
      </c>
    </row>
    <row r="386" spans="1:11" x14ac:dyDescent="0.2">
      <c r="A386" s="12">
        <v>39674</v>
      </c>
      <c r="B386" t="s">
        <v>11251</v>
      </c>
      <c r="C386" t="s">
        <v>11011</v>
      </c>
      <c r="D386">
        <v>3</v>
      </c>
      <c r="E386">
        <v>168</v>
      </c>
      <c r="F386">
        <v>504</v>
      </c>
      <c r="G386" s="12">
        <v>39709</v>
      </c>
      <c r="H386">
        <v>500</v>
      </c>
      <c r="I386">
        <v>4</v>
      </c>
      <c r="J386">
        <v>9</v>
      </c>
      <c r="K386">
        <v>4500</v>
      </c>
    </row>
    <row r="387" spans="1:11" x14ac:dyDescent="0.2">
      <c r="G387" t="s">
        <v>11893</v>
      </c>
      <c r="H387">
        <v>3</v>
      </c>
      <c r="I387">
        <v>1</v>
      </c>
    </row>
    <row r="388" spans="1:11" x14ac:dyDescent="0.2">
      <c r="G388" t="s">
        <v>12288</v>
      </c>
      <c r="H388">
        <v>1</v>
      </c>
      <c r="I388">
        <v>0</v>
      </c>
    </row>
    <row r="390" spans="1:11" x14ac:dyDescent="0.2">
      <c r="A390" t="s">
        <v>21462</v>
      </c>
      <c r="B390" t="s">
        <v>11405</v>
      </c>
      <c r="C390" t="s">
        <v>11168</v>
      </c>
      <c r="D390">
        <v>2</v>
      </c>
      <c r="E390">
        <v>232</v>
      </c>
      <c r="F390">
        <v>464</v>
      </c>
      <c r="G390" s="12">
        <v>39695</v>
      </c>
      <c r="H390">
        <v>458</v>
      </c>
      <c r="I390">
        <v>6</v>
      </c>
      <c r="J390">
        <v>10</v>
      </c>
      <c r="K390">
        <v>4580</v>
      </c>
    </row>
    <row r="391" spans="1:11" x14ac:dyDescent="0.2">
      <c r="G391" s="12">
        <v>39723</v>
      </c>
      <c r="H391">
        <v>6</v>
      </c>
      <c r="I391">
        <v>0</v>
      </c>
      <c r="J391">
        <v>10</v>
      </c>
      <c r="K391">
        <v>60</v>
      </c>
    </row>
    <row r="394" spans="1:11" x14ac:dyDescent="0.2">
      <c r="A394" s="12">
        <v>39688</v>
      </c>
      <c r="B394" t="s">
        <v>11409</v>
      </c>
      <c r="C394" t="s">
        <v>11318</v>
      </c>
      <c r="D394">
        <v>2</v>
      </c>
      <c r="E394">
        <v>251</v>
      </c>
      <c r="F394">
        <v>502</v>
      </c>
      <c r="G394" t="s">
        <v>21488</v>
      </c>
      <c r="H394">
        <v>493</v>
      </c>
      <c r="I394">
        <v>9</v>
      </c>
      <c r="J394">
        <v>9</v>
      </c>
      <c r="K394">
        <v>4437</v>
      </c>
    </row>
    <row r="395" spans="1:11" x14ac:dyDescent="0.2">
      <c r="G395" s="12">
        <v>39765</v>
      </c>
      <c r="H395">
        <v>7</v>
      </c>
      <c r="I395">
        <v>2</v>
      </c>
      <c r="J395">
        <v>9</v>
      </c>
      <c r="K395">
        <v>63</v>
      </c>
    </row>
    <row r="396" spans="1:11" x14ac:dyDescent="0.2">
      <c r="G396" t="s">
        <v>21395</v>
      </c>
      <c r="H396">
        <v>2</v>
      </c>
      <c r="I396">
        <v>0</v>
      </c>
    </row>
    <row r="398" spans="1:11" x14ac:dyDescent="0.2">
      <c r="A398" s="12">
        <v>39688</v>
      </c>
      <c r="B398" t="s">
        <v>11305</v>
      </c>
      <c r="C398" t="s">
        <v>11306</v>
      </c>
      <c r="D398">
        <v>6</v>
      </c>
      <c r="E398">
        <v>96</v>
      </c>
      <c r="F398">
        <v>576</v>
      </c>
      <c r="G398" s="12">
        <v>39709</v>
      </c>
      <c r="H398">
        <v>567</v>
      </c>
      <c r="I398">
        <v>9</v>
      </c>
      <c r="J398">
        <v>12.5</v>
      </c>
      <c r="K398">
        <v>7088</v>
      </c>
    </row>
    <row r="399" spans="1:11" x14ac:dyDescent="0.2">
      <c r="G399" s="12">
        <v>39723</v>
      </c>
      <c r="H399">
        <v>9</v>
      </c>
      <c r="I399">
        <v>0</v>
      </c>
      <c r="J399">
        <v>12.5</v>
      </c>
      <c r="K399">
        <v>113</v>
      </c>
    </row>
    <row r="402" spans="1:11" x14ac:dyDescent="0.2">
      <c r="A402" s="12">
        <v>39707</v>
      </c>
      <c r="B402" t="s">
        <v>11775</v>
      </c>
      <c r="C402" t="s">
        <v>11562</v>
      </c>
      <c r="D402">
        <v>2</v>
      </c>
      <c r="E402">
        <v>296</v>
      </c>
      <c r="F402">
        <v>592</v>
      </c>
      <c r="G402" s="12">
        <v>39730</v>
      </c>
      <c r="H402">
        <v>584</v>
      </c>
      <c r="I402">
        <v>8</v>
      </c>
      <c r="J402">
        <v>9</v>
      </c>
      <c r="K402">
        <v>5256</v>
      </c>
    </row>
    <row r="403" spans="1:11" x14ac:dyDescent="0.2">
      <c r="G403" s="12">
        <v>39730</v>
      </c>
      <c r="H403" t="s">
        <v>11802</v>
      </c>
      <c r="I403">
        <v>6</v>
      </c>
      <c r="J403">
        <v>9</v>
      </c>
      <c r="K403">
        <v>18</v>
      </c>
    </row>
    <row r="404" spans="1:11" x14ac:dyDescent="0.2">
      <c r="G404" s="12">
        <v>39765</v>
      </c>
      <c r="H404">
        <v>6</v>
      </c>
      <c r="I404">
        <v>0</v>
      </c>
      <c r="J404">
        <v>9</v>
      </c>
      <c r="K404">
        <v>54</v>
      </c>
    </row>
    <row r="406" spans="1:11" x14ac:dyDescent="0.2">
      <c r="A406" s="12">
        <v>39709</v>
      </c>
      <c r="B406" t="s">
        <v>11776</v>
      </c>
      <c r="C406" t="s">
        <v>11650</v>
      </c>
      <c r="D406">
        <v>2</v>
      </c>
      <c r="E406">
        <v>298</v>
      </c>
      <c r="F406">
        <v>596</v>
      </c>
      <c r="G406" s="12">
        <v>39723</v>
      </c>
      <c r="H406">
        <v>590</v>
      </c>
      <c r="I406">
        <v>6</v>
      </c>
      <c r="J406">
        <v>10</v>
      </c>
      <c r="K406">
        <v>5900</v>
      </c>
    </row>
    <row r="407" spans="1:11" x14ac:dyDescent="0.2">
      <c r="G407" s="12">
        <v>39765</v>
      </c>
      <c r="H407">
        <v>3</v>
      </c>
      <c r="I407">
        <v>3</v>
      </c>
      <c r="J407">
        <v>10</v>
      </c>
      <c r="K407">
        <v>30</v>
      </c>
    </row>
    <row r="408" spans="1:11" x14ac:dyDescent="0.2">
      <c r="G408" t="s">
        <v>21395</v>
      </c>
      <c r="H408">
        <v>3</v>
      </c>
      <c r="I408">
        <v>0</v>
      </c>
    </row>
    <row r="410" spans="1:11" x14ac:dyDescent="0.2">
      <c r="A410" s="12">
        <v>39718</v>
      </c>
      <c r="B410" t="s">
        <v>11719</v>
      </c>
      <c r="C410" t="s">
        <v>11720</v>
      </c>
      <c r="D410">
        <v>2</v>
      </c>
      <c r="E410">
        <v>302</v>
      </c>
      <c r="F410">
        <v>604</v>
      </c>
      <c r="G410" s="12">
        <v>39750</v>
      </c>
      <c r="H410">
        <v>596</v>
      </c>
      <c r="I410">
        <v>8</v>
      </c>
      <c r="J410">
        <v>9</v>
      </c>
      <c r="K410">
        <f>H410*J410</f>
        <v>5364</v>
      </c>
    </row>
    <row r="411" spans="1:11" x14ac:dyDescent="0.2">
      <c r="G411" s="12">
        <v>39752</v>
      </c>
      <c r="H411" t="s">
        <v>12132</v>
      </c>
      <c r="I411">
        <v>7</v>
      </c>
      <c r="J411">
        <v>9</v>
      </c>
      <c r="K411">
        <f>1*J411</f>
        <v>9</v>
      </c>
    </row>
    <row r="412" spans="1:11" x14ac:dyDescent="0.2">
      <c r="G412" s="12">
        <v>39765</v>
      </c>
      <c r="H412">
        <v>6</v>
      </c>
      <c r="I412">
        <v>1</v>
      </c>
      <c r="J412">
        <v>9</v>
      </c>
      <c r="K412">
        <v>54</v>
      </c>
    </row>
    <row r="413" spans="1:11" x14ac:dyDescent="0.2">
      <c r="G413" t="s">
        <v>21395</v>
      </c>
      <c r="H413">
        <v>1</v>
      </c>
      <c r="I413">
        <v>0</v>
      </c>
    </row>
    <row r="415" spans="1:11" x14ac:dyDescent="0.2">
      <c r="A415" s="12">
        <v>39723</v>
      </c>
      <c r="B415" t="s">
        <v>11867</v>
      </c>
      <c r="C415" t="s">
        <v>11911</v>
      </c>
      <c r="D415">
        <v>2</v>
      </c>
      <c r="E415">
        <v>316</v>
      </c>
      <c r="F415">
        <v>632</v>
      </c>
      <c r="G415" s="12">
        <v>39737</v>
      </c>
      <c r="H415">
        <v>625</v>
      </c>
      <c r="I415">
        <v>7</v>
      </c>
      <c r="J415">
        <v>10.5</v>
      </c>
      <c r="K415">
        <f>H415*J415</f>
        <v>6562.5</v>
      </c>
    </row>
    <row r="416" spans="1:11" x14ac:dyDescent="0.2">
      <c r="G416" s="12">
        <v>39765</v>
      </c>
      <c r="H416">
        <v>6</v>
      </c>
      <c r="I416">
        <v>1</v>
      </c>
      <c r="J416">
        <v>10.5</v>
      </c>
      <c r="K416">
        <v>63</v>
      </c>
    </row>
    <row r="417" spans="1:11" x14ac:dyDescent="0.2">
      <c r="G417" t="s">
        <v>21395</v>
      </c>
      <c r="H417">
        <v>1</v>
      </c>
      <c r="I417">
        <v>0</v>
      </c>
    </row>
    <row r="419" spans="1:11" x14ac:dyDescent="0.2">
      <c r="A419" s="12">
        <v>39730</v>
      </c>
      <c r="B419" t="s">
        <v>11912</v>
      </c>
      <c r="C419" t="s">
        <v>11913</v>
      </c>
      <c r="D419">
        <v>2</v>
      </c>
      <c r="E419">
        <v>354</v>
      </c>
      <c r="F419">
        <v>708</v>
      </c>
      <c r="G419" s="12">
        <v>39752</v>
      </c>
      <c r="H419">
        <v>695</v>
      </c>
      <c r="I419">
        <v>13</v>
      </c>
      <c r="J419">
        <v>12</v>
      </c>
      <c r="K419">
        <f>H419*J419</f>
        <v>8340</v>
      </c>
    </row>
    <row r="420" spans="1:11" x14ac:dyDescent="0.2">
      <c r="G420" s="12">
        <v>39779</v>
      </c>
      <c r="H420">
        <v>10</v>
      </c>
      <c r="I420">
        <v>3</v>
      </c>
      <c r="J420">
        <v>12</v>
      </c>
      <c r="K420">
        <v>120</v>
      </c>
    </row>
    <row r="421" spans="1:11" x14ac:dyDescent="0.2">
      <c r="G421" t="s">
        <v>21114</v>
      </c>
      <c r="H421">
        <v>3</v>
      </c>
      <c r="I421">
        <v>0</v>
      </c>
    </row>
    <row r="423" spans="1:11" x14ac:dyDescent="0.2">
      <c r="A423" s="12">
        <v>39730</v>
      </c>
      <c r="B423" t="s">
        <v>11967</v>
      </c>
      <c r="C423" t="s">
        <v>11914</v>
      </c>
      <c r="D423">
        <v>4</v>
      </c>
      <c r="E423">
        <v>150</v>
      </c>
      <c r="F423">
        <v>600</v>
      </c>
      <c r="G423" s="12">
        <v>39744</v>
      </c>
      <c r="H423">
        <v>597</v>
      </c>
      <c r="I423">
        <v>3</v>
      </c>
      <c r="J423">
        <v>9</v>
      </c>
      <c r="K423">
        <v>5373</v>
      </c>
    </row>
    <row r="424" spans="1:11" x14ac:dyDescent="0.2">
      <c r="G424" t="s">
        <v>21103</v>
      </c>
      <c r="H424">
        <v>3</v>
      </c>
      <c r="I424">
        <v>0</v>
      </c>
    </row>
    <row r="426" spans="1:11" x14ac:dyDescent="0.2">
      <c r="A426" s="12">
        <v>39744</v>
      </c>
      <c r="B426" t="s">
        <v>12042</v>
      </c>
      <c r="C426" t="s">
        <v>12043</v>
      </c>
      <c r="D426">
        <v>2</v>
      </c>
      <c r="E426">
        <v>310</v>
      </c>
      <c r="F426">
        <v>620</v>
      </c>
      <c r="G426" s="12">
        <v>39765</v>
      </c>
      <c r="H426">
        <v>613</v>
      </c>
      <c r="I426">
        <v>7</v>
      </c>
      <c r="J426">
        <v>9.5</v>
      </c>
      <c r="K426">
        <v>5824</v>
      </c>
    </row>
    <row r="427" spans="1:11" x14ac:dyDescent="0.2">
      <c r="G427" s="12">
        <v>39765</v>
      </c>
      <c r="H427" t="s">
        <v>8322</v>
      </c>
      <c r="I427">
        <v>6</v>
      </c>
      <c r="J427">
        <v>9.5</v>
      </c>
      <c r="K427">
        <v>9.5</v>
      </c>
    </row>
    <row r="428" spans="1:11" x14ac:dyDescent="0.2">
      <c r="G428" s="12">
        <v>39779</v>
      </c>
      <c r="H428">
        <v>4</v>
      </c>
      <c r="I428">
        <v>2</v>
      </c>
      <c r="J428">
        <v>9.5</v>
      </c>
      <c r="K428">
        <v>38</v>
      </c>
    </row>
    <row r="429" spans="1:11" x14ac:dyDescent="0.2">
      <c r="G429" t="s">
        <v>21489</v>
      </c>
      <c r="H429">
        <v>2</v>
      </c>
      <c r="I429">
        <v>0</v>
      </c>
    </row>
    <row r="431" spans="1:11" x14ac:dyDescent="0.2">
      <c r="A431" s="12">
        <v>39750</v>
      </c>
      <c r="B431" t="s">
        <v>12097</v>
      </c>
      <c r="C431" t="s">
        <v>12098</v>
      </c>
      <c r="D431">
        <v>2</v>
      </c>
      <c r="E431">
        <v>349</v>
      </c>
      <c r="F431">
        <v>698</v>
      </c>
      <c r="G431" s="12">
        <v>39766</v>
      </c>
      <c r="H431">
        <v>689</v>
      </c>
      <c r="I431">
        <v>9</v>
      </c>
      <c r="J431">
        <v>9.5</v>
      </c>
      <c r="K431">
        <v>6546</v>
      </c>
    </row>
    <row r="432" spans="1:11" x14ac:dyDescent="0.2">
      <c r="G432" s="12">
        <v>39814</v>
      </c>
      <c r="H432">
        <v>9</v>
      </c>
      <c r="I432">
        <v>0</v>
      </c>
      <c r="J432">
        <v>9.5</v>
      </c>
      <c r="K432">
        <v>86</v>
      </c>
    </row>
    <row r="434" spans="1:11" x14ac:dyDescent="0.2">
      <c r="A434" s="12">
        <v>39757</v>
      </c>
      <c r="B434" t="s">
        <v>12895</v>
      </c>
      <c r="C434" t="s">
        <v>12254</v>
      </c>
      <c r="D434">
        <v>6</v>
      </c>
      <c r="E434">
        <v>120</v>
      </c>
      <c r="F434">
        <v>720</v>
      </c>
      <c r="G434" s="12">
        <v>39772</v>
      </c>
      <c r="H434">
        <v>716</v>
      </c>
      <c r="I434">
        <v>4</v>
      </c>
      <c r="J434">
        <v>11.5</v>
      </c>
      <c r="K434">
        <f>H434*J434</f>
        <v>8234</v>
      </c>
    </row>
    <row r="435" spans="1:11" x14ac:dyDescent="0.2">
      <c r="G435" t="s">
        <v>21109</v>
      </c>
      <c r="H435">
        <v>4</v>
      </c>
      <c r="I435">
        <v>0</v>
      </c>
    </row>
    <row r="437" spans="1:11" x14ac:dyDescent="0.2">
      <c r="A437" s="12">
        <v>39765</v>
      </c>
      <c r="B437" t="s">
        <v>12450</v>
      </c>
      <c r="C437" t="s">
        <v>12451</v>
      </c>
      <c r="D437">
        <v>4</v>
      </c>
      <c r="E437">
        <v>150</v>
      </c>
      <c r="F437">
        <v>600</v>
      </c>
      <c r="G437" s="12">
        <v>39779</v>
      </c>
      <c r="H437">
        <v>585</v>
      </c>
      <c r="I437">
        <v>15</v>
      </c>
      <c r="J437">
        <v>9.5</v>
      </c>
      <c r="K437">
        <f>H437*J437</f>
        <v>5557.5</v>
      </c>
    </row>
    <row r="438" spans="1:11" x14ac:dyDescent="0.2">
      <c r="G438" s="12">
        <v>39814</v>
      </c>
      <c r="H438">
        <v>12</v>
      </c>
      <c r="I438">
        <v>3</v>
      </c>
      <c r="J438">
        <v>9.5</v>
      </c>
      <c r="K438">
        <f t="shared" ref="K438:K452" si="0">H438*J438</f>
        <v>114</v>
      </c>
    </row>
    <row r="439" spans="1:11" x14ac:dyDescent="0.2">
      <c r="G439" s="12">
        <v>39826</v>
      </c>
      <c r="H439">
        <v>3</v>
      </c>
      <c r="I439">
        <v>0</v>
      </c>
      <c r="J439">
        <v>9.5</v>
      </c>
      <c r="K439">
        <v>29</v>
      </c>
    </row>
    <row r="441" spans="1:11" x14ac:dyDescent="0.2">
      <c r="A441" s="12">
        <v>39772</v>
      </c>
      <c r="B441" t="s">
        <v>12375</v>
      </c>
      <c r="C441" t="s">
        <v>12376</v>
      </c>
      <c r="D441">
        <v>4</v>
      </c>
      <c r="E441">
        <v>150</v>
      </c>
      <c r="F441">
        <v>600</v>
      </c>
      <c r="G441" s="12">
        <v>39786</v>
      </c>
      <c r="H441">
        <v>593</v>
      </c>
      <c r="I441">
        <v>7</v>
      </c>
      <c r="J441">
        <v>9</v>
      </c>
      <c r="K441">
        <f t="shared" si="0"/>
        <v>5337</v>
      </c>
    </row>
    <row r="442" spans="1:11" x14ac:dyDescent="0.2">
      <c r="G442" s="12">
        <v>39814</v>
      </c>
      <c r="H442">
        <v>7</v>
      </c>
      <c r="I442">
        <v>0</v>
      </c>
      <c r="J442">
        <v>9</v>
      </c>
      <c r="K442">
        <f t="shared" si="0"/>
        <v>63</v>
      </c>
    </row>
    <row r="444" spans="1:11" x14ac:dyDescent="0.2">
      <c r="A444" s="12">
        <v>39772</v>
      </c>
      <c r="B444" t="s">
        <v>12463</v>
      </c>
      <c r="C444" t="s">
        <v>12418</v>
      </c>
      <c r="D444">
        <v>2</v>
      </c>
      <c r="E444">
        <v>350</v>
      </c>
      <c r="F444">
        <v>700</v>
      </c>
      <c r="G444" s="12">
        <v>39802</v>
      </c>
      <c r="H444">
        <v>685</v>
      </c>
      <c r="I444">
        <v>15</v>
      </c>
      <c r="J444">
        <v>9.5</v>
      </c>
      <c r="K444">
        <f t="shared" si="0"/>
        <v>6507.5</v>
      </c>
    </row>
    <row r="445" spans="1:11" x14ac:dyDescent="0.2">
      <c r="G445" s="12">
        <v>39814</v>
      </c>
      <c r="H445">
        <v>10</v>
      </c>
      <c r="I445">
        <v>5</v>
      </c>
      <c r="J445">
        <v>9.5</v>
      </c>
      <c r="K445">
        <f t="shared" si="0"/>
        <v>95</v>
      </c>
    </row>
    <row r="446" spans="1:11" x14ac:dyDescent="0.2">
      <c r="G446" s="12">
        <v>39826</v>
      </c>
      <c r="H446">
        <v>4</v>
      </c>
      <c r="I446">
        <v>1</v>
      </c>
      <c r="J446">
        <v>9.5</v>
      </c>
      <c r="K446">
        <f t="shared" si="0"/>
        <v>38</v>
      </c>
    </row>
    <row r="447" spans="1:11" x14ac:dyDescent="0.2">
      <c r="G447" t="s">
        <v>12925</v>
      </c>
      <c r="H447">
        <v>1</v>
      </c>
      <c r="I447">
        <v>0</v>
      </c>
    </row>
    <row r="449" spans="1:11" x14ac:dyDescent="0.2">
      <c r="A449" s="12">
        <v>39786</v>
      </c>
      <c r="B449" t="s">
        <v>12651</v>
      </c>
      <c r="C449" t="s">
        <v>12652</v>
      </c>
      <c r="D449">
        <v>2</v>
      </c>
      <c r="E449">
        <v>252</v>
      </c>
      <c r="F449">
        <v>504</v>
      </c>
      <c r="G449" s="12">
        <v>39800</v>
      </c>
      <c r="H449">
        <v>500</v>
      </c>
      <c r="I449">
        <v>4</v>
      </c>
      <c r="J449">
        <v>9</v>
      </c>
      <c r="K449">
        <f t="shared" si="0"/>
        <v>4500</v>
      </c>
    </row>
    <row r="450" spans="1:11" x14ac:dyDescent="0.2">
      <c r="G450" t="s">
        <v>1482</v>
      </c>
      <c r="H450">
        <v>4</v>
      </c>
      <c r="I450">
        <v>0</v>
      </c>
      <c r="K450">
        <f t="shared" si="0"/>
        <v>0</v>
      </c>
    </row>
    <row r="452" spans="1:11" x14ac:dyDescent="0.2">
      <c r="A452" s="12">
        <v>39781</v>
      </c>
      <c r="B452" t="s">
        <v>12693</v>
      </c>
      <c r="C452" t="s">
        <v>12207</v>
      </c>
      <c r="D452">
        <v>2</v>
      </c>
      <c r="E452">
        <v>351</v>
      </c>
      <c r="F452">
        <v>702</v>
      </c>
      <c r="G452" s="12">
        <v>39814</v>
      </c>
      <c r="H452">
        <v>691</v>
      </c>
      <c r="I452">
        <v>11</v>
      </c>
      <c r="J452">
        <v>9.5</v>
      </c>
      <c r="K452">
        <f t="shared" si="0"/>
        <v>6564.5</v>
      </c>
    </row>
    <row r="453" spans="1:11" x14ac:dyDescent="0.2">
      <c r="G453" s="12">
        <v>39841</v>
      </c>
      <c r="H453">
        <v>11</v>
      </c>
      <c r="I453">
        <v>0</v>
      </c>
      <c r="J453">
        <v>9.5</v>
      </c>
      <c r="K453">
        <f>H453*J453</f>
        <v>104.5</v>
      </c>
    </row>
    <row r="455" spans="1:11" x14ac:dyDescent="0.2">
      <c r="A455" s="12">
        <v>39792</v>
      </c>
      <c r="B455" t="s">
        <v>12800</v>
      </c>
      <c r="C455" t="s">
        <v>12801</v>
      </c>
      <c r="D455">
        <v>1.5</v>
      </c>
      <c r="E455">
        <v>351</v>
      </c>
      <c r="F455">
        <v>526</v>
      </c>
      <c r="G455" s="12">
        <v>39826</v>
      </c>
      <c r="H455">
        <v>520</v>
      </c>
      <c r="I455">
        <v>6</v>
      </c>
      <c r="J455">
        <v>9.5</v>
      </c>
      <c r="K455">
        <v>4940</v>
      </c>
    </row>
    <row r="456" spans="1:11" x14ac:dyDescent="0.2">
      <c r="G456" t="s">
        <v>21255</v>
      </c>
      <c r="H456">
        <v>6</v>
      </c>
      <c r="I456">
        <v>0</v>
      </c>
    </row>
    <row r="458" spans="1:11" x14ac:dyDescent="0.2">
      <c r="A458" s="12">
        <v>39800</v>
      </c>
      <c r="B458" t="s">
        <v>12853</v>
      </c>
      <c r="C458" t="s">
        <v>12901</v>
      </c>
      <c r="D458">
        <v>4</v>
      </c>
      <c r="E458">
        <v>149</v>
      </c>
      <c r="F458">
        <v>596</v>
      </c>
      <c r="G458" s="12">
        <v>39826</v>
      </c>
      <c r="H458">
        <v>593</v>
      </c>
      <c r="I458">
        <v>3</v>
      </c>
      <c r="J458">
        <v>9.5</v>
      </c>
      <c r="K458">
        <f>H458*J458</f>
        <v>5633.5</v>
      </c>
    </row>
    <row r="459" spans="1:11" x14ac:dyDescent="0.2">
      <c r="G459" t="s">
        <v>21255</v>
      </c>
      <c r="H459">
        <v>3</v>
      </c>
      <c r="I459">
        <v>0</v>
      </c>
      <c r="K459">
        <f t="shared" ref="K459:K590" si="1">H459*J459</f>
        <v>0</v>
      </c>
    </row>
    <row r="461" spans="1:11" x14ac:dyDescent="0.2">
      <c r="A461" s="12">
        <v>39812</v>
      </c>
      <c r="B461" t="s">
        <v>1520</v>
      </c>
      <c r="C461" t="s">
        <v>1521</v>
      </c>
      <c r="D461">
        <v>2</v>
      </c>
      <c r="E461">
        <v>300</v>
      </c>
      <c r="F461">
        <v>600</v>
      </c>
      <c r="G461" s="12">
        <v>39849</v>
      </c>
      <c r="H461">
        <v>595</v>
      </c>
      <c r="I461">
        <v>5</v>
      </c>
      <c r="J461">
        <v>10</v>
      </c>
      <c r="K461">
        <f t="shared" si="1"/>
        <v>5950</v>
      </c>
    </row>
    <row r="462" spans="1:11" x14ac:dyDescent="0.2">
      <c r="G462" t="s">
        <v>21189</v>
      </c>
      <c r="H462">
        <v>5</v>
      </c>
      <c r="I462">
        <v>0</v>
      </c>
      <c r="K462">
        <f t="shared" si="1"/>
        <v>0</v>
      </c>
    </row>
    <row r="464" spans="1:11" x14ac:dyDescent="0.2">
      <c r="A464" s="12">
        <v>39826</v>
      </c>
      <c r="B464" t="s">
        <v>1461</v>
      </c>
      <c r="C464" t="s">
        <v>1462</v>
      </c>
      <c r="D464">
        <v>3.5</v>
      </c>
      <c r="E464">
        <v>191</v>
      </c>
      <c r="F464">
        <f>D464*E464</f>
        <v>668.5</v>
      </c>
      <c r="G464" s="12">
        <v>39841</v>
      </c>
      <c r="H464">
        <v>662</v>
      </c>
      <c r="I464">
        <v>6</v>
      </c>
      <c r="J464">
        <v>9</v>
      </c>
      <c r="K464">
        <f t="shared" si="1"/>
        <v>5958</v>
      </c>
    </row>
    <row r="465" spans="1:11" x14ac:dyDescent="0.2">
      <c r="G465" s="12">
        <v>39863</v>
      </c>
      <c r="H465">
        <v>6</v>
      </c>
      <c r="I465">
        <v>0</v>
      </c>
      <c r="J465">
        <v>9</v>
      </c>
      <c r="K465">
        <f t="shared" si="1"/>
        <v>54</v>
      </c>
    </row>
    <row r="466" spans="1:11" x14ac:dyDescent="0.2">
      <c r="A466" s="18"/>
    </row>
    <row r="467" spans="1:11" x14ac:dyDescent="0.2">
      <c r="A467" s="12">
        <v>39841</v>
      </c>
      <c r="B467" t="s">
        <v>13328</v>
      </c>
      <c r="C467" t="s">
        <v>13078</v>
      </c>
      <c r="D467">
        <v>4</v>
      </c>
      <c r="E467">
        <v>175</v>
      </c>
      <c r="F467">
        <f>D467*E467</f>
        <v>700</v>
      </c>
      <c r="G467" s="12">
        <v>39863</v>
      </c>
      <c r="H467">
        <v>697</v>
      </c>
      <c r="I467">
        <v>3</v>
      </c>
      <c r="J467">
        <v>9</v>
      </c>
      <c r="K467">
        <f t="shared" si="1"/>
        <v>6273</v>
      </c>
    </row>
    <row r="468" spans="1:11" x14ac:dyDescent="0.2">
      <c r="G468" t="s">
        <v>21305</v>
      </c>
      <c r="H468">
        <v>3</v>
      </c>
      <c r="I468">
        <v>0</v>
      </c>
      <c r="K468">
        <f t="shared" si="1"/>
        <v>0</v>
      </c>
    </row>
    <row r="470" spans="1:11" x14ac:dyDescent="0.2">
      <c r="A470" s="12">
        <v>39844</v>
      </c>
      <c r="B470" t="s">
        <v>13305</v>
      </c>
      <c r="C470" t="s">
        <v>13189</v>
      </c>
      <c r="D470">
        <v>1</v>
      </c>
      <c r="E470">
        <v>671</v>
      </c>
      <c r="F470">
        <f>D470*E470</f>
        <v>671</v>
      </c>
      <c r="G470" s="12">
        <v>39866</v>
      </c>
      <c r="H470">
        <v>664</v>
      </c>
      <c r="I470">
        <v>7</v>
      </c>
      <c r="J470">
        <v>8.5</v>
      </c>
      <c r="K470">
        <f t="shared" si="1"/>
        <v>5644</v>
      </c>
    </row>
    <row r="471" spans="1:11" x14ac:dyDescent="0.2">
      <c r="G471" t="s">
        <v>21631</v>
      </c>
      <c r="H471">
        <v>7</v>
      </c>
      <c r="I471">
        <v>0</v>
      </c>
      <c r="K471">
        <f t="shared" si="1"/>
        <v>0</v>
      </c>
    </row>
    <row r="473" spans="1:11" x14ac:dyDescent="0.2">
      <c r="A473" s="12">
        <v>39849</v>
      </c>
      <c r="B473" t="s">
        <v>13358</v>
      </c>
      <c r="C473" t="s">
        <v>13307</v>
      </c>
      <c r="D473">
        <v>2</v>
      </c>
      <c r="E473">
        <v>347</v>
      </c>
      <c r="F473">
        <f>D473*E473</f>
        <v>694</v>
      </c>
      <c r="G473" s="12">
        <v>39870</v>
      </c>
      <c r="H473">
        <v>691</v>
      </c>
      <c r="I473">
        <v>3</v>
      </c>
      <c r="J473">
        <v>9</v>
      </c>
      <c r="K473">
        <f t="shared" si="1"/>
        <v>6219</v>
      </c>
    </row>
    <row r="474" spans="1:11" x14ac:dyDescent="0.2">
      <c r="G474" t="s">
        <v>21631</v>
      </c>
      <c r="H474">
        <v>3</v>
      </c>
      <c r="I474">
        <v>0</v>
      </c>
      <c r="K474">
        <f t="shared" si="1"/>
        <v>0</v>
      </c>
    </row>
    <row r="476" spans="1:11" x14ac:dyDescent="0.2">
      <c r="A476" s="12">
        <v>39862</v>
      </c>
      <c r="B476" t="s">
        <v>13507</v>
      </c>
      <c r="C476" t="s">
        <v>13508</v>
      </c>
      <c r="D476">
        <v>3</v>
      </c>
      <c r="E476">
        <v>249</v>
      </c>
      <c r="F476">
        <f>D476*E476</f>
        <v>747</v>
      </c>
      <c r="G476" s="12">
        <v>39877</v>
      </c>
      <c r="H476">
        <v>739</v>
      </c>
      <c r="I476">
        <f>F476-H476</f>
        <v>8</v>
      </c>
      <c r="J476">
        <v>9</v>
      </c>
      <c r="K476">
        <f t="shared" si="1"/>
        <v>6651</v>
      </c>
    </row>
    <row r="477" spans="1:11" x14ac:dyDescent="0.2">
      <c r="G477" s="12">
        <v>39905</v>
      </c>
      <c r="H477">
        <v>7</v>
      </c>
      <c r="I477">
        <v>1</v>
      </c>
      <c r="J477">
        <v>9</v>
      </c>
      <c r="K477">
        <f t="shared" si="1"/>
        <v>63</v>
      </c>
    </row>
    <row r="478" spans="1:11" x14ac:dyDescent="0.2">
      <c r="G478" t="s">
        <v>21490</v>
      </c>
      <c r="H478">
        <v>1</v>
      </c>
      <c r="I478">
        <v>0</v>
      </c>
    </row>
    <row r="480" spans="1:11" x14ac:dyDescent="0.2">
      <c r="A480" s="12">
        <v>39866</v>
      </c>
      <c r="B480" t="s">
        <v>13510</v>
      </c>
      <c r="C480" t="s">
        <v>13558</v>
      </c>
      <c r="D480">
        <v>3</v>
      </c>
      <c r="E480">
        <v>224</v>
      </c>
      <c r="F480">
        <f>D480*E480</f>
        <v>672</v>
      </c>
      <c r="G480" t="s">
        <v>21491</v>
      </c>
      <c r="H480">
        <v>667</v>
      </c>
      <c r="I480">
        <f>F480-H480</f>
        <v>5</v>
      </c>
      <c r="J480">
        <v>11</v>
      </c>
      <c r="K480">
        <f t="shared" si="1"/>
        <v>7337</v>
      </c>
    </row>
    <row r="481" spans="1:11" x14ac:dyDescent="0.2">
      <c r="K481">
        <f t="shared" si="1"/>
        <v>0</v>
      </c>
    </row>
    <row r="483" spans="1:11" x14ac:dyDescent="0.2">
      <c r="A483" s="12">
        <v>39877</v>
      </c>
      <c r="B483" t="s">
        <v>13646</v>
      </c>
      <c r="C483" t="s">
        <v>13647</v>
      </c>
      <c r="D483">
        <v>3</v>
      </c>
      <c r="E483">
        <v>183</v>
      </c>
      <c r="F483">
        <f>D483*E483</f>
        <v>549</v>
      </c>
      <c r="G483" s="12">
        <v>39884</v>
      </c>
      <c r="H483">
        <v>544</v>
      </c>
      <c r="I483">
        <f>F483-H483</f>
        <v>5</v>
      </c>
      <c r="J483">
        <v>9</v>
      </c>
      <c r="K483">
        <f t="shared" si="1"/>
        <v>4896</v>
      </c>
    </row>
    <row r="484" spans="1:11" x14ac:dyDescent="0.2">
      <c r="K484">
        <f t="shared" si="1"/>
        <v>0</v>
      </c>
    </row>
    <row r="486" spans="1:11" x14ac:dyDescent="0.2">
      <c r="A486" s="12">
        <v>39884</v>
      </c>
      <c r="B486" t="s">
        <v>13779</v>
      </c>
      <c r="C486" t="s">
        <v>13780</v>
      </c>
      <c r="D486">
        <v>2</v>
      </c>
      <c r="E486">
        <v>346</v>
      </c>
      <c r="F486">
        <f>D486*E486</f>
        <v>692</v>
      </c>
      <c r="G486" s="12">
        <v>39905</v>
      </c>
      <c r="H486">
        <v>682</v>
      </c>
      <c r="I486">
        <f>F486-H486</f>
        <v>10</v>
      </c>
      <c r="J486">
        <v>9.5</v>
      </c>
      <c r="K486">
        <f t="shared" si="1"/>
        <v>6479</v>
      </c>
    </row>
    <row r="487" spans="1:11" x14ac:dyDescent="0.2">
      <c r="K487">
        <f t="shared" si="1"/>
        <v>0</v>
      </c>
    </row>
    <row r="489" spans="1:11" x14ac:dyDescent="0.2">
      <c r="A489" s="12">
        <v>39894</v>
      </c>
      <c r="B489" t="s">
        <v>13860</v>
      </c>
      <c r="C489" t="s">
        <v>12937</v>
      </c>
      <c r="D489">
        <v>2</v>
      </c>
      <c r="E489">
        <v>353</v>
      </c>
      <c r="F489">
        <f>D489*E489</f>
        <v>706</v>
      </c>
      <c r="I489">
        <f>F489-H489</f>
        <v>706</v>
      </c>
      <c r="K489">
        <f t="shared" si="1"/>
        <v>0</v>
      </c>
    </row>
    <row r="490" spans="1:11" x14ac:dyDescent="0.2">
      <c r="K490">
        <f t="shared" si="1"/>
        <v>0</v>
      </c>
    </row>
    <row r="492" spans="1:11" x14ac:dyDescent="0.2">
      <c r="A492" s="12">
        <v>39894</v>
      </c>
      <c r="B492" t="s">
        <v>13794</v>
      </c>
      <c r="C492" t="s">
        <v>13795</v>
      </c>
      <c r="D492">
        <v>1</v>
      </c>
      <c r="E492">
        <v>753</v>
      </c>
      <c r="F492">
        <f>D492*E492</f>
        <v>753</v>
      </c>
      <c r="G492" t="s">
        <v>21492</v>
      </c>
      <c r="H492">
        <v>739</v>
      </c>
      <c r="I492">
        <f>F492-H492</f>
        <v>14</v>
      </c>
      <c r="J492">
        <v>9</v>
      </c>
      <c r="K492">
        <f t="shared" si="1"/>
        <v>6651</v>
      </c>
    </row>
    <row r="493" spans="1:11" x14ac:dyDescent="0.2">
      <c r="K493">
        <f t="shared" si="1"/>
        <v>0</v>
      </c>
    </row>
    <row r="495" spans="1:11" x14ac:dyDescent="0.2">
      <c r="A495" s="12">
        <v>39905</v>
      </c>
      <c r="B495" t="s">
        <v>1353</v>
      </c>
      <c r="C495" t="s">
        <v>1354</v>
      </c>
      <c r="D495">
        <v>2</v>
      </c>
      <c r="E495">
        <v>341</v>
      </c>
      <c r="F495">
        <f>D495*E495</f>
        <v>682</v>
      </c>
      <c r="I495">
        <f>F495-H495</f>
        <v>682</v>
      </c>
      <c r="K495">
        <f t="shared" si="1"/>
        <v>0</v>
      </c>
    </row>
    <row r="496" spans="1:11" x14ac:dyDescent="0.2">
      <c r="K496">
        <f t="shared" si="1"/>
        <v>0</v>
      </c>
    </row>
    <row r="497" spans="1:11" x14ac:dyDescent="0.2">
      <c r="F497">
        <f t="shared" ref="F497:F636" si="2">D497*E497</f>
        <v>0</v>
      </c>
      <c r="I497">
        <f t="shared" ref="I497:I636" si="3">F497-H497</f>
        <v>0</v>
      </c>
      <c r="K497">
        <f t="shared" si="1"/>
        <v>0</v>
      </c>
    </row>
    <row r="498" spans="1:11" x14ac:dyDescent="0.2">
      <c r="F498">
        <f t="shared" si="2"/>
        <v>0</v>
      </c>
      <c r="I498">
        <f t="shared" si="3"/>
        <v>0</v>
      </c>
      <c r="K498">
        <f t="shared" si="1"/>
        <v>0</v>
      </c>
    </row>
    <row r="499" spans="1:11" x14ac:dyDescent="0.2">
      <c r="F499">
        <f t="shared" si="2"/>
        <v>0</v>
      </c>
      <c r="I499">
        <f t="shared" si="3"/>
        <v>0</v>
      </c>
      <c r="K499">
        <f t="shared" si="1"/>
        <v>0</v>
      </c>
    </row>
    <row r="500" spans="1:11" x14ac:dyDescent="0.2">
      <c r="F500">
        <f t="shared" si="2"/>
        <v>0</v>
      </c>
      <c r="I500">
        <f t="shared" si="3"/>
        <v>0</v>
      </c>
      <c r="K500">
        <f t="shared" si="1"/>
        <v>0</v>
      </c>
    </row>
    <row r="501" spans="1:11" x14ac:dyDescent="0.2">
      <c r="F501">
        <f t="shared" si="2"/>
        <v>0</v>
      </c>
      <c r="I501">
        <f t="shared" si="3"/>
        <v>0</v>
      </c>
      <c r="K501">
        <f t="shared" si="1"/>
        <v>0</v>
      </c>
    </row>
    <row r="502" spans="1:11" x14ac:dyDescent="0.2">
      <c r="F502">
        <f t="shared" si="2"/>
        <v>0</v>
      </c>
      <c r="I502">
        <f t="shared" si="3"/>
        <v>0</v>
      </c>
      <c r="K502">
        <f t="shared" si="1"/>
        <v>0</v>
      </c>
    </row>
    <row r="503" spans="1:11" x14ac:dyDescent="0.2">
      <c r="F503">
        <f t="shared" si="2"/>
        <v>0</v>
      </c>
      <c r="I503">
        <f t="shared" si="3"/>
        <v>0</v>
      </c>
      <c r="K503">
        <f t="shared" si="1"/>
        <v>0</v>
      </c>
    </row>
    <row r="504" spans="1:11" x14ac:dyDescent="0.2">
      <c r="F504">
        <f t="shared" si="2"/>
        <v>0</v>
      </c>
      <c r="I504">
        <f t="shared" si="3"/>
        <v>0</v>
      </c>
      <c r="K504">
        <f t="shared" si="1"/>
        <v>0</v>
      </c>
    </row>
    <row r="505" spans="1:11" x14ac:dyDescent="0.2">
      <c r="F505">
        <f t="shared" si="2"/>
        <v>0</v>
      </c>
      <c r="I505">
        <f t="shared" si="3"/>
        <v>0</v>
      </c>
      <c r="K505">
        <f t="shared" si="1"/>
        <v>0</v>
      </c>
    </row>
    <row r="506" spans="1:11" x14ac:dyDescent="0.2">
      <c r="F506">
        <f t="shared" si="2"/>
        <v>0</v>
      </c>
      <c r="I506">
        <f t="shared" si="3"/>
        <v>0</v>
      </c>
      <c r="K506">
        <f t="shared" si="1"/>
        <v>0</v>
      </c>
    </row>
    <row r="507" spans="1:11" x14ac:dyDescent="0.2">
      <c r="A507" s="12">
        <v>41055</v>
      </c>
      <c r="B507" t="s">
        <v>17750</v>
      </c>
      <c r="C507" t="s">
        <v>17751</v>
      </c>
      <c r="D507">
        <v>2</v>
      </c>
      <c r="E507">
        <v>265</v>
      </c>
      <c r="F507">
        <f t="shared" si="2"/>
        <v>530</v>
      </c>
      <c r="I507">
        <f t="shared" si="3"/>
        <v>530</v>
      </c>
      <c r="K507">
        <f t="shared" si="1"/>
        <v>0</v>
      </c>
    </row>
    <row r="508" spans="1:11" x14ac:dyDescent="0.2">
      <c r="F508">
        <f t="shared" si="2"/>
        <v>0</v>
      </c>
      <c r="I508">
        <f t="shared" si="3"/>
        <v>0</v>
      </c>
      <c r="K508">
        <f t="shared" si="1"/>
        <v>0</v>
      </c>
    </row>
    <row r="509" spans="1:11" x14ac:dyDescent="0.2">
      <c r="F509">
        <f t="shared" si="2"/>
        <v>0</v>
      </c>
      <c r="I509">
        <f t="shared" si="3"/>
        <v>0</v>
      </c>
      <c r="K509">
        <f t="shared" si="1"/>
        <v>0</v>
      </c>
    </row>
    <row r="510" spans="1:11" x14ac:dyDescent="0.2">
      <c r="A510" s="154">
        <v>41062</v>
      </c>
      <c r="B510" s="73" t="s">
        <v>15903</v>
      </c>
      <c r="C510" s="73" t="s">
        <v>15904</v>
      </c>
      <c r="D510">
        <v>2</v>
      </c>
      <c r="E510">
        <v>290</v>
      </c>
      <c r="F510">
        <f t="shared" si="2"/>
        <v>580</v>
      </c>
      <c r="I510">
        <f t="shared" si="3"/>
        <v>580</v>
      </c>
      <c r="K510">
        <f t="shared" si="1"/>
        <v>0</v>
      </c>
    </row>
    <row r="511" spans="1:11" x14ac:dyDescent="0.2">
      <c r="F511">
        <f t="shared" si="2"/>
        <v>0</v>
      </c>
      <c r="I511">
        <f t="shared" si="3"/>
        <v>0</v>
      </c>
      <c r="K511">
        <f t="shared" si="1"/>
        <v>0</v>
      </c>
    </row>
    <row r="512" spans="1:11" x14ac:dyDescent="0.2">
      <c r="F512">
        <f t="shared" si="2"/>
        <v>0</v>
      </c>
      <c r="I512">
        <f t="shared" si="3"/>
        <v>0</v>
      </c>
      <c r="K512">
        <f t="shared" si="1"/>
        <v>0</v>
      </c>
    </row>
    <row r="513" spans="1:12" x14ac:dyDescent="0.2">
      <c r="A513" s="12">
        <v>41069</v>
      </c>
      <c r="B513" t="s">
        <v>15755</v>
      </c>
      <c r="C513" t="s">
        <v>15756</v>
      </c>
      <c r="D513">
        <v>6</v>
      </c>
      <c r="E513">
        <v>82</v>
      </c>
      <c r="F513">
        <f t="shared" si="2"/>
        <v>492</v>
      </c>
      <c r="G513" s="12">
        <v>41093</v>
      </c>
      <c r="H513">
        <v>481</v>
      </c>
      <c r="I513">
        <f t="shared" si="3"/>
        <v>11</v>
      </c>
      <c r="J513">
        <v>14</v>
      </c>
      <c r="K513">
        <f t="shared" si="1"/>
        <v>6734</v>
      </c>
      <c r="L513" t="s">
        <v>16112</v>
      </c>
    </row>
    <row r="514" spans="1:12" x14ac:dyDescent="0.2">
      <c r="F514">
        <f t="shared" si="2"/>
        <v>0</v>
      </c>
      <c r="G514" s="12">
        <v>41200</v>
      </c>
      <c r="H514">
        <v>5</v>
      </c>
      <c r="I514">
        <f t="shared" si="3"/>
        <v>-5</v>
      </c>
      <c r="J514">
        <v>14</v>
      </c>
      <c r="K514">
        <f t="shared" si="1"/>
        <v>70</v>
      </c>
    </row>
    <row r="515" spans="1:12" x14ac:dyDescent="0.2">
      <c r="F515">
        <f t="shared" si="2"/>
        <v>0</v>
      </c>
      <c r="I515">
        <f t="shared" si="3"/>
        <v>0</v>
      </c>
      <c r="K515">
        <f t="shared" si="1"/>
        <v>0</v>
      </c>
    </row>
    <row r="516" spans="1:12" x14ac:dyDescent="0.2">
      <c r="A516" s="12">
        <v>41082</v>
      </c>
      <c r="B516" t="s">
        <v>15663</v>
      </c>
      <c r="C516" t="s">
        <v>15664</v>
      </c>
      <c r="D516">
        <v>4</v>
      </c>
      <c r="E516">
        <v>124</v>
      </c>
      <c r="F516">
        <f t="shared" si="2"/>
        <v>496</v>
      </c>
      <c r="I516">
        <f t="shared" si="3"/>
        <v>496</v>
      </c>
      <c r="K516">
        <f t="shared" si="1"/>
        <v>0</v>
      </c>
    </row>
    <row r="517" spans="1:12" x14ac:dyDescent="0.2">
      <c r="F517">
        <f t="shared" si="2"/>
        <v>0</v>
      </c>
      <c r="G517" s="12">
        <v>41200</v>
      </c>
      <c r="H517">
        <v>7</v>
      </c>
      <c r="I517">
        <f t="shared" si="3"/>
        <v>-7</v>
      </c>
      <c r="J517">
        <v>12</v>
      </c>
      <c r="K517">
        <f t="shared" si="1"/>
        <v>84</v>
      </c>
    </row>
    <row r="518" spans="1:12" x14ac:dyDescent="0.2">
      <c r="F518">
        <f t="shared" si="2"/>
        <v>0</v>
      </c>
      <c r="I518">
        <f t="shared" si="3"/>
        <v>0</v>
      </c>
      <c r="K518">
        <f t="shared" si="1"/>
        <v>0</v>
      </c>
    </row>
    <row r="519" spans="1:12" x14ac:dyDescent="0.2">
      <c r="A519" s="12">
        <v>41093</v>
      </c>
      <c r="B519" t="s">
        <v>15581</v>
      </c>
      <c r="C519" t="s">
        <v>15582</v>
      </c>
      <c r="D519">
        <v>2</v>
      </c>
      <c r="E519">
        <v>242</v>
      </c>
      <c r="F519">
        <f t="shared" si="2"/>
        <v>484</v>
      </c>
      <c r="I519">
        <f t="shared" si="3"/>
        <v>484</v>
      </c>
      <c r="K519">
        <f t="shared" si="1"/>
        <v>0</v>
      </c>
    </row>
    <row r="520" spans="1:12" x14ac:dyDescent="0.2">
      <c r="F520">
        <f t="shared" si="2"/>
        <v>0</v>
      </c>
      <c r="G520" s="12">
        <v>41200</v>
      </c>
      <c r="H520">
        <v>1</v>
      </c>
      <c r="I520">
        <f t="shared" si="3"/>
        <v>-1</v>
      </c>
      <c r="J520">
        <v>11</v>
      </c>
      <c r="K520">
        <f t="shared" si="1"/>
        <v>11</v>
      </c>
    </row>
    <row r="521" spans="1:12" x14ac:dyDescent="0.2">
      <c r="F521">
        <f t="shared" si="2"/>
        <v>0</v>
      </c>
      <c r="I521">
        <f t="shared" si="3"/>
        <v>0</v>
      </c>
      <c r="K521">
        <f t="shared" si="1"/>
        <v>0</v>
      </c>
    </row>
    <row r="522" spans="1:12" x14ac:dyDescent="0.2">
      <c r="A522" s="12">
        <v>41119</v>
      </c>
      <c r="B522" t="s">
        <v>149</v>
      </c>
      <c r="C522" t="s">
        <v>186</v>
      </c>
      <c r="D522">
        <v>1</v>
      </c>
      <c r="E522">
        <v>520</v>
      </c>
      <c r="F522">
        <f t="shared" si="2"/>
        <v>520</v>
      </c>
      <c r="G522" s="12">
        <v>41149</v>
      </c>
      <c r="H522">
        <v>506</v>
      </c>
      <c r="I522">
        <f t="shared" si="3"/>
        <v>14</v>
      </c>
      <c r="J522">
        <v>12</v>
      </c>
      <c r="K522">
        <f t="shared" si="1"/>
        <v>6072</v>
      </c>
    </row>
    <row r="523" spans="1:12" x14ac:dyDescent="0.2">
      <c r="F523">
        <f t="shared" si="2"/>
        <v>0</v>
      </c>
      <c r="G523" s="12">
        <v>41200</v>
      </c>
      <c r="H523">
        <v>5</v>
      </c>
      <c r="I523">
        <v>9</v>
      </c>
      <c r="J523">
        <v>12</v>
      </c>
      <c r="K523">
        <f t="shared" si="1"/>
        <v>60</v>
      </c>
    </row>
    <row r="524" spans="1:12" x14ac:dyDescent="0.2">
      <c r="F524">
        <f t="shared" si="2"/>
        <v>0</v>
      </c>
      <c r="I524">
        <f t="shared" si="3"/>
        <v>0</v>
      </c>
      <c r="K524">
        <f t="shared" si="1"/>
        <v>0</v>
      </c>
    </row>
    <row r="526" spans="1:12" x14ac:dyDescent="0.2">
      <c r="A526" s="12">
        <v>41129</v>
      </c>
      <c r="B526" t="s">
        <v>219</v>
      </c>
      <c r="C526" t="s">
        <v>220</v>
      </c>
      <c r="D526">
        <v>2</v>
      </c>
      <c r="E526">
        <v>299</v>
      </c>
      <c r="F526">
        <f t="shared" si="2"/>
        <v>598</v>
      </c>
      <c r="I526">
        <f t="shared" si="3"/>
        <v>598</v>
      </c>
      <c r="K526">
        <f t="shared" si="1"/>
        <v>0</v>
      </c>
    </row>
    <row r="527" spans="1:12" x14ac:dyDescent="0.2">
      <c r="F527">
        <f t="shared" si="2"/>
        <v>0</v>
      </c>
      <c r="G527" s="12">
        <v>41200</v>
      </c>
      <c r="H527">
        <v>14</v>
      </c>
      <c r="I527">
        <f t="shared" si="3"/>
        <v>-14</v>
      </c>
      <c r="J527">
        <v>11.5</v>
      </c>
      <c r="K527">
        <f t="shared" si="1"/>
        <v>161</v>
      </c>
    </row>
    <row r="528" spans="1:12" x14ac:dyDescent="0.2">
      <c r="F528">
        <f t="shared" si="2"/>
        <v>0</v>
      </c>
      <c r="I528">
        <f t="shared" si="3"/>
        <v>0</v>
      </c>
      <c r="K528">
        <f t="shared" si="1"/>
        <v>0</v>
      </c>
    </row>
    <row r="529" spans="1:12" x14ac:dyDescent="0.2">
      <c r="A529" s="12">
        <v>41142</v>
      </c>
      <c r="B529" t="s">
        <v>15387</v>
      </c>
      <c r="C529" t="s">
        <v>15355</v>
      </c>
      <c r="D529">
        <v>3</v>
      </c>
      <c r="E529">
        <v>189</v>
      </c>
      <c r="F529">
        <f t="shared" si="2"/>
        <v>567</v>
      </c>
      <c r="I529">
        <f t="shared" si="3"/>
        <v>567</v>
      </c>
      <c r="K529">
        <f t="shared" si="1"/>
        <v>0</v>
      </c>
    </row>
    <row r="530" spans="1:12" x14ac:dyDescent="0.2">
      <c r="F530">
        <f t="shared" si="2"/>
        <v>0</v>
      </c>
      <c r="G530" s="12">
        <v>41200</v>
      </c>
      <c r="H530">
        <v>8</v>
      </c>
      <c r="I530">
        <f t="shared" si="3"/>
        <v>-8</v>
      </c>
      <c r="J530">
        <v>12</v>
      </c>
      <c r="K530">
        <f t="shared" si="1"/>
        <v>96</v>
      </c>
    </row>
    <row r="531" spans="1:12" x14ac:dyDescent="0.2">
      <c r="F531">
        <f t="shared" si="2"/>
        <v>0</v>
      </c>
      <c r="I531">
        <f t="shared" si="3"/>
        <v>0</v>
      </c>
      <c r="K531">
        <f t="shared" si="1"/>
        <v>0</v>
      </c>
    </row>
    <row r="532" spans="1:12" x14ac:dyDescent="0.2">
      <c r="A532" s="12">
        <v>41154</v>
      </c>
      <c r="B532" t="s">
        <v>15262</v>
      </c>
      <c r="C532" t="s">
        <v>15263</v>
      </c>
      <c r="D532">
        <v>4</v>
      </c>
      <c r="E532">
        <v>125</v>
      </c>
      <c r="F532">
        <f t="shared" si="2"/>
        <v>500</v>
      </c>
      <c r="G532" s="12">
        <v>41196</v>
      </c>
      <c r="H532">
        <v>493</v>
      </c>
      <c r="I532">
        <f t="shared" si="3"/>
        <v>7</v>
      </c>
      <c r="J532">
        <v>12</v>
      </c>
      <c r="K532">
        <f t="shared" si="1"/>
        <v>5916</v>
      </c>
    </row>
    <row r="533" spans="1:12" x14ac:dyDescent="0.2">
      <c r="F533">
        <f t="shared" si="2"/>
        <v>0</v>
      </c>
      <c r="G533" s="12">
        <v>41270</v>
      </c>
      <c r="H533">
        <v>6</v>
      </c>
      <c r="I533">
        <v>1</v>
      </c>
      <c r="J533">
        <v>12</v>
      </c>
      <c r="K533">
        <f t="shared" si="1"/>
        <v>72</v>
      </c>
    </row>
    <row r="534" spans="1:12" x14ac:dyDescent="0.2">
      <c r="F534">
        <f t="shared" si="2"/>
        <v>0</v>
      </c>
      <c r="I534">
        <f t="shared" si="3"/>
        <v>0</v>
      </c>
      <c r="K534">
        <f t="shared" si="1"/>
        <v>0</v>
      </c>
    </row>
    <row r="535" spans="1:12" x14ac:dyDescent="0.2">
      <c r="A535" s="12">
        <v>41179</v>
      </c>
      <c r="B535" t="s">
        <v>595</v>
      </c>
      <c r="C535" t="s">
        <v>596</v>
      </c>
      <c r="D535">
        <v>4</v>
      </c>
      <c r="E535">
        <v>126</v>
      </c>
      <c r="F535">
        <f t="shared" si="2"/>
        <v>504</v>
      </c>
      <c r="G535" s="12">
        <v>41207</v>
      </c>
      <c r="H535">
        <v>504</v>
      </c>
      <c r="I535">
        <f t="shared" si="3"/>
        <v>0</v>
      </c>
      <c r="J535">
        <v>11</v>
      </c>
      <c r="K535">
        <f t="shared" si="1"/>
        <v>5544</v>
      </c>
    </row>
    <row r="536" spans="1:12" x14ac:dyDescent="0.2">
      <c r="F536">
        <f t="shared" si="2"/>
        <v>0</v>
      </c>
      <c r="I536">
        <f t="shared" si="3"/>
        <v>0</v>
      </c>
      <c r="K536">
        <f t="shared" si="1"/>
        <v>0</v>
      </c>
    </row>
    <row r="537" spans="1:12" x14ac:dyDescent="0.2">
      <c r="F537">
        <f t="shared" si="2"/>
        <v>0</v>
      </c>
      <c r="I537">
        <f t="shared" si="3"/>
        <v>0</v>
      </c>
      <c r="K537">
        <f t="shared" si="1"/>
        <v>0</v>
      </c>
    </row>
    <row r="538" spans="1:12" x14ac:dyDescent="0.2">
      <c r="A538" s="12">
        <v>41196</v>
      </c>
      <c r="B538" t="s">
        <v>734</v>
      </c>
      <c r="C538" t="s">
        <v>14605</v>
      </c>
      <c r="D538">
        <v>2</v>
      </c>
      <c r="E538">
        <v>300</v>
      </c>
      <c r="F538">
        <f t="shared" si="2"/>
        <v>600</v>
      </c>
      <c r="G538" s="12">
        <v>41214</v>
      </c>
      <c r="H538">
        <v>597</v>
      </c>
      <c r="I538">
        <f t="shared" si="3"/>
        <v>3</v>
      </c>
      <c r="J538">
        <v>11</v>
      </c>
      <c r="K538">
        <f t="shared" si="1"/>
        <v>6567</v>
      </c>
    </row>
    <row r="539" spans="1:12" x14ac:dyDescent="0.2">
      <c r="F539">
        <f t="shared" si="2"/>
        <v>0</v>
      </c>
      <c r="I539">
        <f t="shared" si="3"/>
        <v>0</v>
      </c>
      <c r="K539">
        <f t="shared" si="1"/>
        <v>0</v>
      </c>
    </row>
    <row r="540" spans="1:12" x14ac:dyDescent="0.2">
      <c r="F540">
        <f t="shared" si="2"/>
        <v>0</v>
      </c>
      <c r="I540">
        <f t="shared" si="3"/>
        <v>0</v>
      </c>
      <c r="K540">
        <f t="shared" si="1"/>
        <v>0</v>
      </c>
    </row>
    <row r="541" spans="1:12" x14ac:dyDescent="0.2">
      <c r="A541" s="12">
        <v>41207</v>
      </c>
      <c r="B541" t="s">
        <v>15076</v>
      </c>
      <c r="C541" t="s">
        <v>15077</v>
      </c>
      <c r="D541">
        <v>4</v>
      </c>
      <c r="E541">
        <v>154</v>
      </c>
      <c r="F541">
        <f t="shared" si="2"/>
        <v>616</v>
      </c>
      <c r="G541" s="12">
        <v>41228</v>
      </c>
      <c r="H541">
        <v>608</v>
      </c>
      <c r="I541">
        <f t="shared" si="3"/>
        <v>8</v>
      </c>
      <c r="J541">
        <v>12.5</v>
      </c>
      <c r="K541">
        <f t="shared" si="1"/>
        <v>7600</v>
      </c>
      <c r="L541" t="s">
        <v>14480</v>
      </c>
    </row>
    <row r="542" spans="1:12" x14ac:dyDescent="0.2">
      <c r="F542">
        <f t="shared" si="2"/>
        <v>0</v>
      </c>
      <c r="G542" s="12">
        <v>41305</v>
      </c>
      <c r="H542">
        <v>8</v>
      </c>
      <c r="I542">
        <v>0</v>
      </c>
      <c r="J542">
        <v>12.5</v>
      </c>
      <c r="K542">
        <f t="shared" si="1"/>
        <v>100</v>
      </c>
    </row>
    <row r="543" spans="1:12" x14ac:dyDescent="0.2">
      <c r="F543">
        <f t="shared" si="2"/>
        <v>0</v>
      </c>
      <c r="I543">
        <f t="shared" si="3"/>
        <v>0</v>
      </c>
      <c r="K543">
        <f t="shared" si="1"/>
        <v>0</v>
      </c>
    </row>
    <row r="544" spans="1:12" x14ac:dyDescent="0.2">
      <c r="A544" s="12">
        <v>41214</v>
      </c>
      <c r="B544" t="s">
        <v>14999</v>
      </c>
      <c r="C544" t="s">
        <v>15042</v>
      </c>
      <c r="D544">
        <v>2</v>
      </c>
      <c r="E544">
        <v>306</v>
      </c>
      <c r="F544">
        <f t="shared" si="2"/>
        <v>612</v>
      </c>
      <c r="G544" s="12">
        <v>41259</v>
      </c>
      <c r="H544">
        <v>597</v>
      </c>
      <c r="I544">
        <f t="shared" si="3"/>
        <v>15</v>
      </c>
      <c r="J544">
        <v>10</v>
      </c>
      <c r="K544">
        <f t="shared" si="1"/>
        <v>5970</v>
      </c>
    </row>
    <row r="545" spans="1:12" x14ac:dyDescent="0.2">
      <c r="F545">
        <f t="shared" si="2"/>
        <v>0</v>
      </c>
      <c r="G545" s="12">
        <v>41305</v>
      </c>
      <c r="H545">
        <v>15</v>
      </c>
      <c r="I545">
        <v>0</v>
      </c>
      <c r="J545">
        <v>10</v>
      </c>
      <c r="K545">
        <f t="shared" si="1"/>
        <v>150</v>
      </c>
    </row>
    <row r="546" spans="1:12" x14ac:dyDescent="0.2">
      <c r="F546">
        <f t="shared" si="2"/>
        <v>0</v>
      </c>
      <c r="I546">
        <f t="shared" si="3"/>
        <v>0</v>
      </c>
      <c r="K546">
        <f t="shared" si="1"/>
        <v>0</v>
      </c>
    </row>
    <row r="547" spans="1:12" x14ac:dyDescent="0.2">
      <c r="A547" s="12">
        <v>41228</v>
      </c>
      <c r="B547" t="s">
        <v>14795</v>
      </c>
      <c r="C547" t="s">
        <v>14796</v>
      </c>
      <c r="D547">
        <v>4</v>
      </c>
      <c r="E547">
        <v>67</v>
      </c>
      <c r="F547">
        <f t="shared" si="2"/>
        <v>268</v>
      </c>
      <c r="G547" s="12">
        <v>41252</v>
      </c>
      <c r="H547">
        <v>260</v>
      </c>
      <c r="I547">
        <f t="shared" si="3"/>
        <v>8</v>
      </c>
      <c r="J547">
        <v>12</v>
      </c>
      <c r="K547">
        <f t="shared" si="1"/>
        <v>3120</v>
      </c>
      <c r="L547" t="s">
        <v>15397</v>
      </c>
    </row>
    <row r="548" spans="1:12" x14ac:dyDescent="0.2">
      <c r="F548">
        <f t="shared" si="2"/>
        <v>0</v>
      </c>
      <c r="I548">
        <f t="shared" si="3"/>
        <v>0</v>
      </c>
      <c r="K548">
        <f t="shared" si="1"/>
        <v>0</v>
      </c>
    </row>
    <row r="549" spans="1:12" x14ac:dyDescent="0.2">
      <c r="F549">
        <f t="shared" si="2"/>
        <v>0</v>
      </c>
      <c r="I549">
        <f t="shared" si="3"/>
        <v>0</v>
      </c>
      <c r="K549">
        <f t="shared" si="1"/>
        <v>0</v>
      </c>
    </row>
    <row r="550" spans="1:12" x14ac:dyDescent="0.2">
      <c r="A550" s="12">
        <v>41257</v>
      </c>
      <c r="B550" t="s">
        <v>17501</v>
      </c>
      <c r="C550" t="s">
        <v>14688</v>
      </c>
      <c r="D550">
        <v>2</v>
      </c>
      <c r="E550">
        <v>131</v>
      </c>
      <c r="F550">
        <f t="shared" si="2"/>
        <v>262</v>
      </c>
      <c r="G550" s="12">
        <v>41270</v>
      </c>
      <c r="H550">
        <v>254</v>
      </c>
      <c r="I550">
        <f t="shared" si="3"/>
        <v>8</v>
      </c>
      <c r="J550">
        <v>11.5</v>
      </c>
      <c r="K550">
        <f t="shared" si="1"/>
        <v>2921</v>
      </c>
    </row>
    <row r="551" spans="1:12" x14ac:dyDescent="0.2">
      <c r="F551">
        <f t="shared" si="2"/>
        <v>0</v>
      </c>
      <c r="G551" s="12">
        <v>41375</v>
      </c>
      <c r="H551">
        <v>7</v>
      </c>
      <c r="I551">
        <v>1</v>
      </c>
      <c r="J551">
        <v>11.5</v>
      </c>
      <c r="K551">
        <f t="shared" si="1"/>
        <v>80.5</v>
      </c>
    </row>
    <row r="552" spans="1:12" x14ac:dyDescent="0.2">
      <c r="F552">
        <f t="shared" si="2"/>
        <v>0</v>
      </c>
      <c r="I552">
        <f t="shared" si="3"/>
        <v>0</v>
      </c>
      <c r="K552">
        <f t="shared" si="1"/>
        <v>0</v>
      </c>
    </row>
    <row r="553" spans="1:12" x14ac:dyDescent="0.2">
      <c r="A553" s="12">
        <v>41278</v>
      </c>
      <c r="B553" t="s">
        <v>17401</v>
      </c>
      <c r="C553" t="s">
        <v>14584</v>
      </c>
      <c r="D553">
        <v>1</v>
      </c>
      <c r="E553">
        <v>560</v>
      </c>
      <c r="F553">
        <f t="shared" si="2"/>
        <v>560</v>
      </c>
      <c r="G553" s="12">
        <v>41305</v>
      </c>
      <c r="H553">
        <v>552</v>
      </c>
      <c r="I553">
        <f t="shared" si="3"/>
        <v>8</v>
      </c>
      <c r="J553">
        <v>13</v>
      </c>
      <c r="K553">
        <f t="shared" si="1"/>
        <v>7176</v>
      </c>
    </row>
    <row r="554" spans="1:12" x14ac:dyDescent="0.2">
      <c r="F554">
        <f t="shared" si="2"/>
        <v>0</v>
      </c>
      <c r="G554" s="12">
        <v>41375</v>
      </c>
      <c r="H554">
        <v>2</v>
      </c>
      <c r="I554">
        <v>6</v>
      </c>
      <c r="J554">
        <v>13</v>
      </c>
      <c r="K554">
        <f t="shared" si="1"/>
        <v>26</v>
      </c>
    </row>
    <row r="555" spans="1:12" x14ac:dyDescent="0.2">
      <c r="F555">
        <f t="shared" si="2"/>
        <v>0</v>
      </c>
      <c r="I555">
        <f t="shared" si="3"/>
        <v>0</v>
      </c>
      <c r="K555">
        <f t="shared" si="1"/>
        <v>0</v>
      </c>
    </row>
    <row r="556" spans="1:12" x14ac:dyDescent="0.2">
      <c r="A556" s="12">
        <v>41293</v>
      </c>
      <c r="B556" t="s">
        <v>17167</v>
      </c>
      <c r="C556" t="s">
        <v>14570</v>
      </c>
      <c r="D556">
        <v>1</v>
      </c>
      <c r="E556">
        <v>765</v>
      </c>
      <c r="F556">
        <f t="shared" si="2"/>
        <v>765</v>
      </c>
      <c r="G556" s="12">
        <v>41326</v>
      </c>
      <c r="H556">
        <v>758</v>
      </c>
      <c r="I556">
        <f t="shared" si="3"/>
        <v>7</v>
      </c>
      <c r="J556">
        <v>16.5</v>
      </c>
      <c r="K556">
        <f t="shared" si="1"/>
        <v>12507</v>
      </c>
      <c r="L556" t="s">
        <v>849</v>
      </c>
    </row>
    <row r="557" spans="1:12" x14ac:dyDescent="0.2">
      <c r="F557">
        <f t="shared" si="2"/>
        <v>0</v>
      </c>
      <c r="G557" s="12">
        <v>41375</v>
      </c>
      <c r="H557">
        <v>4</v>
      </c>
      <c r="I557">
        <v>3</v>
      </c>
      <c r="J557">
        <v>16.5</v>
      </c>
      <c r="K557">
        <f t="shared" si="1"/>
        <v>66</v>
      </c>
    </row>
    <row r="558" spans="1:12" x14ac:dyDescent="0.2">
      <c r="F558">
        <f t="shared" si="2"/>
        <v>0</v>
      </c>
      <c r="I558">
        <f t="shared" si="3"/>
        <v>0</v>
      </c>
      <c r="K558">
        <f t="shared" si="1"/>
        <v>0</v>
      </c>
    </row>
    <row r="559" spans="1:12" x14ac:dyDescent="0.2">
      <c r="A559" s="12">
        <v>41305</v>
      </c>
      <c r="B559" t="s">
        <v>17154</v>
      </c>
      <c r="C559" t="s">
        <v>14401</v>
      </c>
      <c r="D559">
        <v>5</v>
      </c>
      <c r="E559">
        <v>113</v>
      </c>
      <c r="F559">
        <f t="shared" si="2"/>
        <v>565</v>
      </c>
      <c r="G559" s="12">
        <v>41326</v>
      </c>
      <c r="H559">
        <v>538</v>
      </c>
      <c r="I559">
        <f t="shared" si="3"/>
        <v>27</v>
      </c>
      <c r="J559">
        <v>11</v>
      </c>
      <c r="K559">
        <f t="shared" si="1"/>
        <v>5918</v>
      </c>
      <c r="L559" t="s">
        <v>14882</v>
      </c>
    </row>
    <row r="560" spans="1:12" x14ac:dyDescent="0.2">
      <c r="F560">
        <f t="shared" si="2"/>
        <v>0</v>
      </c>
      <c r="G560" s="12">
        <v>41375</v>
      </c>
      <c r="H560">
        <v>20</v>
      </c>
      <c r="I560">
        <v>7</v>
      </c>
      <c r="J560">
        <v>11</v>
      </c>
      <c r="K560">
        <f t="shared" si="1"/>
        <v>220</v>
      </c>
    </row>
    <row r="561" spans="1:12" x14ac:dyDescent="0.2">
      <c r="F561">
        <f t="shared" si="2"/>
        <v>0</v>
      </c>
      <c r="I561">
        <f t="shared" si="3"/>
        <v>0</v>
      </c>
      <c r="K561">
        <f t="shared" si="1"/>
        <v>0</v>
      </c>
    </row>
    <row r="562" spans="1:12" x14ac:dyDescent="0.2">
      <c r="A562" s="12">
        <v>41327</v>
      </c>
      <c r="B562" t="s">
        <v>17028</v>
      </c>
      <c r="C562" t="s">
        <v>13949</v>
      </c>
      <c r="D562">
        <v>1</v>
      </c>
      <c r="E562">
        <v>509</v>
      </c>
      <c r="F562">
        <f t="shared" si="2"/>
        <v>509</v>
      </c>
      <c r="G562" s="12">
        <v>41347</v>
      </c>
      <c r="H562">
        <v>503</v>
      </c>
      <c r="I562">
        <f t="shared" si="3"/>
        <v>6</v>
      </c>
      <c r="J562">
        <v>12</v>
      </c>
      <c r="K562">
        <f t="shared" si="1"/>
        <v>6036</v>
      </c>
      <c r="L562" t="s">
        <v>14987</v>
      </c>
    </row>
    <row r="563" spans="1:12" x14ac:dyDescent="0.2">
      <c r="F563">
        <f t="shared" si="2"/>
        <v>0</v>
      </c>
      <c r="G563" s="12">
        <v>41375</v>
      </c>
      <c r="H563">
        <v>6</v>
      </c>
      <c r="I563">
        <v>0</v>
      </c>
      <c r="J563">
        <v>12</v>
      </c>
      <c r="K563">
        <f t="shared" si="1"/>
        <v>72</v>
      </c>
    </row>
    <row r="564" spans="1:12" x14ac:dyDescent="0.2">
      <c r="F564">
        <f t="shared" si="2"/>
        <v>0</v>
      </c>
      <c r="I564">
        <f t="shared" si="3"/>
        <v>0</v>
      </c>
      <c r="K564">
        <f t="shared" si="1"/>
        <v>0</v>
      </c>
    </row>
    <row r="565" spans="1:12" x14ac:dyDescent="0.2">
      <c r="A565" s="12">
        <v>41329</v>
      </c>
      <c r="B565" t="s">
        <v>16993</v>
      </c>
      <c r="C565" t="s">
        <v>14448</v>
      </c>
      <c r="D565">
        <v>1</v>
      </c>
      <c r="E565">
        <v>426</v>
      </c>
      <c r="F565">
        <f t="shared" si="2"/>
        <v>426</v>
      </c>
      <c r="G565" s="12">
        <v>41354</v>
      </c>
      <c r="H565">
        <v>425</v>
      </c>
      <c r="I565">
        <f t="shared" si="3"/>
        <v>1</v>
      </c>
      <c r="J565">
        <v>12</v>
      </c>
      <c r="K565">
        <f t="shared" si="1"/>
        <v>5100</v>
      </c>
    </row>
    <row r="566" spans="1:12" x14ac:dyDescent="0.2">
      <c r="F566">
        <f t="shared" si="2"/>
        <v>0</v>
      </c>
      <c r="G566" s="12">
        <v>41375</v>
      </c>
      <c r="H566">
        <v>1</v>
      </c>
      <c r="I566">
        <v>0</v>
      </c>
      <c r="K566">
        <f t="shared" si="1"/>
        <v>0</v>
      </c>
    </row>
    <row r="567" spans="1:12" x14ac:dyDescent="0.2">
      <c r="F567">
        <f t="shared" si="2"/>
        <v>0</v>
      </c>
      <c r="I567">
        <f t="shared" si="3"/>
        <v>0</v>
      </c>
      <c r="K567">
        <f t="shared" si="1"/>
        <v>0</v>
      </c>
    </row>
    <row r="568" spans="1:12" x14ac:dyDescent="0.2">
      <c r="A568" s="12">
        <v>41347</v>
      </c>
      <c r="B568" t="s">
        <v>16927</v>
      </c>
      <c r="C568" t="s">
        <v>14133</v>
      </c>
      <c r="D568">
        <v>1</v>
      </c>
      <c r="E568">
        <v>702</v>
      </c>
      <c r="F568">
        <f t="shared" si="2"/>
        <v>702</v>
      </c>
      <c r="G568" s="12">
        <v>41368</v>
      </c>
      <c r="H568">
        <v>696</v>
      </c>
      <c r="I568">
        <f t="shared" si="3"/>
        <v>6</v>
      </c>
      <c r="J568">
        <v>12</v>
      </c>
      <c r="K568">
        <f t="shared" si="1"/>
        <v>8352</v>
      </c>
      <c r="L568" t="s">
        <v>14480</v>
      </c>
    </row>
    <row r="569" spans="1:12" x14ac:dyDescent="0.2">
      <c r="F569">
        <f t="shared" si="2"/>
        <v>0</v>
      </c>
      <c r="G569" s="12">
        <v>41459</v>
      </c>
      <c r="H569">
        <v>6</v>
      </c>
      <c r="I569">
        <v>0</v>
      </c>
      <c r="J569">
        <v>12</v>
      </c>
      <c r="K569">
        <f t="shared" si="1"/>
        <v>72</v>
      </c>
    </row>
    <row r="570" spans="1:12" x14ac:dyDescent="0.2">
      <c r="F570">
        <f t="shared" si="2"/>
        <v>0</v>
      </c>
      <c r="I570">
        <f t="shared" si="3"/>
        <v>0</v>
      </c>
      <c r="K570">
        <f t="shared" si="1"/>
        <v>0</v>
      </c>
    </row>
    <row r="571" spans="1:12" x14ac:dyDescent="0.2">
      <c r="A571" s="12">
        <v>41349</v>
      </c>
      <c r="B571" t="s">
        <v>16866</v>
      </c>
      <c r="C571" t="s">
        <v>13978</v>
      </c>
      <c r="D571">
        <v>2</v>
      </c>
      <c r="E571">
        <v>350</v>
      </c>
      <c r="F571">
        <f t="shared" si="2"/>
        <v>700</v>
      </c>
      <c r="G571" s="12">
        <v>41415</v>
      </c>
      <c r="H571">
        <v>686</v>
      </c>
      <c r="I571">
        <f t="shared" si="3"/>
        <v>14</v>
      </c>
      <c r="J571">
        <v>12.5</v>
      </c>
      <c r="K571">
        <f t="shared" si="1"/>
        <v>8575</v>
      </c>
    </row>
    <row r="572" spans="1:12" x14ac:dyDescent="0.2">
      <c r="G572" s="12">
        <v>41459</v>
      </c>
      <c r="H572">
        <v>8</v>
      </c>
      <c r="I572" s="39">
        <v>6</v>
      </c>
      <c r="J572">
        <v>12.5</v>
      </c>
      <c r="K572">
        <v>100</v>
      </c>
    </row>
    <row r="573" spans="1:12" x14ac:dyDescent="0.2">
      <c r="G573" t="s">
        <v>21057</v>
      </c>
      <c r="H573">
        <v>6</v>
      </c>
      <c r="I573" s="39">
        <v>0</v>
      </c>
    </row>
    <row r="574" spans="1:12" x14ac:dyDescent="0.2">
      <c r="F574">
        <f t="shared" si="2"/>
        <v>0</v>
      </c>
      <c r="I574">
        <f t="shared" si="3"/>
        <v>0</v>
      </c>
      <c r="K574">
        <f t="shared" si="1"/>
        <v>0</v>
      </c>
    </row>
    <row r="575" spans="1:12" x14ac:dyDescent="0.2">
      <c r="A575" s="12">
        <v>41368</v>
      </c>
      <c r="B575" t="s">
        <v>16829</v>
      </c>
      <c r="C575" t="s">
        <v>14111</v>
      </c>
      <c r="D575">
        <v>2</v>
      </c>
      <c r="E575">
        <v>352</v>
      </c>
      <c r="F575">
        <f t="shared" si="2"/>
        <v>704</v>
      </c>
      <c r="G575" s="12">
        <v>41443</v>
      </c>
      <c r="H575">
        <v>701</v>
      </c>
      <c r="I575">
        <f t="shared" si="3"/>
        <v>3</v>
      </c>
      <c r="J575">
        <v>16</v>
      </c>
      <c r="K575">
        <f t="shared" si="1"/>
        <v>11216</v>
      </c>
      <c r="L575" t="s">
        <v>951</v>
      </c>
    </row>
    <row r="576" spans="1:12" x14ac:dyDescent="0.2">
      <c r="F576">
        <f t="shared" si="2"/>
        <v>0</v>
      </c>
      <c r="G576" s="12">
        <v>41459</v>
      </c>
      <c r="H576">
        <v>3</v>
      </c>
      <c r="I576">
        <v>0</v>
      </c>
      <c r="K576">
        <f t="shared" si="1"/>
        <v>0</v>
      </c>
    </row>
    <row r="577" spans="1:12" x14ac:dyDescent="0.2">
      <c r="F577">
        <f t="shared" si="2"/>
        <v>0</v>
      </c>
      <c r="I577">
        <f t="shared" si="3"/>
        <v>0</v>
      </c>
      <c r="K577">
        <f t="shared" si="1"/>
        <v>0</v>
      </c>
    </row>
    <row r="578" spans="1:12" x14ac:dyDescent="0.2">
      <c r="A578" s="12">
        <v>41375</v>
      </c>
      <c r="B578" t="s">
        <v>16733</v>
      </c>
      <c r="C578" t="s">
        <v>14149</v>
      </c>
      <c r="D578">
        <v>1</v>
      </c>
      <c r="E578">
        <v>612</v>
      </c>
      <c r="F578">
        <f t="shared" si="2"/>
        <v>612</v>
      </c>
      <c r="G578" s="12">
        <v>41433</v>
      </c>
      <c r="H578">
        <v>610</v>
      </c>
      <c r="I578" s="39">
        <f t="shared" si="3"/>
        <v>2</v>
      </c>
      <c r="J578">
        <v>13</v>
      </c>
      <c r="K578">
        <f t="shared" si="1"/>
        <v>7930</v>
      </c>
      <c r="L578" t="s">
        <v>14178</v>
      </c>
    </row>
    <row r="579" spans="1:12" x14ac:dyDescent="0.2">
      <c r="F579">
        <f t="shared" si="2"/>
        <v>0</v>
      </c>
      <c r="G579" t="s">
        <v>21493</v>
      </c>
      <c r="H579">
        <v>2</v>
      </c>
      <c r="I579">
        <v>0</v>
      </c>
      <c r="J579">
        <v>100</v>
      </c>
      <c r="K579">
        <f t="shared" si="1"/>
        <v>200</v>
      </c>
    </row>
    <row r="580" spans="1:12" x14ac:dyDescent="0.2">
      <c r="G580" t="s">
        <v>21057</v>
      </c>
      <c r="H580">
        <v>2</v>
      </c>
      <c r="I580">
        <v>0</v>
      </c>
      <c r="L580" t="s">
        <v>317</v>
      </c>
    </row>
    <row r="581" spans="1:12" x14ac:dyDescent="0.2">
      <c r="F581">
        <f t="shared" si="2"/>
        <v>0</v>
      </c>
      <c r="I581">
        <f t="shared" si="3"/>
        <v>0</v>
      </c>
      <c r="K581">
        <f t="shared" si="1"/>
        <v>0</v>
      </c>
    </row>
    <row r="582" spans="1:12" x14ac:dyDescent="0.2">
      <c r="A582" s="12">
        <v>41412</v>
      </c>
      <c r="B582" t="s">
        <v>16488</v>
      </c>
      <c r="C582" t="s">
        <v>1067</v>
      </c>
      <c r="D582">
        <v>3</v>
      </c>
      <c r="E582">
        <v>135</v>
      </c>
      <c r="F582">
        <f t="shared" si="2"/>
        <v>405</v>
      </c>
      <c r="G582" s="12">
        <v>41460</v>
      </c>
      <c r="H582">
        <v>400</v>
      </c>
      <c r="I582">
        <f t="shared" si="3"/>
        <v>5</v>
      </c>
      <c r="J582">
        <v>12</v>
      </c>
      <c r="K582">
        <f t="shared" si="1"/>
        <v>4800</v>
      </c>
    </row>
    <row r="583" spans="1:12" x14ac:dyDescent="0.2">
      <c r="F583">
        <f t="shared" si="2"/>
        <v>0</v>
      </c>
      <c r="G583" t="s">
        <v>21338</v>
      </c>
      <c r="H583">
        <v>3</v>
      </c>
      <c r="I583" s="39">
        <v>2</v>
      </c>
      <c r="K583">
        <f t="shared" si="1"/>
        <v>0</v>
      </c>
    </row>
    <row r="584" spans="1:12" x14ac:dyDescent="0.2">
      <c r="G584" t="s">
        <v>21057</v>
      </c>
      <c r="H584">
        <v>1</v>
      </c>
      <c r="I584" s="39">
        <v>1</v>
      </c>
      <c r="K584">
        <f t="shared" si="1"/>
        <v>0</v>
      </c>
    </row>
    <row r="585" spans="1:12" x14ac:dyDescent="0.2">
      <c r="G585" s="12">
        <v>41515</v>
      </c>
      <c r="H585">
        <v>1</v>
      </c>
      <c r="I585" s="23">
        <v>0</v>
      </c>
      <c r="J585">
        <v>12</v>
      </c>
      <c r="K585">
        <f t="shared" si="1"/>
        <v>12</v>
      </c>
    </row>
    <row r="586" spans="1:12" x14ac:dyDescent="0.2">
      <c r="F586">
        <f t="shared" si="2"/>
        <v>0</v>
      </c>
      <c r="I586">
        <f t="shared" si="3"/>
        <v>0</v>
      </c>
      <c r="K586">
        <f t="shared" si="1"/>
        <v>0</v>
      </c>
    </row>
    <row r="587" spans="1:12" x14ac:dyDescent="0.2">
      <c r="A587" s="12">
        <v>41444</v>
      </c>
      <c r="B587" t="s">
        <v>16308</v>
      </c>
      <c r="C587" t="s">
        <v>1169</v>
      </c>
      <c r="D587">
        <v>4</v>
      </c>
      <c r="E587">
        <v>150</v>
      </c>
      <c r="F587">
        <f t="shared" si="2"/>
        <v>600</v>
      </c>
      <c r="G587" s="12">
        <v>41457</v>
      </c>
      <c r="H587">
        <v>598</v>
      </c>
      <c r="I587" s="39">
        <f t="shared" si="3"/>
        <v>2</v>
      </c>
      <c r="J587">
        <v>12</v>
      </c>
      <c r="K587">
        <f t="shared" si="1"/>
        <v>7176</v>
      </c>
      <c r="L587" t="s">
        <v>1187</v>
      </c>
    </row>
    <row r="588" spans="1:12" x14ac:dyDescent="0.2">
      <c r="F588">
        <f t="shared" si="2"/>
        <v>0</v>
      </c>
      <c r="G588" t="s">
        <v>21057</v>
      </c>
      <c r="H588">
        <v>2</v>
      </c>
      <c r="I588">
        <v>0</v>
      </c>
      <c r="K588">
        <f t="shared" si="1"/>
        <v>0</v>
      </c>
    </row>
    <row r="589" spans="1:12" x14ac:dyDescent="0.2">
      <c r="A589" s="37"/>
      <c r="F589">
        <f t="shared" si="2"/>
        <v>0</v>
      </c>
      <c r="I589">
        <f t="shared" si="3"/>
        <v>0</v>
      </c>
      <c r="K589">
        <f t="shared" si="1"/>
        <v>0</v>
      </c>
    </row>
    <row r="590" spans="1:12" x14ac:dyDescent="0.2">
      <c r="A590" s="12">
        <v>41457</v>
      </c>
      <c r="B590" t="s">
        <v>16274</v>
      </c>
      <c r="C590" t="s">
        <v>973</v>
      </c>
      <c r="D590">
        <v>1</v>
      </c>
      <c r="E590">
        <v>322</v>
      </c>
      <c r="F590">
        <f t="shared" si="2"/>
        <v>322</v>
      </c>
      <c r="G590" s="12">
        <v>41470</v>
      </c>
      <c r="H590">
        <v>318</v>
      </c>
      <c r="I590">
        <f t="shared" si="3"/>
        <v>4</v>
      </c>
      <c r="J590">
        <v>11</v>
      </c>
      <c r="K590">
        <f t="shared" si="1"/>
        <v>3498</v>
      </c>
      <c r="L590" t="s">
        <v>13876</v>
      </c>
    </row>
    <row r="591" spans="1:12" x14ac:dyDescent="0.2">
      <c r="F591">
        <f t="shared" si="2"/>
        <v>0</v>
      </c>
      <c r="G591" t="s">
        <v>21431</v>
      </c>
      <c r="H591">
        <v>4</v>
      </c>
      <c r="I591">
        <v>0</v>
      </c>
      <c r="K591">
        <f t="shared" ref="K591:K672" si="4">H591*J591</f>
        <v>0</v>
      </c>
    </row>
    <row r="592" spans="1:12" x14ac:dyDescent="0.2">
      <c r="F592">
        <f t="shared" si="2"/>
        <v>0</v>
      </c>
      <c r="I592">
        <f t="shared" si="3"/>
        <v>0</v>
      </c>
      <c r="K592">
        <f t="shared" si="4"/>
        <v>0</v>
      </c>
    </row>
    <row r="593" spans="1:12" x14ac:dyDescent="0.2">
      <c r="A593" s="12">
        <v>41461</v>
      </c>
      <c r="B593" t="s">
        <v>16236</v>
      </c>
      <c r="C593" t="s">
        <v>1027</v>
      </c>
      <c r="D593">
        <v>4</v>
      </c>
      <c r="E593">
        <v>146</v>
      </c>
      <c r="F593">
        <f t="shared" si="2"/>
        <v>584</v>
      </c>
      <c r="G593" s="12">
        <v>41481</v>
      </c>
      <c r="H593">
        <v>580</v>
      </c>
      <c r="I593" s="39">
        <f t="shared" si="3"/>
        <v>4</v>
      </c>
      <c r="J593">
        <v>12</v>
      </c>
      <c r="K593">
        <f t="shared" si="4"/>
        <v>6960</v>
      </c>
      <c r="L593" t="s">
        <v>1187</v>
      </c>
    </row>
    <row r="594" spans="1:12" x14ac:dyDescent="0.2">
      <c r="F594">
        <f t="shared" si="2"/>
        <v>0</v>
      </c>
      <c r="G594" t="s">
        <v>20983</v>
      </c>
      <c r="H594">
        <v>2</v>
      </c>
      <c r="I594">
        <v>2</v>
      </c>
      <c r="K594">
        <f t="shared" si="4"/>
        <v>0</v>
      </c>
    </row>
    <row r="595" spans="1:12" x14ac:dyDescent="0.2">
      <c r="G595" s="12">
        <v>41506</v>
      </c>
      <c r="H595">
        <v>2</v>
      </c>
      <c r="I595">
        <f>F596-H596</f>
        <v>0</v>
      </c>
      <c r="J595">
        <v>12</v>
      </c>
      <c r="K595">
        <f t="shared" si="4"/>
        <v>24</v>
      </c>
    </row>
    <row r="596" spans="1:12" x14ac:dyDescent="0.2">
      <c r="F596">
        <f t="shared" si="2"/>
        <v>0</v>
      </c>
      <c r="K596">
        <f t="shared" si="4"/>
        <v>0</v>
      </c>
    </row>
    <row r="597" spans="1:12" x14ac:dyDescent="0.2">
      <c r="A597" s="12">
        <v>41471</v>
      </c>
      <c r="B597" t="s">
        <v>16459</v>
      </c>
      <c r="C597" t="s">
        <v>13987</v>
      </c>
      <c r="D597">
        <v>4</v>
      </c>
      <c r="E597">
        <v>96</v>
      </c>
      <c r="F597">
        <f t="shared" si="2"/>
        <v>384</v>
      </c>
      <c r="G597" s="12">
        <v>41485</v>
      </c>
      <c r="H597">
        <v>380</v>
      </c>
      <c r="I597">
        <f t="shared" si="3"/>
        <v>4</v>
      </c>
      <c r="J597">
        <v>11.5</v>
      </c>
      <c r="K597">
        <f t="shared" si="4"/>
        <v>4370</v>
      </c>
      <c r="L597" t="s">
        <v>786</v>
      </c>
    </row>
    <row r="598" spans="1:12" x14ac:dyDescent="0.2">
      <c r="F598">
        <f t="shared" si="2"/>
        <v>0</v>
      </c>
      <c r="G598" s="12">
        <v>41508</v>
      </c>
      <c r="H598">
        <v>4</v>
      </c>
      <c r="I598">
        <v>0</v>
      </c>
      <c r="J598">
        <v>11.5</v>
      </c>
      <c r="K598">
        <f t="shared" si="4"/>
        <v>46</v>
      </c>
    </row>
    <row r="599" spans="1:12" x14ac:dyDescent="0.2">
      <c r="F599">
        <f t="shared" si="2"/>
        <v>0</v>
      </c>
      <c r="I599">
        <f t="shared" si="3"/>
        <v>0</v>
      </c>
      <c r="K599">
        <f t="shared" si="4"/>
        <v>0</v>
      </c>
    </row>
    <row r="600" spans="1:12" x14ac:dyDescent="0.2">
      <c r="A600" t="s">
        <v>21463</v>
      </c>
      <c r="B600" t="s">
        <v>14556</v>
      </c>
      <c r="C600" t="s">
        <v>1020</v>
      </c>
      <c r="D600">
        <v>4</v>
      </c>
      <c r="E600">
        <v>125</v>
      </c>
      <c r="F600">
        <f t="shared" si="2"/>
        <v>500</v>
      </c>
      <c r="G600" s="12">
        <v>41503</v>
      </c>
      <c r="H600">
        <v>493</v>
      </c>
      <c r="I600">
        <f t="shared" si="3"/>
        <v>7</v>
      </c>
      <c r="J600">
        <v>12</v>
      </c>
      <c r="K600">
        <f t="shared" si="4"/>
        <v>5916</v>
      </c>
    </row>
    <row r="601" spans="1:12" x14ac:dyDescent="0.2">
      <c r="F601">
        <f t="shared" si="2"/>
        <v>0</v>
      </c>
      <c r="G601" s="12">
        <v>41529</v>
      </c>
      <c r="H601">
        <v>5</v>
      </c>
      <c r="I601">
        <v>2</v>
      </c>
      <c r="J601">
        <v>12</v>
      </c>
      <c r="K601">
        <f t="shared" si="4"/>
        <v>60</v>
      </c>
    </row>
    <row r="602" spans="1:12" x14ac:dyDescent="0.2">
      <c r="G602" s="23" t="s">
        <v>21432</v>
      </c>
      <c r="H602">
        <v>2</v>
      </c>
      <c r="I602">
        <v>0</v>
      </c>
    </row>
    <row r="603" spans="1:12" x14ac:dyDescent="0.2">
      <c r="F603">
        <f t="shared" si="2"/>
        <v>0</v>
      </c>
      <c r="I603">
        <f t="shared" si="3"/>
        <v>0</v>
      </c>
      <c r="K603">
        <f t="shared" si="4"/>
        <v>0</v>
      </c>
    </row>
    <row r="604" spans="1:12" x14ac:dyDescent="0.2">
      <c r="A604" s="12">
        <v>41485</v>
      </c>
      <c r="B604" t="s">
        <v>821</v>
      </c>
      <c r="C604" t="s">
        <v>822</v>
      </c>
      <c r="D604">
        <v>1</v>
      </c>
      <c r="E604">
        <v>397</v>
      </c>
      <c r="F604">
        <f t="shared" si="2"/>
        <v>397</v>
      </c>
      <c r="G604" s="12">
        <v>41515</v>
      </c>
      <c r="H604">
        <v>392</v>
      </c>
      <c r="I604">
        <f t="shared" si="3"/>
        <v>5</v>
      </c>
      <c r="J604">
        <v>13</v>
      </c>
      <c r="K604">
        <f t="shared" si="4"/>
        <v>5096</v>
      </c>
      <c r="L604" t="s">
        <v>363</v>
      </c>
    </row>
    <row r="605" spans="1:12" x14ac:dyDescent="0.2">
      <c r="F605">
        <f t="shared" si="2"/>
        <v>0</v>
      </c>
      <c r="G605" t="s">
        <v>21494</v>
      </c>
      <c r="H605">
        <v>1</v>
      </c>
      <c r="I605">
        <v>4</v>
      </c>
      <c r="J605">
        <v>13</v>
      </c>
      <c r="K605">
        <f t="shared" si="4"/>
        <v>13</v>
      </c>
    </row>
    <row r="606" spans="1:12" x14ac:dyDescent="0.2">
      <c r="G606" t="s">
        <v>21495</v>
      </c>
      <c r="H606">
        <v>4</v>
      </c>
      <c r="I606">
        <v>0</v>
      </c>
    </row>
    <row r="607" spans="1:12" x14ac:dyDescent="0.2">
      <c r="F607">
        <f t="shared" si="2"/>
        <v>0</v>
      </c>
      <c r="I607">
        <f t="shared" si="3"/>
        <v>0</v>
      </c>
      <c r="K607">
        <f t="shared" si="4"/>
        <v>0</v>
      </c>
    </row>
    <row r="608" spans="1:12" x14ac:dyDescent="0.2">
      <c r="A608" s="12">
        <v>41503</v>
      </c>
      <c r="B608" t="s">
        <v>288</v>
      </c>
      <c r="C608" t="s">
        <v>289</v>
      </c>
      <c r="D608">
        <v>1</v>
      </c>
      <c r="E608">
        <v>588</v>
      </c>
      <c r="F608">
        <f t="shared" si="2"/>
        <v>588</v>
      </c>
      <c r="G608" s="12">
        <v>41527</v>
      </c>
      <c r="H608">
        <v>587</v>
      </c>
      <c r="I608">
        <f t="shared" si="3"/>
        <v>1</v>
      </c>
      <c r="J608">
        <v>12.5</v>
      </c>
      <c r="K608">
        <f t="shared" si="4"/>
        <v>7337.5</v>
      </c>
      <c r="L608" t="s">
        <v>15862</v>
      </c>
    </row>
    <row r="609" spans="1:12" x14ac:dyDescent="0.2">
      <c r="F609">
        <f t="shared" si="2"/>
        <v>0</v>
      </c>
      <c r="G609" t="s">
        <v>20985</v>
      </c>
      <c r="H609">
        <v>1</v>
      </c>
      <c r="I609">
        <v>0</v>
      </c>
      <c r="K609">
        <f t="shared" si="4"/>
        <v>0</v>
      </c>
    </row>
    <row r="610" spans="1:12" x14ac:dyDescent="0.2">
      <c r="F610">
        <f t="shared" si="2"/>
        <v>0</v>
      </c>
      <c r="I610">
        <f t="shared" si="3"/>
        <v>0</v>
      </c>
      <c r="K610">
        <f t="shared" si="4"/>
        <v>0</v>
      </c>
    </row>
    <row r="611" spans="1:12" x14ac:dyDescent="0.2">
      <c r="A611" s="12">
        <v>41527</v>
      </c>
      <c r="B611" t="s">
        <v>16021</v>
      </c>
      <c r="C611" t="s">
        <v>16022</v>
      </c>
      <c r="D611">
        <v>1</v>
      </c>
      <c r="E611">
        <v>391</v>
      </c>
      <c r="F611">
        <f t="shared" si="2"/>
        <v>391</v>
      </c>
      <c r="G611" s="12">
        <v>41543</v>
      </c>
      <c r="H611">
        <v>387</v>
      </c>
      <c r="I611">
        <f t="shared" si="3"/>
        <v>4</v>
      </c>
      <c r="J611">
        <v>11</v>
      </c>
      <c r="K611">
        <f t="shared" si="4"/>
        <v>4257</v>
      </c>
      <c r="L611" t="s">
        <v>16214</v>
      </c>
    </row>
    <row r="612" spans="1:12" x14ac:dyDescent="0.2">
      <c r="F612">
        <f t="shared" si="2"/>
        <v>0</v>
      </c>
      <c r="G612" t="s">
        <v>21259</v>
      </c>
      <c r="H612">
        <v>4</v>
      </c>
      <c r="I612">
        <v>0</v>
      </c>
      <c r="K612">
        <f t="shared" si="4"/>
        <v>0</v>
      </c>
    </row>
    <row r="613" spans="1:12" x14ac:dyDescent="0.2">
      <c r="F613">
        <f t="shared" si="2"/>
        <v>0</v>
      </c>
      <c r="I613">
        <f t="shared" si="3"/>
        <v>0</v>
      </c>
      <c r="K613">
        <f t="shared" si="4"/>
        <v>0</v>
      </c>
    </row>
    <row r="614" spans="1:12" x14ac:dyDescent="0.2">
      <c r="A614" s="12">
        <v>41541</v>
      </c>
      <c r="B614" t="s">
        <v>16202</v>
      </c>
      <c r="C614" s="82" t="s">
        <v>16203</v>
      </c>
      <c r="D614">
        <v>1</v>
      </c>
      <c r="E614">
        <v>500</v>
      </c>
      <c r="F614">
        <f t="shared" si="2"/>
        <v>500</v>
      </c>
      <c r="G614" s="12">
        <v>41564</v>
      </c>
      <c r="H614">
        <v>495</v>
      </c>
      <c r="I614">
        <f t="shared" si="3"/>
        <v>5</v>
      </c>
      <c r="J614">
        <v>12</v>
      </c>
      <c r="K614">
        <f t="shared" si="4"/>
        <v>5940</v>
      </c>
      <c r="L614" t="s">
        <v>15862</v>
      </c>
    </row>
    <row r="615" spans="1:12" x14ac:dyDescent="0.2">
      <c r="F615">
        <f t="shared" si="2"/>
        <v>0</v>
      </c>
      <c r="G615" s="12">
        <v>41634</v>
      </c>
      <c r="H615">
        <v>5</v>
      </c>
      <c r="I615">
        <v>0</v>
      </c>
      <c r="J615">
        <v>12</v>
      </c>
      <c r="K615">
        <f t="shared" si="4"/>
        <v>60</v>
      </c>
    </row>
    <row r="616" spans="1:12" x14ac:dyDescent="0.2">
      <c r="F616">
        <f t="shared" si="2"/>
        <v>0</v>
      </c>
      <c r="I616">
        <f t="shared" si="3"/>
        <v>0</v>
      </c>
      <c r="K616">
        <f t="shared" si="4"/>
        <v>0</v>
      </c>
    </row>
    <row r="617" spans="1:12" x14ac:dyDescent="0.2">
      <c r="A617" s="12">
        <v>41548</v>
      </c>
      <c r="B617" t="s">
        <v>16447</v>
      </c>
      <c r="C617" t="s">
        <v>16448</v>
      </c>
      <c r="D617">
        <v>1</v>
      </c>
      <c r="E617">
        <v>638</v>
      </c>
      <c r="F617">
        <f t="shared" si="2"/>
        <v>638</v>
      </c>
      <c r="G617" s="12">
        <v>41564</v>
      </c>
      <c r="H617">
        <v>626</v>
      </c>
      <c r="I617">
        <f t="shared" si="3"/>
        <v>12</v>
      </c>
      <c r="J617">
        <v>11.5</v>
      </c>
      <c r="K617">
        <f t="shared" si="4"/>
        <v>7199</v>
      </c>
      <c r="L617" t="s">
        <v>16803</v>
      </c>
    </row>
    <row r="618" spans="1:12" x14ac:dyDescent="0.2">
      <c r="F618">
        <f t="shared" si="2"/>
        <v>0</v>
      </c>
      <c r="G618" s="12">
        <v>41634</v>
      </c>
      <c r="H618">
        <v>12</v>
      </c>
      <c r="I618">
        <v>0</v>
      </c>
      <c r="J618">
        <v>11.5</v>
      </c>
      <c r="K618">
        <f t="shared" si="4"/>
        <v>138</v>
      </c>
    </row>
    <row r="619" spans="1:12" x14ac:dyDescent="0.2">
      <c r="F619">
        <f t="shared" si="2"/>
        <v>0</v>
      </c>
      <c r="I619">
        <f t="shared" si="3"/>
        <v>0</v>
      </c>
      <c r="K619">
        <f t="shared" si="4"/>
        <v>0</v>
      </c>
    </row>
    <row r="620" spans="1:12" x14ac:dyDescent="0.2">
      <c r="A620" s="12">
        <v>41565</v>
      </c>
      <c r="B620" t="s">
        <v>16909</v>
      </c>
      <c r="C620" t="s">
        <v>16910</v>
      </c>
      <c r="D620">
        <v>1</v>
      </c>
      <c r="E620">
        <v>525</v>
      </c>
      <c r="F620">
        <f t="shared" si="2"/>
        <v>525</v>
      </c>
      <c r="G620" s="12">
        <v>41578</v>
      </c>
      <c r="H620">
        <v>518</v>
      </c>
      <c r="I620">
        <f t="shared" si="3"/>
        <v>7</v>
      </c>
      <c r="J620">
        <v>12</v>
      </c>
      <c r="K620">
        <f t="shared" si="4"/>
        <v>6216</v>
      </c>
      <c r="L620" t="s">
        <v>17101</v>
      </c>
    </row>
    <row r="621" spans="1:12" x14ac:dyDescent="0.2">
      <c r="F621">
        <f t="shared" si="2"/>
        <v>0</v>
      </c>
      <c r="G621" t="s">
        <v>21496</v>
      </c>
      <c r="H621">
        <v>4</v>
      </c>
      <c r="I621">
        <v>3</v>
      </c>
      <c r="J621">
        <v>100</v>
      </c>
      <c r="K621">
        <f t="shared" si="4"/>
        <v>400</v>
      </c>
    </row>
    <row r="622" spans="1:12" x14ac:dyDescent="0.2">
      <c r="G622" s="12">
        <v>41704</v>
      </c>
      <c r="H622">
        <v>7</v>
      </c>
      <c r="I622">
        <v>0</v>
      </c>
      <c r="J622">
        <v>12</v>
      </c>
      <c r="K622">
        <f t="shared" si="4"/>
        <v>84</v>
      </c>
      <c r="L622" t="s">
        <v>15859</v>
      </c>
    </row>
    <row r="623" spans="1:12" x14ac:dyDescent="0.2">
      <c r="F623">
        <f t="shared" si="2"/>
        <v>0</v>
      </c>
      <c r="I623">
        <f t="shared" si="3"/>
        <v>0</v>
      </c>
      <c r="K623">
        <f t="shared" si="4"/>
        <v>0</v>
      </c>
    </row>
    <row r="624" spans="1:12" x14ac:dyDescent="0.2">
      <c r="A624" s="12">
        <v>41580</v>
      </c>
      <c r="B624" t="s">
        <v>17225</v>
      </c>
      <c r="C624" t="s">
        <v>15994</v>
      </c>
      <c r="D624">
        <v>2</v>
      </c>
      <c r="E624">
        <v>301</v>
      </c>
      <c r="F624">
        <f t="shared" si="2"/>
        <v>602</v>
      </c>
      <c r="G624" s="12">
        <v>41594</v>
      </c>
      <c r="H624">
        <v>595</v>
      </c>
      <c r="I624">
        <f t="shared" si="3"/>
        <v>7</v>
      </c>
      <c r="J624">
        <v>11</v>
      </c>
      <c r="K624">
        <f t="shared" si="4"/>
        <v>6545</v>
      </c>
      <c r="L624" t="s">
        <v>15862</v>
      </c>
    </row>
    <row r="625" spans="1:12" x14ac:dyDescent="0.2">
      <c r="F625">
        <f t="shared" si="2"/>
        <v>0</v>
      </c>
      <c r="G625" s="12">
        <v>41704</v>
      </c>
      <c r="H625">
        <v>7</v>
      </c>
      <c r="I625">
        <v>0</v>
      </c>
      <c r="J625">
        <v>11</v>
      </c>
      <c r="K625">
        <f t="shared" si="4"/>
        <v>77</v>
      </c>
    </row>
    <row r="626" spans="1:12" x14ac:dyDescent="0.2">
      <c r="F626">
        <f t="shared" si="2"/>
        <v>0</v>
      </c>
      <c r="I626">
        <f t="shared" si="3"/>
        <v>0</v>
      </c>
      <c r="K626">
        <f t="shared" si="4"/>
        <v>0</v>
      </c>
    </row>
    <row r="627" spans="1:12" x14ac:dyDescent="0.2">
      <c r="A627" s="12">
        <v>41591</v>
      </c>
      <c r="B627" t="s">
        <v>17269</v>
      </c>
      <c r="C627" t="s">
        <v>16054</v>
      </c>
      <c r="D627">
        <v>2</v>
      </c>
      <c r="E627">
        <v>286</v>
      </c>
      <c r="F627">
        <f t="shared" si="2"/>
        <v>572</v>
      </c>
      <c r="G627" s="12">
        <v>41599</v>
      </c>
      <c r="H627">
        <v>566</v>
      </c>
      <c r="I627">
        <f t="shared" si="3"/>
        <v>6</v>
      </c>
      <c r="J627">
        <v>12</v>
      </c>
      <c r="K627">
        <f t="shared" si="4"/>
        <v>6792</v>
      </c>
      <c r="L627" t="s">
        <v>17332</v>
      </c>
    </row>
    <row r="628" spans="1:12" x14ac:dyDescent="0.2">
      <c r="F628">
        <f t="shared" si="2"/>
        <v>0</v>
      </c>
      <c r="G628" t="s">
        <v>21600</v>
      </c>
      <c r="H628">
        <v>6</v>
      </c>
      <c r="I628">
        <v>0</v>
      </c>
      <c r="K628">
        <f t="shared" si="4"/>
        <v>0</v>
      </c>
    </row>
    <row r="629" spans="1:12" x14ac:dyDescent="0.2">
      <c r="F629">
        <f t="shared" si="2"/>
        <v>0</v>
      </c>
      <c r="I629">
        <f t="shared" si="3"/>
        <v>0</v>
      </c>
      <c r="K629">
        <f t="shared" si="4"/>
        <v>0</v>
      </c>
    </row>
    <row r="630" spans="1:12" x14ac:dyDescent="0.2">
      <c r="A630" s="12">
        <v>41602</v>
      </c>
      <c r="B630" t="s">
        <v>17449</v>
      </c>
      <c r="C630" t="s">
        <v>17450</v>
      </c>
      <c r="D630">
        <v>6</v>
      </c>
      <c r="E630">
        <v>100</v>
      </c>
      <c r="F630">
        <f t="shared" si="2"/>
        <v>600</v>
      </c>
      <c r="G630" s="12">
        <v>41613</v>
      </c>
      <c r="H630">
        <v>595</v>
      </c>
      <c r="I630">
        <f t="shared" si="3"/>
        <v>5</v>
      </c>
      <c r="J630">
        <v>11.5</v>
      </c>
      <c r="K630">
        <f t="shared" si="4"/>
        <v>6842.5</v>
      </c>
    </row>
    <row r="631" spans="1:12" x14ac:dyDescent="0.2">
      <c r="F631">
        <f t="shared" si="2"/>
        <v>0</v>
      </c>
      <c r="G631" s="12">
        <v>41634</v>
      </c>
      <c r="H631">
        <v>4</v>
      </c>
      <c r="I631">
        <v>1</v>
      </c>
      <c r="J631">
        <v>11.5</v>
      </c>
      <c r="K631">
        <f t="shared" si="4"/>
        <v>46</v>
      </c>
    </row>
    <row r="632" spans="1:12" x14ac:dyDescent="0.2">
      <c r="G632" t="s">
        <v>21600</v>
      </c>
      <c r="H632">
        <v>1</v>
      </c>
      <c r="I632">
        <v>0</v>
      </c>
    </row>
    <row r="633" spans="1:12" x14ac:dyDescent="0.2">
      <c r="F633">
        <f t="shared" si="2"/>
        <v>0</v>
      </c>
      <c r="I633">
        <f t="shared" si="3"/>
        <v>0</v>
      </c>
      <c r="K633">
        <f t="shared" si="4"/>
        <v>0</v>
      </c>
    </row>
    <row r="634" spans="1:12" x14ac:dyDescent="0.2">
      <c r="A634" s="12">
        <v>41615</v>
      </c>
      <c r="B634" t="s">
        <v>17683</v>
      </c>
      <c r="C634" t="s">
        <v>17684</v>
      </c>
      <c r="D634">
        <v>2</v>
      </c>
      <c r="E634">
        <v>159</v>
      </c>
      <c r="F634">
        <f t="shared" si="2"/>
        <v>318</v>
      </c>
      <c r="G634" s="12">
        <v>41628</v>
      </c>
      <c r="H634">
        <v>318</v>
      </c>
      <c r="I634">
        <f t="shared" si="3"/>
        <v>0</v>
      </c>
      <c r="J634">
        <v>15</v>
      </c>
      <c r="K634">
        <f t="shared" si="4"/>
        <v>4770</v>
      </c>
      <c r="L634" t="s">
        <v>15867</v>
      </c>
    </row>
    <row r="635" spans="1:12" x14ac:dyDescent="0.2">
      <c r="F635">
        <f t="shared" si="2"/>
        <v>0</v>
      </c>
      <c r="I635">
        <f t="shared" si="3"/>
        <v>0</v>
      </c>
      <c r="K635">
        <f t="shared" si="4"/>
        <v>0</v>
      </c>
    </row>
    <row r="636" spans="1:12" x14ac:dyDescent="0.2">
      <c r="F636">
        <f t="shared" si="2"/>
        <v>0</v>
      </c>
      <c r="I636">
        <f t="shared" si="3"/>
        <v>0</v>
      </c>
      <c r="K636">
        <f t="shared" si="4"/>
        <v>0</v>
      </c>
    </row>
    <row r="637" spans="1:12" x14ac:dyDescent="0.2">
      <c r="A637" s="12">
        <v>41623</v>
      </c>
      <c r="B637" t="s">
        <v>17807</v>
      </c>
      <c r="C637" t="s">
        <v>17224</v>
      </c>
      <c r="D637">
        <v>2</v>
      </c>
      <c r="E637">
        <v>174</v>
      </c>
      <c r="F637">
        <f t="shared" ref="F637:F711" si="5">D637*E637</f>
        <v>348</v>
      </c>
      <c r="G637" s="12">
        <v>41634</v>
      </c>
      <c r="H637">
        <v>345</v>
      </c>
      <c r="I637">
        <f t="shared" ref="I637:I711" si="6">F637-H637</f>
        <v>3</v>
      </c>
      <c r="J637">
        <v>12.5</v>
      </c>
      <c r="K637">
        <f t="shared" si="4"/>
        <v>4312.5</v>
      </c>
      <c r="L637" t="s">
        <v>17100</v>
      </c>
    </row>
    <row r="638" spans="1:12" x14ac:dyDescent="0.2">
      <c r="F638">
        <f t="shared" si="5"/>
        <v>0</v>
      </c>
      <c r="G638" t="s">
        <v>20995</v>
      </c>
      <c r="H638">
        <v>3</v>
      </c>
      <c r="I638">
        <v>0</v>
      </c>
      <c r="K638">
        <f t="shared" si="4"/>
        <v>0</v>
      </c>
    </row>
    <row r="639" spans="1:12" x14ac:dyDescent="0.2">
      <c r="F639">
        <f t="shared" si="5"/>
        <v>0</v>
      </c>
      <c r="I639">
        <f t="shared" si="6"/>
        <v>0</v>
      </c>
      <c r="K639">
        <f t="shared" si="4"/>
        <v>0</v>
      </c>
    </row>
    <row r="640" spans="1:12" x14ac:dyDescent="0.2">
      <c r="A640" s="12">
        <v>41635</v>
      </c>
      <c r="B640" t="s">
        <v>17909</v>
      </c>
      <c r="C640" t="s">
        <v>16070</v>
      </c>
      <c r="D640">
        <v>2</v>
      </c>
      <c r="E640">
        <v>252</v>
      </c>
      <c r="F640">
        <f t="shared" si="5"/>
        <v>504</v>
      </c>
      <c r="G640" s="12">
        <v>41648</v>
      </c>
      <c r="H640">
        <v>500</v>
      </c>
      <c r="I640">
        <f t="shared" si="6"/>
        <v>4</v>
      </c>
      <c r="J640">
        <v>11</v>
      </c>
      <c r="K640">
        <f t="shared" si="4"/>
        <v>5500</v>
      </c>
      <c r="L640" t="s">
        <v>15862</v>
      </c>
    </row>
    <row r="641" spans="1:12" x14ac:dyDescent="0.2">
      <c r="F641">
        <f t="shared" si="5"/>
        <v>0</v>
      </c>
      <c r="G641" t="s">
        <v>21497</v>
      </c>
      <c r="H641">
        <v>4</v>
      </c>
      <c r="I641">
        <v>0</v>
      </c>
      <c r="K641">
        <f t="shared" si="4"/>
        <v>0</v>
      </c>
    </row>
    <row r="642" spans="1:12" x14ac:dyDescent="0.2">
      <c r="F642">
        <f t="shared" si="5"/>
        <v>0</v>
      </c>
      <c r="I642">
        <f t="shared" si="6"/>
        <v>0</v>
      </c>
      <c r="K642">
        <f t="shared" si="4"/>
        <v>0</v>
      </c>
    </row>
    <row r="643" spans="1:12" x14ac:dyDescent="0.2">
      <c r="A643" s="12">
        <v>41643</v>
      </c>
      <c r="B643" t="s">
        <v>17910</v>
      </c>
      <c r="C643" s="82" t="s">
        <v>16778</v>
      </c>
      <c r="D643">
        <v>4</v>
      </c>
      <c r="E643">
        <v>132</v>
      </c>
      <c r="F643">
        <f t="shared" si="5"/>
        <v>528</v>
      </c>
      <c r="G643" s="12">
        <v>41663</v>
      </c>
      <c r="H643">
        <v>526</v>
      </c>
      <c r="I643">
        <f t="shared" si="6"/>
        <v>2</v>
      </c>
      <c r="J643">
        <v>10</v>
      </c>
      <c r="K643">
        <f t="shared" si="4"/>
        <v>5260</v>
      </c>
      <c r="L643" t="s">
        <v>15862</v>
      </c>
    </row>
    <row r="644" spans="1:12" x14ac:dyDescent="0.2">
      <c r="F644">
        <f t="shared" si="5"/>
        <v>0</v>
      </c>
      <c r="G644" t="s">
        <v>21063</v>
      </c>
      <c r="H644">
        <v>2</v>
      </c>
      <c r="I644">
        <v>0</v>
      </c>
      <c r="K644">
        <f t="shared" si="4"/>
        <v>0</v>
      </c>
    </row>
    <row r="645" spans="1:12" x14ac:dyDescent="0.2">
      <c r="F645">
        <f t="shared" si="5"/>
        <v>0</v>
      </c>
      <c r="I645">
        <f t="shared" si="6"/>
        <v>0</v>
      </c>
      <c r="K645">
        <f t="shared" si="4"/>
        <v>0</v>
      </c>
    </row>
    <row r="646" spans="1:12" x14ac:dyDescent="0.2">
      <c r="A646" s="12">
        <v>41665</v>
      </c>
      <c r="B646" t="s">
        <v>18113</v>
      </c>
      <c r="C646" t="s">
        <v>16590</v>
      </c>
      <c r="D646">
        <v>2</v>
      </c>
      <c r="E646">
        <v>243</v>
      </c>
      <c r="F646">
        <f t="shared" si="5"/>
        <v>486</v>
      </c>
      <c r="G646" s="12">
        <v>41702</v>
      </c>
      <c r="H646">
        <v>474</v>
      </c>
      <c r="I646">
        <f t="shared" si="6"/>
        <v>12</v>
      </c>
      <c r="J646">
        <v>11.5</v>
      </c>
      <c r="K646">
        <f t="shared" si="4"/>
        <v>5451</v>
      </c>
    </row>
    <row r="647" spans="1:12" x14ac:dyDescent="0.2">
      <c r="F647">
        <f t="shared" si="5"/>
        <v>0</v>
      </c>
      <c r="G647" t="s">
        <v>21632</v>
      </c>
      <c r="H647">
        <v>7</v>
      </c>
      <c r="I647">
        <v>5</v>
      </c>
      <c r="J647">
        <v>11.5</v>
      </c>
      <c r="K647">
        <f t="shared" si="4"/>
        <v>80.5</v>
      </c>
    </row>
    <row r="648" spans="1:12" x14ac:dyDescent="0.2">
      <c r="F648">
        <f t="shared" si="5"/>
        <v>0</v>
      </c>
      <c r="G648" t="s">
        <v>21063</v>
      </c>
      <c r="H648">
        <v>3</v>
      </c>
      <c r="I648">
        <v>2</v>
      </c>
      <c r="K648">
        <f t="shared" si="4"/>
        <v>0</v>
      </c>
    </row>
    <row r="649" spans="1:12" x14ac:dyDescent="0.2">
      <c r="G649" t="s">
        <v>21415</v>
      </c>
      <c r="H649">
        <v>2</v>
      </c>
      <c r="I649">
        <v>0</v>
      </c>
      <c r="J649">
        <v>100</v>
      </c>
      <c r="K649">
        <f t="shared" si="4"/>
        <v>200</v>
      </c>
    </row>
    <row r="650" spans="1:12" x14ac:dyDescent="0.2">
      <c r="G650" s="12">
        <v>41809</v>
      </c>
      <c r="H650">
        <v>2</v>
      </c>
      <c r="I650">
        <v>0</v>
      </c>
      <c r="J650">
        <v>11.5</v>
      </c>
      <c r="K650">
        <f t="shared" si="4"/>
        <v>23</v>
      </c>
      <c r="L650" t="s">
        <v>19462</v>
      </c>
    </row>
    <row r="652" spans="1:12" x14ac:dyDescent="0.2">
      <c r="A652" s="12">
        <v>41677</v>
      </c>
      <c r="B652" t="s">
        <v>18203</v>
      </c>
      <c r="C652" t="s">
        <v>18204</v>
      </c>
      <c r="D652">
        <v>1</v>
      </c>
      <c r="E652">
        <v>492</v>
      </c>
      <c r="F652">
        <f t="shared" si="5"/>
        <v>492</v>
      </c>
      <c r="G652" s="12">
        <v>41700</v>
      </c>
      <c r="H652">
        <v>483</v>
      </c>
      <c r="I652">
        <f t="shared" si="6"/>
        <v>9</v>
      </c>
      <c r="J652">
        <v>12</v>
      </c>
      <c r="K652">
        <f t="shared" si="4"/>
        <v>5796</v>
      </c>
      <c r="L652" t="s">
        <v>15862</v>
      </c>
    </row>
    <row r="653" spans="1:12" x14ac:dyDescent="0.2">
      <c r="F653">
        <f t="shared" si="5"/>
        <v>0</v>
      </c>
      <c r="G653" t="s">
        <v>21063</v>
      </c>
      <c r="H653">
        <v>4</v>
      </c>
      <c r="I653">
        <v>5</v>
      </c>
      <c r="K653">
        <f t="shared" si="4"/>
        <v>0</v>
      </c>
    </row>
    <row r="654" spans="1:12" x14ac:dyDescent="0.2">
      <c r="G654" s="12">
        <v>41809</v>
      </c>
      <c r="H654">
        <v>4</v>
      </c>
      <c r="I654">
        <v>1</v>
      </c>
      <c r="J654">
        <v>12</v>
      </c>
      <c r="K654">
        <f t="shared" si="4"/>
        <v>48</v>
      </c>
    </row>
    <row r="655" spans="1:12" x14ac:dyDescent="0.2">
      <c r="G655" t="s">
        <v>21010</v>
      </c>
      <c r="H655">
        <v>1</v>
      </c>
      <c r="I655">
        <v>0</v>
      </c>
    </row>
    <row r="656" spans="1:12" x14ac:dyDescent="0.2">
      <c r="F656">
        <f t="shared" si="5"/>
        <v>0</v>
      </c>
      <c r="I656">
        <f t="shared" si="6"/>
        <v>0</v>
      </c>
      <c r="K656">
        <f t="shared" si="4"/>
        <v>0</v>
      </c>
    </row>
    <row r="657" spans="1:12" x14ac:dyDescent="0.2">
      <c r="A657" s="12">
        <v>41691</v>
      </c>
      <c r="B657" t="s">
        <v>18382</v>
      </c>
      <c r="C657" t="s">
        <v>18383</v>
      </c>
      <c r="D657">
        <v>2</v>
      </c>
      <c r="E657">
        <v>233</v>
      </c>
      <c r="F657">
        <f t="shared" si="5"/>
        <v>466</v>
      </c>
      <c r="G657" s="12">
        <v>41724</v>
      </c>
      <c r="H657">
        <v>460</v>
      </c>
      <c r="I657">
        <f t="shared" si="6"/>
        <v>6</v>
      </c>
      <c r="J657">
        <v>13.5</v>
      </c>
      <c r="K657">
        <f t="shared" si="4"/>
        <v>6210</v>
      </c>
      <c r="L657" t="s">
        <v>18763</v>
      </c>
    </row>
    <row r="658" spans="1:12" x14ac:dyDescent="0.2">
      <c r="F658">
        <f t="shared" si="5"/>
        <v>0</v>
      </c>
      <c r="G658" t="s">
        <v>21063</v>
      </c>
      <c r="H658">
        <v>6</v>
      </c>
      <c r="I658">
        <v>0</v>
      </c>
      <c r="K658">
        <f t="shared" si="4"/>
        <v>0</v>
      </c>
    </row>
    <row r="659" spans="1:12" x14ac:dyDescent="0.2">
      <c r="F659">
        <f t="shared" si="5"/>
        <v>0</v>
      </c>
      <c r="I659">
        <f t="shared" si="6"/>
        <v>0</v>
      </c>
      <c r="K659">
        <f t="shared" si="4"/>
        <v>0</v>
      </c>
    </row>
    <row r="660" spans="1:12" x14ac:dyDescent="0.2">
      <c r="A660" s="12">
        <v>41698</v>
      </c>
      <c r="B660" t="s">
        <v>18444</v>
      </c>
      <c r="C660" t="s">
        <v>16884</v>
      </c>
      <c r="D660">
        <v>3</v>
      </c>
      <c r="E660">
        <v>172</v>
      </c>
      <c r="F660">
        <f t="shared" si="5"/>
        <v>516</v>
      </c>
      <c r="G660" s="12">
        <v>41718</v>
      </c>
      <c r="H660">
        <v>491</v>
      </c>
      <c r="I660">
        <f t="shared" si="6"/>
        <v>25</v>
      </c>
      <c r="J660">
        <v>11.5</v>
      </c>
      <c r="K660">
        <f t="shared" si="4"/>
        <v>5646.5</v>
      </c>
      <c r="L660" t="s">
        <v>15862</v>
      </c>
    </row>
    <row r="661" spans="1:12" x14ac:dyDescent="0.2">
      <c r="F661">
        <f t="shared" si="5"/>
        <v>0</v>
      </c>
      <c r="G661" s="12">
        <v>41725</v>
      </c>
      <c r="H661">
        <v>19</v>
      </c>
      <c r="I661">
        <v>6</v>
      </c>
      <c r="J661">
        <v>11.5</v>
      </c>
      <c r="K661">
        <f t="shared" si="4"/>
        <v>218.5</v>
      </c>
    </row>
    <row r="662" spans="1:12" x14ac:dyDescent="0.2">
      <c r="G662" t="s">
        <v>21063</v>
      </c>
      <c r="H662">
        <v>3</v>
      </c>
      <c r="I662">
        <v>3</v>
      </c>
    </row>
    <row r="663" spans="1:12" x14ac:dyDescent="0.2">
      <c r="G663" t="s">
        <v>21132</v>
      </c>
      <c r="H663">
        <v>3</v>
      </c>
      <c r="I663">
        <v>0</v>
      </c>
      <c r="J663">
        <v>100</v>
      </c>
      <c r="K663">
        <v>300</v>
      </c>
    </row>
    <row r="664" spans="1:12" x14ac:dyDescent="0.2">
      <c r="G664" s="12">
        <v>41823</v>
      </c>
      <c r="H664">
        <v>3</v>
      </c>
      <c r="I664">
        <v>0</v>
      </c>
      <c r="J664">
        <v>11.5</v>
      </c>
      <c r="K664">
        <v>35</v>
      </c>
      <c r="L664" t="s">
        <v>16077</v>
      </c>
    </row>
    <row r="665" spans="1:12" x14ac:dyDescent="0.2">
      <c r="F665">
        <f t="shared" si="5"/>
        <v>0</v>
      </c>
      <c r="I665">
        <f t="shared" si="6"/>
        <v>0</v>
      </c>
      <c r="K665">
        <f t="shared" si="4"/>
        <v>0</v>
      </c>
    </row>
    <row r="666" spans="1:12" x14ac:dyDescent="0.2">
      <c r="A666" s="12">
        <v>41718</v>
      </c>
      <c r="B666" t="s">
        <v>18666</v>
      </c>
      <c r="C666" t="s">
        <v>18667</v>
      </c>
      <c r="D666">
        <v>2</v>
      </c>
      <c r="E666">
        <v>278</v>
      </c>
      <c r="F666">
        <f t="shared" si="5"/>
        <v>556</v>
      </c>
      <c r="G666" s="12">
        <v>41732</v>
      </c>
      <c r="H666">
        <v>533</v>
      </c>
      <c r="I666">
        <f t="shared" si="6"/>
        <v>23</v>
      </c>
      <c r="J666">
        <v>12</v>
      </c>
      <c r="K666">
        <f t="shared" si="4"/>
        <v>6396</v>
      </c>
      <c r="L666" t="s">
        <v>18776</v>
      </c>
    </row>
    <row r="667" spans="1:12" x14ac:dyDescent="0.2">
      <c r="F667">
        <f t="shared" si="5"/>
        <v>0</v>
      </c>
      <c r="G667" s="12">
        <v>41739</v>
      </c>
      <c r="H667">
        <v>14</v>
      </c>
      <c r="I667">
        <v>9</v>
      </c>
      <c r="J667">
        <v>12</v>
      </c>
      <c r="K667">
        <f t="shared" si="4"/>
        <v>168</v>
      </c>
    </row>
    <row r="668" spans="1:12" x14ac:dyDescent="0.2">
      <c r="G668" s="12">
        <v>41809</v>
      </c>
      <c r="H668">
        <v>7</v>
      </c>
      <c r="I668">
        <v>2</v>
      </c>
      <c r="J668">
        <v>12</v>
      </c>
      <c r="K668">
        <f t="shared" si="4"/>
        <v>84</v>
      </c>
    </row>
    <row r="669" spans="1:12" x14ac:dyDescent="0.2">
      <c r="G669" t="s">
        <v>21010</v>
      </c>
      <c r="H669">
        <v>2</v>
      </c>
      <c r="I669">
        <v>0</v>
      </c>
    </row>
    <row r="670" spans="1:12" x14ac:dyDescent="0.2">
      <c r="F670">
        <f t="shared" si="5"/>
        <v>0</v>
      </c>
      <c r="I670">
        <f t="shared" si="6"/>
        <v>0</v>
      </c>
      <c r="K670">
        <f t="shared" si="4"/>
        <v>0</v>
      </c>
    </row>
    <row r="671" spans="1:12" x14ac:dyDescent="0.2">
      <c r="A671" s="12">
        <v>41726</v>
      </c>
      <c r="B671" t="s">
        <v>18758</v>
      </c>
      <c r="C671" t="s">
        <v>18759</v>
      </c>
      <c r="D671">
        <v>1</v>
      </c>
      <c r="E671">
        <v>369</v>
      </c>
      <c r="F671">
        <f t="shared" si="5"/>
        <v>369</v>
      </c>
      <c r="G671" s="12">
        <v>41752</v>
      </c>
      <c r="H671">
        <v>364</v>
      </c>
      <c r="I671">
        <f t="shared" si="6"/>
        <v>5</v>
      </c>
      <c r="J671">
        <v>13</v>
      </c>
      <c r="K671">
        <f t="shared" si="4"/>
        <v>4732</v>
      </c>
      <c r="L671" t="s">
        <v>17231</v>
      </c>
    </row>
    <row r="672" spans="1:12" x14ac:dyDescent="0.2">
      <c r="F672">
        <f t="shared" si="5"/>
        <v>0</v>
      </c>
      <c r="G672" s="12">
        <v>41809</v>
      </c>
      <c r="H672">
        <v>5</v>
      </c>
      <c r="I672">
        <v>0</v>
      </c>
      <c r="J672">
        <v>13</v>
      </c>
      <c r="K672">
        <f t="shared" si="4"/>
        <v>65</v>
      </c>
    </row>
    <row r="674" spans="1:12" x14ac:dyDescent="0.2">
      <c r="F674">
        <f t="shared" si="5"/>
        <v>0</v>
      </c>
      <c r="I674">
        <f t="shared" si="6"/>
        <v>0</v>
      </c>
      <c r="K674">
        <f t="shared" ref="K674:K740" si="7">H674*J674</f>
        <v>0</v>
      </c>
    </row>
    <row r="675" spans="1:12" x14ac:dyDescent="0.2">
      <c r="A675" s="12">
        <v>41734</v>
      </c>
      <c r="B675" t="s">
        <v>18827</v>
      </c>
      <c r="C675" t="s">
        <v>17089</v>
      </c>
      <c r="D675">
        <v>1</v>
      </c>
      <c r="E675">
        <v>476</v>
      </c>
      <c r="F675">
        <f t="shared" si="5"/>
        <v>476</v>
      </c>
      <c r="G675" s="12">
        <v>41769</v>
      </c>
      <c r="H675">
        <v>470</v>
      </c>
      <c r="I675">
        <f t="shared" si="6"/>
        <v>6</v>
      </c>
      <c r="J675">
        <v>13.5</v>
      </c>
      <c r="K675">
        <f t="shared" si="7"/>
        <v>6345</v>
      </c>
      <c r="L675" t="s">
        <v>15941</v>
      </c>
    </row>
    <row r="676" spans="1:12" x14ac:dyDescent="0.2">
      <c r="F676">
        <f t="shared" si="5"/>
        <v>0</v>
      </c>
      <c r="G676" s="12">
        <v>41824</v>
      </c>
      <c r="H676">
        <v>6</v>
      </c>
      <c r="I676">
        <v>0</v>
      </c>
      <c r="J676">
        <v>13.5</v>
      </c>
      <c r="K676">
        <f t="shared" si="7"/>
        <v>81</v>
      </c>
    </row>
    <row r="677" spans="1:12" x14ac:dyDescent="0.2">
      <c r="F677">
        <f t="shared" si="5"/>
        <v>0</v>
      </c>
      <c r="I677">
        <f t="shared" si="6"/>
        <v>0</v>
      </c>
      <c r="K677">
        <f t="shared" si="7"/>
        <v>0</v>
      </c>
    </row>
    <row r="678" spans="1:12" x14ac:dyDescent="0.2">
      <c r="A678" s="12">
        <v>41744</v>
      </c>
      <c r="B678" t="s">
        <v>18929</v>
      </c>
      <c r="C678" t="s">
        <v>18759</v>
      </c>
      <c r="D678">
        <v>1</v>
      </c>
      <c r="E678">
        <v>725</v>
      </c>
      <c r="F678">
        <f t="shared" si="5"/>
        <v>725</v>
      </c>
      <c r="G678" s="12">
        <v>41812</v>
      </c>
      <c r="H678">
        <v>721</v>
      </c>
      <c r="I678">
        <f t="shared" si="6"/>
        <v>4</v>
      </c>
      <c r="J678">
        <v>13</v>
      </c>
      <c r="K678">
        <f t="shared" si="7"/>
        <v>9373</v>
      </c>
      <c r="L678" t="s">
        <v>17274</v>
      </c>
    </row>
    <row r="679" spans="1:12" x14ac:dyDescent="0.2">
      <c r="F679">
        <f t="shared" si="5"/>
        <v>0</v>
      </c>
      <c r="G679" t="s">
        <v>21264</v>
      </c>
      <c r="H679">
        <v>4</v>
      </c>
      <c r="I679">
        <v>0</v>
      </c>
      <c r="K679">
        <f t="shared" si="7"/>
        <v>0</v>
      </c>
    </row>
    <row r="680" spans="1:12" x14ac:dyDescent="0.2">
      <c r="F680">
        <f t="shared" si="5"/>
        <v>0</v>
      </c>
      <c r="I680">
        <f t="shared" si="6"/>
        <v>0</v>
      </c>
      <c r="K680">
        <f t="shared" si="7"/>
        <v>0</v>
      </c>
    </row>
    <row r="681" spans="1:12" x14ac:dyDescent="0.2">
      <c r="A681" s="12">
        <v>41796</v>
      </c>
      <c r="B681" t="s">
        <v>19326</v>
      </c>
      <c r="C681" t="s">
        <v>19327</v>
      </c>
      <c r="D681">
        <v>1</v>
      </c>
      <c r="E681">
        <v>544</v>
      </c>
      <c r="F681">
        <f t="shared" si="5"/>
        <v>544</v>
      </c>
      <c r="G681" s="12">
        <v>41815</v>
      </c>
      <c r="H681">
        <v>538</v>
      </c>
      <c r="I681">
        <f t="shared" si="6"/>
        <v>6</v>
      </c>
      <c r="J681">
        <v>10.5</v>
      </c>
      <c r="K681">
        <f t="shared" si="7"/>
        <v>5649</v>
      </c>
      <c r="L681" t="s">
        <v>19544</v>
      </c>
    </row>
    <row r="682" spans="1:12" x14ac:dyDescent="0.2">
      <c r="F682">
        <f t="shared" si="5"/>
        <v>0</v>
      </c>
      <c r="G682" t="s">
        <v>21318</v>
      </c>
      <c r="H682">
        <v>2</v>
      </c>
      <c r="I682">
        <v>4</v>
      </c>
      <c r="K682">
        <f t="shared" si="7"/>
        <v>0</v>
      </c>
    </row>
    <row r="683" spans="1:12" x14ac:dyDescent="0.2">
      <c r="G683" s="12">
        <v>41851</v>
      </c>
      <c r="H683">
        <v>4</v>
      </c>
      <c r="I683">
        <v>0</v>
      </c>
      <c r="J683">
        <v>10.5</v>
      </c>
      <c r="K683">
        <f t="shared" si="7"/>
        <v>42</v>
      </c>
    </row>
    <row r="684" spans="1:12" x14ac:dyDescent="0.2">
      <c r="C684" s="82"/>
      <c r="F684">
        <f t="shared" si="5"/>
        <v>0</v>
      </c>
      <c r="I684">
        <f t="shared" si="6"/>
        <v>0</v>
      </c>
      <c r="K684">
        <f t="shared" si="7"/>
        <v>0</v>
      </c>
    </row>
    <row r="685" spans="1:12" x14ac:dyDescent="0.2">
      <c r="A685" s="12">
        <v>41804</v>
      </c>
      <c r="B685" t="s">
        <v>19456</v>
      </c>
      <c r="C685" t="s">
        <v>19457</v>
      </c>
      <c r="D685">
        <v>2</v>
      </c>
      <c r="E685">
        <v>194</v>
      </c>
      <c r="F685">
        <f t="shared" si="5"/>
        <v>388</v>
      </c>
      <c r="G685" s="12">
        <v>41843</v>
      </c>
      <c r="H685">
        <v>386</v>
      </c>
      <c r="I685">
        <f t="shared" si="6"/>
        <v>2</v>
      </c>
      <c r="J685">
        <v>13</v>
      </c>
      <c r="K685">
        <f t="shared" si="7"/>
        <v>5018</v>
      </c>
      <c r="L685" t="s">
        <v>16460</v>
      </c>
    </row>
    <row r="686" spans="1:12" x14ac:dyDescent="0.2">
      <c r="F686">
        <f t="shared" si="5"/>
        <v>0</v>
      </c>
      <c r="G686" t="s">
        <v>21007</v>
      </c>
      <c r="H686">
        <v>2</v>
      </c>
      <c r="I686">
        <v>0</v>
      </c>
      <c r="J686">
        <v>100</v>
      </c>
      <c r="K686">
        <f t="shared" si="7"/>
        <v>200</v>
      </c>
    </row>
    <row r="687" spans="1:12" x14ac:dyDescent="0.2">
      <c r="F687">
        <f t="shared" si="5"/>
        <v>0</v>
      </c>
      <c r="I687">
        <f t="shared" si="6"/>
        <v>0</v>
      </c>
      <c r="K687">
        <f t="shared" si="7"/>
        <v>0</v>
      </c>
    </row>
    <row r="688" spans="1:12" x14ac:dyDescent="0.2">
      <c r="A688" s="12">
        <v>41811</v>
      </c>
      <c r="B688" t="s">
        <v>19530</v>
      </c>
      <c r="C688" t="s">
        <v>18788</v>
      </c>
      <c r="D688">
        <v>1</v>
      </c>
      <c r="E688">
        <v>517</v>
      </c>
      <c r="F688">
        <f t="shared" si="5"/>
        <v>517</v>
      </c>
      <c r="G688" s="12">
        <v>41850</v>
      </c>
      <c r="H688">
        <v>512</v>
      </c>
      <c r="I688">
        <f t="shared" si="6"/>
        <v>5</v>
      </c>
      <c r="J688">
        <v>13.5</v>
      </c>
      <c r="K688">
        <f t="shared" si="7"/>
        <v>6912</v>
      </c>
      <c r="L688" t="s">
        <v>15867</v>
      </c>
    </row>
    <row r="689" spans="1:12" x14ac:dyDescent="0.2">
      <c r="F689">
        <f t="shared" si="5"/>
        <v>0</v>
      </c>
      <c r="G689" t="s">
        <v>21264</v>
      </c>
      <c r="H689">
        <v>5</v>
      </c>
      <c r="I689">
        <v>0</v>
      </c>
      <c r="K689">
        <f t="shared" si="7"/>
        <v>0</v>
      </c>
    </row>
    <row r="690" spans="1:12" x14ac:dyDescent="0.2">
      <c r="F690">
        <f t="shared" si="5"/>
        <v>0</v>
      </c>
      <c r="I690">
        <f t="shared" si="6"/>
        <v>0</v>
      </c>
      <c r="K690">
        <f t="shared" si="7"/>
        <v>0</v>
      </c>
    </row>
    <row r="691" spans="1:12" x14ac:dyDescent="0.2">
      <c r="A691" s="12">
        <v>41831</v>
      </c>
      <c r="B691" t="s">
        <v>19655</v>
      </c>
      <c r="C691" t="s">
        <v>19656</v>
      </c>
      <c r="D691">
        <v>1</v>
      </c>
      <c r="E691">
        <v>676</v>
      </c>
      <c r="F691">
        <f t="shared" si="5"/>
        <v>676</v>
      </c>
      <c r="G691" s="12">
        <v>41863</v>
      </c>
      <c r="H691">
        <v>666</v>
      </c>
      <c r="I691">
        <f t="shared" si="6"/>
        <v>10</v>
      </c>
      <c r="J691">
        <v>13</v>
      </c>
      <c r="K691">
        <f t="shared" si="7"/>
        <v>8658</v>
      </c>
      <c r="L691" t="s">
        <v>20066</v>
      </c>
    </row>
    <row r="692" spans="1:12" x14ac:dyDescent="0.2">
      <c r="F692">
        <f t="shared" si="5"/>
        <v>0</v>
      </c>
      <c r="G692" t="s">
        <v>21037</v>
      </c>
      <c r="H692">
        <v>2</v>
      </c>
      <c r="I692">
        <v>8</v>
      </c>
      <c r="K692">
        <f t="shared" si="7"/>
        <v>0</v>
      </c>
    </row>
    <row r="693" spans="1:12" x14ac:dyDescent="0.2">
      <c r="F693">
        <f t="shared" si="5"/>
        <v>0</v>
      </c>
      <c r="I693">
        <f t="shared" si="6"/>
        <v>0</v>
      </c>
      <c r="K693">
        <f t="shared" si="7"/>
        <v>0</v>
      </c>
    </row>
    <row r="694" spans="1:12" x14ac:dyDescent="0.2">
      <c r="A694" s="12">
        <v>41849</v>
      </c>
      <c r="B694" t="s">
        <v>19886</v>
      </c>
      <c r="C694" t="s">
        <v>19887</v>
      </c>
      <c r="D694">
        <v>4</v>
      </c>
      <c r="E694">
        <v>175</v>
      </c>
      <c r="F694">
        <f t="shared" si="5"/>
        <v>700</v>
      </c>
      <c r="G694" s="12">
        <v>41886</v>
      </c>
      <c r="H694">
        <v>675</v>
      </c>
      <c r="I694">
        <f t="shared" si="6"/>
        <v>25</v>
      </c>
      <c r="J694">
        <v>12.5</v>
      </c>
      <c r="K694">
        <f t="shared" si="7"/>
        <v>8437.5</v>
      </c>
      <c r="L694" t="s">
        <v>20295</v>
      </c>
    </row>
    <row r="695" spans="1:12" x14ac:dyDescent="0.2">
      <c r="F695">
        <f t="shared" si="5"/>
        <v>0</v>
      </c>
      <c r="G695" s="12">
        <v>41914</v>
      </c>
      <c r="H695">
        <v>17</v>
      </c>
      <c r="I695">
        <v>8</v>
      </c>
      <c r="J695">
        <v>12.5</v>
      </c>
      <c r="K695">
        <f t="shared" si="7"/>
        <v>212.5</v>
      </c>
    </row>
    <row r="696" spans="1:12" x14ac:dyDescent="0.2">
      <c r="G696" t="s">
        <v>21000</v>
      </c>
      <c r="H696">
        <v>5</v>
      </c>
      <c r="I696">
        <v>3</v>
      </c>
    </row>
    <row r="698" spans="1:12" x14ac:dyDescent="0.2">
      <c r="F698">
        <f t="shared" si="5"/>
        <v>0</v>
      </c>
      <c r="I698">
        <f t="shared" si="6"/>
        <v>0</v>
      </c>
      <c r="K698">
        <f t="shared" si="7"/>
        <v>0</v>
      </c>
    </row>
    <row r="699" spans="1:12" x14ac:dyDescent="0.2">
      <c r="A699" s="12">
        <v>41863</v>
      </c>
      <c r="B699" t="s">
        <v>20060</v>
      </c>
      <c r="C699" t="s">
        <v>20061</v>
      </c>
      <c r="D699">
        <v>1</v>
      </c>
      <c r="E699">
        <v>475</v>
      </c>
      <c r="F699">
        <f t="shared" si="5"/>
        <v>475</v>
      </c>
      <c r="G699" s="12">
        <v>41872</v>
      </c>
      <c r="H699">
        <v>465</v>
      </c>
      <c r="I699">
        <f t="shared" si="6"/>
        <v>10</v>
      </c>
      <c r="J699">
        <v>10.5</v>
      </c>
      <c r="K699">
        <f t="shared" si="7"/>
        <v>4882.5</v>
      </c>
      <c r="L699" t="s">
        <v>15862</v>
      </c>
    </row>
    <row r="700" spans="1:12" x14ac:dyDescent="0.2">
      <c r="F700">
        <f t="shared" si="5"/>
        <v>0</v>
      </c>
      <c r="I700">
        <f t="shared" si="6"/>
        <v>0</v>
      </c>
      <c r="K700">
        <f t="shared" si="7"/>
        <v>0</v>
      </c>
    </row>
    <row r="701" spans="1:12" x14ac:dyDescent="0.2">
      <c r="F701">
        <f t="shared" si="5"/>
        <v>0</v>
      </c>
      <c r="I701">
        <f t="shared" si="6"/>
        <v>0</v>
      </c>
      <c r="K701">
        <f t="shared" si="7"/>
        <v>0</v>
      </c>
    </row>
    <row r="702" spans="1:12" x14ac:dyDescent="0.2">
      <c r="A702" s="12">
        <v>41875</v>
      </c>
      <c r="B702" t="s">
        <v>20222</v>
      </c>
      <c r="C702" t="s">
        <v>18626</v>
      </c>
      <c r="D702">
        <v>1</v>
      </c>
      <c r="E702">
        <v>499</v>
      </c>
      <c r="F702">
        <f t="shared" si="5"/>
        <v>499</v>
      </c>
      <c r="G702" s="12">
        <v>41914</v>
      </c>
      <c r="H702">
        <v>491</v>
      </c>
      <c r="I702">
        <f t="shared" si="6"/>
        <v>8</v>
      </c>
      <c r="J702">
        <v>11.5</v>
      </c>
      <c r="K702">
        <f t="shared" si="7"/>
        <v>5646.5</v>
      </c>
      <c r="L702" t="s">
        <v>15862</v>
      </c>
    </row>
    <row r="703" spans="1:12" x14ac:dyDescent="0.2">
      <c r="F703">
        <f t="shared" si="5"/>
        <v>0</v>
      </c>
      <c r="I703">
        <f t="shared" si="6"/>
        <v>0</v>
      </c>
      <c r="K703">
        <f t="shared" si="7"/>
        <v>0</v>
      </c>
    </row>
    <row r="704" spans="1:12" x14ac:dyDescent="0.2">
      <c r="F704">
        <f t="shared" si="5"/>
        <v>0</v>
      </c>
      <c r="I704">
        <f t="shared" si="6"/>
        <v>0</v>
      </c>
      <c r="K704">
        <f t="shared" si="7"/>
        <v>0</v>
      </c>
    </row>
    <row r="705" spans="1:11" x14ac:dyDescent="0.2">
      <c r="A705" s="12">
        <v>41889</v>
      </c>
      <c r="B705" t="s">
        <v>20380</v>
      </c>
      <c r="C705" t="s">
        <v>19788</v>
      </c>
      <c r="D705">
        <v>1</v>
      </c>
      <c r="E705">
        <v>700</v>
      </c>
      <c r="F705">
        <f t="shared" si="5"/>
        <v>700</v>
      </c>
      <c r="I705">
        <f t="shared" si="6"/>
        <v>700</v>
      </c>
      <c r="K705">
        <f t="shared" si="7"/>
        <v>0</v>
      </c>
    </row>
    <row r="706" spans="1:11" x14ac:dyDescent="0.2">
      <c r="F706">
        <f t="shared" si="5"/>
        <v>0</v>
      </c>
      <c r="I706">
        <f t="shared" si="6"/>
        <v>0</v>
      </c>
      <c r="K706">
        <f t="shared" si="7"/>
        <v>0</v>
      </c>
    </row>
    <row r="707" spans="1:11" x14ac:dyDescent="0.2">
      <c r="F707">
        <f t="shared" si="5"/>
        <v>0</v>
      </c>
      <c r="I707">
        <f t="shared" si="6"/>
        <v>0</v>
      </c>
      <c r="K707">
        <f t="shared" si="7"/>
        <v>0</v>
      </c>
    </row>
    <row r="708" spans="1:11" x14ac:dyDescent="0.2">
      <c r="A708" s="12">
        <v>41929</v>
      </c>
      <c r="B708" t="s">
        <v>20819</v>
      </c>
      <c r="C708" t="s">
        <v>20820</v>
      </c>
      <c r="D708">
        <v>2</v>
      </c>
      <c r="E708">
        <v>313</v>
      </c>
      <c r="F708">
        <f t="shared" si="5"/>
        <v>626</v>
      </c>
      <c r="I708">
        <f t="shared" si="6"/>
        <v>626</v>
      </c>
      <c r="K708">
        <f t="shared" si="7"/>
        <v>0</v>
      </c>
    </row>
    <row r="709" spans="1:11" x14ac:dyDescent="0.2">
      <c r="F709">
        <f t="shared" si="5"/>
        <v>0</v>
      </c>
      <c r="I709">
        <f t="shared" si="6"/>
        <v>0</v>
      </c>
      <c r="K709">
        <f t="shared" si="7"/>
        <v>0</v>
      </c>
    </row>
    <row r="710" spans="1:11" x14ac:dyDescent="0.2">
      <c r="F710">
        <f t="shared" si="5"/>
        <v>0</v>
      </c>
      <c r="I710">
        <f t="shared" si="6"/>
        <v>0</v>
      </c>
      <c r="K710">
        <f t="shared" si="7"/>
        <v>0</v>
      </c>
    </row>
    <row r="711" spans="1:11" x14ac:dyDescent="0.2">
      <c r="F711">
        <f t="shared" si="5"/>
        <v>0</v>
      </c>
      <c r="I711">
        <f t="shared" si="6"/>
        <v>0</v>
      </c>
      <c r="K711">
        <f t="shared" si="7"/>
        <v>0</v>
      </c>
    </row>
    <row r="712" spans="1:11" x14ac:dyDescent="0.2">
      <c r="F712">
        <f t="shared" ref="F712:F740" si="8">D712*E712</f>
        <v>0</v>
      </c>
      <c r="I712">
        <f t="shared" ref="I712:I740" si="9">F712-H712</f>
        <v>0</v>
      </c>
      <c r="K712">
        <f t="shared" si="7"/>
        <v>0</v>
      </c>
    </row>
    <row r="713" spans="1:11" x14ac:dyDescent="0.2">
      <c r="F713">
        <f t="shared" si="8"/>
        <v>0</v>
      </c>
      <c r="I713">
        <f t="shared" si="9"/>
        <v>0</v>
      </c>
      <c r="K713">
        <f t="shared" si="7"/>
        <v>0</v>
      </c>
    </row>
    <row r="714" spans="1:11" x14ac:dyDescent="0.2">
      <c r="F714">
        <f t="shared" si="8"/>
        <v>0</v>
      </c>
      <c r="I714">
        <f t="shared" si="9"/>
        <v>0</v>
      </c>
      <c r="K714">
        <f t="shared" si="7"/>
        <v>0</v>
      </c>
    </row>
    <row r="715" spans="1:11" x14ac:dyDescent="0.2">
      <c r="F715">
        <f t="shared" si="8"/>
        <v>0</v>
      </c>
      <c r="I715">
        <f t="shared" si="9"/>
        <v>0</v>
      </c>
      <c r="K715">
        <f t="shared" si="7"/>
        <v>0</v>
      </c>
    </row>
    <row r="716" spans="1:11" x14ac:dyDescent="0.2">
      <c r="F716">
        <f t="shared" si="8"/>
        <v>0</v>
      </c>
      <c r="I716">
        <f t="shared" si="9"/>
        <v>0</v>
      </c>
      <c r="K716">
        <f t="shared" si="7"/>
        <v>0</v>
      </c>
    </row>
    <row r="717" spans="1:11" x14ac:dyDescent="0.2">
      <c r="F717">
        <f t="shared" si="8"/>
        <v>0</v>
      </c>
      <c r="I717">
        <f t="shared" si="9"/>
        <v>0</v>
      </c>
      <c r="K717">
        <f t="shared" si="7"/>
        <v>0</v>
      </c>
    </row>
    <row r="718" spans="1:11" x14ac:dyDescent="0.2">
      <c r="F718">
        <f t="shared" si="8"/>
        <v>0</v>
      </c>
      <c r="I718">
        <f t="shared" si="9"/>
        <v>0</v>
      </c>
      <c r="K718">
        <f t="shared" si="7"/>
        <v>0</v>
      </c>
    </row>
    <row r="719" spans="1:11" x14ac:dyDescent="0.2">
      <c r="F719">
        <f t="shared" si="8"/>
        <v>0</v>
      </c>
      <c r="I719">
        <f t="shared" si="9"/>
        <v>0</v>
      </c>
      <c r="K719">
        <f t="shared" si="7"/>
        <v>0</v>
      </c>
    </row>
    <row r="720" spans="1:11" x14ac:dyDescent="0.2">
      <c r="F720">
        <f t="shared" si="8"/>
        <v>0</v>
      </c>
      <c r="I720">
        <f t="shared" si="9"/>
        <v>0</v>
      </c>
      <c r="K720">
        <f t="shared" si="7"/>
        <v>0</v>
      </c>
    </row>
    <row r="721" spans="6:11" x14ac:dyDescent="0.2">
      <c r="F721">
        <f t="shared" si="8"/>
        <v>0</v>
      </c>
      <c r="I721">
        <f t="shared" si="9"/>
        <v>0</v>
      </c>
      <c r="K721">
        <f t="shared" si="7"/>
        <v>0</v>
      </c>
    </row>
    <row r="722" spans="6:11" x14ac:dyDescent="0.2">
      <c r="F722">
        <f t="shared" si="8"/>
        <v>0</v>
      </c>
      <c r="I722">
        <f t="shared" si="9"/>
        <v>0</v>
      </c>
      <c r="K722">
        <f t="shared" si="7"/>
        <v>0</v>
      </c>
    </row>
    <row r="723" spans="6:11" x14ac:dyDescent="0.2">
      <c r="F723">
        <f t="shared" si="8"/>
        <v>0</v>
      </c>
      <c r="I723">
        <f t="shared" si="9"/>
        <v>0</v>
      </c>
      <c r="K723">
        <f t="shared" si="7"/>
        <v>0</v>
      </c>
    </row>
    <row r="724" spans="6:11" x14ac:dyDescent="0.2">
      <c r="F724">
        <f t="shared" si="8"/>
        <v>0</v>
      </c>
      <c r="I724">
        <f t="shared" si="9"/>
        <v>0</v>
      </c>
      <c r="K724">
        <f t="shared" si="7"/>
        <v>0</v>
      </c>
    </row>
    <row r="725" spans="6:11" x14ac:dyDescent="0.2">
      <c r="F725">
        <f t="shared" si="8"/>
        <v>0</v>
      </c>
      <c r="I725">
        <f t="shared" si="9"/>
        <v>0</v>
      </c>
      <c r="K725">
        <f t="shared" si="7"/>
        <v>0</v>
      </c>
    </row>
    <row r="726" spans="6:11" x14ac:dyDescent="0.2">
      <c r="F726">
        <f t="shared" si="8"/>
        <v>0</v>
      </c>
      <c r="I726">
        <f t="shared" si="9"/>
        <v>0</v>
      </c>
      <c r="K726">
        <f t="shared" si="7"/>
        <v>0</v>
      </c>
    </row>
    <row r="727" spans="6:11" x14ac:dyDescent="0.2">
      <c r="F727">
        <f t="shared" si="8"/>
        <v>0</v>
      </c>
      <c r="I727">
        <f t="shared" si="9"/>
        <v>0</v>
      </c>
      <c r="K727">
        <f t="shared" si="7"/>
        <v>0</v>
      </c>
    </row>
    <row r="728" spans="6:11" x14ac:dyDescent="0.2">
      <c r="F728">
        <f t="shared" si="8"/>
        <v>0</v>
      </c>
      <c r="I728">
        <f t="shared" si="9"/>
        <v>0</v>
      </c>
      <c r="K728">
        <f t="shared" si="7"/>
        <v>0</v>
      </c>
    </row>
    <row r="729" spans="6:11" x14ac:dyDescent="0.2">
      <c r="F729">
        <f t="shared" si="8"/>
        <v>0</v>
      </c>
      <c r="I729">
        <f t="shared" si="9"/>
        <v>0</v>
      </c>
      <c r="K729">
        <f t="shared" si="7"/>
        <v>0</v>
      </c>
    </row>
    <row r="730" spans="6:11" x14ac:dyDescent="0.2">
      <c r="F730">
        <f t="shared" si="8"/>
        <v>0</v>
      </c>
      <c r="I730">
        <f t="shared" si="9"/>
        <v>0</v>
      </c>
      <c r="K730">
        <f t="shared" si="7"/>
        <v>0</v>
      </c>
    </row>
    <row r="731" spans="6:11" x14ac:dyDescent="0.2">
      <c r="F731">
        <f t="shared" si="8"/>
        <v>0</v>
      </c>
      <c r="I731">
        <f t="shared" si="9"/>
        <v>0</v>
      </c>
      <c r="K731">
        <f t="shared" si="7"/>
        <v>0</v>
      </c>
    </row>
    <row r="732" spans="6:11" x14ac:dyDescent="0.2">
      <c r="F732">
        <f t="shared" si="8"/>
        <v>0</v>
      </c>
      <c r="I732">
        <f t="shared" si="9"/>
        <v>0</v>
      </c>
      <c r="K732">
        <f t="shared" si="7"/>
        <v>0</v>
      </c>
    </row>
    <row r="733" spans="6:11" x14ac:dyDescent="0.2">
      <c r="F733">
        <f t="shared" si="8"/>
        <v>0</v>
      </c>
      <c r="I733">
        <f t="shared" si="9"/>
        <v>0</v>
      </c>
      <c r="K733">
        <f t="shared" si="7"/>
        <v>0</v>
      </c>
    </row>
    <row r="734" spans="6:11" x14ac:dyDescent="0.2">
      <c r="F734">
        <f t="shared" si="8"/>
        <v>0</v>
      </c>
      <c r="I734">
        <f t="shared" si="9"/>
        <v>0</v>
      </c>
      <c r="K734">
        <f t="shared" si="7"/>
        <v>0</v>
      </c>
    </row>
    <row r="735" spans="6:11" x14ac:dyDescent="0.2">
      <c r="F735">
        <f t="shared" si="8"/>
        <v>0</v>
      </c>
      <c r="I735">
        <f t="shared" si="9"/>
        <v>0</v>
      </c>
      <c r="K735">
        <f t="shared" si="7"/>
        <v>0</v>
      </c>
    </row>
    <row r="736" spans="6:11" x14ac:dyDescent="0.2">
      <c r="F736">
        <f t="shared" si="8"/>
        <v>0</v>
      </c>
      <c r="I736">
        <f t="shared" si="9"/>
        <v>0</v>
      </c>
      <c r="K736">
        <f t="shared" si="7"/>
        <v>0</v>
      </c>
    </row>
    <row r="737" spans="6:11" x14ac:dyDescent="0.2">
      <c r="F737">
        <f t="shared" si="8"/>
        <v>0</v>
      </c>
      <c r="I737">
        <f t="shared" si="9"/>
        <v>0</v>
      </c>
      <c r="K737">
        <f t="shared" si="7"/>
        <v>0</v>
      </c>
    </row>
    <row r="738" spans="6:11" x14ac:dyDescent="0.2">
      <c r="F738">
        <f t="shared" si="8"/>
        <v>0</v>
      </c>
      <c r="I738">
        <f t="shared" si="9"/>
        <v>0</v>
      </c>
      <c r="K738">
        <f t="shared" si="7"/>
        <v>0</v>
      </c>
    </row>
    <row r="739" spans="6:11" x14ac:dyDescent="0.2">
      <c r="F739">
        <f t="shared" si="8"/>
        <v>0</v>
      </c>
      <c r="I739">
        <f t="shared" si="9"/>
        <v>0</v>
      </c>
      <c r="K739">
        <f t="shared" si="7"/>
        <v>0</v>
      </c>
    </row>
    <row r="740" spans="6:11" x14ac:dyDescent="0.2">
      <c r="F740">
        <f t="shared" si="8"/>
        <v>0</v>
      </c>
      <c r="I740">
        <f t="shared" si="9"/>
        <v>0</v>
      </c>
      <c r="K740">
        <f t="shared" si="7"/>
        <v>0</v>
      </c>
    </row>
    <row r="741" spans="6:11" x14ac:dyDescent="0.2">
      <c r="K741">
        <f>H741*J741</f>
        <v>0</v>
      </c>
    </row>
    <row r="742" spans="6:11" x14ac:dyDescent="0.2">
      <c r="K742">
        <f>H742*J742</f>
        <v>0</v>
      </c>
    </row>
    <row r="752" spans="6:11" ht="13.5" thickBot="1" x14ac:dyDescent="0.25"/>
    <row r="753" spans="1:6" ht="18" x14ac:dyDescent="0.25">
      <c r="A753" s="94"/>
      <c r="B753" s="95"/>
      <c r="C753" s="95"/>
      <c r="D753" s="96" t="s">
        <v>20821</v>
      </c>
      <c r="E753" s="95"/>
      <c r="F753" s="97"/>
    </row>
    <row r="754" spans="1:6" x14ac:dyDescent="0.2">
      <c r="A754" s="98"/>
      <c r="B754" s="99"/>
      <c r="C754" s="99"/>
      <c r="D754" s="99"/>
      <c r="E754" s="99"/>
      <c r="F754" s="100"/>
    </row>
    <row r="755" spans="1:6" ht="15" x14ac:dyDescent="0.2">
      <c r="A755" s="101" t="s">
        <v>19458</v>
      </c>
      <c r="B755" s="99"/>
      <c r="C755" s="99"/>
      <c r="D755" s="99"/>
      <c r="E755" s="99"/>
      <c r="F755" s="100"/>
    </row>
    <row r="756" spans="1:6" x14ac:dyDescent="0.2">
      <c r="A756" s="98"/>
      <c r="B756" s="99"/>
      <c r="C756" s="99"/>
      <c r="D756" s="99"/>
      <c r="E756" s="99"/>
      <c r="F756" s="100"/>
    </row>
    <row r="757" spans="1:6" ht="15" x14ac:dyDescent="0.2">
      <c r="A757" s="101" t="s">
        <v>21464</v>
      </c>
      <c r="B757" s="102"/>
      <c r="C757" s="102"/>
      <c r="D757" s="102"/>
      <c r="E757" s="102"/>
      <c r="F757" s="100"/>
    </row>
    <row r="758" spans="1:6" ht="15" x14ac:dyDescent="0.2">
      <c r="A758" s="101" t="s">
        <v>21465</v>
      </c>
      <c r="B758" s="102"/>
      <c r="C758" s="102"/>
      <c r="D758" s="102"/>
      <c r="E758" s="102"/>
      <c r="F758" s="100"/>
    </row>
    <row r="759" spans="1:6" ht="15" x14ac:dyDescent="0.2">
      <c r="A759" s="101" t="s">
        <v>21466</v>
      </c>
      <c r="B759" s="102"/>
      <c r="C759" s="102"/>
      <c r="D759" s="102"/>
      <c r="E759" s="102"/>
      <c r="F759" s="100"/>
    </row>
    <row r="760" spans="1:6" ht="15" x14ac:dyDescent="0.2">
      <c r="A760" s="101" t="s">
        <v>21467</v>
      </c>
      <c r="B760" s="102"/>
      <c r="C760" s="102"/>
      <c r="D760" s="102"/>
      <c r="E760" s="102"/>
      <c r="F760" s="100"/>
    </row>
    <row r="761" spans="1:6" ht="15" x14ac:dyDescent="0.2">
      <c r="A761" s="101" t="s">
        <v>21468</v>
      </c>
      <c r="B761" s="102"/>
      <c r="C761" s="102"/>
      <c r="D761" s="102"/>
      <c r="E761" s="102"/>
      <c r="F761" s="100"/>
    </row>
    <row r="762" spans="1:6" ht="15" x14ac:dyDescent="0.2">
      <c r="A762" s="101" t="s">
        <v>21469</v>
      </c>
      <c r="B762" s="102"/>
      <c r="C762" s="102"/>
      <c r="D762" s="102"/>
      <c r="E762" s="102"/>
      <c r="F762" s="100"/>
    </row>
    <row r="763" spans="1:6" ht="15" x14ac:dyDescent="0.2">
      <c r="A763" s="119" t="s">
        <v>21470</v>
      </c>
      <c r="E763" s="102"/>
      <c r="F763" s="100"/>
    </row>
    <row r="764" spans="1:6" ht="15" x14ac:dyDescent="0.2">
      <c r="A764" s="101"/>
      <c r="B764" s="102"/>
      <c r="C764" s="102"/>
      <c r="D764" s="102"/>
      <c r="E764" s="102"/>
      <c r="F764" s="100"/>
    </row>
    <row r="765" spans="1:6" ht="15" x14ac:dyDescent="0.2">
      <c r="A765" s="101"/>
      <c r="B765" s="102"/>
      <c r="C765" s="102"/>
      <c r="D765" s="102"/>
      <c r="E765" s="102"/>
      <c r="F765" s="100"/>
    </row>
    <row r="766" spans="1:6" ht="15.75" thickBot="1" x14ac:dyDescent="0.25">
      <c r="A766" s="103" t="s">
        <v>19460</v>
      </c>
      <c r="B766" s="104"/>
      <c r="C766" s="104"/>
      <c r="D766" s="104"/>
      <c r="E766" s="104"/>
      <c r="F766" s="105"/>
    </row>
    <row r="767" spans="1:6" ht="15" x14ac:dyDescent="0.2">
      <c r="A767" s="93"/>
      <c r="B767" s="93"/>
      <c r="C767" s="93"/>
      <c r="D767" s="93"/>
      <c r="E767" s="93"/>
    </row>
    <row r="768" spans="1:6" ht="15.75" thickBot="1" x14ac:dyDescent="0.25">
      <c r="A768" s="93"/>
      <c r="B768" s="93"/>
      <c r="C768" s="93"/>
      <c r="D768" s="93" t="s">
        <v>20821</v>
      </c>
      <c r="E768" s="93"/>
    </row>
    <row r="769" spans="1:6" ht="15" x14ac:dyDescent="0.2">
      <c r="A769" s="106"/>
      <c r="B769" s="107"/>
      <c r="C769" s="107"/>
      <c r="D769" s="107"/>
      <c r="E769" s="107"/>
      <c r="F769" s="97"/>
    </row>
    <row r="770" spans="1:6" ht="15" x14ac:dyDescent="0.2">
      <c r="A770" s="101" t="s">
        <v>19459</v>
      </c>
      <c r="B770" s="102"/>
      <c r="C770" s="102"/>
      <c r="D770" s="102"/>
      <c r="E770" s="102"/>
      <c r="F770" s="100"/>
    </row>
    <row r="771" spans="1:6" ht="15" x14ac:dyDescent="0.2">
      <c r="A771" s="101"/>
      <c r="B771" s="102"/>
      <c r="C771" s="102"/>
      <c r="D771" s="102"/>
      <c r="E771" s="102"/>
      <c r="F771" s="100"/>
    </row>
    <row r="772" spans="1:6" ht="15" x14ac:dyDescent="0.2">
      <c r="A772" s="101" t="s">
        <v>21471</v>
      </c>
      <c r="B772" s="102"/>
      <c r="C772" s="102"/>
      <c r="D772" s="102"/>
      <c r="E772" s="102"/>
      <c r="F772" s="100"/>
    </row>
    <row r="773" spans="1:6" ht="15" x14ac:dyDescent="0.2">
      <c r="A773" s="101" t="s">
        <v>21472</v>
      </c>
      <c r="B773" s="102"/>
      <c r="C773" s="102"/>
      <c r="D773" s="102"/>
      <c r="E773" s="102"/>
      <c r="F773" s="100"/>
    </row>
    <row r="774" spans="1:6" ht="15" x14ac:dyDescent="0.2">
      <c r="A774" s="101" t="s">
        <v>21473</v>
      </c>
      <c r="B774" s="102"/>
      <c r="C774" s="102"/>
      <c r="D774" s="102"/>
      <c r="E774" s="102"/>
      <c r="F774" s="100"/>
    </row>
    <row r="775" spans="1:6" ht="15" x14ac:dyDescent="0.2">
      <c r="E775" s="102"/>
      <c r="F775" s="100"/>
    </row>
    <row r="776" spans="1:6" ht="15" x14ac:dyDescent="0.2">
      <c r="A776" s="101"/>
      <c r="B776" s="102"/>
      <c r="C776" s="102"/>
      <c r="D776" s="102"/>
      <c r="E776" s="102"/>
      <c r="F776" s="100"/>
    </row>
    <row r="777" spans="1:6" ht="15.75" thickBot="1" x14ac:dyDescent="0.25">
      <c r="A777" s="103"/>
      <c r="B777" s="104"/>
      <c r="C777" s="104"/>
      <c r="D777" s="104"/>
      <c r="E777" s="104"/>
      <c r="F777" s="105"/>
    </row>
  </sheetData>
  <phoneticPr fontId="13" type="noConversion"/>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L603"/>
  <sheetViews>
    <sheetView zoomScale="125" zoomScaleNormal="100" workbookViewId="0">
      <selection activeCell="G1" sqref="G1:G1048576"/>
    </sheetView>
  </sheetViews>
  <sheetFormatPr baseColWidth="10" defaultRowHeight="12.75" x14ac:dyDescent="0.2"/>
  <cols>
    <col min="1" max="1" width="12.125" customWidth="1"/>
    <col min="4" max="4" width="12.625" customWidth="1"/>
    <col min="7" max="7" width="21.5" customWidth="1"/>
    <col min="8" max="8" width="26.125" customWidth="1"/>
    <col min="9" max="9" width="27.125" customWidth="1"/>
    <col min="11" max="11" width="22.5" customWidth="1"/>
  </cols>
  <sheetData>
    <row r="1" spans="1:11" ht="18.75" thickBot="1" x14ac:dyDescent="0.3">
      <c r="A1" s="3" t="s">
        <v>20957</v>
      </c>
      <c r="B1" s="3" t="s">
        <v>6814</v>
      </c>
      <c r="C1" s="3" t="s">
        <v>6932</v>
      </c>
      <c r="D1" s="3" t="s">
        <v>6377</v>
      </c>
      <c r="E1" s="3" t="s">
        <v>6249</v>
      </c>
      <c r="F1" s="4" t="s">
        <v>20961</v>
      </c>
      <c r="G1" s="3" t="s">
        <v>20962</v>
      </c>
      <c r="H1" s="3" t="s">
        <v>20963</v>
      </c>
      <c r="I1" s="3" t="s">
        <v>6404</v>
      </c>
      <c r="J1" s="3" t="s">
        <v>7022</v>
      </c>
      <c r="K1" s="3" t="s">
        <v>6312</v>
      </c>
    </row>
    <row r="2" spans="1:11" x14ac:dyDescent="0.2">
      <c r="A2" s="5">
        <v>39094</v>
      </c>
      <c r="B2" t="s">
        <v>7355</v>
      </c>
      <c r="C2" t="s">
        <v>7285</v>
      </c>
      <c r="D2">
        <v>2</v>
      </c>
      <c r="E2">
        <v>290</v>
      </c>
      <c r="F2">
        <v>580</v>
      </c>
      <c r="G2" s="5">
        <v>39105</v>
      </c>
      <c r="H2">
        <v>572</v>
      </c>
      <c r="I2">
        <v>8</v>
      </c>
      <c r="J2">
        <v>9</v>
      </c>
      <c r="K2">
        <v>5148</v>
      </c>
    </row>
    <row r="3" spans="1:11" x14ac:dyDescent="0.2">
      <c r="A3" s="5"/>
      <c r="G3" s="5">
        <v>39163</v>
      </c>
      <c r="H3">
        <v>8</v>
      </c>
      <c r="I3">
        <v>0</v>
      </c>
      <c r="J3">
        <v>9</v>
      </c>
      <c r="K3">
        <v>72</v>
      </c>
    </row>
    <row r="4" spans="1:11" x14ac:dyDescent="0.2">
      <c r="A4" s="5"/>
      <c r="G4" s="5"/>
    </row>
    <row r="5" spans="1:11" x14ac:dyDescent="0.2">
      <c r="A5" s="5">
        <v>39094</v>
      </c>
      <c r="B5" t="s">
        <v>7389</v>
      </c>
      <c r="C5" t="s">
        <v>7213</v>
      </c>
      <c r="D5">
        <v>1</v>
      </c>
      <c r="E5">
        <v>329</v>
      </c>
      <c r="F5">
        <v>329</v>
      </c>
      <c r="G5" s="5">
        <v>39107</v>
      </c>
      <c r="H5">
        <v>322</v>
      </c>
      <c r="I5">
        <v>7</v>
      </c>
      <c r="J5">
        <v>8.5</v>
      </c>
      <c r="K5">
        <v>2737</v>
      </c>
    </row>
    <row r="6" spans="1:11" x14ac:dyDescent="0.2">
      <c r="G6" t="s">
        <v>4062</v>
      </c>
      <c r="H6">
        <v>7</v>
      </c>
      <c r="I6">
        <v>0</v>
      </c>
    </row>
    <row r="8" spans="1:11" x14ac:dyDescent="0.2">
      <c r="A8" s="5">
        <v>39105</v>
      </c>
      <c r="B8" t="s">
        <v>6665</v>
      </c>
      <c r="C8" t="s">
        <v>7153</v>
      </c>
      <c r="D8">
        <v>2</v>
      </c>
      <c r="E8">
        <v>351</v>
      </c>
      <c r="F8">
        <v>702</v>
      </c>
      <c r="G8" s="5">
        <v>39114</v>
      </c>
      <c r="H8">
        <v>690</v>
      </c>
      <c r="I8">
        <v>12</v>
      </c>
      <c r="J8">
        <v>8.5</v>
      </c>
      <c r="K8">
        <v>5865</v>
      </c>
    </row>
    <row r="9" spans="1:11" x14ac:dyDescent="0.2">
      <c r="A9" s="5"/>
      <c r="G9" s="5" t="s">
        <v>21498</v>
      </c>
      <c r="H9">
        <v>6</v>
      </c>
      <c r="I9">
        <v>6</v>
      </c>
    </row>
    <row r="10" spans="1:11" x14ac:dyDescent="0.2">
      <c r="A10" s="5"/>
      <c r="G10" s="5" t="s">
        <v>21160</v>
      </c>
      <c r="H10">
        <v>6</v>
      </c>
      <c r="I10">
        <v>0</v>
      </c>
    </row>
    <row r="11" spans="1:11" x14ac:dyDescent="0.2">
      <c r="A11" s="17"/>
    </row>
    <row r="12" spans="1:11" x14ac:dyDescent="0.2">
      <c r="A12" s="5">
        <v>39105</v>
      </c>
      <c r="B12" t="s">
        <v>7479</v>
      </c>
      <c r="C12" t="s">
        <v>7210</v>
      </c>
      <c r="D12">
        <v>2</v>
      </c>
      <c r="E12">
        <v>303</v>
      </c>
      <c r="F12">
        <v>606</v>
      </c>
      <c r="G12" s="5">
        <v>39135</v>
      </c>
      <c r="H12">
        <v>595</v>
      </c>
      <c r="I12">
        <v>11</v>
      </c>
      <c r="J12">
        <v>8.5</v>
      </c>
      <c r="K12">
        <v>5058</v>
      </c>
    </row>
    <row r="13" spans="1:11" x14ac:dyDescent="0.2">
      <c r="A13" s="5"/>
      <c r="G13" s="5" t="s">
        <v>21499</v>
      </c>
      <c r="H13">
        <v>2</v>
      </c>
      <c r="I13">
        <v>9</v>
      </c>
    </row>
    <row r="14" spans="1:11" x14ac:dyDescent="0.2">
      <c r="A14" s="5"/>
      <c r="G14" s="5">
        <v>39392</v>
      </c>
      <c r="H14">
        <v>8</v>
      </c>
      <c r="I14">
        <v>1</v>
      </c>
    </row>
    <row r="15" spans="1:11" x14ac:dyDescent="0.2">
      <c r="A15" s="5"/>
      <c r="G15" s="5">
        <v>39392</v>
      </c>
      <c r="H15">
        <v>1</v>
      </c>
      <c r="I15">
        <v>0</v>
      </c>
    </row>
    <row r="17" spans="1:11" x14ac:dyDescent="0.2">
      <c r="A17" s="5">
        <v>39114</v>
      </c>
      <c r="B17" t="s">
        <v>7757</v>
      </c>
      <c r="C17" t="s">
        <v>7758</v>
      </c>
      <c r="D17">
        <v>2</v>
      </c>
      <c r="E17">
        <v>297</v>
      </c>
      <c r="F17">
        <v>594</v>
      </c>
      <c r="G17" s="5">
        <v>39128</v>
      </c>
      <c r="H17">
        <v>590</v>
      </c>
      <c r="I17">
        <v>4</v>
      </c>
      <c r="J17">
        <v>10</v>
      </c>
      <c r="K17">
        <v>5900</v>
      </c>
    </row>
    <row r="18" spans="1:11" x14ac:dyDescent="0.2">
      <c r="A18" s="5"/>
      <c r="G18" s="5" t="s">
        <v>21500</v>
      </c>
      <c r="H18">
        <v>4</v>
      </c>
      <c r="I18">
        <v>0</v>
      </c>
    </row>
    <row r="20" spans="1:11" x14ac:dyDescent="0.2">
      <c r="A20" s="5">
        <v>39128</v>
      </c>
      <c r="B20" t="s">
        <v>4910</v>
      </c>
      <c r="C20" t="s">
        <v>4911</v>
      </c>
      <c r="D20">
        <v>2</v>
      </c>
      <c r="E20">
        <v>303</v>
      </c>
      <c r="F20">
        <v>606</v>
      </c>
      <c r="G20" s="5">
        <v>39149</v>
      </c>
      <c r="H20">
        <v>600</v>
      </c>
      <c r="I20">
        <v>6</v>
      </c>
      <c r="J20">
        <v>9</v>
      </c>
      <c r="K20">
        <v>5400</v>
      </c>
    </row>
    <row r="21" spans="1:11" x14ac:dyDescent="0.2">
      <c r="A21" s="5"/>
      <c r="G21" s="5">
        <v>39219</v>
      </c>
      <c r="H21">
        <v>6</v>
      </c>
      <c r="I21">
        <v>0</v>
      </c>
      <c r="J21">
        <v>9</v>
      </c>
      <c r="K21">
        <v>54</v>
      </c>
    </row>
    <row r="23" spans="1:11" x14ac:dyDescent="0.2">
      <c r="A23" s="5">
        <v>39128</v>
      </c>
      <c r="B23" t="s">
        <v>4591</v>
      </c>
      <c r="C23" t="s">
        <v>4973</v>
      </c>
      <c r="D23">
        <v>2</v>
      </c>
      <c r="E23">
        <v>188</v>
      </c>
      <c r="F23">
        <v>376</v>
      </c>
      <c r="G23" s="5">
        <v>39149</v>
      </c>
      <c r="H23">
        <v>374</v>
      </c>
      <c r="I23">
        <v>2</v>
      </c>
      <c r="J23">
        <v>9</v>
      </c>
      <c r="K23">
        <v>3366</v>
      </c>
    </row>
    <row r="24" spans="1:11" x14ac:dyDescent="0.2">
      <c r="A24" s="5"/>
      <c r="G24" s="5" t="s">
        <v>21501</v>
      </c>
      <c r="H24">
        <v>2</v>
      </c>
      <c r="I24">
        <v>0</v>
      </c>
    </row>
    <row r="26" spans="1:11" x14ac:dyDescent="0.2">
      <c r="A26" s="5">
        <v>39135</v>
      </c>
      <c r="B26" t="s">
        <v>4727</v>
      </c>
      <c r="C26" t="s">
        <v>4673</v>
      </c>
      <c r="D26">
        <v>1</v>
      </c>
      <c r="E26">
        <v>306</v>
      </c>
      <c r="F26">
        <v>306</v>
      </c>
      <c r="G26" s="5">
        <v>39163</v>
      </c>
      <c r="H26">
        <v>305</v>
      </c>
      <c r="I26">
        <v>1</v>
      </c>
      <c r="J26">
        <v>8.5</v>
      </c>
      <c r="K26">
        <v>2593</v>
      </c>
    </row>
    <row r="27" spans="1:11" x14ac:dyDescent="0.2">
      <c r="A27" s="5"/>
      <c r="G27" s="5" t="s">
        <v>21501</v>
      </c>
      <c r="H27">
        <v>1</v>
      </c>
      <c r="I27">
        <v>0</v>
      </c>
    </row>
    <row r="29" spans="1:11" x14ac:dyDescent="0.2">
      <c r="A29" s="5">
        <v>39149</v>
      </c>
      <c r="B29" t="s">
        <v>7866</v>
      </c>
      <c r="C29" t="s">
        <v>7654</v>
      </c>
      <c r="D29">
        <v>2</v>
      </c>
      <c r="E29">
        <v>158</v>
      </c>
      <c r="F29">
        <v>316</v>
      </c>
      <c r="G29" s="5">
        <v>39157</v>
      </c>
      <c r="H29">
        <v>316</v>
      </c>
      <c r="I29">
        <v>0</v>
      </c>
      <c r="J29">
        <v>9</v>
      </c>
      <c r="K29">
        <v>2844</v>
      </c>
    </row>
    <row r="31" spans="1:11" x14ac:dyDescent="0.2">
      <c r="A31" s="5">
        <v>39149</v>
      </c>
      <c r="B31" t="s">
        <v>7821</v>
      </c>
      <c r="C31" t="s">
        <v>7654</v>
      </c>
      <c r="D31">
        <v>1</v>
      </c>
      <c r="E31">
        <v>180</v>
      </c>
      <c r="F31">
        <v>180</v>
      </c>
      <c r="G31" s="5">
        <v>39157</v>
      </c>
      <c r="H31">
        <v>173</v>
      </c>
      <c r="I31">
        <v>7</v>
      </c>
      <c r="J31">
        <v>9</v>
      </c>
      <c r="K31">
        <v>1557</v>
      </c>
    </row>
    <row r="32" spans="1:11" x14ac:dyDescent="0.2">
      <c r="A32" s="5"/>
      <c r="G32" s="5">
        <v>39471</v>
      </c>
      <c r="H32">
        <v>7</v>
      </c>
      <c r="I32">
        <v>0</v>
      </c>
      <c r="J32">
        <v>9</v>
      </c>
      <c r="K32">
        <v>63</v>
      </c>
    </row>
    <row r="34" spans="1:11" x14ac:dyDescent="0.2">
      <c r="A34" s="5">
        <v>39157</v>
      </c>
      <c r="B34" t="s">
        <v>7948</v>
      </c>
      <c r="C34" t="s">
        <v>8164</v>
      </c>
      <c r="D34">
        <v>4</v>
      </c>
      <c r="E34">
        <v>156</v>
      </c>
      <c r="F34">
        <v>624</v>
      </c>
      <c r="G34" s="5">
        <v>39177</v>
      </c>
      <c r="H34">
        <v>622</v>
      </c>
      <c r="I34">
        <v>2</v>
      </c>
      <c r="J34">
        <v>9.5</v>
      </c>
      <c r="K34">
        <v>5909</v>
      </c>
    </row>
    <row r="35" spans="1:11" x14ac:dyDescent="0.2">
      <c r="A35" s="5"/>
      <c r="G35" s="5" t="s">
        <v>4982</v>
      </c>
      <c r="H35">
        <v>2</v>
      </c>
      <c r="I35">
        <v>0</v>
      </c>
    </row>
    <row r="37" spans="1:11" x14ac:dyDescent="0.2">
      <c r="A37" s="5">
        <v>39157</v>
      </c>
      <c r="B37" t="s">
        <v>7960</v>
      </c>
      <c r="C37" t="s">
        <v>7961</v>
      </c>
      <c r="D37">
        <v>2</v>
      </c>
      <c r="E37">
        <v>300</v>
      </c>
      <c r="F37">
        <v>600</v>
      </c>
      <c r="G37" s="5">
        <v>39189</v>
      </c>
      <c r="H37">
        <v>590</v>
      </c>
      <c r="I37">
        <v>10</v>
      </c>
      <c r="J37">
        <v>9</v>
      </c>
      <c r="K37">
        <v>5310</v>
      </c>
    </row>
    <row r="38" spans="1:11" x14ac:dyDescent="0.2">
      <c r="A38" s="5"/>
      <c r="G38" s="5">
        <v>39189</v>
      </c>
      <c r="H38" t="s">
        <v>7785</v>
      </c>
      <c r="I38">
        <v>9</v>
      </c>
      <c r="J38">
        <v>9</v>
      </c>
      <c r="K38">
        <v>9</v>
      </c>
    </row>
    <row r="39" spans="1:11" x14ac:dyDescent="0.2">
      <c r="A39" s="5"/>
      <c r="G39" s="5">
        <v>39191</v>
      </c>
      <c r="H39">
        <v>4</v>
      </c>
      <c r="I39">
        <v>5</v>
      </c>
      <c r="J39">
        <v>9</v>
      </c>
      <c r="K39">
        <v>36</v>
      </c>
    </row>
    <row r="40" spans="1:11" x14ac:dyDescent="0.2">
      <c r="A40" s="5"/>
      <c r="G40" s="5" t="s">
        <v>21502</v>
      </c>
      <c r="H40">
        <v>5</v>
      </c>
      <c r="I40">
        <v>0</v>
      </c>
    </row>
    <row r="42" spans="1:11" x14ac:dyDescent="0.2">
      <c r="A42" s="5">
        <v>39177</v>
      </c>
      <c r="B42" t="s">
        <v>7725</v>
      </c>
      <c r="C42" t="s">
        <v>4556</v>
      </c>
      <c r="D42">
        <v>2</v>
      </c>
      <c r="E42">
        <v>295</v>
      </c>
      <c r="F42">
        <v>590</v>
      </c>
      <c r="G42" s="5">
        <v>39198</v>
      </c>
      <c r="H42">
        <v>587</v>
      </c>
      <c r="I42">
        <v>3</v>
      </c>
      <c r="J42">
        <v>9</v>
      </c>
      <c r="K42">
        <v>5283</v>
      </c>
    </row>
    <row r="43" spans="1:11" x14ac:dyDescent="0.2">
      <c r="A43" s="5"/>
      <c r="G43" s="5">
        <v>39247</v>
      </c>
      <c r="H43">
        <v>9</v>
      </c>
      <c r="I43">
        <v>0</v>
      </c>
      <c r="J43">
        <v>9</v>
      </c>
      <c r="K43">
        <v>81</v>
      </c>
    </row>
    <row r="45" spans="1:11" x14ac:dyDescent="0.2">
      <c r="A45" s="5">
        <v>39189</v>
      </c>
      <c r="B45" t="s">
        <v>4579</v>
      </c>
      <c r="C45" t="s">
        <v>7571</v>
      </c>
      <c r="D45">
        <v>3</v>
      </c>
      <c r="E45">
        <v>213</v>
      </c>
      <c r="F45">
        <v>639</v>
      </c>
      <c r="G45" s="5">
        <v>39205</v>
      </c>
      <c r="H45">
        <v>634</v>
      </c>
      <c r="I45">
        <v>5</v>
      </c>
      <c r="J45">
        <v>9</v>
      </c>
      <c r="K45">
        <v>5706</v>
      </c>
    </row>
    <row r="46" spans="1:11" x14ac:dyDescent="0.2">
      <c r="B46" t="s">
        <v>6711</v>
      </c>
      <c r="G46" t="s">
        <v>21282</v>
      </c>
      <c r="H46">
        <v>5</v>
      </c>
      <c r="I46">
        <v>0</v>
      </c>
    </row>
    <row r="48" spans="1:11" x14ac:dyDescent="0.2">
      <c r="A48" s="5">
        <v>39198</v>
      </c>
      <c r="B48" t="s">
        <v>4476</v>
      </c>
      <c r="C48" t="s">
        <v>4825</v>
      </c>
      <c r="D48">
        <v>1</v>
      </c>
      <c r="E48">
        <v>608</v>
      </c>
      <c r="F48">
        <v>608</v>
      </c>
      <c r="G48" s="5">
        <v>39233</v>
      </c>
      <c r="H48">
        <v>606</v>
      </c>
      <c r="I48">
        <v>2</v>
      </c>
      <c r="J48">
        <v>9</v>
      </c>
      <c r="K48">
        <v>5454</v>
      </c>
    </row>
    <row r="49" spans="1:11" x14ac:dyDescent="0.2">
      <c r="G49" s="5">
        <v>39261</v>
      </c>
      <c r="H49">
        <v>2</v>
      </c>
      <c r="I49">
        <v>0</v>
      </c>
      <c r="J49">
        <v>9</v>
      </c>
      <c r="K49">
        <v>162</v>
      </c>
    </row>
    <row r="51" spans="1:11" x14ac:dyDescent="0.2">
      <c r="A51" s="5">
        <v>39205</v>
      </c>
      <c r="B51" t="s">
        <v>4646</v>
      </c>
      <c r="C51" t="s">
        <v>4647</v>
      </c>
      <c r="D51">
        <v>3</v>
      </c>
      <c r="E51">
        <v>207</v>
      </c>
      <c r="F51">
        <v>621</v>
      </c>
      <c r="G51" s="5">
        <v>39219</v>
      </c>
      <c r="H51">
        <v>617</v>
      </c>
      <c r="I51">
        <v>4</v>
      </c>
      <c r="J51">
        <v>9</v>
      </c>
      <c r="K51">
        <v>5553</v>
      </c>
    </row>
    <row r="52" spans="1:11" x14ac:dyDescent="0.2">
      <c r="G52" t="s">
        <v>21503</v>
      </c>
      <c r="H52">
        <v>4</v>
      </c>
      <c r="I52">
        <v>0</v>
      </c>
    </row>
    <row r="55" spans="1:11" x14ac:dyDescent="0.2">
      <c r="A55" s="5">
        <v>39219</v>
      </c>
      <c r="B55" t="s">
        <v>4562</v>
      </c>
      <c r="C55" t="s">
        <v>4563</v>
      </c>
      <c r="D55">
        <v>2</v>
      </c>
      <c r="E55">
        <v>387</v>
      </c>
      <c r="F55">
        <v>774</v>
      </c>
      <c r="G55" s="5">
        <v>39247</v>
      </c>
      <c r="H55">
        <v>776</v>
      </c>
      <c r="I55">
        <v>0</v>
      </c>
      <c r="J55">
        <v>9</v>
      </c>
      <c r="K55">
        <v>6984</v>
      </c>
    </row>
    <row r="58" spans="1:11" x14ac:dyDescent="0.2">
      <c r="A58" s="5">
        <v>39233</v>
      </c>
      <c r="B58" t="s">
        <v>8029</v>
      </c>
      <c r="C58" t="s">
        <v>8030</v>
      </c>
      <c r="D58">
        <v>3</v>
      </c>
      <c r="E58">
        <v>233</v>
      </c>
      <c r="F58">
        <v>699</v>
      </c>
      <c r="G58" s="5">
        <v>39261</v>
      </c>
      <c r="H58">
        <v>685</v>
      </c>
      <c r="I58">
        <v>14</v>
      </c>
      <c r="J58">
        <v>9.5</v>
      </c>
      <c r="K58">
        <v>6508</v>
      </c>
    </row>
    <row r="59" spans="1:11" x14ac:dyDescent="0.2">
      <c r="G59" t="s">
        <v>21282</v>
      </c>
      <c r="H59">
        <v>13</v>
      </c>
      <c r="I59">
        <v>1</v>
      </c>
    </row>
    <row r="60" spans="1:11" x14ac:dyDescent="0.2">
      <c r="G60" t="s">
        <v>21503</v>
      </c>
      <c r="H60">
        <v>1</v>
      </c>
      <c r="I60">
        <v>0</v>
      </c>
    </row>
    <row r="61" spans="1:11" x14ac:dyDescent="0.2">
      <c r="G61" s="12">
        <v>39392</v>
      </c>
      <c r="H61">
        <v>1</v>
      </c>
      <c r="I61">
        <v>0</v>
      </c>
      <c r="J61">
        <v>9.5</v>
      </c>
      <c r="K61">
        <v>9.5</v>
      </c>
    </row>
    <row r="63" spans="1:11" x14ac:dyDescent="0.2">
      <c r="A63" s="5">
        <v>39247</v>
      </c>
      <c r="B63" t="s">
        <v>8287</v>
      </c>
      <c r="C63" t="s">
        <v>8288</v>
      </c>
      <c r="D63">
        <v>1</v>
      </c>
      <c r="E63">
        <v>658</v>
      </c>
      <c r="F63">
        <v>658</v>
      </c>
      <c r="G63" s="5">
        <v>39296</v>
      </c>
      <c r="H63">
        <v>640</v>
      </c>
      <c r="I63">
        <v>18</v>
      </c>
      <c r="J63">
        <v>9.5</v>
      </c>
      <c r="K63">
        <v>5130</v>
      </c>
    </row>
    <row r="64" spans="1:11" x14ac:dyDescent="0.2">
      <c r="G64" t="s">
        <v>21282</v>
      </c>
      <c r="H64">
        <v>4</v>
      </c>
      <c r="I64">
        <v>14</v>
      </c>
    </row>
    <row r="65" spans="1:11" x14ac:dyDescent="0.2">
      <c r="G65" s="12">
        <v>39392</v>
      </c>
      <c r="H65">
        <v>15</v>
      </c>
      <c r="I65">
        <v>0</v>
      </c>
      <c r="J65">
        <v>9.5</v>
      </c>
      <c r="K65">
        <v>143</v>
      </c>
    </row>
    <row r="67" spans="1:11" x14ac:dyDescent="0.2">
      <c r="A67" s="5">
        <v>39247</v>
      </c>
      <c r="B67" t="s">
        <v>8230</v>
      </c>
      <c r="C67" t="s">
        <v>8231</v>
      </c>
      <c r="D67">
        <v>1</v>
      </c>
      <c r="E67">
        <v>445</v>
      </c>
      <c r="F67">
        <v>445</v>
      </c>
      <c r="G67" s="5">
        <v>39268</v>
      </c>
      <c r="H67">
        <v>433</v>
      </c>
      <c r="I67">
        <v>12</v>
      </c>
      <c r="J67">
        <v>9</v>
      </c>
      <c r="K67">
        <v>3897</v>
      </c>
    </row>
    <row r="68" spans="1:11" x14ac:dyDescent="0.2">
      <c r="G68" s="5">
        <v>39268</v>
      </c>
      <c r="H68" t="s">
        <v>7871</v>
      </c>
      <c r="I68">
        <v>11</v>
      </c>
      <c r="J68">
        <v>9</v>
      </c>
      <c r="K68">
        <v>9</v>
      </c>
    </row>
    <row r="69" spans="1:11" x14ac:dyDescent="0.2">
      <c r="G69" s="5">
        <v>39392</v>
      </c>
      <c r="H69">
        <v>11</v>
      </c>
      <c r="I69">
        <v>0</v>
      </c>
      <c r="J69">
        <v>9</v>
      </c>
      <c r="K69">
        <v>108</v>
      </c>
    </row>
    <row r="70" spans="1:11" x14ac:dyDescent="0.2">
      <c r="G70" s="5"/>
    </row>
    <row r="72" spans="1:11" x14ac:dyDescent="0.2">
      <c r="A72" s="5">
        <v>39261</v>
      </c>
      <c r="B72" t="s">
        <v>8466</v>
      </c>
      <c r="C72" t="s">
        <v>8395</v>
      </c>
      <c r="D72">
        <v>2</v>
      </c>
      <c r="E72">
        <v>331</v>
      </c>
      <c r="F72">
        <v>662</v>
      </c>
      <c r="G72" s="5">
        <v>39282</v>
      </c>
      <c r="H72">
        <v>660</v>
      </c>
      <c r="I72">
        <v>2</v>
      </c>
      <c r="J72">
        <v>10</v>
      </c>
      <c r="K72">
        <v>6600</v>
      </c>
    </row>
    <row r="73" spans="1:11" x14ac:dyDescent="0.2">
      <c r="G73" t="s">
        <v>21162</v>
      </c>
      <c r="H73">
        <v>2</v>
      </c>
      <c r="I73">
        <v>0</v>
      </c>
    </row>
    <row r="75" spans="1:11" x14ac:dyDescent="0.2">
      <c r="A75" s="5">
        <v>39268</v>
      </c>
      <c r="B75" t="s">
        <v>8589</v>
      </c>
      <c r="C75" t="s">
        <v>8203</v>
      </c>
      <c r="D75">
        <v>1</v>
      </c>
      <c r="E75">
        <v>253</v>
      </c>
      <c r="F75">
        <v>253</v>
      </c>
      <c r="G75" s="5">
        <v>39296</v>
      </c>
      <c r="H75">
        <v>253</v>
      </c>
      <c r="I75">
        <v>0</v>
      </c>
      <c r="J75">
        <v>9.5</v>
      </c>
      <c r="K75">
        <v>2404</v>
      </c>
    </row>
    <row r="76" spans="1:11" x14ac:dyDescent="0.2">
      <c r="A76" s="5"/>
    </row>
    <row r="77" spans="1:11" x14ac:dyDescent="0.2">
      <c r="A77" s="5">
        <v>39268</v>
      </c>
      <c r="B77" t="s">
        <v>4361</v>
      </c>
      <c r="C77" t="s">
        <v>4186</v>
      </c>
      <c r="D77">
        <v>1</v>
      </c>
      <c r="E77">
        <v>319</v>
      </c>
      <c r="F77">
        <v>319</v>
      </c>
      <c r="G77" s="5">
        <v>39296</v>
      </c>
      <c r="H77">
        <v>309</v>
      </c>
      <c r="I77">
        <v>10</v>
      </c>
      <c r="J77">
        <v>9.5</v>
      </c>
      <c r="K77">
        <v>2935</v>
      </c>
    </row>
    <row r="78" spans="1:11" x14ac:dyDescent="0.2">
      <c r="G78" t="s">
        <v>21504</v>
      </c>
      <c r="H78">
        <v>10</v>
      </c>
      <c r="I78">
        <v>0</v>
      </c>
    </row>
    <row r="80" spans="1:11" x14ac:dyDescent="0.2">
      <c r="A80" s="5">
        <v>39282</v>
      </c>
      <c r="B80" t="s">
        <v>4392</v>
      </c>
      <c r="C80" t="s">
        <v>4393</v>
      </c>
      <c r="D80">
        <v>1</v>
      </c>
      <c r="E80">
        <v>393</v>
      </c>
      <c r="F80">
        <v>393</v>
      </c>
      <c r="G80" s="12">
        <v>39317</v>
      </c>
      <c r="H80">
        <v>378</v>
      </c>
      <c r="I80">
        <v>15</v>
      </c>
      <c r="J80">
        <v>11</v>
      </c>
      <c r="K80">
        <v>4158</v>
      </c>
    </row>
    <row r="81" spans="1:11" x14ac:dyDescent="0.2">
      <c r="A81" s="5"/>
      <c r="G81" s="12">
        <v>39394</v>
      </c>
      <c r="H81">
        <v>12</v>
      </c>
      <c r="I81">
        <v>3</v>
      </c>
      <c r="J81">
        <v>11</v>
      </c>
      <c r="K81">
        <v>132</v>
      </c>
    </row>
    <row r="82" spans="1:11" x14ac:dyDescent="0.2">
      <c r="G82" t="s">
        <v>21505</v>
      </c>
      <c r="H82">
        <v>3</v>
      </c>
      <c r="I82">
        <v>0</v>
      </c>
    </row>
    <row r="84" spans="1:11" x14ac:dyDescent="0.2">
      <c r="A84" s="5">
        <v>39296</v>
      </c>
      <c r="B84" t="s">
        <v>4177</v>
      </c>
      <c r="C84" t="s">
        <v>4178</v>
      </c>
      <c r="D84">
        <v>4</v>
      </c>
      <c r="E84">
        <v>203</v>
      </c>
      <c r="F84">
        <v>812</v>
      </c>
      <c r="G84" s="12">
        <v>39317</v>
      </c>
      <c r="H84">
        <v>813</v>
      </c>
      <c r="I84">
        <v>0</v>
      </c>
      <c r="J84">
        <v>10</v>
      </c>
      <c r="K84">
        <v>8130</v>
      </c>
    </row>
    <row r="87" spans="1:11" x14ac:dyDescent="0.2">
      <c r="A87" s="5">
        <v>39296</v>
      </c>
      <c r="B87" t="s">
        <v>4225</v>
      </c>
      <c r="C87" t="s">
        <v>4275</v>
      </c>
      <c r="D87">
        <v>1</v>
      </c>
      <c r="E87">
        <v>317</v>
      </c>
      <c r="F87">
        <v>317</v>
      </c>
      <c r="G87" s="12">
        <v>39338</v>
      </c>
      <c r="H87">
        <v>320</v>
      </c>
      <c r="I87">
        <v>0</v>
      </c>
      <c r="J87">
        <v>10</v>
      </c>
      <c r="K87">
        <v>3200</v>
      </c>
    </row>
    <row r="90" spans="1:11" x14ac:dyDescent="0.2">
      <c r="A90" s="5">
        <v>39303</v>
      </c>
      <c r="B90" t="s">
        <v>4117</v>
      </c>
      <c r="C90" t="s">
        <v>8366</v>
      </c>
      <c r="D90">
        <v>2</v>
      </c>
      <c r="E90">
        <v>251</v>
      </c>
      <c r="F90">
        <v>502</v>
      </c>
      <c r="G90" s="12">
        <v>39319</v>
      </c>
      <c r="H90">
        <v>497</v>
      </c>
      <c r="I90">
        <v>5</v>
      </c>
      <c r="J90">
        <v>9.5</v>
      </c>
      <c r="K90">
        <v>4722</v>
      </c>
    </row>
    <row r="91" spans="1:11" x14ac:dyDescent="0.2">
      <c r="G91" s="12">
        <v>39392</v>
      </c>
      <c r="H91">
        <v>5</v>
      </c>
      <c r="I91">
        <v>0</v>
      </c>
    </row>
    <row r="93" spans="1:11" x14ac:dyDescent="0.2">
      <c r="A93" s="12">
        <v>39317</v>
      </c>
      <c r="B93" t="s">
        <v>4033</v>
      </c>
      <c r="C93" t="s">
        <v>4034</v>
      </c>
      <c r="D93">
        <v>2</v>
      </c>
      <c r="E93">
        <v>265</v>
      </c>
      <c r="F93">
        <v>530</v>
      </c>
      <c r="G93" s="12">
        <v>39331</v>
      </c>
      <c r="H93">
        <v>529</v>
      </c>
      <c r="I93">
        <v>1</v>
      </c>
      <c r="J93">
        <v>10</v>
      </c>
      <c r="K93">
        <v>5290</v>
      </c>
    </row>
    <row r="94" spans="1:11" x14ac:dyDescent="0.2">
      <c r="G94" t="s">
        <v>21282</v>
      </c>
      <c r="H94">
        <v>1</v>
      </c>
      <c r="I94">
        <v>0</v>
      </c>
    </row>
    <row r="96" spans="1:11" x14ac:dyDescent="0.2">
      <c r="A96" s="12">
        <v>39331</v>
      </c>
      <c r="B96" t="s">
        <v>3945</v>
      </c>
      <c r="C96" t="s">
        <v>3946</v>
      </c>
      <c r="D96">
        <v>3</v>
      </c>
      <c r="E96">
        <v>236</v>
      </c>
      <c r="F96">
        <v>708</v>
      </c>
      <c r="G96" s="12">
        <v>39352</v>
      </c>
      <c r="H96">
        <v>713</v>
      </c>
      <c r="I96">
        <v>0</v>
      </c>
      <c r="J96">
        <v>9.5</v>
      </c>
      <c r="K96">
        <v>6774</v>
      </c>
    </row>
    <row r="99" spans="1:11" x14ac:dyDescent="0.2">
      <c r="A99" s="12">
        <v>39338</v>
      </c>
      <c r="B99" t="s">
        <v>3685</v>
      </c>
      <c r="C99" t="s">
        <v>4647</v>
      </c>
      <c r="D99">
        <v>3</v>
      </c>
      <c r="E99">
        <v>203</v>
      </c>
      <c r="F99">
        <v>609</v>
      </c>
      <c r="G99" s="12">
        <v>39359</v>
      </c>
      <c r="H99">
        <v>602</v>
      </c>
      <c r="I99">
        <v>7</v>
      </c>
      <c r="J99">
        <v>9</v>
      </c>
      <c r="K99">
        <v>5418</v>
      </c>
    </row>
    <row r="100" spans="1:11" x14ac:dyDescent="0.2">
      <c r="G100" s="12">
        <v>39359</v>
      </c>
      <c r="H100">
        <v>4</v>
      </c>
      <c r="I100">
        <v>3</v>
      </c>
      <c r="J100">
        <v>9</v>
      </c>
      <c r="K100">
        <v>36</v>
      </c>
    </row>
    <row r="101" spans="1:11" x14ac:dyDescent="0.2">
      <c r="G101" s="12">
        <v>39392</v>
      </c>
      <c r="H101">
        <v>3</v>
      </c>
      <c r="I101">
        <v>0</v>
      </c>
      <c r="J101">
        <v>9</v>
      </c>
      <c r="K101">
        <v>72</v>
      </c>
    </row>
    <row r="103" spans="1:11" x14ac:dyDescent="0.2">
      <c r="A103" s="12">
        <v>39352</v>
      </c>
      <c r="B103" t="s">
        <v>12987</v>
      </c>
      <c r="C103" t="s">
        <v>3714</v>
      </c>
      <c r="D103">
        <v>1</v>
      </c>
      <c r="E103">
        <v>550</v>
      </c>
      <c r="F103">
        <v>550</v>
      </c>
      <c r="G103" s="12">
        <v>39392</v>
      </c>
      <c r="H103">
        <v>535</v>
      </c>
      <c r="I103">
        <v>15</v>
      </c>
      <c r="J103">
        <v>10</v>
      </c>
      <c r="K103">
        <v>5350</v>
      </c>
    </row>
    <row r="104" spans="1:11" x14ac:dyDescent="0.2">
      <c r="G104" s="12">
        <v>39394</v>
      </c>
      <c r="H104">
        <v>14</v>
      </c>
      <c r="I104">
        <v>1</v>
      </c>
      <c r="J104">
        <v>10</v>
      </c>
      <c r="K104">
        <v>140</v>
      </c>
    </row>
    <row r="105" spans="1:11" x14ac:dyDescent="0.2">
      <c r="G105" t="s">
        <v>21506</v>
      </c>
      <c r="H105">
        <v>1</v>
      </c>
      <c r="I105">
        <v>0</v>
      </c>
    </row>
    <row r="108" spans="1:11" x14ac:dyDescent="0.2">
      <c r="A108" s="12">
        <v>39359</v>
      </c>
      <c r="B108" t="s">
        <v>8773</v>
      </c>
      <c r="C108" t="s">
        <v>8582</v>
      </c>
      <c r="D108">
        <v>1.5</v>
      </c>
      <c r="E108">
        <v>301</v>
      </c>
      <c r="F108">
        <v>451</v>
      </c>
      <c r="G108" s="12">
        <v>39380</v>
      </c>
      <c r="H108">
        <v>448</v>
      </c>
      <c r="I108">
        <v>3</v>
      </c>
      <c r="J108">
        <v>10.5</v>
      </c>
      <c r="K108">
        <v>4704</v>
      </c>
    </row>
    <row r="109" spans="1:11" x14ac:dyDescent="0.2">
      <c r="G109" t="s">
        <v>21507</v>
      </c>
      <c r="H109">
        <v>3</v>
      </c>
      <c r="I109">
        <v>0</v>
      </c>
    </row>
    <row r="112" spans="1:11" x14ac:dyDescent="0.2">
      <c r="A112" s="12">
        <v>39393</v>
      </c>
      <c r="B112" t="s">
        <v>3314</v>
      </c>
      <c r="C112" t="s">
        <v>3315</v>
      </c>
      <c r="D112">
        <v>2</v>
      </c>
      <c r="E112">
        <v>316</v>
      </c>
      <c r="F112">
        <v>632</v>
      </c>
      <c r="G112" s="12">
        <v>39401</v>
      </c>
      <c r="H112">
        <v>632</v>
      </c>
      <c r="I112">
        <v>0</v>
      </c>
      <c r="J112">
        <v>9</v>
      </c>
      <c r="K112">
        <v>5688</v>
      </c>
    </row>
    <row r="115" spans="1:11" x14ac:dyDescent="0.2">
      <c r="A115" s="12">
        <v>39401</v>
      </c>
      <c r="B115" t="s">
        <v>3269</v>
      </c>
      <c r="C115" t="s">
        <v>3280</v>
      </c>
      <c r="D115">
        <v>2</v>
      </c>
      <c r="E115">
        <v>304</v>
      </c>
      <c r="F115">
        <v>608</v>
      </c>
      <c r="G115" s="12">
        <v>39415</v>
      </c>
      <c r="H115">
        <v>599</v>
      </c>
      <c r="I115">
        <v>9</v>
      </c>
      <c r="J115">
        <v>10</v>
      </c>
      <c r="K115">
        <v>5990</v>
      </c>
    </row>
    <row r="116" spans="1:11" x14ac:dyDescent="0.2">
      <c r="G116" s="12">
        <v>39436</v>
      </c>
      <c r="H116">
        <v>6</v>
      </c>
      <c r="I116">
        <v>3</v>
      </c>
      <c r="J116">
        <v>10</v>
      </c>
      <c r="K116">
        <v>60</v>
      </c>
    </row>
    <row r="117" spans="1:11" x14ac:dyDescent="0.2">
      <c r="G117" s="12">
        <v>39471</v>
      </c>
      <c r="H117">
        <v>1</v>
      </c>
      <c r="I117">
        <v>2</v>
      </c>
      <c r="J117">
        <v>10</v>
      </c>
      <c r="K117">
        <v>10</v>
      </c>
    </row>
    <row r="118" spans="1:11" x14ac:dyDescent="0.2">
      <c r="G118" t="s">
        <v>21483</v>
      </c>
      <c r="H118">
        <v>2</v>
      </c>
      <c r="I118">
        <v>0</v>
      </c>
    </row>
    <row r="120" spans="1:11" x14ac:dyDescent="0.2">
      <c r="A120" s="12">
        <v>39415</v>
      </c>
      <c r="B120" t="s">
        <v>9007</v>
      </c>
      <c r="C120" t="s">
        <v>9008</v>
      </c>
      <c r="D120">
        <v>2</v>
      </c>
      <c r="E120">
        <v>321</v>
      </c>
      <c r="F120">
        <v>642</v>
      </c>
      <c r="G120" s="12">
        <v>39422</v>
      </c>
      <c r="H120">
        <v>638</v>
      </c>
      <c r="I120">
        <v>4</v>
      </c>
      <c r="J120">
        <v>9</v>
      </c>
      <c r="K120">
        <v>5742</v>
      </c>
    </row>
    <row r="121" spans="1:11" x14ac:dyDescent="0.2">
      <c r="G121" s="12">
        <v>39471</v>
      </c>
      <c r="H121">
        <v>6</v>
      </c>
      <c r="I121">
        <v>0</v>
      </c>
      <c r="J121">
        <v>9</v>
      </c>
      <c r="K121">
        <v>54</v>
      </c>
    </row>
    <row r="123" spans="1:11" x14ac:dyDescent="0.2">
      <c r="A123" s="12">
        <v>39415</v>
      </c>
      <c r="B123" t="s">
        <v>9013</v>
      </c>
      <c r="C123" t="s">
        <v>8966</v>
      </c>
      <c r="D123">
        <v>1</v>
      </c>
      <c r="E123">
        <v>321</v>
      </c>
      <c r="F123">
        <v>321</v>
      </c>
      <c r="G123" s="12">
        <v>39436</v>
      </c>
      <c r="H123">
        <v>316</v>
      </c>
      <c r="I123">
        <v>5</v>
      </c>
      <c r="J123">
        <v>9</v>
      </c>
      <c r="K123">
        <v>2844</v>
      </c>
    </row>
    <row r="124" spans="1:11" x14ac:dyDescent="0.2">
      <c r="G124" t="s">
        <v>21239</v>
      </c>
      <c r="H124">
        <v>5</v>
      </c>
      <c r="I124">
        <v>0</v>
      </c>
    </row>
    <row r="126" spans="1:11" x14ac:dyDescent="0.2">
      <c r="A126" s="12">
        <v>39422</v>
      </c>
      <c r="B126" t="s">
        <v>9161</v>
      </c>
      <c r="C126" t="s">
        <v>9122</v>
      </c>
      <c r="D126">
        <v>2</v>
      </c>
      <c r="E126">
        <v>236</v>
      </c>
      <c r="F126">
        <v>472</v>
      </c>
      <c r="G126" s="12">
        <v>39436</v>
      </c>
      <c r="H126">
        <v>467</v>
      </c>
      <c r="I126">
        <v>5</v>
      </c>
      <c r="J126">
        <v>9</v>
      </c>
      <c r="K126">
        <v>4203</v>
      </c>
    </row>
    <row r="127" spans="1:11" x14ac:dyDescent="0.2">
      <c r="G127" s="12">
        <v>39471</v>
      </c>
      <c r="H127">
        <v>1</v>
      </c>
      <c r="I127">
        <v>4</v>
      </c>
      <c r="J127">
        <v>9</v>
      </c>
      <c r="K127">
        <v>9</v>
      </c>
    </row>
    <row r="128" spans="1:11" x14ac:dyDescent="0.2">
      <c r="G128" t="s">
        <v>21483</v>
      </c>
      <c r="H128">
        <v>3</v>
      </c>
      <c r="I128">
        <v>1</v>
      </c>
    </row>
    <row r="129" spans="1:11" x14ac:dyDescent="0.2">
      <c r="G129" t="s">
        <v>21633</v>
      </c>
      <c r="H129">
        <v>1</v>
      </c>
      <c r="I129">
        <v>0</v>
      </c>
    </row>
    <row r="131" spans="1:11" x14ac:dyDescent="0.2">
      <c r="A131" s="12">
        <v>39422</v>
      </c>
      <c r="B131" t="s">
        <v>9041</v>
      </c>
      <c r="C131" t="s">
        <v>9042</v>
      </c>
      <c r="D131">
        <v>2</v>
      </c>
      <c r="E131">
        <v>306</v>
      </c>
      <c r="F131">
        <v>612</v>
      </c>
      <c r="G131" s="12">
        <v>39457</v>
      </c>
      <c r="H131">
        <v>610</v>
      </c>
      <c r="I131">
        <v>2</v>
      </c>
      <c r="J131">
        <v>11</v>
      </c>
      <c r="K131">
        <v>6710</v>
      </c>
    </row>
    <row r="132" spans="1:11" x14ac:dyDescent="0.2">
      <c r="G132" s="12">
        <v>39471</v>
      </c>
      <c r="H132">
        <v>1</v>
      </c>
      <c r="I132">
        <v>1</v>
      </c>
      <c r="J132">
        <v>11</v>
      </c>
      <c r="K132">
        <v>11</v>
      </c>
    </row>
    <row r="133" spans="1:11" x14ac:dyDescent="0.2">
      <c r="G133" t="s">
        <v>21483</v>
      </c>
      <c r="H133">
        <v>1</v>
      </c>
      <c r="I133">
        <v>0</v>
      </c>
    </row>
    <row r="135" spans="1:11" x14ac:dyDescent="0.2">
      <c r="A135" s="12">
        <v>39436</v>
      </c>
      <c r="B135" t="s">
        <v>9260</v>
      </c>
      <c r="C135" t="s">
        <v>9261</v>
      </c>
      <c r="D135">
        <v>3</v>
      </c>
      <c r="E135">
        <v>112</v>
      </c>
      <c r="F135">
        <v>336</v>
      </c>
      <c r="G135" s="12">
        <v>39471</v>
      </c>
      <c r="H135">
        <v>334</v>
      </c>
      <c r="I135">
        <v>2</v>
      </c>
      <c r="J135">
        <v>10</v>
      </c>
      <c r="K135">
        <f>H135*J135</f>
        <v>3340</v>
      </c>
    </row>
    <row r="136" spans="1:11" x14ac:dyDescent="0.2">
      <c r="G136" t="s">
        <v>21508</v>
      </c>
      <c r="H136">
        <v>2</v>
      </c>
      <c r="I136">
        <v>0</v>
      </c>
    </row>
    <row r="138" spans="1:11" x14ac:dyDescent="0.2">
      <c r="A138" s="12">
        <v>39436</v>
      </c>
      <c r="B138" t="s">
        <v>9160</v>
      </c>
      <c r="C138" t="s">
        <v>9116</v>
      </c>
      <c r="D138">
        <v>2</v>
      </c>
      <c r="E138">
        <v>276</v>
      </c>
      <c r="F138">
        <v>552</v>
      </c>
      <c r="G138" s="12">
        <v>39443</v>
      </c>
      <c r="H138">
        <v>552</v>
      </c>
      <c r="I138">
        <v>0</v>
      </c>
      <c r="J138">
        <v>9</v>
      </c>
      <c r="K138">
        <v>4968</v>
      </c>
    </row>
    <row r="141" spans="1:11" x14ac:dyDescent="0.2">
      <c r="A141" s="12">
        <v>39457</v>
      </c>
      <c r="B141" t="s">
        <v>3114</v>
      </c>
      <c r="C141" t="s">
        <v>3115</v>
      </c>
      <c r="D141">
        <v>2</v>
      </c>
      <c r="E141">
        <v>267</v>
      </c>
      <c r="F141">
        <v>534</v>
      </c>
      <c r="G141" s="12">
        <v>39478</v>
      </c>
      <c r="H141">
        <v>532</v>
      </c>
      <c r="I141">
        <v>2</v>
      </c>
      <c r="J141">
        <v>9</v>
      </c>
      <c r="K141">
        <v>4788</v>
      </c>
    </row>
    <row r="142" spans="1:11" x14ac:dyDescent="0.2">
      <c r="G142" s="12">
        <v>39478</v>
      </c>
      <c r="H142" t="s">
        <v>8087</v>
      </c>
      <c r="I142">
        <v>1</v>
      </c>
      <c r="J142">
        <v>9</v>
      </c>
      <c r="K142">
        <v>9</v>
      </c>
    </row>
    <row r="143" spans="1:11" x14ac:dyDescent="0.2">
      <c r="G143" s="12">
        <v>39480</v>
      </c>
      <c r="H143">
        <v>1</v>
      </c>
      <c r="I143">
        <v>0</v>
      </c>
      <c r="J143">
        <v>9</v>
      </c>
      <c r="K143">
        <v>9</v>
      </c>
    </row>
    <row r="145" spans="1:11" x14ac:dyDescent="0.2">
      <c r="A145" s="12">
        <v>39471</v>
      </c>
      <c r="B145" t="s">
        <v>2864</v>
      </c>
      <c r="C145" t="s">
        <v>2921</v>
      </c>
      <c r="D145">
        <v>2</v>
      </c>
      <c r="E145">
        <v>309</v>
      </c>
      <c r="F145">
        <v>618</v>
      </c>
      <c r="G145" s="12">
        <v>39492</v>
      </c>
      <c r="H145">
        <v>614</v>
      </c>
      <c r="I145">
        <v>4</v>
      </c>
      <c r="J145">
        <v>9</v>
      </c>
      <c r="K145">
        <v>5526</v>
      </c>
    </row>
    <row r="146" spans="1:11" x14ac:dyDescent="0.2">
      <c r="G146" s="12">
        <v>39520</v>
      </c>
      <c r="H146">
        <v>8</v>
      </c>
      <c r="I146">
        <v>0</v>
      </c>
      <c r="J146">
        <v>9</v>
      </c>
      <c r="K146">
        <v>72</v>
      </c>
    </row>
    <row r="148" spans="1:11" x14ac:dyDescent="0.2">
      <c r="A148" s="12">
        <v>39478</v>
      </c>
      <c r="B148" t="s">
        <v>2751</v>
      </c>
      <c r="C148" t="s">
        <v>2752</v>
      </c>
      <c r="D148">
        <v>4</v>
      </c>
      <c r="E148">
        <v>162</v>
      </c>
      <c r="F148">
        <v>648</v>
      </c>
      <c r="G148" s="12">
        <v>39499</v>
      </c>
      <c r="H148">
        <v>647</v>
      </c>
      <c r="I148">
        <v>1</v>
      </c>
      <c r="J148">
        <v>9</v>
      </c>
      <c r="K148">
        <v>5823</v>
      </c>
    </row>
    <row r="149" spans="1:11" x14ac:dyDescent="0.2">
      <c r="G149" t="s">
        <v>21241</v>
      </c>
      <c r="H149">
        <v>1</v>
      </c>
      <c r="I149">
        <v>0</v>
      </c>
    </row>
    <row r="151" spans="1:11" x14ac:dyDescent="0.2">
      <c r="A151" s="12">
        <v>39492</v>
      </c>
      <c r="B151" t="s">
        <v>9542</v>
      </c>
      <c r="C151" t="s">
        <v>9543</v>
      </c>
      <c r="D151">
        <v>2.5</v>
      </c>
      <c r="E151">
        <v>222</v>
      </c>
      <c r="F151">
        <v>555</v>
      </c>
      <c r="G151" s="12">
        <v>39506</v>
      </c>
      <c r="H151">
        <v>549</v>
      </c>
      <c r="I151">
        <v>6</v>
      </c>
      <c r="J151">
        <v>8.5</v>
      </c>
      <c r="K151">
        <v>4666</v>
      </c>
    </row>
    <row r="152" spans="1:11" x14ac:dyDescent="0.2">
      <c r="G152" s="12">
        <v>39515</v>
      </c>
      <c r="H152">
        <v>5</v>
      </c>
      <c r="I152">
        <v>1</v>
      </c>
      <c r="J152">
        <v>8.5</v>
      </c>
      <c r="K152">
        <v>43</v>
      </c>
    </row>
    <row r="153" spans="1:11" x14ac:dyDescent="0.2">
      <c r="G153" t="s">
        <v>21242</v>
      </c>
      <c r="H153">
        <v>2</v>
      </c>
      <c r="I153">
        <v>0</v>
      </c>
    </row>
    <row r="155" spans="1:11" x14ac:dyDescent="0.2">
      <c r="A155" s="12">
        <v>39499</v>
      </c>
      <c r="B155" t="s">
        <v>9838</v>
      </c>
      <c r="C155" t="s">
        <v>9630</v>
      </c>
      <c r="D155">
        <v>2</v>
      </c>
      <c r="E155">
        <v>354</v>
      </c>
      <c r="F155">
        <v>708</v>
      </c>
      <c r="G155" s="12">
        <v>39515</v>
      </c>
      <c r="H155">
        <v>698</v>
      </c>
      <c r="I155">
        <v>10</v>
      </c>
      <c r="J155">
        <v>9</v>
      </c>
      <c r="K155">
        <v>6282</v>
      </c>
    </row>
    <row r="156" spans="1:11" x14ac:dyDescent="0.2">
      <c r="G156" s="12">
        <v>39520</v>
      </c>
      <c r="H156">
        <v>8</v>
      </c>
      <c r="I156">
        <v>2</v>
      </c>
      <c r="J156">
        <v>9</v>
      </c>
      <c r="K156">
        <v>72</v>
      </c>
    </row>
    <row r="157" spans="1:11" x14ac:dyDescent="0.2">
      <c r="G157" t="s">
        <v>21595</v>
      </c>
      <c r="H157">
        <v>1</v>
      </c>
      <c r="I157">
        <v>1</v>
      </c>
    </row>
    <row r="158" spans="1:11" x14ac:dyDescent="0.2">
      <c r="G158" t="s">
        <v>21375</v>
      </c>
      <c r="H158">
        <v>1</v>
      </c>
      <c r="I158">
        <v>0</v>
      </c>
    </row>
    <row r="160" spans="1:11" x14ac:dyDescent="0.2">
      <c r="A160" s="12">
        <v>39506</v>
      </c>
      <c r="B160" t="s">
        <v>9723</v>
      </c>
      <c r="C160" t="s">
        <v>9724</v>
      </c>
      <c r="D160">
        <v>2</v>
      </c>
      <c r="E160">
        <v>357</v>
      </c>
      <c r="F160">
        <v>714</v>
      </c>
      <c r="G160" s="12">
        <v>39534</v>
      </c>
      <c r="H160">
        <v>705</v>
      </c>
      <c r="I160">
        <v>9</v>
      </c>
      <c r="J160">
        <v>9</v>
      </c>
      <c r="K160">
        <v>6345</v>
      </c>
    </row>
    <row r="161" spans="1:11" x14ac:dyDescent="0.2">
      <c r="G161" s="12">
        <v>39555</v>
      </c>
      <c r="H161">
        <v>9</v>
      </c>
      <c r="I161">
        <v>0</v>
      </c>
      <c r="J161">
        <v>9</v>
      </c>
      <c r="K161">
        <v>81</v>
      </c>
    </row>
    <row r="163" spans="1:11" x14ac:dyDescent="0.2">
      <c r="A163" s="12">
        <v>39515</v>
      </c>
      <c r="B163" t="s">
        <v>9961</v>
      </c>
      <c r="C163" t="s">
        <v>9962</v>
      </c>
      <c r="D163">
        <v>2</v>
      </c>
      <c r="E163">
        <v>239</v>
      </c>
      <c r="F163">
        <v>478</v>
      </c>
      <c r="G163" s="12">
        <v>39548</v>
      </c>
      <c r="H163">
        <v>478</v>
      </c>
      <c r="I163">
        <v>0</v>
      </c>
      <c r="J163">
        <v>11</v>
      </c>
      <c r="K163">
        <v>5258</v>
      </c>
    </row>
    <row r="166" spans="1:11" x14ac:dyDescent="0.2">
      <c r="A166" s="12">
        <v>39534</v>
      </c>
      <c r="B166" t="s">
        <v>2453</v>
      </c>
      <c r="C166" t="s">
        <v>2492</v>
      </c>
      <c r="D166">
        <v>2</v>
      </c>
      <c r="E166">
        <v>238</v>
      </c>
      <c r="F166">
        <v>476</v>
      </c>
      <c r="G166" s="12">
        <v>39555</v>
      </c>
      <c r="H166">
        <v>463</v>
      </c>
      <c r="I166">
        <v>13</v>
      </c>
      <c r="J166">
        <v>9</v>
      </c>
      <c r="K166">
        <v>4167</v>
      </c>
    </row>
    <row r="167" spans="1:11" x14ac:dyDescent="0.2">
      <c r="G167" s="12">
        <v>39563</v>
      </c>
      <c r="H167">
        <v>9</v>
      </c>
      <c r="I167">
        <v>4</v>
      </c>
      <c r="J167">
        <v>9</v>
      </c>
      <c r="K167">
        <v>81</v>
      </c>
    </row>
    <row r="168" spans="1:11" x14ac:dyDescent="0.2">
      <c r="G168" t="s">
        <v>21293</v>
      </c>
      <c r="H168">
        <v>4</v>
      </c>
      <c r="I168">
        <v>0</v>
      </c>
    </row>
    <row r="170" spans="1:11" x14ac:dyDescent="0.2">
      <c r="A170" s="12">
        <v>39548</v>
      </c>
      <c r="B170" t="s">
        <v>10055</v>
      </c>
      <c r="C170" t="s">
        <v>9772</v>
      </c>
      <c r="D170">
        <v>2</v>
      </c>
      <c r="E170">
        <v>298</v>
      </c>
      <c r="F170">
        <v>596</v>
      </c>
      <c r="G170" s="12">
        <v>39555</v>
      </c>
      <c r="H170">
        <v>595</v>
      </c>
      <c r="I170">
        <v>1</v>
      </c>
      <c r="J170">
        <v>8.5</v>
      </c>
      <c r="K170">
        <v>5058</v>
      </c>
    </row>
    <row r="171" spans="1:11" x14ac:dyDescent="0.2">
      <c r="G171" t="s">
        <v>21242</v>
      </c>
      <c r="H171">
        <v>1</v>
      </c>
      <c r="I171">
        <v>0</v>
      </c>
    </row>
    <row r="173" spans="1:11" x14ac:dyDescent="0.2">
      <c r="A173" s="12">
        <v>39555</v>
      </c>
      <c r="B173" t="s">
        <v>9893</v>
      </c>
      <c r="C173" t="s">
        <v>9926</v>
      </c>
      <c r="D173">
        <v>2</v>
      </c>
      <c r="E173">
        <v>291</v>
      </c>
      <c r="F173">
        <v>582</v>
      </c>
      <c r="G173" s="12">
        <v>39563</v>
      </c>
      <c r="H173">
        <v>576</v>
      </c>
      <c r="I173">
        <v>6</v>
      </c>
      <c r="J173">
        <v>9</v>
      </c>
      <c r="K173">
        <v>5184</v>
      </c>
    </row>
    <row r="174" spans="1:11" x14ac:dyDescent="0.2">
      <c r="G174" t="s">
        <v>21293</v>
      </c>
      <c r="H174">
        <v>6</v>
      </c>
      <c r="I174">
        <v>0</v>
      </c>
    </row>
    <row r="176" spans="1:11" x14ac:dyDescent="0.2">
      <c r="A176" s="12">
        <v>39564</v>
      </c>
      <c r="B176" t="s">
        <v>10267</v>
      </c>
      <c r="C176" t="s">
        <v>10192</v>
      </c>
      <c r="D176">
        <v>2</v>
      </c>
      <c r="E176">
        <v>310</v>
      </c>
      <c r="F176">
        <v>620</v>
      </c>
      <c r="G176" s="12">
        <v>39576</v>
      </c>
      <c r="H176">
        <v>614</v>
      </c>
      <c r="I176">
        <v>6</v>
      </c>
      <c r="J176">
        <v>9</v>
      </c>
      <c r="K176">
        <v>5526</v>
      </c>
    </row>
    <row r="177" spans="1:11" x14ac:dyDescent="0.2">
      <c r="G177" t="s">
        <v>21293</v>
      </c>
      <c r="H177">
        <v>6</v>
      </c>
      <c r="I177">
        <v>0</v>
      </c>
    </row>
    <row r="179" spans="1:11" x14ac:dyDescent="0.2">
      <c r="A179" s="12">
        <v>39576</v>
      </c>
      <c r="B179" t="s">
        <v>10412</v>
      </c>
      <c r="C179" t="s">
        <v>10365</v>
      </c>
      <c r="D179">
        <v>2</v>
      </c>
      <c r="E179">
        <v>334</v>
      </c>
      <c r="F179">
        <v>668</v>
      </c>
      <c r="G179" s="12">
        <v>39590</v>
      </c>
      <c r="H179">
        <v>662</v>
      </c>
      <c r="I179">
        <v>6</v>
      </c>
      <c r="J179">
        <v>9</v>
      </c>
      <c r="K179">
        <v>5958</v>
      </c>
    </row>
    <row r="180" spans="1:11" x14ac:dyDescent="0.2">
      <c r="G180" t="s">
        <v>21293</v>
      </c>
      <c r="H180">
        <v>6</v>
      </c>
      <c r="I180">
        <v>0</v>
      </c>
    </row>
    <row r="182" spans="1:11" x14ac:dyDescent="0.2">
      <c r="A182" s="12">
        <v>39584</v>
      </c>
      <c r="B182" t="s">
        <v>2224</v>
      </c>
      <c r="C182" t="s">
        <v>3409</v>
      </c>
      <c r="D182">
        <v>2</v>
      </c>
      <c r="E182">
        <v>253</v>
      </c>
      <c r="F182">
        <v>506</v>
      </c>
      <c r="G182" s="12">
        <v>39590</v>
      </c>
      <c r="H182">
        <v>505</v>
      </c>
      <c r="I182">
        <v>1</v>
      </c>
      <c r="J182">
        <v>8.5</v>
      </c>
      <c r="K182">
        <v>4293</v>
      </c>
    </row>
    <row r="183" spans="1:11" x14ac:dyDescent="0.2">
      <c r="G183" s="12">
        <v>39597</v>
      </c>
      <c r="H183">
        <v>1</v>
      </c>
      <c r="I183">
        <v>0</v>
      </c>
      <c r="J183">
        <v>8.5</v>
      </c>
      <c r="K183">
        <v>8.5</v>
      </c>
    </row>
    <row r="185" spans="1:11" x14ac:dyDescent="0.2">
      <c r="A185" s="12">
        <v>39590</v>
      </c>
      <c r="B185" t="s">
        <v>2261</v>
      </c>
      <c r="C185" t="s">
        <v>2356</v>
      </c>
      <c r="D185">
        <v>3</v>
      </c>
      <c r="E185">
        <v>240</v>
      </c>
      <c r="F185">
        <v>720</v>
      </c>
      <c r="G185" s="12">
        <v>39597</v>
      </c>
      <c r="H185">
        <v>713</v>
      </c>
      <c r="I185">
        <v>7</v>
      </c>
      <c r="J185">
        <v>9</v>
      </c>
      <c r="K185">
        <v>6417</v>
      </c>
    </row>
    <row r="186" spans="1:11" x14ac:dyDescent="0.2">
      <c r="G186" t="s">
        <v>21296</v>
      </c>
      <c r="H186">
        <v>7</v>
      </c>
      <c r="I186">
        <v>0</v>
      </c>
    </row>
    <row r="189" spans="1:11" x14ac:dyDescent="0.2">
      <c r="A189" s="12">
        <v>39597</v>
      </c>
      <c r="B189" t="s">
        <v>10472</v>
      </c>
      <c r="C189" t="s">
        <v>10534</v>
      </c>
      <c r="D189">
        <v>2</v>
      </c>
      <c r="E189">
        <v>265</v>
      </c>
      <c r="F189">
        <v>530</v>
      </c>
      <c r="G189" s="12">
        <v>39604</v>
      </c>
      <c r="H189">
        <v>530</v>
      </c>
      <c r="I189">
        <v>0</v>
      </c>
      <c r="J189">
        <v>8.5</v>
      </c>
      <c r="K189">
        <v>4505</v>
      </c>
    </row>
    <row r="192" spans="1:11" x14ac:dyDescent="0.2">
      <c r="A192" s="12">
        <v>39598</v>
      </c>
      <c r="B192" t="s">
        <v>10475</v>
      </c>
      <c r="C192" t="s">
        <v>10535</v>
      </c>
      <c r="D192">
        <v>3</v>
      </c>
      <c r="E192">
        <v>225</v>
      </c>
      <c r="F192">
        <v>675</v>
      </c>
      <c r="G192" s="12">
        <v>39632</v>
      </c>
      <c r="H192">
        <v>670</v>
      </c>
      <c r="I192">
        <v>5</v>
      </c>
      <c r="J192">
        <v>9</v>
      </c>
      <c r="K192">
        <v>6030</v>
      </c>
    </row>
    <row r="193" spans="1:11" x14ac:dyDescent="0.2">
      <c r="G193" t="s">
        <v>21248</v>
      </c>
      <c r="H193">
        <v>5</v>
      </c>
      <c r="I193">
        <v>0</v>
      </c>
    </row>
    <row r="195" spans="1:11" x14ac:dyDescent="0.2">
      <c r="A195" s="12">
        <v>39605</v>
      </c>
      <c r="B195" t="s">
        <v>2033</v>
      </c>
      <c r="C195" t="s">
        <v>2034</v>
      </c>
      <c r="D195">
        <v>2.5</v>
      </c>
      <c r="E195">
        <v>346</v>
      </c>
      <c r="F195">
        <v>865</v>
      </c>
      <c r="G195" s="12">
        <v>39618</v>
      </c>
      <c r="H195">
        <v>869</v>
      </c>
      <c r="I195">
        <v>0</v>
      </c>
      <c r="J195">
        <v>9</v>
      </c>
      <c r="K195">
        <v>7821</v>
      </c>
    </row>
    <row r="198" spans="1:11" x14ac:dyDescent="0.2">
      <c r="A198" s="12">
        <v>39617</v>
      </c>
      <c r="B198" t="s">
        <v>1940</v>
      </c>
      <c r="C198" t="s">
        <v>1941</v>
      </c>
      <c r="D198">
        <v>3</v>
      </c>
      <c r="E198">
        <v>261</v>
      </c>
      <c r="F198">
        <v>783</v>
      </c>
      <c r="G198" s="12">
        <v>39646</v>
      </c>
      <c r="H198">
        <v>779</v>
      </c>
      <c r="I198">
        <v>4</v>
      </c>
      <c r="J198">
        <v>9</v>
      </c>
      <c r="K198">
        <v>7020</v>
      </c>
    </row>
    <row r="199" spans="1:11" x14ac:dyDescent="0.2">
      <c r="G199" s="12">
        <v>39646</v>
      </c>
      <c r="H199" t="s">
        <v>7559</v>
      </c>
      <c r="I199">
        <v>3</v>
      </c>
    </row>
    <row r="200" spans="1:11" x14ac:dyDescent="0.2">
      <c r="G200" t="s">
        <v>10861</v>
      </c>
      <c r="H200">
        <v>3</v>
      </c>
      <c r="I200">
        <v>0</v>
      </c>
    </row>
    <row r="202" spans="1:11" x14ac:dyDescent="0.2">
      <c r="A202" s="12">
        <v>39632</v>
      </c>
      <c r="B202" t="s">
        <v>1688</v>
      </c>
      <c r="C202" t="s">
        <v>1725</v>
      </c>
      <c r="D202">
        <v>2</v>
      </c>
      <c r="E202">
        <v>261</v>
      </c>
      <c r="F202">
        <v>522</v>
      </c>
      <c r="G202" s="30">
        <v>39660</v>
      </c>
      <c r="H202">
        <v>506</v>
      </c>
      <c r="I202">
        <v>16</v>
      </c>
      <c r="J202">
        <v>9</v>
      </c>
      <c r="K202">
        <v>4554</v>
      </c>
    </row>
    <row r="203" spans="1:11" x14ac:dyDescent="0.2">
      <c r="G203" s="12">
        <v>39681</v>
      </c>
      <c r="H203">
        <v>16</v>
      </c>
      <c r="I203">
        <v>0</v>
      </c>
      <c r="J203">
        <v>9</v>
      </c>
      <c r="K203">
        <v>144</v>
      </c>
    </row>
    <row r="205" spans="1:11" x14ac:dyDescent="0.2">
      <c r="A205" s="12">
        <v>39632</v>
      </c>
      <c r="B205" t="s">
        <v>1711</v>
      </c>
      <c r="C205" t="s">
        <v>1712</v>
      </c>
      <c r="D205">
        <v>2</v>
      </c>
      <c r="E205">
        <v>251</v>
      </c>
      <c r="F205">
        <v>502</v>
      </c>
      <c r="G205" s="12">
        <v>39646</v>
      </c>
      <c r="H205">
        <v>502</v>
      </c>
      <c r="I205">
        <v>0</v>
      </c>
      <c r="J205">
        <v>9</v>
      </c>
      <c r="K205">
        <v>4518</v>
      </c>
    </row>
    <row r="208" spans="1:11" x14ac:dyDescent="0.2">
      <c r="A208" s="12">
        <v>39646</v>
      </c>
      <c r="B208" t="s">
        <v>10740</v>
      </c>
      <c r="C208" t="s">
        <v>10683</v>
      </c>
      <c r="D208">
        <v>3</v>
      </c>
      <c r="E208">
        <v>254</v>
      </c>
      <c r="F208">
        <v>762</v>
      </c>
      <c r="G208" s="5">
        <v>39667</v>
      </c>
      <c r="H208">
        <v>762</v>
      </c>
      <c r="I208">
        <v>0</v>
      </c>
      <c r="J208">
        <v>10.5</v>
      </c>
      <c r="K208">
        <v>8001</v>
      </c>
    </row>
    <row r="211" spans="1:11" x14ac:dyDescent="0.2">
      <c r="A211" s="12">
        <v>39660</v>
      </c>
      <c r="B211" t="s">
        <v>10932</v>
      </c>
      <c r="C211" t="s">
        <v>10933</v>
      </c>
      <c r="D211">
        <v>2</v>
      </c>
      <c r="E211">
        <v>301</v>
      </c>
      <c r="F211">
        <v>602</v>
      </c>
      <c r="G211" s="12">
        <v>39681</v>
      </c>
      <c r="H211">
        <v>602</v>
      </c>
      <c r="I211">
        <v>0</v>
      </c>
      <c r="J211">
        <v>9</v>
      </c>
      <c r="K211">
        <v>5418</v>
      </c>
    </row>
    <row r="214" spans="1:11" x14ac:dyDescent="0.2">
      <c r="A214" s="12">
        <v>39660</v>
      </c>
      <c r="B214" t="s">
        <v>10935</v>
      </c>
      <c r="C214" t="s">
        <v>10965</v>
      </c>
      <c r="D214">
        <v>3</v>
      </c>
      <c r="E214">
        <v>252</v>
      </c>
      <c r="F214">
        <v>756</v>
      </c>
      <c r="G214" s="12">
        <v>39681</v>
      </c>
      <c r="H214">
        <v>756</v>
      </c>
      <c r="I214">
        <v>0</v>
      </c>
      <c r="J214">
        <v>12.5</v>
      </c>
      <c r="K214">
        <v>9450</v>
      </c>
    </row>
    <row r="217" spans="1:11" x14ac:dyDescent="0.2">
      <c r="A217" s="12">
        <v>39662</v>
      </c>
      <c r="B217" t="s">
        <v>10974</v>
      </c>
      <c r="C217" t="s">
        <v>10975</v>
      </c>
      <c r="D217">
        <v>2</v>
      </c>
      <c r="E217">
        <v>250</v>
      </c>
      <c r="F217">
        <v>500</v>
      </c>
      <c r="G217" s="5">
        <v>39667</v>
      </c>
      <c r="H217">
        <v>498</v>
      </c>
      <c r="I217">
        <v>2</v>
      </c>
      <c r="J217">
        <v>11</v>
      </c>
      <c r="K217">
        <v>5478</v>
      </c>
    </row>
    <row r="218" spans="1:11" x14ac:dyDescent="0.2">
      <c r="G218" t="s">
        <v>10907</v>
      </c>
      <c r="H218">
        <v>2</v>
      </c>
      <c r="I218">
        <v>0</v>
      </c>
    </row>
    <row r="220" spans="1:11" x14ac:dyDescent="0.2">
      <c r="A220" s="12">
        <v>39667</v>
      </c>
      <c r="B220" t="s">
        <v>11002</v>
      </c>
      <c r="C220" t="s">
        <v>11003</v>
      </c>
      <c r="D220">
        <v>3</v>
      </c>
      <c r="E220">
        <v>251</v>
      </c>
      <c r="F220">
        <v>753</v>
      </c>
      <c r="G220" s="12">
        <v>39695</v>
      </c>
      <c r="H220">
        <v>750</v>
      </c>
      <c r="I220">
        <v>3</v>
      </c>
      <c r="J220">
        <v>10</v>
      </c>
      <c r="K220">
        <v>7500</v>
      </c>
    </row>
    <row r="221" spans="1:11" x14ac:dyDescent="0.2">
      <c r="G221" t="s">
        <v>21101</v>
      </c>
      <c r="H221">
        <v>2</v>
      </c>
      <c r="I221">
        <v>1</v>
      </c>
    </row>
    <row r="222" spans="1:11" x14ac:dyDescent="0.2">
      <c r="G222" s="5">
        <v>39716</v>
      </c>
      <c r="H222">
        <v>1</v>
      </c>
      <c r="I222">
        <v>0</v>
      </c>
    </row>
    <row r="224" spans="1:11" x14ac:dyDescent="0.2">
      <c r="A224" s="12">
        <v>39681</v>
      </c>
      <c r="B224" t="s">
        <v>11149</v>
      </c>
      <c r="C224" t="s">
        <v>11150</v>
      </c>
      <c r="D224">
        <v>2</v>
      </c>
      <c r="E224">
        <v>252</v>
      </c>
      <c r="F224">
        <v>504</v>
      </c>
      <c r="G224" t="s">
        <v>21509</v>
      </c>
      <c r="H224">
        <v>498</v>
      </c>
      <c r="I224">
        <v>6</v>
      </c>
      <c r="J224">
        <v>9</v>
      </c>
      <c r="K224">
        <v>4482</v>
      </c>
    </row>
    <row r="225" spans="1:11" x14ac:dyDescent="0.2">
      <c r="G225" s="5">
        <v>39716</v>
      </c>
      <c r="H225">
        <v>1</v>
      </c>
      <c r="I225">
        <v>5</v>
      </c>
    </row>
    <row r="226" spans="1:11" x14ac:dyDescent="0.2">
      <c r="G226" s="5">
        <v>39717</v>
      </c>
      <c r="H226">
        <v>5</v>
      </c>
      <c r="I226">
        <v>0</v>
      </c>
    </row>
    <row r="228" spans="1:11" x14ac:dyDescent="0.2">
      <c r="A228" s="12">
        <v>39681</v>
      </c>
      <c r="B228" t="s">
        <v>11411</v>
      </c>
      <c r="C228" t="s">
        <v>11151</v>
      </c>
      <c r="D228">
        <v>1</v>
      </c>
      <c r="E228">
        <v>250</v>
      </c>
      <c r="F228">
        <v>250</v>
      </c>
      <c r="G228" s="12">
        <v>39709</v>
      </c>
      <c r="H228">
        <v>250</v>
      </c>
      <c r="I228">
        <v>0</v>
      </c>
      <c r="J228">
        <v>8.5</v>
      </c>
      <c r="K228">
        <v>2125</v>
      </c>
    </row>
    <row r="231" spans="1:11" x14ac:dyDescent="0.2">
      <c r="A231" s="12">
        <v>39696</v>
      </c>
      <c r="B231" t="s">
        <v>11593</v>
      </c>
      <c r="C231" t="s">
        <v>11543</v>
      </c>
      <c r="D231">
        <v>2</v>
      </c>
      <c r="E231">
        <v>247</v>
      </c>
      <c r="F231">
        <v>494</v>
      </c>
      <c r="G231" s="12">
        <v>39716</v>
      </c>
      <c r="H231">
        <v>492</v>
      </c>
      <c r="I231">
        <v>2</v>
      </c>
      <c r="J231">
        <v>10</v>
      </c>
      <c r="K231">
        <v>4920</v>
      </c>
    </row>
    <row r="232" spans="1:11" x14ac:dyDescent="0.2">
      <c r="G232" s="5">
        <v>39717</v>
      </c>
      <c r="H232">
        <v>1</v>
      </c>
      <c r="I232">
        <v>1</v>
      </c>
    </row>
    <row r="233" spans="1:11" x14ac:dyDescent="0.2">
      <c r="G233" s="5">
        <v>39843</v>
      </c>
      <c r="H233">
        <v>1</v>
      </c>
      <c r="I233">
        <v>0</v>
      </c>
    </row>
    <row r="234" spans="1:11" x14ac:dyDescent="0.2">
      <c r="G234" s="5"/>
    </row>
    <row r="236" spans="1:11" x14ac:dyDescent="0.2">
      <c r="A236" s="12">
        <v>39704</v>
      </c>
      <c r="B236" t="s">
        <v>11603</v>
      </c>
      <c r="C236" t="s">
        <v>11471</v>
      </c>
      <c r="D236">
        <v>2</v>
      </c>
      <c r="E236">
        <v>285</v>
      </c>
      <c r="F236">
        <v>570</v>
      </c>
      <c r="G236" s="12">
        <v>39737</v>
      </c>
      <c r="H236">
        <v>566</v>
      </c>
      <c r="I236">
        <v>4</v>
      </c>
      <c r="J236">
        <v>9</v>
      </c>
      <c r="K236">
        <f>H236*J236</f>
        <v>5094</v>
      </c>
    </row>
    <row r="237" spans="1:11" x14ac:dyDescent="0.2">
      <c r="G237" t="s">
        <v>21510</v>
      </c>
      <c r="H237">
        <v>4</v>
      </c>
      <c r="I237">
        <v>0</v>
      </c>
    </row>
    <row r="239" spans="1:11" x14ac:dyDescent="0.2">
      <c r="A239" s="12">
        <v>39709</v>
      </c>
      <c r="B239" t="s">
        <v>11659</v>
      </c>
      <c r="C239" t="s">
        <v>11572</v>
      </c>
      <c r="D239">
        <v>2</v>
      </c>
      <c r="E239">
        <v>298</v>
      </c>
      <c r="F239">
        <v>596</v>
      </c>
      <c r="G239" s="12">
        <v>39737</v>
      </c>
      <c r="H239">
        <v>594</v>
      </c>
      <c r="I239">
        <v>2</v>
      </c>
      <c r="J239">
        <v>9</v>
      </c>
      <c r="K239">
        <f>H239*J239</f>
        <v>5346</v>
      </c>
    </row>
    <row r="240" spans="1:11" x14ac:dyDescent="0.2">
      <c r="G240" t="s">
        <v>12113</v>
      </c>
      <c r="H240">
        <v>2</v>
      </c>
      <c r="I240">
        <v>0</v>
      </c>
    </row>
    <row r="242" spans="1:11" x14ac:dyDescent="0.2">
      <c r="A242" s="12">
        <v>39716</v>
      </c>
      <c r="B242" t="s">
        <v>11628</v>
      </c>
      <c r="C242" t="s">
        <v>11629</v>
      </c>
      <c r="D242">
        <v>1</v>
      </c>
      <c r="E242">
        <v>283</v>
      </c>
      <c r="F242">
        <v>283</v>
      </c>
      <c r="G242" s="12">
        <v>39746</v>
      </c>
      <c r="H242">
        <v>283</v>
      </c>
      <c r="I242">
        <v>0</v>
      </c>
      <c r="J242">
        <v>9</v>
      </c>
      <c r="K242">
        <v>2547</v>
      </c>
    </row>
    <row r="245" spans="1:11" x14ac:dyDescent="0.2">
      <c r="A245" s="12">
        <v>39716</v>
      </c>
      <c r="B245" t="s">
        <v>11821</v>
      </c>
      <c r="C245" t="s">
        <v>11629</v>
      </c>
      <c r="D245">
        <v>1</v>
      </c>
      <c r="E245">
        <v>214</v>
      </c>
      <c r="F245">
        <v>214</v>
      </c>
      <c r="G245" s="12">
        <v>39746</v>
      </c>
      <c r="H245">
        <v>209</v>
      </c>
      <c r="I245">
        <v>5</v>
      </c>
      <c r="J245">
        <v>9</v>
      </c>
      <c r="K245">
        <v>1881</v>
      </c>
    </row>
    <row r="246" spans="1:11" x14ac:dyDescent="0.2">
      <c r="G246" t="s">
        <v>21511</v>
      </c>
      <c r="H246">
        <v>5</v>
      </c>
      <c r="I246">
        <v>0</v>
      </c>
    </row>
    <row r="248" spans="1:11" x14ac:dyDescent="0.2">
      <c r="A248" s="12">
        <v>39737</v>
      </c>
      <c r="B248" t="s">
        <v>11877</v>
      </c>
      <c r="C248" t="s">
        <v>11878</v>
      </c>
      <c r="D248">
        <v>5</v>
      </c>
      <c r="E248">
        <v>150</v>
      </c>
      <c r="F248">
        <v>750</v>
      </c>
      <c r="G248" s="12">
        <v>39758</v>
      </c>
      <c r="H248">
        <v>749</v>
      </c>
      <c r="I248">
        <v>1</v>
      </c>
      <c r="J248">
        <v>9</v>
      </c>
      <c r="K248">
        <f>H248*J248</f>
        <v>6741</v>
      </c>
    </row>
    <row r="249" spans="1:11" x14ac:dyDescent="0.2">
      <c r="G249" s="12">
        <v>39843</v>
      </c>
      <c r="H249">
        <v>1</v>
      </c>
      <c r="I249">
        <v>0</v>
      </c>
    </row>
    <row r="250" spans="1:11" x14ac:dyDescent="0.2">
      <c r="A250" s="18"/>
    </row>
    <row r="251" spans="1:11" x14ac:dyDescent="0.2">
      <c r="A251" s="12">
        <v>39752</v>
      </c>
      <c r="B251" t="s">
        <v>12315</v>
      </c>
      <c r="C251" t="s">
        <v>12316</v>
      </c>
      <c r="D251">
        <v>4</v>
      </c>
      <c r="E251">
        <v>150</v>
      </c>
      <c r="F251">
        <v>600</v>
      </c>
      <c r="G251" s="12">
        <v>39788</v>
      </c>
      <c r="H251">
        <v>591</v>
      </c>
      <c r="I251">
        <v>9</v>
      </c>
      <c r="J251">
        <v>9</v>
      </c>
      <c r="K251">
        <f>H251*J251</f>
        <v>5319</v>
      </c>
    </row>
    <row r="252" spans="1:11" x14ac:dyDescent="0.2">
      <c r="G252" s="12">
        <v>39828</v>
      </c>
      <c r="H252">
        <v>9</v>
      </c>
      <c r="I252">
        <v>0</v>
      </c>
      <c r="J252">
        <v>9</v>
      </c>
      <c r="K252">
        <v>81</v>
      </c>
    </row>
    <row r="254" spans="1:11" x14ac:dyDescent="0.2">
      <c r="A254" s="12">
        <v>39758</v>
      </c>
      <c r="B254" t="s">
        <v>12349</v>
      </c>
      <c r="C254" t="s">
        <v>12350</v>
      </c>
      <c r="D254">
        <v>4</v>
      </c>
      <c r="E254">
        <v>150</v>
      </c>
      <c r="F254">
        <v>600</v>
      </c>
      <c r="G254" s="12">
        <v>39772</v>
      </c>
      <c r="H254">
        <v>600</v>
      </c>
      <c r="I254">
        <v>0</v>
      </c>
      <c r="J254">
        <v>9.5</v>
      </c>
      <c r="K254">
        <f>H254*J254</f>
        <v>5700</v>
      </c>
    </row>
    <row r="257" spans="1:11" x14ac:dyDescent="0.2">
      <c r="A257" s="12">
        <v>39772</v>
      </c>
      <c r="B257" t="s">
        <v>12480</v>
      </c>
      <c r="C257" t="s">
        <v>12481</v>
      </c>
      <c r="D257">
        <v>2</v>
      </c>
      <c r="E257">
        <v>350</v>
      </c>
      <c r="F257">
        <v>700</v>
      </c>
      <c r="G257" s="12">
        <v>39809</v>
      </c>
      <c r="H257">
        <v>689</v>
      </c>
      <c r="I257">
        <v>11</v>
      </c>
      <c r="J257">
        <v>9</v>
      </c>
      <c r="K257">
        <v>6201</v>
      </c>
    </row>
    <row r="258" spans="1:11" x14ac:dyDescent="0.2">
      <c r="G258" s="12">
        <v>39840</v>
      </c>
      <c r="H258">
        <v>9</v>
      </c>
      <c r="I258">
        <v>2</v>
      </c>
      <c r="J258">
        <v>9</v>
      </c>
      <c r="K258">
        <f>H258*J258</f>
        <v>81</v>
      </c>
    </row>
    <row r="259" spans="1:11" x14ac:dyDescent="0.2">
      <c r="G259" t="s">
        <v>20975</v>
      </c>
      <c r="H259">
        <v>1</v>
      </c>
      <c r="I259">
        <v>0</v>
      </c>
    </row>
    <row r="260" spans="1:11" x14ac:dyDescent="0.2">
      <c r="G260" t="s">
        <v>13041</v>
      </c>
      <c r="H260">
        <v>1</v>
      </c>
      <c r="I260">
        <v>0</v>
      </c>
    </row>
    <row r="262" spans="1:11" x14ac:dyDescent="0.2">
      <c r="A262" s="12">
        <v>39782</v>
      </c>
      <c r="B262" t="s">
        <v>12659</v>
      </c>
      <c r="C262" t="s">
        <v>12660</v>
      </c>
      <c r="D262">
        <v>3</v>
      </c>
      <c r="E262">
        <v>150</v>
      </c>
      <c r="F262">
        <v>450</v>
      </c>
      <c r="G262" s="12">
        <v>39807</v>
      </c>
      <c r="H262">
        <v>450</v>
      </c>
      <c r="I262">
        <v>0</v>
      </c>
      <c r="J262">
        <v>9.5</v>
      </c>
      <c r="K262">
        <f>H262*J262</f>
        <v>4275</v>
      </c>
    </row>
    <row r="263" spans="1:11" x14ac:dyDescent="0.2">
      <c r="K263">
        <f>H263*J263</f>
        <v>0</v>
      </c>
    </row>
    <row r="265" spans="1:11" x14ac:dyDescent="0.2">
      <c r="A265" s="12">
        <v>39782</v>
      </c>
      <c r="B265" t="s">
        <v>12659</v>
      </c>
      <c r="C265" t="s">
        <v>12660</v>
      </c>
      <c r="D265">
        <v>1</v>
      </c>
      <c r="E265">
        <v>150</v>
      </c>
      <c r="F265">
        <v>150</v>
      </c>
      <c r="G265" s="12">
        <v>39807</v>
      </c>
      <c r="H265">
        <v>131</v>
      </c>
      <c r="I265">
        <v>19</v>
      </c>
      <c r="J265">
        <v>9.5</v>
      </c>
      <c r="K265">
        <f>H265*J265</f>
        <v>1244.5</v>
      </c>
    </row>
    <row r="266" spans="1:11" x14ac:dyDescent="0.2">
      <c r="G266" s="12">
        <v>39828</v>
      </c>
      <c r="H266">
        <v>13</v>
      </c>
      <c r="I266">
        <v>6</v>
      </c>
      <c r="J266">
        <v>9.5</v>
      </c>
      <c r="K266">
        <f>H266*J266</f>
        <v>123.5</v>
      </c>
    </row>
    <row r="267" spans="1:11" x14ac:dyDescent="0.2">
      <c r="G267" s="12">
        <v>39863</v>
      </c>
      <c r="H267">
        <v>9</v>
      </c>
      <c r="I267">
        <v>0</v>
      </c>
      <c r="J267">
        <v>9.5</v>
      </c>
      <c r="K267">
        <f>H267*J267</f>
        <v>85.5</v>
      </c>
    </row>
    <row r="269" spans="1:11" x14ac:dyDescent="0.2">
      <c r="A269" s="12">
        <v>39807</v>
      </c>
      <c r="B269" t="s">
        <v>1487</v>
      </c>
      <c r="C269" t="s">
        <v>1488</v>
      </c>
      <c r="D269">
        <v>3</v>
      </c>
      <c r="E269">
        <v>198</v>
      </c>
      <c r="F269">
        <v>594</v>
      </c>
      <c r="G269" s="12">
        <v>39828</v>
      </c>
      <c r="H269">
        <v>586</v>
      </c>
      <c r="I269">
        <v>8</v>
      </c>
      <c r="J269">
        <v>9.5</v>
      </c>
      <c r="K269">
        <f>H269*J269</f>
        <v>5567</v>
      </c>
    </row>
    <row r="270" spans="1:11" x14ac:dyDescent="0.2">
      <c r="G270" s="12">
        <v>39863</v>
      </c>
      <c r="H270">
        <v>8</v>
      </c>
      <c r="I270">
        <v>0</v>
      </c>
      <c r="J270">
        <v>9.5</v>
      </c>
      <c r="K270">
        <f>H270*J270</f>
        <v>76</v>
      </c>
    </row>
    <row r="271" spans="1:11" x14ac:dyDescent="0.2">
      <c r="G271" t="s">
        <v>21305</v>
      </c>
      <c r="H271">
        <v>1</v>
      </c>
      <c r="I271">
        <v>0</v>
      </c>
    </row>
    <row r="273" spans="1:11" x14ac:dyDescent="0.2">
      <c r="A273" s="12">
        <v>39812</v>
      </c>
      <c r="B273" t="s">
        <v>1429</v>
      </c>
      <c r="C273" t="s">
        <v>1430</v>
      </c>
      <c r="D273">
        <v>3</v>
      </c>
      <c r="E273">
        <v>195</v>
      </c>
      <c r="F273">
        <v>585</v>
      </c>
      <c r="G273" s="12">
        <v>39840</v>
      </c>
      <c r="H273">
        <v>576</v>
      </c>
      <c r="I273">
        <v>9</v>
      </c>
      <c r="J273">
        <v>9</v>
      </c>
      <c r="K273">
        <f>H273*J273</f>
        <v>5184</v>
      </c>
    </row>
    <row r="274" spans="1:11" x14ac:dyDescent="0.2">
      <c r="G274" t="s">
        <v>21512</v>
      </c>
      <c r="H274">
        <v>9</v>
      </c>
      <c r="I274">
        <v>0</v>
      </c>
      <c r="J274">
        <v>9</v>
      </c>
      <c r="K274">
        <f>H274*J274</f>
        <v>81</v>
      </c>
    </row>
    <row r="276" spans="1:11" x14ac:dyDescent="0.2">
      <c r="A276" s="12">
        <v>39828</v>
      </c>
      <c r="B276" t="s">
        <v>12989</v>
      </c>
      <c r="C276" t="s">
        <v>12990</v>
      </c>
      <c r="D276">
        <v>2</v>
      </c>
      <c r="E276">
        <v>295</v>
      </c>
      <c r="F276">
        <f>D276*E276</f>
        <v>590</v>
      </c>
      <c r="G276" s="12">
        <v>39849</v>
      </c>
      <c r="H276">
        <v>589</v>
      </c>
      <c r="I276">
        <v>1</v>
      </c>
      <c r="J276">
        <v>9</v>
      </c>
      <c r="K276">
        <f>H276*J276</f>
        <v>5301</v>
      </c>
    </row>
    <row r="277" spans="1:11" x14ac:dyDescent="0.2">
      <c r="G277" t="s">
        <v>21189</v>
      </c>
      <c r="H277">
        <v>1</v>
      </c>
      <c r="I277">
        <v>0</v>
      </c>
      <c r="K277">
        <f>H277*J277</f>
        <v>0</v>
      </c>
    </row>
    <row r="279" spans="1:11" x14ac:dyDescent="0.2">
      <c r="A279" s="12">
        <v>39842</v>
      </c>
      <c r="B279" t="s">
        <v>13235</v>
      </c>
      <c r="C279" t="s">
        <v>13079</v>
      </c>
      <c r="D279">
        <v>2</v>
      </c>
      <c r="E279">
        <v>322</v>
      </c>
      <c r="F279">
        <f>D279*E279</f>
        <v>644</v>
      </c>
      <c r="G279" s="12">
        <v>39863</v>
      </c>
      <c r="H279">
        <v>644</v>
      </c>
      <c r="I279">
        <v>0</v>
      </c>
      <c r="J279">
        <v>9</v>
      </c>
      <c r="K279">
        <f>H279*J279</f>
        <v>5796</v>
      </c>
    </row>
    <row r="280" spans="1:11" x14ac:dyDescent="0.2">
      <c r="K280">
        <f>H280*J280</f>
        <v>0</v>
      </c>
    </row>
    <row r="282" spans="1:11" x14ac:dyDescent="0.2">
      <c r="A282" s="12">
        <v>39849</v>
      </c>
      <c r="B282" t="s">
        <v>13160</v>
      </c>
      <c r="C282" t="s">
        <v>13288</v>
      </c>
      <c r="D282">
        <v>1</v>
      </c>
      <c r="E282">
        <v>347</v>
      </c>
      <c r="F282">
        <f>D282*E282</f>
        <v>347</v>
      </c>
      <c r="G282" s="12">
        <v>39875</v>
      </c>
      <c r="H282">
        <v>343</v>
      </c>
      <c r="I282">
        <v>4</v>
      </c>
      <c r="J282">
        <v>10.5</v>
      </c>
      <c r="K282">
        <f>H282*J282</f>
        <v>3601.5</v>
      </c>
    </row>
    <row r="283" spans="1:11" x14ac:dyDescent="0.2">
      <c r="G283" t="s">
        <v>21588</v>
      </c>
      <c r="H283">
        <v>4</v>
      </c>
      <c r="I283">
        <v>0</v>
      </c>
      <c r="K283">
        <f>H283*J283</f>
        <v>0</v>
      </c>
    </row>
    <row r="285" spans="1:11" x14ac:dyDescent="0.2">
      <c r="A285" s="12">
        <v>39863</v>
      </c>
      <c r="B285" t="s">
        <v>13450</v>
      </c>
      <c r="C285" t="s">
        <v>13451</v>
      </c>
      <c r="D285">
        <v>2</v>
      </c>
      <c r="E285">
        <v>301</v>
      </c>
      <c r="F285">
        <f>D285*E285</f>
        <v>602</v>
      </c>
      <c r="G285" s="12">
        <v>39884</v>
      </c>
      <c r="H285">
        <v>596</v>
      </c>
      <c r="I285">
        <f>F285-H285</f>
        <v>6</v>
      </c>
      <c r="J285">
        <v>9.5</v>
      </c>
      <c r="K285">
        <f>H285*J285</f>
        <v>5662</v>
      </c>
    </row>
    <row r="286" spans="1:11" x14ac:dyDescent="0.2">
      <c r="K286">
        <f>H286*J286</f>
        <v>0</v>
      </c>
    </row>
    <row r="288" spans="1:11" x14ac:dyDescent="0.2">
      <c r="A288" s="12">
        <v>39866</v>
      </c>
      <c r="B288" t="s">
        <v>13509</v>
      </c>
      <c r="C288" t="s">
        <v>13465</v>
      </c>
      <c r="D288">
        <v>1</v>
      </c>
      <c r="E288">
        <v>711</v>
      </c>
      <c r="F288">
        <f>D288*E288</f>
        <v>711</v>
      </c>
      <c r="I288">
        <f>F288-H288</f>
        <v>711</v>
      </c>
      <c r="K288">
        <f>H288*J288</f>
        <v>0</v>
      </c>
    </row>
    <row r="289" spans="1:11" x14ac:dyDescent="0.2">
      <c r="K289">
        <f>H289*J289</f>
        <v>0</v>
      </c>
    </row>
    <row r="291" spans="1:11" x14ac:dyDescent="0.2">
      <c r="A291" s="12">
        <v>39889</v>
      </c>
      <c r="B291" t="s">
        <v>13824</v>
      </c>
      <c r="C291" t="s">
        <v>13825</v>
      </c>
      <c r="D291">
        <v>2</v>
      </c>
      <c r="E291">
        <v>300</v>
      </c>
      <c r="F291">
        <f>D291*E291</f>
        <v>600</v>
      </c>
      <c r="I291">
        <f>F291-H291</f>
        <v>600</v>
      </c>
      <c r="K291">
        <f>H291*J291</f>
        <v>0</v>
      </c>
    </row>
    <row r="292" spans="1:11" x14ac:dyDescent="0.2">
      <c r="K292">
        <f>H292*J292</f>
        <v>0</v>
      </c>
    </row>
    <row r="294" spans="1:11" x14ac:dyDescent="0.2">
      <c r="A294" s="12">
        <v>39896</v>
      </c>
      <c r="B294" t="s">
        <v>13789</v>
      </c>
      <c r="C294" t="s">
        <v>13088</v>
      </c>
      <c r="D294">
        <v>1</v>
      </c>
      <c r="E294">
        <v>700</v>
      </c>
      <c r="F294">
        <f>D294*E294</f>
        <v>700</v>
      </c>
      <c r="I294">
        <f>F294-H294</f>
        <v>700</v>
      </c>
      <c r="K294">
        <f>H294*J294</f>
        <v>0</v>
      </c>
    </row>
    <row r="295" spans="1:11" x14ac:dyDescent="0.2">
      <c r="K295">
        <f>H295*J295</f>
        <v>0</v>
      </c>
    </row>
    <row r="297" spans="1:11" x14ac:dyDescent="0.2">
      <c r="A297" t="s">
        <v>21217</v>
      </c>
      <c r="B297" t="s">
        <v>1293</v>
      </c>
      <c r="C297" t="s">
        <v>13639</v>
      </c>
      <c r="D297">
        <v>2</v>
      </c>
      <c r="E297">
        <v>375</v>
      </c>
      <c r="F297">
        <f>D297*E297</f>
        <v>750</v>
      </c>
      <c r="I297">
        <f>F297-H297</f>
        <v>750</v>
      </c>
      <c r="K297">
        <f>H297*J297</f>
        <v>0</v>
      </c>
    </row>
    <row r="298" spans="1:11" x14ac:dyDescent="0.2">
      <c r="K298">
        <f>H298*J298</f>
        <v>0</v>
      </c>
    </row>
    <row r="300" spans="1:11" x14ac:dyDescent="0.2">
      <c r="F300">
        <f t="shared" ref="F300:F469" si="0">D300*E300</f>
        <v>0</v>
      </c>
      <c r="I300">
        <f t="shared" ref="I300:I363" si="1">F300-H300</f>
        <v>0</v>
      </c>
      <c r="K300">
        <f t="shared" ref="K300:K469" si="2">H300*J300</f>
        <v>0</v>
      </c>
    </row>
    <row r="301" spans="1:11" x14ac:dyDescent="0.2">
      <c r="F301">
        <f t="shared" si="0"/>
        <v>0</v>
      </c>
      <c r="I301">
        <f t="shared" si="1"/>
        <v>0</v>
      </c>
      <c r="K301">
        <f t="shared" si="2"/>
        <v>0</v>
      </c>
    </row>
    <row r="302" spans="1:11" x14ac:dyDescent="0.2">
      <c r="F302">
        <f t="shared" si="0"/>
        <v>0</v>
      </c>
      <c r="I302">
        <f t="shared" si="1"/>
        <v>0</v>
      </c>
      <c r="K302">
        <f t="shared" si="2"/>
        <v>0</v>
      </c>
    </row>
    <row r="303" spans="1:11" x14ac:dyDescent="0.2">
      <c r="F303">
        <f t="shared" si="0"/>
        <v>0</v>
      </c>
      <c r="I303">
        <f t="shared" si="1"/>
        <v>0</v>
      </c>
      <c r="K303">
        <f t="shared" si="2"/>
        <v>0</v>
      </c>
    </row>
    <row r="304" spans="1:11" x14ac:dyDescent="0.2">
      <c r="F304">
        <f t="shared" si="0"/>
        <v>0</v>
      </c>
      <c r="I304">
        <f t="shared" si="1"/>
        <v>0</v>
      </c>
      <c r="K304">
        <f t="shared" si="2"/>
        <v>0</v>
      </c>
    </row>
    <row r="305" spans="6:11" x14ac:dyDescent="0.2">
      <c r="F305">
        <f t="shared" si="0"/>
        <v>0</v>
      </c>
      <c r="I305">
        <f t="shared" si="1"/>
        <v>0</v>
      </c>
      <c r="K305">
        <f t="shared" si="2"/>
        <v>0</v>
      </c>
    </row>
    <row r="306" spans="6:11" x14ac:dyDescent="0.2">
      <c r="F306">
        <f t="shared" si="0"/>
        <v>0</v>
      </c>
      <c r="I306">
        <f t="shared" si="1"/>
        <v>0</v>
      </c>
      <c r="K306">
        <f t="shared" si="2"/>
        <v>0</v>
      </c>
    </row>
    <row r="307" spans="6:11" x14ac:dyDescent="0.2">
      <c r="F307">
        <f t="shared" si="0"/>
        <v>0</v>
      </c>
      <c r="I307">
        <f t="shared" si="1"/>
        <v>0</v>
      </c>
      <c r="K307">
        <f t="shared" si="2"/>
        <v>0</v>
      </c>
    </row>
    <row r="308" spans="6:11" x14ac:dyDescent="0.2">
      <c r="F308">
        <f t="shared" si="0"/>
        <v>0</v>
      </c>
      <c r="I308">
        <f t="shared" si="1"/>
        <v>0</v>
      </c>
      <c r="K308">
        <f t="shared" si="2"/>
        <v>0</v>
      </c>
    </row>
    <row r="309" spans="6:11" x14ac:dyDescent="0.2">
      <c r="F309">
        <f t="shared" si="0"/>
        <v>0</v>
      </c>
      <c r="I309">
        <f t="shared" si="1"/>
        <v>0</v>
      </c>
      <c r="K309">
        <f t="shared" si="2"/>
        <v>0</v>
      </c>
    </row>
    <row r="310" spans="6:11" x14ac:dyDescent="0.2">
      <c r="F310">
        <f t="shared" si="0"/>
        <v>0</v>
      </c>
      <c r="I310">
        <f t="shared" si="1"/>
        <v>0</v>
      </c>
      <c r="K310">
        <f t="shared" si="2"/>
        <v>0</v>
      </c>
    </row>
    <row r="311" spans="6:11" x14ac:dyDescent="0.2">
      <c r="F311">
        <f t="shared" si="0"/>
        <v>0</v>
      </c>
      <c r="I311">
        <f t="shared" si="1"/>
        <v>0</v>
      </c>
      <c r="K311">
        <f t="shared" si="2"/>
        <v>0</v>
      </c>
    </row>
    <row r="312" spans="6:11" x14ac:dyDescent="0.2">
      <c r="F312">
        <f t="shared" si="0"/>
        <v>0</v>
      </c>
      <c r="I312">
        <f t="shared" si="1"/>
        <v>0</v>
      </c>
      <c r="K312">
        <f t="shared" si="2"/>
        <v>0</v>
      </c>
    </row>
    <row r="313" spans="6:11" x14ac:dyDescent="0.2">
      <c r="F313">
        <f t="shared" si="0"/>
        <v>0</v>
      </c>
      <c r="I313">
        <f t="shared" si="1"/>
        <v>0</v>
      </c>
      <c r="K313">
        <f t="shared" si="2"/>
        <v>0</v>
      </c>
    </row>
    <row r="314" spans="6:11" x14ac:dyDescent="0.2">
      <c r="F314">
        <f t="shared" si="0"/>
        <v>0</v>
      </c>
      <c r="I314">
        <f t="shared" si="1"/>
        <v>0</v>
      </c>
      <c r="K314">
        <f t="shared" si="2"/>
        <v>0</v>
      </c>
    </row>
    <row r="315" spans="6:11" x14ac:dyDescent="0.2">
      <c r="F315">
        <f t="shared" si="0"/>
        <v>0</v>
      </c>
      <c r="I315">
        <f t="shared" si="1"/>
        <v>0</v>
      </c>
      <c r="K315">
        <f t="shared" si="2"/>
        <v>0</v>
      </c>
    </row>
    <row r="316" spans="6:11" x14ac:dyDescent="0.2">
      <c r="F316">
        <f t="shared" si="0"/>
        <v>0</v>
      </c>
      <c r="I316">
        <f t="shared" si="1"/>
        <v>0</v>
      </c>
      <c r="K316">
        <f t="shared" si="2"/>
        <v>0</v>
      </c>
    </row>
    <row r="317" spans="6:11" x14ac:dyDescent="0.2">
      <c r="F317">
        <f t="shared" si="0"/>
        <v>0</v>
      </c>
      <c r="I317">
        <f t="shared" si="1"/>
        <v>0</v>
      </c>
      <c r="K317">
        <f t="shared" si="2"/>
        <v>0</v>
      </c>
    </row>
    <row r="318" spans="6:11" x14ac:dyDescent="0.2">
      <c r="F318">
        <f t="shared" si="0"/>
        <v>0</v>
      </c>
      <c r="I318">
        <f t="shared" si="1"/>
        <v>0</v>
      </c>
      <c r="K318">
        <f t="shared" si="2"/>
        <v>0</v>
      </c>
    </row>
    <row r="319" spans="6:11" x14ac:dyDescent="0.2">
      <c r="F319">
        <f t="shared" si="0"/>
        <v>0</v>
      </c>
      <c r="I319">
        <f t="shared" si="1"/>
        <v>0</v>
      </c>
      <c r="K319">
        <f t="shared" si="2"/>
        <v>0</v>
      </c>
    </row>
    <row r="320" spans="6:11" x14ac:dyDescent="0.2">
      <c r="F320">
        <f t="shared" si="0"/>
        <v>0</v>
      </c>
      <c r="I320">
        <f t="shared" si="1"/>
        <v>0</v>
      </c>
      <c r="K320">
        <f t="shared" si="2"/>
        <v>0</v>
      </c>
    </row>
    <row r="321" spans="1:12" x14ac:dyDescent="0.2">
      <c r="F321">
        <f t="shared" si="0"/>
        <v>0</v>
      </c>
      <c r="I321">
        <f t="shared" si="1"/>
        <v>0</v>
      </c>
      <c r="K321">
        <f t="shared" si="2"/>
        <v>0</v>
      </c>
    </row>
    <row r="322" spans="1:12" x14ac:dyDescent="0.2">
      <c r="F322">
        <f t="shared" si="0"/>
        <v>0</v>
      </c>
      <c r="I322">
        <f t="shared" si="1"/>
        <v>0</v>
      </c>
      <c r="K322">
        <f t="shared" si="2"/>
        <v>0</v>
      </c>
    </row>
    <row r="323" spans="1:12" x14ac:dyDescent="0.2">
      <c r="F323">
        <f t="shared" si="0"/>
        <v>0</v>
      </c>
      <c r="I323">
        <f t="shared" si="1"/>
        <v>0</v>
      </c>
      <c r="K323">
        <f t="shared" si="2"/>
        <v>0</v>
      </c>
    </row>
    <row r="324" spans="1:12" x14ac:dyDescent="0.2">
      <c r="A324" s="12">
        <v>41041</v>
      </c>
      <c r="B324" t="s">
        <v>18081</v>
      </c>
      <c r="C324" t="s">
        <v>18082</v>
      </c>
      <c r="D324">
        <v>2</v>
      </c>
      <c r="E324">
        <v>226</v>
      </c>
      <c r="F324">
        <f t="shared" si="0"/>
        <v>452</v>
      </c>
      <c r="I324">
        <f t="shared" si="1"/>
        <v>452</v>
      </c>
      <c r="K324">
        <f t="shared" si="2"/>
        <v>0</v>
      </c>
    </row>
    <row r="325" spans="1:12" x14ac:dyDescent="0.2">
      <c r="F325">
        <f t="shared" si="0"/>
        <v>0</v>
      </c>
      <c r="I325">
        <f t="shared" si="1"/>
        <v>0</v>
      </c>
      <c r="K325">
        <f t="shared" si="2"/>
        <v>0</v>
      </c>
    </row>
    <row r="326" spans="1:12" x14ac:dyDescent="0.2">
      <c r="F326">
        <f t="shared" si="0"/>
        <v>0</v>
      </c>
      <c r="I326">
        <f t="shared" si="1"/>
        <v>0</v>
      </c>
      <c r="K326">
        <f t="shared" si="2"/>
        <v>0</v>
      </c>
    </row>
    <row r="327" spans="1:12" x14ac:dyDescent="0.2">
      <c r="A327" s="12">
        <v>41052</v>
      </c>
      <c r="B327" t="s">
        <v>18049</v>
      </c>
      <c r="C327" t="s">
        <v>18050</v>
      </c>
      <c r="D327">
        <v>2</v>
      </c>
      <c r="E327">
        <v>118</v>
      </c>
      <c r="F327">
        <f t="shared" si="0"/>
        <v>236</v>
      </c>
      <c r="I327">
        <f t="shared" si="1"/>
        <v>236</v>
      </c>
      <c r="K327">
        <f t="shared" si="2"/>
        <v>0</v>
      </c>
    </row>
    <row r="328" spans="1:12" x14ac:dyDescent="0.2">
      <c r="F328">
        <f t="shared" si="0"/>
        <v>0</v>
      </c>
      <c r="I328">
        <f t="shared" si="1"/>
        <v>0</v>
      </c>
      <c r="K328">
        <f t="shared" si="2"/>
        <v>0</v>
      </c>
    </row>
    <row r="329" spans="1:12" x14ac:dyDescent="0.2">
      <c r="F329">
        <f t="shared" si="0"/>
        <v>0</v>
      </c>
      <c r="I329">
        <f t="shared" si="1"/>
        <v>0</v>
      </c>
      <c r="K329">
        <f t="shared" si="2"/>
        <v>0</v>
      </c>
    </row>
    <row r="330" spans="1:12" x14ac:dyDescent="0.2">
      <c r="A330" s="154">
        <v>41066</v>
      </c>
      <c r="B330" s="73" t="s">
        <v>15901</v>
      </c>
      <c r="C330" s="73" t="s">
        <v>15902</v>
      </c>
      <c r="D330">
        <v>2</v>
      </c>
      <c r="E330">
        <v>236</v>
      </c>
      <c r="F330">
        <f t="shared" si="0"/>
        <v>472</v>
      </c>
      <c r="G330" s="12">
        <v>41095</v>
      </c>
      <c r="H330">
        <v>466</v>
      </c>
      <c r="I330">
        <f t="shared" si="1"/>
        <v>6</v>
      </c>
      <c r="J330">
        <v>11.5</v>
      </c>
      <c r="K330">
        <f t="shared" si="2"/>
        <v>5359</v>
      </c>
      <c r="L330" t="s">
        <v>15936</v>
      </c>
    </row>
    <row r="331" spans="1:12" x14ac:dyDescent="0.2">
      <c r="F331">
        <f t="shared" si="0"/>
        <v>0</v>
      </c>
      <c r="I331">
        <f t="shared" si="1"/>
        <v>0</v>
      </c>
      <c r="K331">
        <f t="shared" si="2"/>
        <v>0</v>
      </c>
    </row>
    <row r="332" spans="1:12" x14ac:dyDescent="0.2">
      <c r="F332">
        <f t="shared" si="0"/>
        <v>0</v>
      </c>
      <c r="I332">
        <f t="shared" si="1"/>
        <v>0</v>
      </c>
      <c r="K332">
        <f t="shared" si="2"/>
        <v>0</v>
      </c>
    </row>
    <row r="333" spans="1:12" x14ac:dyDescent="0.2">
      <c r="A333" s="12">
        <v>41074</v>
      </c>
      <c r="B333" t="s">
        <v>15753</v>
      </c>
      <c r="C333" t="s">
        <v>15754</v>
      </c>
      <c r="D333">
        <v>2</v>
      </c>
      <c r="E333">
        <v>200</v>
      </c>
      <c r="F333">
        <f t="shared" si="0"/>
        <v>400</v>
      </c>
      <c r="I333">
        <f t="shared" si="1"/>
        <v>400</v>
      </c>
      <c r="K333">
        <f t="shared" si="2"/>
        <v>0</v>
      </c>
    </row>
    <row r="334" spans="1:12" x14ac:dyDescent="0.2">
      <c r="F334">
        <f t="shared" si="0"/>
        <v>0</v>
      </c>
      <c r="I334">
        <f t="shared" si="1"/>
        <v>0</v>
      </c>
      <c r="K334">
        <f t="shared" si="2"/>
        <v>0</v>
      </c>
    </row>
    <row r="335" spans="1:12" x14ac:dyDescent="0.2">
      <c r="F335">
        <f t="shared" si="0"/>
        <v>0</v>
      </c>
      <c r="I335">
        <f t="shared" si="1"/>
        <v>0</v>
      </c>
      <c r="K335">
        <f t="shared" si="2"/>
        <v>0</v>
      </c>
    </row>
    <row r="336" spans="1:12" x14ac:dyDescent="0.2">
      <c r="A336" s="12">
        <v>41081</v>
      </c>
      <c r="B336" t="s">
        <v>15688</v>
      </c>
      <c r="C336" t="s">
        <v>15689</v>
      </c>
      <c r="D336">
        <v>4</v>
      </c>
      <c r="E336">
        <v>124</v>
      </c>
      <c r="F336">
        <f t="shared" si="0"/>
        <v>496</v>
      </c>
      <c r="I336">
        <f t="shared" si="1"/>
        <v>496</v>
      </c>
      <c r="K336">
        <f t="shared" si="2"/>
        <v>0</v>
      </c>
    </row>
    <row r="337" spans="1:12" x14ac:dyDescent="0.2">
      <c r="F337">
        <f t="shared" si="0"/>
        <v>0</v>
      </c>
      <c r="I337">
        <f t="shared" si="1"/>
        <v>0</v>
      </c>
      <c r="K337">
        <f t="shared" si="2"/>
        <v>0</v>
      </c>
    </row>
    <row r="338" spans="1:12" x14ac:dyDescent="0.2">
      <c r="F338">
        <f t="shared" si="0"/>
        <v>0</v>
      </c>
      <c r="I338">
        <f t="shared" si="1"/>
        <v>0</v>
      </c>
      <c r="K338">
        <f t="shared" si="2"/>
        <v>0</v>
      </c>
    </row>
    <row r="339" spans="1:12" x14ac:dyDescent="0.2">
      <c r="A339" s="12">
        <v>41122</v>
      </c>
      <c r="B339" t="s">
        <v>124</v>
      </c>
      <c r="C339" t="s">
        <v>161</v>
      </c>
      <c r="D339">
        <v>4</v>
      </c>
      <c r="E339">
        <v>125</v>
      </c>
      <c r="F339">
        <f t="shared" si="0"/>
        <v>500</v>
      </c>
      <c r="G339" s="12">
        <v>41144</v>
      </c>
      <c r="H339">
        <v>479</v>
      </c>
      <c r="I339">
        <f t="shared" si="1"/>
        <v>21</v>
      </c>
      <c r="J339">
        <v>13</v>
      </c>
      <c r="K339">
        <f t="shared" si="2"/>
        <v>6227</v>
      </c>
      <c r="L339" t="s">
        <v>15932</v>
      </c>
    </row>
    <row r="340" spans="1:12" x14ac:dyDescent="0.2">
      <c r="F340">
        <f t="shared" si="0"/>
        <v>0</v>
      </c>
      <c r="I340">
        <f t="shared" si="1"/>
        <v>0</v>
      </c>
      <c r="K340">
        <f t="shared" si="2"/>
        <v>0</v>
      </c>
    </row>
    <row r="341" spans="1:12" x14ac:dyDescent="0.2">
      <c r="F341">
        <f t="shared" si="0"/>
        <v>0</v>
      </c>
      <c r="I341">
        <f t="shared" si="1"/>
        <v>0</v>
      </c>
      <c r="K341">
        <f t="shared" si="2"/>
        <v>0</v>
      </c>
    </row>
    <row r="342" spans="1:12" x14ac:dyDescent="0.2">
      <c r="A342" t="s">
        <v>262</v>
      </c>
      <c r="B342" t="s">
        <v>263</v>
      </c>
      <c r="C342" t="s">
        <v>264</v>
      </c>
      <c r="D342">
        <v>4</v>
      </c>
      <c r="E342">
        <v>100</v>
      </c>
      <c r="F342">
        <f t="shared" si="0"/>
        <v>400</v>
      </c>
      <c r="I342">
        <f t="shared" si="1"/>
        <v>400</v>
      </c>
      <c r="K342">
        <f t="shared" si="2"/>
        <v>0</v>
      </c>
    </row>
    <row r="343" spans="1:12" x14ac:dyDescent="0.2">
      <c r="F343">
        <f t="shared" si="0"/>
        <v>0</v>
      </c>
      <c r="I343">
        <f t="shared" si="1"/>
        <v>0</v>
      </c>
      <c r="K343">
        <f t="shared" si="2"/>
        <v>0</v>
      </c>
    </row>
    <row r="344" spans="1:12" x14ac:dyDescent="0.2">
      <c r="F344">
        <f t="shared" si="0"/>
        <v>0</v>
      </c>
      <c r="I344">
        <f t="shared" si="1"/>
        <v>0</v>
      </c>
      <c r="K344">
        <f t="shared" si="2"/>
        <v>0</v>
      </c>
    </row>
    <row r="345" spans="1:12" x14ac:dyDescent="0.2">
      <c r="A345" s="12">
        <v>41144</v>
      </c>
      <c r="B345" t="s">
        <v>15408</v>
      </c>
      <c r="C345" t="s">
        <v>15409</v>
      </c>
      <c r="D345">
        <v>4</v>
      </c>
      <c r="E345">
        <v>150</v>
      </c>
      <c r="F345">
        <f t="shared" si="0"/>
        <v>600</v>
      </c>
      <c r="I345">
        <f t="shared" si="1"/>
        <v>600</v>
      </c>
      <c r="K345">
        <f t="shared" si="2"/>
        <v>0</v>
      </c>
    </row>
    <row r="346" spans="1:12" x14ac:dyDescent="0.2">
      <c r="F346">
        <f t="shared" si="0"/>
        <v>0</v>
      </c>
      <c r="I346">
        <f t="shared" si="1"/>
        <v>0</v>
      </c>
      <c r="K346">
        <f t="shared" si="2"/>
        <v>0</v>
      </c>
    </row>
    <row r="347" spans="1:12" x14ac:dyDescent="0.2">
      <c r="F347">
        <f t="shared" si="0"/>
        <v>0</v>
      </c>
      <c r="I347">
        <f t="shared" si="1"/>
        <v>0</v>
      </c>
      <c r="K347">
        <f t="shared" si="2"/>
        <v>0</v>
      </c>
    </row>
    <row r="348" spans="1:12" x14ac:dyDescent="0.2">
      <c r="A348" s="12">
        <v>41154</v>
      </c>
      <c r="B348" t="s">
        <v>15293</v>
      </c>
      <c r="C348" t="s">
        <v>15294</v>
      </c>
      <c r="D348">
        <v>4</v>
      </c>
      <c r="E348">
        <v>125</v>
      </c>
      <c r="F348">
        <f t="shared" si="0"/>
        <v>500</v>
      </c>
      <c r="G348" s="12">
        <v>41205</v>
      </c>
      <c r="H348">
        <v>500</v>
      </c>
      <c r="I348">
        <f t="shared" si="1"/>
        <v>0</v>
      </c>
      <c r="J348">
        <v>11.5</v>
      </c>
      <c r="K348">
        <f t="shared" si="2"/>
        <v>5750</v>
      </c>
    </row>
    <row r="349" spans="1:12" x14ac:dyDescent="0.2">
      <c r="F349">
        <f t="shared" si="0"/>
        <v>0</v>
      </c>
      <c r="I349">
        <f t="shared" si="1"/>
        <v>0</v>
      </c>
      <c r="K349">
        <f t="shared" si="2"/>
        <v>0</v>
      </c>
    </row>
    <row r="350" spans="1:12" x14ac:dyDescent="0.2">
      <c r="F350">
        <f t="shared" si="0"/>
        <v>0</v>
      </c>
      <c r="I350">
        <f t="shared" si="1"/>
        <v>0</v>
      </c>
      <c r="K350">
        <f t="shared" si="2"/>
        <v>0</v>
      </c>
    </row>
    <row r="351" spans="1:12" x14ac:dyDescent="0.2">
      <c r="A351" s="12">
        <v>41187</v>
      </c>
      <c r="B351" t="s">
        <v>706</v>
      </c>
      <c r="C351" t="s">
        <v>707</v>
      </c>
      <c r="D351">
        <v>4</v>
      </c>
      <c r="E351">
        <v>125</v>
      </c>
      <c r="F351">
        <f t="shared" si="0"/>
        <v>500</v>
      </c>
      <c r="G351" s="12">
        <v>41205</v>
      </c>
      <c r="H351">
        <v>500</v>
      </c>
      <c r="I351">
        <f t="shared" si="1"/>
        <v>0</v>
      </c>
      <c r="J351">
        <v>10</v>
      </c>
      <c r="K351">
        <f t="shared" si="2"/>
        <v>5000</v>
      </c>
    </row>
    <row r="352" spans="1:12" x14ac:dyDescent="0.2">
      <c r="F352">
        <f t="shared" si="0"/>
        <v>0</v>
      </c>
      <c r="I352">
        <f t="shared" si="1"/>
        <v>0</v>
      </c>
      <c r="K352">
        <f t="shared" si="2"/>
        <v>0</v>
      </c>
    </row>
    <row r="353" spans="1:12" x14ac:dyDescent="0.2">
      <c r="F353">
        <f t="shared" si="0"/>
        <v>0</v>
      </c>
      <c r="I353">
        <f t="shared" si="1"/>
        <v>0</v>
      </c>
      <c r="K353">
        <f t="shared" si="2"/>
        <v>0</v>
      </c>
    </row>
    <row r="354" spans="1:12" x14ac:dyDescent="0.2">
      <c r="A354" s="12">
        <v>41196</v>
      </c>
      <c r="B354" t="s">
        <v>732</v>
      </c>
      <c r="C354" t="s">
        <v>733</v>
      </c>
      <c r="D354">
        <v>4</v>
      </c>
      <c r="E354">
        <v>150</v>
      </c>
      <c r="F354">
        <f t="shared" si="0"/>
        <v>600</v>
      </c>
      <c r="G354" s="12">
        <v>41221</v>
      </c>
      <c r="H354">
        <v>597</v>
      </c>
      <c r="I354">
        <f t="shared" si="1"/>
        <v>3</v>
      </c>
      <c r="J354">
        <v>11</v>
      </c>
      <c r="K354">
        <f t="shared" si="2"/>
        <v>6567</v>
      </c>
      <c r="L354" t="s">
        <v>754</v>
      </c>
    </row>
    <row r="355" spans="1:12" x14ac:dyDescent="0.2">
      <c r="F355">
        <f t="shared" si="0"/>
        <v>0</v>
      </c>
      <c r="I355">
        <f t="shared" si="1"/>
        <v>0</v>
      </c>
      <c r="K355">
        <f t="shared" si="2"/>
        <v>0</v>
      </c>
    </row>
    <row r="356" spans="1:12" x14ac:dyDescent="0.2">
      <c r="F356">
        <f t="shared" si="0"/>
        <v>0</v>
      </c>
      <c r="I356">
        <f t="shared" si="1"/>
        <v>0</v>
      </c>
      <c r="K356">
        <f t="shared" si="2"/>
        <v>0</v>
      </c>
    </row>
    <row r="357" spans="1:12" x14ac:dyDescent="0.2">
      <c r="A357" s="12">
        <v>41196</v>
      </c>
      <c r="B357" t="s">
        <v>691</v>
      </c>
      <c r="C357" t="s">
        <v>692</v>
      </c>
      <c r="D357">
        <v>2</v>
      </c>
      <c r="E357">
        <v>300</v>
      </c>
      <c r="F357">
        <f t="shared" si="0"/>
        <v>600</v>
      </c>
      <c r="G357" s="12">
        <v>41219</v>
      </c>
      <c r="H357">
        <v>590</v>
      </c>
      <c r="I357">
        <f t="shared" si="1"/>
        <v>10</v>
      </c>
      <c r="J357">
        <v>11</v>
      </c>
      <c r="K357">
        <f t="shared" si="2"/>
        <v>6490</v>
      </c>
    </row>
    <row r="358" spans="1:12" x14ac:dyDescent="0.2">
      <c r="F358">
        <f t="shared" si="0"/>
        <v>0</v>
      </c>
      <c r="I358">
        <f t="shared" si="1"/>
        <v>0</v>
      </c>
      <c r="K358">
        <f t="shared" si="2"/>
        <v>0</v>
      </c>
    </row>
    <row r="359" spans="1:12" x14ac:dyDescent="0.2">
      <c r="F359">
        <f t="shared" si="0"/>
        <v>0</v>
      </c>
      <c r="I359">
        <f t="shared" si="1"/>
        <v>0</v>
      </c>
      <c r="K359">
        <f t="shared" si="2"/>
        <v>0</v>
      </c>
    </row>
    <row r="360" spans="1:12" x14ac:dyDescent="0.2">
      <c r="A360" s="12">
        <v>41205</v>
      </c>
      <c r="B360" t="s">
        <v>15049</v>
      </c>
      <c r="C360" t="s">
        <v>15050</v>
      </c>
      <c r="D360">
        <v>1</v>
      </c>
      <c r="E360">
        <v>532</v>
      </c>
      <c r="F360">
        <f t="shared" si="0"/>
        <v>532</v>
      </c>
      <c r="G360" s="12">
        <v>41235</v>
      </c>
      <c r="H360">
        <v>522</v>
      </c>
      <c r="I360">
        <f t="shared" si="1"/>
        <v>10</v>
      </c>
      <c r="J360">
        <v>11</v>
      </c>
      <c r="K360">
        <f t="shared" si="2"/>
        <v>5742</v>
      </c>
    </row>
    <row r="361" spans="1:12" x14ac:dyDescent="0.2">
      <c r="F361">
        <f t="shared" si="0"/>
        <v>0</v>
      </c>
      <c r="I361">
        <f t="shared" si="1"/>
        <v>0</v>
      </c>
      <c r="K361">
        <f t="shared" si="2"/>
        <v>0</v>
      </c>
    </row>
    <row r="362" spans="1:12" x14ac:dyDescent="0.2">
      <c r="F362">
        <f t="shared" si="0"/>
        <v>0</v>
      </c>
      <c r="I362">
        <f t="shared" si="1"/>
        <v>0</v>
      </c>
      <c r="K362">
        <f t="shared" si="2"/>
        <v>0</v>
      </c>
    </row>
    <row r="363" spans="1:12" x14ac:dyDescent="0.2">
      <c r="A363" s="12">
        <v>41230</v>
      </c>
      <c r="B363" t="s">
        <v>17640</v>
      </c>
      <c r="C363" t="s">
        <v>14653</v>
      </c>
      <c r="D363">
        <v>2</v>
      </c>
      <c r="E363">
        <v>276</v>
      </c>
      <c r="F363">
        <f t="shared" si="0"/>
        <v>552</v>
      </c>
      <c r="G363" s="12">
        <v>41249</v>
      </c>
      <c r="H363">
        <v>546</v>
      </c>
      <c r="I363">
        <f t="shared" si="1"/>
        <v>6</v>
      </c>
      <c r="J363">
        <v>11.5</v>
      </c>
      <c r="K363">
        <f t="shared" si="2"/>
        <v>6279</v>
      </c>
    </row>
    <row r="364" spans="1:12" x14ac:dyDescent="0.2">
      <c r="F364">
        <f t="shared" si="0"/>
        <v>0</v>
      </c>
      <c r="G364" s="12">
        <v>41347</v>
      </c>
      <c r="H364">
        <v>6</v>
      </c>
      <c r="I364">
        <v>0</v>
      </c>
      <c r="J364">
        <v>11.5</v>
      </c>
      <c r="K364">
        <f t="shared" si="2"/>
        <v>69</v>
      </c>
    </row>
    <row r="365" spans="1:12" x14ac:dyDescent="0.2">
      <c r="F365">
        <f t="shared" si="0"/>
        <v>0</v>
      </c>
      <c r="I365">
        <f>F365-H365</f>
        <v>0</v>
      </c>
      <c r="K365">
        <f t="shared" si="2"/>
        <v>0</v>
      </c>
    </row>
    <row r="366" spans="1:12" x14ac:dyDescent="0.2">
      <c r="A366" s="12">
        <v>41243</v>
      </c>
      <c r="B366" t="s">
        <v>17545</v>
      </c>
      <c r="C366" t="s">
        <v>14787</v>
      </c>
      <c r="D366">
        <v>3</v>
      </c>
      <c r="E366">
        <v>179</v>
      </c>
      <c r="F366">
        <f t="shared" si="0"/>
        <v>537</v>
      </c>
      <c r="G366" s="12">
        <v>41263</v>
      </c>
      <c r="H366">
        <v>526</v>
      </c>
      <c r="I366">
        <f>F366-H366</f>
        <v>11</v>
      </c>
      <c r="J366">
        <v>11</v>
      </c>
      <c r="K366">
        <f t="shared" si="2"/>
        <v>5786</v>
      </c>
    </row>
    <row r="367" spans="1:12" x14ac:dyDescent="0.2">
      <c r="F367">
        <f t="shared" si="0"/>
        <v>0</v>
      </c>
      <c r="G367" s="12">
        <v>41368</v>
      </c>
      <c r="H367">
        <v>11</v>
      </c>
      <c r="I367">
        <v>0</v>
      </c>
      <c r="J367">
        <v>11</v>
      </c>
      <c r="K367">
        <f t="shared" si="2"/>
        <v>121</v>
      </c>
    </row>
    <row r="368" spans="1:12" x14ac:dyDescent="0.2">
      <c r="F368">
        <f t="shared" si="0"/>
        <v>0</v>
      </c>
      <c r="I368">
        <f t="shared" ref="I368:I381" si="3">F368-H368</f>
        <v>0</v>
      </c>
      <c r="K368">
        <f t="shared" si="2"/>
        <v>0</v>
      </c>
    </row>
    <row r="369" spans="1:12" x14ac:dyDescent="0.2">
      <c r="A369" s="12">
        <v>41240</v>
      </c>
      <c r="B369" t="s">
        <v>17533</v>
      </c>
      <c r="C369" t="s">
        <v>14863</v>
      </c>
      <c r="D369">
        <v>1</v>
      </c>
      <c r="E369">
        <v>221</v>
      </c>
      <c r="F369">
        <f t="shared" si="0"/>
        <v>221</v>
      </c>
      <c r="G369" s="12">
        <v>41244</v>
      </c>
      <c r="H369">
        <v>221</v>
      </c>
      <c r="I369">
        <f t="shared" si="3"/>
        <v>0</v>
      </c>
      <c r="J369">
        <v>11</v>
      </c>
      <c r="K369">
        <f t="shared" si="2"/>
        <v>2431</v>
      </c>
    </row>
    <row r="370" spans="1:12" x14ac:dyDescent="0.2">
      <c r="F370">
        <f t="shared" si="0"/>
        <v>0</v>
      </c>
      <c r="I370">
        <f t="shared" si="3"/>
        <v>0</v>
      </c>
      <c r="K370">
        <f t="shared" si="2"/>
        <v>0</v>
      </c>
    </row>
    <row r="371" spans="1:12" x14ac:dyDescent="0.2">
      <c r="F371">
        <f t="shared" si="0"/>
        <v>0</v>
      </c>
      <c r="I371">
        <f t="shared" si="3"/>
        <v>0</v>
      </c>
      <c r="K371">
        <f t="shared" si="2"/>
        <v>0</v>
      </c>
    </row>
    <row r="372" spans="1:12" x14ac:dyDescent="0.2">
      <c r="A372" s="12">
        <v>41249</v>
      </c>
      <c r="B372" t="s">
        <v>17519</v>
      </c>
      <c r="C372" t="s">
        <v>14810</v>
      </c>
      <c r="D372">
        <v>2</v>
      </c>
      <c r="E372">
        <v>216</v>
      </c>
      <c r="F372">
        <f t="shared" si="0"/>
        <v>432</v>
      </c>
      <c r="G372" s="12">
        <v>41263</v>
      </c>
      <c r="H372">
        <v>430</v>
      </c>
      <c r="I372">
        <f t="shared" si="3"/>
        <v>2</v>
      </c>
      <c r="J372">
        <v>11.5</v>
      </c>
      <c r="K372">
        <f t="shared" si="2"/>
        <v>4945</v>
      </c>
      <c r="L372" t="s">
        <v>14630</v>
      </c>
    </row>
    <row r="373" spans="1:12" x14ac:dyDescent="0.2">
      <c r="F373">
        <f t="shared" si="0"/>
        <v>0</v>
      </c>
      <c r="I373">
        <f t="shared" si="3"/>
        <v>0</v>
      </c>
      <c r="K373">
        <f t="shared" si="2"/>
        <v>0</v>
      </c>
    </row>
    <row r="374" spans="1:12" x14ac:dyDescent="0.2">
      <c r="F374">
        <f t="shared" si="0"/>
        <v>0</v>
      </c>
      <c r="I374">
        <f t="shared" si="3"/>
        <v>0</v>
      </c>
      <c r="K374">
        <f t="shared" si="2"/>
        <v>0</v>
      </c>
    </row>
    <row r="375" spans="1:12" x14ac:dyDescent="0.2">
      <c r="A375" s="12">
        <v>41259</v>
      </c>
      <c r="B375" t="s">
        <v>17472</v>
      </c>
      <c r="C375" t="s">
        <v>14634</v>
      </c>
      <c r="D375">
        <v>4</v>
      </c>
      <c r="E375">
        <v>150</v>
      </c>
      <c r="F375">
        <f t="shared" si="0"/>
        <v>600</v>
      </c>
      <c r="G375" t="s">
        <v>21513</v>
      </c>
      <c r="H375">
        <v>598</v>
      </c>
      <c r="I375">
        <f t="shared" si="3"/>
        <v>2</v>
      </c>
      <c r="J375">
        <v>11</v>
      </c>
      <c r="K375">
        <f t="shared" si="2"/>
        <v>6578</v>
      </c>
    </row>
    <row r="376" spans="1:12" x14ac:dyDescent="0.2">
      <c r="F376">
        <f t="shared" si="0"/>
        <v>0</v>
      </c>
      <c r="I376">
        <f t="shared" si="3"/>
        <v>0</v>
      </c>
      <c r="K376">
        <f t="shared" si="2"/>
        <v>0</v>
      </c>
    </row>
    <row r="377" spans="1:12" x14ac:dyDescent="0.2">
      <c r="F377">
        <f t="shared" si="0"/>
        <v>0</v>
      </c>
      <c r="I377">
        <f t="shared" si="3"/>
        <v>0</v>
      </c>
      <c r="K377">
        <f t="shared" si="2"/>
        <v>0</v>
      </c>
    </row>
    <row r="378" spans="1:12" x14ac:dyDescent="0.2">
      <c r="A378" s="12">
        <v>41275</v>
      </c>
      <c r="B378" t="s">
        <v>17399</v>
      </c>
      <c r="C378" t="s">
        <v>14582</v>
      </c>
      <c r="D378">
        <v>1</v>
      </c>
      <c r="E378">
        <v>500</v>
      </c>
      <c r="F378">
        <f t="shared" si="0"/>
        <v>500</v>
      </c>
      <c r="G378" s="12">
        <v>41296</v>
      </c>
      <c r="H378">
        <v>498</v>
      </c>
      <c r="I378">
        <f t="shared" si="3"/>
        <v>2</v>
      </c>
      <c r="J378">
        <v>11</v>
      </c>
      <c r="K378">
        <f t="shared" si="2"/>
        <v>5478</v>
      </c>
    </row>
    <row r="379" spans="1:12" x14ac:dyDescent="0.2">
      <c r="F379">
        <f t="shared" si="0"/>
        <v>0</v>
      </c>
      <c r="I379">
        <f t="shared" si="3"/>
        <v>0</v>
      </c>
      <c r="K379">
        <f t="shared" si="2"/>
        <v>0</v>
      </c>
    </row>
    <row r="380" spans="1:12" x14ac:dyDescent="0.2">
      <c r="F380">
        <f t="shared" si="0"/>
        <v>0</v>
      </c>
      <c r="I380">
        <f t="shared" si="3"/>
        <v>0</v>
      </c>
      <c r="K380">
        <f t="shared" si="2"/>
        <v>0</v>
      </c>
    </row>
    <row r="381" spans="1:12" x14ac:dyDescent="0.2">
      <c r="A381" s="12">
        <v>41292</v>
      </c>
      <c r="B381" t="s">
        <v>17166</v>
      </c>
      <c r="C381" t="s">
        <v>14338</v>
      </c>
      <c r="D381">
        <v>5</v>
      </c>
      <c r="E381">
        <v>120</v>
      </c>
      <c r="F381">
        <f t="shared" si="0"/>
        <v>600</v>
      </c>
      <c r="G381" s="12">
        <v>41311</v>
      </c>
      <c r="H381">
        <v>576</v>
      </c>
      <c r="I381">
        <f t="shared" si="3"/>
        <v>24</v>
      </c>
      <c r="J381">
        <v>11</v>
      </c>
      <c r="K381">
        <f t="shared" si="2"/>
        <v>6336</v>
      </c>
      <c r="L381" t="s">
        <v>15391</v>
      </c>
    </row>
    <row r="382" spans="1:12" x14ac:dyDescent="0.2">
      <c r="F382">
        <f t="shared" si="0"/>
        <v>0</v>
      </c>
      <c r="G382" s="12">
        <v>41354</v>
      </c>
      <c r="H382">
        <v>1</v>
      </c>
      <c r="I382">
        <v>23</v>
      </c>
      <c r="J382">
        <v>11</v>
      </c>
      <c r="K382">
        <f t="shared" si="2"/>
        <v>11</v>
      </c>
    </row>
    <row r="383" spans="1:12" x14ac:dyDescent="0.2">
      <c r="G383" s="12">
        <v>41347</v>
      </c>
      <c r="H383">
        <v>23</v>
      </c>
      <c r="I383">
        <v>0</v>
      </c>
      <c r="J383">
        <v>11</v>
      </c>
      <c r="K383">
        <v>253</v>
      </c>
    </row>
    <row r="384" spans="1:12" x14ac:dyDescent="0.2">
      <c r="F384">
        <f t="shared" si="0"/>
        <v>0</v>
      </c>
      <c r="I384">
        <f>F384-H384</f>
        <v>0</v>
      </c>
      <c r="K384">
        <f t="shared" si="2"/>
        <v>0</v>
      </c>
    </row>
    <row r="385" spans="1:12" x14ac:dyDescent="0.2">
      <c r="A385" s="12">
        <v>41300</v>
      </c>
      <c r="B385" t="s">
        <v>17146</v>
      </c>
      <c r="C385" t="s">
        <v>14521</v>
      </c>
      <c r="D385">
        <v>2</v>
      </c>
      <c r="E385">
        <v>301</v>
      </c>
      <c r="F385">
        <f t="shared" si="0"/>
        <v>602</v>
      </c>
      <c r="G385" s="12">
        <v>41338</v>
      </c>
      <c r="H385">
        <v>600</v>
      </c>
      <c r="I385">
        <f>F385-H385</f>
        <v>2</v>
      </c>
      <c r="J385">
        <v>12</v>
      </c>
      <c r="K385">
        <f t="shared" si="2"/>
        <v>7200</v>
      </c>
    </row>
    <row r="386" spans="1:12" x14ac:dyDescent="0.2">
      <c r="F386">
        <f t="shared" si="0"/>
        <v>0</v>
      </c>
      <c r="G386" s="12">
        <v>41410</v>
      </c>
      <c r="H386">
        <v>1</v>
      </c>
      <c r="I386">
        <v>1</v>
      </c>
      <c r="J386">
        <v>12</v>
      </c>
      <c r="K386">
        <f t="shared" si="2"/>
        <v>12</v>
      </c>
    </row>
    <row r="387" spans="1:12" x14ac:dyDescent="0.2">
      <c r="F387">
        <f t="shared" si="0"/>
        <v>0</v>
      </c>
      <c r="I387">
        <f t="shared" ref="I387:I394" si="4">F387-H387</f>
        <v>0</v>
      </c>
      <c r="K387">
        <f t="shared" si="2"/>
        <v>0</v>
      </c>
    </row>
    <row r="388" spans="1:12" x14ac:dyDescent="0.2">
      <c r="A388" s="12">
        <v>41313</v>
      </c>
      <c r="B388" t="s">
        <v>17131</v>
      </c>
      <c r="C388" t="s">
        <v>14146</v>
      </c>
      <c r="D388">
        <v>4</v>
      </c>
      <c r="E388">
        <v>77</v>
      </c>
      <c r="F388">
        <f t="shared" si="0"/>
        <v>308</v>
      </c>
      <c r="G388" s="12">
        <v>41326</v>
      </c>
      <c r="H388">
        <v>308</v>
      </c>
      <c r="I388">
        <f t="shared" si="4"/>
        <v>0</v>
      </c>
      <c r="J388">
        <v>11</v>
      </c>
      <c r="K388">
        <f t="shared" si="2"/>
        <v>3388</v>
      </c>
    </row>
    <row r="389" spans="1:12" x14ac:dyDescent="0.2">
      <c r="F389">
        <f t="shared" si="0"/>
        <v>0</v>
      </c>
      <c r="I389">
        <f t="shared" si="4"/>
        <v>0</v>
      </c>
      <c r="K389">
        <f t="shared" si="2"/>
        <v>0</v>
      </c>
    </row>
    <row r="390" spans="1:12" x14ac:dyDescent="0.2">
      <c r="F390">
        <f t="shared" si="0"/>
        <v>0</v>
      </c>
      <c r="I390">
        <f t="shared" si="4"/>
        <v>0</v>
      </c>
      <c r="K390">
        <f t="shared" si="2"/>
        <v>0</v>
      </c>
    </row>
    <row r="391" spans="1:12" x14ac:dyDescent="0.2">
      <c r="A391" s="12">
        <v>41321</v>
      </c>
      <c r="B391" t="s">
        <v>17015</v>
      </c>
      <c r="C391" t="s">
        <v>14472</v>
      </c>
      <c r="D391">
        <v>4</v>
      </c>
      <c r="E391">
        <v>175</v>
      </c>
      <c r="F391">
        <f t="shared" si="0"/>
        <v>700</v>
      </c>
      <c r="G391" s="12">
        <v>41347</v>
      </c>
      <c r="H391">
        <v>693</v>
      </c>
      <c r="I391">
        <f t="shared" si="4"/>
        <v>7</v>
      </c>
      <c r="J391">
        <v>11.5</v>
      </c>
      <c r="K391">
        <f t="shared" si="2"/>
        <v>7969.5</v>
      </c>
      <c r="L391" t="s">
        <v>14988</v>
      </c>
    </row>
    <row r="392" spans="1:12" x14ac:dyDescent="0.2">
      <c r="F392">
        <f t="shared" si="0"/>
        <v>0</v>
      </c>
      <c r="G392" s="12">
        <v>41354</v>
      </c>
      <c r="H392">
        <v>2</v>
      </c>
      <c r="I392">
        <f t="shared" si="4"/>
        <v>-2</v>
      </c>
      <c r="J392">
        <v>11.5</v>
      </c>
      <c r="K392">
        <f t="shared" si="2"/>
        <v>23</v>
      </c>
    </row>
    <row r="393" spans="1:12" x14ac:dyDescent="0.2">
      <c r="F393">
        <f t="shared" si="0"/>
        <v>0</v>
      </c>
      <c r="I393">
        <f t="shared" si="4"/>
        <v>0</v>
      </c>
      <c r="K393">
        <f t="shared" si="2"/>
        <v>0</v>
      </c>
    </row>
    <row r="394" spans="1:12" x14ac:dyDescent="0.2">
      <c r="A394" s="12">
        <v>41333</v>
      </c>
      <c r="B394" t="s">
        <v>16991</v>
      </c>
      <c r="C394" t="s">
        <v>14447</v>
      </c>
      <c r="D394">
        <v>1</v>
      </c>
      <c r="E394">
        <v>706</v>
      </c>
      <c r="F394">
        <f t="shared" si="0"/>
        <v>706</v>
      </c>
      <c r="G394" s="12">
        <v>41368</v>
      </c>
      <c r="H394">
        <v>697</v>
      </c>
      <c r="I394">
        <f t="shared" si="4"/>
        <v>9</v>
      </c>
      <c r="J394">
        <v>11</v>
      </c>
      <c r="K394">
        <f t="shared" si="2"/>
        <v>7667</v>
      </c>
    </row>
    <row r="395" spans="1:12" x14ac:dyDescent="0.2">
      <c r="F395">
        <f t="shared" si="0"/>
        <v>0</v>
      </c>
      <c r="G395" s="12">
        <v>41410</v>
      </c>
      <c r="H395">
        <v>1</v>
      </c>
      <c r="I395">
        <v>8</v>
      </c>
      <c r="J395">
        <v>11</v>
      </c>
      <c r="K395">
        <f t="shared" si="2"/>
        <v>11</v>
      </c>
    </row>
    <row r="396" spans="1:12" x14ac:dyDescent="0.2">
      <c r="G396" t="s">
        <v>21514</v>
      </c>
      <c r="H396">
        <v>1</v>
      </c>
      <c r="I396">
        <v>7</v>
      </c>
    </row>
    <row r="397" spans="1:12" x14ac:dyDescent="0.2">
      <c r="I397" s="39">
        <v>3</v>
      </c>
    </row>
    <row r="398" spans="1:12" x14ac:dyDescent="0.2">
      <c r="G398" t="s">
        <v>21515</v>
      </c>
      <c r="H398">
        <v>3</v>
      </c>
      <c r="I398" s="39">
        <v>0</v>
      </c>
      <c r="J398">
        <v>100</v>
      </c>
      <c r="K398">
        <v>300</v>
      </c>
    </row>
    <row r="399" spans="1:12" x14ac:dyDescent="0.2">
      <c r="F399">
        <f t="shared" si="0"/>
        <v>0</v>
      </c>
      <c r="I399">
        <f>F399-H399</f>
        <v>0</v>
      </c>
      <c r="K399">
        <f t="shared" si="2"/>
        <v>0</v>
      </c>
    </row>
    <row r="400" spans="1:12" x14ac:dyDescent="0.2">
      <c r="A400" s="12">
        <v>41329</v>
      </c>
      <c r="B400" t="s">
        <v>16990</v>
      </c>
      <c r="C400" t="s">
        <v>14344</v>
      </c>
      <c r="D400">
        <v>1</v>
      </c>
      <c r="E400">
        <v>638</v>
      </c>
      <c r="F400">
        <f t="shared" si="0"/>
        <v>638</v>
      </c>
      <c r="G400" s="12">
        <v>41388</v>
      </c>
      <c r="H400">
        <v>635</v>
      </c>
      <c r="I400">
        <f>F400-H400</f>
        <v>3</v>
      </c>
      <c r="J400">
        <v>13</v>
      </c>
      <c r="K400">
        <f t="shared" si="2"/>
        <v>8255</v>
      </c>
      <c r="L400" t="s">
        <v>14378</v>
      </c>
    </row>
    <row r="401" spans="1:12" x14ac:dyDescent="0.2">
      <c r="F401">
        <f t="shared" si="0"/>
        <v>0</v>
      </c>
      <c r="G401" t="s">
        <v>21516</v>
      </c>
      <c r="H401">
        <v>1</v>
      </c>
      <c r="I401">
        <v>0</v>
      </c>
      <c r="J401">
        <v>100</v>
      </c>
      <c r="K401">
        <f t="shared" si="2"/>
        <v>100</v>
      </c>
    </row>
    <row r="402" spans="1:12" x14ac:dyDescent="0.2">
      <c r="F402">
        <f t="shared" si="0"/>
        <v>0</v>
      </c>
      <c r="I402">
        <f>F402-H402</f>
        <v>0</v>
      </c>
      <c r="K402">
        <f t="shared" si="2"/>
        <v>0</v>
      </c>
    </row>
    <row r="403" spans="1:12" x14ac:dyDescent="0.2">
      <c r="A403" s="12">
        <v>41338</v>
      </c>
      <c r="B403" t="s">
        <v>16960</v>
      </c>
      <c r="C403" t="s">
        <v>14382</v>
      </c>
      <c r="D403">
        <v>1</v>
      </c>
      <c r="E403">
        <v>600</v>
      </c>
      <c r="F403">
        <f t="shared" si="0"/>
        <v>600</v>
      </c>
      <c r="G403" s="12">
        <v>41390</v>
      </c>
      <c r="H403">
        <v>590</v>
      </c>
      <c r="I403">
        <f>F403-H403</f>
        <v>10</v>
      </c>
      <c r="J403">
        <v>14.5</v>
      </c>
      <c r="K403">
        <f t="shared" si="2"/>
        <v>8555</v>
      </c>
      <c r="L403" t="s">
        <v>14327</v>
      </c>
    </row>
    <row r="404" spans="1:12" x14ac:dyDescent="0.2">
      <c r="F404">
        <f t="shared" si="0"/>
        <v>0</v>
      </c>
      <c r="G404" s="12">
        <v>41424</v>
      </c>
      <c r="H404">
        <v>8</v>
      </c>
      <c r="I404">
        <v>2</v>
      </c>
      <c r="J404">
        <v>14.5</v>
      </c>
      <c r="K404">
        <f t="shared" si="2"/>
        <v>116</v>
      </c>
    </row>
    <row r="405" spans="1:12" x14ac:dyDescent="0.2">
      <c r="G405" t="s">
        <v>14965</v>
      </c>
      <c r="H405">
        <v>2</v>
      </c>
      <c r="I405">
        <v>0</v>
      </c>
      <c r="K405">
        <f t="shared" si="2"/>
        <v>0</v>
      </c>
    </row>
    <row r="406" spans="1:12" x14ac:dyDescent="0.2">
      <c r="F406">
        <f t="shared" si="0"/>
        <v>0</v>
      </c>
      <c r="I406">
        <f>F406-H406</f>
        <v>0</v>
      </c>
      <c r="K406">
        <f t="shared" si="2"/>
        <v>0</v>
      </c>
    </row>
    <row r="407" spans="1:12" x14ac:dyDescent="0.2">
      <c r="A407" s="12">
        <v>41354</v>
      </c>
      <c r="B407" t="s">
        <v>16871</v>
      </c>
      <c r="C407" t="s">
        <v>14087</v>
      </c>
      <c r="D407">
        <v>2</v>
      </c>
      <c r="E407">
        <v>350</v>
      </c>
      <c r="F407">
        <f t="shared" si="0"/>
        <v>700</v>
      </c>
      <c r="G407" s="12">
        <v>41410</v>
      </c>
      <c r="H407">
        <v>697</v>
      </c>
      <c r="I407">
        <f>F407-H407</f>
        <v>3</v>
      </c>
      <c r="J407">
        <v>12.5</v>
      </c>
      <c r="K407">
        <f t="shared" si="2"/>
        <v>8712.5</v>
      </c>
      <c r="L407" t="s">
        <v>1187</v>
      </c>
    </row>
    <row r="408" spans="1:12" x14ac:dyDescent="0.2">
      <c r="F408">
        <f t="shared" si="0"/>
        <v>0</v>
      </c>
      <c r="G408" t="s">
        <v>14965</v>
      </c>
      <c r="H408">
        <v>3</v>
      </c>
      <c r="I408">
        <v>0</v>
      </c>
      <c r="J408">
        <v>12.5</v>
      </c>
      <c r="K408">
        <f t="shared" si="2"/>
        <v>37.5</v>
      </c>
    </row>
    <row r="409" spans="1:12" x14ac:dyDescent="0.2">
      <c r="F409">
        <f t="shared" si="0"/>
        <v>0</v>
      </c>
      <c r="I409">
        <f>F409-H409</f>
        <v>0</v>
      </c>
      <c r="K409">
        <f t="shared" si="2"/>
        <v>0</v>
      </c>
    </row>
    <row r="410" spans="1:12" x14ac:dyDescent="0.2">
      <c r="A410" s="12">
        <v>41382</v>
      </c>
      <c r="B410" t="s">
        <v>16702</v>
      </c>
      <c r="C410" t="s">
        <v>13957</v>
      </c>
      <c r="D410">
        <v>1</v>
      </c>
      <c r="E410">
        <v>516</v>
      </c>
      <c r="F410">
        <f t="shared" si="0"/>
        <v>516</v>
      </c>
      <c r="G410" s="12">
        <v>41403</v>
      </c>
      <c r="H410">
        <v>516</v>
      </c>
      <c r="I410">
        <f>F410-H410</f>
        <v>0</v>
      </c>
      <c r="J410">
        <v>11</v>
      </c>
      <c r="K410">
        <f t="shared" si="2"/>
        <v>5676</v>
      </c>
      <c r="L410" t="s">
        <v>14535</v>
      </c>
    </row>
    <row r="411" spans="1:12" x14ac:dyDescent="0.2">
      <c r="F411">
        <f t="shared" si="0"/>
        <v>0</v>
      </c>
      <c r="I411">
        <f>F411-H411</f>
        <v>0</v>
      </c>
      <c r="K411">
        <f t="shared" si="2"/>
        <v>0</v>
      </c>
    </row>
    <row r="412" spans="1:12" x14ac:dyDescent="0.2">
      <c r="F412">
        <f t="shared" si="0"/>
        <v>0</v>
      </c>
      <c r="I412">
        <f>F412-H412</f>
        <v>0</v>
      </c>
      <c r="K412">
        <f t="shared" si="2"/>
        <v>0</v>
      </c>
    </row>
    <row r="413" spans="1:12" x14ac:dyDescent="0.2">
      <c r="A413" s="12">
        <v>41401</v>
      </c>
      <c r="B413" t="s">
        <v>16555</v>
      </c>
      <c r="C413" t="s">
        <v>937</v>
      </c>
      <c r="D413">
        <v>2</v>
      </c>
      <c r="E413">
        <v>355</v>
      </c>
      <c r="F413">
        <f t="shared" si="0"/>
        <v>710</v>
      </c>
      <c r="G413" s="12">
        <v>41424</v>
      </c>
      <c r="H413">
        <v>707</v>
      </c>
      <c r="I413">
        <f>F413-H413</f>
        <v>3</v>
      </c>
      <c r="J413">
        <v>12</v>
      </c>
      <c r="K413">
        <f t="shared" si="2"/>
        <v>8484</v>
      </c>
      <c r="L413" t="s">
        <v>928</v>
      </c>
    </row>
    <row r="414" spans="1:12" x14ac:dyDescent="0.2">
      <c r="F414">
        <f t="shared" si="0"/>
        <v>0</v>
      </c>
      <c r="G414" t="s">
        <v>14965</v>
      </c>
      <c r="H414">
        <v>3</v>
      </c>
      <c r="I414">
        <v>0</v>
      </c>
      <c r="J414">
        <v>12</v>
      </c>
      <c r="K414">
        <f t="shared" si="2"/>
        <v>36</v>
      </c>
    </row>
    <row r="415" spans="1:12" x14ac:dyDescent="0.2">
      <c r="F415">
        <f t="shared" si="0"/>
        <v>0</v>
      </c>
      <c r="I415">
        <f>F415-H415</f>
        <v>0</v>
      </c>
      <c r="K415">
        <f t="shared" si="2"/>
        <v>0</v>
      </c>
    </row>
    <row r="416" spans="1:12" x14ac:dyDescent="0.2">
      <c r="A416" s="12">
        <v>41401</v>
      </c>
      <c r="B416" t="s">
        <v>16554</v>
      </c>
      <c r="C416" t="s">
        <v>936</v>
      </c>
      <c r="D416">
        <v>2</v>
      </c>
      <c r="E416">
        <v>355</v>
      </c>
      <c r="F416">
        <f t="shared" si="0"/>
        <v>710</v>
      </c>
      <c r="G416" t="s">
        <v>21517</v>
      </c>
      <c r="H416">
        <v>705</v>
      </c>
      <c r="I416">
        <f>F416-H416</f>
        <v>5</v>
      </c>
      <c r="J416">
        <v>13.5</v>
      </c>
      <c r="K416">
        <f t="shared" si="2"/>
        <v>9517.5</v>
      </c>
      <c r="L416" t="s">
        <v>14117</v>
      </c>
    </row>
    <row r="417" spans="1:12" x14ac:dyDescent="0.2">
      <c r="F417">
        <f t="shared" si="0"/>
        <v>0</v>
      </c>
      <c r="G417" s="12">
        <v>41460</v>
      </c>
      <c r="H417">
        <v>5</v>
      </c>
      <c r="I417">
        <v>0</v>
      </c>
      <c r="J417">
        <v>13.5</v>
      </c>
      <c r="K417">
        <f t="shared" si="2"/>
        <v>67.5</v>
      </c>
    </row>
    <row r="418" spans="1:12" x14ac:dyDescent="0.2">
      <c r="F418">
        <f t="shared" si="0"/>
        <v>0</v>
      </c>
      <c r="I418">
        <f>F418-H418</f>
        <v>0</v>
      </c>
      <c r="K418">
        <f t="shared" si="2"/>
        <v>0</v>
      </c>
    </row>
    <row r="419" spans="1:12" x14ac:dyDescent="0.2">
      <c r="A419" s="12">
        <v>41424</v>
      </c>
      <c r="B419" t="s">
        <v>16373</v>
      </c>
      <c r="C419" t="s">
        <v>1101</v>
      </c>
      <c r="D419">
        <v>2</v>
      </c>
      <c r="E419">
        <v>351</v>
      </c>
      <c r="F419">
        <f t="shared" si="0"/>
        <v>702</v>
      </c>
      <c r="G419" s="12">
        <v>41459</v>
      </c>
      <c r="H419">
        <v>697</v>
      </c>
      <c r="I419">
        <f>F419-H419</f>
        <v>5</v>
      </c>
      <c r="J419">
        <v>11.5</v>
      </c>
      <c r="K419">
        <f t="shared" si="2"/>
        <v>8015.5</v>
      </c>
      <c r="L419" t="s">
        <v>1048</v>
      </c>
    </row>
    <row r="420" spans="1:12" x14ac:dyDescent="0.2">
      <c r="F420">
        <f t="shared" si="0"/>
        <v>0</v>
      </c>
      <c r="G420" s="12">
        <v>41460</v>
      </c>
      <c r="H420">
        <v>5</v>
      </c>
      <c r="I420">
        <v>0</v>
      </c>
      <c r="J420">
        <v>11.5</v>
      </c>
      <c r="K420">
        <f t="shared" si="2"/>
        <v>57.5</v>
      </c>
    </row>
    <row r="421" spans="1:12" x14ac:dyDescent="0.2">
      <c r="A421" s="37"/>
      <c r="F421">
        <f t="shared" si="0"/>
        <v>0</v>
      </c>
      <c r="I421">
        <f>F421-H421</f>
        <v>0</v>
      </c>
      <c r="K421">
        <f t="shared" si="2"/>
        <v>0</v>
      </c>
    </row>
    <row r="422" spans="1:12" x14ac:dyDescent="0.2">
      <c r="A422" s="12">
        <v>41454</v>
      </c>
      <c r="B422" t="s">
        <v>16271</v>
      </c>
      <c r="C422" t="s">
        <v>970</v>
      </c>
      <c r="D422">
        <v>4</v>
      </c>
      <c r="E422">
        <v>175</v>
      </c>
      <c r="F422">
        <f t="shared" si="0"/>
        <v>700</v>
      </c>
      <c r="G422" s="12">
        <v>41473</v>
      </c>
      <c r="H422">
        <v>699</v>
      </c>
      <c r="I422">
        <f>F422-H422</f>
        <v>1</v>
      </c>
      <c r="J422">
        <v>11</v>
      </c>
      <c r="K422">
        <f t="shared" si="2"/>
        <v>7689</v>
      </c>
    </row>
    <row r="423" spans="1:12" x14ac:dyDescent="0.2">
      <c r="F423">
        <f t="shared" si="0"/>
        <v>0</v>
      </c>
      <c r="G423" t="s">
        <v>21431</v>
      </c>
      <c r="H423">
        <v>1</v>
      </c>
      <c r="I423">
        <v>0</v>
      </c>
      <c r="K423">
        <f t="shared" si="2"/>
        <v>0</v>
      </c>
    </row>
    <row r="424" spans="1:12" x14ac:dyDescent="0.2">
      <c r="F424">
        <f t="shared" si="0"/>
        <v>0</v>
      </c>
      <c r="I424">
        <f>F424-H424</f>
        <v>0</v>
      </c>
      <c r="K424">
        <f t="shared" si="2"/>
        <v>0</v>
      </c>
    </row>
    <row r="425" spans="1:12" x14ac:dyDescent="0.2">
      <c r="A425" s="12">
        <v>41462</v>
      </c>
      <c r="B425" t="s">
        <v>16235</v>
      </c>
      <c r="C425" t="s">
        <v>1026</v>
      </c>
      <c r="D425">
        <v>2</v>
      </c>
      <c r="E425">
        <v>251</v>
      </c>
      <c r="F425">
        <f t="shared" si="0"/>
        <v>502</v>
      </c>
      <c r="G425" s="12">
        <v>41480</v>
      </c>
      <c r="H425">
        <v>502</v>
      </c>
      <c r="I425">
        <f>F425-H425</f>
        <v>0</v>
      </c>
      <c r="J425">
        <v>12</v>
      </c>
      <c r="K425">
        <f t="shared" si="2"/>
        <v>6024</v>
      </c>
      <c r="L425" t="s">
        <v>1187</v>
      </c>
    </row>
    <row r="426" spans="1:12" x14ac:dyDescent="0.2">
      <c r="F426">
        <f t="shared" si="0"/>
        <v>0</v>
      </c>
      <c r="I426">
        <f>F426-H426</f>
        <v>0</v>
      </c>
      <c r="K426">
        <f t="shared" si="2"/>
        <v>0</v>
      </c>
    </row>
    <row r="427" spans="1:12" x14ac:dyDescent="0.2">
      <c r="F427">
        <f t="shared" si="0"/>
        <v>0</v>
      </c>
      <c r="I427">
        <f>F427-H427</f>
        <v>0</v>
      </c>
      <c r="K427">
        <f t="shared" si="2"/>
        <v>0</v>
      </c>
    </row>
    <row r="428" spans="1:12" x14ac:dyDescent="0.2">
      <c r="A428" s="12">
        <v>41473</v>
      </c>
      <c r="B428" t="s">
        <v>14007</v>
      </c>
      <c r="C428" t="s">
        <v>14008</v>
      </c>
      <c r="D428">
        <v>3</v>
      </c>
      <c r="E428">
        <v>163</v>
      </c>
      <c r="F428">
        <f t="shared" si="0"/>
        <v>489</v>
      </c>
      <c r="G428" s="12">
        <v>41492</v>
      </c>
      <c r="H428">
        <v>487</v>
      </c>
      <c r="I428">
        <f>F428-H428</f>
        <v>2</v>
      </c>
      <c r="J428">
        <v>12.5</v>
      </c>
      <c r="K428">
        <f t="shared" si="2"/>
        <v>6087.5</v>
      </c>
      <c r="L428" t="s">
        <v>15008</v>
      </c>
    </row>
    <row r="429" spans="1:12" x14ac:dyDescent="0.2">
      <c r="F429">
        <f t="shared" si="0"/>
        <v>0</v>
      </c>
      <c r="G429" t="s">
        <v>21260</v>
      </c>
      <c r="H429">
        <v>2</v>
      </c>
      <c r="I429">
        <v>0</v>
      </c>
      <c r="K429">
        <f t="shared" si="2"/>
        <v>0</v>
      </c>
    </row>
    <row r="430" spans="1:12" x14ac:dyDescent="0.2">
      <c r="F430">
        <f t="shared" si="0"/>
        <v>0</v>
      </c>
      <c r="I430">
        <f>F430-H430</f>
        <v>0</v>
      </c>
      <c r="K430">
        <f t="shared" si="2"/>
        <v>0</v>
      </c>
    </row>
    <row r="431" spans="1:12" x14ac:dyDescent="0.2">
      <c r="A431" s="12">
        <v>41478</v>
      </c>
      <c r="B431" t="s">
        <v>14299</v>
      </c>
      <c r="C431" t="s">
        <v>14300</v>
      </c>
      <c r="D431">
        <v>1</v>
      </c>
      <c r="E431">
        <v>375</v>
      </c>
      <c r="F431">
        <f t="shared" si="0"/>
        <v>375</v>
      </c>
      <c r="G431" s="12">
        <v>41501</v>
      </c>
      <c r="H431">
        <v>375</v>
      </c>
      <c r="I431">
        <f>F431-H431</f>
        <v>0</v>
      </c>
      <c r="J431">
        <v>13</v>
      </c>
      <c r="K431">
        <f t="shared" si="2"/>
        <v>4875</v>
      </c>
      <c r="L431" t="s">
        <v>383</v>
      </c>
    </row>
    <row r="432" spans="1:12" x14ac:dyDescent="0.2">
      <c r="F432">
        <f t="shared" si="0"/>
        <v>0</v>
      </c>
      <c r="I432">
        <f>F432-H432</f>
        <v>0</v>
      </c>
      <c r="K432">
        <f t="shared" si="2"/>
        <v>0</v>
      </c>
    </row>
    <row r="433" spans="1:12" x14ac:dyDescent="0.2">
      <c r="F433">
        <f t="shared" si="0"/>
        <v>0</v>
      </c>
      <c r="I433">
        <f>F433-H433</f>
        <v>0</v>
      </c>
      <c r="K433">
        <f t="shared" si="2"/>
        <v>0</v>
      </c>
    </row>
    <row r="434" spans="1:12" x14ac:dyDescent="0.2">
      <c r="A434" s="12">
        <v>41493</v>
      </c>
      <c r="B434" t="s">
        <v>565</v>
      </c>
      <c r="C434" t="s">
        <v>566</v>
      </c>
      <c r="D434">
        <v>1</v>
      </c>
      <c r="E434">
        <v>400</v>
      </c>
      <c r="F434">
        <f t="shared" si="0"/>
        <v>400</v>
      </c>
      <c r="G434" s="12">
        <v>41508</v>
      </c>
      <c r="H434">
        <v>395</v>
      </c>
      <c r="I434">
        <f>F434-H434</f>
        <v>5</v>
      </c>
      <c r="J434">
        <v>11.5</v>
      </c>
      <c r="K434">
        <f t="shared" si="2"/>
        <v>4542.5</v>
      </c>
      <c r="L434" t="s">
        <v>15446</v>
      </c>
    </row>
    <row r="435" spans="1:12" x14ac:dyDescent="0.2">
      <c r="F435">
        <f t="shared" si="0"/>
        <v>0</v>
      </c>
      <c r="G435" t="s">
        <v>21057</v>
      </c>
      <c r="H435">
        <v>4</v>
      </c>
      <c r="I435">
        <v>1</v>
      </c>
      <c r="K435">
        <f t="shared" si="2"/>
        <v>0</v>
      </c>
    </row>
    <row r="436" spans="1:12" x14ac:dyDescent="0.2">
      <c r="G436" s="12">
        <v>41520</v>
      </c>
      <c r="H436">
        <v>1</v>
      </c>
      <c r="I436">
        <v>0</v>
      </c>
      <c r="J436">
        <v>11.5</v>
      </c>
      <c r="K436">
        <f t="shared" si="2"/>
        <v>11.5</v>
      </c>
    </row>
    <row r="438" spans="1:12" x14ac:dyDescent="0.2">
      <c r="F438">
        <f t="shared" si="0"/>
        <v>0</v>
      </c>
      <c r="I438">
        <f t="shared" ref="I438:I445" si="5">F438-H438</f>
        <v>0</v>
      </c>
      <c r="K438">
        <f t="shared" si="2"/>
        <v>0</v>
      </c>
    </row>
    <row r="439" spans="1:12" x14ac:dyDescent="0.2">
      <c r="A439" s="12">
        <v>41501</v>
      </c>
      <c r="B439" t="s">
        <v>350</v>
      </c>
      <c r="C439" t="s">
        <v>351</v>
      </c>
      <c r="D439">
        <v>1</v>
      </c>
      <c r="E439">
        <v>517</v>
      </c>
      <c r="F439">
        <f t="shared" si="0"/>
        <v>517</v>
      </c>
      <c r="G439" s="12">
        <v>41518</v>
      </c>
      <c r="H439">
        <v>511</v>
      </c>
      <c r="I439">
        <f t="shared" si="5"/>
        <v>6</v>
      </c>
      <c r="J439">
        <v>11.5</v>
      </c>
      <c r="K439">
        <f t="shared" si="2"/>
        <v>5876.5</v>
      </c>
      <c r="L439" t="s">
        <v>15862</v>
      </c>
    </row>
    <row r="440" spans="1:12" x14ac:dyDescent="0.2">
      <c r="F440">
        <f t="shared" si="0"/>
        <v>0</v>
      </c>
      <c r="G440" s="12">
        <v>41585</v>
      </c>
      <c r="H440">
        <v>6</v>
      </c>
      <c r="I440">
        <v>0</v>
      </c>
      <c r="J440">
        <v>11.5</v>
      </c>
      <c r="K440">
        <f t="shared" si="2"/>
        <v>69</v>
      </c>
    </row>
    <row r="441" spans="1:12" x14ac:dyDescent="0.2">
      <c r="F441">
        <f t="shared" si="0"/>
        <v>0</v>
      </c>
      <c r="I441">
        <f t="shared" si="5"/>
        <v>0</v>
      </c>
      <c r="K441">
        <f t="shared" si="2"/>
        <v>0</v>
      </c>
    </row>
    <row r="442" spans="1:12" x14ac:dyDescent="0.2">
      <c r="A442" s="12">
        <v>41507</v>
      </c>
      <c r="B442" t="s">
        <v>337</v>
      </c>
      <c r="C442" t="s">
        <v>339</v>
      </c>
      <c r="D442">
        <v>1</v>
      </c>
      <c r="E442">
        <v>521</v>
      </c>
      <c r="F442">
        <f t="shared" si="0"/>
        <v>521</v>
      </c>
      <c r="G442" s="12">
        <v>41528</v>
      </c>
      <c r="H442">
        <v>516</v>
      </c>
      <c r="I442">
        <f t="shared" si="5"/>
        <v>5</v>
      </c>
      <c r="J442">
        <v>13</v>
      </c>
      <c r="K442">
        <f t="shared" si="2"/>
        <v>6708</v>
      </c>
      <c r="L442" t="s">
        <v>16029</v>
      </c>
    </row>
    <row r="443" spans="1:12" x14ac:dyDescent="0.2">
      <c r="F443">
        <f t="shared" si="0"/>
        <v>0</v>
      </c>
      <c r="G443" s="12">
        <v>41585</v>
      </c>
      <c r="H443">
        <v>6</v>
      </c>
      <c r="I443">
        <v>0</v>
      </c>
      <c r="J443">
        <v>13</v>
      </c>
      <c r="K443">
        <f t="shared" si="2"/>
        <v>78</v>
      </c>
    </row>
    <row r="444" spans="1:12" x14ac:dyDescent="0.2">
      <c r="F444">
        <f t="shared" si="0"/>
        <v>0</v>
      </c>
      <c r="I444">
        <f t="shared" si="5"/>
        <v>0</v>
      </c>
      <c r="K444">
        <f t="shared" si="2"/>
        <v>0</v>
      </c>
    </row>
    <row r="445" spans="1:12" x14ac:dyDescent="0.2">
      <c r="A445" s="12">
        <v>41518</v>
      </c>
      <c r="B445" t="s">
        <v>15853</v>
      </c>
      <c r="C445" t="s">
        <v>15854</v>
      </c>
      <c r="D445">
        <v>2</v>
      </c>
      <c r="E445">
        <v>256</v>
      </c>
      <c r="F445">
        <f t="shared" si="0"/>
        <v>512</v>
      </c>
      <c r="G445" s="12">
        <v>41528</v>
      </c>
      <c r="H445">
        <v>511</v>
      </c>
      <c r="I445">
        <f t="shared" si="5"/>
        <v>1</v>
      </c>
      <c r="J445">
        <v>12</v>
      </c>
      <c r="K445">
        <f t="shared" si="2"/>
        <v>6132</v>
      </c>
      <c r="L445" t="s">
        <v>16029</v>
      </c>
    </row>
    <row r="446" spans="1:12" x14ac:dyDescent="0.2">
      <c r="F446">
        <f t="shared" si="0"/>
        <v>0</v>
      </c>
      <c r="G446" t="s">
        <v>21408</v>
      </c>
      <c r="H446">
        <v>1</v>
      </c>
      <c r="I446">
        <v>0</v>
      </c>
      <c r="K446">
        <f t="shared" si="2"/>
        <v>0</v>
      </c>
    </row>
    <row r="447" spans="1:12" x14ac:dyDescent="0.2">
      <c r="F447">
        <f t="shared" si="0"/>
        <v>0</v>
      </c>
      <c r="I447">
        <f>F447-H447</f>
        <v>0</v>
      </c>
      <c r="K447">
        <f t="shared" si="2"/>
        <v>0</v>
      </c>
    </row>
    <row r="448" spans="1:12" x14ac:dyDescent="0.2">
      <c r="A448" s="12">
        <v>41528</v>
      </c>
      <c r="B448" t="s">
        <v>16015</v>
      </c>
      <c r="C448" t="s">
        <v>16016</v>
      </c>
      <c r="D448">
        <v>1</v>
      </c>
      <c r="E448">
        <v>500</v>
      </c>
      <c r="F448">
        <f t="shared" si="0"/>
        <v>500</v>
      </c>
      <c r="G448" s="12">
        <v>41543</v>
      </c>
      <c r="H448">
        <v>499</v>
      </c>
      <c r="I448">
        <f>F448-H448</f>
        <v>1</v>
      </c>
      <c r="J448">
        <v>14</v>
      </c>
      <c r="K448">
        <f t="shared" si="2"/>
        <v>6986</v>
      </c>
    </row>
    <row r="449" spans="1:12" x14ac:dyDescent="0.2">
      <c r="F449">
        <f t="shared" si="0"/>
        <v>0</v>
      </c>
      <c r="G449" t="s">
        <v>21408</v>
      </c>
      <c r="H449">
        <v>1</v>
      </c>
      <c r="I449">
        <v>0</v>
      </c>
      <c r="K449">
        <f t="shared" si="2"/>
        <v>0</v>
      </c>
    </row>
    <row r="450" spans="1:12" x14ac:dyDescent="0.2">
      <c r="F450">
        <f t="shared" si="0"/>
        <v>0</v>
      </c>
      <c r="I450">
        <f t="shared" ref="I450:I487" si="6">F450-H450</f>
        <v>0</v>
      </c>
      <c r="K450">
        <f t="shared" si="2"/>
        <v>0</v>
      </c>
    </row>
    <row r="451" spans="1:12" x14ac:dyDescent="0.2">
      <c r="F451">
        <f t="shared" si="0"/>
        <v>0</v>
      </c>
      <c r="I451">
        <f t="shared" si="6"/>
        <v>0</v>
      </c>
      <c r="K451">
        <f t="shared" si="2"/>
        <v>0</v>
      </c>
    </row>
    <row r="452" spans="1:12" x14ac:dyDescent="0.2">
      <c r="A452" s="12">
        <v>41543</v>
      </c>
      <c r="B452" t="s">
        <v>16443</v>
      </c>
      <c r="C452" t="s">
        <v>16444</v>
      </c>
      <c r="D452">
        <v>1</v>
      </c>
      <c r="E452">
        <v>500</v>
      </c>
      <c r="F452">
        <f t="shared" si="0"/>
        <v>500</v>
      </c>
      <c r="G452" s="12">
        <v>41564</v>
      </c>
      <c r="H452">
        <v>495</v>
      </c>
      <c r="I452">
        <f t="shared" si="6"/>
        <v>5</v>
      </c>
      <c r="J452">
        <v>14</v>
      </c>
      <c r="K452">
        <f t="shared" si="2"/>
        <v>6930</v>
      </c>
      <c r="L452" t="s">
        <v>16805</v>
      </c>
    </row>
    <row r="453" spans="1:12" x14ac:dyDescent="0.2">
      <c r="F453">
        <f t="shared" si="0"/>
        <v>0</v>
      </c>
      <c r="G453" t="s">
        <v>20987</v>
      </c>
      <c r="H453">
        <v>4</v>
      </c>
      <c r="I453">
        <v>1</v>
      </c>
      <c r="K453">
        <f t="shared" si="2"/>
        <v>0</v>
      </c>
    </row>
    <row r="454" spans="1:12" x14ac:dyDescent="0.2">
      <c r="G454" t="s">
        <v>21518</v>
      </c>
      <c r="H454">
        <v>1</v>
      </c>
      <c r="I454">
        <v>0</v>
      </c>
      <c r="J454">
        <v>100</v>
      </c>
      <c r="K454">
        <f t="shared" si="2"/>
        <v>100</v>
      </c>
    </row>
    <row r="455" spans="1:12" x14ac:dyDescent="0.2">
      <c r="F455">
        <f t="shared" si="0"/>
        <v>0</v>
      </c>
      <c r="I455">
        <f t="shared" si="6"/>
        <v>0</v>
      </c>
      <c r="K455">
        <f t="shared" si="2"/>
        <v>0</v>
      </c>
    </row>
    <row r="456" spans="1:12" x14ac:dyDescent="0.2">
      <c r="A456" s="12">
        <v>41551</v>
      </c>
      <c r="B456" t="s">
        <v>16639</v>
      </c>
      <c r="C456" t="s">
        <v>16050</v>
      </c>
      <c r="D456">
        <v>1</v>
      </c>
      <c r="E456">
        <v>504</v>
      </c>
      <c r="F456">
        <f t="shared" si="0"/>
        <v>504</v>
      </c>
      <c r="G456" s="12">
        <v>41564</v>
      </c>
      <c r="H456">
        <v>501</v>
      </c>
      <c r="I456">
        <f t="shared" si="6"/>
        <v>3</v>
      </c>
      <c r="J456">
        <v>11</v>
      </c>
      <c r="K456">
        <f t="shared" si="2"/>
        <v>5511</v>
      </c>
      <c r="L456" t="s">
        <v>15862</v>
      </c>
    </row>
    <row r="457" spans="1:12" x14ac:dyDescent="0.2">
      <c r="F457">
        <f t="shared" si="0"/>
        <v>0</v>
      </c>
      <c r="G457" t="s">
        <v>20987</v>
      </c>
      <c r="H457">
        <v>3</v>
      </c>
      <c r="I457">
        <v>0</v>
      </c>
      <c r="K457">
        <f t="shared" si="2"/>
        <v>0</v>
      </c>
    </row>
    <row r="458" spans="1:12" x14ac:dyDescent="0.2">
      <c r="F458">
        <f t="shared" si="0"/>
        <v>0</v>
      </c>
      <c r="I458">
        <f t="shared" si="6"/>
        <v>0</v>
      </c>
      <c r="K458">
        <f t="shared" si="2"/>
        <v>0</v>
      </c>
    </row>
    <row r="459" spans="1:12" x14ac:dyDescent="0.2">
      <c r="A459" s="12">
        <v>41564</v>
      </c>
      <c r="B459" t="s">
        <v>16796</v>
      </c>
      <c r="C459" t="s">
        <v>16797</v>
      </c>
      <c r="D459">
        <v>4</v>
      </c>
      <c r="E459">
        <v>126</v>
      </c>
      <c r="F459">
        <f t="shared" si="0"/>
        <v>504</v>
      </c>
      <c r="G459" s="12">
        <v>41592</v>
      </c>
      <c r="H459">
        <v>494</v>
      </c>
      <c r="I459">
        <f t="shared" si="6"/>
        <v>10</v>
      </c>
      <c r="J459">
        <v>11</v>
      </c>
      <c r="K459">
        <f t="shared" si="2"/>
        <v>5434</v>
      </c>
      <c r="L459" t="s">
        <v>17283</v>
      </c>
    </row>
    <row r="460" spans="1:12" x14ac:dyDescent="0.2">
      <c r="F460">
        <f t="shared" si="0"/>
        <v>0</v>
      </c>
      <c r="G460" t="s">
        <v>20987</v>
      </c>
      <c r="H460">
        <v>10</v>
      </c>
      <c r="I460">
        <v>0</v>
      </c>
      <c r="K460">
        <f t="shared" si="2"/>
        <v>0</v>
      </c>
    </row>
    <row r="462" spans="1:12" x14ac:dyDescent="0.2">
      <c r="F462">
        <f t="shared" si="0"/>
        <v>0</v>
      </c>
      <c r="I462">
        <f t="shared" si="6"/>
        <v>0</v>
      </c>
      <c r="K462">
        <f t="shared" si="2"/>
        <v>0</v>
      </c>
    </row>
    <row r="463" spans="1:12" x14ac:dyDescent="0.2">
      <c r="A463" s="12">
        <v>41567</v>
      </c>
      <c r="B463" t="s">
        <v>16908</v>
      </c>
      <c r="C463" t="s">
        <v>15994</v>
      </c>
      <c r="D463">
        <v>3</v>
      </c>
      <c r="E463">
        <v>200</v>
      </c>
      <c r="F463">
        <f t="shared" si="0"/>
        <v>600</v>
      </c>
      <c r="G463" s="12">
        <v>41592</v>
      </c>
      <c r="H463">
        <v>600</v>
      </c>
      <c r="I463">
        <f t="shared" si="6"/>
        <v>0</v>
      </c>
      <c r="J463">
        <v>11</v>
      </c>
      <c r="K463">
        <f t="shared" si="2"/>
        <v>6600</v>
      </c>
    </row>
    <row r="464" spans="1:12" x14ac:dyDescent="0.2">
      <c r="F464">
        <f t="shared" si="0"/>
        <v>0</v>
      </c>
      <c r="I464">
        <f t="shared" si="6"/>
        <v>0</v>
      </c>
      <c r="K464">
        <f t="shared" si="2"/>
        <v>0</v>
      </c>
    </row>
    <row r="465" spans="1:12" x14ac:dyDescent="0.2">
      <c r="F465">
        <f t="shared" si="0"/>
        <v>0</v>
      </c>
      <c r="I465">
        <f t="shared" si="6"/>
        <v>0</v>
      </c>
      <c r="K465">
        <f t="shared" si="2"/>
        <v>0</v>
      </c>
    </row>
    <row r="466" spans="1:12" x14ac:dyDescent="0.2">
      <c r="A466" s="12">
        <v>41584</v>
      </c>
      <c r="B466" t="s">
        <v>17223</v>
      </c>
      <c r="C466" t="s">
        <v>17224</v>
      </c>
      <c r="D466">
        <v>2</v>
      </c>
      <c r="E466">
        <v>173</v>
      </c>
      <c r="F466">
        <f t="shared" si="0"/>
        <v>346</v>
      </c>
      <c r="G466" s="12">
        <v>41592</v>
      </c>
      <c r="H466">
        <v>345</v>
      </c>
      <c r="I466">
        <f t="shared" si="6"/>
        <v>1</v>
      </c>
      <c r="J466">
        <v>12.5</v>
      </c>
      <c r="K466">
        <f t="shared" si="2"/>
        <v>4312.5</v>
      </c>
      <c r="L466" t="s">
        <v>17100</v>
      </c>
    </row>
    <row r="467" spans="1:12" x14ac:dyDescent="0.2">
      <c r="F467">
        <f t="shared" si="0"/>
        <v>0</v>
      </c>
      <c r="G467" t="s">
        <v>21124</v>
      </c>
      <c r="H467">
        <v>1</v>
      </c>
      <c r="I467">
        <v>0</v>
      </c>
      <c r="K467">
        <f t="shared" si="2"/>
        <v>0</v>
      </c>
    </row>
    <row r="468" spans="1:12" x14ac:dyDescent="0.2">
      <c r="B468" s="82"/>
      <c r="F468">
        <f t="shared" si="0"/>
        <v>0</v>
      </c>
      <c r="I468">
        <f t="shared" si="6"/>
        <v>0</v>
      </c>
      <c r="K468">
        <f t="shared" si="2"/>
        <v>0</v>
      </c>
    </row>
    <row r="469" spans="1:12" x14ac:dyDescent="0.2">
      <c r="A469" s="12">
        <v>41587</v>
      </c>
      <c r="B469" t="s">
        <v>17268</v>
      </c>
      <c r="C469" t="s">
        <v>16778</v>
      </c>
      <c r="D469">
        <v>3</v>
      </c>
      <c r="E469">
        <v>203</v>
      </c>
      <c r="F469">
        <f t="shared" si="0"/>
        <v>609</v>
      </c>
      <c r="G469" s="12">
        <v>41606</v>
      </c>
      <c r="H469">
        <v>597</v>
      </c>
      <c r="I469">
        <f t="shared" si="6"/>
        <v>12</v>
      </c>
      <c r="J469">
        <v>10</v>
      </c>
      <c r="K469">
        <f t="shared" si="2"/>
        <v>5970</v>
      </c>
      <c r="L469" t="s">
        <v>15862</v>
      </c>
    </row>
    <row r="470" spans="1:12" x14ac:dyDescent="0.2">
      <c r="F470">
        <f t="shared" ref="F470:F544" si="7">D470*E470</f>
        <v>0</v>
      </c>
      <c r="G470" t="s">
        <v>21519</v>
      </c>
      <c r="H470">
        <v>6</v>
      </c>
      <c r="I470">
        <v>6</v>
      </c>
      <c r="J470">
        <v>100</v>
      </c>
      <c r="K470">
        <f t="shared" ref="K470:K544" si="8">H470*J470</f>
        <v>600</v>
      </c>
    </row>
    <row r="471" spans="1:12" x14ac:dyDescent="0.2">
      <c r="G471" t="s">
        <v>21202</v>
      </c>
      <c r="H471">
        <v>3</v>
      </c>
      <c r="I471">
        <v>3</v>
      </c>
      <c r="J471">
        <v>100</v>
      </c>
      <c r="K471">
        <f t="shared" si="8"/>
        <v>300</v>
      </c>
    </row>
    <row r="472" spans="1:12" x14ac:dyDescent="0.2">
      <c r="G472" s="12">
        <v>41774</v>
      </c>
      <c r="H472">
        <v>9</v>
      </c>
      <c r="I472">
        <v>0</v>
      </c>
      <c r="J472">
        <v>10</v>
      </c>
      <c r="K472">
        <f t="shared" si="8"/>
        <v>90</v>
      </c>
      <c r="L472" t="s">
        <v>19149</v>
      </c>
    </row>
    <row r="473" spans="1:12" x14ac:dyDescent="0.2">
      <c r="F473">
        <f t="shared" si="7"/>
        <v>0</v>
      </c>
      <c r="I473">
        <f t="shared" si="6"/>
        <v>0</v>
      </c>
      <c r="K473">
        <f t="shared" si="8"/>
        <v>0</v>
      </c>
    </row>
    <row r="474" spans="1:12" x14ac:dyDescent="0.2">
      <c r="A474" s="12">
        <v>41608</v>
      </c>
      <c r="B474" t="s">
        <v>17596</v>
      </c>
      <c r="C474" t="s">
        <v>17597</v>
      </c>
      <c r="D474">
        <v>2</v>
      </c>
      <c r="E474">
        <v>302</v>
      </c>
      <c r="F474">
        <f t="shared" si="7"/>
        <v>604</v>
      </c>
      <c r="G474" s="12">
        <v>41641</v>
      </c>
      <c r="H474">
        <v>588</v>
      </c>
      <c r="I474">
        <f t="shared" si="6"/>
        <v>16</v>
      </c>
      <c r="J474">
        <v>14.5</v>
      </c>
      <c r="K474">
        <f t="shared" si="8"/>
        <v>8526</v>
      </c>
      <c r="L474" t="s">
        <v>17958</v>
      </c>
    </row>
    <row r="475" spans="1:12" x14ac:dyDescent="0.2">
      <c r="F475">
        <f t="shared" si="7"/>
        <v>0</v>
      </c>
      <c r="G475" s="12">
        <v>41774</v>
      </c>
      <c r="H475">
        <v>15</v>
      </c>
      <c r="I475">
        <v>1</v>
      </c>
      <c r="J475">
        <v>14.5</v>
      </c>
      <c r="K475">
        <f t="shared" si="8"/>
        <v>217.5</v>
      </c>
    </row>
    <row r="476" spans="1:12" x14ac:dyDescent="0.2">
      <c r="G476" t="s">
        <v>21204</v>
      </c>
      <c r="H476">
        <v>1</v>
      </c>
      <c r="I476">
        <v>0</v>
      </c>
      <c r="J476">
        <v>100</v>
      </c>
      <c r="K476">
        <f t="shared" si="8"/>
        <v>100</v>
      </c>
    </row>
    <row r="477" spans="1:12" x14ac:dyDescent="0.2">
      <c r="G477" t="s">
        <v>20997</v>
      </c>
      <c r="H477">
        <v>1</v>
      </c>
      <c r="I477">
        <v>0</v>
      </c>
      <c r="J477">
        <v>14.5</v>
      </c>
      <c r="K477">
        <f t="shared" si="8"/>
        <v>14.5</v>
      </c>
      <c r="L477" t="s">
        <v>15858</v>
      </c>
    </row>
    <row r="478" spans="1:12" x14ac:dyDescent="0.2">
      <c r="F478">
        <f t="shared" si="7"/>
        <v>0</v>
      </c>
      <c r="I478">
        <f t="shared" si="6"/>
        <v>0</v>
      </c>
      <c r="K478">
        <f t="shared" si="8"/>
        <v>0</v>
      </c>
    </row>
    <row r="479" spans="1:12" x14ac:dyDescent="0.2">
      <c r="A479" s="12">
        <v>41655</v>
      </c>
      <c r="B479" t="s">
        <v>21859</v>
      </c>
      <c r="C479" t="s">
        <v>18008</v>
      </c>
      <c r="D479">
        <v>2</v>
      </c>
      <c r="E479">
        <v>211</v>
      </c>
      <c r="F479">
        <f t="shared" si="7"/>
        <v>422</v>
      </c>
      <c r="G479" s="12">
        <v>41663</v>
      </c>
      <c r="H479">
        <v>414</v>
      </c>
      <c r="I479">
        <f t="shared" si="6"/>
        <v>8</v>
      </c>
      <c r="J479">
        <v>13</v>
      </c>
      <c r="K479">
        <f t="shared" si="8"/>
        <v>5382</v>
      </c>
      <c r="L479" t="s">
        <v>17963</v>
      </c>
    </row>
    <row r="480" spans="1:12" x14ac:dyDescent="0.2">
      <c r="F480">
        <f t="shared" si="7"/>
        <v>0</v>
      </c>
      <c r="G480" s="12">
        <v>41774</v>
      </c>
      <c r="H480">
        <v>8</v>
      </c>
      <c r="I480">
        <v>0</v>
      </c>
      <c r="J480">
        <v>13</v>
      </c>
      <c r="K480">
        <f t="shared" si="8"/>
        <v>104</v>
      </c>
    </row>
    <row r="481" spans="1:12" x14ac:dyDescent="0.2">
      <c r="F481">
        <f t="shared" si="7"/>
        <v>0</v>
      </c>
      <c r="I481">
        <f t="shared" si="6"/>
        <v>0</v>
      </c>
      <c r="K481">
        <f t="shared" si="8"/>
        <v>0</v>
      </c>
    </row>
    <row r="482" spans="1:12" x14ac:dyDescent="0.2">
      <c r="A482" s="12">
        <v>41665</v>
      </c>
      <c r="B482" t="s">
        <v>18110</v>
      </c>
      <c r="C482" t="s">
        <v>15602</v>
      </c>
      <c r="D482">
        <v>2</v>
      </c>
      <c r="E482">
        <v>243</v>
      </c>
      <c r="F482">
        <f t="shared" si="7"/>
        <v>486</v>
      </c>
      <c r="G482" s="12">
        <v>41690</v>
      </c>
      <c r="H482">
        <v>481</v>
      </c>
      <c r="I482">
        <f t="shared" si="6"/>
        <v>5</v>
      </c>
      <c r="J482">
        <v>11</v>
      </c>
      <c r="K482">
        <f t="shared" si="8"/>
        <v>5291</v>
      </c>
      <c r="L482" t="s">
        <v>18358</v>
      </c>
    </row>
    <row r="483" spans="1:12" x14ac:dyDescent="0.2">
      <c r="F483">
        <f t="shared" si="7"/>
        <v>0</v>
      </c>
      <c r="G483" t="s">
        <v>21032</v>
      </c>
      <c r="H483">
        <v>5</v>
      </c>
      <c r="I483">
        <v>0</v>
      </c>
      <c r="K483">
        <f t="shared" si="8"/>
        <v>0</v>
      </c>
    </row>
    <row r="484" spans="1:12" x14ac:dyDescent="0.2">
      <c r="F484">
        <f t="shared" si="7"/>
        <v>0</v>
      </c>
      <c r="I484">
        <f t="shared" si="6"/>
        <v>0</v>
      </c>
      <c r="K484">
        <f t="shared" si="8"/>
        <v>0</v>
      </c>
    </row>
    <row r="485" spans="1:12" x14ac:dyDescent="0.2">
      <c r="A485" s="12">
        <v>41678</v>
      </c>
      <c r="B485" t="s">
        <v>18227</v>
      </c>
      <c r="C485" t="s">
        <v>16008</v>
      </c>
      <c r="D485">
        <v>2</v>
      </c>
      <c r="E485">
        <v>200</v>
      </c>
      <c r="F485">
        <f t="shared" si="7"/>
        <v>400</v>
      </c>
      <c r="G485" s="12">
        <v>41689</v>
      </c>
      <c r="H485">
        <v>398</v>
      </c>
      <c r="I485">
        <f t="shared" si="6"/>
        <v>2</v>
      </c>
      <c r="J485">
        <v>11.5</v>
      </c>
      <c r="K485">
        <f t="shared" si="8"/>
        <v>4577</v>
      </c>
      <c r="L485" t="s">
        <v>16808</v>
      </c>
    </row>
    <row r="486" spans="1:12" x14ac:dyDescent="0.2">
      <c r="F486">
        <f t="shared" si="7"/>
        <v>0</v>
      </c>
      <c r="G486" t="s">
        <v>21032</v>
      </c>
      <c r="H486">
        <v>2</v>
      </c>
      <c r="I486">
        <v>0</v>
      </c>
      <c r="K486">
        <f t="shared" si="8"/>
        <v>0</v>
      </c>
    </row>
    <row r="487" spans="1:12" x14ac:dyDescent="0.2">
      <c r="F487">
        <f t="shared" si="7"/>
        <v>0</v>
      </c>
      <c r="I487">
        <f t="shared" si="6"/>
        <v>0</v>
      </c>
      <c r="K487">
        <f t="shared" si="8"/>
        <v>0</v>
      </c>
    </row>
    <row r="488" spans="1:12" x14ac:dyDescent="0.2">
      <c r="A488" s="12">
        <v>41690</v>
      </c>
      <c r="B488" t="s">
        <v>18380</v>
      </c>
      <c r="C488" t="s">
        <v>18381</v>
      </c>
      <c r="D488">
        <v>2</v>
      </c>
      <c r="E488">
        <v>290</v>
      </c>
      <c r="F488">
        <f t="shared" si="7"/>
        <v>580</v>
      </c>
      <c r="G488" s="12">
        <v>41732</v>
      </c>
      <c r="H488">
        <v>570</v>
      </c>
      <c r="I488">
        <f t="shared" ref="I488:I526" si="9">F488-H488</f>
        <v>10</v>
      </c>
      <c r="J488">
        <v>13.5</v>
      </c>
      <c r="K488">
        <f t="shared" si="8"/>
        <v>7695</v>
      </c>
      <c r="L488" t="s">
        <v>15862</v>
      </c>
    </row>
    <row r="489" spans="1:12" x14ac:dyDescent="0.2">
      <c r="F489">
        <f t="shared" si="7"/>
        <v>0</v>
      </c>
      <c r="G489" s="12">
        <v>41774</v>
      </c>
      <c r="H489">
        <v>9</v>
      </c>
      <c r="I489">
        <v>1</v>
      </c>
      <c r="J489">
        <v>13.5</v>
      </c>
      <c r="K489">
        <f t="shared" si="8"/>
        <v>121.5</v>
      </c>
    </row>
    <row r="490" spans="1:12" x14ac:dyDescent="0.2">
      <c r="G490" t="s">
        <v>21204</v>
      </c>
      <c r="H490">
        <v>1</v>
      </c>
      <c r="I490">
        <v>0</v>
      </c>
      <c r="J490">
        <v>100</v>
      </c>
      <c r="K490">
        <f t="shared" si="8"/>
        <v>100</v>
      </c>
    </row>
    <row r="491" spans="1:12" x14ac:dyDescent="0.2">
      <c r="F491">
        <f t="shared" si="7"/>
        <v>0</v>
      </c>
      <c r="I491">
        <f t="shared" si="9"/>
        <v>0</v>
      </c>
      <c r="K491">
        <f t="shared" si="8"/>
        <v>0</v>
      </c>
    </row>
    <row r="492" spans="1:12" x14ac:dyDescent="0.2">
      <c r="A492" s="12">
        <v>41703</v>
      </c>
      <c r="B492" t="s">
        <v>18475</v>
      </c>
      <c r="C492" t="s">
        <v>18476</v>
      </c>
      <c r="D492">
        <v>1</v>
      </c>
      <c r="E492">
        <v>586</v>
      </c>
      <c r="F492">
        <f t="shared" si="7"/>
        <v>586</v>
      </c>
      <c r="G492" s="12">
        <v>41725</v>
      </c>
      <c r="H492">
        <v>578</v>
      </c>
      <c r="I492">
        <f t="shared" si="9"/>
        <v>8</v>
      </c>
      <c r="J492">
        <v>11</v>
      </c>
      <c r="K492">
        <f t="shared" si="8"/>
        <v>6358</v>
      </c>
      <c r="L492" t="s">
        <v>18768</v>
      </c>
    </row>
    <row r="493" spans="1:12" x14ac:dyDescent="0.2">
      <c r="F493">
        <f t="shared" si="7"/>
        <v>0</v>
      </c>
      <c r="G493" t="s">
        <v>20997</v>
      </c>
      <c r="H493">
        <v>8</v>
      </c>
      <c r="I493">
        <v>0</v>
      </c>
      <c r="K493">
        <f t="shared" si="8"/>
        <v>0</v>
      </c>
    </row>
    <row r="494" spans="1:12" x14ac:dyDescent="0.2">
      <c r="F494">
        <f t="shared" si="7"/>
        <v>0</v>
      </c>
      <c r="I494">
        <f t="shared" si="9"/>
        <v>0</v>
      </c>
      <c r="K494">
        <f t="shared" si="8"/>
        <v>0</v>
      </c>
    </row>
    <row r="495" spans="1:12" x14ac:dyDescent="0.2">
      <c r="A495" s="12">
        <v>41725</v>
      </c>
      <c r="B495" t="s">
        <v>18754</v>
      </c>
      <c r="C495" t="s">
        <v>18755</v>
      </c>
      <c r="D495">
        <v>1</v>
      </c>
      <c r="E495">
        <v>369</v>
      </c>
      <c r="F495">
        <f t="shared" si="7"/>
        <v>369</v>
      </c>
      <c r="G495" s="12">
        <v>41767</v>
      </c>
      <c r="H495">
        <v>367</v>
      </c>
      <c r="I495">
        <f t="shared" si="9"/>
        <v>2</v>
      </c>
      <c r="J495">
        <v>13.5</v>
      </c>
      <c r="K495">
        <f t="shared" si="8"/>
        <v>4954.5</v>
      </c>
      <c r="L495" t="s">
        <v>16808</v>
      </c>
    </row>
    <row r="496" spans="1:12" x14ac:dyDescent="0.2">
      <c r="F496">
        <f t="shared" si="7"/>
        <v>0</v>
      </c>
      <c r="G496" t="s">
        <v>20997</v>
      </c>
      <c r="H496">
        <v>2</v>
      </c>
      <c r="I496">
        <v>0</v>
      </c>
      <c r="K496">
        <f t="shared" si="8"/>
        <v>0</v>
      </c>
    </row>
    <row r="497" spans="1:12" x14ac:dyDescent="0.2">
      <c r="C497" s="82"/>
      <c r="F497">
        <f t="shared" si="7"/>
        <v>0</v>
      </c>
      <c r="I497">
        <f t="shared" si="9"/>
        <v>0</v>
      </c>
      <c r="K497">
        <f t="shared" si="8"/>
        <v>0</v>
      </c>
    </row>
    <row r="498" spans="1:12" x14ac:dyDescent="0.2">
      <c r="A498" s="12">
        <v>41742</v>
      </c>
      <c r="B498" t="s">
        <v>18927</v>
      </c>
      <c r="C498" t="s">
        <v>18755</v>
      </c>
      <c r="D498">
        <v>1</v>
      </c>
      <c r="E498">
        <v>725</v>
      </c>
      <c r="F498">
        <f t="shared" si="7"/>
        <v>725</v>
      </c>
      <c r="G498" s="12">
        <v>41772</v>
      </c>
      <c r="H498">
        <v>715</v>
      </c>
      <c r="I498">
        <f t="shared" si="9"/>
        <v>10</v>
      </c>
      <c r="J498">
        <v>13.5</v>
      </c>
      <c r="K498">
        <f t="shared" si="8"/>
        <v>9652.5</v>
      </c>
      <c r="L498" t="s">
        <v>16808</v>
      </c>
    </row>
    <row r="499" spans="1:12" x14ac:dyDescent="0.2">
      <c r="F499">
        <f t="shared" si="7"/>
        <v>0</v>
      </c>
      <c r="G499" t="s">
        <v>20997</v>
      </c>
      <c r="H499">
        <v>5</v>
      </c>
      <c r="I499">
        <v>5</v>
      </c>
      <c r="K499">
        <f t="shared" si="8"/>
        <v>0</v>
      </c>
    </row>
    <row r="500" spans="1:12" x14ac:dyDescent="0.2">
      <c r="G500" s="12">
        <v>41795</v>
      </c>
      <c r="H500">
        <v>4</v>
      </c>
      <c r="I500">
        <v>1</v>
      </c>
      <c r="J500">
        <v>13.5</v>
      </c>
      <c r="K500">
        <f t="shared" si="8"/>
        <v>54</v>
      </c>
    </row>
    <row r="501" spans="1:12" x14ac:dyDescent="0.2">
      <c r="G501" t="s">
        <v>21005</v>
      </c>
      <c r="H501">
        <v>1</v>
      </c>
      <c r="I501">
        <v>0</v>
      </c>
      <c r="J501">
        <v>100</v>
      </c>
      <c r="K501">
        <v>100</v>
      </c>
    </row>
    <row r="502" spans="1:12" x14ac:dyDescent="0.2">
      <c r="F502">
        <f t="shared" si="7"/>
        <v>0</v>
      </c>
      <c r="I502">
        <f t="shared" si="9"/>
        <v>0</v>
      </c>
      <c r="K502">
        <f t="shared" si="8"/>
        <v>0</v>
      </c>
    </row>
    <row r="503" spans="1:12" x14ac:dyDescent="0.2">
      <c r="A503" s="12">
        <v>41752</v>
      </c>
      <c r="B503" t="s">
        <v>18982</v>
      </c>
      <c r="C503" t="s">
        <v>18122</v>
      </c>
      <c r="D503">
        <v>1</v>
      </c>
      <c r="E503">
        <v>720</v>
      </c>
      <c r="F503">
        <f t="shared" si="7"/>
        <v>720</v>
      </c>
      <c r="G503" s="12">
        <v>41789</v>
      </c>
      <c r="H503">
        <v>713</v>
      </c>
      <c r="I503">
        <f t="shared" si="9"/>
        <v>7</v>
      </c>
      <c r="J503">
        <v>11</v>
      </c>
      <c r="K503">
        <f t="shared" si="8"/>
        <v>7843</v>
      </c>
      <c r="L503" t="s">
        <v>15862</v>
      </c>
    </row>
    <row r="504" spans="1:12" x14ac:dyDescent="0.2">
      <c r="G504" s="12">
        <v>41795</v>
      </c>
      <c r="H504">
        <v>1</v>
      </c>
      <c r="I504">
        <v>6</v>
      </c>
      <c r="J504">
        <v>11</v>
      </c>
      <c r="K504">
        <v>11</v>
      </c>
    </row>
    <row r="505" spans="1:12" x14ac:dyDescent="0.2">
      <c r="F505">
        <f t="shared" si="7"/>
        <v>0</v>
      </c>
      <c r="G505" t="s">
        <v>21010</v>
      </c>
      <c r="H505">
        <v>6</v>
      </c>
      <c r="I505">
        <v>0</v>
      </c>
      <c r="K505">
        <f t="shared" si="8"/>
        <v>0</v>
      </c>
    </row>
    <row r="506" spans="1:12" x14ac:dyDescent="0.2">
      <c r="F506">
        <f t="shared" si="7"/>
        <v>0</v>
      </c>
      <c r="I506">
        <f t="shared" si="9"/>
        <v>0</v>
      </c>
      <c r="K506">
        <f t="shared" si="8"/>
        <v>0</v>
      </c>
    </row>
    <row r="507" spans="1:12" x14ac:dyDescent="0.2">
      <c r="A507" s="12">
        <v>41772</v>
      </c>
      <c r="B507" t="s">
        <v>19148</v>
      </c>
      <c r="C507" t="s">
        <v>17870</v>
      </c>
      <c r="D507">
        <v>2</v>
      </c>
      <c r="E507">
        <v>235</v>
      </c>
      <c r="F507">
        <f t="shared" si="7"/>
        <v>470</v>
      </c>
      <c r="G507" s="12">
        <v>41795</v>
      </c>
      <c r="H507">
        <v>466</v>
      </c>
      <c r="I507">
        <f t="shared" si="9"/>
        <v>4</v>
      </c>
      <c r="J507">
        <v>11</v>
      </c>
      <c r="K507">
        <f t="shared" si="8"/>
        <v>5126</v>
      </c>
      <c r="L507" t="s">
        <v>17274</v>
      </c>
    </row>
    <row r="508" spans="1:12" x14ac:dyDescent="0.2">
      <c r="F508">
        <f t="shared" si="7"/>
        <v>0</v>
      </c>
      <c r="G508" t="s">
        <v>21010</v>
      </c>
      <c r="H508">
        <v>4</v>
      </c>
      <c r="I508">
        <v>0</v>
      </c>
      <c r="K508">
        <f t="shared" si="8"/>
        <v>0</v>
      </c>
    </row>
    <row r="509" spans="1:12" x14ac:dyDescent="0.2">
      <c r="F509">
        <f t="shared" si="7"/>
        <v>0</v>
      </c>
      <c r="I509">
        <f t="shared" si="9"/>
        <v>0</v>
      </c>
      <c r="K509">
        <f t="shared" si="8"/>
        <v>0</v>
      </c>
    </row>
    <row r="510" spans="1:12" x14ac:dyDescent="0.2">
      <c r="A510" s="12">
        <v>41793</v>
      </c>
      <c r="B510" t="s">
        <v>19306</v>
      </c>
      <c r="C510" t="s">
        <v>15602</v>
      </c>
      <c r="D510">
        <v>4</v>
      </c>
      <c r="E510">
        <v>159.5</v>
      </c>
      <c r="F510">
        <f t="shared" si="7"/>
        <v>638</v>
      </c>
      <c r="G510" s="12">
        <v>41809</v>
      </c>
      <c r="H510">
        <v>631</v>
      </c>
      <c r="I510">
        <f t="shared" si="9"/>
        <v>7</v>
      </c>
      <c r="J510">
        <v>11</v>
      </c>
      <c r="K510">
        <f t="shared" si="8"/>
        <v>6941</v>
      </c>
      <c r="L510" t="s">
        <v>15862</v>
      </c>
    </row>
    <row r="511" spans="1:12" x14ac:dyDescent="0.2">
      <c r="F511">
        <f t="shared" si="7"/>
        <v>0</v>
      </c>
      <c r="G511" t="s">
        <v>21010</v>
      </c>
      <c r="H511">
        <v>1</v>
      </c>
      <c r="I511">
        <v>6</v>
      </c>
      <c r="K511">
        <f t="shared" si="8"/>
        <v>0</v>
      </c>
    </row>
    <row r="512" spans="1:12" x14ac:dyDescent="0.2">
      <c r="G512" t="s">
        <v>20999</v>
      </c>
      <c r="H512">
        <v>6</v>
      </c>
      <c r="I512">
        <v>0</v>
      </c>
      <c r="J512">
        <v>100</v>
      </c>
      <c r="K512">
        <f t="shared" si="8"/>
        <v>600</v>
      </c>
    </row>
    <row r="513" spans="1:12" x14ac:dyDescent="0.2">
      <c r="F513">
        <f t="shared" si="7"/>
        <v>0</v>
      </c>
      <c r="I513">
        <f t="shared" si="9"/>
        <v>0</v>
      </c>
      <c r="K513">
        <f t="shared" si="8"/>
        <v>0</v>
      </c>
    </row>
    <row r="514" spans="1:12" x14ac:dyDescent="0.2">
      <c r="A514" s="12">
        <v>41803</v>
      </c>
      <c r="B514" t="s">
        <v>19409</v>
      </c>
      <c r="C514" t="s">
        <v>19410</v>
      </c>
      <c r="D514">
        <v>1</v>
      </c>
      <c r="E514">
        <v>656</v>
      </c>
      <c r="F514">
        <f t="shared" si="7"/>
        <v>656</v>
      </c>
      <c r="G514" s="12">
        <v>41831</v>
      </c>
      <c r="H514">
        <v>651</v>
      </c>
      <c r="I514">
        <f>F514-H514</f>
        <v>5</v>
      </c>
      <c r="J514">
        <v>11.5</v>
      </c>
      <c r="K514">
        <f t="shared" si="8"/>
        <v>7486.5</v>
      </c>
      <c r="L514" t="s">
        <v>19697</v>
      </c>
    </row>
    <row r="515" spans="1:12" x14ac:dyDescent="0.2">
      <c r="F515">
        <f t="shared" si="7"/>
        <v>0</v>
      </c>
      <c r="G515" t="s">
        <v>21317</v>
      </c>
      <c r="H515">
        <v>4</v>
      </c>
      <c r="I515">
        <v>1</v>
      </c>
      <c r="K515">
        <f t="shared" si="8"/>
        <v>0</v>
      </c>
    </row>
    <row r="516" spans="1:12" x14ac:dyDescent="0.2">
      <c r="G516" t="s">
        <v>21047</v>
      </c>
      <c r="H516">
        <v>1</v>
      </c>
      <c r="I516">
        <v>0</v>
      </c>
      <c r="J516">
        <v>100</v>
      </c>
      <c r="K516">
        <f t="shared" si="8"/>
        <v>100</v>
      </c>
    </row>
    <row r="517" spans="1:12" x14ac:dyDescent="0.2">
      <c r="F517">
        <f t="shared" si="7"/>
        <v>0</v>
      </c>
      <c r="I517">
        <f t="shared" si="9"/>
        <v>0</v>
      </c>
      <c r="K517">
        <f t="shared" si="8"/>
        <v>0</v>
      </c>
    </row>
    <row r="518" spans="1:12" x14ac:dyDescent="0.2">
      <c r="A518" s="12">
        <v>41809</v>
      </c>
      <c r="B518" t="s">
        <v>19483</v>
      </c>
      <c r="C518" t="s">
        <v>19484</v>
      </c>
      <c r="D518">
        <v>2</v>
      </c>
      <c r="E518">
        <v>252</v>
      </c>
      <c r="F518">
        <f t="shared" si="7"/>
        <v>504</v>
      </c>
      <c r="G518" s="12">
        <v>41851</v>
      </c>
      <c r="H518">
        <v>497</v>
      </c>
      <c r="I518">
        <f t="shared" si="9"/>
        <v>7</v>
      </c>
      <c r="J518">
        <v>12.5</v>
      </c>
      <c r="K518">
        <f t="shared" si="8"/>
        <v>6212.5</v>
      </c>
      <c r="L518" t="s">
        <v>18633</v>
      </c>
    </row>
    <row r="519" spans="1:12" x14ac:dyDescent="0.2">
      <c r="F519">
        <f t="shared" si="7"/>
        <v>0</v>
      </c>
      <c r="G519" t="s">
        <v>21047</v>
      </c>
      <c r="H519">
        <v>2</v>
      </c>
      <c r="I519">
        <v>5</v>
      </c>
      <c r="J519">
        <v>100</v>
      </c>
      <c r="K519">
        <f t="shared" si="8"/>
        <v>200</v>
      </c>
    </row>
    <row r="520" spans="1:12" x14ac:dyDescent="0.2">
      <c r="G520" t="s">
        <v>21049</v>
      </c>
      <c r="H520">
        <v>5</v>
      </c>
      <c r="I520">
        <v>0</v>
      </c>
      <c r="J520">
        <v>100</v>
      </c>
      <c r="K520">
        <f t="shared" si="8"/>
        <v>500</v>
      </c>
    </row>
    <row r="521" spans="1:12" x14ac:dyDescent="0.2">
      <c r="F521">
        <f t="shared" si="7"/>
        <v>0</v>
      </c>
      <c r="I521">
        <f t="shared" si="9"/>
        <v>0</v>
      </c>
      <c r="K521">
        <f t="shared" si="8"/>
        <v>0</v>
      </c>
    </row>
    <row r="522" spans="1:12" x14ac:dyDescent="0.2">
      <c r="A522" s="12">
        <v>41830</v>
      </c>
      <c r="B522" t="s">
        <v>19653</v>
      </c>
      <c r="C522" t="s">
        <v>19654</v>
      </c>
      <c r="D522">
        <v>2</v>
      </c>
      <c r="E522">
        <v>350</v>
      </c>
      <c r="F522">
        <f t="shared" si="7"/>
        <v>700</v>
      </c>
      <c r="G522" s="12">
        <v>41879</v>
      </c>
      <c r="H522">
        <v>695</v>
      </c>
      <c r="I522">
        <f t="shared" si="9"/>
        <v>5</v>
      </c>
      <c r="J522">
        <v>12.5</v>
      </c>
      <c r="K522">
        <f t="shared" si="8"/>
        <v>8687.5</v>
      </c>
      <c r="L522" t="s">
        <v>20235</v>
      </c>
    </row>
    <row r="523" spans="1:12" x14ac:dyDescent="0.2">
      <c r="F523">
        <f t="shared" si="7"/>
        <v>0</v>
      </c>
      <c r="G523" t="s">
        <v>21002</v>
      </c>
      <c r="H523">
        <v>5</v>
      </c>
      <c r="I523">
        <v>0</v>
      </c>
      <c r="J523">
        <v>100</v>
      </c>
      <c r="K523">
        <f t="shared" si="8"/>
        <v>500</v>
      </c>
    </row>
    <row r="524" spans="1:12" x14ac:dyDescent="0.2">
      <c r="C524" s="82"/>
      <c r="F524">
        <f t="shared" si="7"/>
        <v>0</v>
      </c>
      <c r="I524">
        <f t="shared" si="9"/>
        <v>0</v>
      </c>
      <c r="K524">
        <f t="shared" si="8"/>
        <v>0</v>
      </c>
    </row>
    <row r="525" spans="1:12" x14ac:dyDescent="0.2">
      <c r="A525" s="12">
        <v>41851</v>
      </c>
      <c r="B525" t="s">
        <v>19880</v>
      </c>
      <c r="C525" t="s">
        <v>19665</v>
      </c>
      <c r="D525">
        <v>1</v>
      </c>
      <c r="E525">
        <v>342</v>
      </c>
      <c r="F525">
        <f t="shared" si="7"/>
        <v>342</v>
      </c>
      <c r="G525" s="12">
        <v>41891</v>
      </c>
      <c r="H525">
        <v>337</v>
      </c>
      <c r="I525">
        <f t="shared" si="9"/>
        <v>5</v>
      </c>
      <c r="J525">
        <v>13</v>
      </c>
      <c r="K525">
        <f t="shared" si="8"/>
        <v>4381</v>
      </c>
      <c r="L525" t="s">
        <v>20399</v>
      </c>
    </row>
    <row r="526" spans="1:12" x14ac:dyDescent="0.2">
      <c r="F526">
        <f t="shared" si="7"/>
        <v>0</v>
      </c>
      <c r="I526">
        <f t="shared" si="9"/>
        <v>0</v>
      </c>
      <c r="K526">
        <f t="shared" si="8"/>
        <v>0</v>
      </c>
    </row>
    <row r="527" spans="1:12" x14ac:dyDescent="0.2">
      <c r="F527">
        <f t="shared" si="7"/>
        <v>0</v>
      </c>
      <c r="I527">
        <f t="shared" ref="I527:I590" si="10">F527-H527</f>
        <v>0</v>
      </c>
      <c r="K527">
        <f t="shared" si="8"/>
        <v>0</v>
      </c>
    </row>
    <row r="528" spans="1:12" x14ac:dyDescent="0.2">
      <c r="A528" s="12">
        <v>41851</v>
      </c>
      <c r="B528" t="s">
        <v>19881</v>
      </c>
      <c r="C528" t="s">
        <v>19882</v>
      </c>
      <c r="D528">
        <v>1</v>
      </c>
      <c r="E528">
        <v>342</v>
      </c>
      <c r="F528">
        <f t="shared" si="7"/>
        <v>342</v>
      </c>
      <c r="G528" s="12">
        <v>41891</v>
      </c>
      <c r="H528">
        <v>339</v>
      </c>
      <c r="I528">
        <f t="shared" si="10"/>
        <v>3</v>
      </c>
      <c r="J528">
        <v>13</v>
      </c>
      <c r="K528">
        <f t="shared" si="8"/>
        <v>4407</v>
      </c>
      <c r="L528" t="s">
        <v>20399</v>
      </c>
    </row>
    <row r="529" spans="1:12" x14ac:dyDescent="0.2">
      <c r="F529">
        <f t="shared" si="7"/>
        <v>0</v>
      </c>
      <c r="I529">
        <f t="shared" si="10"/>
        <v>0</v>
      </c>
      <c r="K529">
        <f t="shared" si="8"/>
        <v>0</v>
      </c>
    </row>
    <row r="530" spans="1:12" x14ac:dyDescent="0.2">
      <c r="F530">
        <f t="shared" si="7"/>
        <v>0</v>
      </c>
      <c r="I530">
        <f t="shared" si="10"/>
        <v>0</v>
      </c>
      <c r="K530">
        <f t="shared" si="8"/>
        <v>0</v>
      </c>
    </row>
    <row r="531" spans="1:12" x14ac:dyDescent="0.2">
      <c r="A531" s="12">
        <v>41874</v>
      </c>
      <c r="B531" t="s">
        <v>20220</v>
      </c>
      <c r="C531" t="s">
        <v>20221</v>
      </c>
      <c r="D531">
        <v>2</v>
      </c>
      <c r="E531">
        <v>253</v>
      </c>
      <c r="F531">
        <f t="shared" si="7"/>
        <v>506</v>
      </c>
      <c r="G531" s="12">
        <v>41920</v>
      </c>
      <c r="H531">
        <v>502</v>
      </c>
      <c r="I531">
        <f t="shared" si="10"/>
        <v>4</v>
      </c>
      <c r="J531">
        <v>12</v>
      </c>
      <c r="K531">
        <f t="shared" si="8"/>
        <v>6024</v>
      </c>
      <c r="L531" t="s">
        <v>20711</v>
      </c>
    </row>
    <row r="532" spans="1:12" x14ac:dyDescent="0.2">
      <c r="F532">
        <f t="shared" si="7"/>
        <v>0</v>
      </c>
      <c r="G532" t="s">
        <v>21050</v>
      </c>
      <c r="H532">
        <v>4</v>
      </c>
      <c r="I532">
        <v>0</v>
      </c>
      <c r="K532">
        <f t="shared" si="8"/>
        <v>0</v>
      </c>
    </row>
    <row r="533" spans="1:12" x14ac:dyDescent="0.2">
      <c r="F533">
        <f t="shared" si="7"/>
        <v>0</v>
      </c>
      <c r="I533">
        <f t="shared" si="10"/>
        <v>0</v>
      </c>
      <c r="K533">
        <f t="shared" si="8"/>
        <v>0</v>
      </c>
    </row>
    <row r="534" spans="1:12" x14ac:dyDescent="0.2">
      <c r="A534" s="12">
        <v>41880</v>
      </c>
      <c r="B534" t="s">
        <v>20250</v>
      </c>
      <c r="C534" t="s">
        <v>20251</v>
      </c>
      <c r="D534">
        <v>4</v>
      </c>
      <c r="E534">
        <v>63</v>
      </c>
      <c r="F534">
        <f t="shared" si="7"/>
        <v>252</v>
      </c>
      <c r="G534" s="12">
        <v>41891</v>
      </c>
      <c r="H534">
        <v>252</v>
      </c>
      <c r="I534">
        <f t="shared" si="10"/>
        <v>0</v>
      </c>
      <c r="J534">
        <v>12</v>
      </c>
      <c r="K534">
        <f t="shared" si="8"/>
        <v>3024</v>
      </c>
      <c r="L534" t="s">
        <v>20400</v>
      </c>
    </row>
    <row r="535" spans="1:12" x14ac:dyDescent="0.2">
      <c r="F535">
        <f t="shared" si="7"/>
        <v>0</v>
      </c>
      <c r="I535">
        <f t="shared" si="10"/>
        <v>0</v>
      </c>
      <c r="K535">
        <f t="shared" si="8"/>
        <v>0</v>
      </c>
    </row>
    <row r="536" spans="1:12" x14ac:dyDescent="0.2">
      <c r="F536">
        <f t="shared" si="7"/>
        <v>0</v>
      </c>
      <c r="I536">
        <f t="shared" si="10"/>
        <v>0</v>
      </c>
      <c r="K536">
        <f t="shared" si="8"/>
        <v>0</v>
      </c>
    </row>
    <row r="537" spans="1:12" x14ac:dyDescent="0.2">
      <c r="A537" s="12">
        <v>41882</v>
      </c>
      <c r="B537" t="s">
        <v>20280</v>
      </c>
      <c r="C537" t="s">
        <v>20281</v>
      </c>
      <c r="D537">
        <v>5</v>
      </c>
      <c r="E537">
        <v>140</v>
      </c>
      <c r="F537">
        <f t="shared" si="7"/>
        <v>700</v>
      </c>
      <c r="G537" s="12">
        <v>41900</v>
      </c>
      <c r="H537">
        <v>699</v>
      </c>
      <c r="I537">
        <f t="shared" si="10"/>
        <v>1</v>
      </c>
      <c r="J537">
        <v>13</v>
      </c>
      <c r="K537">
        <f t="shared" si="8"/>
        <v>9087</v>
      </c>
      <c r="L537" t="s">
        <v>20472</v>
      </c>
    </row>
    <row r="538" spans="1:12" x14ac:dyDescent="0.2">
      <c r="F538">
        <f t="shared" si="7"/>
        <v>0</v>
      </c>
      <c r="I538">
        <f t="shared" si="10"/>
        <v>0</v>
      </c>
      <c r="K538">
        <f t="shared" si="8"/>
        <v>0</v>
      </c>
    </row>
    <row r="539" spans="1:12" x14ac:dyDescent="0.2">
      <c r="F539">
        <f t="shared" si="7"/>
        <v>0</v>
      </c>
      <c r="I539">
        <f t="shared" si="10"/>
        <v>0</v>
      </c>
      <c r="K539">
        <f t="shared" si="8"/>
        <v>0</v>
      </c>
    </row>
    <row r="540" spans="1:12" x14ac:dyDescent="0.2">
      <c r="A540" s="12">
        <v>41900</v>
      </c>
      <c r="B540" t="s">
        <v>20500</v>
      </c>
      <c r="C540" t="s">
        <v>19688</v>
      </c>
      <c r="D540">
        <v>2</v>
      </c>
      <c r="E540">
        <v>241</v>
      </c>
      <c r="F540">
        <f t="shared" si="7"/>
        <v>482</v>
      </c>
      <c r="G540" s="12">
        <v>41926</v>
      </c>
      <c r="H540">
        <v>475</v>
      </c>
      <c r="I540">
        <f t="shared" si="10"/>
        <v>7</v>
      </c>
      <c r="J540">
        <v>11</v>
      </c>
      <c r="K540">
        <f t="shared" si="8"/>
        <v>5225</v>
      </c>
      <c r="L540" t="s">
        <v>15862</v>
      </c>
    </row>
    <row r="541" spans="1:12" x14ac:dyDescent="0.2">
      <c r="F541">
        <f t="shared" si="7"/>
        <v>0</v>
      </c>
      <c r="I541">
        <f t="shared" si="10"/>
        <v>0</v>
      </c>
      <c r="K541">
        <f t="shared" si="8"/>
        <v>0</v>
      </c>
    </row>
    <row r="542" spans="1:12" x14ac:dyDescent="0.2">
      <c r="F542">
        <f t="shared" si="7"/>
        <v>0</v>
      </c>
      <c r="I542">
        <f t="shared" si="10"/>
        <v>0</v>
      </c>
      <c r="K542">
        <f t="shared" si="8"/>
        <v>0</v>
      </c>
    </row>
    <row r="543" spans="1:12" x14ac:dyDescent="0.2">
      <c r="A543" s="12">
        <v>41905</v>
      </c>
      <c r="B543" t="s">
        <v>20549</v>
      </c>
      <c r="C543" t="s">
        <v>20550</v>
      </c>
      <c r="D543">
        <v>2</v>
      </c>
      <c r="E543">
        <v>346</v>
      </c>
      <c r="F543">
        <f t="shared" si="7"/>
        <v>692</v>
      </c>
      <c r="G543" s="12">
        <v>41935</v>
      </c>
      <c r="H543">
        <v>690</v>
      </c>
      <c r="I543">
        <f t="shared" si="10"/>
        <v>2</v>
      </c>
      <c r="J543">
        <v>11</v>
      </c>
      <c r="K543">
        <f t="shared" si="8"/>
        <v>7590</v>
      </c>
      <c r="L543" t="s">
        <v>15862</v>
      </c>
    </row>
    <row r="544" spans="1:12" x14ac:dyDescent="0.2">
      <c r="F544">
        <f t="shared" si="7"/>
        <v>0</v>
      </c>
      <c r="G544" t="s">
        <v>20870</v>
      </c>
      <c r="H544">
        <v>2</v>
      </c>
      <c r="I544">
        <v>0</v>
      </c>
      <c r="K544">
        <f t="shared" si="8"/>
        <v>0</v>
      </c>
    </row>
    <row r="545" spans="1:11" x14ac:dyDescent="0.2">
      <c r="F545">
        <f t="shared" ref="F545:F602" si="11">D545*E545</f>
        <v>0</v>
      </c>
      <c r="I545">
        <f t="shared" si="10"/>
        <v>0</v>
      </c>
      <c r="K545">
        <f t="shared" ref="K545:K602" si="12">H545*J545</f>
        <v>0</v>
      </c>
    </row>
    <row r="546" spans="1:11" x14ac:dyDescent="0.2">
      <c r="A546" s="12">
        <v>41914</v>
      </c>
      <c r="B546" t="s">
        <v>20607</v>
      </c>
      <c r="C546" t="s">
        <v>20608</v>
      </c>
      <c r="D546">
        <v>2</v>
      </c>
      <c r="E546">
        <v>250</v>
      </c>
      <c r="F546">
        <f t="shared" si="11"/>
        <v>500</v>
      </c>
      <c r="I546">
        <f t="shared" si="10"/>
        <v>500</v>
      </c>
      <c r="K546">
        <f t="shared" si="12"/>
        <v>0</v>
      </c>
    </row>
    <row r="547" spans="1:11" x14ac:dyDescent="0.2">
      <c r="F547">
        <f t="shared" si="11"/>
        <v>0</v>
      </c>
      <c r="I547">
        <f t="shared" si="10"/>
        <v>0</v>
      </c>
      <c r="K547">
        <f t="shared" si="12"/>
        <v>0</v>
      </c>
    </row>
    <row r="548" spans="1:11" x14ac:dyDescent="0.2">
      <c r="F548">
        <f t="shared" si="11"/>
        <v>0</v>
      </c>
      <c r="I548">
        <f t="shared" si="10"/>
        <v>0</v>
      </c>
      <c r="K548">
        <f t="shared" si="12"/>
        <v>0</v>
      </c>
    </row>
    <row r="549" spans="1:11" x14ac:dyDescent="0.2">
      <c r="A549" s="12">
        <v>41914</v>
      </c>
      <c r="B549" t="s">
        <v>20609</v>
      </c>
      <c r="C549" t="s">
        <v>20610</v>
      </c>
      <c r="D549">
        <v>2</v>
      </c>
      <c r="E549">
        <v>170</v>
      </c>
      <c r="F549">
        <f t="shared" si="11"/>
        <v>340</v>
      </c>
      <c r="I549">
        <f t="shared" si="10"/>
        <v>340</v>
      </c>
      <c r="K549">
        <f t="shared" si="12"/>
        <v>0</v>
      </c>
    </row>
    <row r="550" spans="1:11" x14ac:dyDescent="0.2">
      <c r="F550">
        <f t="shared" si="11"/>
        <v>0</v>
      </c>
      <c r="I550">
        <f t="shared" si="10"/>
        <v>0</v>
      </c>
      <c r="K550">
        <f t="shared" si="12"/>
        <v>0</v>
      </c>
    </row>
    <row r="551" spans="1:11" x14ac:dyDescent="0.2">
      <c r="F551">
        <f t="shared" si="11"/>
        <v>0</v>
      </c>
      <c r="I551">
        <f t="shared" si="10"/>
        <v>0</v>
      </c>
      <c r="K551">
        <f t="shared" si="12"/>
        <v>0</v>
      </c>
    </row>
    <row r="552" spans="1:11" x14ac:dyDescent="0.2">
      <c r="A552" s="12">
        <v>41926</v>
      </c>
      <c r="B552" t="s">
        <v>20800</v>
      </c>
      <c r="C552" t="s">
        <v>20281</v>
      </c>
      <c r="D552">
        <v>3</v>
      </c>
      <c r="E552">
        <v>234</v>
      </c>
      <c r="F552">
        <f t="shared" si="11"/>
        <v>702</v>
      </c>
      <c r="I552">
        <f t="shared" si="10"/>
        <v>702</v>
      </c>
      <c r="K552">
        <f t="shared" si="12"/>
        <v>0</v>
      </c>
    </row>
    <row r="553" spans="1:11" x14ac:dyDescent="0.2">
      <c r="F553">
        <f t="shared" si="11"/>
        <v>0</v>
      </c>
      <c r="I553">
        <f t="shared" si="10"/>
        <v>0</v>
      </c>
      <c r="K553">
        <f t="shared" si="12"/>
        <v>0</v>
      </c>
    </row>
    <row r="554" spans="1:11" x14ac:dyDescent="0.2">
      <c r="F554">
        <f t="shared" si="11"/>
        <v>0</v>
      </c>
      <c r="I554">
        <f t="shared" si="10"/>
        <v>0</v>
      </c>
      <c r="K554">
        <f t="shared" si="12"/>
        <v>0</v>
      </c>
    </row>
    <row r="555" spans="1:11" x14ac:dyDescent="0.2">
      <c r="A555" s="12">
        <v>41942</v>
      </c>
      <c r="B555" t="s">
        <v>20949</v>
      </c>
      <c r="C555" t="s">
        <v>20950</v>
      </c>
      <c r="D555">
        <v>1</v>
      </c>
      <c r="E555">
        <v>295</v>
      </c>
      <c r="F555">
        <f t="shared" si="11"/>
        <v>295</v>
      </c>
      <c r="I555">
        <f t="shared" si="10"/>
        <v>295</v>
      </c>
      <c r="K555">
        <f t="shared" si="12"/>
        <v>0</v>
      </c>
    </row>
    <row r="556" spans="1:11" x14ac:dyDescent="0.2">
      <c r="F556">
        <f t="shared" si="11"/>
        <v>0</v>
      </c>
      <c r="I556">
        <f t="shared" si="10"/>
        <v>0</v>
      </c>
      <c r="K556">
        <f t="shared" si="12"/>
        <v>0</v>
      </c>
    </row>
    <row r="557" spans="1:11" x14ac:dyDescent="0.2">
      <c r="F557">
        <f t="shared" si="11"/>
        <v>0</v>
      </c>
      <c r="I557">
        <f t="shared" si="10"/>
        <v>0</v>
      </c>
      <c r="K557">
        <f t="shared" si="12"/>
        <v>0</v>
      </c>
    </row>
    <row r="558" spans="1:11" x14ac:dyDescent="0.2">
      <c r="F558">
        <f t="shared" si="11"/>
        <v>0</v>
      </c>
      <c r="I558">
        <f t="shared" si="10"/>
        <v>0</v>
      </c>
      <c r="K558">
        <f t="shared" si="12"/>
        <v>0</v>
      </c>
    </row>
    <row r="559" spans="1:11" x14ac:dyDescent="0.2">
      <c r="F559">
        <f t="shared" si="11"/>
        <v>0</v>
      </c>
      <c r="I559">
        <f t="shared" si="10"/>
        <v>0</v>
      </c>
      <c r="K559">
        <f t="shared" si="12"/>
        <v>0</v>
      </c>
    </row>
    <row r="560" spans="1:11" x14ac:dyDescent="0.2">
      <c r="F560">
        <f t="shared" si="11"/>
        <v>0</v>
      </c>
      <c r="I560">
        <f t="shared" si="10"/>
        <v>0</v>
      </c>
      <c r="K560">
        <f t="shared" si="12"/>
        <v>0</v>
      </c>
    </row>
    <row r="561" spans="6:11" x14ac:dyDescent="0.2">
      <c r="F561">
        <f t="shared" si="11"/>
        <v>0</v>
      </c>
      <c r="I561">
        <f t="shared" si="10"/>
        <v>0</v>
      </c>
      <c r="K561">
        <f t="shared" si="12"/>
        <v>0</v>
      </c>
    </row>
    <row r="562" spans="6:11" x14ac:dyDescent="0.2">
      <c r="F562">
        <f t="shared" si="11"/>
        <v>0</v>
      </c>
      <c r="I562">
        <f t="shared" si="10"/>
        <v>0</v>
      </c>
      <c r="K562">
        <f t="shared" si="12"/>
        <v>0</v>
      </c>
    </row>
    <row r="563" spans="6:11" x14ac:dyDescent="0.2">
      <c r="F563">
        <f t="shared" si="11"/>
        <v>0</v>
      </c>
      <c r="I563">
        <f t="shared" si="10"/>
        <v>0</v>
      </c>
      <c r="K563">
        <f t="shared" si="12"/>
        <v>0</v>
      </c>
    </row>
    <row r="564" spans="6:11" x14ac:dyDescent="0.2">
      <c r="F564">
        <f t="shared" si="11"/>
        <v>0</v>
      </c>
      <c r="I564">
        <f t="shared" si="10"/>
        <v>0</v>
      </c>
      <c r="K564">
        <f t="shared" si="12"/>
        <v>0</v>
      </c>
    </row>
    <row r="565" spans="6:11" x14ac:dyDescent="0.2">
      <c r="F565">
        <f t="shared" si="11"/>
        <v>0</v>
      </c>
      <c r="I565">
        <f t="shared" si="10"/>
        <v>0</v>
      </c>
      <c r="K565">
        <f t="shared" si="12"/>
        <v>0</v>
      </c>
    </row>
    <row r="566" spans="6:11" x14ac:dyDescent="0.2">
      <c r="F566">
        <f t="shared" si="11"/>
        <v>0</v>
      </c>
      <c r="I566">
        <f t="shared" si="10"/>
        <v>0</v>
      </c>
      <c r="K566">
        <f t="shared" si="12"/>
        <v>0</v>
      </c>
    </row>
    <row r="567" spans="6:11" x14ac:dyDescent="0.2">
      <c r="F567">
        <f t="shared" si="11"/>
        <v>0</v>
      </c>
      <c r="I567">
        <f t="shared" si="10"/>
        <v>0</v>
      </c>
      <c r="K567">
        <f t="shared" si="12"/>
        <v>0</v>
      </c>
    </row>
    <row r="568" spans="6:11" x14ac:dyDescent="0.2">
      <c r="F568">
        <f t="shared" si="11"/>
        <v>0</v>
      </c>
      <c r="I568">
        <f t="shared" si="10"/>
        <v>0</v>
      </c>
      <c r="K568">
        <f t="shared" si="12"/>
        <v>0</v>
      </c>
    </row>
    <row r="569" spans="6:11" x14ac:dyDescent="0.2">
      <c r="F569">
        <f t="shared" si="11"/>
        <v>0</v>
      </c>
      <c r="I569">
        <f t="shared" si="10"/>
        <v>0</v>
      </c>
      <c r="K569">
        <f t="shared" si="12"/>
        <v>0</v>
      </c>
    </row>
    <row r="570" spans="6:11" x14ac:dyDescent="0.2">
      <c r="F570">
        <f t="shared" si="11"/>
        <v>0</v>
      </c>
      <c r="I570">
        <f t="shared" si="10"/>
        <v>0</v>
      </c>
      <c r="K570">
        <f t="shared" si="12"/>
        <v>0</v>
      </c>
    </row>
    <row r="571" spans="6:11" x14ac:dyDescent="0.2">
      <c r="F571">
        <f t="shared" si="11"/>
        <v>0</v>
      </c>
      <c r="I571">
        <f t="shared" si="10"/>
        <v>0</v>
      </c>
      <c r="K571">
        <f t="shared" si="12"/>
        <v>0</v>
      </c>
    </row>
    <row r="572" spans="6:11" x14ac:dyDescent="0.2">
      <c r="F572">
        <f t="shared" si="11"/>
        <v>0</v>
      </c>
      <c r="I572">
        <f t="shared" si="10"/>
        <v>0</v>
      </c>
      <c r="K572">
        <f t="shared" si="12"/>
        <v>0</v>
      </c>
    </row>
    <row r="573" spans="6:11" x14ac:dyDescent="0.2">
      <c r="F573">
        <f t="shared" si="11"/>
        <v>0</v>
      </c>
      <c r="I573">
        <f t="shared" si="10"/>
        <v>0</v>
      </c>
      <c r="K573">
        <f t="shared" si="12"/>
        <v>0</v>
      </c>
    </row>
    <row r="574" spans="6:11" x14ac:dyDescent="0.2">
      <c r="F574">
        <f t="shared" si="11"/>
        <v>0</v>
      </c>
      <c r="I574">
        <f t="shared" si="10"/>
        <v>0</v>
      </c>
      <c r="K574">
        <f t="shared" si="12"/>
        <v>0</v>
      </c>
    </row>
    <row r="575" spans="6:11" x14ac:dyDescent="0.2">
      <c r="F575">
        <f t="shared" si="11"/>
        <v>0</v>
      </c>
      <c r="I575">
        <f t="shared" si="10"/>
        <v>0</v>
      </c>
      <c r="K575">
        <f t="shared" si="12"/>
        <v>0</v>
      </c>
    </row>
    <row r="576" spans="6:11" x14ac:dyDescent="0.2">
      <c r="F576">
        <f t="shared" si="11"/>
        <v>0</v>
      </c>
      <c r="I576">
        <f t="shared" si="10"/>
        <v>0</v>
      </c>
      <c r="K576">
        <f t="shared" si="12"/>
        <v>0</v>
      </c>
    </row>
    <row r="577" spans="6:11" x14ac:dyDescent="0.2">
      <c r="F577">
        <f t="shared" si="11"/>
        <v>0</v>
      </c>
      <c r="I577">
        <f t="shared" si="10"/>
        <v>0</v>
      </c>
      <c r="K577">
        <f t="shared" si="12"/>
        <v>0</v>
      </c>
    </row>
    <row r="578" spans="6:11" x14ac:dyDescent="0.2">
      <c r="F578">
        <f t="shared" si="11"/>
        <v>0</v>
      </c>
      <c r="I578">
        <f t="shared" si="10"/>
        <v>0</v>
      </c>
      <c r="K578">
        <f t="shared" si="12"/>
        <v>0</v>
      </c>
    </row>
    <row r="579" spans="6:11" x14ac:dyDescent="0.2">
      <c r="F579">
        <f t="shared" si="11"/>
        <v>0</v>
      </c>
      <c r="I579">
        <f t="shared" si="10"/>
        <v>0</v>
      </c>
      <c r="K579">
        <f t="shared" si="12"/>
        <v>0</v>
      </c>
    </row>
    <row r="580" spans="6:11" x14ac:dyDescent="0.2">
      <c r="F580">
        <f t="shared" si="11"/>
        <v>0</v>
      </c>
      <c r="I580">
        <f t="shared" si="10"/>
        <v>0</v>
      </c>
      <c r="K580">
        <f t="shared" si="12"/>
        <v>0</v>
      </c>
    </row>
    <row r="581" spans="6:11" x14ac:dyDescent="0.2">
      <c r="F581">
        <f t="shared" si="11"/>
        <v>0</v>
      </c>
      <c r="I581">
        <f t="shared" si="10"/>
        <v>0</v>
      </c>
      <c r="K581">
        <f t="shared" si="12"/>
        <v>0</v>
      </c>
    </row>
    <row r="582" spans="6:11" x14ac:dyDescent="0.2">
      <c r="F582">
        <f t="shared" si="11"/>
        <v>0</v>
      </c>
      <c r="I582">
        <f t="shared" si="10"/>
        <v>0</v>
      </c>
      <c r="K582">
        <f t="shared" si="12"/>
        <v>0</v>
      </c>
    </row>
    <row r="583" spans="6:11" x14ac:dyDescent="0.2">
      <c r="F583">
        <f t="shared" si="11"/>
        <v>0</v>
      </c>
      <c r="I583">
        <f t="shared" si="10"/>
        <v>0</v>
      </c>
      <c r="K583">
        <f t="shared" si="12"/>
        <v>0</v>
      </c>
    </row>
    <row r="584" spans="6:11" x14ac:dyDescent="0.2">
      <c r="F584">
        <f t="shared" si="11"/>
        <v>0</v>
      </c>
      <c r="I584">
        <f t="shared" si="10"/>
        <v>0</v>
      </c>
      <c r="K584">
        <f t="shared" si="12"/>
        <v>0</v>
      </c>
    </row>
    <row r="585" spans="6:11" x14ac:dyDescent="0.2">
      <c r="F585">
        <f t="shared" si="11"/>
        <v>0</v>
      </c>
      <c r="I585">
        <f t="shared" si="10"/>
        <v>0</v>
      </c>
      <c r="K585">
        <f t="shared" si="12"/>
        <v>0</v>
      </c>
    </row>
    <row r="586" spans="6:11" x14ac:dyDescent="0.2">
      <c r="F586">
        <f t="shared" si="11"/>
        <v>0</v>
      </c>
      <c r="I586">
        <f t="shared" si="10"/>
        <v>0</v>
      </c>
      <c r="K586">
        <f t="shared" si="12"/>
        <v>0</v>
      </c>
    </row>
    <row r="587" spans="6:11" x14ac:dyDescent="0.2">
      <c r="F587">
        <f t="shared" si="11"/>
        <v>0</v>
      </c>
      <c r="I587">
        <f t="shared" si="10"/>
        <v>0</v>
      </c>
      <c r="K587">
        <f t="shared" si="12"/>
        <v>0</v>
      </c>
    </row>
    <row r="588" spans="6:11" x14ac:dyDescent="0.2">
      <c r="F588">
        <f t="shared" si="11"/>
        <v>0</v>
      </c>
      <c r="I588">
        <f t="shared" si="10"/>
        <v>0</v>
      </c>
      <c r="K588">
        <f t="shared" si="12"/>
        <v>0</v>
      </c>
    </row>
    <row r="589" spans="6:11" x14ac:dyDescent="0.2">
      <c r="F589">
        <f t="shared" si="11"/>
        <v>0</v>
      </c>
      <c r="I589">
        <f t="shared" si="10"/>
        <v>0</v>
      </c>
      <c r="K589">
        <f t="shared" si="12"/>
        <v>0</v>
      </c>
    </row>
    <row r="590" spans="6:11" x14ac:dyDescent="0.2">
      <c r="F590">
        <f t="shared" si="11"/>
        <v>0</v>
      </c>
      <c r="I590">
        <f t="shared" si="10"/>
        <v>0</v>
      </c>
      <c r="K590">
        <f t="shared" si="12"/>
        <v>0</v>
      </c>
    </row>
    <row r="591" spans="6:11" x14ac:dyDescent="0.2">
      <c r="F591">
        <f t="shared" si="11"/>
        <v>0</v>
      </c>
      <c r="I591">
        <f t="shared" ref="I591:I603" si="13">F591-H591</f>
        <v>0</v>
      </c>
      <c r="K591">
        <f t="shared" si="12"/>
        <v>0</v>
      </c>
    </row>
    <row r="592" spans="6:11" x14ac:dyDescent="0.2">
      <c r="F592">
        <f t="shared" si="11"/>
        <v>0</v>
      </c>
      <c r="I592">
        <f t="shared" si="13"/>
        <v>0</v>
      </c>
      <c r="K592">
        <f t="shared" si="12"/>
        <v>0</v>
      </c>
    </row>
    <row r="593" spans="6:11" x14ac:dyDescent="0.2">
      <c r="F593">
        <f t="shared" si="11"/>
        <v>0</v>
      </c>
      <c r="I593">
        <f t="shared" si="13"/>
        <v>0</v>
      </c>
      <c r="K593">
        <f t="shared" si="12"/>
        <v>0</v>
      </c>
    </row>
    <row r="594" spans="6:11" x14ac:dyDescent="0.2">
      <c r="F594">
        <f t="shared" si="11"/>
        <v>0</v>
      </c>
      <c r="I594">
        <f t="shared" si="13"/>
        <v>0</v>
      </c>
      <c r="K594">
        <f t="shared" si="12"/>
        <v>0</v>
      </c>
    </row>
    <row r="595" spans="6:11" x14ac:dyDescent="0.2">
      <c r="F595">
        <f t="shared" si="11"/>
        <v>0</v>
      </c>
      <c r="I595">
        <f t="shared" si="13"/>
        <v>0</v>
      </c>
      <c r="K595">
        <f t="shared" si="12"/>
        <v>0</v>
      </c>
    </row>
    <row r="596" spans="6:11" x14ac:dyDescent="0.2">
      <c r="F596">
        <f t="shared" si="11"/>
        <v>0</v>
      </c>
      <c r="I596">
        <f t="shared" si="13"/>
        <v>0</v>
      </c>
      <c r="K596">
        <f t="shared" si="12"/>
        <v>0</v>
      </c>
    </row>
    <row r="597" spans="6:11" x14ac:dyDescent="0.2">
      <c r="F597">
        <f t="shared" si="11"/>
        <v>0</v>
      </c>
      <c r="I597">
        <f t="shared" si="13"/>
        <v>0</v>
      </c>
      <c r="K597">
        <f t="shared" si="12"/>
        <v>0</v>
      </c>
    </row>
    <row r="598" spans="6:11" x14ac:dyDescent="0.2">
      <c r="F598">
        <f t="shared" si="11"/>
        <v>0</v>
      </c>
      <c r="I598">
        <f t="shared" si="13"/>
        <v>0</v>
      </c>
      <c r="K598">
        <f t="shared" si="12"/>
        <v>0</v>
      </c>
    </row>
    <row r="599" spans="6:11" x14ac:dyDescent="0.2">
      <c r="F599">
        <f t="shared" si="11"/>
        <v>0</v>
      </c>
      <c r="I599">
        <f t="shared" si="13"/>
        <v>0</v>
      </c>
      <c r="K599">
        <f t="shared" si="12"/>
        <v>0</v>
      </c>
    </row>
    <row r="600" spans="6:11" x14ac:dyDescent="0.2">
      <c r="F600">
        <f t="shared" si="11"/>
        <v>0</v>
      </c>
      <c r="I600">
        <f t="shared" si="13"/>
        <v>0</v>
      </c>
      <c r="K600">
        <f t="shared" si="12"/>
        <v>0</v>
      </c>
    </row>
    <row r="601" spans="6:11" x14ac:dyDescent="0.2">
      <c r="F601">
        <f t="shared" si="11"/>
        <v>0</v>
      </c>
      <c r="I601">
        <f t="shared" si="13"/>
        <v>0</v>
      </c>
      <c r="K601">
        <f t="shared" si="12"/>
        <v>0</v>
      </c>
    </row>
    <row r="602" spans="6:11" x14ac:dyDescent="0.2">
      <c r="F602">
        <f t="shared" si="11"/>
        <v>0</v>
      </c>
      <c r="I602">
        <f t="shared" si="13"/>
        <v>0</v>
      </c>
      <c r="K602">
        <f t="shared" si="12"/>
        <v>0</v>
      </c>
    </row>
    <row r="603" spans="6:11" x14ac:dyDescent="0.2">
      <c r="I603">
        <f t="shared" si="13"/>
        <v>0</v>
      </c>
    </row>
  </sheetData>
  <phoneticPr fontId="13" type="noConversion"/>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L813"/>
  <sheetViews>
    <sheetView zoomScale="125" zoomScaleNormal="100" workbookViewId="0">
      <selection activeCell="G1" sqref="G1:G1048576"/>
    </sheetView>
  </sheetViews>
  <sheetFormatPr baseColWidth="10" defaultRowHeight="12.75" x14ac:dyDescent="0.2"/>
  <cols>
    <col min="1" max="1" width="12" customWidth="1"/>
    <col min="7" max="7" width="17" customWidth="1"/>
  </cols>
  <sheetData>
    <row r="1" spans="1:11" ht="18.75" thickBot="1" x14ac:dyDescent="0.3">
      <c r="A1" s="3" t="s">
        <v>20957</v>
      </c>
      <c r="B1" s="3" t="s">
        <v>6814</v>
      </c>
      <c r="C1" s="3" t="s">
        <v>6932</v>
      </c>
      <c r="D1" s="3" t="s">
        <v>6377</v>
      </c>
      <c r="E1" s="3" t="s">
        <v>6249</v>
      </c>
      <c r="F1" s="4" t="s">
        <v>20961</v>
      </c>
      <c r="G1" s="3" t="s">
        <v>20962</v>
      </c>
      <c r="H1" s="3" t="s">
        <v>20963</v>
      </c>
      <c r="I1" s="3" t="s">
        <v>6404</v>
      </c>
      <c r="J1" s="3" t="s">
        <v>7022</v>
      </c>
      <c r="K1" s="3" t="s">
        <v>6312</v>
      </c>
    </row>
    <row r="3" spans="1:11" x14ac:dyDescent="0.2">
      <c r="A3" s="5">
        <v>38932</v>
      </c>
      <c r="B3" t="s">
        <v>5747</v>
      </c>
      <c r="C3" t="s">
        <v>5731</v>
      </c>
      <c r="D3">
        <v>2</v>
      </c>
      <c r="E3">
        <v>300</v>
      </c>
      <c r="F3">
        <v>600</v>
      </c>
      <c r="G3" s="5">
        <v>38939</v>
      </c>
      <c r="H3">
        <v>590</v>
      </c>
      <c r="I3">
        <v>10</v>
      </c>
      <c r="J3">
        <v>8.5</v>
      </c>
      <c r="K3">
        <f>H3*J3</f>
        <v>5015</v>
      </c>
    </row>
    <row r="4" spans="1:11" x14ac:dyDescent="0.2">
      <c r="G4" t="s">
        <v>6841</v>
      </c>
      <c r="H4">
        <v>5</v>
      </c>
      <c r="I4">
        <v>5</v>
      </c>
    </row>
    <row r="5" spans="1:11" x14ac:dyDescent="0.2">
      <c r="G5" t="s">
        <v>21521</v>
      </c>
      <c r="H5">
        <v>5</v>
      </c>
      <c r="I5">
        <v>0</v>
      </c>
    </row>
    <row r="7" spans="1:11" x14ac:dyDescent="0.2">
      <c r="A7" s="5">
        <v>38939</v>
      </c>
      <c r="B7" t="s">
        <v>5632</v>
      </c>
      <c r="C7" t="s">
        <v>5873</v>
      </c>
      <c r="D7">
        <v>2</v>
      </c>
      <c r="E7">
        <v>329</v>
      </c>
      <c r="F7">
        <v>658</v>
      </c>
      <c r="G7" s="5">
        <v>38946</v>
      </c>
      <c r="H7">
        <v>637</v>
      </c>
      <c r="I7">
        <v>21</v>
      </c>
      <c r="J7">
        <v>8.5</v>
      </c>
      <c r="K7">
        <f>H7*J7</f>
        <v>5414.5</v>
      </c>
    </row>
    <row r="8" spans="1:11" x14ac:dyDescent="0.2">
      <c r="A8" s="5"/>
      <c r="G8" s="5" t="s">
        <v>21139</v>
      </c>
      <c r="H8">
        <v>5</v>
      </c>
      <c r="I8">
        <v>16</v>
      </c>
    </row>
    <row r="9" spans="1:11" x14ac:dyDescent="0.2">
      <c r="G9" t="s">
        <v>21522</v>
      </c>
      <c r="H9">
        <v>4</v>
      </c>
      <c r="I9">
        <v>12</v>
      </c>
    </row>
    <row r="10" spans="1:11" x14ac:dyDescent="0.2">
      <c r="G10" t="s">
        <v>21523</v>
      </c>
      <c r="H10">
        <v>4</v>
      </c>
      <c r="I10">
        <v>8</v>
      </c>
      <c r="J10">
        <v>70</v>
      </c>
      <c r="K10">
        <v>280</v>
      </c>
    </row>
    <row r="11" spans="1:11" x14ac:dyDescent="0.2">
      <c r="G11" t="s">
        <v>21524</v>
      </c>
      <c r="H11">
        <v>4</v>
      </c>
      <c r="I11">
        <v>4</v>
      </c>
      <c r="J11">
        <v>70</v>
      </c>
      <c r="K11">
        <v>280</v>
      </c>
    </row>
    <row r="12" spans="1:11" x14ac:dyDescent="0.2">
      <c r="G12" t="s">
        <v>21525</v>
      </c>
      <c r="H12">
        <v>4</v>
      </c>
      <c r="I12">
        <v>0</v>
      </c>
    </row>
    <row r="14" spans="1:11" x14ac:dyDescent="0.2">
      <c r="A14" s="5">
        <v>38946</v>
      </c>
      <c r="B14" t="s">
        <v>6895</v>
      </c>
      <c r="C14" t="s">
        <v>6896</v>
      </c>
      <c r="D14">
        <v>3</v>
      </c>
      <c r="E14">
        <v>230</v>
      </c>
      <c r="F14">
        <v>690</v>
      </c>
      <c r="G14" s="5">
        <v>38954</v>
      </c>
      <c r="H14">
        <v>684</v>
      </c>
      <c r="I14">
        <v>6</v>
      </c>
      <c r="J14">
        <v>8</v>
      </c>
      <c r="K14">
        <f>H14*J14</f>
        <v>5472</v>
      </c>
    </row>
    <row r="15" spans="1:11" x14ac:dyDescent="0.2">
      <c r="G15" t="s">
        <v>21526</v>
      </c>
      <c r="H15">
        <v>6</v>
      </c>
      <c r="I15">
        <v>0</v>
      </c>
    </row>
    <row r="17" spans="1:11" x14ac:dyDescent="0.2">
      <c r="A17" s="5">
        <v>38954</v>
      </c>
      <c r="B17" t="s">
        <v>5739</v>
      </c>
      <c r="C17" t="s">
        <v>5740</v>
      </c>
      <c r="D17">
        <v>2</v>
      </c>
      <c r="E17">
        <v>311</v>
      </c>
      <c r="F17">
        <v>622</v>
      </c>
      <c r="G17" s="5">
        <v>38967</v>
      </c>
      <c r="H17">
        <v>615</v>
      </c>
      <c r="I17">
        <v>7</v>
      </c>
      <c r="J17">
        <v>9.5</v>
      </c>
      <c r="K17">
        <f>H17*J17</f>
        <v>5842.5</v>
      </c>
    </row>
    <row r="18" spans="1:11" x14ac:dyDescent="0.2">
      <c r="G18" t="s">
        <v>21527</v>
      </c>
      <c r="H18">
        <v>7</v>
      </c>
      <c r="I18">
        <v>0</v>
      </c>
    </row>
    <row r="20" spans="1:11" x14ac:dyDescent="0.2">
      <c r="A20" s="5">
        <v>38967</v>
      </c>
      <c r="B20" t="s">
        <v>5039</v>
      </c>
      <c r="C20" t="s">
        <v>5040</v>
      </c>
      <c r="D20">
        <v>3.5</v>
      </c>
      <c r="E20">
        <v>162</v>
      </c>
      <c r="F20">
        <v>567</v>
      </c>
      <c r="G20" s="5">
        <v>38974</v>
      </c>
      <c r="H20">
        <v>561</v>
      </c>
      <c r="I20">
        <v>6</v>
      </c>
      <c r="J20">
        <v>10</v>
      </c>
      <c r="K20">
        <f>H20*J20</f>
        <v>5610</v>
      </c>
    </row>
    <row r="21" spans="1:11" x14ac:dyDescent="0.2">
      <c r="G21" t="s">
        <v>21528</v>
      </c>
      <c r="H21">
        <v>6</v>
      </c>
      <c r="I21">
        <v>0</v>
      </c>
    </row>
    <row r="23" spans="1:11" x14ac:dyDescent="0.2">
      <c r="A23" s="5">
        <v>38977</v>
      </c>
      <c r="B23" t="s">
        <v>5957</v>
      </c>
      <c r="C23" t="s">
        <v>5562</v>
      </c>
      <c r="D23">
        <v>5</v>
      </c>
      <c r="E23">
        <v>101</v>
      </c>
      <c r="F23">
        <v>505</v>
      </c>
      <c r="G23" s="5">
        <v>38995</v>
      </c>
      <c r="H23">
        <v>498</v>
      </c>
      <c r="I23">
        <v>7</v>
      </c>
      <c r="J23">
        <v>11</v>
      </c>
      <c r="K23">
        <v>5478</v>
      </c>
    </row>
    <row r="24" spans="1:11" x14ac:dyDescent="0.2">
      <c r="A24" s="5"/>
      <c r="G24" s="5" t="s">
        <v>21529</v>
      </c>
      <c r="H24">
        <v>7</v>
      </c>
      <c r="I24">
        <v>0</v>
      </c>
    </row>
    <row r="26" spans="1:11" x14ac:dyDescent="0.2">
      <c r="A26" s="5">
        <v>38989</v>
      </c>
      <c r="B26" t="s">
        <v>6747</v>
      </c>
      <c r="C26" t="s">
        <v>6660</v>
      </c>
      <c r="D26">
        <v>4</v>
      </c>
      <c r="E26">
        <v>144</v>
      </c>
      <c r="F26">
        <v>576</v>
      </c>
      <c r="G26" s="5">
        <v>38995</v>
      </c>
      <c r="H26">
        <v>572</v>
      </c>
      <c r="I26">
        <v>4</v>
      </c>
      <c r="J26">
        <v>10</v>
      </c>
      <c r="K26">
        <v>5720</v>
      </c>
    </row>
    <row r="27" spans="1:11" x14ac:dyDescent="0.2">
      <c r="G27" t="s">
        <v>5900</v>
      </c>
      <c r="H27">
        <v>6</v>
      </c>
      <c r="I27">
        <v>0</v>
      </c>
      <c r="J27">
        <v>70</v>
      </c>
      <c r="K27">
        <v>280</v>
      </c>
    </row>
    <row r="29" spans="1:11" x14ac:dyDescent="0.2">
      <c r="A29" s="5">
        <v>38997</v>
      </c>
      <c r="B29" t="s">
        <v>6024</v>
      </c>
      <c r="C29" t="s">
        <v>7576</v>
      </c>
      <c r="D29">
        <v>4</v>
      </c>
      <c r="E29">
        <v>149</v>
      </c>
      <c r="F29">
        <v>596</v>
      </c>
      <c r="G29" s="5">
        <v>39002</v>
      </c>
      <c r="H29">
        <v>590</v>
      </c>
      <c r="I29">
        <v>6</v>
      </c>
      <c r="J29">
        <v>8.5</v>
      </c>
      <c r="K29">
        <v>5015</v>
      </c>
    </row>
    <row r="30" spans="1:11" x14ac:dyDescent="0.2">
      <c r="A30" s="5"/>
      <c r="G30" s="5" t="s">
        <v>6005</v>
      </c>
      <c r="H30">
        <v>6</v>
      </c>
      <c r="I30">
        <v>0</v>
      </c>
    </row>
    <row r="32" spans="1:11" x14ac:dyDescent="0.2">
      <c r="A32" s="5">
        <v>39002</v>
      </c>
      <c r="B32" t="s">
        <v>7277</v>
      </c>
      <c r="C32" t="s">
        <v>7138</v>
      </c>
      <c r="D32">
        <v>4</v>
      </c>
      <c r="E32">
        <v>160</v>
      </c>
      <c r="F32">
        <v>640</v>
      </c>
      <c r="G32" s="5">
        <v>39016</v>
      </c>
      <c r="H32">
        <v>629</v>
      </c>
      <c r="I32">
        <v>11</v>
      </c>
      <c r="J32">
        <v>10</v>
      </c>
      <c r="K32">
        <v>6290</v>
      </c>
    </row>
    <row r="33" spans="1:11" x14ac:dyDescent="0.2">
      <c r="G33" s="5">
        <v>39016</v>
      </c>
      <c r="H33">
        <v>5</v>
      </c>
      <c r="I33">
        <v>6</v>
      </c>
      <c r="J33">
        <v>10</v>
      </c>
      <c r="K33">
        <v>50</v>
      </c>
    </row>
    <row r="34" spans="1:11" x14ac:dyDescent="0.2">
      <c r="G34" s="5" t="s">
        <v>5994</v>
      </c>
      <c r="H34">
        <v>6</v>
      </c>
      <c r="I34">
        <v>0</v>
      </c>
    </row>
    <row r="36" spans="1:11" x14ac:dyDescent="0.2">
      <c r="A36" s="5">
        <v>39002</v>
      </c>
      <c r="B36" t="s">
        <v>7676</v>
      </c>
      <c r="C36" t="s">
        <v>7677</v>
      </c>
      <c r="D36">
        <v>4</v>
      </c>
      <c r="E36">
        <v>160</v>
      </c>
      <c r="F36">
        <v>640</v>
      </c>
      <c r="G36" s="5">
        <v>39030</v>
      </c>
      <c r="H36">
        <v>633</v>
      </c>
      <c r="I36">
        <v>7</v>
      </c>
      <c r="J36">
        <v>11</v>
      </c>
      <c r="K36">
        <v>6963</v>
      </c>
    </row>
    <row r="37" spans="1:11" x14ac:dyDescent="0.2">
      <c r="A37" s="5"/>
      <c r="G37" s="5" t="s">
        <v>6005</v>
      </c>
      <c r="H37">
        <v>1</v>
      </c>
      <c r="I37">
        <v>6</v>
      </c>
    </row>
    <row r="38" spans="1:11" x14ac:dyDescent="0.2">
      <c r="G38" t="s">
        <v>21634</v>
      </c>
      <c r="H38">
        <v>6</v>
      </c>
      <c r="I38">
        <v>0</v>
      </c>
    </row>
    <row r="40" spans="1:11" x14ac:dyDescent="0.2">
      <c r="A40" s="5">
        <v>39016</v>
      </c>
      <c r="B40" t="s">
        <v>7284</v>
      </c>
      <c r="C40" t="s">
        <v>7673</v>
      </c>
      <c r="D40">
        <v>2</v>
      </c>
      <c r="E40">
        <v>337</v>
      </c>
      <c r="F40">
        <v>674</v>
      </c>
      <c r="G40" s="5">
        <v>39030</v>
      </c>
      <c r="H40">
        <v>662</v>
      </c>
      <c r="I40">
        <v>12</v>
      </c>
      <c r="J40">
        <v>8.5</v>
      </c>
      <c r="K40">
        <v>5627</v>
      </c>
    </row>
    <row r="41" spans="1:11" x14ac:dyDescent="0.2">
      <c r="A41" s="5"/>
      <c r="G41" s="5" t="s">
        <v>6005</v>
      </c>
      <c r="H41">
        <v>12</v>
      </c>
      <c r="I41">
        <v>0</v>
      </c>
    </row>
    <row r="43" spans="1:11" x14ac:dyDescent="0.2">
      <c r="A43" s="5">
        <v>39025</v>
      </c>
      <c r="B43" t="s">
        <v>7332</v>
      </c>
      <c r="C43" t="s">
        <v>7444</v>
      </c>
      <c r="D43">
        <v>2</v>
      </c>
      <c r="E43">
        <v>252</v>
      </c>
      <c r="F43">
        <v>504</v>
      </c>
      <c r="G43" s="5">
        <v>39044</v>
      </c>
      <c r="H43">
        <v>500</v>
      </c>
      <c r="I43">
        <v>4</v>
      </c>
      <c r="J43">
        <v>10</v>
      </c>
      <c r="K43">
        <v>5000</v>
      </c>
    </row>
    <row r="44" spans="1:11" x14ac:dyDescent="0.2">
      <c r="G44" s="5">
        <v>39051</v>
      </c>
      <c r="H44">
        <v>1</v>
      </c>
      <c r="I44">
        <v>3</v>
      </c>
      <c r="J44">
        <v>10</v>
      </c>
      <c r="K44">
        <v>10</v>
      </c>
    </row>
    <row r="45" spans="1:11" x14ac:dyDescent="0.2">
      <c r="G45" t="s">
        <v>21270</v>
      </c>
      <c r="H45">
        <v>3</v>
      </c>
      <c r="I45">
        <v>0</v>
      </c>
    </row>
    <row r="47" spans="1:11" x14ac:dyDescent="0.2">
      <c r="A47" s="5">
        <v>39040</v>
      </c>
      <c r="B47" t="s">
        <v>5582</v>
      </c>
      <c r="C47" t="s">
        <v>5583</v>
      </c>
      <c r="D47">
        <v>4</v>
      </c>
      <c r="E47">
        <v>166</v>
      </c>
      <c r="F47">
        <v>664</v>
      </c>
      <c r="G47" s="5">
        <v>39051</v>
      </c>
      <c r="H47">
        <v>661</v>
      </c>
      <c r="I47">
        <v>3</v>
      </c>
      <c r="J47">
        <v>8.5</v>
      </c>
      <c r="K47">
        <v>5619</v>
      </c>
    </row>
    <row r="48" spans="1:11" x14ac:dyDescent="0.2">
      <c r="G48" t="s">
        <v>21270</v>
      </c>
      <c r="H48">
        <v>3</v>
      </c>
      <c r="I48">
        <v>0</v>
      </c>
    </row>
    <row r="50" spans="1:11" x14ac:dyDescent="0.2">
      <c r="A50" s="5">
        <v>39044</v>
      </c>
      <c r="B50" t="s">
        <v>5508</v>
      </c>
      <c r="C50" t="s">
        <v>5336</v>
      </c>
      <c r="D50">
        <v>2</v>
      </c>
      <c r="E50">
        <v>303</v>
      </c>
      <c r="F50">
        <v>606</v>
      </c>
      <c r="G50" s="5">
        <v>39058</v>
      </c>
      <c r="H50">
        <v>598</v>
      </c>
      <c r="I50">
        <v>8</v>
      </c>
      <c r="J50">
        <v>9</v>
      </c>
      <c r="K50">
        <v>5382</v>
      </c>
    </row>
    <row r="51" spans="1:11" x14ac:dyDescent="0.2">
      <c r="G51" t="s">
        <v>21530</v>
      </c>
      <c r="H51">
        <v>1</v>
      </c>
      <c r="I51">
        <v>7</v>
      </c>
    </row>
    <row r="52" spans="1:11" x14ac:dyDescent="0.2">
      <c r="G52" t="s">
        <v>21147</v>
      </c>
      <c r="H52">
        <v>7</v>
      </c>
      <c r="I52">
        <v>0</v>
      </c>
    </row>
    <row r="54" spans="1:11" x14ac:dyDescent="0.2">
      <c r="A54" s="5">
        <v>39051</v>
      </c>
      <c r="B54" t="s">
        <v>5292</v>
      </c>
      <c r="C54" t="s">
        <v>5140</v>
      </c>
      <c r="D54">
        <v>1</v>
      </c>
      <c r="E54">
        <v>629</v>
      </c>
      <c r="F54">
        <v>629</v>
      </c>
      <c r="G54" s="5">
        <v>39072</v>
      </c>
      <c r="H54">
        <v>619</v>
      </c>
      <c r="I54">
        <v>10</v>
      </c>
      <c r="J54">
        <v>8</v>
      </c>
      <c r="K54">
        <v>4952</v>
      </c>
    </row>
    <row r="55" spans="1:11" x14ac:dyDescent="0.2">
      <c r="G55" t="s">
        <v>21147</v>
      </c>
      <c r="H55">
        <v>7</v>
      </c>
      <c r="I55">
        <v>3</v>
      </c>
    </row>
    <row r="56" spans="1:11" x14ac:dyDescent="0.2">
      <c r="G56" s="5">
        <v>39072</v>
      </c>
      <c r="H56" t="s">
        <v>5038</v>
      </c>
      <c r="I56">
        <v>1</v>
      </c>
    </row>
    <row r="57" spans="1:11" x14ac:dyDescent="0.2">
      <c r="G57" t="s">
        <v>7615</v>
      </c>
      <c r="H57">
        <v>1</v>
      </c>
      <c r="I57">
        <v>0</v>
      </c>
    </row>
    <row r="59" spans="1:11" x14ac:dyDescent="0.2">
      <c r="A59" s="5">
        <v>39058</v>
      </c>
      <c r="B59" t="s">
        <v>5170</v>
      </c>
      <c r="C59" t="s">
        <v>6110</v>
      </c>
      <c r="D59">
        <v>2</v>
      </c>
      <c r="E59">
        <v>320</v>
      </c>
      <c r="F59">
        <v>640</v>
      </c>
      <c r="G59" s="5">
        <v>39445</v>
      </c>
      <c r="H59">
        <v>632</v>
      </c>
      <c r="I59">
        <v>8</v>
      </c>
      <c r="J59">
        <v>9</v>
      </c>
      <c r="K59">
        <f>H59*J59</f>
        <v>5688</v>
      </c>
    </row>
    <row r="60" spans="1:11" x14ac:dyDescent="0.2">
      <c r="G60" t="s">
        <v>7615</v>
      </c>
      <c r="H60">
        <v>8</v>
      </c>
      <c r="I60">
        <v>0</v>
      </c>
    </row>
    <row r="62" spans="1:11" x14ac:dyDescent="0.2">
      <c r="A62" s="5">
        <v>39445</v>
      </c>
      <c r="B62" t="s">
        <v>7178</v>
      </c>
      <c r="C62" t="s">
        <v>7174</v>
      </c>
      <c r="D62">
        <v>3</v>
      </c>
      <c r="E62">
        <v>258</v>
      </c>
      <c r="F62">
        <f>D62*E62</f>
        <v>774</v>
      </c>
      <c r="G62" s="5">
        <v>39093</v>
      </c>
      <c r="H62">
        <v>769</v>
      </c>
      <c r="I62">
        <v>5</v>
      </c>
      <c r="J62">
        <v>9</v>
      </c>
      <c r="K62">
        <v>6921</v>
      </c>
    </row>
    <row r="63" spans="1:11" x14ac:dyDescent="0.2">
      <c r="G63" t="s">
        <v>7446</v>
      </c>
      <c r="H63">
        <v>5</v>
      </c>
      <c r="I63">
        <v>0</v>
      </c>
    </row>
    <row r="65" spans="1:11" x14ac:dyDescent="0.2">
      <c r="A65" s="5">
        <v>39093</v>
      </c>
      <c r="B65" t="s">
        <v>7699</v>
      </c>
      <c r="C65" t="s">
        <v>7420</v>
      </c>
      <c r="D65">
        <v>2</v>
      </c>
      <c r="E65">
        <v>369</v>
      </c>
      <c r="F65">
        <v>738</v>
      </c>
      <c r="G65" s="5">
        <v>39100</v>
      </c>
      <c r="H65">
        <v>733</v>
      </c>
      <c r="I65">
        <v>5</v>
      </c>
      <c r="J65">
        <v>9</v>
      </c>
      <c r="K65">
        <v>6597</v>
      </c>
    </row>
    <row r="66" spans="1:11" x14ac:dyDescent="0.2">
      <c r="G66" t="s">
        <v>21635</v>
      </c>
      <c r="H66">
        <v>5</v>
      </c>
      <c r="I66">
        <v>0</v>
      </c>
    </row>
    <row r="68" spans="1:11" x14ac:dyDescent="0.2">
      <c r="A68" s="5">
        <v>39093</v>
      </c>
      <c r="B68" t="s">
        <v>7598</v>
      </c>
      <c r="C68" t="s">
        <v>7417</v>
      </c>
      <c r="D68">
        <v>1</v>
      </c>
      <c r="E68">
        <v>309</v>
      </c>
      <c r="F68">
        <v>309</v>
      </c>
      <c r="G68" s="5">
        <v>39107</v>
      </c>
      <c r="H68">
        <v>304</v>
      </c>
      <c r="I68">
        <v>5</v>
      </c>
      <c r="J68">
        <v>9</v>
      </c>
      <c r="K68">
        <v>2736</v>
      </c>
    </row>
    <row r="69" spans="1:11" x14ac:dyDescent="0.2">
      <c r="G69" s="5">
        <v>39107</v>
      </c>
      <c r="H69" t="s">
        <v>5215</v>
      </c>
      <c r="I69">
        <v>4</v>
      </c>
      <c r="J69">
        <v>9</v>
      </c>
      <c r="K69">
        <v>9</v>
      </c>
    </row>
    <row r="70" spans="1:11" x14ac:dyDescent="0.2">
      <c r="G70" s="5" t="s">
        <v>21531</v>
      </c>
      <c r="H70">
        <v>4</v>
      </c>
      <c r="I70">
        <v>0</v>
      </c>
    </row>
    <row r="72" spans="1:11" x14ac:dyDescent="0.2">
      <c r="A72" s="5">
        <v>39100</v>
      </c>
      <c r="B72" t="s">
        <v>4871</v>
      </c>
      <c r="C72" t="s">
        <v>7283</v>
      </c>
      <c r="D72">
        <v>2</v>
      </c>
      <c r="E72">
        <v>296</v>
      </c>
      <c r="F72">
        <v>592</v>
      </c>
      <c r="G72" s="5">
        <v>39135</v>
      </c>
      <c r="H72">
        <v>588</v>
      </c>
      <c r="I72">
        <v>4</v>
      </c>
      <c r="J72">
        <v>10.5</v>
      </c>
      <c r="K72">
        <v>6174</v>
      </c>
    </row>
    <row r="73" spans="1:11" x14ac:dyDescent="0.2">
      <c r="G73" t="s">
        <v>21636</v>
      </c>
      <c r="H73">
        <v>4</v>
      </c>
      <c r="I73">
        <v>0</v>
      </c>
    </row>
    <row r="75" spans="1:11" x14ac:dyDescent="0.2">
      <c r="A75" s="5">
        <v>39100</v>
      </c>
      <c r="B75" t="s">
        <v>7291</v>
      </c>
      <c r="C75" t="s">
        <v>7206</v>
      </c>
      <c r="D75">
        <v>2</v>
      </c>
      <c r="E75">
        <v>314</v>
      </c>
      <c r="F75">
        <v>628</v>
      </c>
      <c r="G75" s="5">
        <v>39107</v>
      </c>
      <c r="H75">
        <v>619</v>
      </c>
      <c r="I75">
        <v>9</v>
      </c>
      <c r="J75">
        <v>9.5</v>
      </c>
      <c r="K75">
        <v>5880</v>
      </c>
    </row>
    <row r="76" spans="1:11" x14ac:dyDescent="0.2">
      <c r="A76" s="5"/>
      <c r="G76" s="5" t="s">
        <v>21532</v>
      </c>
      <c r="H76">
        <v>9</v>
      </c>
      <c r="I76">
        <v>0</v>
      </c>
    </row>
    <row r="78" spans="1:11" x14ac:dyDescent="0.2">
      <c r="A78" s="5">
        <v>39107</v>
      </c>
      <c r="B78" t="s">
        <v>7468</v>
      </c>
      <c r="C78" t="s">
        <v>7286</v>
      </c>
      <c r="D78">
        <v>2</v>
      </c>
      <c r="E78">
        <v>274</v>
      </c>
      <c r="F78">
        <v>548</v>
      </c>
      <c r="G78" s="5">
        <v>39114</v>
      </c>
      <c r="H78">
        <v>538</v>
      </c>
      <c r="I78">
        <v>10</v>
      </c>
      <c r="J78">
        <v>8.5</v>
      </c>
      <c r="K78">
        <v>4573</v>
      </c>
    </row>
    <row r="79" spans="1:11" x14ac:dyDescent="0.2">
      <c r="A79" s="5"/>
      <c r="G79" s="5" t="s">
        <v>8430</v>
      </c>
      <c r="H79">
        <v>10</v>
      </c>
      <c r="I79">
        <v>0</v>
      </c>
    </row>
    <row r="81" spans="1:11" x14ac:dyDescent="0.2">
      <c r="A81" s="5">
        <v>39114</v>
      </c>
      <c r="B81" t="s">
        <v>7491</v>
      </c>
      <c r="C81" t="s">
        <v>7787</v>
      </c>
      <c r="D81">
        <v>2</v>
      </c>
      <c r="E81">
        <v>319</v>
      </c>
      <c r="F81">
        <v>638</v>
      </c>
      <c r="G81" s="5">
        <v>39142</v>
      </c>
      <c r="H81">
        <v>631</v>
      </c>
      <c r="I81">
        <v>7</v>
      </c>
      <c r="J81">
        <v>8.5</v>
      </c>
      <c r="K81">
        <v>5364</v>
      </c>
    </row>
    <row r="82" spans="1:11" x14ac:dyDescent="0.2">
      <c r="G82" t="s">
        <v>21636</v>
      </c>
      <c r="H82">
        <v>7</v>
      </c>
      <c r="I82">
        <v>0</v>
      </c>
    </row>
    <row r="84" spans="1:11" x14ac:dyDescent="0.2">
      <c r="A84" s="5">
        <v>39135</v>
      </c>
      <c r="B84" t="s">
        <v>4860</v>
      </c>
      <c r="C84" t="s">
        <v>4682</v>
      </c>
      <c r="D84">
        <v>2</v>
      </c>
      <c r="E84">
        <v>298</v>
      </c>
      <c r="F84">
        <v>596</v>
      </c>
      <c r="G84" s="5">
        <v>39149</v>
      </c>
      <c r="H84">
        <v>592</v>
      </c>
      <c r="I84">
        <v>4</v>
      </c>
      <c r="J84">
        <v>9</v>
      </c>
      <c r="K84">
        <v>5328</v>
      </c>
    </row>
    <row r="85" spans="1:11" x14ac:dyDescent="0.2">
      <c r="G85" t="s">
        <v>21533</v>
      </c>
      <c r="H85">
        <v>4</v>
      </c>
      <c r="I85">
        <v>0</v>
      </c>
    </row>
    <row r="86" spans="1:11" x14ac:dyDescent="0.2">
      <c r="A86" s="5"/>
    </row>
    <row r="87" spans="1:11" x14ac:dyDescent="0.2">
      <c r="A87" s="23"/>
    </row>
    <row r="88" spans="1:11" x14ac:dyDescent="0.2">
      <c r="A88" s="5">
        <v>39149</v>
      </c>
      <c r="B88" t="s">
        <v>7670</v>
      </c>
      <c r="C88" t="s">
        <v>7782</v>
      </c>
      <c r="D88">
        <v>1.5</v>
      </c>
      <c r="E88">
        <v>317</v>
      </c>
      <c r="F88">
        <v>475</v>
      </c>
      <c r="G88" s="5">
        <v>39170</v>
      </c>
      <c r="H88">
        <v>470</v>
      </c>
      <c r="I88">
        <v>5</v>
      </c>
      <c r="J88">
        <v>9</v>
      </c>
      <c r="K88">
        <v>4230</v>
      </c>
    </row>
    <row r="89" spans="1:11" x14ac:dyDescent="0.2">
      <c r="A89" s="5"/>
      <c r="G89" s="5">
        <v>39170</v>
      </c>
      <c r="H89" t="s">
        <v>7560</v>
      </c>
      <c r="I89">
        <v>4</v>
      </c>
      <c r="J89">
        <v>9</v>
      </c>
      <c r="K89">
        <v>9</v>
      </c>
    </row>
    <row r="90" spans="1:11" x14ac:dyDescent="0.2">
      <c r="A90" s="5"/>
      <c r="G90" s="5" t="s">
        <v>21346</v>
      </c>
      <c r="H90">
        <v>3</v>
      </c>
      <c r="I90">
        <v>1</v>
      </c>
    </row>
    <row r="91" spans="1:11" x14ac:dyDescent="0.2">
      <c r="A91" s="5"/>
      <c r="G91" s="5" t="s">
        <v>21077</v>
      </c>
      <c r="H91">
        <v>1</v>
      </c>
      <c r="I91">
        <v>0</v>
      </c>
    </row>
    <row r="93" spans="1:11" x14ac:dyDescent="0.2">
      <c r="A93" s="5">
        <v>39149</v>
      </c>
      <c r="B93" t="s">
        <v>7463</v>
      </c>
      <c r="C93" t="s">
        <v>7524</v>
      </c>
      <c r="D93">
        <v>2</v>
      </c>
      <c r="E93">
        <v>317</v>
      </c>
      <c r="F93">
        <v>634</v>
      </c>
      <c r="G93" s="5">
        <v>39156</v>
      </c>
      <c r="H93">
        <v>631</v>
      </c>
      <c r="I93">
        <v>3</v>
      </c>
      <c r="J93">
        <v>8.5</v>
      </c>
      <c r="K93">
        <v>5364</v>
      </c>
    </row>
    <row r="94" spans="1:11" x14ac:dyDescent="0.2">
      <c r="G94" s="5">
        <v>39156</v>
      </c>
      <c r="H94" t="s">
        <v>4800</v>
      </c>
      <c r="I94">
        <v>2</v>
      </c>
      <c r="J94">
        <v>8.5</v>
      </c>
      <c r="K94">
        <v>9</v>
      </c>
    </row>
    <row r="95" spans="1:11" x14ac:dyDescent="0.2">
      <c r="G95" s="5">
        <v>39157</v>
      </c>
      <c r="H95">
        <v>2</v>
      </c>
      <c r="I95">
        <v>0</v>
      </c>
      <c r="J95">
        <v>8.5</v>
      </c>
      <c r="K95">
        <v>17</v>
      </c>
    </row>
    <row r="97" spans="1:11" x14ac:dyDescent="0.2">
      <c r="A97" s="5">
        <v>39157</v>
      </c>
      <c r="B97" t="s">
        <v>8038</v>
      </c>
      <c r="C97" t="s">
        <v>8039</v>
      </c>
      <c r="D97">
        <v>4</v>
      </c>
      <c r="E97">
        <v>156</v>
      </c>
      <c r="F97">
        <v>624</v>
      </c>
      <c r="G97" s="5">
        <v>39170</v>
      </c>
      <c r="H97">
        <v>613</v>
      </c>
      <c r="I97">
        <v>11</v>
      </c>
      <c r="J97">
        <v>8.5</v>
      </c>
      <c r="K97">
        <v>5210</v>
      </c>
    </row>
    <row r="98" spans="1:11" x14ac:dyDescent="0.2">
      <c r="A98" s="5"/>
      <c r="G98" s="5">
        <v>39184</v>
      </c>
      <c r="H98">
        <v>2</v>
      </c>
      <c r="I98">
        <v>9</v>
      </c>
      <c r="J98">
        <v>8.5</v>
      </c>
      <c r="K98">
        <v>17</v>
      </c>
    </row>
    <row r="99" spans="1:11" x14ac:dyDescent="0.2">
      <c r="A99" s="5"/>
      <c r="G99" s="5" t="s">
        <v>21158</v>
      </c>
      <c r="H99">
        <v>9</v>
      </c>
      <c r="I99">
        <v>0</v>
      </c>
    </row>
    <row r="101" spans="1:11" x14ac:dyDescent="0.2">
      <c r="A101" s="5">
        <v>39173</v>
      </c>
      <c r="B101" t="s">
        <v>7954</v>
      </c>
      <c r="C101" t="s">
        <v>7958</v>
      </c>
      <c r="D101">
        <v>3</v>
      </c>
      <c r="E101">
        <v>267</v>
      </c>
      <c r="F101">
        <v>801</v>
      </c>
      <c r="G101" s="5">
        <v>39184</v>
      </c>
      <c r="H101">
        <v>797</v>
      </c>
      <c r="I101">
        <v>4</v>
      </c>
      <c r="J101">
        <v>9</v>
      </c>
      <c r="K101">
        <v>7173</v>
      </c>
    </row>
    <row r="102" spans="1:11" x14ac:dyDescent="0.2">
      <c r="A102" s="5"/>
      <c r="G102" s="5" t="s">
        <v>21346</v>
      </c>
      <c r="H102">
        <v>4</v>
      </c>
      <c r="I102">
        <v>0</v>
      </c>
    </row>
    <row r="104" spans="1:11" x14ac:dyDescent="0.2">
      <c r="A104" s="5">
        <v>39186</v>
      </c>
      <c r="B104" t="s">
        <v>4697</v>
      </c>
      <c r="C104" t="s">
        <v>4711</v>
      </c>
      <c r="D104">
        <v>1</v>
      </c>
      <c r="E104">
        <v>210</v>
      </c>
      <c r="F104">
        <v>210</v>
      </c>
      <c r="G104" s="5">
        <v>39191</v>
      </c>
      <c r="H104">
        <v>206</v>
      </c>
      <c r="I104">
        <v>4</v>
      </c>
      <c r="J104">
        <v>9</v>
      </c>
      <c r="K104">
        <v>1854</v>
      </c>
    </row>
    <row r="105" spans="1:11" x14ac:dyDescent="0.2">
      <c r="G105" s="5">
        <v>39191</v>
      </c>
      <c r="H105" t="s">
        <v>7560</v>
      </c>
      <c r="I105">
        <v>3</v>
      </c>
    </row>
    <row r="106" spans="1:11" x14ac:dyDescent="0.2">
      <c r="G106" s="5">
        <v>39191</v>
      </c>
      <c r="H106">
        <v>3</v>
      </c>
      <c r="I106">
        <v>0</v>
      </c>
      <c r="J106">
        <v>9</v>
      </c>
      <c r="K106">
        <v>27</v>
      </c>
    </row>
    <row r="108" spans="1:11" x14ac:dyDescent="0.2">
      <c r="A108" s="5">
        <v>39191</v>
      </c>
      <c r="B108" t="s">
        <v>4485</v>
      </c>
      <c r="C108" t="s">
        <v>4597</v>
      </c>
      <c r="D108">
        <v>1</v>
      </c>
      <c r="E108">
        <v>563</v>
      </c>
      <c r="F108">
        <v>563</v>
      </c>
      <c r="G108" s="5">
        <v>39198</v>
      </c>
      <c r="H108">
        <v>563</v>
      </c>
      <c r="I108">
        <v>0</v>
      </c>
      <c r="J108">
        <v>9.5</v>
      </c>
      <c r="K108">
        <v>5349</v>
      </c>
    </row>
    <row r="111" spans="1:11" x14ac:dyDescent="0.2">
      <c r="A111" s="5">
        <v>39198</v>
      </c>
      <c r="B111" t="s">
        <v>4609</v>
      </c>
      <c r="C111" t="s">
        <v>4610</v>
      </c>
      <c r="D111">
        <v>3</v>
      </c>
      <c r="E111">
        <v>253</v>
      </c>
      <c r="F111">
        <v>759</v>
      </c>
      <c r="G111" s="5">
        <v>39205</v>
      </c>
      <c r="H111">
        <v>756</v>
      </c>
      <c r="I111">
        <v>3</v>
      </c>
      <c r="J111">
        <v>9</v>
      </c>
      <c r="K111">
        <v>6804</v>
      </c>
    </row>
    <row r="112" spans="1:11" x14ac:dyDescent="0.2">
      <c r="G112" t="s">
        <v>21533</v>
      </c>
      <c r="H112">
        <v>3</v>
      </c>
      <c r="I112">
        <v>0</v>
      </c>
    </row>
    <row r="114" spans="1:11" x14ac:dyDescent="0.2">
      <c r="A114" s="5">
        <v>39205</v>
      </c>
      <c r="B114" t="s">
        <v>4411</v>
      </c>
      <c r="C114" t="s">
        <v>4719</v>
      </c>
      <c r="D114">
        <v>3</v>
      </c>
      <c r="E114">
        <v>202</v>
      </c>
      <c r="F114">
        <v>606</v>
      </c>
      <c r="G114" s="5">
        <v>39219</v>
      </c>
      <c r="H114">
        <v>601</v>
      </c>
      <c r="I114">
        <v>5</v>
      </c>
      <c r="J114">
        <v>10</v>
      </c>
      <c r="K114">
        <v>6010</v>
      </c>
    </row>
    <row r="115" spans="1:11" x14ac:dyDescent="0.2">
      <c r="G115" s="5">
        <v>39240</v>
      </c>
      <c r="H115">
        <v>1</v>
      </c>
      <c r="I115">
        <v>4</v>
      </c>
      <c r="J115">
        <v>10</v>
      </c>
      <c r="K115">
        <v>10</v>
      </c>
    </row>
    <row r="116" spans="1:11" x14ac:dyDescent="0.2">
      <c r="G116" s="5" t="s">
        <v>21346</v>
      </c>
      <c r="H116">
        <v>4</v>
      </c>
      <c r="I116">
        <v>0</v>
      </c>
    </row>
    <row r="118" spans="1:11" x14ac:dyDescent="0.2">
      <c r="A118" s="5">
        <v>39222</v>
      </c>
      <c r="B118" t="s">
        <v>4731</v>
      </c>
      <c r="C118" t="s">
        <v>4732</v>
      </c>
      <c r="D118">
        <v>1</v>
      </c>
      <c r="E118">
        <v>684</v>
      </c>
      <c r="F118">
        <v>684</v>
      </c>
      <c r="G118" s="5">
        <v>39240</v>
      </c>
      <c r="H118">
        <v>684</v>
      </c>
      <c r="I118">
        <v>0</v>
      </c>
      <c r="J118">
        <v>9.5</v>
      </c>
      <c r="K118">
        <v>6498</v>
      </c>
    </row>
    <row r="121" spans="1:11" x14ac:dyDescent="0.2">
      <c r="A121" s="5">
        <v>39240</v>
      </c>
      <c r="B121" t="s">
        <v>8296</v>
      </c>
      <c r="C121" t="s">
        <v>8297</v>
      </c>
      <c r="D121">
        <v>2</v>
      </c>
      <c r="E121">
        <v>335</v>
      </c>
      <c r="F121">
        <v>670</v>
      </c>
      <c r="G121" s="5">
        <v>39254</v>
      </c>
      <c r="H121">
        <v>660</v>
      </c>
      <c r="I121">
        <v>10</v>
      </c>
      <c r="J121">
        <v>8.5</v>
      </c>
      <c r="K121">
        <v>5610</v>
      </c>
    </row>
    <row r="122" spans="1:11" x14ac:dyDescent="0.2">
      <c r="G122" s="5">
        <v>39254</v>
      </c>
      <c r="H122" t="s">
        <v>7871</v>
      </c>
      <c r="I122">
        <v>9</v>
      </c>
      <c r="J122">
        <v>8.5</v>
      </c>
      <c r="K122">
        <v>8.5</v>
      </c>
    </row>
    <row r="123" spans="1:11" x14ac:dyDescent="0.2">
      <c r="G123" s="5" t="s">
        <v>21077</v>
      </c>
      <c r="H123">
        <v>9</v>
      </c>
      <c r="I123">
        <v>0</v>
      </c>
    </row>
    <row r="124" spans="1:11" x14ac:dyDescent="0.2">
      <c r="G124" s="5"/>
    </row>
    <row r="126" spans="1:11" x14ac:dyDescent="0.2">
      <c r="A126" s="5">
        <v>39241</v>
      </c>
      <c r="B126" t="s">
        <v>7990</v>
      </c>
      <c r="C126" t="s">
        <v>4573</v>
      </c>
      <c r="D126">
        <v>2</v>
      </c>
      <c r="E126">
        <v>382</v>
      </c>
      <c r="F126">
        <v>764</v>
      </c>
      <c r="G126" s="5">
        <v>39247</v>
      </c>
      <c r="H126">
        <v>763</v>
      </c>
      <c r="I126">
        <v>1</v>
      </c>
      <c r="J126">
        <v>9</v>
      </c>
      <c r="K126">
        <v>6867</v>
      </c>
    </row>
    <row r="127" spans="1:11" x14ac:dyDescent="0.2">
      <c r="G127" t="s">
        <v>21534</v>
      </c>
      <c r="H127">
        <v>1</v>
      </c>
      <c r="I127">
        <v>0</v>
      </c>
    </row>
    <row r="129" spans="1:11" x14ac:dyDescent="0.2">
      <c r="A129" s="5">
        <v>39247</v>
      </c>
      <c r="B129" t="s">
        <v>8358</v>
      </c>
      <c r="C129" t="s">
        <v>8359</v>
      </c>
      <c r="D129">
        <v>3</v>
      </c>
      <c r="E129">
        <v>201</v>
      </c>
      <c r="F129">
        <v>603</v>
      </c>
      <c r="G129" s="5">
        <v>39268</v>
      </c>
      <c r="H129">
        <v>602</v>
      </c>
      <c r="I129">
        <v>1</v>
      </c>
      <c r="J129">
        <v>9</v>
      </c>
      <c r="K129">
        <v>5418</v>
      </c>
    </row>
    <row r="130" spans="1:11" x14ac:dyDescent="0.2">
      <c r="G130" t="s">
        <v>21329</v>
      </c>
      <c r="H130">
        <v>1</v>
      </c>
      <c r="I130">
        <v>0</v>
      </c>
    </row>
    <row r="132" spans="1:11" x14ac:dyDescent="0.2">
      <c r="A132" s="5">
        <v>39254</v>
      </c>
      <c r="B132" t="s">
        <v>8291</v>
      </c>
      <c r="C132" t="s">
        <v>8337</v>
      </c>
      <c r="D132">
        <v>2</v>
      </c>
      <c r="E132">
        <v>296</v>
      </c>
      <c r="F132">
        <v>592</v>
      </c>
      <c r="G132" s="5">
        <v>39268</v>
      </c>
      <c r="H132">
        <v>585</v>
      </c>
      <c r="I132">
        <v>7</v>
      </c>
      <c r="J132">
        <v>10</v>
      </c>
      <c r="K132">
        <f>H132*J132</f>
        <v>5850</v>
      </c>
    </row>
    <row r="133" spans="1:11" x14ac:dyDescent="0.2">
      <c r="G133" t="s">
        <v>21329</v>
      </c>
      <c r="H133">
        <v>7</v>
      </c>
      <c r="I133">
        <v>0</v>
      </c>
    </row>
    <row r="135" spans="1:11" x14ac:dyDescent="0.2">
      <c r="A135" s="5">
        <v>39268</v>
      </c>
      <c r="B135" t="s">
        <v>8428</v>
      </c>
      <c r="C135" t="s">
        <v>8397</v>
      </c>
      <c r="D135">
        <v>1</v>
      </c>
      <c r="E135">
        <v>575</v>
      </c>
      <c r="F135">
        <v>575</v>
      </c>
      <c r="G135" s="5">
        <v>39282</v>
      </c>
      <c r="H135">
        <v>575</v>
      </c>
      <c r="I135">
        <v>0</v>
      </c>
      <c r="J135">
        <v>10.5</v>
      </c>
      <c r="K135">
        <v>6038</v>
      </c>
    </row>
    <row r="138" spans="1:11" x14ac:dyDescent="0.2">
      <c r="A138" s="5">
        <v>39282</v>
      </c>
      <c r="B138" t="s">
        <v>4145</v>
      </c>
      <c r="C138" t="s">
        <v>4146</v>
      </c>
      <c r="D138">
        <v>1</v>
      </c>
      <c r="E138">
        <v>282</v>
      </c>
      <c r="F138">
        <v>282</v>
      </c>
      <c r="G138" s="5">
        <v>39303</v>
      </c>
      <c r="H138">
        <v>282</v>
      </c>
      <c r="I138">
        <v>0</v>
      </c>
      <c r="J138">
        <v>10</v>
      </c>
      <c r="K138">
        <v>2820</v>
      </c>
    </row>
    <row r="141" spans="1:11" x14ac:dyDescent="0.2">
      <c r="A141" s="5">
        <v>39282</v>
      </c>
      <c r="B141" t="s">
        <v>4345</v>
      </c>
      <c r="C141" t="s">
        <v>4421</v>
      </c>
      <c r="D141">
        <v>4</v>
      </c>
      <c r="E141">
        <v>185</v>
      </c>
      <c r="F141">
        <v>740</v>
      </c>
      <c r="G141" s="5">
        <v>39296</v>
      </c>
      <c r="H141">
        <v>739</v>
      </c>
      <c r="I141">
        <v>1</v>
      </c>
      <c r="J141">
        <v>9.5</v>
      </c>
      <c r="K141">
        <v>7020</v>
      </c>
    </row>
    <row r="142" spans="1:11" x14ac:dyDescent="0.2">
      <c r="G142" t="s">
        <v>21329</v>
      </c>
      <c r="H142">
        <v>1</v>
      </c>
      <c r="I142">
        <v>0</v>
      </c>
    </row>
    <row r="145" spans="1:11" x14ac:dyDescent="0.2">
      <c r="A145" s="5">
        <v>39296</v>
      </c>
      <c r="B145" t="s">
        <v>4358</v>
      </c>
      <c r="C145" t="s">
        <v>4083</v>
      </c>
      <c r="D145">
        <v>4</v>
      </c>
      <c r="E145">
        <v>196</v>
      </c>
      <c r="F145">
        <v>784</v>
      </c>
      <c r="G145" s="5">
        <v>39310</v>
      </c>
      <c r="H145">
        <v>775</v>
      </c>
      <c r="I145">
        <v>9</v>
      </c>
      <c r="J145">
        <v>9.5</v>
      </c>
      <c r="K145">
        <f>H145*J145</f>
        <v>7362.5</v>
      </c>
    </row>
    <row r="146" spans="1:11" x14ac:dyDescent="0.2">
      <c r="G146" t="s">
        <v>21282</v>
      </c>
      <c r="H146">
        <v>9</v>
      </c>
      <c r="I146">
        <v>0</v>
      </c>
    </row>
    <row r="148" spans="1:11" x14ac:dyDescent="0.2">
      <c r="A148" s="5">
        <v>39296</v>
      </c>
      <c r="B148" t="s">
        <v>4247</v>
      </c>
      <c r="C148" t="s">
        <v>4248</v>
      </c>
      <c r="D148">
        <v>4</v>
      </c>
      <c r="E148">
        <v>203</v>
      </c>
      <c r="F148">
        <v>812</v>
      </c>
      <c r="G148" s="5">
        <v>39303</v>
      </c>
      <c r="H148">
        <v>808</v>
      </c>
      <c r="I148">
        <v>4</v>
      </c>
      <c r="J148">
        <v>10</v>
      </c>
      <c r="K148">
        <v>8080</v>
      </c>
    </row>
    <row r="149" spans="1:11" x14ac:dyDescent="0.2">
      <c r="G149" t="s">
        <v>21282</v>
      </c>
      <c r="H149">
        <v>4</v>
      </c>
      <c r="I149">
        <v>0</v>
      </c>
    </row>
    <row r="151" spans="1:11" x14ac:dyDescent="0.2">
      <c r="A151" s="5">
        <v>39303</v>
      </c>
      <c r="B151" t="s">
        <v>4249</v>
      </c>
      <c r="C151" t="s">
        <v>4250</v>
      </c>
      <c r="D151">
        <v>1</v>
      </c>
      <c r="E151">
        <v>522</v>
      </c>
      <c r="F151">
        <v>522</v>
      </c>
      <c r="G151" s="12">
        <v>39324</v>
      </c>
      <c r="H151">
        <v>516</v>
      </c>
      <c r="I151">
        <v>6</v>
      </c>
      <c r="J151">
        <v>10</v>
      </c>
      <c r="K151">
        <v>5160</v>
      </c>
    </row>
    <row r="152" spans="1:11" x14ac:dyDescent="0.2">
      <c r="G152" t="s">
        <v>21282</v>
      </c>
      <c r="H152">
        <v>6</v>
      </c>
      <c r="I152">
        <v>0</v>
      </c>
    </row>
    <row r="154" spans="1:11" x14ac:dyDescent="0.2">
      <c r="A154" s="5">
        <v>39310</v>
      </c>
      <c r="B154" t="s">
        <v>4211</v>
      </c>
      <c r="C154" t="s">
        <v>4212</v>
      </c>
      <c r="D154">
        <v>3</v>
      </c>
      <c r="E154">
        <v>149</v>
      </c>
      <c r="F154">
        <v>447</v>
      </c>
      <c r="G154" s="12">
        <v>39325</v>
      </c>
      <c r="H154">
        <v>416</v>
      </c>
      <c r="I154">
        <v>31</v>
      </c>
      <c r="J154">
        <v>11</v>
      </c>
      <c r="K154">
        <v>4576</v>
      </c>
    </row>
    <row r="155" spans="1:11" x14ac:dyDescent="0.2">
      <c r="A155" s="5"/>
      <c r="G155" s="12">
        <v>39331</v>
      </c>
      <c r="H155">
        <v>30</v>
      </c>
      <c r="I155">
        <v>1</v>
      </c>
      <c r="J155">
        <v>11</v>
      </c>
      <c r="K155">
        <v>330</v>
      </c>
    </row>
    <row r="156" spans="1:11" x14ac:dyDescent="0.2">
      <c r="G156" t="s">
        <v>21282</v>
      </c>
      <c r="H156">
        <v>1</v>
      </c>
      <c r="I156">
        <v>0</v>
      </c>
    </row>
    <row r="158" spans="1:11" x14ac:dyDescent="0.2">
      <c r="A158" s="12">
        <v>39310</v>
      </c>
      <c r="B158" t="s">
        <v>4153</v>
      </c>
      <c r="C158" t="s">
        <v>4154</v>
      </c>
      <c r="D158">
        <v>2</v>
      </c>
      <c r="E158">
        <v>166</v>
      </c>
      <c r="F158">
        <v>332</v>
      </c>
      <c r="G158" s="12">
        <v>39331</v>
      </c>
      <c r="H158">
        <v>332</v>
      </c>
      <c r="I158">
        <v>0</v>
      </c>
      <c r="J158">
        <v>10.5</v>
      </c>
      <c r="K158">
        <v>3486</v>
      </c>
    </row>
    <row r="161" spans="1:11" x14ac:dyDescent="0.2">
      <c r="A161" s="12">
        <v>39331</v>
      </c>
      <c r="B161" t="s">
        <v>3793</v>
      </c>
      <c r="C161" t="s">
        <v>3751</v>
      </c>
      <c r="D161">
        <v>2</v>
      </c>
      <c r="E161">
        <v>236</v>
      </c>
      <c r="F161">
        <v>472</v>
      </c>
      <c r="G161" s="12">
        <v>39338</v>
      </c>
      <c r="H161">
        <v>468</v>
      </c>
      <c r="I161">
        <v>4</v>
      </c>
      <c r="J161">
        <v>9</v>
      </c>
      <c r="K161">
        <v>4212</v>
      </c>
    </row>
    <row r="162" spans="1:11" x14ac:dyDescent="0.2">
      <c r="G162" t="s">
        <v>21479</v>
      </c>
      <c r="H162">
        <v>4</v>
      </c>
      <c r="I162">
        <v>0</v>
      </c>
    </row>
    <row r="165" spans="1:11" x14ac:dyDescent="0.2">
      <c r="A165" s="12">
        <v>39331</v>
      </c>
      <c r="B165" t="s">
        <v>3700</v>
      </c>
      <c r="C165" t="s">
        <v>3701</v>
      </c>
      <c r="D165">
        <v>2</v>
      </c>
      <c r="E165">
        <v>236</v>
      </c>
      <c r="F165">
        <v>472</v>
      </c>
      <c r="G165" s="12">
        <v>39347</v>
      </c>
      <c r="H165">
        <v>464</v>
      </c>
      <c r="I165">
        <v>8</v>
      </c>
      <c r="J165">
        <v>9</v>
      </c>
      <c r="K165">
        <v>4176</v>
      </c>
    </row>
    <row r="166" spans="1:11" x14ac:dyDescent="0.2">
      <c r="G166" s="12">
        <v>39380</v>
      </c>
      <c r="H166">
        <v>7</v>
      </c>
      <c r="I166">
        <v>1</v>
      </c>
      <c r="J166">
        <v>9</v>
      </c>
      <c r="K166">
        <v>63</v>
      </c>
    </row>
    <row r="167" spans="1:11" x14ac:dyDescent="0.2">
      <c r="G167" t="s">
        <v>21168</v>
      </c>
      <c r="H167">
        <v>1</v>
      </c>
      <c r="I167">
        <v>0</v>
      </c>
    </row>
    <row r="169" spans="1:11" x14ac:dyDescent="0.2">
      <c r="A169" s="12">
        <v>39338</v>
      </c>
      <c r="B169" t="s">
        <v>3566</v>
      </c>
      <c r="C169" t="s">
        <v>3678</v>
      </c>
      <c r="D169">
        <v>2</v>
      </c>
      <c r="E169">
        <v>188</v>
      </c>
      <c r="F169">
        <v>376</v>
      </c>
      <c r="G169" s="12">
        <v>39352</v>
      </c>
      <c r="H169">
        <v>371</v>
      </c>
      <c r="I169">
        <v>5</v>
      </c>
      <c r="J169">
        <v>9</v>
      </c>
      <c r="K169">
        <v>3339</v>
      </c>
    </row>
    <row r="170" spans="1:11" x14ac:dyDescent="0.2">
      <c r="G170" t="s">
        <v>21348</v>
      </c>
      <c r="H170">
        <v>5</v>
      </c>
      <c r="I170">
        <v>0</v>
      </c>
    </row>
    <row r="172" spans="1:11" x14ac:dyDescent="0.2">
      <c r="A172" s="12">
        <v>39338</v>
      </c>
      <c r="B172" t="s">
        <v>3721</v>
      </c>
      <c r="C172" t="s">
        <v>3722</v>
      </c>
      <c r="D172">
        <v>1</v>
      </c>
      <c r="E172">
        <v>521</v>
      </c>
      <c r="F172">
        <v>521</v>
      </c>
      <c r="G172" s="12">
        <v>39345</v>
      </c>
      <c r="H172">
        <v>518</v>
      </c>
      <c r="I172">
        <v>3</v>
      </c>
      <c r="J172">
        <v>9.5</v>
      </c>
      <c r="K172">
        <v>4921</v>
      </c>
    </row>
    <row r="173" spans="1:11" x14ac:dyDescent="0.2">
      <c r="G173" s="12">
        <v>39380</v>
      </c>
      <c r="H173">
        <v>3</v>
      </c>
      <c r="I173">
        <v>0</v>
      </c>
      <c r="J173">
        <v>9.5</v>
      </c>
      <c r="K173">
        <v>29</v>
      </c>
    </row>
    <row r="175" spans="1:11" x14ac:dyDescent="0.2">
      <c r="A175" s="12">
        <v>39347</v>
      </c>
      <c r="B175" t="s">
        <v>3668</v>
      </c>
      <c r="C175" t="s">
        <v>3667</v>
      </c>
      <c r="D175">
        <v>4</v>
      </c>
      <c r="E175">
        <v>166</v>
      </c>
      <c r="F175">
        <v>664</v>
      </c>
      <c r="G175" s="12">
        <v>39353</v>
      </c>
      <c r="H175">
        <v>662</v>
      </c>
      <c r="I175">
        <v>2</v>
      </c>
      <c r="J175">
        <v>10</v>
      </c>
      <c r="K175">
        <v>6620</v>
      </c>
    </row>
    <row r="176" spans="1:11" x14ac:dyDescent="0.2">
      <c r="G176" t="s">
        <v>21168</v>
      </c>
      <c r="H176">
        <v>2</v>
      </c>
      <c r="I176">
        <v>0</v>
      </c>
    </row>
    <row r="177" spans="1:11" x14ac:dyDescent="0.2">
      <c r="A177" s="19"/>
      <c r="B177" s="19"/>
    </row>
    <row r="178" spans="1:11" x14ac:dyDescent="0.2">
      <c r="A178" s="12">
        <v>39353</v>
      </c>
      <c r="B178" t="s">
        <v>8663</v>
      </c>
      <c r="C178" t="s">
        <v>3369</v>
      </c>
      <c r="D178">
        <v>1</v>
      </c>
      <c r="E178">
        <v>303</v>
      </c>
      <c r="F178">
        <v>303</v>
      </c>
      <c r="G178" s="12">
        <v>39359</v>
      </c>
      <c r="H178">
        <v>300</v>
      </c>
      <c r="I178">
        <v>3</v>
      </c>
      <c r="J178">
        <v>9.5</v>
      </c>
      <c r="K178">
        <v>2850</v>
      </c>
    </row>
    <row r="179" spans="1:11" x14ac:dyDescent="0.2">
      <c r="G179" t="s">
        <v>21535</v>
      </c>
      <c r="H179">
        <v>3</v>
      </c>
      <c r="I179">
        <v>0</v>
      </c>
    </row>
    <row r="181" spans="1:11" x14ac:dyDescent="0.2">
      <c r="A181" s="12">
        <v>39353</v>
      </c>
      <c r="B181" t="s">
        <v>3396</v>
      </c>
      <c r="C181" t="s">
        <v>3825</v>
      </c>
      <c r="D181">
        <v>2</v>
      </c>
      <c r="E181">
        <v>303</v>
      </c>
      <c r="F181">
        <v>606</v>
      </c>
      <c r="G181" s="12">
        <v>39367</v>
      </c>
      <c r="H181">
        <v>606</v>
      </c>
      <c r="I181">
        <v>0</v>
      </c>
      <c r="J181">
        <v>9</v>
      </c>
      <c r="K181">
        <v>5454</v>
      </c>
    </row>
    <row r="184" spans="1:11" x14ac:dyDescent="0.2">
      <c r="A184" s="12">
        <v>39360</v>
      </c>
      <c r="B184" t="s">
        <v>8620</v>
      </c>
      <c r="C184" t="s">
        <v>8621</v>
      </c>
      <c r="D184">
        <v>4</v>
      </c>
      <c r="E184">
        <v>164</v>
      </c>
      <c r="F184">
        <v>656</v>
      </c>
      <c r="G184" s="12">
        <v>39366</v>
      </c>
      <c r="H184">
        <v>651</v>
      </c>
      <c r="I184">
        <v>5</v>
      </c>
      <c r="J184">
        <v>9</v>
      </c>
      <c r="K184">
        <v>5859</v>
      </c>
    </row>
    <row r="185" spans="1:11" x14ac:dyDescent="0.2">
      <c r="G185" t="s">
        <v>21168</v>
      </c>
      <c r="H185">
        <v>5</v>
      </c>
      <c r="I185">
        <v>0</v>
      </c>
    </row>
    <row r="187" spans="1:11" x14ac:dyDescent="0.2">
      <c r="A187" s="12">
        <v>39360</v>
      </c>
      <c r="B187" t="s">
        <v>8679</v>
      </c>
      <c r="C187" t="s">
        <v>8583</v>
      </c>
      <c r="D187">
        <v>4</v>
      </c>
      <c r="E187">
        <v>164</v>
      </c>
      <c r="F187">
        <v>656</v>
      </c>
      <c r="G187" s="12">
        <v>39373</v>
      </c>
      <c r="H187">
        <v>656</v>
      </c>
      <c r="I187">
        <v>0</v>
      </c>
      <c r="J187">
        <v>9.5</v>
      </c>
      <c r="K187">
        <v>6232</v>
      </c>
    </row>
    <row r="190" spans="1:11" x14ac:dyDescent="0.2">
      <c r="A190" s="12">
        <v>39368</v>
      </c>
      <c r="B190" t="s">
        <v>8539</v>
      </c>
      <c r="C190" t="s">
        <v>3369</v>
      </c>
      <c r="D190">
        <v>2</v>
      </c>
      <c r="E190">
        <v>326</v>
      </c>
      <c r="F190">
        <v>652</v>
      </c>
      <c r="G190" s="12">
        <v>39374</v>
      </c>
      <c r="H190">
        <v>651</v>
      </c>
      <c r="I190">
        <v>1</v>
      </c>
      <c r="J190">
        <v>9.5</v>
      </c>
      <c r="K190">
        <v>6185</v>
      </c>
    </row>
    <row r="191" spans="1:11" x14ac:dyDescent="0.2">
      <c r="G191" t="s">
        <v>21168</v>
      </c>
      <c r="H191">
        <v>1</v>
      </c>
      <c r="I191">
        <v>0</v>
      </c>
    </row>
    <row r="193" spans="1:11" x14ac:dyDescent="0.2">
      <c r="A193" s="12">
        <v>39373</v>
      </c>
      <c r="B193" t="s">
        <v>8478</v>
      </c>
      <c r="C193" t="s">
        <v>8479</v>
      </c>
      <c r="D193">
        <v>4</v>
      </c>
      <c r="E193">
        <v>158</v>
      </c>
      <c r="F193">
        <v>632</v>
      </c>
      <c r="G193" s="12">
        <v>39380</v>
      </c>
      <c r="H193">
        <v>600</v>
      </c>
      <c r="I193">
        <v>32</v>
      </c>
      <c r="J193">
        <v>11</v>
      </c>
      <c r="K193">
        <v>6600</v>
      </c>
    </row>
    <row r="194" spans="1:11" x14ac:dyDescent="0.2">
      <c r="G194" s="12">
        <v>39380</v>
      </c>
      <c r="H194">
        <v>32</v>
      </c>
      <c r="I194">
        <v>0</v>
      </c>
      <c r="J194">
        <v>11</v>
      </c>
      <c r="K194">
        <v>352</v>
      </c>
    </row>
    <row r="197" spans="1:11" x14ac:dyDescent="0.2">
      <c r="A197" s="12">
        <v>39374</v>
      </c>
      <c r="B197" t="s">
        <v>8889</v>
      </c>
      <c r="C197" t="s">
        <v>8890</v>
      </c>
      <c r="D197">
        <v>6</v>
      </c>
      <c r="E197">
        <v>113</v>
      </c>
      <c r="F197">
        <v>678</v>
      </c>
      <c r="G197" s="12">
        <v>39382</v>
      </c>
      <c r="H197">
        <v>677</v>
      </c>
      <c r="I197">
        <v>1</v>
      </c>
      <c r="J197">
        <v>11</v>
      </c>
      <c r="K197">
        <v>7447</v>
      </c>
    </row>
    <row r="198" spans="1:11" x14ac:dyDescent="0.2">
      <c r="G198" s="12">
        <v>39444</v>
      </c>
      <c r="H198">
        <v>1</v>
      </c>
      <c r="I198">
        <v>0</v>
      </c>
      <c r="J198">
        <v>11</v>
      </c>
      <c r="K198">
        <v>11</v>
      </c>
    </row>
    <row r="200" spans="1:11" x14ac:dyDescent="0.2">
      <c r="A200" s="12">
        <v>39382</v>
      </c>
      <c r="B200" t="s">
        <v>8955</v>
      </c>
      <c r="C200" t="s">
        <v>8733</v>
      </c>
      <c r="D200">
        <v>1.5</v>
      </c>
      <c r="E200">
        <v>306</v>
      </c>
      <c r="F200">
        <v>459</v>
      </c>
      <c r="G200" s="12">
        <v>39394</v>
      </c>
      <c r="H200">
        <v>454</v>
      </c>
      <c r="I200">
        <v>5</v>
      </c>
      <c r="J200">
        <v>9</v>
      </c>
      <c r="K200">
        <v>4086</v>
      </c>
    </row>
    <row r="201" spans="1:11" x14ac:dyDescent="0.2">
      <c r="G201" t="s">
        <v>21173</v>
      </c>
      <c r="H201">
        <v>5</v>
      </c>
      <c r="I201">
        <v>0</v>
      </c>
    </row>
    <row r="203" spans="1:11" x14ac:dyDescent="0.2">
      <c r="A203" s="12">
        <v>39382</v>
      </c>
      <c r="B203" t="s">
        <v>8734</v>
      </c>
      <c r="C203" t="s">
        <v>8850</v>
      </c>
      <c r="D203">
        <v>2</v>
      </c>
      <c r="E203">
        <v>306</v>
      </c>
      <c r="F203">
        <v>612</v>
      </c>
      <c r="G203" s="12">
        <v>39386</v>
      </c>
      <c r="H203">
        <v>611</v>
      </c>
      <c r="I203">
        <v>1</v>
      </c>
      <c r="J203">
        <v>9.5</v>
      </c>
      <c r="K203">
        <v>5805</v>
      </c>
    </row>
    <row r="204" spans="1:11" x14ac:dyDescent="0.2">
      <c r="A204" s="18"/>
      <c r="G204" t="s">
        <v>21168</v>
      </c>
      <c r="H204">
        <v>1</v>
      </c>
      <c r="I204">
        <v>0</v>
      </c>
    </row>
    <row r="207" spans="1:11" x14ac:dyDescent="0.2">
      <c r="A207" s="12">
        <v>39386</v>
      </c>
      <c r="B207" t="s">
        <v>8960</v>
      </c>
      <c r="C207" t="s">
        <v>8862</v>
      </c>
      <c r="D207">
        <v>1</v>
      </c>
      <c r="E207">
        <v>601</v>
      </c>
      <c r="F207">
        <v>601</v>
      </c>
      <c r="G207" s="12">
        <v>39408</v>
      </c>
      <c r="H207">
        <v>599</v>
      </c>
      <c r="I207">
        <v>2</v>
      </c>
      <c r="J207">
        <v>10.5</v>
      </c>
      <c r="K207">
        <v>6290</v>
      </c>
    </row>
    <row r="208" spans="1:11" x14ac:dyDescent="0.2">
      <c r="G208" t="s">
        <v>21174</v>
      </c>
      <c r="H208">
        <v>2</v>
      </c>
      <c r="I208">
        <v>0</v>
      </c>
    </row>
    <row r="210" spans="1:11" x14ac:dyDescent="0.2">
      <c r="A210" s="12">
        <v>39394</v>
      </c>
      <c r="B210" t="s">
        <v>3350</v>
      </c>
      <c r="C210" t="s">
        <v>3387</v>
      </c>
      <c r="D210">
        <v>1</v>
      </c>
      <c r="E210">
        <v>316</v>
      </c>
      <c r="F210">
        <v>316</v>
      </c>
      <c r="G210" s="12">
        <v>39408</v>
      </c>
      <c r="H210">
        <v>315</v>
      </c>
      <c r="I210">
        <v>1</v>
      </c>
      <c r="J210">
        <v>9</v>
      </c>
      <c r="K210">
        <v>2835</v>
      </c>
    </row>
    <row r="211" spans="1:11" x14ac:dyDescent="0.2">
      <c r="G211" s="12">
        <v>39444</v>
      </c>
      <c r="H211">
        <v>1</v>
      </c>
      <c r="I211">
        <v>0</v>
      </c>
      <c r="J211">
        <v>9</v>
      </c>
      <c r="K211">
        <v>9</v>
      </c>
    </row>
    <row r="213" spans="1:11" x14ac:dyDescent="0.2">
      <c r="A213" s="12">
        <v>39394</v>
      </c>
      <c r="B213" t="s">
        <v>3255</v>
      </c>
      <c r="C213" t="s">
        <v>3390</v>
      </c>
      <c r="D213">
        <v>3</v>
      </c>
      <c r="E213">
        <v>205</v>
      </c>
      <c r="F213">
        <v>615</v>
      </c>
      <c r="G213" s="12">
        <v>39415</v>
      </c>
      <c r="H213">
        <v>614</v>
      </c>
      <c r="I213">
        <v>1</v>
      </c>
      <c r="J213">
        <v>10.5</v>
      </c>
      <c r="K213">
        <v>6447</v>
      </c>
    </row>
    <row r="214" spans="1:11" x14ac:dyDescent="0.2">
      <c r="G214" s="12">
        <v>39444</v>
      </c>
      <c r="H214">
        <v>1</v>
      </c>
      <c r="I214">
        <v>0</v>
      </c>
      <c r="J214">
        <v>10.5</v>
      </c>
      <c r="K214">
        <v>10.5</v>
      </c>
    </row>
    <row r="216" spans="1:11" x14ac:dyDescent="0.2">
      <c r="A216" s="12">
        <v>39407</v>
      </c>
      <c r="B216" t="s">
        <v>3079</v>
      </c>
      <c r="C216" t="s">
        <v>3080</v>
      </c>
      <c r="D216">
        <v>4</v>
      </c>
      <c r="E216">
        <v>115</v>
      </c>
      <c r="F216">
        <v>460</v>
      </c>
      <c r="G216" s="12">
        <v>39422</v>
      </c>
      <c r="H216">
        <v>457</v>
      </c>
      <c r="I216">
        <v>3</v>
      </c>
      <c r="J216">
        <v>11.5</v>
      </c>
      <c r="K216">
        <v>5256</v>
      </c>
    </row>
    <row r="217" spans="1:11" x14ac:dyDescent="0.2">
      <c r="G217" t="s">
        <v>21173</v>
      </c>
      <c r="H217">
        <v>2</v>
      </c>
      <c r="I217">
        <v>1</v>
      </c>
    </row>
    <row r="218" spans="1:11" x14ac:dyDescent="0.2">
      <c r="G218" t="s">
        <v>21175</v>
      </c>
      <c r="H218">
        <v>1</v>
      </c>
      <c r="I218">
        <v>0</v>
      </c>
    </row>
    <row r="220" spans="1:11" x14ac:dyDescent="0.2">
      <c r="A220" s="12">
        <v>39408</v>
      </c>
      <c r="B220" t="s">
        <v>3197</v>
      </c>
      <c r="C220" t="s">
        <v>3100</v>
      </c>
      <c r="D220">
        <v>2</v>
      </c>
      <c r="E220">
        <v>308</v>
      </c>
      <c r="F220">
        <v>616</v>
      </c>
      <c r="G220" s="12">
        <v>39429</v>
      </c>
      <c r="H220">
        <v>612</v>
      </c>
      <c r="I220">
        <v>4</v>
      </c>
      <c r="J220">
        <v>10.5</v>
      </c>
      <c r="K220">
        <v>6426</v>
      </c>
    </row>
    <row r="221" spans="1:11" x14ac:dyDescent="0.2">
      <c r="G221" t="s">
        <v>21174</v>
      </c>
      <c r="H221">
        <v>4</v>
      </c>
      <c r="I221">
        <v>0</v>
      </c>
    </row>
    <row r="223" spans="1:11" x14ac:dyDescent="0.2">
      <c r="A223" s="12">
        <v>39422</v>
      </c>
      <c r="B223" t="s">
        <v>9125</v>
      </c>
      <c r="C223" t="s">
        <v>9030</v>
      </c>
      <c r="D223">
        <v>4</v>
      </c>
      <c r="E223">
        <v>156</v>
      </c>
      <c r="F223">
        <v>624</v>
      </c>
      <c r="G223" s="12">
        <v>39437</v>
      </c>
      <c r="H223">
        <v>623</v>
      </c>
      <c r="I223">
        <v>1</v>
      </c>
      <c r="J223">
        <v>10.5</v>
      </c>
      <c r="K223">
        <v>6542</v>
      </c>
    </row>
    <row r="224" spans="1:11" x14ac:dyDescent="0.2">
      <c r="G224" s="12">
        <v>39457</v>
      </c>
      <c r="H224">
        <v>1</v>
      </c>
      <c r="I224">
        <v>0</v>
      </c>
      <c r="J224">
        <v>10.5</v>
      </c>
      <c r="K224">
        <v>10.5</v>
      </c>
    </row>
    <row r="226" spans="1:11" x14ac:dyDescent="0.2">
      <c r="A226" s="12">
        <v>39429</v>
      </c>
      <c r="B226" t="s">
        <v>9241</v>
      </c>
      <c r="C226" t="s">
        <v>9242</v>
      </c>
      <c r="D226">
        <v>3</v>
      </c>
      <c r="E226">
        <v>191</v>
      </c>
      <c r="F226">
        <v>573</v>
      </c>
      <c r="G226" s="12">
        <v>39085</v>
      </c>
      <c r="H226">
        <v>566</v>
      </c>
      <c r="I226">
        <v>7</v>
      </c>
      <c r="J226">
        <v>10</v>
      </c>
      <c r="K226">
        <v>5660</v>
      </c>
    </row>
    <row r="227" spans="1:11" x14ac:dyDescent="0.2">
      <c r="G227" t="s">
        <v>21173</v>
      </c>
      <c r="H227">
        <v>6</v>
      </c>
      <c r="I227">
        <v>1</v>
      </c>
    </row>
    <row r="228" spans="1:11" x14ac:dyDescent="0.2">
      <c r="G228" t="s">
        <v>21175</v>
      </c>
      <c r="H228">
        <v>1</v>
      </c>
      <c r="I228">
        <v>0</v>
      </c>
    </row>
    <row r="230" spans="1:11" x14ac:dyDescent="0.2">
      <c r="A230" s="12">
        <v>39431</v>
      </c>
      <c r="B230" t="s">
        <v>9247</v>
      </c>
      <c r="C230" t="s">
        <v>9319</v>
      </c>
      <c r="D230">
        <v>3</v>
      </c>
      <c r="E230">
        <v>216</v>
      </c>
      <c r="F230">
        <v>648</v>
      </c>
      <c r="G230" s="12">
        <v>39444</v>
      </c>
      <c r="H230">
        <v>633</v>
      </c>
      <c r="I230">
        <v>15</v>
      </c>
      <c r="J230">
        <v>9</v>
      </c>
      <c r="K230">
        <v>5697</v>
      </c>
    </row>
    <row r="231" spans="1:11" x14ac:dyDescent="0.2">
      <c r="G231" s="12">
        <v>39444</v>
      </c>
      <c r="H231">
        <v>13</v>
      </c>
      <c r="I231">
        <v>2</v>
      </c>
      <c r="J231">
        <v>9</v>
      </c>
      <c r="K231">
        <v>117</v>
      </c>
    </row>
    <row r="232" spans="1:11" x14ac:dyDescent="0.2">
      <c r="G232" t="s">
        <v>21175</v>
      </c>
      <c r="H232">
        <v>2</v>
      </c>
      <c r="I232">
        <v>0</v>
      </c>
    </row>
    <row r="234" spans="1:11" x14ac:dyDescent="0.2">
      <c r="A234" s="12">
        <v>39444</v>
      </c>
      <c r="B234" t="s">
        <v>3122</v>
      </c>
      <c r="C234" t="s">
        <v>3123</v>
      </c>
      <c r="D234">
        <v>2</v>
      </c>
      <c r="E234">
        <v>300</v>
      </c>
      <c r="F234">
        <v>600</v>
      </c>
      <c r="G234" s="12">
        <v>39457</v>
      </c>
      <c r="H234">
        <v>598</v>
      </c>
      <c r="I234">
        <v>2</v>
      </c>
      <c r="J234">
        <v>8.5</v>
      </c>
      <c r="K234">
        <v>5083</v>
      </c>
    </row>
    <row r="235" spans="1:11" x14ac:dyDescent="0.2">
      <c r="G235" s="12">
        <v>39457</v>
      </c>
      <c r="H235" t="s">
        <v>4875</v>
      </c>
      <c r="I235">
        <v>1</v>
      </c>
      <c r="J235">
        <v>8.5</v>
      </c>
      <c r="K235">
        <v>8.5</v>
      </c>
    </row>
    <row r="236" spans="1:11" x14ac:dyDescent="0.2">
      <c r="G236" t="s">
        <v>21174</v>
      </c>
      <c r="H236">
        <v>1</v>
      </c>
      <c r="I236">
        <v>0</v>
      </c>
    </row>
    <row r="238" spans="1:11" x14ac:dyDescent="0.2">
      <c r="A238" s="12">
        <v>39450</v>
      </c>
      <c r="B238" t="s">
        <v>2979</v>
      </c>
      <c r="C238" t="s">
        <v>7262</v>
      </c>
      <c r="D238">
        <v>1</v>
      </c>
      <c r="E238">
        <v>554</v>
      </c>
      <c r="F238">
        <v>554</v>
      </c>
      <c r="G238" s="12">
        <v>39457</v>
      </c>
      <c r="H238">
        <v>550</v>
      </c>
      <c r="I238">
        <v>4</v>
      </c>
      <c r="J238">
        <v>10</v>
      </c>
      <c r="K238">
        <v>5500</v>
      </c>
    </row>
    <row r="239" spans="1:11" x14ac:dyDescent="0.2">
      <c r="G239" t="s">
        <v>21174</v>
      </c>
      <c r="H239">
        <v>3</v>
      </c>
      <c r="I239">
        <v>1</v>
      </c>
    </row>
    <row r="240" spans="1:11" x14ac:dyDescent="0.2">
      <c r="G240" t="s">
        <v>21175</v>
      </c>
      <c r="H240">
        <v>1</v>
      </c>
      <c r="I240">
        <v>0</v>
      </c>
    </row>
    <row r="242" spans="1:11" x14ac:dyDescent="0.2">
      <c r="A242" s="12">
        <v>39450</v>
      </c>
      <c r="B242" t="s">
        <v>3066</v>
      </c>
      <c r="C242" t="s">
        <v>3067</v>
      </c>
      <c r="D242">
        <v>1</v>
      </c>
      <c r="E242">
        <v>300</v>
      </c>
      <c r="F242">
        <v>300</v>
      </c>
      <c r="G242" s="12">
        <v>39464</v>
      </c>
      <c r="H242">
        <v>300</v>
      </c>
      <c r="I242">
        <v>0</v>
      </c>
      <c r="J242">
        <v>10.5</v>
      </c>
      <c r="K242">
        <v>3150</v>
      </c>
    </row>
    <row r="245" spans="1:11" x14ac:dyDescent="0.2">
      <c r="A245" s="12">
        <v>39457</v>
      </c>
      <c r="B245" t="s">
        <v>3004</v>
      </c>
      <c r="C245" t="s">
        <v>3005</v>
      </c>
      <c r="D245">
        <v>1</v>
      </c>
      <c r="E245">
        <v>267</v>
      </c>
      <c r="F245">
        <v>267</v>
      </c>
      <c r="G245" s="12">
        <v>39471</v>
      </c>
      <c r="H245">
        <v>267</v>
      </c>
      <c r="I245">
        <v>0</v>
      </c>
      <c r="J245">
        <v>9</v>
      </c>
      <c r="K245">
        <f>H245*J245</f>
        <v>2403</v>
      </c>
    </row>
    <row r="246" spans="1:11" x14ac:dyDescent="0.2">
      <c r="G246" t="s">
        <v>21627</v>
      </c>
      <c r="H246">
        <v>3</v>
      </c>
      <c r="I246">
        <v>0</v>
      </c>
    </row>
    <row r="248" spans="1:11" x14ac:dyDescent="0.2">
      <c r="A248" s="12">
        <v>39457</v>
      </c>
      <c r="B248" t="s">
        <v>3007</v>
      </c>
      <c r="C248" t="s">
        <v>3008</v>
      </c>
      <c r="D248">
        <v>1</v>
      </c>
      <c r="E248">
        <v>267</v>
      </c>
      <c r="F248">
        <v>267</v>
      </c>
      <c r="G248" s="12">
        <v>39464</v>
      </c>
      <c r="H248">
        <v>267</v>
      </c>
      <c r="I248">
        <v>0</v>
      </c>
      <c r="J248">
        <v>10.5</v>
      </c>
      <c r="K248">
        <v>2804</v>
      </c>
    </row>
    <row r="251" spans="1:11" x14ac:dyDescent="0.2">
      <c r="A251" s="12">
        <v>39459</v>
      </c>
      <c r="B251" t="s">
        <v>2821</v>
      </c>
      <c r="C251" t="s">
        <v>2822</v>
      </c>
      <c r="D251">
        <v>1</v>
      </c>
      <c r="E251">
        <v>302</v>
      </c>
      <c r="F251">
        <v>302</v>
      </c>
      <c r="G251" s="12">
        <v>39471</v>
      </c>
      <c r="H251">
        <v>299</v>
      </c>
      <c r="I251">
        <v>3</v>
      </c>
      <c r="J251">
        <v>9</v>
      </c>
      <c r="K251">
        <f>H251*J251</f>
        <v>2691</v>
      </c>
    </row>
    <row r="252" spans="1:11" x14ac:dyDescent="0.2">
      <c r="G252" t="s">
        <v>21586</v>
      </c>
      <c r="H252">
        <v>3</v>
      </c>
      <c r="I252">
        <v>0</v>
      </c>
    </row>
    <row r="255" spans="1:11" x14ac:dyDescent="0.2">
      <c r="A255" s="12">
        <v>39466</v>
      </c>
      <c r="B255" t="s">
        <v>2780</v>
      </c>
      <c r="C255" t="s">
        <v>2781</v>
      </c>
      <c r="D255">
        <v>1</v>
      </c>
      <c r="E255">
        <v>519</v>
      </c>
      <c r="F255">
        <v>519</v>
      </c>
      <c r="G255" s="12">
        <v>39480</v>
      </c>
      <c r="H255">
        <v>513</v>
      </c>
      <c r="I255">
        <v>6</v>
      </c>
      <c r="J255">
        <v>10</v>
      </c>
      <c r="K255">
        <v>5130</v>
      </c>
    </row>
    <row r="256" spans="1:11" x14ac:dyDescent="0.2">
      <c r="G256" t="s">
        <v>9862</v>
      </c>
      <c r="H256">
        <v>6</v>
      </c>
      <c r="I256">
        <v>0</v>
      </c>
    </row>
    <row r="258" spans="1:11" x14ac:dyDescent="0.2">
      <c r="A258" s="12">
        <v>39471</v>
      </c>
      <c r="B258" t="s">
        <v>2733</v>
      </c>
      <c r="C258" t="s">
        <v>2734</v>
      </c>
      <c r="D258">
        <v>2</v>
      </c>
      <c r="E258">
        <v>309</v>
      </c>
      <c r="F258">
        <f>D258*E258</f>
        <v>618</v>
      </c>
      <c r="G258" s="12">
        <v>39499</v>
      </c>
      <c r="H258">
        <v>614</v>
      </c>
      <c r="I258">
        <v>4</v>
      </c>
      <c r="J258">
        <v>9.5</v>
      </c>
      <c r="K258">
        <v>5833</v>
      </c>
    </row>
    <row r="259" spans="1:11" x14ac:dyDescent="0.2">
      <c r="G259" s="12">
        <v>39506</v>
      </c>
      <c r="H259">
        <v>2</v>
      </c>
      <c r="I259">
        <v>2</v>
      </c>
      <c r="J259">
        <v>9.5</v>
      </c>
      <c r="K259">
        <v>19</v>
      </c>
    </row>
    <row r="260" spans="1:11" x14ac:dyDescent="0.2">
      <c r="G260" t="s">
        <v>21608</v>
      </c>
      <c r="H260">
        <v>1</v>
      </c>
      <c r="I260">
        <v>1</v>
      </c>
    </row>
    <row r="261" spans="1:11" x14ac:dyDescent="0.2">
      <c r="G261" t="s">
        <v>9862</v>
      </c>
      <c r="H261">
        <v>1</v>
      </c>
      <c r="I261">
        <v>0</v>
      </c>
    </row>
    <row r="263" spans="1:11" x14ac:dyDescent="0.2">
      <c r="A263" s="12">
        <v>39480</v>
      </c>
      <c r="B263" t="s">
        <v>9382</v>
      </c>
      <c r="C263" t="s">
        <v>9437</v>
      </c>
      <c r="D263">
        <v>2</v>
      </c>
      <c r="E263">
        <v>357</v>
      </c>
      <c r="F263">
        <v>714</v>
      </c>
      <c r="G263" s="12">
        <v>39506</v>
      </c>
      <c r="H263">
        <v>712</v>
      </c>
      <c r="I263">
        <v>2</v>
      </c>
      <c r="J263">
        <v>9.5</v>
      </c>
      <c r="K263">
        <v>6764</v>
      </c>
    </row>
    <row r="264" spans="1:11" x14ac:dyDescent="0.2">
      <c r="G264" t="s">
        <v>9862</v>
      </c>
      <c r="H264">
        <v>2</v>
      </c>
      <c r="I264">
        <v>0</v>
      </c>
    </row>
    <row r="266" spans="1:11" x14ac:dyDescent="0.2">
      <c r="A266" s="12">
        <v>39499</v>
      </c>
      <c r="B266" t="s">
        <v>9743</v>
      </c>
      <c r="C266" t="s">
        <v>9744</v>
      </c>
      <c r="D266">
        <v>2</v>
      </c>
      <c r="E266">
        <v>251</v>
      </c>
      <c r="F266">
        <v>502</v>
      </c>
      <c r="G266" s="12">
        <v>39506</v>
      </c>
      <c r="H266">
        <v>501</v>
      </c>
      <c r="I266">
        <v>1</v>
      </c>
      <c r="J266">
        <v>9</v>
      </c>
      <c r="K266">
        <v>4509</v>
      </c>
    </row>
    <row r="267" spans="1:11" x14ac:dyDescent="0.2">
      <c r="G267" t="s">
        <v>9862</v>
      </c>
      <c r="H267">
        <v>1</v>
      </c>
      <c r="I267">
        <v>0</v>
      </c>
    </row>
    <row r="269" spans="1:11" x14ac:dyDescent="0.2">
      <c r="A269" s="12">
        <v>39506</v>
      </c>
      <c r="B269" t="s">
        <v>9667</v>
      </c>
      <c r="C269" t="s">
        <v>9668</v>
      </c>
      <c r="D269">
        <v>2</v>
      </c>
      <c r="E269">
        <v>310</v>
      </c>
      <c r="F269">
        <v>620</v>
      </c>
      <c r="G269" s="12">
        <v>39520</v>
      </c>
      <c r="H269">
        <v>616</v>
      </c>
      <c r="I269">
        <v>4</v>
      </c>
      <c r="J269">
        <v>9</v>
      </c>
      <c r="K269">
        <v>5544</v>
      </c>
    </row>
    <row r="270" spans="1:11" x14ac:dyDescent="0.2">
      <c r="G270" s="12">
        <v>39520</v>
      </c>
      <c r="H270" t="s">
        <v>8322</v>
      </c>
      <c r="I270">
        <v>3</v>
      </c>
      <c r="J270">
        <v>9</v>
      </c>
      <c r="K270">
        <v>9</v>
      </c>
    </row>
    <row r="271" spans="1:11" x14ac:dyDescent="0.2">
      <c r="G271" t="s">
        <v>21243</v>
      </c>
      <c r="H271">
        <v>3</v>
      </c>
      <c r="I271">
        <v>0</v>
      </c>
    </row>
    <row r="274" spans="1:11" x14ac:dyDescent="0.2">
      <c r="A274" s="12">
        <v>39500</v>
      </c>
      <c r="B274" t="s">
        <v>9746</v>
      </c>
      <c r="C274" t="s">
        <v>9747</v>
      </c>
      <c r="D274">
        <v>2.5</v>
      </c>
      <c r="E274">
        <v>223</v>
      </c>
      <c r="F274">
        <v>557</v>
      </c>
      <c r="G274" s="12">
        <v>39513</v>
      </c>
      <c r="H274">
        <v>554</v>
      </c>
      <c r="I274">
        <v>3</v>
      </c>
      <c r="J274">
        <v>9</v>
      </c>
      <c r="K274">
        <v>4986</v>
      </c>
    </row>
    <row r="275" spans="1:11" x14ac:dyDescent="0.2">
      <c r="G275" t="s">
        <v>9862</v>
      </c>
      <c r="H275">
        <v>3</v>
      </c>
      <c r="I275">
        <v>0</v>
      </c>
    </row>
    <row r="277" spans="1:11" x14ac:dyDescent="0.2">
      <c r="A277" s="12">
        <v>39514</v>
      </c>
      <c r="B277" t="s">
        <v>9767</v>
      </c>
      <c r="C277" t="s">
        <v>9885</v>
      </c>
      <c r="D277">
        <v>2.5</v>
      </c>
      <c r="E277">
        <v>213</v>
      </c>
      <c r="F277">
        <v>532</v>
      </c>
      <c r="G277" s="12">
        <v>39526</v>
      </c>
      <c r="H277">
        <v>530</v>
      </c>
      <c r="I277">
        <v>2</v>
      </c>
      <c r="J277">
        <v>9</v>
      </c>
      <c r="K277">
        <v>4770</v>
      </c>
    </row>
    <row r="278" spans="1:11" x14ac:dyDescent="0.2">
      <c r="G278" s="12">
        <v>39527</v>
      </c>
      <c r="H278">
        <v>2</v>
      </c>
      <c r="I278">
        <v>0</v>
      </c>
      <c r="J278">
        <v>9</v>
      </c>
      <c r="K278">
        <v>18</v>
      </c>
    </row>
    <row r="281" spans="1:11" x14ac:dyDescent="0.2">
      <c r="A281" s="12">
        <v>39522</v>
      </c>
      <c r="B281" t="s">
        <v>2667</v>
      </c>
      <c r="C281" t="s">
        <v>2668</v>
      </c>
      <c r="D281">
        <v>2</v>
      </c>
      <c r="E281">
        <v>293</v>
      </c>
      <c r="F281">
        <v>586</v>
      </c>
      <c r="G281" s="12">
        <v>39527</v>
      </c>
      <c r="H281">
        <v>583</v>
      </c>
      <c r="I281">
        <v>3</v>
      </c>
      <c r="J281">
        <v>9</v>
      </c>
      <c r="K281">
        <v>5247</v>
      </c>
    </row>
    <row r="282" spans="1:11" x14ac:dyDescent="0.2">
      <c r="G282" t="s">
        <v>21243</v>
      </c>
      <c r="H282">
        <v>3</v>
      </c>
      <c r="I282">
        <v>0</v>
      </c>
    </row>
    <row r="284" spans="1:11" x14ac:dyDescent="0.2">
      <c r="A284" s="12">
        <v>39530</v>
      </c>
      <c r="B284" t="s">
        <v>2626</v>
      </c>
      <c r="C284" t="s">
        <v>2627</v>
      </c>
      <c r="D284">
        <v>2.5</v>
      </c>
      <c r="E284">
        <v>255</v>
      </c>
      <c r="F284">
        <v>637</v>
      </c>
      <c r="G284" s="12">
        <v>39534</v>
      </c>
      <c r="H284">
        <v>635</v>
      </c>
      <c r="I284">
        <v>2</v>
      </c>
      <c r="J284">
        <v>9</v>
      </c>
      <c r="K284">
        <v>5715</v>
      </c>
    </row>
    <row r="285" spans="1:11" x14ac:dyDescent="0.2">
      <c r="G285" t="s">
        <v>21243</v>
      </c>
      <c r="H285">
        <v>2</v>
      </c>
      <c r="I285">
        <v>0</v>
      </c>
    </row>
    <row r="287" spans="1:11" x14ac:dyDescent="0.2">
      <c r="A287" s="12">
        <v>39536</v>
      </c>
      <c r="B287" t="s">
        <v>2469</v>
      </c>
      <c r="C287" t="s">
        <v>2470</v>
      </c>
      <c r="D287">
        <v>2</v>
      </c>
      <c r="E287">
        <v>310</v>
      </c>
      <c r="F287">
        <v>620</v>
      </c>
      <c r="G287" s="12">
        <v>39541</v>
      </c>
      <c r="H287">
        <v>609</v>
      </c>
      <c r="I287">
        <v>11</v>
      </c>
      <c r="J287">
        <v>9</v>
      </c>
      <c r="K287">
        <v>5481</v>
      </c>
    </row>
    <row r="288" spans="1:11" x14ac:dyDescent="0.2">
      <c r="G288" s="12">
        <v>39563</v>
      </c>
      <c r="H288">
        <v>9</v>
      </c>
      <c r="I288">
        <v>2</v>
      </c>
      <c r="J288">
        <v>9</v>
      </c>
      <c r="K288">
        <v>81</v>
      </c>
    </row>
    <row r="289" spans="1:11" x14ac:dyDescent="0.2">
      <c r="G289" t="s">
        <v>21536</v>
      </c>
      <c r="H289">
        <v>2</v>
      </c>
      <c r="I289">
        <v>0</v>
      </c>
    </row>
    <row r="291" spans="1:11" x14ac:dyDescent="0.2">
      <c r="A291" s="12">
        <v>39542</v>
      </c>
      <c r="B291" t="s">
        <v>2427</v>
      </c>
      <c r="C291" t="s">
        <v>2436</v>
      </c>
      <c r="D291">
        <v>1</v>
      </c>
      <c r="E291">
        <v>545</v>
      </c>
      <c r="F291">
        <v>545</v>
      </c>
      <c r="G291" s="12">
        <v>39548</v>
      </c>
      <c r="H291">
        <v>531</v>
      </c>
      <c r="I291">
        <v>14</v>
      </c>
      <c r="J291">
        <v>9</v>
      </c>
      <c r="K291">
        <v>4779</v>
      </c>
    </row>
    <row r="292" spans="1:11" x14ac:dyDescent="0.2">
      <c r="G292" s="12">
        <v>39563</v>
      </c>
      <c r="H292">
        <v>14</v>
      </c>
      <c r="I292">
        <v>0</v>
      </c>
      <c r="J292">
        <v>9</v>
      </c>
      <c r="K292">
        <v>126</v>
      </c>
    </row>
    <row r="294" spans="1:11" x14ac:dyDescent="0.2">
      <c r="A294" s="12">
        <v>39548</v>
      </c>
      <c r="B294" t="s">
        <v>9933</v>
      </c>
      <c r="C294" t="s">
        <v>9934</v>
      </c>
      <c r="D294">
        <v>2</v>
      </c>
      <c r="E294">
        <v>299</v>
      </c>
      <c r="F294">
        <v>598</v>
      </c>
      <c r="G294" s="12">
        <v>39555</v>
      </c>
      <c r="H294">
        <v>592</v>
      </c>
      <c r="I294">
        <v>6</v>
      </c>
      <c r="J294">
        <v>9</v>
      </c>
      <c r="K294">
        <v>5328</v>
      </c>
    </row>
    <row r="295" spans="1:11" x14ac:dyDescent="0.2">
      <c r="G295" s="12">
        <v>39556</v>
      </c>
      <c r="H295">
        <v>6</v>
      </c>
      <c r="I295">
        <v>0</v>
      </c>
      <c r="J295">
        <v>9</v>
      </c>
      <c r="K295">
        <v>54</v>
      </c>
    </row>
    <row r="297" spans="1:11" x14ac:dyDescent="0.2">
      <c r="A297" s="12">
        <v>39556</v>
      </c>
      <c r="B297" t="s">
        <v>10145</v>
      </c>
      <c r="C297" t="s">
        <v>10146</v>
      </c>
      <c r="D297">
        <v>2</v>
      </c>
      <c r="E297">
        <v>294</v>
      </c>
      <c r="F297">
        <v>588</v>
      </c>
      <c r="G297" s="12">
        <v>39562</v>
      </c>
      <c r="H297">
        <v>587</v>
      </c>
      <c r="I297">
        <v>1</v>
      </c>
      <c r="J297">
        <v>12</v>
      </c>
      <c r="K297">
        <v>7044</v>
      </c>
    </row>
    <row r="298" spans="1:11" x14ac:dyDescent="0.2">
      <c r="G298" t="s">
        <v>21537</v>
      </c>
      <c r="H298">
        <v>1</v>
      </c>
      <c r="I298">
        <v>0</v>
      </c>
    </row>
    <row r="300" spans="1:11" x14ac:dyDescent="0.2">
      <c r="A300" s="12">
        <v>39563</v>
      </c>
      <c r="B300" t="s">
        <v>10315</v>
      </c>
      <c r="C300" t="s">
        <v>10316</v>
      </c>
      <c r="D300">
        <v>2</v>
      </c>
      <c r="E300">
        <v>343</v>
      </c>
      <c r="F300">
        <v>686</v>
      </c>
      <c r="G300" s="12">
        <v>39569</v>
      </c>
      <c r="H300">
        <v>684</v>
      </c>
      <c r="I300">
        <v>2</v>
      </c>
      <c r="J300">
        <v>11</v>
      </c>
      <c r="K300">
        <v>7524</v>
      </c>
    </row>
    <row r="301" spans="1:11" x14ac:dyDescent="0.2">
      <c r="G301" t="s">
        <v>21244</v>
      </c>
      <c r="H301">
        <v>2</v>
      </c>
      <c r="I301">
        <v>0</v>
      </c>
    </row>
    <row r="303" spans="1:11" x14ac:dyDescent="0.2">
      <c r="A303" s="12">
        <v>39564</v>
      </c>
      <c r="B303" t="s">
        <v>10265</v>
      </c>
      <c r="C303" t="s">
        <v>10266</v>
      </c>
      <c r="D303">
        <v>2</v>
      </c>
      <c r="E303">
        <v>310</v>
      </c>
      <c r="F303">
        <v>620</v>
      </c>
      <c r="G303" s="12">
        <v>39576</v>
      </c>
      <c r="H303">
        <v>620</v>
      </c>
      <c r="I303">
        <v>0</v>
      </c>
      <c r="J303">
        <v>11</v>
      </c>
      <c r="K303">
        <v>6820</v>
      </c>
    </row>
    <row r="306" spans="1:11" x14ac:dyDescent="0.2">
      <c r="A306" s="12">
        <v>39570</v>
      </c>
      <c r="B306" t="s">
        <v>10258</v>
      </c>
      <c r="C306" t="s">
        <v>10259</v>
      </c>
      <c r="D306">
        <v>2</v>
      </c>
      <c r="E306">
        <v>250</v>
      </c>
      <c r="F306">
        <v>500</v>
      </c>
      <c r="G306" s="12">
        <v>39577</v>
      </c>
      <c r="H306">
        <v>499</v>
      </c>
      <c r="I306">
        <v>1</v>
      </c>
      <c r="J306">
        <v>9</v>
      </c>
      <c r="K306">
        <v>4491</v>
      </c>
    </row>
    <row r="307" spans="1:11" x14ac:dyDescent="0.2">
      <c r="G307" t="s">
        <v>21244</v>
      </c>
      <c r="H307">
        <v>1</v>
      </c>
      <c r="I307">
        <v>0</v>
      </c>
    </row>
    <row r="309" spans="1:11" x14ac:dyDescent="0.2">
      <c r="A309" s="12">
        <v>39578</v>
      </c>
      <c r="B309" t="s">
        <v>10522</v>
      </c>
      <c r="C309" t="s">
        <v>10370</v>
      </c>
      <c r="D309">
        <v>2</v>
      </c>
      <c r="E309">
        <v>251</v>
      </c>
      <c r="F309">
        <v>502</v>
      </c>
      <c r="G309" s="12">
        <v>39583</v>
      </c>
      <c r="H309">
        <v>502</v>
      </c>
      <c r="I309">
        <v>0</v>
      </c>
      <c r="J309">
        <v>10.5</v>
      </c>
      <c r="K309">
        <v>5271</v>
      </c>
    </row>
    <row r="312" spans="1:11" x14ac:dyDescent="0.2">
      <c r="A312" s="12">
        <v>39583</v>
      </c>
      <c r="B312" t="s">
        <v>2302</v>
      </c>
      <c r="C312" t="s">
        <v>2303</v>
      </c>
      <c r="D312">
        <v>2</v>
      </c>
      <c r="E312">
        <v>255</v>
      </c>
      <c r="F312">
        <v>510</v>
      </c>
      <c r="G312" s="12">
        <v>39597</v>
      </c>
      <c r="H312">
        <v>506</v>
      </c>
      <c r="I312">
        <v>4</v>
      </c>
      <c r="J312">
        <v>9</v>
      </c>
      <c r="K312">
        <v>4554</v>
      </c>
    </row>
    <row r="313" spans="1:11" x14ac:dyDescent="0.2">
      <c r="G313" t="s">
        <v>21178</v>
      </c>
      <c r="H313">
        <v>4</v>
      </c>
      <c r="I313">
        <v>0</v>
      </c>
    </row>
    <row r="315" spans="1:11" x14ac:dyDescent="0.2">
      <c r="A315" s="12">
        <v>39597</v>
      </c>
      <c r="B315" t="s">
        <v>2141</v>
      </c>
      <c r="C315" t="s">
        <v>2135</v>
      </c>
      <c r="D315">
        <v>2</v>
      </c>
      <c r="E315">
        <v>273</v>
      </c>
      <c r="F315">
        <v>546</v>
      </c>
      <c r="G315" s="12">
        <v>39611</v>
      </c>
      <c r="H315">
        <v>541</v>
      </c>
      <c r="I315">
        <v>5</v>
      </c>
      <c r="J315">
        <v>10.5</v>
      </c>
      <c r="K315">
        <v>5681</v>
      </c>
    </row>
    <row r="316" spans="1:11" x14ac:dyDescent="0.2">
      <c r="G316" t="s">
        <v>21098</v>
      </c>
      <c r="H316">
        <v>5</v>
      </c>
      <c r="I316">
        <v>0</v>
      </c>
    </row>
    <row r="318" spans="1:11" x14ac:dyDescent="0.2">
      <c r="A318" s="12">
        <v>39597</v>
      </c>
      <c r="B318" t="s">
        <v>2049</v>
      </c>
      <c r="C318" t="s">
        <v>2050</v>
      </c>
      <c r="D318">
        <v>2</v>
      </c>
      <c r="E318">
        <v>273</v>
      </c>
      <c r="F318">
        <v>546</v>
      </c>
      <c r="G318" s="12">
        <v>39604</v>
      </c>
      <c r="H318">
        <v>544</v>
      </c>
      <c r="I318">
        <v>2</v>
      </c>
      <c r="J318">
        <v>11.5</v>
      </c>
      <c r="K318">
        <v>6256</v>
      </c>
    </row>
    <row r="319" spans="1:11" x14ac:dyDescent="0.2">
      <c r="G319" t="s">
        <v>21178</v>
      </c>
      <c r="H319">
        <v>2</v>
      </c>
      <c r="I319">
        <v>0</v>
      </c>
    </row>
    <row r="321" spans="1:11" x14ac:dyDescent="0.2">
      <c r="A321" s="12">
        <v>39599</v>
      </c>
      <c r="B321" t="s">
        <v>10552</v>
      </c>
      <c r="C321" t="s">
        <v>10553</v>
      </c>
      <c r="D321">
        <v>4</v>
      </c>
      <c r="E321">
        <v>162</v>
      </c>
      <c r="F321">
        <v>648</v>
      </c>
      <c r="G321" s="12">
        <v>39604</v>
      </c>
      <c r="H321">
        <v>642</v>
      </c>
      <c r="I321">
        <v>6</v>
      </c>
      <c r="J321">
        <v>9</v>
      </c>
      <c r="K321">
        <v>5778</v>
      </c>
    </row>
    <row r="322" spans="1:11" x14ac:dyDescent="0.2">
      <c r="G322" s="12">
        <v>39702</v>
      </c>
      <c r="H322">
        <v>6</v>
      </c>
      <c r="I322">
        <v>0</v>
      </c>
      <c r="J322">
        <v>9</v>
      </c>
      <c r="K322">
        <v>54</v>
      </c>
    </row>
    <row r="324" spans="1:11" x14ac:dyDescent="0.2">
      <c r="A324" s="12">
        <v>39605</v>
      </c>
      <c r="B324" t="s">
        <v>2083</v>
      </c>
      <c r="C324" t="s">
        <v>2084</v>
      </c>
      <c r="D324">
        <v>3</v>
      </c>
      <c r="E324">
        <v>246</v>
      </c>
      <c r="F324">
        <v>738</v>
      </c>
      <c r="G324" s="12">
        <v>39611</v>
      </c>
      <c r="H324">
        <v>731</v>
      </c>
      <c r="I324">
        <v>7</v>
      </c>
      <c r="J324">
        <v>9</v>
      </c>
      <c r="K324">
        <v>6579</v>
      </c>
    </row>
    <row r="325" spans="1:11" x14ac:dyDescent="0.2">
      <c r="G325" t="s">
        <v>21247</v>
      </c>
      <c r="H325">
        <v>7</v>
      </c>
      <c r="I325">
        <v>0</v>
      </c>
    </row>
    <row r="327" spans="1:11" x14ac:dyDescent="0.2">
      <c r="A327" s="12">
        <v>39607</v>
      </c>
      <c r="B327" t="s">
        <v>10564</v>
      </c>
      <c r="C327" t="s">
        <v>10431</v>
      </c>
      <c r="D327">
        <v>1.5</v>
      </c>
      <c r="E327">
        <v>270</v>
      </c>
      <c r="F327">
        <v>405</v>
      </c>
      <c r="G327" s="12">
        <v>39618</v>
      </c>
      <c r="H327">
        <v>402</v>
      </c>
      <c r="I327">
        <v>3</v>
      </c>
      <c r="J327">
        <v>9</v>
      </c>
      <c r="K327">
        <v>3618</v>
      </c>
    </row>
    <row r="328" spans="1:11" x14ac:dyDescent="0.2">
      <c r="G328" t="s">
        <v>21098</v>
      </c>
      <c r="H328">
        <v>3</v>
      </c>
      <c r="I328">
        <v>0</v>
      </c>
    </row>
    <row r="330" spans="1:11" x14ac:dyDescent="0.2">
      <c r="A330" s="12">
        <v>39612</v>
      </c>
      <c r="B330" t="s">
        <v>1881</v>
      </c>
      <c r="C330" t="s">
        <v>1882</v>
      </c>
      <c r="D330" s="11">
        <v>3.25</v>
      </c>
      <c r="E330">
        <v>242</v>
      </c>
      <c r="F330">
        <v>786</v>
      </c>
      <c r="G330" s="12">
        <v>39619</v>
      </c>
      <c r="H330">
        <v>778</v>
      </c>
      <c r="I330">
        <v>8</v>
      </c>
      <c r="J330">
        <v>9</v>
      </c>
      <c r="K330">
        <v>7002</v>
      </c>
    </row>
    <row r="331" spans="1:11" x14ac:dyDescent="0.2">
      <c r="G331" t="s">
        <v>21247</v>
      </c>
      <c r="H331">
        <v>7</v>
      </c>
      <c r="I331">
        <v>1</v>
      </c>
    </row>
    <row r="332" spans="1:11" x14ac:dyDescent="0.2">
      <c r="G332" s="12">
        <v>39702</v>
      </c>
      <c r="H332">
        <v>1</v>
      </c>
      <c r="I332">
        <v>0</v>
      </c>
      <c r="J332">
        <v>9</v>
      </c>
      <c r="K332">
        <v>9</v>
      </c>
    </row>
    <row r="334" spans="1:11" x14ac:dyDescent="0.2">
      <c r="A334" s="12">
        <v>39618</v>
      </c>
      <c r="B334" t="s">
        <v>2035</v>
      </c>
      <c r="C334" t="s">
        <v>2036</v>
      </c>
      <c r="D334">
        <v>1</v>
      </c>
      <c r="E334">
        <v>757</v>
      </c>
      <c r="F334">
        <v>757</v>
      </c>
      <c r="G334" s="12">
        <v>39625</v>
      </c>
      <c r="H334">
        <v>750</v>
      </c>
      <c r="I334">
        <v>7</v>
      </c>
      <c r="J334">
        <v>9</v>
      </c>
      <c r="K334">
        <v>6750</v>
      </c>
    </row>
    <row r="335" spans="1:11" x14ac:dyDescent="0.2">
      <c r="G335" t="s">
        <v>21247</v>
      </c>
      <c r="H335">
        <v>5</v>
      </c>
      <c r="I335">
        <v>2</v>
      </c>
    </row>
    <row r="336" spans="1:11" x14ac:dyDescent="0.2">
      <c r="G336" s="30">
        <v>39660</v>
      </c>
      <c r="H336">
        <v>2</v>
      </c>
      <c r="I336">
        <v>0</v>
      </c>
    </row>
    <row r="338" spans="1:11" x14ac:dyDescent="0.2">
      <c r="A338" s="12">
        <v>39619</v>
      </c>
      <c r="B338" t="s">
        <v>1869</v>
      </c>
      <c r="C338" t="s">
        <v>1870</v>
      </c>
      <c r="D338">
        <v>1</v>
      </c>
      <c r="E338">
        <v>835</v>
      </c>
      <c r="F338">
        <v>835</v>
      </c>
      <c r="G338" s="12">
        <v>39633</v>
      </c>
      <c r="H338">
        <v>828</v>
      </c>
      <c r="I338">
        <v>7</v>
      </c>
      <c r="J338">
        <v>10.5</v>
      </c>
      <c r="K338">
        <v>8694</v>
      </c>
    </row>
    <row r="339" spans="1:11" x14ac:dyDescent="0.2">
      <c r="G339" t="s">
        <v>10954</v>
      </c>
      <c r="H339">
        <v>6</v>
      </c>
      <c r="I339">
        <v>1</v>
      </c>
    </row>
    <row r="340" spans="1:11" x14ac:dyDescent="0.2">
      <c r="G340" s="12">
        <v>39695</v>
      </c>
      <c r="H340">
        <v>1</v>
      </c>
      <c r="I340">
        <v>0</v>
      </c>
      <c r="J340">
        <v>10.5</v>
      </c>
      <c r="K340">
        <v>10.5</v>
      </c>
    </row>
    <row r="342" spans="1:11" x14ac:dyDescent="0.2">
      <c r="A342" s="12">
        <v>39625</v>
      </c>
      <c r="B342" t="s">
        <v>1960</v>
      </c>
      <c r="C342" t="s">
        <v>1961</v>
      </c>
      <c r="D342">
        <v>3</v>
      </c>
      <c r="E342">
        <v>278</v>
      </c>
      <c r="F342">
        <v>834</v>
      </c>
      <c r="G342" s="12">
        <v>39647</v>
      </c>
      <c r="H342">
        <v>829</v>
      </c>
      <c r="I342">
        <v>5</v>
      </c>
      <c r="J342">
        <v>9</v>
      </c>
      <c r="K342">
        <v>7479</v>
      </c>
    </row>
    <row r="343" spans="1:11" x14ac:dyDescent="0.2">
      <c r="G343" s="12">
        <v>39647</v>
      </c>
      <c r="H343" t="s">
        <v>10677</v>
      </c>
      <c r="I343">
        <v>3</v>
      </c>
    </row>
    <row r="344" spans="1:11" x14ac:dyDescent="0.2">
      <c r="G344" t="s">
        <v>10955</v>
      </c>
      <c r="H344">
        <v>1</v>
      </c>
      <c r="I344">
        <v>2</v>
      </c>
    </row>
    <row r="345" spans="1:11" x14ac:dyDescent="0.2">
      <c r="G345" s="12">
        <v>39695</v>
      </c>
      <c r="H345">
        <v>1</v>
      </c>
      <c r="I345">
        <v>1</v>
      </c>
      <c r="J345">
        <v>9</v>
      </c>
      <c r="K345">
        <v>9</v>
      </c>
    </row>
    <row r="346" spans="1:11" x14ac:dyDescent="0.2">
      <c r="G346" s="12">
        <v>39702</v>
      </c>
      <c r="H346">
        <v>1</v>
      </c>
      <c r="I346">
        <v>0</v>
      </c>
      <c r="J346">
        <v>9</v>
      </c>
      <c r="K346">
        <v>9</v>
      </c>
    </row>
    <row r="348" spans="1:11" x14ac:dyDescent="0.2">
      <c r="A348" s="12">
        <v>39633</v>
      </c>
      <c r="B348" t="s">
        <v>1606</v>
      </c>
      <c r="C348" t="s">
        <v>1607</v>
      </c>
      <c r="D348">
        <v>2</v>
      </c>
      <c r="E348">
        <v>244</v>
      </c>
      <c r="F348">
        <v>488</v>
      </c>
      <c r="G348" s="12">
        <v>39646</v>
      </c>
      <c r="H348">
        <v>487</v>
      </c>
      <c r="I348">
        <v>1</v>
      </c>
      <c r="J348">
        <v>9</v>
      </c>
      <c r="K348">
        <v>4383</v>
      </c>
    </row>
    <row r="349" spans="1:11" x14ac:dyDescent="0.2">
      <c r="G349" t="s">
        <v>10954</v>
      </c>
      <c r="H349">
        <v>2</v>
      </c>
      <c r="I349">
        <v>0</v>
      </c>
    </row>
    <row r="351" spans="1:11" x14ac:dyDescent="0.2">
      <c r="A351" s="12">
        <v>39633</v>
      </c>
      <c r="B351" t="s">
        <v>1644</v>
      </c>
      <c r="C351" t="s">
        <v>1645</v>
      </c>
      <c r="D351">
        <v>2</v>
      </c>
      <c r="E351">
        <v>244</v>
      </c>
      <c r="F351">
        <v>488</v>
      </c>
      <c r="G351" s="12">
        <v>39640</v>
      </c>
      <c r="H351">
        <v>483</v>
      </c>
      <c r="I351">
        <v>5</v>
      </c>
      <c r="J351">
        <v>9</v>
      </c>
      <c r="K351">
        <v>4347</v>
      </c>
    </row>
    <row r="352" spans="1:11" x14ac:dyDescent="0.2">
      <c r="G352" t="s">
        <v>21538</v>
      </c>
      <c r="H352">
        <v>5</v>
      </c>
      <c r="I352">
        <v>0</v>
      </c>
    </row>
    <row r="354" spans="1:11" x14ac:dyDescent="0.2">
      <c r="A354" s="12">
        <v>39640</v>
      </c>
      <c r="B354" t="s">
        <v>1547</v>
      </c>
      <c r="C354" t="s">
        <v>1594</v>
      </c>
      <c r="D354">
        <v>2</v>
      </c>
      <c r="E354">
        <v>236</v>
      </c>
      <c r="F354">
        <v>472</v>
      </c>
      <c r="G354" s="12">
        <v>39653</v>
      </c>
      <c r="H354">
        <v>470</v>
      </c>
      <c r="I354">
        <v>2</v>
      </c>
      <c r="J354">
        <v>9</v>
      </c>
      <c r="K354">
        <v>4230</v>
      </c>
    </row>
    <row r="355" spans="1:11" x14ac:dyDescent="0.2">
      <c r="G355" t="s">
        <v>10956</v>
      </c>
      <c r="H355">
        <v>2</v>
      </c>
      <c r="I355">
        <v>0</v>
      </c>
    </row>
    <row r="357" spans="1:11" x14ac:dyDescent="0.2">
      <c r="A357" s="12">
        <v>39637</v>
      </c>
      <c r="B357" t="s">
        <v>10643</v>
      </c>
      <c r="C357" t="s">
        <v>10644</v>
      </c>
      <c r="D357">
        <v>1</v>
      </c>
      <c r="E357">
        <v>799</v>
      </c>
      <c r="F357">
        <v>799</v>
      </c>
      <c r="G357" s="30">
        <v>39660</v>
      </c>
      <c r="H357">
        <v>783</v>
      </c>
      <c r="I357">
        <v>16</v>
      </c>
      <c r="J357">
        <v>10.5</v>
      </c>
      <c r="K357">
        <v>8221.5</v>
      </c>
    </row>
    <row r="358" spans="1:11" x14ac:dyDescent="0.2">
      <c r="G358" s="30">
        <v>39702</v>
      </c>
      <c r="H358">
        <v>7</v>
      </c>
      <c r="I358">
        <v>9</v>
      </c>
      <c r="J358">
        <v>10.5</v>
      </c>
      <c r="K358">
        <v>74</v>
      </c>
    </row>
    <row r="359" spans="1:11" x14ac:dyDescent="0.2">
      <c r="G359" s="12">
        <v>39751</v>
      </c>
      <c r="H359">
        <v>5</v>
      </c>
      <c r="I359">
        <v>4</v>
      </c>
      <c r="J359">
        <v>10.5</v>
      </c>
      <c r="K359">
        <v>53</v>
      </c>
    </row>
    <row r="360" spans="1:11" x14ac:dyDescent="0.2">
      <c r="G360" t="s">
        <v>21183</v>
      </c>
      <c r="H360">
        <v>4</v>
      </c>
      <c r="I360">
        <v>0</v>
      </c>
    </row>
    <row r="362" spans="1:11" x14ac:dyDescent="0.2">
      <c r="A362" s="12">
        <v>39655</v>
      </c>
      <c r="B362" t="s">
        <v>10807</v>
      </c>
      <c r="C362" t="s">
        <v>10806</v>
      </c>
      <c r="D362">
        <v>2</v>
      </c>
      <c r="E362">
        <v>251</v>
      </c>
      <c r="F362">
        <v>502</v>
      </c>
      <c r="G362" s="12">
        <v>39681</v>
      </c>
      <c r="H362">
        <v>498</v>
      </c>
      <c r="I362">
        <v>4</v>
      </c>
      <c r="J362">
        <v>10.5</v>
      </c>
      <c r="K362">
        <v>5229</v>
      </c>
    </row>
    <row r="363" spans="1:11" x14ac:dyDescent="0.2">
      <c r="G363" t="s">
        <v>11315</v>
      </c>
      <c r="H363">
        <v>3</v>
      </c>
      <c r="I363">
        <v>1</v>
      </c>
    </row>
    <row r="364" spans="1:11" x14ac:dyDescent="0.2">
      <c r="G364" s="12">
        <v>39695</v>
      </c>
      <c r="H364">
        <v>1</v>
      </c>
      <c r="I364">
        <v>0</v>
      </c>
      <c r="J364">
        <v>10.5</v>
      </c>
      <c r="K364">
        <v>10.5</v>
      </c>
    </row>
    <row r="366" spans="1:11" x14ac:dyDescent="0.2">
      <c r="A366" s="12">
        <v>39653</v>
      </c>
      <c r="B366" t="s">
        <v>10808</v>
      </c>
      <c r="C366" t="s">
        <v>10809</v>
      </c>
      <c r="D366">
        <v>3</v>
      </c>
      <c r="E366">
        <v>241</v>
      </c>
      <c r="F366">
        <v>723</v>
      </c>
      <c r="G366" s="5">
        <v>39667</v>
      </c>
      <c r="H366">
        <v>714</v>
      </c>
      <c r="I366">
        <v>9</v>
      </c>
      <c r="J366">
        <v>10</v>
      </c>
      <c r="K366">
        <v>7140</v>
      </c>
    </row>
    <row r="367" spans="1:11" x14ac:dyDescent="0.2">
      <c r="G367" s="5">
        <v>39695</v>
      </c>
      <c r="H367">
        <v>8</v>
      </c>
      <c r="I367">
        <v>1</v>
      </c>
      <c r="J367">
        <v>10</v>
      </c>
      <c r="K367">
        <v>80</v>
      </c>
    </row>
    <row r="368" spans="1:11" x14ac:dyDescent="0.2">
      <c r="G368" s="12">
        <v>39702</v>
      </c>
      <c r="H368">
        <v>1</v>
      </c>
      <c r="I368">
        <v>0</v>
      </c>
      <c r="J368">
        <v>10</v>
      </c>
      <c r="K368">
        <v>10</v>
      </c>
    </row>
    <row r="370" spans="1:11" x14ac:dyDescent="0.2">
      <c r="A370" s="12">
        <v>39660</v>
      </c>
      <c r="B370" t="s">
        <v>10823</v>
      </c>
      <c r="C370" t="s">
        <v>10879</v>
      </c>
      <c r="D370">
        <v>2</v>
      </c>
      <c r="E370">
        <v>256</v>
      </c>
      <c r="F370">
        <v>512</v>
      </c>
      <c r="G370" s="12">
        <v>39681</v>
      </c>
      <c r="H370">
        <v>510</v>
      </c>
      <c r="I370">
        <v>2</v>
      </c>
      <c r="J370">
        <v>9</v>
      </c>
      <c r="K370">
        <v>4590</v>
      </c>
    </row>
    <row r="371" spans="1:11" x14ac:dyDescent="0.2">
      <c r="G371" t="s">
        <v>11315</v>
      </c>
      <c r="H371">
        <v>2</v>
      </c>
      <c r="I371">
        <v>0</v>
      </c>
    </row>
    <row r="373" spans="1:11" x14ac:dyDescent="0.2">
      <c r="A373" s="12">
        <v>39662</v>
      </c>
      <c r="B373" t="s">
        <v>10880</v>
      </c>
      <c r="C373" t="s">
        <v>10881</v>
      </c>
      <c r="D373">
        <v>3</v>
      </c>
      <c r="E373">
        <v>250</v>
      </c>
      <c r="F373">
        <v>750</v>
      </c>
      <c r="G373" s="12">
        <v>39674</v>
      </c>
      <c r="H373">
        <v>750</v>
      </c>
      <c r="I373">
        <v>0</v>
      </c>
      <c r="J373">
        <v>9.5</v>
      </c>
      <c r="K373">
        <v>7125</v>
      </c>
    </row>
    <row r="376" spans="1:11" x14ac:dyDescent="0.2">
      <c r="A376" s="12">
        <v>39674</v>
      </c>
      <c r="B376" t="s">
        <v>11063</v>
      </c>
      <c r="C376" t="s">
        <v>11119</v>
      </c>
      <c r="D376">
        <v>2</v>
      </c>
      <c r="E376">
        <v>259</v>
      </c>
      <c r="F376">
        <v>518</v>
      </c>
      <c r="G376" s="12">
        <v>39686</v>
      </c>
      <c r="H376">
        <v>516</v>
      </c>
      <c r="I376">
        <v>2</v>
      </c>
      <c r="J376">
        <v>9</v>
      </c>
      <c r="K376">
        <v>4644</v>
      </c>
    </row>
    <row r="377" spans="1:11" x14ac:dyDescent="0.2">
      <c r="G377" t="s">
        <v>11315</v>
      </c>
      <c r="H377">
        <v>2</v>
      </c>
      <c r="I377">
        <v>0</v>
      </c>
    </row>
    <row r="379" spans="1:11" x14ac:dyDescent="0.2">
      <c r="A379" s="12">
        <v>39674</v>
      </c>
      <c r="B379" t="s">
        <v>11127</v>
      </c>
      <c r="C379" t="s">
        <v>11120</v>
      </c>
      <c r="D379">
        <v>2</v>
      </c>
      <c r="E379">
        <v>253</v>
      </c>
      <c r="F379">
        <v>506</v>
      </c>
      <c r="G379" s="12">
        <v>39688</v>
      </c>
      <c r="H379">
        <v>501</v>
      </c>
      <c r="I379">
        <v>5</v>
      </c>
      <c r="J379">
        <v>9.5</v>
      </c>
      <c r="K379">
        <v>4760</v>
      </c>
    </row>
    <row r="380" spans="1:11" x14ac:dyDescent="0.2">
      <c r="G380" s="12">
        <v>39695</v>
      </c>
      <c r="H380">
        <v>2</v>
      </c>
      <c r="I380">
        <v>3</v>
      </c>
      <c r="J380">
        <v>9.5</v>
      </c>
      <c r="K380">
        <v>19</v>
      </c>
    </row>
    <row r="381" spans="1:11" x14ac:dyDescent="0.2">
      <c r="G381" s="12">
        <v>39742</v>
      </c>
      <c r="H381">
        <v>3</v>
      </c>
      <c r="I381">
        <v>0</v>
      </c>
      <c r="J381">
        <v>9</v>
      </c>
      <c r="K381">
        <v>27</v>
      </c>
    </row>
    <row r="383" spans="1:11" x14ac:dyDescent="0.2">
      <c r="A383" s="12">
        <v>39681</v>
      </c>
      <c r="B383" t="s">
        <v>11443</v>
      </c>
      <c r="C383" t="s">
        <v>11197</v>
      </c>
      <c r="D383">
        <v>2</v>
      </c>
      <c r="E383">
        <v>252</v>
      </c>
      <c r="F383">
        <v>504</v>
      </c>
      <c r="G383" s="12">
        <v>39702</v>
      </c>
      <c r="H383">
        <v>502</v>
      </c>
      <c r="I383">
        <v>2</v>
      </c>
      <c r="J383">
        <v>9.5</v>
      </c>
      <c r="K383">
        <v>4769</v>
      </c>
    </row>
    <row r="384" spans="1:11" x14ac:dyDescent="0.2">
      <c r="G384" t="s">
        <v>11893</v>
      </c>
      <c r="H384">
        <v>2</v>
      </c>
      <c r="I384">
        <v>0</v>
      </c>
    </row>
    <row r="386" spans="1:11" x14ac:dyDescent="0.2">
      <c r="A386" s="12">
        <v>39681</v>
      </c>
      <c r="B386" t="s">
        <v>11186</v>
      </c>
      <c r="C386" t="s">
        <v>11198</v>
      </c>
      <c r="D386">
        <v>1.5</v>
      </c>
      <c r="E386">
        <v>239</v>
      </c>
      <c r="F386">
        <v>358</v>
      </c>
      <c r="G386" s="12">
        <v>39695</v>
      </c>
      <c r="H386">
        <v>355</v>
      </c>
      <c r="I386">
        <v>3</v>
      </c>
      <c r="J386">
        <v>9</v>
      </c>
      <c r="K386">
        <v>3195</v>
      </c>
    </row>
    <row r="387" spans="1:11" x14ac:dyDescent="0.2">
      <c r="G387" t="s">
        <v>11892</v>
      </c>
      <c r="H387">
        <v>3</v>
      </c>
      <c r="I387">
        <v>0</v>
      </c>
    </row>
    <row r="389" spans="1:11" x14ac:dyDescent="0.2">
      <c r="A389" s="12">
        <v>39686</v>
      </c>
      <c r="B389" t="s">
        <v>11243</v>
      </c>
      <c r="C389" t="s">
        <v>11154</v>
      </c>
      <c r="D389">
        <v>3</v>
      </c>
      <c r="E389">
        <v>256</v>
      </c>
      <c r="F389">
        <v>768</v>
      </c>
      <c r="G389" s="12">
        <v>39702</v>
      </c>
      <c r="H389">
        <v>762</v>
      </c>
      <c r="I389">
        <v>6</v>
      </c>
      <c r="J389">
        <v>9</v>
      </c>
      <c r="K389">
        <v>6858</v>
      </c>
    </row>
    <row r="390" spans="1:11" x14ac:dyDescent="0.2">
      <c r="G390" t="s">
        <v>11893</v>
      </c>
      <c r="H390">
        <v>6</v>
      </c>
      <c r="I390">
        <v>0</v>
      </c>
    </row>
    <row r="392" spans="1:11" x14ac:dyDescent="0.2">
      <c r="A392" s="12">
        <v>39696</v>
      </c>
      <c r="B392" t="s">
        <v>11380</v>
      </c>
      <c r="C392" t="s">
        <v>11381</v>
      </c>
      <c r="D392">
        <v>3</v>
      </c>
      <c r="E392">
        <v>200</v>
      </c>
      <c r="F392">
        <v>600</v>
      </c>
      <c r="G392" s="12">
        <v>39716</v>
      </c>
      <c r="H392">
        <v>592</v>
      </c>
      <c r="I392">
        <v>8</v>
      </c>
      <c r="J392">
        <v>10</v>
      </c>
      <c r="K392">
        <v>5920</v>
      </c>
    </row>
    <row r="393" spans="1:11" x14ac:dyDescent="0.2">
      <c r="G393" s="12">
        <v>39751</v>
      </c>
      <c r="H393">
        <v>4</v>
      </c>
      <c r="I393">
        <v>4</v>
      </c>
      <c r="J393">
        <v>10</v>
      </c>
      <c r="K393">
        <v>40</v>
      </c>
    </row>
    <row r="394" spans="1:11" x14ac:dyDescent="0.2">
      <c r="G394" t="s">
        <v>21539</v>
      </c>
      <c r="H394">
        <v>2</v>
      </c>
      <c r="I394">
        <v>2</v>
      </c>
    </row>
    <row r="395" spans="1:11" x14ac:dyDescent="0.2">
      <c r="G395" t="s">
        <v>21395</v>
      </c>
      <c r="H395">
        <v>2</v>
      </c>
      <c r="I395">
        <v>0</v>
      </c>
    </row>
    <row r="397" spans="1:11" x14ac:dyDescent="0.2">
      <c r="A397" s="12">
        <v>39696</v>
      </c>
      <c r="B397" t="s">
        <v>11555</v>
      </c>
      <c r="C397" t="s">
        <v>11558</v>
      </c>
      <c r="D397" s="11">
        <v>2.75</v>
      </c>
      <c r="E397">
        <v>249</v>
      </c>
      <c r="F397">
        <v>684.75</v>
      </c>
      <c r="G397" s="12">
        <v>39730</v>
      </c>
      <c r="H397">
        <v>667</v>
      </c>
      <c r="I397">
        <v>17</v>
      </c>
      <c r="J397">
        <v>12</v>
      </c>
      <c r="K397">
        <v>8004</v>
      </c>
    </row>
    <row r="398" spans="1:11" x14ac:dyDescent="0.2">
      <c r="G398" s="12">
        <v>39821</v>
      </c>
      <c r="H398">
        <v>17</v>
      </c>
      <c r="I398">
        <v>0</v>
      </c>
      <c r="J398">
        <v>12</v>
      </c>
      <c r="K398">
        <v>204</v>
      </c>
    </row>
    <row r="400" spans="1:11" x14ac:dyDescent="0.2">
      <c r="A400" s="12">
        <v>39709</v>
      </c>
      <c r="B400" t="s">
        <v>11805</v>
      </c>
      <c r="C400" t="s">
        <v>11731</v>
      </c>
      <c r="D400">
        <v>2</v>
      </c>
      <c r="E400">
        <v>297</v>
      </c>
      <c r="F400">
        <v>594</v>
      </c>
      <c r="G400" s="12">
        <v>39724</v>
      </c>
      <c r="H400">
        <v>589</v>
      </c>
      <c r="I400">
        <v>5</v>
      </c>
      <c r="J400">
        <v>9</v>
      </c>
      <c r="K400">
        <v>5301</v>
      </c>
    </row>
    <row r="401" spans="1:11" x14ac:dyDescent="0.2">
      <c r="G401" t="s">
        <v>11893</v>
      </c>
      <c r="H401">
        <v>3</v>
      </c>
      <c r="I401">
        <v>2</v>
      </c>
    </row>
    <row r="402" spans="1:11" x14ac:dyDescent="0.2">
      <c r="G402" s="12">
        <v>39742</v>
      </c>
      <c r="H402">
        <v>1</v>
      </c>
      <c r="I402">
        <v>1</v>
      </c>
      <c r="J402">
        <v>9</v>
      </c>
      <c r="K402">
        <v>1</v>
      </c>
    </row>
    <row r="403" spans="1:11" x14ac:dyDescent="0.2">
      <c r="G403" t="s">
        <v>21108</v>
      </c>
      <c r="H403">
        <v>1</v>
      </c>
      <c r="I403">
        <v>0</v>
      </c>
    </row>
    <row r="405" spans="1:11" x14ac:dyDescent="0.2">
      <c r="A405" s="12">
        <v>39709</v>
      </c>
      <c r="B405" t="s">
        <v>11840</v>
      </c>
      <c r="C405" t="s">
        <v>11732</v>
      </c>
      <c r="D405">
        <v>2</v>
      </c>
      <c r="E405">
        <v>254</v>
      </c>
      <c r="F405">
        <v>508</v>
      </c>
      <c r="G405" s="12">
        <v>39723</v>
      </c>
      <c r="H405">
        <v>505</v>
      </c>
      <c r="I405">
        <v>3</v>
      </c>
      <c r="J405">
        <v>9</v>
      </c>
      <c r="K405">
        <v>4545</v>
      </c>
    </row>
    <row r="406" spans="1:11" x14ac:dyDescent="0.2">
      <c r="G406" t="s">
        <v>21395</v>
      </c>
      <c r="H406">
        <v>3</v>
      </c>
      <c r="I406">
        <v>0</v>
      </c>
    </row>
    <row r="408" spans="1:11" x14ac:dyDescent="0.2">
      <c r="A408" s="12">
        <v>39718</v>
      </c>
      <c r="B408" t="s">
        <v>11957</v>
      </c>
      <c r="C408" t="s">
        <v>11120</v>
      </c>
      <c r="D408">
        <v>1.5</v>
      </c>
      <c r="E408">
        <v>302</v>
      </c>
      <c r="F408">
        <v>453</v>
      </c>
      <c r="G408" s="12">
        <v>39735</v>
      </c>
      <c r="H408">
        <v>442</v>
      </c>
      <c r="I408">
        <v>11</v>
      </c>
      <c r="J408">
        <v>9.5</v>
      </c>
      <c r="K408">
        <f>H408*J408</f>
        <v>4199</v>
      </c>
    </row>
    <row r="409" spans="1:11" x14ac:dyDescent="0.2">
      <c r="G409" s="12">
        <v>39742</v>
      </c>
      <c r="H409">
        <v>11</v>
      </c>
      <c r="I409">
        <v>0</v>
      </c>
      <c r="J409">
        <v>9.5</v>
      </c>
      <c r="K409">
        <v>105</v>
      </c>
    </row>
    <row r="411" spans="1:11" x14ac:dyDescent="0.2">
      <c r="A411" s="12">
        <v>39718</v>
      </c>
      <c r="B411" t="s">
        <v>11813</v>
      </c>
      <c r="C411" t="s">
        <v>11814</v>
      </c>
      <c r="D411">
        <v>3</v>
      </c>
      <c r="E411">
        <v>208</v>
      </c>
      <c r="F411">
        <v>624</v>
      </c>
      <c r="G411" s="12">
        <v>39744</v>
      </c>
      <c r="H411">
        <v>618</v>
      </c>
      <c r="I411">
        <v>6</v>
      </c>
      <c r="J411">
        <v>9</v>
      </c>
      <c r="K411">
        <v>5562</v>
      </c>
    </row>
    <row r="412" spans="1:11" x14ac:dyDescent="0.2">
      <c r="G412" s="12">
        <v>39751</v>
      </c>
      <c r="H412">
        <v>1</v>
      </c>
      <c r="I412">
        <v>5</v>
      </c>
      <c r="J412">
        <v>9</v>
      </c>
      <c r="K412">
        <v>9</v>
      </c>
    </row>
    <row r="413" spans="1:11" x14ac:dyDescent="0.2">
      <c r="G413" s="12">
        <v>39766</v>
      </c>
      <c r="H413">
        <v>5</v>
      </c>
      <c r="I413">
        <v>0</v>
      </c>
      <c r="J413">
        <v>9</v>
      </c>
      <c r="K413">
        <v>45</v>
      </c>
    </row>
    <row r="415" spans="1:11" x14ac:dyDescent="0.2">
      <c r="A415" s="12">
        <v>39723</v>
      </c>
      <c r="B415" t="s">
        <v>11873</v>
      </c>
      <c r="C415" t="s">
        <v>11823</v>
      </c>
      <c r="D415">
        <v>2</v>
      </c>
      <c r="E415">
        <v>316</v>
      </c>
      <c r="F415">
        <v>632</v>
      </c>
      <c r="G415" s="12">
        <v>39730</v>
      </c>
      <c r="H415">
        <v>629</v>
      </c>
      <c r="I415">
        <v>3</v>
      </c>
      <c r="J415">
        <v>9</v>
      </c>
      <c r="K415">
        <v>5661</v>
      </c>
    </row>
    <row r="416" spans="1:11" x14ac:dyDescent="0.2">
      <c r="G416" s="12">
        <v>39742</v>
      </c>
      <c r="H416">
        <v>3</v>
      </c>
      <c r="I416">
        <v>0</v>
      </c>
      <c r="J416">
        <v>9</v>
      </c>
      <c r="K416">
        <v>27</v>
      </c>
    </row>
    <row r="418" spans="1:11" x14ac:dyDescent="0.2">
      <c r="A418" s="12">
        <v>39729</v>
      </c>
      <c r="B418" t="s">
        <v>11909</v>
      </c>
      <c r="C418" t="s">
        <v>11910</v>
      </c>
      <c r="D418">
        <v>5</v>
      </c>
      <c r="E418">
        <v>120</v>
      </c>
      <c r="F418">
        <v>600</v>
      </c>
      <c r="G418" s="12">
        <v>39742</v>
      </c>
      <c r="H418">
        <v>589</v>
      </c>
      <c r="I418">
        <v>11</v>
      </c>
      <c r="J418">
        <v>9</v>
      </c>
      <c r="K418">
        <v>5301</v>
      </c>
    </row>
    <row r="419" spans="1:11" x14ac:dyDescent="0.2">
      <c r="G419" s="12">
        <v>39807</v>
      </c>
      <c r="H419">
        <v>9</v>
      </c>
      <c r="I419">
        <v>2</v>
      </c>
      <c r="J419">
        <v>9</v>
      </c>
      <c r="K419">
        <v>81</v>
      </c>
    </row>
    <row r="420" spans="1:11" x14ac:dyDescent="0.2">
      <c r="G420" t="s">
        <v>21540</v>
      </c>
      <c r="H420">
        <v>2</v>
      </c>
      <c r="I420">
        <v>0</v>
      </c>
    </row>
    <row r="422" spans="1:11" x14ac:dyDescent="0.2">
      <c r="A422" s="12">
        <v>39730</v>
      </c>
      <c r="B422" t="s">
        <v>12004</v>
      </c>
      <c r="C422" t="s">
        <v>12006</v>
      </c>
      <c r="D422">
        <v>4</v>
      </c>
      <c r="E422">
        <v>162</v>
      </c>
      <c r="F422">
        <v>648</v>
      </c>
      <c r="G422" s="12">
        <v>39742</v>
      </c>
      <c r="H422">
        <v>646</v>
      </c>
      <c r="I422">
        <v>2</v>
      </c>
      <c r="J422">
        <v>9</v>
      </c>
      <c r="K422">
        <v>5814</v>
      </c>
    </row>
    <row r="423" spans="1:11" x14ac:dyDescent="0.2">
      <c r="G423" s="12">
        <v>39807</v>
      </c>
      <c r="H423">
        <v>2</v>
      </c>
      <c r="I423">
        <v>0</v>
      </c>
      <c r="J423">
        <v>9</v>
      </c>
      <c r="K423">
        <v>18</v>
      </c>
    </row>
    <row r="425" spans="1:11" x14ac:dyDescent="0.2">
      <c r="A425" s="12">
        <v>39730</v>
      </c>
      <c r="B425" t="s">
        <v>12007</v>
      </c>
      <c r="C425" t="s">
        <v>12008</v>
      </c>
      <c r="D425">
        <v>2.5</v>
      </c>
      <c r="E425">
        <v>162</v>
      </c>
      <c r="F425">
        <v>405</v>
      </c>
      <c r="G425" s="12">
        <v>39737</v>
      </c>
      <c r="H425">
        <v>402</v>
      </c>
      <c r="I425">
        <v>3</v>
      </c>
      <c r="J425">
        <v>9</v>
      </c>
      <c r="K425">
        <f>H425*J425</f>
        <v>3618</v>
      </c>
    </row>
    <row r="426" spans="1:11" x14ac:dyDescent="0.2">
      <c r="G426" t="s">
        <v>21395</v>
      </c>
      <c r="H426">
        <v>3</v>
      </c>
      <c r="I426">
        <v>0</v>
      </c>
    </row>
    <row r="428" spans="1:11" x14ac:dyDescent="0.2">
      <c r="A428" s="12">
        <v>39737</v>
      </c>
      <c r="B428" t="s">
        <v>11926</v>
      </c>
      <c r="C428" t="s">
        <v>11927</v>
      </c>
      <c r="D428">
        <v>4</v>
      </c>
      <c r="E428">
        <v>152</v>
      </c>
      <c r="F428">
        <v>608</v>
      </c>
      <c r="G428" s="12">
        <v>39751</v>
      </c>
      <c r="H428">
        <v>606</v>
      </c>
      <c r="I428">
        <v>2</v>
      </c>
      <c r="J428">
        <v>12.5</v>
      </c>
      <c r="K428">
        <f>H428*J428</f>
        <v>7575</v>
      </c>
    </row>
    <row r="429" spans="1:11" x14ac:dyDescent="0.2">
      <c r="G429" t="s">
        <v>21112</v>
      </c>
      <c r="H429">
        <v>1</v>
      </c>
      <c r="I429">
        <v>1</v>
      </c>
    </row>
    <row r="430" spans="1:11" x14ac:dyDescent="0.2">
      <c r="G430" s="12">
        <v>39807</v>
      </c>
      <c r="H430">
        <v>1</v>
      </c>
      <c r="I430">
        <v>0</v>
      </c>
      <c r="J430">
        <v>12.5</v>
      </c>
      <c r="K430">
        <v>12.5</v>
      </c>
    </row>
    <row r="432" spans="1:11" x14ac:dyDescent="0.2">
      <c r="A432" s="12">
        <v>39745</v>
      </c>
      <c r="B432" t="s">
        <v>12179</v>
      </c>
      <c r="C432" t="s">
        <v>12180</v>
      </c>
      <c r="D432">
        <v>1</v>
      </c>
      <c r="E432">
        <v>300</v>
      </c>
      <c r="F432">
        <v>300</v>
      </c>
      <c r="G432" s="12">
        <v>39765</v>
      </c>
      <c r="H432">
        <v>300</v>
      </c>
      <c r="I432">
        <v>0</v>
      </c>
      <c r="J432">
        <v>12.5</v>
      </c>
      <c r="K432">
        <v>3750</v>
      </c>
    </row>
    <row r="435" spans="1:11" x14ac:dyDescent="0.2">
      <c r="A435" s="12">
        <v>39745</v>
      </c>
      <c r="B435" t="s">
        <v>12136</v>
      </c>
      <c r="C435" t="s">
        <v>12137</v>
      </c>
      <c r="D435">
        <v>1</v>
      </c>
      <c r="E435">
        <v>300</v>
      </c>
      <c r="F435">
        <v>300</v>
      </c>
      <c r="G435" s="12">
        <v>39765</v>
      </c>
      <c r="H435">
        <v>298</v>
      </c>
      <c r="I435">
        <v>2</v>
      </c>
      <c r="J435">
        <v>12.5</v>
      </c>
      <c r="K435">
        <v>3725</v>
      </c>
    </row>
    <row r="436" spans="1:11" x14ac:dyDescent="0.2">
      <c r="G436" t="s">
        <v>20974</v>
      </c>
      <c r="H436">
        <v>2</v>
      </c>
      <c r="I436">
        <v>0</v>
      </c>
    </row>
    <row r="438" spans="1:11" x14ac:dyDescent="0.2">
      <c r="A438" s="12">
        <v>39747</v>
      </c>
      <c r="B438" t="s">
        <v>12164</v>
      </c>
      <c r="C438" t="s">
        <v>12182</v>
      </c>
      <c r="D438">
        <v>2</v>
      </c>
      <c r="E438">
        <v>296</v>
      </c>
      <c r="F438">
        <v>592</v>
      </c>
      <c r="G438" s="12">
        <v>39759</v>
      </c>
      <c r="H438">
        <v>583</v>
      </c>
      <c r="I438">
        <v>9</v>
      </c>
      <c r="J438">
        <v>10</v>
      </c>
      <c r="K438">
        <v>5830</v>
      </c>
    </row>
    <row r="439" spans="1:11" x14ac:dyDescent="0.2">
      <c r="G439" s="12">
        <v>39786</v>
      </c>
      <c r="H439">
        <v>1</v>
      </c>
      <c r="I439">
        <v>8</v>
      </c>
      <c r="J439">
        <v>10</v>
      </c>
      <c r="K439">
        <v>10</v>
      </c>
    </row>
    <row r="440" spans="1:11" x14ac:dyDescent="0.2">
      <c r="G440" s="12">
        <v>39807</v>
      </c>
      <c r="H440">
        <v>2</v>
      </c>
      <c r="I440">
        <v>6</v>
      </c>
      <c r="J440">
        <v>10</v>
      </c>
      <c r="K440">
        <v>20</v>
      </c>
    </row>
    <row r="441" spans="1:11" x14ac:dyDescent="0.2">
      <c r="G441" t="s">
        <v>20976</v>
      </c>
      <c r="H441">
        <v>6</v>
      </c>
      <c r="I441">
        <v>0</v>
      </c>
    </row>
    <row r="443" spans="1:11" x14ac:dyDescent="0.2">
      <c r="A443" s="12">
        <v>39751</v>
      </c>
      <c r="B443" t="s">
        <v>12186</v>
      </c>
      <c r="C443" t="s">
        <v>12187</v>
      </c>
      <c r="D443">
        <v>5</v>
      </c>
      <c r="E443">
        <v>150</v>
      </c>
      <c r="F443">
        <v>750</v>
      </c>
      <c r="G443" s="12">
        <v>39780</v>
      </c>
      <c r="H443">
        <v>745</v>
      </c>
      <c r="I443">
        <v>5</v>
      </c>
      <c r="J443">
        <v>9</v>
      </c>
      <c r="K443">
        <f>H443*J443</f>
        <v>6705</v>
      </c>
    </row>
    <row r="444" spans="1:11" x14ac:dyDescent="0.2">
      <c r="G444" t="s">
        <v>21185</v>
      </c>
      <c r="H444">
        <v>3</v>
      </c>
      <c r="I444">
        <v>2</v>
      </c>
    </row>
    <row r="445" spans="1:11" x14ac:dyDescent="0.2">
      <c r="G445" s="12">
        <v>39807</v>
      </c>
      <c r="H445">
        <v>2</v>
      </c>
      <c r="I445">
        <v>0</v>
      </c>
      <c r="J445">
        <v>9</v>
      </c>
      <c r="K445">
        <v>18</v>
      </c>
    </row>
    <row r="447" spans="1:11" x14ac:dyDescent="0.2">
      <c r="A447" s="12">
        <v>39752</v>
      </c>
      <c r="B447" t="s">
        <v>12293</v>
      </c>
      <c r="C447" t="s">
        <v>12294</v>
      </c>
      <c r="D447">
        <v>4</v>
      </c>
      <c r="E447">
        <v>150</v>
      </c>
      <c r="F447">
        <v>600</v>
      </c>
      <c r="G447" s="12">
        <v>39780</v>
      </c>
      <c r="H447">
        <v>595</v>
      </c>
      <c r="I447">
        <v>5</v>
      </c>
      <c r="J447">
        <v>11</v>
      </c>
      <c r="K447">
        <f>H447*J447</f>
        <v>6545</v>
      </c>
    </row>
    <row r="448" spans="1:11" x14ac:dyDescent="0.2">
      <c r="G448" s="12">
        <v>39786</v>
      </c>
      <c r="H448">
        <v>3</v>
      </c>
      <c r="I448">
        <v>2</v>
      </c>
      <c r="J448">
        <v>11</v>
      </c>
      <c r="K448">
        <v>33</v>
      </c>
    </row>
    <row r="449" spans="1:11" x14ac:dyDescent="0.2">
      <c r="G449" s="12">
        <v>39807</v>
      </c>
      <c r="H449">
        <v>1</v>
      </c>
      <c r="I449">
        <v>1</v>
      </c>
      <c r="J449">
        <v>11</v>
      </c>
      <c r="K449">
        <v>11</v>
      </c>
    </row>
    <row r="450" spans="1:11" x14ac:dyDescent="0.2">
      <c r="G450" t="s">
        <v>21540</v>
      </c>
      <c r="H450">
        <v>1</v>
      </c>
      <c r="I450">
        <v>0</v>
      </c>
    </row>
    <row r="452" spans="1:11" x14ac:dyDescent="0.2">
      <c r="A452" s="12">
        <v>39760</v>
      </c>
      <c r="B452" t="s">
        <v>12366</v>
      </c>
      <c r="C452" t="s">
        <v>12354</v>
      </c>
      <c r="D452">
        <v>2</v>
      </c>
      <c r="E452">
        <v>315</v>
      </c>
      <c r="F452">
        <v>630</v>
      </c>
      <c r="G452" s="12">
        <v>39766</v>
      </c>
      <c r="H452">
        <v>629</v>
      </c>
      <c r="I452">
        <v>1</v>
      </c>
      <c r="J452">
        <v>9</v>
      </c>
      <c r="K452">
        <v>5661</v>
      </c>
    </row>
    <row r="453" spans="1:11" x14ac:dyDescent="0.2">
      <c r="G453" t="s">
        <v>21395</v>
      </c>
      <c r="H453">
        <v>1</v>
      </c>
      <c r="I453">
        <v>0</v>
      </c>
    </row>
    <row r="456" spans="1:11" x14ac:dyDescent="0.2">
      <c r="A456" s="12">
        <v>39766</v>
      </c>
      <c r="B456" t="s">
        <v>12464</v>
      </c>
      <c r="C456" t="s">
        <v>12543</v>
      </c>
      <c r="D456">
        <v>2</v>
      </c>
      <c r="E456">
        <v>327</v>
      </c>
      <c r="F456">
        <v>654</v>
      </c>
      <c r="G456" s="12">
        <v>39786</v>
      </c>
      <c r="H456">
        <v>647</v>
      </c>
      <c r="I456">
        <v>7</v>
      </c>
      <c r="J456">
        <v>9</v>
      </c>
      <c r="K456">
        <f>H456*J456</f>
        <v>5823</v>
      </c>
    </row>
    <row r="457" spans="1:11" x14ac:dyDescent="0.2">
      <c r="G457" s="12">
        <v>39807</v>
      </c>
      <c r="H457">
        <v>7</v>
      </c>
      <c r="I457">
        <v>0</v>
      </c>
      <c r="J457">
        <v>9</v>
      </c>
      <c r="K457">
        <f t="shared" ref="K457:K468" si="0">H457*J457</f>
        <v>63</v>
      </c>
    </row>
    <row r="459" spans="1:11" x14ac:dyDescent="0.2">
      <c r="A459" s="12">
        <v>39780</v>
      </c>
      <c r="B459" t="s">
        <v>12779</v>
      </c>
      <c r="C459" t="s">
        <v>11731</v>
      </c>
      <c r="D459">
        <v>2</v>
      </c>
      <c r="E459">
        <v>304</v>
      </c>
      <c r="F459">
        <v>608</v>
      </c>
      <c r="G459" s="12">
        <v>39793</v>
      </c>
      <c r="H459">
        <v>606</v>
      </c>
      <c r="I459">
        <v>2</v>
      </c>
      <c r="J459">
        <v>9.5</v>
      </c>
      <c r="K459">
        <f t="shared" si="0"/>
        <v>5757</v>
      </c>
    </row>
    <row r="460" spans="1:11" x14ac:dyDescent="0.2">
      <c r="G460" t="s">
        <v>21302</v>
      </c>
      <c r="H460">
        <v>2</v>
      </c>
      <c r="I460">
        <v>0</v>
      </c>
      <c r="K460">
        <f t="shared" si="0"/>
        <v>0</v>
      </c>
    </row>
    <row r="462" spans="1:11" x14ac:dyDescent="0.2">
      <c r="A462" s="12">
        <v>39780</v>
      </c>
      <c r="B462" t="s">
        <v>12624</v>
      </c>
      <c r="C462" t="s">
        <v>12625</v>
      </c>
      <c r="D462">
        <v>3</v>
      </c>
      <c r="E462">
        <v>200</v>
      </c>
      <c r="F462">
        <v>600</v>
      </c>
      <c r="G462" s="12">
        <v>39800</v>
      </c>
      <c r="H462">
        <v>600</v>
      </c>
      <c r="I462">
        <v>0</v>
      </c>
      <c r="J462">
        <v>9.5</v>
      </c>
      <c r="K462">
        <f t="shared" si="0"/>
        <v>5700</v>
      </c>
    </row>
    <row r="463" spans="1:11" x14ac:dyDescent="0.2">
      <c r="K463">
        <f t="shared" si="0"/>
        <v>0</v>
      </c>
    </row>
    <row r="465" spans="1:11" x14ac:dyDescent="0.2">
      <c r="A465" s="12">
        <v>39786</v>
      </c>
      <c r="B465" t="s">
        <v>12710</v>
      </c>
      <c r="C465" t="s">
        <v>12558</v>
      </c>
      <c r="D465">
        <v>3.5</v>
      </c>
      <c r="E465">
        <v>150</v>
      </c>
      <c r="F465">
        <v>525</v>
      </c>
      <c r="G465" s="12">
        <v>39803</v>
      </c>
      <c r="H465">
        <v>519</v>
      </c>
      <c r="I465">
        <v>6</v>
      </c>
      <c r="J465">
        <v>9</v>
      </c>
      <c r="K465">
        <f t="shared" si="0"/>
        <v>4671</v>
      </c>
    </row>
    <row r="466" spans="1:11" x14ac:dyDescent="0.2">
      <c r="G466" t="s">
        <v>21302</v>
      </c>
      <c r="H466">
        <v>6</v>
      </c>
      <c r="I466">
        <v>0</v>
      </c>
      <c r="K466">
        <f t="shared" si="0"/>
        <v>0</v>
      </c>
    </row>
    <row r="467" spans="1:11" x14ac:dyDescent="0.2">
      <c r="A467" s="18"/>
    </row>
    <row r="468" spans="1:11" x14ac:dyDescent="0.2">
      <c r="A468" s="12">
        <v>39793</v>
      </c>
      <c r="B468" t="s">
        <v>12798</v>
      </c>
      <c r="C468" t="s">
        <v>12852</v>
      </c>
      <c r="D468">
        <v>4</v>
      </c>
      <c r="E468">
        <v>150</v>
      </c>
      <c r="F468">
        <v>600</v>
      </c>
      <c r="G468" s="12">
        <v>39814</v>
      </c>
      <c r="H468">
        <v>599</v>
      </c>
      <c r="I468">
        <v>1</v>
      </c>
      <c r="J468">
        <v>10</v>
      </c>
      <c r="K468">
        <f t="shared" si="0"/>
        <v>5990</v>
      </c>
    </row>
    <row r="469" spans="1:11" x14ac:dyDescent="0.2">
      <c r="G469" t="s">
        <v>21302</v>
      </c>
      <c r="H469">
        <v>1</v>
      </c>
      <c r="I469">
        <v>0</v>
      </c>
    </row>
    <row r="471" spans="1:11" x14ac:dyDescent="0.2">
      <c r="A471" s="12">
        <v>39800</v>
      </c>
      <c r="B471" t="s">
        <v>12877</v>
      </c>
      <c r="C471" t="s">
        <v>12878</v>
      </c>
      <c r="D471">
        <v>2</v>
      </c>
      <c r="E471">
        <v>305</v>
      </c>
      <c r="F471">
        <v>610</v>
      </c>
      <c r="G471" s="12">
        <v>39822</v>
      </c>
      <c r="H471">
        <v>603</v>
      </c>
      <c r="I471">
        <v>7</v>
      </c>
      <c r="J471">
        <v>9</v>
      </c>
      <c r="K471">
        <v>5427</v>
      </c>
    </row>
    <row r="472" spans="1:11" x14ac:dyDescent="0.2">
      <c r="G472" s="12">
        <v>39814</v>
      </c>
      <c r="H472">
        <v>2</v>
      </c>
      <c r="I472">
        <v>5</v>
      </c>
      <c r="J472">
        <v>9</v>
      </c>
      <c r="K472">
        <v>18</v>
      </c>
    </row>
    <row r="473" spans="1:11" x14ac:dyDescent="0.2">
      <c r="G473" t="s">
        <v>21541</v>
      </c>
      <c r="H473">
        <v>5</v>
      </c>
      <c r="I473">
        <v>0</v>
      </c>
    </row>
    <row r="475" spans="1:11" x14ac:dyDescent="0.2">
      <c r="A475" s="12">
        <v>39807</v>
      </c>
      <c r="B475" t="s">
        <v>1527</v>
      </c>
      <c r="C475" t="s">
        <v>1528</v>
      </c>
      <c r="D475">
        <v>1</v>
      </c>
      <c r="E475">
        <v>194</v>
      </c>
      <c r="F475">
        <v>194</v>
      </c>
      <c r="G475" s="12">
        <v>39835</v>
      </c>
      <c r="H475">
        <v>187</v>
      </c>
      <c r="I475">
        <v>7</v>
      </c>
      <c r="J475">
        <v>9</v>
      </c>
      <c r="K475">
        <v>1683</v>
      </c>
    </row>
    <row r="476" spans="1:11" x14ac:dyDescent="0.2">
      <c r="G476" t="s">
        <v>21302</v>
      </c>
      <c r="H476">
        <v>6</v>
      </c>
      <c r="I476">
        <v>1</v>
      </c>
    </row>
    <row r="477" spans="1:11" x14ac:dyDescent="0.2">
      <c r="G477" t="s">
        <v>21637</v>
      </c>
      <c r="H477">
        <v>1</v>
      </c>
      <c r="I477">
        <v>0</v>
      </c>
    </row>
    <row r="479" spans="1:11" x14ac:dyDescent="0.2">
      <c r="A479" s="12">
        <v>39807</v>
      </c>
      <c r="B479" t="s">
        <v>1576</v>
      </c>
      <c r="C479" t="s">
        <v>1577</v>
      </c>
      <c r="D479">
        <v>3</v>
      </c>
      <c r="E479">
        <v>152</v>
      </c>
      <c r="F479">
        <v>456</v>
      </c>
      <c r="G479" s="12">
        <v>39835</v>
      </c>
      <c r="H479">
        <v>452</v>
      </c>
      <c r="I479">
        <v>4</v>
      </c>
      <c r="J479">
        <v>10</v>
      </c>
      <c r="K479">
        <v>4520</v>
      </c>
    </row>
    <row r="480" spans="1:11" x14ac:dyDescent="0.2">
      <c r="G480" t="s">
        <v>21302</v>
      </c>
      <c r="H480">
        <v>1</v>
      </c>
      <c r="I480">
        <v>3</v>
      </c>
    </row>
    <row r="481" spans="1:11" x14ac:dyDescent="0.2">
      <c r="G481" t="s">
        <v>21637</v>
      </c>
      <c r="H481">
        <v>1</v>
      </c>
      <c r="I481">
        <v>2</v>
      </c>
    </row>
    <row r="482" spans="1:11" x14ac:dyDescent="0.2">
      <c r="G482" t="s">
        <v>21192</v>
      </c>
      <c r="H482">
        <v>2</v>
      </c>
      <c r="I482">
        <v>0</v>
      </c>
    </row>
    <row r="484" spans="1:11" x14ac:dyDescent="0.2">
      <c r="A484" s="12">
        <v>39812</v>
      </c>
      <c r="B484" t="s">
        <v>1450</v>
      </c>
      <c r="C484" t="s">
        <v>1451</v>
      </c>
      <c r="D484">
        <v>3</v>
      </c>
      <c r="E484">
        <v>195</v>
      </c>
      <c r="F484">
        <v>585</v>
      </c>
      <c r="G484" s="12">
        <v>39822</v>
      </c>
      <c r="H484">
        <v>581</v>
      </c>
      <c r="I484">
        <v>4</v>
      </c>
      <c r="J484">
        <v>9</v>
      </c>
      <c r="K484">
        <v>5229</v>
      </c>
    </row>
    <row r="485" spans="1:11" x14ac:dyDescent="0.2">
      <c r="G485" t="s">
        <v>21302</v>
      </c>
      <c r="H485">
        <v>4</v>
      </c>
      <c r="I485">
        <v>0</v>
      </c>
    </row>
    <row r="487" spans="1:11" x14ac:dyDescent="0.2">
      <c r="A487" s="12">
        <v>39822</v>
      </c>
      <c r="B487" t="s">
        <v>1373</v>
      </c>
      <c r="C487" t="s">
        <v>1374</v>
      </c>
      <c r="D487">
        <v>2</v>
      </c>
      <c r="E487">
        <v>301</v>
      </c>
      <c r="F487">
        <v>602</v>
      </c>
      <c r="G487" s="12">
        <v>39849</v>
      </c>
      <c r="H487">
        <v>600</v>
      </c>
      <c r="I487">
        <v>2</v>
      </c>
      <c r="J487">
        <v>9</v>
      </c>
      <c r="K487">
        <f t="shared" ref="K487:K492" si="1">H487*J487</f>
        <v>5400</v>
      </c>
    </row>
    <row r="488" spans="1:11" x14ac:dyDescent="0.2">
      <c r="G488" t="s">
        <v>21579</v>
      </c>
      <c r="H488">
        <v>1</v>
      </c>
      <c r="I488">
        <v>1</v>
      </c>
      <c r="K488">
        <f t="shared" si="1"/>
        <v>0</v>
      </c>
    </row>
    <row r="489" spans="1:11" x14ac:dyDescent="0.2">
      <c r="G489" t="s">
        <v>21192</v>
      </c>
      <c r="H489">
        <v>1</v>
      </c>
      <c r="I489">
        <v>0</v>
      </c>
    </row>
    <row r="491" spans="1:11" x14ac:dyDescent="0.2">
      <c r="A491" s="12">
        <v>39825</v>
      </c>
      <c r="B491" t="s">
        <v>1322</v>
      </c>
      <c r="C491" t="s">
        <v>1323</v>
      </c>
      <c r="D491">
        <v>2</v>
      </c>
      <c r="E491">
        <v>305</v>
      </c>
      <c r="F491">
        <v>610</v>
      </c>
      <c r="G491" s="12">
        <v>39835</v>
      </c>
      <c r="H491">
        <v>609</v>
      </c>
      <c r="I491">
        <v>1</v>
      </c>
      <c r="J491">
        <v>9.5</v>
      </c>
      <c r="K491">
        <f t="shared" si="1"/>
        <v>5785.5</v>
      </c>
    </row>
    <row r="492" spans="1:11" x14ac:dyDescent="0.2">
      <c r="K492">
        <f t="shared" si="1"/>
        <v>0</v>
      </c>
    </row>
    <row r="494" spans="1:11" x14ac:dyDescent="0.2">
      <c r="A494" s="12">
        <v>39829</v>
      </c>
      <c r="B494" t="s">
        <v>13153</v>
      </c>
      <c r="C494" t="s">
        <v>13070</v>
      </c>
      <c r="D494">
        <v>2</v>
      </c>
      <c r="E494">
        <v>350</v>
      </c>
      <c r="F494">
        <v>700</v>
      </c>
      <c r="G494" s="12">
        <v>39856</v>
      </c>
      <c r="H494">
        <v>697</v>
      </c>
      <c r="I494">
        <v>3</v>
      </c>
      <c r="J494">
        <v>9.5</v>
      </c>
      <c r="K494">
        <f>H494*J494</f>
        <v>6621.5</v>
      </c>
    </row>
    <row r="495" spans="1:11" x14ac:dyDescent="0.2">
      <c r="G495" t="s">
        <v>21542</v>
      </c>
      <c r="H495">
        <v>1</v>
      </c>
      <c r="I495">
        <v>2</v>
      </c>
      <c r="K495">
        <f>H495*J495</f>
        <v>0</v>
      </c>
    </row>
    <row r="496" spans="1:11" x14ac:dyDescent="0.2">
      <c r="G496" t="s">
        <v>21637</v>
      </c>
      <c r="H496">
        <v>1</v>
      </c>
      <c r="I496">
        <v>1</v>
      </c>
      <c r="K496">
        <f>H496*J496</f>
        <v>0</v>
      </c>
    </row>
    <row r="498" spans="1:11" x14ac:dyDescent="0.2">
      <c r="A498" s="12">
        <v>39835</v>
      </c>
      <c r="B498" t="s">
        <v>13025</v>
      </c>
      <c r="C498" t="s">
        <v>13026</v>
      </c>
      <c r="D498">
        <v>3</v>
      </c>
      <c r="E498">
        <v>234</v>
      </c>
      <c r="F498">
        <f>D498*E498</f>
        <v>702</v>
      </c>
      <c r="G498" s="12">
        <v>39842</v>
      </c>
      <c r="H498">
        <v>698</v>
      </c>
      <c r="I498">
        <v>4</v>
      </c>
      <c r="J498">
        <v>11</v>
      </c>
      <c r="K498">
        <f>H498*J498</f>
        <v>7678</v>
      </c>
    </row>
    <row r="499" spans="1:11" x14ac:dyDescent="0.2">
      <c r="G499" t="s">
        <v>21543</v>
      </c>
      <c r="H499">
        <v>4</v>
      </c>
      <c r="I499">
        <v>0</v>
      </c>
      <c r="K499">
        <f t="shared" ref="K499:K671" si="2">H499*J499</f>
        <v>0</v>
      </c>
    </row>
    <row r="501" spans="1:11" x14ac:dyDescent="0.2">
      <c r="A501" s="12">
        <v>39843</v>
      </c>
      <c r="B501" t="s">
        <v>13226</v>
      </c>
      <c r="C501" t="s">
        <v>13227</v>
      </c>
      <c r="D501">
        <v>1</v>
      </c>
      <c r="E501">
        <v>700</v>
      </c>
      <c r="F501">
        <f>D501*E501</f>
        <v>700</v>
      </c>
      <c r="G501" s="12">
        <v>39877</v>
      </c>
      <c r="H501">
        <v>691</v>
      </c>
      <c r="I501">
        <v>9</v>
      </c>
      <c r="J501">
        <v>12.5</v>
      </c>
      <c r="K501">
        <f t="shared" si="2"/>
        <v>8637.5</v>
      </c>
    </row>
    <row r="502" spans="1:11" x14ac:dyDescent="0.2">
      <c r="G502" t="s">
        <v>21638</v>
      </c>
      <c r="H502">
        <v>5</v>
      </c>
      <c r="I502">
        <v>4</v>
      </c>
      <c r="K502">
        <f t="shared" si="2"/>
        <v>0</v>
      </c>
    </row>
    <row r="504" spans="1:11" x14ac:dyDescent="0.2">
      <c r="A504" s="12">
        <v>39844</v>
      </c>
      <c r="B504" t="s">
        <v>13282</v>
      </c>
      <c r="C504" t="s">
        <v>13263</v>
      </c>
      <c r="D504">
        <v>2</v>
      </c>
      <c r="E504">
        <v>288</v>
      </c>
      <c r="F504">
        <f>D504*E504</f>
        <v>576</v>
      </c>
      <c r="G504" s="12">
        <v>39856</v>
      </c>
      <c r="H504">
        <v>571</v>
      </c>
      <c r="I504">
        <v>5</v>
      </c>
      <c r="J504">
        <v>10.5</v>
      </c>
      <c r="K504">
        <f t="shared" si="2"/>
        <v>5995.5</v>
      </c>
    </row>
    <row r="505" spans="1:11" x14ac:dyDescent="0.2">
      <c r="G505" t="s">
        <v>21579</v>
      </c>
      <c r="H505">
        <v>3</v>
      </c>
      <c r="I505">
        <v>2</v>
      </c>
      <c r="K505">
        <f t="shared" si="2"/>
        <v>0</v>
      </c>
    </row>
    <row r="507" spans="1:11" x14ac:dyDescent="0.2">
      <c r="A507" s="12">
        <v>39856</v>
      </c>
      <c r="B507" t="s">
        <v>13346</v>
      </c>
      <c r="C507" t="s">
        <v>13347</v>
      </c>
      <c r="D507">
        <v>5</v>
      </c>
      <c r="E507">
        <v>140</v>
      </c>
      <c r="F507">
        <f>D507*E507</f>
        <v>700</v>
      </c>
      <c r="G507" s="12">
        <v>39877</v>
      </c>
      <c r="H507">
        <v>695</v>
      </c>
      <c r="I507">
        <v>5</v>
      </c>
      <c r="J507">
        <v>10</v>
      </c>
      <c r="K507">
        <f t="shared" si="2"/>
        <v>6950</v>
      </c>
    </row>
    <row r="508" spans="1:11" x14ac:dyDescent="0.2">
      <c r="K508">
        <f t="shared" si="2"/>
        <v>0</v>
      </c>
    </row>
    <row r="510" spans="1:11" x14ac:dyDescent="0.2">
      <c r="A510" s="12">
        <v>39856</v>
      </c>
      <c r="B510" t="s">
        <v>13251</v>
      </c>
      <c r="C510" t="s">
        <v>13296</v>
      </c>
      <c r="D510">
        <v>5</v>
      </c>
      <c r="E510">
        <v>140</v>
      </c>
      <c r="F510">
        <f>D510*E510</f>
        <v>700</v>
      </c>
      <c r="G510" s="12">
        <v>39884</v>
      </c>
      <c r="H510">
        <v>694</v>
      </c>
      <c r="I510">
        <f>F510-H510</f>
        <v>6</v>
      </c>
      <c r="J510">
        <v>10</v>
      </c>
      <c r="K510">
        <f t="shared" si="2"/>
        <v>6940</v>
      </c>
    </row>
    <row r="511" spans="1:11" x14ac:dyDescent="0.2">
      <c r="K511">
        <f t="shared" si="2"/>
        <v>0</v>
      </c>
    </row>
    <row r="513" spans="1:11" x14ac:dyDescent="0.2">
      <c r="A513" s="12">
        <v>39871</v>
      </c>
      <c r="B513" t="s">
        <v>13566</v>
      </c>
      <c r="C513" t="s">
        <v>12943</v>
      </c>
      <c r="D513">
        <v>2</v>
      </c>
      <c r="E513">
        <v>270</v>
      </c>
      <c r="F513">
        <f>D513*E513</f>
        <v>540</v>
      </c>
      <c r="G513" s="12">
        <v>39877</v>
      </c>
      <c r="H513">
        <v>539</v>
      </c>
      <c r="I513">
        <f>F513-H513</f>
        <v>1</v>
      </c>
      <c r="J513">
        <v>9</v>
      </c>
      <c r="K513">
        <f t="shared" si="2"/>
        <v>4851</v>
      </c>
    </row>
    <row r="514" spans="1:11" x14ac:dyDescent="0.2">
      <c r="K514">
        <f t="shared" si="2"/>
        <v>0</v>
      </c>
    </row>
    <row r="516" spans="1:11" x14ac:dyDescent="0.2">
      <c r="A516" s="12">
        <v>39875</v>
      </c>
      <c r="B516" t="s">
        <v>13654</v>
      </c>
      <c r="C516" t="s">
        <v>13655</v>
      </c>
      <c r="D516">
        <v>3</v>
      </c>
      <c r="E516">
        <v>220</v>
      </c>
      <c r="F516">
        <f>D516*E516</f>
        <v>660</v>
      </c>
      <c r="G516" s="12">
        <v>39893</v>
      </c>
      <c r="H516">
        <v>658</v>
      </c>
      <c r="I516">
        <f>F516-H516</f>
        <v>2</v>
      </c>
      <c r="J516">
        <v>11.5</v>
      </c>
      <c r="K516">
        <f t="shared" si="2"/>
        <v>7567</v>
      </c>
    </row>
    <row r="517" spans="1:11" x14ac:dyDescent="0.2">
      <c r="K517">
        <f t="shared" si="2"/>
        <v>0</v>
      </c>
    </row>
    <row r="519" spans="1:11" x14ac:dyDescent="0.2">
      <c r="A519" s="12">
        <v>39876</v>
      </c>
      <c r="B519" t="s">
        <v>13687</v>
      </c>
      <c r="C519" t="s">
        <v>1589</v>
      </c>
      <c r="D519">
        <v>3</v>
      </c>
      <c r="E519">
        <v>276</v>
      </c>
      <c r="F519">
        <f>D519*E519</f>
        <v>828</v>
      </c>
      <c r="G519" s="12">
        <v>39906</v>
      </c>
      <c r="H519">
        <v>823</v>
      </c>
      <c r="I519">
        <f>F519-H519</f>
        <v>5</v>
      </c>
      <c r="J519">
        <v>9</v>
      </c>
      <c r="K519">
        <f t="shared" si="2"/>
        <v>7407</v>
      </c>
    </row>
    <row r="520" spans="1:11" x14ac:dyDescent="0.2">
      <c r="K520">
        <f t="shared" si="2"/>
        <v>0</v>
      </c>
    </row>
    <row r="522" spans="1:11" x14ac:dyDescent="0.2">
      <c r="A522" s="12">
        <v>39884</v>
      </c>
      <c r="B522" t="s">
        <v>13792</v>
      </c>
      <c r="C522" t="s">
        <v>13793</v>
      </c>
      <c r="D522">
        <v>2</v>
      </c>
      <c r="E522">
        <v>375</v>
      </c>
      <c r="F522">
        <f>D522*E522</f>
        <v>750</v>
      </c>
      <c r="G522" s="12">
        <v>39896</v>
      </c>
      <c r="H522">
        <v>746</v>
      </c>
      <c r="I522">
        <f>F522-H522</f>
        <v>4</v>
      </c>
      <c r="J522">
        <v>8.5</v>
      </c>
      <c r="K522">
        <f t="shared" si="2"/>
        <v>6341</v>
      </c>
    </row>
    <row r="523" spans="1:11" x14ac:dyDescent="0.2">
      <c r="K523">
        <f t="shared" si="2"/>
        <v>0</v>
      </c>
    </row>
    <row r="525" spans="1:11" x14ac:dyDescent="0.2">
      <c r="A525" s="12">
        <v>39889</v>
      </c>
      <c r="B525" t="s">
        <v>13796</v>
      </c>
      <c r="C525" t="s">
        <v>13799</v>
      </c>
      <c r="D525">
        <v>2</v>
      </c>
      <c r="E525">
        <v>350</v>
      </c>
      <c r="F525">
        <f>D525*E525</f>
        <v>700</v>
      </c>
      <c r="I525">
        <f>F525-H525</f>
        <v>700</v>
      </c>
      <c r="K525">
        <f t="shared" si="2"/>
        <v>0</v>
      </c>
    </row>
    <row r="526" spans="1:11" x14ac:dyDescent="0.2">
      <c r="K526">
        <f t="shared" si="2"/>
        <v>0</v>
      </c>
    </row>
    <row r="528" spans="1:11" x14ac:dyDescent="0.2">
      <c r="A528" s="12">
        <v>39896</v>
      </c>
      <c r="B528" t="s">
        <v>13932</v>
      </c>
      <c r="C528" t="s">
        <v>13874</v>
      </c>
      <c r="D528">
        <v>1</v>
      </c>
      <c r="E528">
        <v>700</v>
      </c>
      <c r="F528">
        <f>D528*E528</f>
        <v>700</v>
      </c>
      <c r="I528">
        <f>F528-H528</f>
        <v>700</v>
      </c>
      <c r="K528">
        <f t="shared" si="2"/>
        <v>0</v>
      </c>
    </row>
    <row r="529" spans="1:11" x14ac:dyDescent="0.2">
      <c r="K529">
        <f t="shared" si="2"/>
        <v>0</v>
      </c>
    </row>
    <row r="531" spans="1:11" x14ac:dyDescent="0.2">
      <c r="A531" s="12">
        <v>39896</v>
      </c>
      <c r="B531" t="s">
        <v>13878</v>
      </c>
      <c r="C531" t="s">
        <v>13879</v>
      </c>
      <c r="D531">
        <v>2</v>
      </c>
      <c r="E531">
        <v>353</v>
      </c>
      <c r="F531">
        <f>D531*E531</f>
        <v>706</v>
      </c>
      <c r="I531">
        <f>F531-H531</f>
        <v>706</v>
      </c>
      <c r="K531">
        <f t="shared" si="2"/>
        <v>0</v>
      </c>
    </row>
    <row r="532" spans="1:11" x14ac:dyDescent="0.2">
      <c r="K532">
        <f t="shared" si="2"/>
        <v>0</v>
      </c>
    </row>
    <row r="533" spans="1:11" x14ac:dyDescent="0.2">
      <c r="F533">
        <f t="shared" ref="F533:F671" si="3">D533*E533</f>
        <v>0</v>
      </c>
      <c r="I533">
        <f t="shared" ref="I533:I671" si="4">F533-H533</f>
        <v>0</v>
      </c>
      <c r="K533">
        <f t="shared" si="2"/>
        <v>0</v>
      </c>
    </row>
    <row r="534" spans="1:11" x14ac:dyDescent="0.2">
      <c r="F534">
        <f t="shared" si="3"/>
        <v>0</v>
      </c>
      <c r="I534">
        <f t="shared" si="4"/>
        <v>0</v>
      </c>
      <c r="K534">
        <f t="shared" si="2"/>
        <v>0</v>
      </c>
    </row>
    <row r="535" spans="1:11" x14ac:dyDescent="0.2">
      <c r="F535">
        <f t="shared" si="3"/>
        <v>0</v>
      </c>
      <c r="I535">
        <f t="shared" si="4"/>
        <v>0</v>
      </c>
      <c r="K535">
        <f t="shared" si="2"/>
        <v>0</v>
      </c>
    </row>
    <row r="536" spans="1:11" x14ac:dyDescent="0.2">
      <c r="F536">
        <f t="shared" si="3"/>
        <v>0</v>
      </c>
      <c r="I536">
        <f t="shared" si="4"/>
        <v>0</v>
      </c>
      <c r="K536">
        <f t="shared" si="2"/>
        <v>0</v>
      </c>
    </row>
    <row r="537" spans="1:11" x14ac:dyDescent="0.2">
      <c r="F537">
        <f t="shared" si="3"/>
        <v>0</v>
      </c>
      <c r="I537">
        <f t="shared" si="4"/>
        <v>0</v>
      </c>
      <c r="K537">
        <f t="shared" si="2"/>
        <v>0</v>
      </c>
    </row>
    <row r="538" spans="1:11" x14ac:dyDescent="0.2">
      <c r="F538">
        <f t="shared" si="3"/>
        <v>0</v>
      </c>
      <c r="I538">
        <f t="shared" si="4"/>
        <v>0</v>
      </c>
      <c r="K538">
        <f t="shared" si="2"/>
        <v>0</v>
      </c>
    </row>
    <row r="539" spans="1:11" x14ac:dyDescent="0.2">
      <c r="F539">
        <f t="shared" si="3"/>
        <v>0</v>
      </c>
      <c r="I539">
        <f t="shared" si="4"/>
        <v>0</v>
      </c>
      <c r="K539">
        <f t="shared" si="2"/>
        <v>0</v>
      </c>
    </row>
    <row r="540" spans="1:11" x14ac:dyDescent="0.2">
      <c r="F540">
        <f t="shared" si="3"/>
        <v>0</v>
      </c>
      <c r="I540">
        <f t="shared" si="4"/>
        <v>0</v>
      </c>
      <c r="K540">
        <f t="shared" si="2"/>
        <v>0</v>
      </c>
    </row>
    <row r="541" spans="1:11" x14ac:dyDescent="0.2">
      <c r="F541">
        <f t="shared" si="3"/>
        <v>0</v>
      </c>
      <c r="I541">
        <f t="shared" si="4"/>
        <v>0</v>
      </c>
      <c r="K541">
        <f t="shared" si="2"/>
        <v>0</v>
      </c>
    </row>
    <row r="542" spans="1:11" x14ac:dyDescent="0.2">
      <c r="F542">
        <f t="shared" si="3"/>
        <v>0</v>
      </c>
      <c r="I542">
        <f t="shared" si="4"/>
        <v>0</v>
      </c>
      <c r="K542">
        <f t="shared" si="2"/>
        <v>0</v>
      </c>
    </row>
    <row r="543" spans="1:11" x14ac:dyDescent="0.2">
      <c r="F543">
        <f t="shared" si="3"/>
        <v>0</v>
      </c>
      <c r="I543">
        <f t="shared" si="4"/>
        <v>0</v>
      </c>
      <c r="K543">
        <f t="shared" si="2"/>
        <v>0</v>
      </c>
    </row>
    <row r="544" spans="1:11" x14ac:dyDescent="0.2">
      <c r="F544">
        <f t="shared" si="3"/>
        <v>0</v>
      </c>
      <c r="I544">
        <f t="shared" si="4"/>
        <v>0</v>
      </c>
      <c r="K544">
        <f t="shared" si="2"/>
        <v>0</v>
      </c>
    </row>
    <row r="545" spans="6:11" x14ac:dyDescent="0.2">
      <c r="F545">
        <f t="shared" si="3"/>
        <v>0</v>
      </c>
      <c r="I545">
        <f t="shared" si="4"/>
        <v>0</v>
      </c>
      <c r="K545">
        <f t="shared" si="2"/>
        <v>0</v>
      </c>
    </row>
    <row r="546" spans="6:11" x14ac:dyDescent="0.2">
      <c r="F546">
        <f t="shared" si="3"/>
        <v>0</v>
      </c>
      <c r="I546">
        <f t="shared" si="4"/>
        <v>0</v>
      </c>
      <c r="K546">
        <f t="shared" si="2"/>
        <v>0</v>
      </c>
    </row>
    <row r="547" spans="6:11" x14ac:dyDescent="0.2">
      <c r="F547">
        <f t="shared" si="3"/>
        <v>0</v>
      </c>
      <c r="I547">
        <f t="shared" si="4"/>
        <v>0</v>
      </c>
      <c r="K547">
        <f t="shared" si="2"/>
        <v>0</v>
      </c>
    </row>
    <row r="548" spans="6:11" x14ac:dyDescent="0.2">
      <c r="F548">
        <f t="shared" si="3"/>
        <v>0</v>
      </c>
      <c r="I548">
        <f t="shared" si="4"/>
        <v>0</v>
      </c>
      <c r="K548">
        <f t="shared" si="2"/>
        <v>0</v>
      </c>
    </row>
    <row r="549" spans="6:11" x14ac:dyDescent="0.2">
      <c r="F549">
        <f t="shared" si="3"/>
        <v>0</v>
      </c>
      <c r="I549">
        <f t="shared" si="4"/>
        <v>0</v>
      </c>
      <c r="K549">
        <f t="shared" si="2"/>
        <v>0</v>
      </c>
    </row>
    <row r="550" spans="6:11" x14ac:dyDescent="0.2">
      <c r="F550">
        <f t="shared" si="3"/>
        <v>0</v>
      </c>
      <c r="I550">
        <f t="shared" si="4"/>
        <v>0</v>
      </c>
      <c r="K550">
        <f t="shared" si="2"/>
        <v>0</v>
      </c>
    </row>
    <row r="551" spans="6:11" x14ac:dyDescent="0.2">
      <c r="F551">
        <f t="shared" si="3"/>
        <v>0</v>
      </c>
      <c r="I551">
        <f t="shared" si="4"/>
        <v>0</v>
      </c>
      <c r="K551">
        <f t="shared" si="2"/>
        <v>0</v>
      </c>
    </row>
    <row r="552" spans="6:11" x14ac:dyDescent="0.2">
      <c r="F552">
        <f t="shared" si="3"/>
        <v>0</v>
      </c>
      <c r="I552">
        <f t="shared" si="4"/>
        <v>0</v>
      </c>
      <c r="K552">
        <f t="shared" si="2"/>
        <v>0</v>
      </c>
    </row>
    <row r="553" spans="6:11" x14ac:dyDescent="0.2">
      <c r="F553">
        <f t="shared" si="3"/>
        <v>0</v>
      </c>
      <c r="I553">
        <f t="shared" si="4"/>
        <v>0</v>
      </c>
      <c r="K553">
        <f t="shared" si="2"/>
        <v>0</v>
      </c>
    </row>
    <row r="554" spans="6:11" x14ac:dyDescent="0.2">
      <c r="F554">
        <f t="shared" si="3"/>
        <v>0</v>
      </c>
      <c r="I554">
        <f t="shared" si="4"/>
        <v>0</v>
      </c>
      <c r="K554">
        <f t="shared" si="2"/>
        <v>0</v>
      </c>
    </row>
    <row r="555" spans="6:11" x14ac:dyDescent="0.2">
      <c r="F555">
        <f t="shared" si="3"/>
        <v>0</v>
      </c>
      <c r="I555">
        <f t="shared" si="4"/>
        <v>0</v>
      </c>
      <c r="K555">
        <f t="shared" si="2"/>
        <v>0</v>
      </c>
    </row>
    <row r="556" spans="6:11" x14ac:dyDescent="0.2">
      <c r="F556">
        <f t="shared" si="3"/>
        <v>0</v>
      </c>
      <c r="I556">
        <f t="shared" si="4"/>
        <v>0</v>
      </c>
      <c r="K556">
        <f t="shared" si="2"/>
        <v>0</v>
      </c>
    </row>
    <row r="557" spans="6:11" x14ac:dyDescent="0.2">
      <c r="F557">
        <f t="shared" si="3"/>
        <v>0</v>
      </c>
      <c r="I557">
        <f t="shared" si="4"/>
        <v>0</v>
      </c>
      <c r="K557">
        <f t="shared" si="2"/>
        <v>0</v>
      </c>
    </row>
    <row r="558" spans="6:11" x14ac:dyDescent="0.2">
      <c r="F558">
        <f t="shared" si="3"/>
        <v>0</v>
      </c>
      <c r="I558">
        <f t="shared" si="4"/>
        <v>0</v>
      </c>
      <c r="K558">
        <f t="shared" si="2"/>
        <v>0</v>
      </c>
    </row>
    <row r="559" spans="6:11" x14ac:dyDescent="0.2">
      <c r="F559">
        <f t="shared" si="3"/>
        <v>0</v>
      </c>
      <c r="I559">
        <f t="shared" si="4"/>
        <v>0</v>
      </c>
      <c r="K559">
        <f t="shared" si="2"/>
        <v>0</v>
      </c>
    </row>
    <row r="560" spans="6:11" x14ac:dyDescent="0.2">
      <c r="F560">
        <f t="shared" si="3"/>
        <v>0</v>
      </c>
      <c r="I560">
        <f t="shared" si="4"/>
        <v>0</v>
      </c>
      <c r="K560">
        <f t="shared" si="2"/>
        <v>0</v>
      </c>
    </row>
    <row r="561" spans="1:11" x14ac:dyDescent="0.2">
      <c r="F561">
        <f t="shared" si="3"/>
        <v>0</v>
      </c>
      <c r="I561">
        <f t="shared" si="4"/>
        <v>0</v>
      </c>
      <c r="K561">
        <f t="shared" si="2"/>
        <v>0</v>
      </c>
    </row>
    <row r="562" spans="1:11" x14ac:dyDescent="0.2">
      <c r="F562">
        <f t="shared" si="3"/>
        <v>0</v>
      </c>
      <c r="I562">
        <f t="shared" si="4"/>
        <v>0</v>
      </c>
      <c r="K562">
        <f t="shared" si="2"/>
        <v>0</v>
      </c>
    </row>
    <row r="563" spans="1:11" x14ac:dyDescent="0.2">
      <c r="F563">
        <f t="shared" si="3"/>
        <v>0</v>
      </c>
      <c r="I563">
        <f t="shared" si="4"/>
        <v>0</v>
      </c>
      <c r="K563">
        <f t="shared" si="2"/>
        <v>0</v>
      </c>
    </row>
    <row r="564" spans="1:11" x14ac:dyDescent="0.2">
      <c r="F564">
        <f t="shared" si="3"/>
        <v>0</v>
      </c>
      <c r="I564">
        <f t="shared" si="4"/>
        <v>0</v>
      </c>
      <c r="K564">
        <f t="shared" si="2"/>
        <v>0</v>
      </c>
    </row>
    <row r="565" spans="1:11" x14ac:dyDescent="0.2">
      <c r="F565">
        <f t="shared" si="3"/>
        <v>0</v>
      </c>
      <c r="I565">
        <f t="shared" si="4"/>
        <v>0</v>
      </c>
      <c r="K565">
        <f t="shared" si="2"/>
        <v>0</v>
      </c>
    </row>
    <row r="566" spans="1:11" x14ac:dyDescent="0.2">
      <c r="F566">
        <f t="shared" si="3"/>
        <v>0</v>
      </c>
      <c r="I566">
        <f t="shared" si="4"/>
        <v>0</v>
      </c>
      <c r="K566">
        <f t="shared" si="2"/>
        <v>0</v>
      </c>
    </row>
    <row r="567" spans="1:11" x14ac:dyDescent="0.2">
      <c r="F567">
        <f t="shared" si="3"/>
        <v>0</v>
      </c>
      <c r="I567">
        <f t="shared" si="4"/>
        <v>0</v>
      </c>
      <c r="K567">
        <f t="shared" si="2"/>
        <v>0</v>
      </c>
    </row>
    <row r="568" spans="1:11" x14ac:dyDescent="0.2">
      <c r="F568">
        <f t="shared" si="3"/>
        <v>0</v>
      </c>
      <c r="I568">
        <f t="shared" si="4"/>
        <v>0</v>
      </c>
      <c r="K568">
        <f t="shared" si="2"/>
        <v>0</v>
      </c>
    </row>
    <row r="569" spans="1:11" x14ac:dyDescent="0.2">
      <c r="F569">
        <f t="shared" si="3"/>
        <v>0</v>
      </c>
      <c r="I569">
        <f t="shared" si="4"/>
        <v>0</v>
      </c>
      <c r="K569">
        <f t="shared" si="2"/>
        <v>0</v>
      </c>
    </row>
    <row r="570" spans="1:11" x14ac:dyDescent="0.2">
      <c r="F570">
        <f t="shared" si="3"/>
        <v>0</v>
      </c>
      <c r="I570">
        <f t="shared" si="4"/>
        <v>0</v>
      </c>
      <c r="K570">
        <f t="shared" si="2"/>
        <v>0</v>
      </c>
    </row>
    <row r="571" spans="1:11" x14ac:dyDescent="0.2">
      <c r="A571" s="12">
        <v>41048</v>
      </c>
      <c r="B571" t="s">
        <v>18047</v>
      </c>
      <c r="C571" t="s">
        <v>16624</v>
      </c>
      <c r="D571">
        <v>1</v>
      </c>
      <c r="E571">
        <v>502</v>
      </c>
      <c r="F571">
        <f t="shared" si="3"/>
        <v>502</v>
      </c>
      <c r="I571">
        <f t="shared" si="4"/>
        <v>502</v>
      </c>
      <c r="K571">
        <f t="shared" si="2"/>
        <v>0</v>
      </c>
    </row>
    <row r="572" spans="1:11" x14ac:dyDescent="0.2">
      <c r="F572">
        <f t="shared" si="3"/>
        <v>0</v>
      </c>
      <c r="I572">
        <f t="shared" si="4"/>
        <v>0</v>
      </c>
      <c r="K572">
        <f t="shared" si="2"/>
        <v>0</v>
      </c>
    </row>
    <row r="573" spans="1:11" x14ac:dyDescent="0.2">
      <c r="F573">
        <f t="shared" si="3"/>
        <v>0</v>
      </c>
      <c r="I573">
        <f t="shared" si="4"/>
        <v>0</v>
      </c>
      <c r="K573">
        <f t="shared" si="2"/>
        <v>0</v>
      </c>
    </row>
    <row r="574" spans="1:11" x14ac:dyDescent="0.2">
      <c r="A574" s="12">
        <v>41069</v>
      </c>
      <c r="B574" t="s">
        <v>15743</v>
      </c>
      <c r="C574" t="s">
        <v>15744</v>
      </c>
      <c r="D574">
        <v>2</v>
      </c>
      <c r="E574">
        <v>240</v>
      </c>
      <c r="F574">
        <f t="shared" si="3"/>
        <v>480</v>
      </c>
      <c r="G574" s="12">
        <v>41076</v>
      </c>
      <c r="H574">
        <v>479</v>
      </c>
      <c r="I574">
        <f t="shared" si="4"/>
        <v>1</v>
      </c>
      <c r="J574">
        <v>6.5</v>
      </c>
      <c r="K574">
        <f t="shared" si="2"/>
        <v>3113.5</v>
      </c>
    </row>
    <row r="575" spans="1:11" x14ac:dyDescent="0.2">
      <c r="F575">
        <f t="shared" si="3"/>
        <v>0</v>
      </c>
      <c r="I575">
        <f t="shared" si="4"/>
        <v>0</v>
      </c>
      <c r="K575">
        <f t="shared" si="2"/>
        <v>0</v>
      </c>
    </row>
    <row r="576" spans="1:11" x14ac:dyDescent="0.2">
      <c r="F576">
        <f t="shared" si="3"/>
        <v>0</v>
      </c>
      <c r="I576">
        <f t="shared" si="4"/>
        <v>0</v>
      </c>
      <c r="K576">
        <f t="shared" si="2"/>
        <v>0</v>
      </c>
    </row>
    <row r="577" spans="1:11" x14ac:dyDescent="0.2">
      <c r="A577" s="12">
        <v>41077</v>
      </c>
      <c r="B577" t="s">
        <v>15686</v>
      </c>
      <c r="C577" t="s">
        <v>15687</v>
      </c>
      <c r="D577">
        <v>2</v>
      </c>
      <c r="E577">
        <v>264</v>
      </c>
      <c r="F577">
        <f t="shared" si="3"/>
        <v>528</v>
      </c>
      <c r="G577" s="12">
        <v>41081</v>
      </c>
      <c r="H577">
        <v>528</v>
      </c>
      <c r="I577">
        <f t="shared" si="4"/>
        <v>0</v>
      </c>
      <c r="J577">
        <v>7</v>
      </c>
      <c r="K577">
        <f t="shared" si="2"/>
        <v>3696</v>
      </c>
    </row>
    <row r="578" spans="1:11" x14ac:dyDescent="0.2">
      <c r="F578">
        <f t="shared" si="3"/>
        <v>0</v>
      </c>
      <c r="I578">
        <f t="shared" si="4"/>
        <v>0</v>
      </c>
      <c r="K578">
        <f t="shared" si="2"/>
        <v>0</v>
      </c>
    </row>
    <row r="579" spans="1:11" x14ac:dyDescent="0.2">
      <c r="F579">
        <f t="shared" si="3"/>
        <v>0</v>
      </c>
      <c r="I579">
        <f t="shared" si="4"/>
        <v>0</v>
      </c>
      <c r="K579">
        <f t="shared" si="2"/>
        <v>0</v>
      </c>
    </row>
    <row r="580" spans="1:11" x14ac:dyDescent="0.2">
      <c r="A580" s="12">
        <v>41082</v>
      </c>
      <c r="B580" t="s">
        <v>15645</v>
      </c>
      <c r="C580" t="s">
        <v>15646</v>
      </c>
      <c r="D580">
        <v>4</v>
      </c>
      <c r="E580">
        <v>124</v>
      </c>
      <c r="F580">
        <f t="shared" si="3"/>
        <v>496</v>
      </c>
      <c r="G580" s="12">
        <v>41095</v>
      </c>
      <c r="H580">
        <v>493</v>
      </c>
      <c r="I580">
        <f t="shared" si="4"/>
        <v>3</v>
      </c>
      <c r="J580">
        <v>10</v>
      </c>
      <c r="K580">
        <f t="shared" si="2"/>
        <v>4930</v>
      </c>
    </row>
    <row r="581" spans="1:11" x14ac:dyDescent="0.2">
      <c r="F581">
        <f t="shared" si="3"/>
        <v>0</v>
      </c>
      <c r="I581">
        <f t="shared" si="4"/>
        <v>0</v>
      </c>
      <c r="K581">
        <f t="shared" si="2"/>
        <v>0</v>
      </c>
    </row>
    <row r="582" spans="1:11" x14ac:dyDescent="0.2">
      <c r="F582">
        <f t="shared" si="3"/>
        <v>0</v>
      </c>
      <c r="I582">
        <f t="shared" si="4"/>
        <v>0</v>
      </c>
      <c r="K582">
        <f t="shared" si="2"/>
        <v>0</v>
      </c>
    </row>
    <row r="583" spans="1:11" x14ac:dyDescent="0.2">
      <c r="A583" s="12">
        <v>41091</v>
      </c>
      <c r="B583" t="s">
        <v>15565</v>
      </c>
      <c r="C583" t="s">
        <v>15566</v>
      </c>
      <c r="D583">
        <v>4</v>
      </c>
      <c r="E583">
        <v>119</v>
      </c>
      <c r="F583">
        <f t="shared" si="3"/>
        <v>476</v>
      </c>
      <c r="I583">
        <f t="shared" si="4"/>
        <v>476</v>
      </c>
      <c r="K583">
        <f t="shared" si="2"/>
        <v>0</v>
      </c>
    </row>
    <row r="584" spans="1:11" x14ac:dyDescent="0.2">
      <c r="F584">
        <f t="shared" si="3"/>
        <v>0</v>
      </c>
      <c r="I584">
        <f t="shared" si="4"/>
        <v>0</v>
      </c>
      <c r="K584">
        <f t="shared" si="2"/>
        <v>0</v>
      </c>
    </row>
    <row r="585" spans="1:11" x14ac:dyDescent="0.2">
      <c r="F585">
        <f t="shared" si="3"/>
        <v>0</v>
      </c>
      <c r="I585">
        <f t="shared" si="4"/>
        <v>0</v>
      </c>
      <c r="K585">
        <f t="shared" si="2"/>
        <v>0</v>
      </c>
    </row>
    <row r="586" spans="1:11" x14ac:dyDescent="0.2">
      <c r="A586" s="12">
        <v>41109</v>
      </c>
      <c r="B586" t="s">
        <v>15512</v>
      </c>
      <c r="C586" t="s">
        <v>780</v>
      </c>
      <c r="D586">
        <v>1</v>
      </c>
      <c r="E586">
        <v>251</v>
      </c>
      <c r="F586">
        <f t="shared" si="3"/>
        <v>251</v>
      </c>
      <c r="I586">
        <f t="shared" si="4"/>
        <v>251</v>
      </c>
      <c r="K586">
        <f t="shared" si="2"/>
        <v>0</v>
      </c>
    </row>
    <row r="587" spans="1:11" x14ac:dyDescent="0.2">
      <c r="F587">
        <f t="shared" si="3"/>
        <v>0</v>
      </c>
      <c r="I587">
        <f t="shared" si="4"/>
        <v>0</v>
      </c>
      <c r="K587">
        <f t="shared" si="2"/>
        <v>0</v>
      </c>
    </row>
    <row r="588" spans="1:11" x14ac:dyDescent="0.2">
      <c r="F588">
        <f t="shared" si="3"/>
        <v>0</v>
      </c>
      <c r="I588">
        <f t="shared" si="4"/>
        <v>0</v>
      </c>
      <c r="K588">
        <f t="shared" si="2"/>
        <v>0</v>
      </c>
    </row>
    <row r="589" spans="1:11" x14ac:dyDescent="0.2">
      <c r="A589" s="12">
        <v>41109</v>
      </c>
      <c r="B589" t="s">
        <v>15510</v>
      </c>
      <c r="C589" t="s">
        <v>15511</v>
      </c>
      <c r="D589">
        <v>1</v>
      </c>
      <c r="E589">
        <v>251</v>
      </c>
      <c r="F589">
        <f t="shared" si="3"/>
        <v>251</v>
      </c>
      <c r="I589">
        <f t="shared" si="4"/>
        <v>251</v>
      </c>
      <c r="K589">
        <f t="shared" si="2"/>
        <v>0</v>
      </c>
    </row>
    <row r="590" spans="1:11" x14ac:dyDescent="0.2">
      <c r="F590">
        <f t="shared" si="3"/>
        <v>0</v>
      </c>
      <c r="I590">
        <f t="shared" si="4"/>
        <v>0</v>
      </c>
      <c r="K590">
        <f t="shared" si="2"/>
        <v>0</v>
      </c>
    </row>
    <row r="591" spans="1:11" x14ac:dyDescent="0.2">
      <c r="F591">
        <f t="shared" si="3"/>
        <v>0</v>
      </c>
      <c r="I591">
        <f t="shared" si="4"/>
        <v>0</v>
      </c>
      <c r="K591">
        <f t="shared" si="2"/>
        <v>0</v>
      </c>
    </row>
    <row r="592" spans="1:11" x14ac:dyDescent="0.2">
      <c r="A592" s="12">
        <v>41170</v>
      </c>
      <c r="B592" t="s">
        <v>15171</v>
      </c>
      <c r="C592" t="s">
        <v>15172</v>
      </c>
      <c r="D592">
        <v>2</v>
      </c>
      <c r="E592">
        <v>305</v>
      </c>
      <c r="F592">
        <f t="shared" si="3"/>
        <v>610</v>
      </c>
      <c r="G592" s="12">
        <v>41186</v>
      </c>
      <c r="H592">
        <v>610</v>
      </c>
      <c r="I592">
        <f t="shared" si="4"/>
        <v>0</v>
      </c>
      <c r="J592">
        <v>11.5</v>
      </c>
      <c r="K592">
        <f t="shared" si="2"/>
        <v>7015</v>
      </c>
    </row>
    <row r="593" spans="1:12" x14ac:dyDescent="0.2">
      <c r="F593">
        <f t="shared" si="3"/>
        <v>0</v>
      </c>
      <c r="I593">
        <f t="shared" si="4"/>
        <v>0</v>
      </c>
      <c r="K593">
        <f t="shared" si="2"/>
        <v>0</v>
      </c>
    </row>
    <row r="594" spans="1:12" x14ac:dyDescent="0.2">
      <c r="F594">
        <f t="shared" si="3"/>
        <v>0</v>
      </c>
      <c r="I594">
        <f t="shared" si="4"/>
        <v>0</v>
      </c>
      <c r="K594">
        <f t="shared" si="2"/>
        <v>0</v>
      </c>
    </row>
    <row r="595" spans="1:12" x14ac:dyDescent="0.2">
      <c r="A595" s="12">
        <v>41184</v>
      </c>
      <c r="B595" t="s">
        <v>652</v>
      </c>
      <c r="C595" t="s">
        <v>653</v>
      </c>
      <c r="D595">
        <v>4</v>
      </c>
      <c r="E595">
        <v>126</v>
      </c>
      <c r="F595">
        <f t="shared" si="3"/>
        <v>504</v>
      </c>
      <c r="G595" s="12">
        <v>41231</v>
      </c>
      <c r="H595">
        <v>480</v>
      </c>
      <c r="I595">
        <f t="shared" si="4"/>
        <v>24</v>
      </c>
      <c r="J595">
        <v>11.5</v>
      </c>
      <c r="K595">
        <f t="shared" si="2"/>
        <v>5520</v>
      </c>
    </row>
    <row r="596" spans="1:12" x14ac:dyDescent="0.2">
      <c r="F596">
        <f t="shared" si="3"/>
        <v>0</v>
      </c>
      <c r="G596" s="12">
        <v>41221</v>
      </c>
      <c r="H596">
        <v>24</v>
      </c>
      <c r="I596">
        <v>0</v>
      </c>
      <c r="J596">
        <v>11.5</v>
      </c>
      <c r="K596">
        <f t="shared" si="2"/>
        <v>276</v>
      </c>
    </row>
    <row r="597" spans="1:12" x14ac:dyDescent="0.2">
      <c r="F597">
        <f t="shared" si="3"/>
        <v>0</v>
      </c>
      <c r="I597">
        <f t="shared" si="4"/>
        <v>0</v>
      </c>
      <c r="K597">
        <f t="shared" si="2"/>
        <v>0</v>
      </c>
    </row>
    <row r="598" spans="1:12" x14ac:dyDescent="0.2">
      <c r="A598" s="12">
        <v>41194</v>
      </c>
      <c r="B598" t="s">
        <v>746</v>
      </c>
      <c r="C598" t="s">
        <v>747</v>
      </c>
      <c r="D598">
        <v>2</v>
      </c>
      <c r="E598">
        <v>300</v>
      </c>
      <c r="F598">
        <f t="shared" si="3"/>
        <v>600</v>
      </c>
      <c r="G598" s="12">
        <v>41207</v>
      </c>
      <c r="H598">
        <v>599</v>
      </c>
      <c r="I598">
        <f t="shared" si="4"/>
        <v>1</v>
      </c>
      <c r="J598">
        <v>10</v>
      </c>
      <c r="K598">
        <f t="shared" si="2"/>
        <v>5990</v>
      </c>
    </row>
    <row r="599" spans="1:12" x14ac:dyDescent="0.2">
      <c r="F599">
        <f t="shared" si="3"/>
        <v>0</v>
      </c>
      <c r="I599">
        <f t="shared" si="4"/>
        <v>0</v>
      </c>
      <c r="K599">
        <f t="shared" si="2"/>
        <v>0</v>
      </c>
    </row>
    <row r="600" spans="1:12" x14ac:dyDescent="0.2">
      <c r="F600">
        <f t="shared" si="3"/>
        <v>0</v>
      </c>
      <c r="I600">
        <f t="shared" si="4"/>
        <v>0</v>
      </c>
      <c r="K600">
        <f t="shared" si="2"/>
        <v>0</v>
      </c>
    </row>
    <row r="601" spans="1:12" x14ac:dyDescent="0.2">
      <c r="A601" s="12">
        <v>41201</v>
      </c>
      <c r="B601" t="s">
        <v>14972</v>
      </c>
      <c r="C601" t="s">
        <v>14973</v>
      </c>
      <c r="D601">
        <v>2</v>
      </c>
      <c r="E601">
        <v>301</v>
      </c>
      <c r="F601">
        <f t="shared" si="3"/>
        <v>602</v>
      </c>
      <c r="G601" s="12">
        <v>41240</v>
      </c>
      <c r="H601">
        <v>599</v>
      </c>
      <c r="I601">
        <f t="shared" si="4"/>
        <v>3</v>
      </c>
      <c r="J601">
        <v>11.5</v>
      </c>
      <c r="K601">
        <f t="shared" si="2"/>
        <v>6888.5</v>
      </c>
    </row>
    <row r="602" spans="1:12" x14ac:dyDescent="0.2">
      <c r="F602">
        <f t="shared" si="3"/>
        <v>0</v>
      </c>
      <c r="I602">
        <f t="shared" si="4"/>
        <v>0</v>
      </c>
      <c r="K602">
        <f t="shared" si="2"/>
        <v>0</v>
      </c>
    </row>
    <row r="603" spans="1:12" x14ac:dyDescent="0.2">
      <c r="F603">
        <f t="shared" si="3"/>
        <v>0</v>
      </c>
      <c r="I603">
        <f t="shared" si="4"/>
        <v>0</v>
      </c>
      <c r="K603">
        <f t="shared" si="2"/>
        <v>0</v>
      </c>
    </row>
    <row r="604" spans="1:12" x14ac:dyDescent="0.2">
      <c r="A604" s="12">
        <v>41221</v>
      </c>
      <c r="B604" t="s">
        <v>17453</v>
      </c>
      <c r="C604" t="s">
        <v>14708</v>
      </c>
      <c r="D604">
        <v>3</v>
      </c>
      <c r="E604">
        <v>200</v>
      </c>
      <c r="F604">
        <f t="shared" si="3"/>
        <v>600</v>
      </c>
      <c r="G604" s="12">
        <v>41242</v>
      </c>
      <c r="H604">
        <v>600</v>
      </c>
      <c r="I604">
        <f t="shared" si="4"/>
        <v>0</v>
      </c>
      <c r="J604">
        <v>11</v>
      </c>
      <c r="K604">
        <f t="shared" si="2"/>
        <v>6600</v>
      </c>
      <c r="L604" t="s">
        <v>490</v>
      </c>
    </row>
    <row r="605" spans="1:12" x14ac:dyDescent="0.2">
      <c r="F605">
        <f t="shared" si="3"/>
        <v>0</v>
      </c>
      <c r="I605">
        <f t="shared" si="4"/>
        <v>0</v>
      </c>
      <c r="K605">
        <f t="shared" si="2"/>
        <v>0</v>
      </c>
    </row>
    <row r="606" spans="1:12" x14ac:dyDescent="0.2">
      <c r="F606">
        <f t="shared" si="3"/>
        <v>0</v>
      </c>
      <c r="I606">
        <f t="shared" si="4"/>
        <v>0</v>
      </c>
      <c r="K606">
        <f t="shared" si="2"/>
        <v>0</v>
      </c>
    </row>
    <row r="607" spans="1:12" x14ac:dyDescent="0.2">
      <c r="A607" s="12">
        <v>41243</v>
      </c>
      <c r="B607" t="s">
        <v>17543</v>
      </c>
      <c r="C607" t="s">
        <v>14682</v>
      </c>
      <c r="D607">
        <v>3</v>
      </c>
      <c r="E607">
        <v>179</v>
      </c>
      <c r="F607">
        <f t="shared" si="3"/>
        <v>537</v>
      </c>
      <c r="G607" s="12">
        <v>41263</v>
      </c>
      <c r="H607">
        <v>536</v>
      </c>
      <c r="I607">
        <f t="shared" si="4"/>
        <v>1</v>
      </c>
      <c r="J607">
        <v>11.5</v>
      </c>
      <c r="K607">
        <f t="shared" si="2"/>
        <v>6164</v>
      </c>
      <c r="L607" t="s">
        <v>14727</v>
      </c>
    </row>
    <row r="608" spans="1:12" x14ac:dyDescent="0.2">
      <c r="F608">
        <f t="shared" si="3"/>
        <v>0</v>
      </c>
      <c r="I608">
        <f t="shared" si="4"/>
        <v>0</v>
      </c>
      <c r="K608">
        <f t="shared" si="2"/>
        <v>0</v>
      </c>
    </row>
    <row r="609" spans="1:12" x14ac:dyDescent="0.2">
      <c r="F609">
        <f t="shared" si="3"/>
        <v>0</v>
      </c>
      <c r="I609">
        <f t="shared" si="4"/>
        <v>0</v>
      </c>
      <c r="K609">
        <f t="shared" si="2"/>
        <v>0</v>
      </c>
    </row>
    <row r="610" spans="1:12" x14ac:dyDescent="0.2">
      <c r="A610" s="12">
        <v>41236</v>
      </c>
      <c r="B610" t="s">
        <v>17527</v>
      </c>
      <c r="C610" t="s">
        <v>14856</v>
      </c>
      <c r="D610">
        <v>1</v>
      </c>
      <c r="E610">
        <v>399</v>
      </c>
      <c r="F610">
        <f t="shared" si="3"/>
        <v>399</v>
      </c>
      <c r="G610" s="12">
        <v>41247</v>
      </c>
      <c r="H610">
        <v>399</v>
      </c>
      <c r="I610">
        <f t="shared" si="4"/>
        <v>0</v>
      </c>
      <c r="J610">
        <v>11</v>
      </c>
      <c r="K610">
        <f t="shared" si="2"/>
        <v>4389</v>
      </c>
    </row>
    <row r="611" spans="1:12" x14ac:dyDescent="0.2">
      <c r="F611">
        <f t="shared" si="3"/>
        <v>0</v>
      </c>
      <c r="I611">
        <f t="shared" si="4"/>
        <v>0</v>
      </c>
      <c r="K611">
        <f t="shared" si="2"/>
        <v>0</v>
      </c>
    </row>
    <row r="612" spans="1:12" x14ac:dyDescent="0.2">
      <c r="F612">
        <f t="shared" si="3"/>
        <v>0</v>
      </c>
      <c r="I612">
        <f t="shared" si="4"/>
        <v>0</v>
      </c>
      <c r="K612">
        <f t="shared" si="2"/>
        <v>0</v>
      </c>
    </row>
    <row r="613" spans="1:12" x14ac:dyDescent="0.2">
      <c r="A613" s="12">
        <v>41257</v>
      </c>
      <c r="B613" t="s">
        <v>17499</v>
      </c>
      <c r="C613" t="s">
        <v>14607</v>
      </c>
      <c r="D613">
        <v>2</v>
      </c>
      <c r="E613">
        <v>131</v>
      </c>
      <c r="F613">
        <f t="shared" si="3"/>
        <v>262</v>
      </c>
      <c r="G613" s="12">
        <v>41269</v>
      </c>
      <c r="H613">
        <v>261</v>
      </c>
      <c r="I613">
        <f t="shared" si="4"/>
        <v>1</v>
      </c>
      <c r="J613">
        <v>11</v>
      </c>
      <c r="K613">
        <f t="shared" si="2"/>
        <v>2871</v>
      </c>
    </row>
    <row r="614" spans="1:12" x14ac:dyDescent="0.2">
      <c r="F614">
        <f t="shared" si="3"/>
        <v>0</v>
      </c>
      <c r="I614">
        <f t="shared" si="4"/>
        <v>0</v>
      </c>
      <c r="K614">
        <f t="shared" si="2"/>
        <v>0</v>
      </c>
    </row>
    <row r="615" spans="1:12" x14ac:dyDescent="0.2">
      <c r="F615">
        <f t="shared" si="3"/>
        <v>0</v>
      </c>
      <c r="I615">
        <f t="shared" si="4"/>
        <v>0</v>
      </c>
      <c r="K615">
        <f t="shared" si="2"/>
        <v>0</v>
      </c>
    </row>
    <row r="616" spans="1:12" x14ac:dyDescent="0.2">
      <c r="A616" s="12">
        <v>41266</v>
      </c>
      <c r="B616" t="s">
        <v>17413</v>
      </c>
      <c r="C616" t="s">
        <v>14697</v>
      </c>
      <c r="D616">
        <v>2</v>
      </c>
      <c r="E616">
        <v>250</v>
      </c>
      <c r="F616">
        <f t="shared" si="3"/>
        <v>500</v>
      </c>
      <c r="G616" s="12">
        <v>41284</v>
      </c>
      <c r="H616">
        <v>500</v>
      </c>
      <c r="I616">
        <f t="shared" si="4"/>
        <v>0</v>
      </c>
      <c r="J616">
        <v>10</v>
      </c>
      <c r="K616">
        <f t="shared" si="2"/>
        <v>5000</v>
      </c>
    </row>
    <row r="617" spans="1:12" x14ac:dyDescent="0.2">
      <c r="F617">
        <f t="shared" si="3"/>
        <v>0</v>
      </c>
      <c r="I617">
        <f t="shared" si="4"/>
        <v>0</v>
      </c>
      <c r="K617">
        <f t="shared" si="2"/>
        <v>0</v>
      </c>
    </row>
    <row r="618" spans="1:12" x14ac:dyDescent="0.2">
      <c r="F618">
        <f t="shared" si="3"/>
        <v>0</v>
      </c>
      <c r="I618">
        <f t="shared" si="4"/>
        <v>0</v>
      </c>
      <c r="K618">
        <f t="shared" si="2"/>
        <v>0</v>
      </c>
    </row>
    <row r="619" spans="1:12" x14ac:dyDescent="0.2">
      <c r="A619" s="12">
        <v>41279</v>
      </c>
      <c r="B619" t="s">
        <v>17393</v>
      </c>
      <c r="C619" t="s">
        <v>14596</v>
      </c>
      <c r="D619">
        <v>1</v>
      </c>
      <c r="E619">
        <v>560</v>
      </c>
      <c r="F619">
        <f t="shared" si="3"/>
        <v>560</v>
      </c>
      <c r="G619" s="12">
        <v>41293</v>
      </c>
      <c r="H619">
        <v>559</v>
      </c>
      <c r="I619">
        <f t="shared" si="4"/>
        <v>1</v>
      </c>
      <c r="J619">
        <v>13</v>
      </c>
      <c r="K619">
        <f t="shared" si="2"/>
        <v>7267</v>
      </c>
      <c r="L619" t="s">
        <v>784</v>
      </c>
    </row>
    <row r="620" spans="1:12" x14ac:dyDescent="0.2">
      <c r="F620">
        <f t="shared" si="3"/>
        <v>0</v>
      </c>
      <c r="I620">
        <f t="shared" si="4"/>
        <v>0</v>
      </c>
      <c r="K620">
        <f t="shared" si="2"/>
        <v>0</v>
      </c>
    </row>
    <row r="621" spans="1:12" x14ac:dyDescent="0.2">
      <c r="F621">
        <f t="shared" si="3"/>
        <v>0</v>
      </c>
      <c r="I621">
        <f t="shared" si="4"/>
        <v>0</v>
      </c>
      <c r="K621">
        <f t="shared" si="2"/>
        <v>0</v>
      </c>
    </row>
    <row r="622" spans="1:12" x14ac:dyDescent="0.2">
      <c r="A622" s="12">
        <v>41290</v>
      </c>
      <c r="B622" t="s">
        <v>17351</v>
      </c>
      <c r="C622" t="s">
        <v>14361</v>
      </c>
      <c r="D622">
        <v>3</v>
      </c>
      <c r="E622">
        <v>205</v>
      </c>
      <c r="F622">
        <f t="shared" si="3"/>
        <v>615</v>
      </c>
      <c r="G622" t="s">
        <v>21544</v>
      </c>
      <c r="H622">
        <v>590</v>
      </c>
      <c r="I622">
        <f t="shared" si="4"/>
        <v>25</v>
      </c>
      <c r="J622">
        <v>12.5</v>
      </c>
      <c r="K622">
        <f t="shared" si="2"/>
        <v>7375</v>
      </c>
      <c r="L622" t="s">
        <v>14119</v>
      </c>
    </row>
    <row r="623" spans="1:12" x14ac:dyDescent="0.2">
      <c r="F623">
        <f t="shared" si="3"/>
        <v>0</v>
      </c>
      <c r="G623" s="12">
        <v>41312</v>
      </c>
      <c r="H623">
        <v>25</v>
      </c>
      <c r="I623">
        <v>0</v>
      </c>
      <c r="J623">
        <v>12.5</v>
      </c>
      <c r="K623">
        <f t="shared" si="2"/>
        <v>312.5</v>
      </c>
    </row>
    <row r="624" spans="1:12" x14ac:dyDescent="0.2">
      <c r="F624">
        <f t="shared" si="3"/>
        <v>0</v>
      </c>
      <c r="I624">
        <f t="shared" si="4"/>
        <v>0</v>
      </c>
      <c r="K624">
        <f t="shared" si="2"/>
        <v>0</v>
      </c>
    </row>
    <row r="625" spans="1:12" x14ac:dyDescent="0.2">
      <c r="A625" s="12">
        <v>41304</v>
      </c>
      <c r="B625" t="s">
        <v>17142</v>
      </c>
      <c r="C625" t="s">
        <v>14519</v>
      </c>
      <c r="D625">
        <v>2</v>
      </c>
      <c r="E625">
        <v>301</v>
      </c>
      <c r="F625">
        <f t="shared" si="3"/>
        <v>602</v>
      </c>
      <c r="G625" s="12">
        <v>41333</v>
      </c>
      <c r="H625">
        <v>601</v>
      </c>
      <c r="I625">
        <f t="shared" si="4"/>
        <v>1</v>
      </c>
      <c r="J625">
        <v>13.5</v>
      </c>
      <c r="K625">
        <f t="shared" si="2"/>
        <v>8113.5</v>
      </c>
      <c r="L625" t="s">
        <v>755</v>
      </c>
    </row>
    <row r="626" spans="1:12" x14ac:dyDescent="0.2">
      <c r="F626">
        <f t="shared" si="3"/>
        <v>0</v>
      </c>
      <c r="I626">
        <f t="shared" si="4"/>
        <v>0</v>
      </c>
      <c r="K626">
        <f t="shared" si="2"/>
        <v>0</v>
      </c>
    </row>
    <row r="627" spans="1:12" x14ac:dyDescent="0.2">
      <c r="F627">
        <f t="shared" si="3"/>
        <v>0</v>
      </c>
      <c r="I627">
        <f t="shared" si="4"/>
        <v>0</v>
      </c>
      <c r="K627">
        <f t="shared" si="2"/>
        <v>0</v>
      </c>
    </row>
    <row r="628" spans="1:12" x14ac:dyDescent="0.2">
      <c r="A628" s="12">
        <v>41312</v>
      </c>
      <c r="B628" t="s">
        <v>17115</v>
      </c>
      <c r="C628" t="s">
        <v>14330</v>
      </c>
      <c r="D628">
        <v>3</v>
      </c>
      <c r="E628">
        <v>192</v>
      </c>
      <c r="F628">
        <f t="shared" si="3"/>
        <v>576</v>
      </c>
      <c r="G628" s="12">
        <v>41329</v>
      </c>
      <c r="H628">
        <v>574</v>
      </c>
      <c r="I628">
        <f t="shared" si="4"/>
        <v>2</v>
      </c>
      <c r="J628">
        <v>11</v>
      </c>
      <c r="K628">
        <f t="shared" si="2"/>
        <v>6314</v>
      </c>
    </row>
    <row r="629" spans="1:12" x14ac:dyDescent="0.2">
      <c r="F629">
        <f t="shared" si="3"/>
        <v>0</v>
      </c>
      <c r="I629">
        <f t="shared" si="4"/>
        <v>0</v>
      </c>
      <c r="K629">
        <f t="shared" si="2"/>
        <v>0</v>
      </c>
    </row>
    <row r="630" spans="1:12" x14ac:dyDescent="0.2">
      <c r="F630">
        <f t="shared" si="3"/>
        <v>0</v>
      </c>
      <c r="I630">
        <f t="shared" si="4"/>
        <v>0</v>
      </c>
      <c r="K630">
        <f t="shared" si="2"/>
        <v>0</v>
      </c>
    </row>
    <row r="631" spans="1:12" x14ac:dyDescent="0.2">
      <c r="A631" s="12">
        <v>41319</v>
      </c>
      <c r="B631" t="s">
        <v>17040</v>
      </c>
      <c r="C631" t="s">
        <v>14542</v>
      </c>
      <c r="D631">
        <v>1</v>
      </c>
      <c r="E631">
        <v>500</v>
      </c>
      <c r="F631">
        <f t="shared" si="3"/>
        <v>500</v>
      </c>
      <c r="G631" s="12">
        <v>41340</v>
      </c>
      <c r="H631">
        <v>499</v>
      </c>
      <c r="I631">
        <f t="shared" si="4"/>
        <v>1</v>
      </c>
      <c r="J631">
        <v>12</v>
      </c>
      <c r="K631">
        <f t="shared" si="2"/>
        <v>5988</v>
      </c>
    </row>
    <row r="632" spans="1:12" x14ac:dyDescent="0.2">
      <c r="F632">
        <f t="shared" si="3"/>
        <v>0</v>
      </c>
      <c r="I632">
        <f t="shared" si="4"/>
        <v>0</v>
      </c>
      <c r="K632">
        <f t="shared" si="2"/>
        <v>0</v>
      </c>
    </row>
    <row r="633" spans="1:12" x14ac:dyDescent="0.2">
      <c r="F633">
        <f t="shared" si="3"/>
        <v>0</v>
      </c>
      <c r="I633">
        <f t="shared" si="4"/>
        <v>0</v>
      </c>
      <c r="K633">
        <f t="shared" si="2"/>
        <v>0</v>
      </c>
    </row>
    <row r="634" spans="1:12" x14ac:dyDescent="0.2">
      <c r="A634" s="12">
        <v>41334</v>
      </c>
      <c r="B634" t="s">
        <v>16996</v>
      </c>
      <c r="C634" t="s">
        <v>14345</v>
      </c>
      <c r="D634">
        <v>1</v>
      </c>
      <c r="E634">
        <v>547</v>
      </c>
      <c r="F634">
        <f t="shared" si="3"/>
        <v>547</v>
      </c>
      <c r="G634" s="12">
        <v>41361</v>
      </c>
      <c r="H634">
        <v>546</v>
      </c>
      <c r="I634">
        <f t="shared" si="4"/>
        <v>1</v>
      </c>
      <c r="J634">
        <v>15</v>
      </c>
      <c r="K634">
        <f t="shared" si="2"/>
        <v>8190</v>
      </c>
      <c r="L634" t="s">
        <v>14038</v>
      </c>
    </row>
    <row r="635" spans="1:12" x14ac:dyDescent="0.2">
      <c r="F635">
        <f t="shared" si="3"/>
        <v>0</v>
      </c>
      <c r="I635">
        <f t="shared" si="4"/>
        <v>0</v>
      </c>
      <c r="K635">
        <f t="shared" si="2"/>
        <v>0</v>
      </c>
    </row>
    <row r="636" spans="1:12" x14ac:dyDescent="0.2">
      <c r="F636">
        <f t="shared" si="3"/>
        <v>0</v>
      </c>
      <c r="I636">
        <f t="shared" si="4"/>
        <v>0</v>
      </c>
      <c r="K636">
        <f t="shared" si="2"/>
        <v>0</v>
      </c>
    </row>
    <row r="637" spans="1:12" x14ac:dyDescent="0.2">
      <c r="A637" s="12">
        <v>41340</v>
      </c>
      <c r="B637" t="s">
        <v>16964</v>
      </c>
      <c r="C637" t="s">
        <v>14270</v>
      </c>
      <c r="D637">
        <v>1</v>
      </c>
      <c r="E637">
        <v>700</v>
      </c>
      <c r="F637">
        <f t="shared" si="3"/>
        <v>700</v>
      </c>
      <c r="G637" s="12">
        <v>41375</v>
      </c>
      <c r="H637">
        <v>685</v>
      </c>
      <c r="I637">
        <f t="shared" si="4"/>
        <v>15</v>
      </c>
      <c r="J637">
        <v>15</v>
      </c>
      <c r="K637">
        <f t="shared" si="2"/>
        <v>10275</v>
      </c>
      <c r="L637" t="s">
        <v>14629</v>
      </c>
    </row>
    <row r="638" spans="1:12" x14ac:dyDescent="0.2">
      <c r="F638">
        <f t="shared" si="3"/>
        <v>0</v>
      </c>
      <c r="I638">
        <f t="shared" si="4"/>
        <v>0</v>
      </c>
      <c r="K638">
        <f t="shared" si="2"/>
        <v>0</v>
      </c>
    </row>
    <row r="639" spans="1:12" x14ac:dyDescent="0.2">
      <c r="F639">
        <f t="shared" si="3"/>
        <v>0</v>
      </c>
      <c r="I639">
        <f t="shared" si="4"/>
        <v>0</v>
      </c>
      <c r="K639">
        <f t="shared" si="2"/>
        <v>0</v>
      </c>
    </row>
    <row r="640" spans="1:12" x14ac:dyDescent="0.2">
      <c r="A640" s="12">
        <v>41361</v>
      </c>
      <c r="B640" t="s">
        <v>16847</v>
      </c>
      <c r="C640" t="s">
        <v>14292</v>
      </c>
      <c r="D640">
        <v>2</v>
      </c>
      <c r="E640">
        <v>352</v>
      </c>
      <c r="F640">
        <f t="shared" si="3"/>
        <v>704</v>
      </c>
      <c r="G640" s="12">
        <v>41389</v>
      </c>
      <c r="H640">
        <v>699</v>
      </c>
      <c r="I640">
        <f t="shared" si="4"/>
        <v>5</v>
      </c>
      <c r="J640">
        <v>12.5</v>
      </c>
      <c r="K640">
        <f t="shared" si="2"/>
        <v>8737.5</v>
      </c>
      <c r="L640" t="s">
        <v>14122</v>
      </c>
    </row>
    <row r="641" spans="1:12" x14ac:dyDescent="0.2">
      <c r="F641">
        <f t="shared" si="3"/>
        <v>0</v>
      </c>
      <c r="I641">
        <f t="shared" si="4"/>
        <v>0</v>
      </c>
      <c r="K641">
        <f t="shared" si="2"/>
        <v>0</v>
      </c>
    </row>
    <row r="642" spans="1:12" x14ac:dyDescent="0.2">
      <c r="F642">
        <f t="shared" si="3"/>
        <v>0</v>
      </c>
      <c r="I642">
        <f t="shared" si="4"/>
        <v>0</v>
      </c>
      <c r="K642">
        <f t="shared" si="2"/>
        <v>0</v>
      </c>
    </row>
    <row r="643" spans="1:12" x14ac:dyDescent="0.2">
      <c r="A643" s="12">
        <v>41369</v>
      </c>
      <c r="B643" t="s">
        <v>16831</v>
      </c>
      <c r="C643" t="s">
        <v>13894</v>
      </c>
      <c r="D643">
        <v>1</v>
      </c>
      <c r="E643">
        <v>700</v>
      </c>
      <c r="F643">
        <f t="shared" si="3"/>
        <v>700</v>
      </c>
      <c r="G643" s="12">
        <v>41411</v>
      </c>
      <c r="H643">
        <v>697</v>
      </c>
      <c r="I643" s="39">
        <f t="shared" si="4"/>
        <v>3</v>
      </c>
      <c r="J643">
        <v>15</v>
      </c>
      <c r="K643">
        <f t="shared" si="2"/>
        <v>10455</v>
      </c>
      <c r="L643" t="s">
        <v>14526</v>
      </c>
    </row>
    <row r="644" spans="1:12" x14ac:dyDescent="0.2">
      <c r="F644">
        <f t="shared" si="3"/>
        <v>0</v>
      </c>
      <c r="G644" t="s">
        <v>21545</v>
      </c>
      <c r="H644">
        <v>1</v>
      </c>
      <c r="I644">
        <v>2</v>
      </c>
      <c r="K644">
        <f t="shared" si="2"/>
        <v>0</v>
      </c>
    </row>
    <row r="645" spans="1:12" x14ac:dyDescent="0.2">
      <c r="G645" t="s">
        <v>21515</v>
      </c>
      <c r="H645">
        <v>2</v>
      </c>
      <c r="I645">
        <v>0</v>
      </c>
      <c r="J645">
        <v>100</v>
      </c>
      <c r="K645">
        <f t="shared" si="2"/>
        <v>200</v>
      </c>
    </row>
    <row r="646" spans="1:12" x14ac:dyDescent="0.2">
      <c r="G646" s="12">
        <v>41522</v>
      </c>
      <c r="H646">
        <v>2</v>
      </c>
      <c r="I646">
        <v>0</v>
      </c>
      <c r="J646">
        <v>15</v>
      </c>
      <c r="K646">
        <v>30</v>
      </c>
      <c r="L646" t="s">
        <v>15857</v>
      </c>
    </row>
    <row r="647" spans="1:12" x14ac:dyDescent="0.2">
      <c r="F647">
        <f t="shared" si="3"/>
        <v>0</v>
      </c>
      <c r="I647">
        <f t="shared" si="4"/>
        <v>0</v>
      </c>
      <c r="K647">
        <f t="shared" si="2"/>
        <v>0</v>
      </c>
    </row>
    <row r="648" spans="1:12" x14ac:dyDescent="0.2">
      <c r="A648" s="12">
        <v>41369</v>
      </c>
      <c r="B648" t="s">
        <v>16830</v>
      </c>
      <c r="C648" t="s">
        <v>14112</v>
      </c>
      <c r="D648">
        <v>1</v>
      </c>
      <c r="E648">
        <v>228</v>
      </c>
      <c r="F648">
        <f t="shared" si="3"/>
        <v>228</v>
      </c>
      <c r="G648" s="12">
        <v>41382</v>
      </c>
      <c r="H648">
        <v>228</v>
      </c>
      <c r="I648">
        <f t="shared" si="4"/>
        <v>0</v>
      </c>
      <c r="J648">
        <v>11.5</v>
      </c>
      <c r="K648">
        <f t="shared" si="2"/>
        <v>2622</v>
      </c>
    </row>
    <row r="649" spans="1:12" x14ac:dyDescent="0.2">
      <c r="F649">
        <f t="shared" si="3"/>
        <v>0</v>
      </c>
      <c r="I649">
        <f t="shared" si="4"/>
        <v>0</v>
      </c>
      <c r="K649">
        <f t="shared" si="2"/>
        <v>0</v>
      </c>
    </row>
    <row r="650" spans="1:12" x14ac:dyDescent="0.2">
      <c r="F650">
        <f t="shared" si="3"/>
        <v>0</v>
      </c>
      <c r="I650">
        <f t="shared" si="4"/>
        <v>0</v>
      </c>
      <c r="K650">
        <f t="shared" si="2"/>
        <v>0</v>
      </c>
    </row>
    <row r="651" spans="1:12" x14ac:dyDescent="0.2">
      <c r="A651" s="12">
        <v>41375</v>
      </c>
      <c r="B651" t="s">
        <v>16730</v>
      </c>
      <c r="C651" t="s">
        <v>14256</v>
      </c>
      <c r="D651">
        <v>2</v>
      </c>
      <c r="E651">
        <v>218</v>
      </c>
      <c r="F651">
        <f t="shared" si="3"/>
        <v>436</v>
      </c>
      <c r="G651" s="12">
        <v>41396</v>
      </c>
      <c r="H651">
        <v>436</v>
      </c>
      <c r="I651">
        <f t="shared" si="4"/>
        <v>0</v>
      </c>
      <c r="J651">
        <v>11</v>
      </c>
      <c r="K651">
        <f t="shared" si="2"/>
        <v>4796</v>
      </c>
      <c r="L651" t="s">
        <v>1187</v>
      </c>
    </row>
    <row r="652" spans="1:12" x14ac:dyDescent="0.2">
      <c r="F652">
        <f t="shared" si="3"/>
        <v>0</v>
      </c>
      <c r="I652">
        <f t="shared" si="4"/>
        <v>0</v>
      </c>
      <c r="K652">
        <f t="shared" si="2"/>
        <v>0</v>
      </c>
    </row>
    <row r="653" spans="1:12" x14ac:dyDescent="0.2">
      <c r="F653">
        <f t="shared" si="3"/>
        <v>0</v>
      </c>
      <c r="I653">
        <f t="shared" si="4"/>
        <v>0</v>
      </c>
      <c r="K653">
        <f t="shared" si="2"/>
        <v>0</v>
      </c>
    </row>
    <row r="654" spans="1:12" x14ac:dyDescent="0.2">
      <c r="A654" s="12">
        <v>41389</v>
      </c>
      <c r="B654" t="s">
        <v>16681</v>
      </c>
      <c r="C654" t="s">
        <v>13887</v>
      </c>
      <c r="D654">
        <v>2</v>
      </c>
      <c r="E654">
        <v>342</v>
      </c>
      <c r="F654">
        <f t="shared" si="3"/>
        <v>684</v>
      </c>
      <c r="G654" s="12">
        <v>41445</v>
      </c>
      <c r="H654">
        <v>679</v>
      </c>
      <c r="I654">
        <f t="shared" si="4"/>
        <v>5</v>
      </c>
      <c r="J654">
        <v>11</v>
      </c>
      <c r="K654">
        <f t="shared" si="2"/>
        <v>7469</v>
      </c>
      <c r="L654" t="s">
        <v>14076</v>
      </c>
    </row>
    <row r="655" spans="1:12" x14ac:dyDescent="0.2">
      <c r="F655">
        <f t="shared" si="3"/>
        <v>0</v>
      </c>
      <c r="G655" s="12">
        <v>41459</v>
      </c>
      <c r="H655">
        <v>1</v>
      </c>
      <c r="I655" s="39">
        <v>4</v>
      </c>
      <c r="J655">
        <v>11</v>
      </c>
      <c r="K655">
        <f t="shared" si="2"/>
        <v>11</v>
      </c>
    </row>
    <row r="656" spans="1:12" x14ac:dyDescent="0.2">
      <c r="G656" t="s">
        <v>21545</v>
      </c>
      <c r="H656">
        <v>3</v>
      </c>
      <c r="I656" s="39">
        <v>1</v>
      </c>
    </row>
    <row r="657" spans="1:12" x14ac:dyDescent="0.2">
      <c r="G657" t="s">
        <v>21493</v>
      </c>
      <c r="H657">
        <v>1</v>
      </c>
      <c r="I657" s="39">
        <v>0</v>
      </c>
      <c r="J657">
        <v>100</v>
      </c>
      <c r="K657">
        <v>100</v>
      </c>
    </row>
    <row r="658" spans="1:12" x14ac:dyDescent="0.2">
      <c r="F658">
        <f t="shared" si="3"/>
        <v>0</v>
      </c>
      <c r="I658">
        <f t="shared" si="4"/>
        <v>0</v>
      </c>
      <c r="K658">
        <f t="shared" si="2"/>
        <v>0</v>
      </c>
    </row>
    <row r="659" spans="1:12" x14ac:dyDescent="0.2">
      <c r="A659" s="12">
        <v>41396</v>
      </c>
      <c r="B659" t="s">
        <v>16581</v>
      </c>
      <c r="C659" t="s">
        <v>14068</v>
      </c>
      <c r="D659">
        <v>1</v>
      </c>
      <c r="E659">
        <v>700</v>
      </c>
      <c r="F659">
        <f t="shared" si="3"/>
        <v>700</v>
      </c>
      <c r="G659" s="12">
        <v>41438</v>
      </c>
      <c r="H659">
        <v>692</v>
      </c>
      <c r="I659" s="39">
        <f t="shared" si="4"/>
        <v>8</v>
      </c>
      <c r="J659">
        <v>11.5</v>
      </c>
      <c r="K659">
        <f t="shared" si="2"/>
        <v>7958</v>
      </c>
      <c r="L659" t="s">
        <v>1187</v>
      </c>
    </row>
    <row r="660" spans="1:12" x14ac:dyDescent="0.2">
      <c r="F660">
        <f t="shared" si="3"/>
        <v>0</v>
      </c>
      <c r="G660" t="s">
        <v>21545</v>
      </c>
      <c r="H660">
        <v>8</v>
      </c>
      <c r="I660">
        <v>0</v>
      </c>
      <c r="K660">
        <f t="shared" si="2"/>
        <v>0</v>
      </c>
    </row>
    <row r="661" spans="1:12" x14ac:dyDescent="0.2">
      <c r="F661">
        <f t="shared" si="3"/>
        <v>0</v>
      </c>
      <c r="I661">
        <f t="shared" si="4"/>
        <v>0</v>
      </c>
      <c r="K661">
        <f t="shared" si="2"/>
        <v>0</v>
      </c>
    </row>
    <row r="662" spans="1:12" x14ac:dyDescent="0.2">
      <c r="A662" s="12">
        <v>41424</v>
      </c>
      <c r="B662" t="s">
        <v>16380</v>
      </c>
      <c r="C662" t="s">
        <v>985</v>
      </c>
      <c r="D662">
        <v>2</v>
      </c>
      <c r="E662">
        <v>118</v>
      </c>
      <c r="F662">
        <f t="shared" si="3"/>
        <v>236</v>
      </c>
      <c r="G662" s="12">
        <v>41445</v>
      </c>
      <c r="H662">
        <v>229</v>
      </c>
      <c r="I662" s="39">
        <f t="shared" si="4"/>
        <v>7</v>
      </c>
      <c r="J662">
        <v>11</v>
      </c>
      <c r="K662">
        <f t="shared" si="2"/>
        <v>2519</v>
      </c>
      <c r="L662" t="s">
        <v>1187</v>
      </c>
    </row>
    <row r="663" spans="1:12" x14ac:dyDescent="0.2">
      <c r="F663">
        <f t="shared" si="3"/>
        <v>0</v>
      </c>
      <c r="G663" t="s">
        <v>21545</v>
      </c>
      <c r="H663">
        <v>7</v>
      </c>
      <c r="I663">
        <v>0</v>
      </c>
      <c r="K663">
        <f t="shared" si="2"/>
        <v>0</v>
      </c>
    </row>
    <row r="664" spans="1:12" x14ac:dyDescent="0.2">
      <c r="F664">
        <f t="shared" si="3"/>
        <v>0</v>
      </c>
      <c r="I664">
        <f t="shared" si="4"/>
        <v>0</v>
      </c>
      <c r="K664">
        <f t="shared" si="2"/>
        <v>0</v>
      </c>
    </row>
    <row r="665" spans="1:12" x14ac:dyDescent="0.2">
      <c r="A665" s="12">
        <v>41438</v>
      </c>
      <c r="B665" t="s">
        <v>16331</v>
      </c>
      <c r="C665" t="s">
        <v>1123</v>
      </c>
      <c r="D665">
        <v>1</v>
      </c>
      <c r="E665">
        <v>517</v>
      </c>
      <c r="F665">
        <f t="shared" si="3"/>
        <v>517</v>
      </c>
      <c r="G665" s="12">
        <v>41459</v>
      </c>
      <c r="H665">
        <v>517</v>
      </c>
      <c r="I665">
        <f t="shared" si="4"/>
        <v>0</v>
      </c>
      <c r="J665">
        <v>10</v>
      </c>
      <c r="K665">
        <f t="shared" si="2"/>
        <v>5170</v>
      </c>
      <c r="L665" t="s">
        <v>1187</v>
      </c>
    </row>
    <row r="666" spans="1:12" x14ac:dyDescent="0.2">
      <c r="F666">
        <f t="shared" si="3"/>
        <v>0</v>
      </c>
      <c r="I666">
        <f t="shared" si="4"/>
        <v>0</v>
      </c>
      <c r="K666">
        <f t="shared" si="2"/>
        <v>0</v>
      </c>
    </row>
    <row r="667" spans="1:12" x14ac:dyDescent="0.2">
      <c r="A667" s="37"/>
      <c r="F667">
        <f t="shared" si="3"/>
        <v>0</v>
      </c>
      <c r="I667">
        <f t="shared" si="4"/>
        <v>0</v>
      </c>
      <c r="K667">
        <f t="shared" si="2"/>
        <v>0</v>
      </c>
    </row>
    <row r="668" spans="1:12" x14ac:dyDescent="0.2">
      <c r="A668" s="12">
        <v>41454</v>
      </c>
      <c r="B668" t="s">
        <v>16265</v>
      </c>
      <c r="C668" t="s">
        <v>1270</v>
      </c>
      <c r="D668">
        <v>4</v>
      </c>
      <c r="E668">
        <v>175</v>
      </c>
      <c r="F668">
        <f t="shared" si="3"/>
        <v>700</v>
      </c>
      <c r="G668" s="12">
        <v>41474</v>
      </c>
      <c r="H668">
        <v>697</v>
      </c>
      <c r="I668" s="39">
        <f t="shared" si="4"/>
        <v>3</v>
      </c>
      <c r="J668">
        <v>12</v>
      </c>
      <c r="K668">
        <f t="shared" si="2"/>
        <v>8364</v>
      </c>
    </row>
    <row r="669" spans="1:12" x14ac:dyDescent="0.2">
      <c r="F669">
        <f t="shared" si="3"/>
        <v>0</v>
      </c>
      <c r="G669" s="73" t="s">
        <v>20982</v>
      </c>
      <c r="H669">
        <v>3</v>
      </c>
      <c r="I669">
        <v>0</v>
      </c>
      <c r="K669">
        <f t="shared" si="2"/>
        <v>0</v>
      </c>
    </row>
    <row r="670" spans="1:12" x14ac:dyDescent="0.2">
      <c r="F670">
        <f t="shared" si="3"/>
        <v>0</v>
      </c>
      <c r="I670">
        <f t="shared" si="4"/>
        <v>0</v>
      </c>
      <c r="K670">
        <f t="shared" si="2"/>
        <v>0</v>
      </c>
    </row>
    <row r="671" spans="1:12" x14ac:dyDescent="0.2">
      <c r="A671" s="12">
        <v>41467</v>
      </c>
      <c r="B671" t="s">
        <v>13952</v>
      </c>
      <c r="C671" t="s">
        <v>13953</v>
      </c>
      <c r="D671">
        <v>4</v>
      </c>
      <c r="E671">
        <v>88</v>
      </c>
      <c r="F671">
        <f t="shared" si="3"/>
        <v>352</v>
      </c>
      <c r="G671" s="12">
        <v>41489</v>
      </c>
      <c r="H671">
        <v>349</v>
      </c>
      <c r="I671">
        <f t="shared" si="4"/>
        <v>3</v>
      </c>
      <c r="J671">
        <v>11</v>
      </c>
      <c r="K671">
        <f t="shared" si="2"/>
        <v>3839</v>
      </c>
      <c r="L671" t="s">
        <v>537</v>
      </c>
    </row>
    <row r="672" spans="1:12" x14ac:dyDescent="0.2">
      <c r="F672">
        <f t="shared" ref="F672:F741" si="5">D672*E672</f>
        <v>0</v>
      </c>
      <c r="G672" s="73" t="s">
        <v>20982</v>
      </c>
      <c r="H672">
        <v>3</v>
      </c>
      <c r="I672">
        <v>0</v>
      </c>
      <c r="K672">
        <f t="shared" ref="K672:K741" si="6">H672*J672</f>
        <v>0</v>
      </c>
    </row>
    <row r="673" spans="1:12" x14ac:dyDescent="0.2">
      <c r="F673">
        <f t="shared" si="5"/>
        <v>0</v>
      </c>
      <c r="I673">
        <f t="shared" ref="I673:I741" si="7">F673-H673</f>
        <v>0</v>
      </c>
      <c r="K673">
        <f t="shared" si="6"/>
        <v>0</v>
      </c>
    </row>
    <row r="674" spans="1:12" x14ac:dyDescent="0.2">
      <c r="A674" s="12">
        <v>41487</v>
      </c>
      <c r="B674" t="s">
        <v>777</v>
      </c>
      <c r="C674" t="s">
        <v>778</v>
      </c>
      <c r="D674">
        <v>2</v>
      </c>
      <c r="E674">
        <v>250</v>
      </c>
      <c r="F674">
        <f t="shared" si="5"/>
        <v>500</v>
      </c>
      <c r="G674" s="12">
        <v>41509</v>
      </c>
      <c r="H674">
        <v>495</v>
      </c>
      <c r="I674">
        <f t="shared" si="7"/>
        <v>5</v>
      </c>
      <c r="J674">
        <v>12.5</v>
      </c>
      <c r="K674">
        <f t="shared" si="6"/>
        <v>6187.5</v>
      </c>
      <c r="L674" t="s">
        <v>15397</v>
      </c>
    </row>
    <row r="675" spans="1:12" x14ac:dyDescent="0.2">
      <c r="F675">
        <f t="shared" si="5"/>
        <v>0</v>
      </c>
      <c r="G675" s="73" t="s">
        <v>20982</v>
      </c>
      <c r="H675">
        <v>5</v>
      </c>
      <c r="I675">
        <v>0</v>
      </c>
      <c r="K675">
        <f t="shared" si="6"/>
        <v>0</v>
      </c>
    </row>
    <row r="676" spans="1:12" x14ac:dyDescent="0.2">
      <c r="F676">
        <f t="shared" si="5"/>
        <v>0</v>
      </c>
      <c r="I676">
        <f t="shared" si="7"/>
        <v>0</v>
      </c>
      <c r="K676">
        <f t="shared" si="6"/>
        <v>0</v>
      </c>
    </row>
    <row r="677" spans="1:12" x14ac:dyDescent="0.2">
      <c r="A677" s="12">
        <v>41487</v>
      </c>
      <c r="B677" t="s">
        <v>779</v>
      </c>
      <c r="C677" t="s">
        <v>780</v>
      </c>
      <c r="D677">
        <v>1</v>
      </c>
      <c r="E677">
        <v>250</v>
      </c>
      <c r="F677">
        <f t="shared" si="5"/>
        <v>250</v>
      </c>
      <c r="G677" s="12">
        <v>41520</v>
      </c>
      <c r="H677">
        <v>250</v>
      </c>
      <c r="I677">
        <f t="shared" si="7"/>
        <v>0</v>
      </c>
      <c r="J677">
        <v>11</v>
      </c>
      <c r="K677">
        <f t="shared" si="6"/>
        <v>2750</v>
      </c>
      <c r="L677" t="s">
        <v>15862</v>
      </c>
    </row>
    <row r="678" spans="1:12" x14ac:dyDescent="0.2">
      <c r="F678">
        <f t="shared" si="5"/>
        <v>0</v>
      </c>
      <c r="I678">
        <f t="shared" si="7"/>
        <v>0</v>
      </c>
      <c r="K678">
        <f t="shared" si="6"/>
        <v>0</v>
      </c>
    </row>
    <row r="679" spans="1:12" x14ac:dyDescent="0.2">
      <c r="F679">
        <f t="shared" si="5"/>
        <v>0</v>
      </c>
      <c r="I679">
        <f t="shared" si="7"/>
        <v>0</v>
      </c>
      <c r="K679">
        <f t="shared" si="6"/>
        <v>0</v>
      </c>
    </row>
    <row r="680" spans="1:12" x14ac:dyDescent="0.2">
      <c r="A680" s="12">
        <v>41510</v>
      </c>
      <c r="B680" t="s">
        <v>17689</v>
      </c>
      <c r="C680" t="s">
        <v>37</v>
      </c>
      <c r="D680">
        <v>1</v>
      </c>
      <c r="E680">
        <v>506</v>
      </c>
      <c r="F680">
        <f t="shared" si="5"/>
        <v>506</v>
      </c>
      <c r="G680" s="12">
        <v>41515</v>
      </c>
      <c r="H680">
        <v>497</v>
      </c>
      <c r="I680">
        <f t="shared" si="7"/>
        <v>9</v>
      </c>
      <c r="J680">
        <v>10</v>
      </c>
      <c r="K680">
        <f t="shared" si="6"/>
        <v>4970</v>
      </c>
      <c r="L680" t="s">
        <v>323</v>
      </c>
    </row>
    <row r="681" spans="1:12" x14ac:dyDescent="0.2">
      <c r="F681">
        <f t="shared" si="5"/>
        <v>0</v>
      </c>
      <c r="G681" s="12">
        <v>41522</v>
      </c>
      <c r="H681">
        <v>8</v>
      </c>
      <c r="I681">
        <v>1</v>
      </c>
      <c r="J681">
        <v>10</v>
      </c>
      <c r="K681">
        <f t="shared" si="6"/>
        <v>80</v>
      </c>
    </row>
    <row r="682" spans="1:12" x14ac:dyDescent="0.2">
      <c r="G682" s="73" t="s">
        <v>20982</v>
      </c>
      <c r="H682">
        <v>1</v>
      </c>
      <c r="I682">
        <v>0</v>
      </c>
    </row>
    <row r="683" spans="1:12" x14ac:dyDescent="0.2">
      <c r="F683">
        <f t="shared" si="5"/>
        <v>0</v>
      </c>
      <c r="I683">
        <f t="shared" si="7"/>
        <v>0</v>
      </c>
      <c r="K683">
        <f t="shared" si="6"/>
        <v>0</v>
      </c>
    </row>
    <row r="684" spans="1:12" x14ac:dyDescent="0.2">
      <c r="A684" s="12">
        <v>41520</v>
      </c>
      <c r="B684" t="s">
        <v>15847</v>
      </c>
      <c r="C684" t="s">
        <v>15848</v>
      </c>
      <c r="D684">
        <v>2</v>
      </c>
      <c r="E684">
        <v>298</v>
      </c>
      <c r="F684">
        <f t="shared" si="5"/>
        <v>596</v>
      </c>
      <c r="G684" s="12">
        <v>41531</v>
      </c>
      <c r="H684">
        <v>596</v>
      </c>
      <c r="I684">
        <f t="shared" si="7"/>
        <v>0</v>
      </c>
      <c r="J684">
        <v>13</v>
      </c>
      <c r="K684">
        <f t="shared" si="6"/>
        <v>7748</v>
      </c>
      <c r="L684" t="s">
        <v>16032</v>
      </c>
    </row>
    <row r="685" spans="1:12" x14ac:dyDescent="0.2">
      <c r="F685">
        <f t="shared" si="5"/>
        <v>0</v>
      </c>
      <c r="I685">
        <f t="shared" si="7"/>
        <v>0</v>
      </c>
      <c r="K685">
        <f t="shared" si="6"/>
        <v>0</v>
      </c>
    </row>
    <row r="686" spans="1:12" x14ac:dyDescent="0.2">
      <c r="F686">
        <f t="shared" si="5"/>
        <v>0</v>
      </c>
      <c r="I686">
        <f t="shared" si="7"/>
        <v>0</v>
      </c>
      <c r="K686">
        <f t="shared" si="6"/>
        <v>0</v>
      </c>
    </row>
    <row r="687" spans="1:12" x14ac:dyDescent="0.2">
      <c r="A687" s="12">
        <v>41531</v>
      </c>
      <c r="B687" t="s">
        <v>16069</v>
      </c>
      <c r="C687" t="s">
        <v>16070</v>
      </c>
      <c r="D687">
        <v>2</v>
      </c>
      <c r="E687">
        <v>150</v>
      </c>
      <c r="F687">
        <f t="shared" si="5"/>
        <v>300</v>
      </c>
      <c r="G687" s="12">
        <v>41536</v>
      </c>
      <c r="H687">
        <v>300</v>
      </c>
      <c r="I687">
        <f t="shared" si="7"/>
        <v>0</v>
      </c>
      <c r="J687">
        <v>11</v>
      </c>
      <c r="K687">
        <f t="shared" si="6"/>
        <v>3300</v>
      </c>
      <c r="L687" t="s">
        <v>15862</v>
      </c>
    </row>
    <row r="688" spans="1:12" x14ac:dyDescent="0.2">
      <c r="F688">
        <f t="shared" si="5"/>
        <v>0</v>
      </c>
      <c r="I688">
        <f t="shared" si="7"/>
        <v>0</v>
      </c>
      <c r="K688">
        <f t="shared" si="6"/>
        <v>0</v>
      </c>
    </row>
    <row r="689" spans="1:12" x14ac:dyDescent="0.2">
      <c r="F689">
        <f t="shared" si="5"/>
        <v>0</v>
      </c>
      <c r="I689">
        <f t="shared" si="7"/>
        <v>0</v>
      </c>
      <c r="K689">
        <f t="shared" si="6"/>
        <v>0</v>
      </c>
    </row>
    <row r="690" spans="1:12" x14ac:dyDescent="0.2">
      <c r="A690" s="12">
        <v>41541</v>
      </c>
      <c r="B690" t="s">
        <v>16192</v>
      </c>
      <c r="C690" t="s">
        <v>16193</v>
      </c>
      <c r="D690">
        <v>1</v>
      </c>
      <c r="E690">
        <v>500</v>
      </c>
      <c r="F690">
        <f t="shared" si="5"/>
        <v>500</v>
      </c>
      <c r="G690" s="12">
        <v>41571</v>
      </c>
      <c r="H690">
        <v>492</v>
      </c>
      <c r="I690">
        <f t="shared" si="7"/>
        <v>8</v>
      </c>
      <c r="J690">
        <v>12.5</v>
      </c>
      <c r="K690">
        <f t="shared" si="6"/>
        <v>6150</v>
      </c>
    </row>
    <row r="691" spans="1:12" x14ac:dyDescent="0.2">
      <c r="F691">
        <f t="shared" si="5"/>
        <v>0</v>
      </c>
      <c r="G691" s="12">
        <v>41290</v>
      </c>
      <c r="H691">
        <v>8</v>
      </c>
      <c r="I691">
        <v>0</v>
      </c>
      <c r="J691">
        <v>12.5</v>
      </c>
      <c r="K691">
        <f t="shared" si="6"/>
        <v>100</v>
      </c>
    </row>
    <row r="692" spans="1:12" x14ac:dyDescent="0.2">
      <c r="F692">
        <f t="shared" si="5"/>
        <v>0</v>
      </c>
      <c r="I692">
        <f t="shared" si="7"/>
        <v>0</v>
      </c>
      <c r="K692">
        <f t="shared" si="6"/>
        <v>0</v>
      </c>
    </row>
    <row r="693" spans="1:12" x14ac:dyDescent="0.2">
      <c r="A693" s="12">
        <v>41549</v>
      </c>
      <c r="B693" t="s">
        <v>16434</v>
      </c>
      <c r="C693" t="s">
        <v>16435</v>
      </c>
      <c r="D693">
        <v>2</v>
      </c>
      <c r="E693">
        <v>300</v>
      </c>
      <c r="F693">
        <f t="shared" si="5"/>
        <v>600</v>
      </c>
      <c r="G693" s="12">
        <v>41557</v>
      </c>
      <c r="H693">
        <v>597</v>
      </c>
      <c r="I693">
        <f t="shared" si="7"/>
        <v>3</v>
      </c>
      <c r="J693">
        <v>11.5</v>
      </c>
      <c r="K693">
        <f t="shared" si="6"/>
        <v>6865.5</v>
      </c>
    </row>
    <row r="694" spans="1:12" x14ac:dyDescent="0.2">
      <c r="F694">
        <f t="shared" si="5"/>
        <v>0</v>
      </c>
      <c r="G694" t="s">
        <v>21031</v>
      </c>
      <c r="H694">
        <v>3</v>
      </c>
      <c r="I694">
        <v>0</v>
      </c>
      <c r="J694">
        <v>100</v>
      </c>
      <c r="K694">
        <f t="shared" si="6"/>
        <v>300</v>
      </c>
    </row>
    <row r="695" spans="1:12" x14ac:dyDescent="0.2">
      <c r="G695" t="s">
        <v>21032</v>
      </c>
      <c r="H695">
        <v>3</v>
      </c>
      <c r="I695">
        <v>0</v>
      </c>
      <c r="L695" t="s">
        <v>16077</v>
      </c>
    </row>
    <row r="696" spans="1:12" x14ac:dyDescent="0.2">
      <c r="F696">
        <f t="shared" si="5"/>
        <v>0</v>
      </c>
      <c r="I696">
        <f t="shared" si="7"/>
        <v>0</v>
      </c>
      <c r="K696">
        <f t="shared" si="6"/>
        <v>0</v>
      </c>
    </row>
    <row r="697" spans="1:12" x14ac:dyDescent="0.2">
      <c r="A697" s="12">
        <v>41557</v>
      </c>
      <c r="B697" t="s">
        <v>16623</v>
      </c>
      <c r="C697" t="s">
        <v>16624</v>
      </c>
      <c r="D697">
        <v>1</v>
      </c>
      <c r="E697">
        <v>500</v>
      </c>
      <c r="F697">
        <f t="shared" si="5"/>
        <v>500</v>
      </c>
      <c r="G697" s="12">
        <v>41571</v>
      </c>
      <c r="H697">
        <v>500</v>
      </c>
      <c r="I697">
        <f t="shared" si="7"/>
        <v>0</v>
      </c>
      <c r="J697">
        <v>11</v>
      </c>
      <c r="K697">
        <f t="shared" si="6"/>
        <v>5500</v>
      </c>
      <c r="L697" t="s">
        <v>15862</v>
      </c>
    </row>
    <row r="698" spans="1:12" x14ac:dyDescent="0.2">
      <c r="F698">
        <f t="shared" si="5"/>
        <v>0</v>
      </c>
      <c r="I698">
        <f t="shared" si="7"/>
        <v>0</v>
      </c>
      <c r="K698">
        <f t="shared" si="6"/>
        <v>0</v>
      </c>
    </row>
    <row r="699" spans="1:12" x14ac:dyDescent="0.2">
      <c r="F699">
        <f t="shared" si="5"/>
        <v>0</v>
      </c>
      <c r="I699">
        <f t="shared" si="7"/>
        <v>0</v>
      </c>
      <c r="K699">
        <f t="shared" si="6"/>
        <v>0</v>
      </c>
    </row>
    <row r="700" spans="1:12" x14ac:dyDescent="0.2">
      <c r="A700" s="12">
        <v>41565</v>
      </c>
      <c r="B700" t="s">
        <v>16900</v>
      </c>
      <c r="C700" t="s">
        <v>16901</v>
      </c>
      <c r="D700">
        <v>1</v>
      </c>
      <c r="E700">
        <v>525</v>
      </c>
      <c r="F700">
        <f t="shared" si="5"/>
        <v>525</v>
      </c>
      <c r="G700" s="12">
        <v>41592</v>
      </c>
      <c r="H700">
        <v>521</v>
      </c>
      <c r="I700">
        <f t="shared" si="7"/>
        <v>4</v>
      </c>
      <c r="J700">
        <v>15.5</v>
      </c>
      <c r="K700">
        <f t="shared" si="6"/>
        <v>8075.5</v>
      </c>
    </row>
    <row r="701" spans="1:12" x14ac:dyDescent="0.2">
      <c r="F701">
        <f t="shared" si="5"/>
        <v>0</v>
      </c>
      <c r="G701" s="12">
        <v>41290</v>
      </c>
      <c r="H701">
        <v>4</v>
      </c>
      <c r="I701">
        <v>0</v>
      </c>
      <c r="J701">
        <v>15.5</v>
      </c>
      <c r="K701">
        <f t="shared" si="6"/>
        <v>62</v>
      </c>
    </row>
    <row r="702" spans="1:12" x14ac:dyDescent="0.2">
      <c r="F702">
        <f t="shared" si="5"/>
        <v>0</v>
      </c>
      <c r="I702">
        <f t="shared" si="7"/>
        <v>0</v>
      </c>
      <c r="K702">
        <f t="shared" si="6"/>
        <v>0</v>
      </c>
    </row>
    <row r="703" spans="1:12" x14ac:dyDescent="0.2">
      <c r="A703" s="12">
        <v>41578</v>
      </c>
      <c r="B703" t="s">
        <v>17083</v>
      </c>
      <c r="C703" t="s">
        <v>17084</v>
      </c>
      <c r="D703">
        <v>4</v>
      </c>
      <c r="E703">
        <v>149</v>
      </c>
      <c r="F703">
        <f t="shared" si="5"/>
        <v>596</v>
      </c>
      <c r="G703" s="12">
        <v>41620</v>
      </c>
      <c r="H703">
        <v>593</v>
      </c>
      <c r="I703">
        <f t="shared" si="7"/>
        <v>3</v>
      </c>
      <c r="J703">
        <v>12</v>
      </c>
      <c r="K703">
        <f t="shared" si="6"/>
        <v>7116</v>
      </c>
    </row>
    <row r="704" spans="1:12" x14ac:dyDescent="0.2">
      <c r="F704">
        <f t="shared" si="5"/>
        <v>0</v>
      </c>
      <c r="G704" t="s">
        <v>20992</v>
      </c>
      <c r="H704">
        <v>1</v>
      </c>
      <c r="I704">
        <v>2</v>
      </c>
      <c r="K704">
        <f t="shared" si="6"/>
        <v>0</v>
      </c>
    </row>
    <row r="705" spans="1:12" x14ac:dyDescent="0.2">
      <c r="G705" s="12">
        <v>41290</v>
      </c>
      <c r="H705">
        <v>2</v>
      </c>
      <c r="I705">
        <v>0</v>
      </c>
      <c r="J705">
        <v>12</v>
      </c>
      <c r="K705">
        <f t="shared" si="6"/>
        <v>24</v>
      </c>
    </row>
    <row r="706" spans="1:12" x14ac:dyDescent="0.2">
      <c r="C706" s="82"/>
      <c r="F706">
        <f t="shared" si="5"/>
        <v>0</v>
      </c>
      <c r="I706">
        <f t="shared" si="7"/>
        <v>0</v>
      </c>
      <c r="K706">
        <f t="shared" si="6"/>
        <v>0</v>
      </c>
    </row>
    <row r="707" spans="1:12" x14ac:dyDescent="0.2">
      <c r="A707" s="12">
        <v>41602</v>
      </c>
      <c r="B707" t="s">
        <v>17440</v>
      </c>
      <c r="C707" t="s">
        <v>17441</v>
      </c>
      <c r="D707">
        <v>6</v>
      </c>
      <c r="E707">
        <v>100</v>
      </c>
      <c r="F707">
        <f t="shared" si="5"/>
        <v>600</v>
      </c>
      <c r="G707" s="12">
        <v>41627</v>
      </c>
      <c r="H707">
        <v>597</v>
      </c>
      <c r="I707">
        <f t="shared" si="7"/>
        <v>3</v>
      </c>
      <c r="J707">
        <v>12</v>
      </c>
      <c r="K707">
        <f t="shared" si="6"/>
        <v>7164</v>
      </c>
      <c r="L707" t="s">
        <v>15862</v>
      </c>
    </row>
    <row r="708" spans="1:12" x14ac:dyDescent="0.2">
      <c r="F708">
        <f t="shared" si="5"/>
        <v>0</v>
      </c>
      <c r="G708" s="12">
        <v>41718</v>
      </c>
      <c r="H708">
        <v>3</v>
      </c>
      <c r="I708">
        <v>0</v>
      </c>
      <c r="J708">
        <v>12</v>
      </c>
      <c r="K708">
        <f t="shared" si="6"/>
        <v>36</v>
      </c>
    </row>
    <row r="709" spans="1:12" x14ac:dyDescent="0.2">
      <c r="F709">
        <f t="shared" si="5"/>
        <v>0</v>
      </c>
      <c r="I709">
        <f t="shared" si="7"/>
        <v>0</v>
      </c>
      <c r="K709">
        <f t="shared" si="6"/>
        <v>0</v>
      </c>
    </row>
    <row r="710" spans="1:12" x14ac:dyDescent="0.2">
      <c r="A710" s="12">
        <v>41621</v>
      </c>
      <c r="B710" t="s">
        <v>17703</v>
      </c>
      <c r="C710" t="s">
        <v>16784</v>
      </c>
      <c r="D710">
        <v>2</v>
      </c>
      <c r="E710">
        <v>160</v>
      </c>
      <c r="F710">
        <f t="shared" si="5"/>
        <v>320</v>
      </c>
      <c r="G710" s="12">
        <v>41641</v>
      </c>
      <c r="H710">
        <v>320</v>
      </c>
      <c r="I710">
        <f t="shared" si="7"/>
        <v>0</v>
      </c>
      <c r="J710">
        <v>11</v>
      </c>
      <c r="K710">
        <f t="shared" si="6"/>
        <v>3520</v>
      </c>
      <c r="L710" t="s">
        <v>15862</v>
      </c>
    </row>
    <row r="711" spans="1:12" x14ac:dyDescent="0.2">
      <c r="F711">
        <f t="shared" si="5"/>
        <v>0</v>
      </c>
      <c r="I711">
        <f t="shared" si="7"/>
        <v>0</v>
      </c>
      <c r="K711">
        <f t="shared" si="6"/>
        <v>0</v>
      </c>
    </row>
    <row r="712" spans="1:12" x14ac:dyDescent="0.2">
      <c r="F712">
        <f t="shared" si="5"/>
        <v>0</v>
      </c>
      <c r="I712">
        <f t="shared" si="7"/>
        <v>0</v>
      </c>
      <c r="K712">
        <f t="shared" si="6"/>
        <v>0</v>
      </c>
    </row>
    <row r="713" spans="1:12" x14ac:dyDescent="0.2">
      <c r="A713" s="12">
        <v>41655</v>
      </c>
      <c r="B713" t="s">
        <v>17945</v>
      </c>
      <c r="C713" t="s">
        <v>17946</v>
      </c>
      <c r="D713">
        <v>2</v>
      </c>
      <c r="E713">
        <v>211</v>
      </c>
      <c r="F713">
        <f t="shared" si="5"/>
        <v>422</v>
      </c>
      <c r="G713" s="12">
        <v>41676</v>
      </c>
      <c r="H713">
        <v>422</v>
      </c>
      <c r="I713">
        <f t="shared" si="7"/>
        <v>0</v>
      </c>
      <c r="J713">
        <v>12</v>
      </c>
      <c r="K713">
        <f t="shared" si="6"/>
        <v>5064</v>
      </c>
      <c r="L713" t="s">
        <v>15862</v>
      </c>
    </row>
    <row r="714" spans="1:12" x14ac:dyDescent="0.2">
      <c r="F714">
        <f t="shared" si="5"/>
        <v>0</v>
      </c>
      <c r="I714">
        <f t="shared" si="7"/>
        <v>0</v>
      </c>
      <c r="K714">
        <f t="shared" si="6"/>
        <v>0</v>
      </c>
    </row>
    <row r="715" spans="1:12" x14ac:dyDescent="0.2">
      <c r="F715">
        <f t="shared" si="5"/>
        <v>0</v>
      </c>
      <c r="I715">
        <f t="shared" si="7"/>
        <v>0</v>
      </c>
      <c r="K715">
        <f t="shared" si="6"/>
        <v>0</v>
      </c>
    </row>
    <row r="716" spans="1:12" x14ac:dyDescent="0.2">
      <c r="A716" s="12">
        <v>41672</v>
      </c>
      <c r="B716" t="s">
        <v>18160</v>
      </c>
      <c r="C716" t="s">
        <v>17606</v>
      </c>
      <c r="D716">
        <v>2</v>
      </c>
      <c r="E716">
        <v>63</v>
      </c>
      <c r="F716">
        <f t="shared" si="5"/>
        <v>126</v>
      </c>
      <c r="G716" s="12">
        <v>41681</v>
      </c>
      <c r="H716">
        <v>126</v>
      </c>
      <c r="I716">
        <f t="shared" si="7"/>
        <v>0</v>
      </c>
      <c r="J716">
        <v>11.5</v>
      </c>
      <c r="K716">
        <f t="shared" si="6"/>
        <v>1449</v>
      </c>
      <c r="L716" t="s">
        <v>15862</v>
      </c>
    </row>
    <row r="717" spans="1:12" x14ac:dyDescent="0.2">
      <c r="F717">
        <f t="shared" si="5"/>
        <v>0</v>
      </c>
      <c r="I717">
        <f t="shared" si="7"/>
        <v>0</v>
      </c>
      <c r="K717">
        <f t="shared" si="6"/>
        <v>0</v>
      </c>
    </row>
    <row r="718" spans="1:12" x14ac:dyDescent="0.2">
      <c r="F718">
        <f t="shared" si="5"/>
        <v>0</v>
      </c>
      <c r="I718">
        <f t="shared" si="7"/>
        <v>0</v>
      </c>
      <c r="K718">
        <f t="shared" si="6"/>
        <v>0</v>
      </c>
    </row>
    <row r="719" spans="1:12" x14ac:dyDescent="0.2">
      <c r="A719" s="12">
        <v>41677</v>
      </c>
      <c r="B719" t="s">
        <v>18199</v>
      </c>
      <c r="C719" t="s">
        <v>18200</v>
      </c>
      <c r="D719">
        <v>1</v>
      </c>
      <c r="E719">
        <v>492</v>
      </c>
      <c r="F719">
        <f t="shared" si="5"/>
        <v>492</v>
      </c>
      <c r="G719" s="12">
        <v>41690</v>
      </c>
      <c r="H719">
        <v>491</v>
      </c>
      <c r="I719">
        <f t="shared" si="7"/>
        <v>1</v>
      </c>
      <c r="J719">
        <v>13</v>
      </c>
      <c r="K719">
        <f t="shared" si="6"/>
        <v>6383</v>
      </c>
    </row>
    <row r="720" spans="1:12" x14ac:dyDescent="0.2">
      <c r="F720">
        <f t="shared" si="5"/>
        <v>0</v>
      </c>
      <c r="G720" t="s">
        <v>21032</v>
      </c>
      <c r="H720">
        <v>1</v>
      </c>
      <c r="I720">
        <v>0</v>
      </c>
      <c r="K720">
        <f t="shared" si="6"/>
        <v>0</v>
      </c>
    </row>
    <row r="721" spans="1:12" x14ac:dyDescent="0.2">
      <c r="F721">
        <f t="shared" si="5"/>
        <v>0</v>
      </c>
      <c r="I721">
        <f t="shared" si="7"/>
        <v>0</v>
      </c>
      <c r="K721">
        <f t="shared" si="6"/>
        <v>0</v>
      </c>
    </row>
    <row r="722" spans="1:12" x14ac:dyDescent="0.2">
      <c r="A722" s="12">
        <v>41683</v>
      </c>
      <c r="B722" t="s">
        <v>18345</v>
      </c>
      <c r="C722" t="s">
        <v>18346</v>
      </c>
      <c r="D722">
        <v>2</v>
      </c>
      <c r="E722">
        <v>185</v>
      </c>
      <c r="F722">
        <f t="shared" si="5"/>
        <v>370</v>
      </c>
      <c r="G722" s="12">
        <v>41697</v>
      </c>
      <c r="H722">
        <v>370</v>
      </c>
      <c r="I722">
        <f t="shared" si="7"/>
        <v>0</v>
      </c>
      <c r="J722">
        <v>12.5</v>
      </c>
      <c r="K722">
        <f t="shared" si="6"/>
        <v>4625</v>
      </c>
      <c r="L722" t="s">
        <v>15862</v>
      </c>
    </row>
    <row r="723" spans="1:12" x14ac:dyDescent="0.2">
      <c r="F723">
        <f t="shared" si="5"/>
        <v>0</v>
      </c>
      <c r="I723">
        <f t="shared" si="7"/>
        <v>0</v>
      </c>
      <c r="K723">
        <f t="shared" si="6"/>
        <v>0</v>
      </c>
    </row>
    <row r="724" spans="1:12" x14ac:dyDescent="0.2">
      <c r="F724">
        <f t="shared" si="5"/>
        <v>0</v>
      </c>
      <c r="I724">
        <f t="shared" si="7"/>
        <v>0</v>
      </c>
      <c r="K724">
        <f t="shared" si="6"/>
        <v>0</v>
      </c>
    </row>
    <row r="725" spans="1:12" x14ac:dyDescent="0.2">
      <c r="A725" s="12">
        <v>41690</v>
      </c>
      <c r="B725" t="s">
        <v>18375</v>
      </c>
      <c r="C725" t="s">
        <v>18376</v>
      </c>
      <c r="D725">
        <v>2</v>
      </c>
      <c r="E725">
        <v>233</v>
      </c>
      <c r="F725">
        <f t="shared" si="5"/>
        <v>466</v>
      </c>
      <c r="G725" s="12">
        <v>41718</v>
      </c>
      <c r="H725">
        <v>459</v>
      </c>
      <c r="I725">
        <f t="shared" si="7"/>
        <v>7</v>
      </c>
      <c r="J725">
        <v>12</v>
      </c>
      <c r="K725">
        <f t="shared" si="6"/>
        <v>5508</v>
      </c>
      <c r="L725" t="s">
        <v>15862</v>
      </c>
    </row>
    <row r="726" spans="1:12" x14ac:dyDescent="0.2">
      <c r="F726">
        <f t="shared" si="5"/>
        <v>0</v>
      </c>
      <c r="G726" t="s">
        <v>21546</v>
      </c>
      <c r="H726">
        <v>6</v>
      </c>
      <c r="I726">
        <v>1</v>
      </c>
      <c r="K726">
        <f t="shared" si="6"/>
        <v>0</v>
      </c>
    </row>
    <row r="727" spans="1:12" x14ac:dyDescent="0.2">
      <c r="G727" t="s">
        <v>21205</v>
      </c>
      <c r="H727">
        <v>1</v>
      </c>
      <c r="I727">
        <v>0</v>
      </c>
      <c r="J727">
        <v>100</v>
      </c>
      <c r="K727">
        <f t="shared" si="6"/>
        <v>100</v>
      </c>
    </row>
    <row r="728" spans="1:12" x14ac:dyDescent="0.2">
      <c r="G728" s="12">
        <v>41802</v>
      </c>
      <c r="H728">
        <v>1</v>
      </c>
      <c r="I728">
        <v>0</v>
      </c>
      <c r="J728">
        <v>12</v>
      </c>
      <c r="K728">
        <v>12</v>
      </c>
      <c r="L728" t="s">
        <v>15860</v>
      </c>
    </row>
    <row r="729" spans="1:12" x14ac:dyDescent="0.2">
      <c r="F729">
        <f t="shared" si="5"/>
        <v>0</v>
      </c>
      <c r="I729">
        <f t="shared" si="7"/>
        <v>0</v>
      </c>
      <c r="K729">
        <f t="shared" si="6"/>
        <v>0</v>
      </c>
    </row>
    <row r="730" spans="1:12" x14ac:dyDescent="0.2">
      <c r="A730" s="12">
        <v>41720</v>
      </c>
      <c r="B730" t="s">
        <v>18708</v>
      </c>
      <c r="C730" t="s">
        <v>18709</v>
      </c>
      <c r="D730">
        <v>2</v>
      </c>
      <c r="E730">
        <v>232</v>
      </c>
      <c r="F730">
        <f t="shared" si="5"/>
        <v>464</v>
      </c>
      <c r="G730" s="12">
        <v>41739</v>
      </c>
      <c r="H730">
        <v>457</v>
      </c>
      <c r="I730">
        <f t="shared" si="7"/>
        <v>7</v>
      </c>
      <c r="J730">
        <v>12</v>
      </c>
      <c r="K730">
        <f t="shared" si="6"/>
        <v>5484</v>
      </c>
      <c r="L730" t="s">
        <v>15862</v>
      </c>
    </row>
    <row r="731" spans="1:12" x14ac:dyDescent="0.2">
      <c r="F731">
        <f t="shared" si="5"/>
        <v>0</v>
      </c>
      <c r="G731" t="s">
        <v>21546</v>
      </c>
      <c r="H731">
        <v>2</v>
      </c>
      <c r="I731">
        <v>5</v>
      </c>
      <c r="K731">
        <f t="shared" si="6"/>
        <v>0</v>
      </c>
    </row>
    <row r="732" spans="1:12" x14ac:dyDescent="0.2">
      <c r="G732" s="12">
        <v>41802</v>
      </c>
      <c r="H732">
        <v>5</v>
      </c>
      <c r="I732">
        <v>0</v>
      </c>
      <c r="J732">
        <v>12</v>
      </c>
      <c r="K732">
        <f t="shared" si="6"/>
        <v>60</v>
      </c>
    </row>
    <row r="733" spans="1:12" x14ac:dyDescent="0.2">
      <c r="F733">
        <f t="shared" si="5"/>
        <v>0</v>
      </c>
      <c r="I733">
        <f t="shared" si="7"/>
        <v>0</v>
      </c>
      <c r="K733">
        <f t="shared" si="6"/>
        <v>0</v>
      </c>
    </row>
    <row r="734" spans="1:12" x14ac:dyDescent="0.2">
      <c r="A734" s="12">
        <v>41740</v>
      </c>
      <c r="B734" t="s">
        <v>18883</v>
      </c>
      <c r="C734" t="s">
        <v>18193</v>
      </c>
      <c r="D734">
        <v>1</v>
      </c>
      <c r="E734">
        <v>541</v>
      </c>
      <c r="F734">
        <f t="shared" si="5"/>
        <v>541</v>
      </c>
      <c r="G734" s="12">
        <v>41755</v>
      </c>
      <c r="H734">
        <v>538</v>
      </c>
      <c r="I734">
        <f t="shared" si="7"/>
        <v>3</v>
      </c>
      <c r="J734">
        <v>11.5</v>
      </c>
      <c r="K734">
        <f t="shared" si="6"/>
        <v>6187</v>
      </c>
      <c r="L734" t="s">
        <v>19053</v>
      </c>
    </row>
    <row r="735" spans="1:12" x14ac:dyDescent="0.2">
      <c r="F735">
        <f t="shared" si="5"/>
        <v>0</v>
      </c>
      <c r="G735" t="s">
        <v>21546</v>
      </c>
      <c r="H735">
        <v>3</v>
      </c>
      <c r="I735">
        <v>0</v>
      </c>
      <c r="K735">
        <f t="shared" si="6"/>
        <v>0</v>
      </c>
    </row>
    <row r="736" spans="1:12" x14ac:dyDescent="0.2">
      <c r="F736">
        <f t="shared" si="5"/>
        <v>0</v>
      </c>
      <c r="I736">
        <f t="shared" si="7"/>
        <v>0</v>
      </c>
      <c r="K736">
        <f t="shared" si="6"/>
        <v>0</v>
      </c>
    </row>
    <row r="737" spans="1:12" x14ac:dyDescent="0.2">
      <c r="A737" s="12">
        <v>41758</v>
      </c>
      <c r="B737" t="s">
        <v>19044</v>
      </c>
      <c r="C737" t="s">
        <v>19045</v>
      </c>
      <c r="D737">
        <v>1</v>
      </c>
      <c r="E737">
        <v>671</v>
      </c>
      <c r="F737">
        <f t="shared" si="5"/>
        <v>671</v>
      </c>
      <c r="G737" s="12">
        <v>41788</v>
      </c>
      <c r="H737">
        <v>663</v>
      </c>
      <c r="I737">
        <f t="shared" si="7"/>
        <v>8</v>
      </c>
      <c r="J737">
        <v>12</v>
      </c>
      <c r="K737">
        <f t="shared" si="6"/>
        <v>7956</v>
      </c>
      <c r="L737" t="s">
        <v>15862</v>
      </c>
    </row>
    <row r="738" spans="1:12" x14ac:dyDescent="0.2">
      <c r="F738">
        <f t="shared" si="5"/>
        <v>0</v>
      </c>
      <c r="G738" t="s">
        <v>21005</v>
      </c>
      <c r="H738">
        <v>3</v>
      </c>
      <c r="I738">
        <v>5</v>
      </c>
      <c r="J738">
        <v>100</v>
      </c>
      <c r="K738">
        <f t="shared" si="6"/>
        <v>300</v>
      </c>
    </row>
    <row r="739" spans="1:12" x14ac:dyDescent="0.2">
      <c r="G739" s="12">
        <v>41865</v>
      </c>
      <c r="H739">
        <v>8</v>
      </c>
      <c r="I739">
        <v>0</v>
      </c>
      <c r="J739">
        <v>12</v>
      </c>
      <c r="K739">
        <f t="shared" si="6"/>
        <v>96</v>
      </c>
      <c r="L739" t="s">
        <v>16077</v>
      </c>
    </row>
    <row r="740" spans="1:12" x14ac:dyDescent="0.2">
      <c r="F740">
        <f t="shared" si="5"/>
        <v>0</v>
      </c>
      <c r="I740">
        <f t="shared" si="7"/>
        <v>0</v>
      </c>
      <c r="K740">
        <f t="shared" si="6"/>
        <v>0</v>
      </c>
    </row>
    <row r="741" spans="1:12" x14ac:dyDescent="0.2">
      <c r="A741" s="12">
        <v>41796</v>
      </c>
      <c r="B741" t="s">
        <v>19322</v>
      </c>
      <c r="C741" t="s">
        <v>19323</v>
      </c>
      <c r="D741">
        <v>1</v>
      </c>
      <c r="E741">
        <v>544</v>
      </c>
      <c r="F741">
        <f t="shared" si="5"/>
        <v>544</v>
      </c>
      <c r="G741" s="12">
        <v>41816</v>
      </c>
      <c r="H741">
        <v>542</v>
      </c>
      <c r="I741">
        <f t="shared" si="7"/>
        <v>2</v>
      </c>
      <c r="J741">
        <v>12</v>
      </c>
      <c r="K741">
        <f t="shared" si="6"/>
        <v>6504</v>
      </c>
      <c r="L741" t="s">
        <v>15862</v>
      </c>
    </row>
    <row r="742" spans="1:12" x14ac:dyDescent="0.2">
      <c r="F742">
        <f t="shared" ref="F742:F806" si="8">D742*E742</f>
        <v>0</v>
      </c>
      <c r="G742" t="s">
        <v>21547</v>
      </c>
      <c r="H742">
        <v>2</v>
      </c>
      <c r="I742">
        <v>0</v>
      </c>
      <c r="K742">
        <f t="shared" ref="K742:K806" si="9">H742*J742</f>
        <v>0</v>
      </c>
    </row>
    <row r="743" spans="1:12" x14ac:dyDescent="0.2">
      <c r="C743" s="82"/>
      <c r="F743">
        <f t="shared" si="8"/>
        <v>0</v>
      </c>
      <c r="I743">
        <f t="shared" ref="I743:I807" si="10">F743-H743</f>
        <v>0</v>
      </c>
      <c r="K743">
        <f t="shared" si="9"/>
        <v>0</v>
      </c>
    </row>
    <row r="744" spans="1:12" x14ac:dyDescent="0.2">
      <c r="A744" s="12">
        <v>41811</v>
      </c>
      <c r="B744" t="s">
        <v>19520</v>
      </c>
      <c r="C744" t="s">
        <v>19521</v>
      </c>
      <c r="D744">
        <v>1</v>
      </c>
      <c r="E744">
        <v>651</v>
      </c>
      <c r="F744">
        <f t="shared" si="8"/>
        <v>651</v>
      </c>
      <c r="G744" s="12">
        <v>41837</v>
      </c>
      <c r="H744">
        <v>647</v>
      </c>
      <c r="I744">
        <f t="shared" si="10"/>
        <v>4</v>
      </c>
      <c r="J744">
        <v>11.5</v>
      </c>
      <c r="K744">
        <f t="shared" si="9"/>
        <v>7440.5</v>
      </c>
      <c r="L744" t="s">
        <v>15862</v>
      </c>
    </row>
    <row r="745" spans="1:12" x14ac:dyDescent="0.2">
      <c r="F745">
        <f t="shared" si="8"/>
        <v>0</v>
      </c>
      <c r="G745" t="s">
        <v>21037</v>
      </c>
      <c r="H745">
        <v>4</v>
      </c>
      <c r="I745">
        <v>0</v>
      </c>
      <c r="K745">
        <f t="shared" si="9"/>
        <v>0</v>
      </c>
    </row>
    <row r="746" spans="1:12" x14ac:dyDescent="0.2">
      <c r="F746">
        <f t="shared" si="8"/>
        <v>0</v>
      </c>
      <c r="I746">
        <f t="shared" si="10"/>
        <v>0</v>
      </c>
      <c r="K746">
        <f t="shared" si="9"/>
        <v>0</v>
      </c>
    </row>
    <row r="747" spans="1:12" x14ac:dyDescent="0.2">
      <c r="A747" s="12">
        <v>41838</v>
      </c>
      <c r="B747" t="s">
        <v>19718</v>
      </c>
      <c r="C747" t="s">
        <v>19719</v>
      </c>
      <c r="D747">
        <v>1</v>
      </c>
      <c r="E747">
        <v>676</v>
      </c>
      <c r="F747">
        <f t="shared" si="8"/>
        <v>676</v>
      </c>
      <c r="G747" s="12">
        <v>41851</v>
      </c>
      <c r="H747">
        <v>669</v>
      </c>
      <c r="I747">
        <f t="shared" si="10"/>
        <v>7</v>
      </c>
      <c r="J747">
        <v>11.5</v>
      </c>
      <c r="K747">
        <f t="shared" si="9"/>
        <v>7693.5</v>
      </c>
      <c r="L747" t="s">
        <v>15862</v>
      </c>
    </row>
    <row r="748" spans="1:12" x14ac:dyDescent="0.2">
      <c r="F748">
        <f t="shared" si="8"/>
        <v>0</v>
      </c>
      <c r="G748" s="12">
        <v>41865</v>
      </c>
      <c r="H748">
        <v>3</v>
      </c>
      <c r="I748">
        <v>4</v>
      </c>
      <c r="J748">
        <v>11.5</v>
      </c>
      <c r="K748">
        <f t="shared" si="9"/>
        <v>34.5</v>
      </c>
    </row>
    <row r="749" spans="1:12" x14ac:dyDescent="0.2">
      <c r="G749" t="s">
        <v>21037</v>
      </c>
      <c r="H749">
        <v>4</v>
      </c>
      <c r="I749">
        <v>0</v>
      </c>
    </row>
    <row r="750" spans="1:12" x14ac:dyDescent="0.2">
      <c r="F750">
        <f t="shared" si="8"/>
        <v>0</v>
      </c>
      <c r="I750">
        <f t="shared" si="10"/>
        <v>0</v>
      </c>
      <c r="K750">
        <f t="shared" si="9"/>
        <v>0</v>
      </c>
    </row>
    <row r="751" spans="1:12" x14ac:dyDescent="0.2">
      <c r="A751" s="12">
        <v>41850</v>
      </c>
      <c r="B751" t="s">
        <v>19869</v>
      </c>
      <c r="C751" t="s">
        <v>19870</v>
      </c>
      <c r="D751">
        <v>1</v>
      </c>
      <c r="E751">
        <v>342</v>
      </c>
      <c r="F751">
        <f t="shared" si="8"/>
        <v>342</v>
      </c>
      <c r="G751" s="12">
        <v>41865</v>
      </c>
      <c r="H751">
        <v>342</v>
      </c>
      <c r="I751">
        <f t="shared" si="10"/>
        <v>0</v>
      </c>
      <c r="J751">
        <v>14</v>
      </c>
      <c r="K751">
        <f t="shared" si="9"/>
        <v>4788</v>
      </c>
      <c r="L751" t="s">
        <v>20075</v>
      </c>
    </row>
    <row r="752" spans="1:12" x14ac:dyDescent="0.2">
      <c r="F752">
        <f t="shared" si="8"/>
        <v>0</v>
      </c>
      <c r="I752">
        <f t="shared" si="10"/>
        <v>0</v>
      </c>
      <c r="K752">
        <f t="shared" si="9"/>
        <v>0</v>
      </c>
    </row>
    <row r="753" spans="1:12" x14ac:dyDescent="0.2">
      <c r="F753">
        <f t="shared" si="8"/>
        <v>0</v>
      </c>
      <c r="I753">
        <f t="shared" si="10"/>
        <v>0</v>
      </c>
      <c r="K753">
        <f t="shared" si="9"/>
        <v>0</v>
      </c>
    </row>
    <row r="754" spans="1:12" x14ac:dyDescent="0.2">
      <c r="A754" s="12">
        <v>41853</v>
      </c>
      <c r="B754" t="s">
        <v>19952</v>
      </c>
      <c r="C754" t="s">
        <v>19953</v>
      </c>
      <c r="D754">
        <v>1</v>
      </c>
      <c r="E754">
        <v>389</v>
      </c>
      <c r="F754">
        <f t="shared" si="8"/>
        <v>389</v>
      </c>
      <c r="G754" s="12">
        <v>41879</v>
      </c>
      <c r="H754">
        <v>388</v>
      </c>
      <c r="I754">
        <f t="shared" si="10"/>
        <v>1</v>
      </c>
      <c r="J754">
        <v>13.5</v>
      </c>
      <c r="K754">
        <f t="shared" si="9"/>
        <v>5238</v>
      </c>
      <c r="L754" t="s">
        <v>20236</v>
      </c>
    </row>
    <row r="755" spans="1:12" x14ac:dyDescent="0.2">
      <c r="F755">
        <f t="shared" si="8"/>
        <v>0</v>
      </c>
      <c r="I755">
        <f t="shared" si="10"/>
        <v>0</v>
      </c>
      <c r="K755">
        <f t="shared" si="9"/>
        <v>0</v>
      </c>
    </row>
    <row r="756" spans="1:12" x14ac:dyDescent="0.2">
      <c r="F756">
        <f t="shared" si="8"/>
        <v>0</v>
      </c>
      <c r="I756">
        <f t="shared" si="10"/>
        <v>0</v>
      </c>
      <c r="K756">
        <f t="shared" si="9"/>
        <v>0</v>
      </c>
    </row>
    <row r="757" spans="1:12" x14ac:dyDescent="0.2">
      <c r="A757" s="12">
        <v>41865</v>
      </c>
      <c r="B757" t="s">
        <v>20092</v>
      </c>
      <c r="C757" t="s">
        <v>18152</v>
      </c>
      <c r="D757">
        <v>1</v>
      </c>
      <c r="E757">
        <v>540</v>
      </c>
      <c r="F757">
        <f t="shared" si="8"/>
        <v>540</v>
      </c>
      <c r="G757" s="12">
        <v>41900</v>
      </c>
      <c r="H757">
        <v>534</v>
      </c>
      <c r="I757">
        <f t="shared" si="10"/>
        <v>6</v>
      </c>
      <c r="J757">
        <v>12</v>
      </c>
      <c r="K757">
        <f t="shared" si="9"/>
        <v>6408</v>
      </c>
      <c r="L757" t="s">
        <v>20478</v>
      </c>
    </row>
    <row r="758" spans="1:12" x14ac:dyDescent="0.2">
      <c r="F758">
        <f t="shared" si="8"/>
        <v>0</v>
      </c>
      <c r="I758">
        <f t="shared" si="10"/>
        <v>0</v>
      </c>
      <c r="K758">
        <f t="shared" si="9"/>
        <v>0</v>
      </c>
    </row>
    <row r="759" spans="1:12" x14ac:dyDescent="0.2">
      <c r="F759">
        <f t="shared" si="8"/>
        <v>0</v>
      </c>
      <c r="I759">
        <f t="shared" si="10"/>
        <v>0</v>
      </c>
      <c r="K759">
        <f t="shared" si="9"/>
        <v>0</v>
      </c>
    </row>
    <row r="760" spans="1:12" x14ac:dyDescent="0.2">
      <c r="A760" s="12">
        <v>41889</v>
      </c>
      <c r="B760" t="s">
        <v>20365</v>
      </c>
      <c r="C760" t="s">
        <v>20366</v>
      </c>
      <c r="D760">
        <v>1</v>
      </c>
      <c r="E760">
        <v>700</v>
      </c>
      <c r="F760">
        <f t="shared" si="8"/>
        <v>700</v>
      </c>
      <c r="G760" s="12">
        <v>41922</v>
      </c>
      <c r="H760">
        <v>695</v>
      </c>
      <c r="I760">
        <f t="shared" si="10"/>
        <v>5</v>
      </c>
      <c r="J760">
        <v>12</v>
      </c>
      <c r="K760">
        <f t="shared" si="9"/>
        <v>8340</v>
      </c>
      <c r="L760" t="s">
        <v>15862</v>
      </c>
    </row>
    <row r="761" spans="1:12" x14ac:dyDescent="0.2">
      <c r="F761">
        <f t="shared" si="8"/>
        <v>0</v>
      </c>
      <c r="I761">
        <f t="shared" si="10"/>
        <v>0</v>
      </c>
      <c r="K761">
        <f t="shared" si="9"/>
        <v>0</v>
      </c>
    </row>
    <row r="762" spans="1:12" x14ac:dyDescent="0.2">
      <c r="F762">
        <f t="shared" si="8"/>
        <v>0</v>
      </c>
      <c r="I762">
        <f t="shared" si="10"/>
        <v>0</v>
      </c>
      <c r="K762">
        <f t="shared" si="9"/>
        <v>0</v>
      </c>
    </row>
    <row r="763" spans="1:12" x14ac:dyDescent="0.2">
      <c r="A763" s="12">
        <v>41922</v>
      </c>
      <c r="B763" t="s">
        <v>20726</v>
      </c>
      <c r="C763" t="s">
        <v>19098</v>
      </c>
      <c r="D763">
        <v>2</v>
      </c>
      <c r="E763">
        <v>242</v>
      </c>
      <c r="F763">
        <f t="shared" si="8"/>
        <v>484</v>
      </c>
      <c r="I763">
        <f t="shared" si="10"/>
        <v>484</v>
      </c>
      <c r="K763">
        <f t="shared" si="9"/>
        <v>0</v>
      </c>
    </row>
    <row r="764" spans="1:12" x14ac:dyDescent="0.2">
      <c r="F764">
        <f t="shared" si="8"/>
        <v>0</v>
      </c>
      <c r="I764">
        <f t="shared" si="10"/>
        <v>0</v>
      </c>
      <c r="K764">
        <f t="shared" si="9"/>
        <v>0</v>
      </c>
    </row>
    <row r="765" spans="1:12" x14ac:dyDescent="0.2">
      <c r="F765">
        <f t="shared" si="8"/>
        <v>0</v>
      </c>
      <c r="I765">
        <f t="shared" si="10"/>
        <v>0</v>
      </c>
      <c r="K765">
        <f t="shared" si="9"/>
        <v>0</v>
      </c>
    </row>
    <row r="766" spans="1:12" x14ac:dyDescent="0.2">
      <c r="A766" t="s">
        <v>21520</v>
      </c>
      <c r="C766" t="s">
        <v>17567</v>
      </c>
      <c r="D766">
        <v>2</v>
      </c>
      <c r="E766">
        <v>242</v>
      </c>
      <c r="F766">
        <f t="shared" si="8"/>
        <v>484</v>
      </c>
      <c r="G766" s="12">
        <v>41942</v>
      </c>
      <c r="H766">
        <v>482</v>
      </c>
      <c r="I766">
        <f t="shared" si="10"/>
        <v>2</v>
      </c>
      <c r="K766">
        <f t="shared" si="9"/>
        <v>0</v>
      </c>
    </row>
    <row r="767" spans="1:12" x14ac:dyDescent="0.2">
      <c r="F767">
        <f t="shared" si="8"/>
        <v>0</v>
      </c>
      <c r="I767">
        <f t="shared" si="10"/>
        <v>0</v>
      </c>
      <c r="K767">
        <f t="shared" si="9"/>
        <v>0</v>
      </c>
    </row>
    <row r="768" spans="1:12" x14ac:dyDescent="0.2">
      <c r="F768">
        <f t="shared" si="8"/>
        <v>0</v>
      </c>
      <c r="I768">
        <f t="shared" si="10"/>
        <v>0</v>
      </c>
      <c r="K768">
        <f t="shared" si="9"/>
        <v>0</v>
      </c>
    </row>
    <row r="769" spans="1:11" x14ac:dyDescent="0.2">
      <c r="A769" s="12">
        <v>41936</v>
      </c>
      <c r="B769" t="s">
        <v>20875</v>
      </c>
      <c r="C769" t="s">
        <v>20876</v>
      </c>
      <c r="D769">
        <v>2</v>
      </c>
      <c r="E769">
        <v>300</v>
      </c>
      <c r="F769">
        <f t="shared" si="8"/>
        <v>600</v>
      </c>
      <c r="I769">
        <f t="shared" si="10"/>
        <v>600</v>
      </c>
      <c r="K769">
        <f t="shared" si="9"/>
        <v>0</v>
      </c>
    </row>
    <row r="770" spans="1:11" x14ac:dyDescent="0.2">
      <c r="F770">
        <f t="shared" si="8"/>
        <v>0</v>
      </c>
      <c r="I770">
        <f t="shared" si="10"/>
        <v>0</v>
      </c>
      <c r="K770">
        <f t="shared" si="9"/>
        <v>0</v>
      </c>
    </row>
    <row r="771" spans="1:11" x14ac:dyDescent="0.2">
      <c r="F771">
        <f t="shared" si="8"/>
        <v>0</v>
      </c>
      <c r="I771">
        <f t="shared" si="10"/>
        <v>0</v>
      </c>
      <c r="K771">
        <f t="shared" si="9"/>
        <v>0</v>
      </c>
    </row>
    <row r="772" spans="1:11" x14ac:dyDescent="0.2">
      <c r="F772">
        <f t="shared" si="8"/>
        <v>0</v>
      </c>
      <c r="I772">
        <f t="shared" si="10"/>
        <v>0</v>
      </c>
      <c r="K772">
        <f t="shared" si="9"/>
        <v>0</v>
      </c>
    </row>
    <row r="773" spans="1:11" x14ac:dyDescent="0.2">
      <c r="F773">
        <f t="shared" si="8"/>
        <v>0</v>
      </c>
      <c r="I773">
        <f t="shared" si="10"/>
        <v>0</v>
      </c>
      <c r="K773">
        <f t="shared" si="9"/>
        <v>0</v>
      </c>
    </row>
    <row r="774" spans="1:11" x14ac:dyDescent="0.2">
      <c r="F774">
        <f t="shared" si="8"/>
        <v>0</v>
      </c>
      <c r="I774">
        <f t="shared" si="10"/>
        <v>0</v>
      </c>
      <c r="K774">
        <f t="shared" si="9"/>
        <v>0</v>
      </c>
    </row>
    <row r="775" spans="1:11" x14ac:dyDescent="0.2">
      <c r="F775">
        <f t="shared" si="8"/>
        <v>0</v>
      </c>
      <c r="I775">
        <f t="shared" si="10"/>
        <v>0</v>
      </c>
      <c r="K775">
        <f t="shared" si="9"/>
        <v>0</v>
      </c>
    </row>
    <row r="776" spans="1:11" x14ac:dyDescent="0.2">
      <c r="F776">
        <f t="shared" si="8"/>
        <v>0</v>
      </c>
      <c r="I776">
        <f t="shared" si="10"/>
        <v>0</v>
      </c>
      <c r="K776">
        <f t="shared" si="9"/>
        <v>0</v>
      </c>
    </row>
    <row r="777" spans="1:11" x14ac:dyDescent="0.2">
      <c r="F777">
        <f t="shared" si="8"/>
        <v>0</v>
      </c>
      <c r="I777">
        <f t="shared" si="10"/>
        <v>0</v>
      </c>
      <c r="K777">
        <f t="shared" si="9"/>
        <v>0</v>
      </c>
    </row>
    <row r="778" spans="1:11" x14ac:dyDescent="0.2">
      <c r="F778">
        <f t="shared" si="8"/>
        <v>0</v>
      </c>
      <c r="I778">
        <f t="shared" si="10"/>
        <v>0</v>
      </c>
      <c r="K778">
        <f t="shared" si="9"/>
        <v>0</v>
      </c>
    </row>
    <row r="779" spans="1:11" x14ac:dyDescent="0.2">
      <c r="F779">
        <f t="shared" si="8"/>
        <v>0</v>
      </c>
      <c r="I779">
        <f t="shared" si="10"/>
        <v>0</v>
      </c>
      <c r="K779">
        <f t="shared" si="9"/>
        <v>0</v>
      </c>
    </row>
    <row r="780" spans="1:11" x14ac:dyDescent="0.2">
      <c r="F780">
        <f t="shared" si="8"/>
        <v>0</v>
      </c>
      <c r="I780">
        <f t="shared" si="10"/>
        <v>0</v>
      </c>
      <c r="K780">
        <f t="shared" si="9"/>
        <v>0</v>
      </c>
    </row>
    <row r="781" spans="1:11" x14ac:dyDescent="0.2">
      <c r="F781">
        <f t="shared" si="8"/>
        <v>0</v>
      </c>
      <c r="I781">
        <f t="shared" si="10"/>
        <v>0</v>
      </c>
      <c r="K781">
        <f t="shared" si="9"/>
        <v>0</v>
      </c>
    </row>
    <row r="782" spans="1:11" x14ac:dyDescent="0.2">
      <c r="F782">
        <f t="shared" si="8"/>
        <v>0</v>
      </c>
      <c r="I782">
        <f t="shared" si="10"/>
        <v>0</v>
      </c>
      <c r="K782">
        <f t="shared" si="9"/>
        <v>0</v>
      </c>
    </row>
    <row r="783" spans="1:11" x14ac:dyDescent="0.2">
      <c r="F783">
        <f t="shared" si="8"/>
        <v>0</v>
      </c>
      <c r="I783">
        <f t="shared" si="10"/>
        <v>0</v>
      </c>
      <c r="K783">
        <f t="shared" si="9"/>
        <v>0</v>
      </c>
    </row>
    <row r="784" spans="1:11" x14ac:dyDescent="0.2">
      <c r="F784">
        <f t="shared" si="8"/>
        <v>0</v>
      </c>
      <c r="I784">
        <f t="shared" si="10"/>
        <v>0</v>
      </c>
      <c r="K784">
        <f t="shared" si="9"/>
        <v>0</v>
      </c>
    </row>
    <row r="785" spans="6:11" x14ac:dyDescent="0.2">
      <c r="F785">
        <f t="shared" si="8"/>
        <v>0</v>
      </c>
      <c r="I785">
        <f t="shared" si="10"/>
        <v>0</v>
      </c>
      <c r="K785">
        <f t="shared" si="9"/>
        <v>0</v>
      </c>
    </row>
    <row r="786" spans="6:11" x14ac:dyDescent="0.2">
      <c r="F786">
        <f t="shared" si="8"/>
        <v>0</v>
      </c>
      <c r="I786">
        <f t="shared" si="10"/>
        <v>0</v>
      </c>
      <c r="K786">
        <f t="shared" si="9"/>
        <v>0</v>
      </c>
    </row>
    <row r="787" spans="6:11" x14ac:dyDescent="0.2">
      <c r="F787">
        <f t="shared" si="8"/>
        <v>0</v>
      </c>
      <c r="I787">
        <f t="shared" si="10"/>
        <v>0</v>
      </c>
      <c r="K787">
        <f t="shared" si="9"/>
        <v>0</v>
      </c>
    </row>
    <row r="788" spans="6:11" x14ac:dyDescent="0.2">
      <c r="F788">
        <f t="shared" si="8"/>
        <v>0</v>
      </c>
      <c r="I788">
        <f t="shared" si="10"/>
        <v>0</v>
      </c>
      <c r="K788">
        <f t="shared" si="9"/>
        <v>0</v>
      </c>
    </row>
    <row r="789" spans="6:11" x14ac:dyDescent="0.2">
      <c r="F789">
        <f t="shared" si="8"/>
        <v>0</v>
      </c>
      <c r="I789">
        <f t="shared" si="10"/>
        <v>0</v>
      </c>
      <c r="K789">
        <f t="shared" si="9"/>
        <v>0</v>
      </c>
    </row>
    <row r="790" spans="6:11" x14ac:dyDescent="0.2">
      <c r="F790">
        <f t="shared" si="8"/>
        <v>0</v>
      </c>
      <c r="I790">
        <f t="shared" si="10"/>
        <v>0</v>
      </c>
      <c r="K790">
        <f t="shared" si="9"/>
        <v>0</v>
      </c>
    </row>
    <row r="791" spans="6:11" x14ac:dyDescent="0.2">
      <c r="F791">
        <f t="shared" si="8"/>
        <v>0</v>
      </c>
      <c r="I791">
        <f t="shared" si="10"/>
        <v>0</v>
      </c>
      <c r="K791">
        <f t="shared" si="9"/>
        <v>0</v>
      </c>
    </row>
    <row r="792" spans="6:11" x14ac:dyDescent="0.2">
      <c r="F792">
        <f t="shared" si="8"/>
        <v>0</v>
      </c>
      <c r="I792">
        <f t="shared" si="10"/>
        <v>0</v>
      </c>
      <c r="K792">
        <f t="shared" si="9"/>
        <v>0</v>
      </c>
    </row>
    <row r="793" spans="6:11" x14ac:dyDescent="0.2">
      <c r="F793">
        <f t="shared" si="8"/>
        <v>0</v>
      </c>
      <c r="I793">
        <f t="shared" si="10"/>
        <v>0</v>
      </c>
      <c r="K793">
        <f t="shared" si="9"/>
        <v>0</v>
      </c>
    </row>
    <row r="794" spans="6:11" x14ac:dyDescent="0.2">
      <c r="F794">
        <f t="shared" si="8"/>
        <v>0</v>
      </c>
      <c r="I794">
        <f t="shared" si="10"/>
        <v>0</v>
      </c>
      <c r="K794">
        <f t="shared" si="9"/>
        <v>0</v>
      </c>
    </row>
    <row r="795" spans="6:11" x14ac:dyDescent="0.2">
      <c r="F795">
        <f t="shared" si="8"/>
        <v>0</v>
      </c>
      <c r="I795">
        <f t="shared" si="10"/>
        <v>0</v>
      </c>
      <c r="K795">
        <f t="shared" si="9"/>
        <v>0</v>
      </c>
    </row>
    <row r="796" spans="6:11" x14ac:dyDescent="0.2">
      <c r="F796">
        <f t="shared" si="8"/>
        <v>0</v>
      </c>
      <c r="I796">
        <f t="shared" si="10"/>
        <v>0</v>
      </c>
      <c r="K796">
        <f t="shared" si="9"/>
        <v>0</v>
      </c>
    </row>
    <row r="797" spans="6:11" x14ac:dyDescent="0.2">
      <c r="F797">
        <f t="shared" si="8"/>
        <v>0</v>
      </c>
      <c r="I797">
        <f t="shared" si="10"/>
        <v>0</v>
      </c>
      <c r="K797">
        <f t="shared" si="9"/>
        <v>0</v>
      </c>
    </row>
    <row r="798" spans="6:11" x14ac:dyDescent="0.2">
      <c r="F798">
        <f t="shared" si="8"/>
        <v>0</v>
      </c>
      <c r="I798">
        <f t="shared" si="10"/>
        <v>0</v>
      </c>
      <c r="K798">
        <f t="shared" si="9"/>
        <v>0</v>
      </c>
    </row>
    <row r="799" spans="6:11" x14ac:dyDescent="0.2">
      <c r="F799">
        <f t="shared" si="8"/>
        <v>0</v>
      </c>
      <c r="I799">
        <f t="shared" si="10"/>
        <v>0</v>
      </c>
      <c r="K799">
        <f t="shared" si="9"/>
        <v>0</v>
      </c>
    </row>
    <row r="800" spans="6:11" x14ac:dyDescent="0.2">
      <c r="F800">
        <f t="shared" si="8"/>
        <v>0</v>
      </c>
      <c r="I800">
        <f t="shared" si="10"/>
        <v>0</v>
      </c>
      <c r="K800">
        <f t="shared" si="9"/>
        <v>0</v>
      </c>
    </row>
    <row r="801" spans="6:11" x14ac:dyDescent="0.2">
      <c r="F801">
        <f t="shared" si="8"/>
        <v>0</v>
      </c>
      <c r="I801">
        <f t="shared" si="10"/>
        <v>0</v>
      </c>
      <c r="K801">
        <f t="shared" si="9"/>
        <v>0</v>
      </c>
    </row>
    <row r="802" spans="6:11" x14ac:dyDescent="0.2">
      <c r="F802">
        <f t="shared" si="8"/>
        <v>0</v>
      </c>
      <c r="I802">
        <f t="shared" si="10"/>
        <v>0</v>
      </c>
      <c r="K802">
        <f t="shared" si="9"/>
        <v>0</v>
      </c>
    </row>
    <row r="803" spans="6:11" x14ac:dyDescent="0.2">
      <c r="F803">
        <f t="shared" si="8"/>
        <v>0</v>
      </c>
      <c r="I803">
        <f t="shared" si="10"/>
        <v>0</v>
      </c>
      <c r="K803">
        <f t="shared" si="9"/>
        <v>0</v>
      </c>
    </row>
    <row r="804" spans="6:11" x14ac:dyDescent="0.2">
      <c r="F804">
        <f t="shared" si="8"/>
        <v>0</v>
      </c>
      <c r="I804">
        <f t="shared" si="10"/>
        <v>0</v>
      </c>
      <c r="K804">
        <f t="shared" si="9"/>
        <v>0</v>
      </c>
    </row>
    <row r="805" spans="6:11" x14ac:dyDescent="0.2">
      <c r="F805">
        <f t="shared" si="8"/>
        <v>0</v>
      </c>
      <c r="I805">
        <f t="shared" si="10"/>
        <v>0</v>
      </c>
      <c r="K805">
        <f t="shared" si="9"/>
        <v>0</v>
      </c>
    </row>
    <row r="806" spans="6:11" x14ac:dyDescent="0.2">
      <c r="F806">
        <f t="shared" si="8"/>
        <v>0</v>
      </c>
      <c r="I806">
        <f t="shared" si="10"/>
        <v>0</v>
      </c>
      <c r="K806">
        <f t="shared" si="9"/>
        <v>0</v>
      </c>
    </row>
    <row r="807" spans="6:11" x14ac:dyDescent="0.2">
      <c r="F807">
        <f>D807*E807</f>
        <v>0</v>
      </c>
      <c r="I807">
        <f t="shared" si="10"/>
        <v>0</v>
      </c>
      <c r="K807">
        <f t="shared" ref="K807:K813" si="11">H807*J807</f>
        <v>0</v>
      </c>
    </row>
    <row r="808" spans="6:11" x14ac:dyDescent="0.2">
      <c r="F808">
        <f>D808*E808</f>
        <v>0</v>
      </c>
      <c r="I808">
        <f>F808-H808</f>
        <v>0</v>
      </c>
      <c r="K808">
        <f t="shared" si="11"/>
        <v>0</v>
      </c>
    </row>
    <row r="809" spans="6:11" x14ac:dyDescent="0.2">
      <c r="F809">
        <f>D809*E809</f>
        <v>0</v>
      </c>
      <c r="I809">
        <f>F809-H809</f>
        <v>0</v>
      </c>
      <c r="K809">
        <f t="shared" si="11"/>
        <v>0</v>
      </c>
    </row>
    <row r="810" spans="6:11" x14ac:dyDescent="0.2">
      <c r="F810">
        <f>D810*E810</f>
        <v>0</v>
      </c>
      <c r="I810">
        <f>F810-H810</f>
        <v>0</v>
      </c>
      <c r="K810">
        <f t="shared" si="11"/>
        <v>0</v>
      </c>
    </row>
    <row r="811" spans="6:11" x14ac:dyDescent="0.2">
      <c r="F811">
        <f>D811*E811</f>
        <v>0</v>
      </c>
      <c r="I811">
        <f>F811-H811</f>
        <v>0</v>
      </c>
      <c r="K811">
        <f t="shared" si="11"/>
        <v>0</v>
      </c>
    </row>
    <row r="812" spans="6:11" x14ac:dyDescent="0.2">
      <c r="K812">
        <f t="shared" si="11"/>
        <v>0</v>
      </c>
    </row>
    <row r="813" spans="6:11" x14ac:dyDescent="0.2">
      <c r="K813">
        <f t="shared" si="11"/>
        <v>0</v>
      </c>
    </row>
  </sheetData>
  <phoneticPr fontId="13" type="noConversion"/>
  <pageMargins left="0.75" right="0.75" top="1" bottom="1" header="0.5" footer="0.5"/>
  <pageSetup orientation="portrait" horizontalDpi="0" verticalDpi="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L654"/>
  <sheetViews>
    <sheetView zoomScale="150" zoomScaleNormal="110" workbookViewId="0">
      <selection activeCell="G1" sqref="G1:G1048576"/>
    </sheetView>
  </sheetViews>
  <sheetFormatPr baseColWidth="10" defaultRowHeight="12.75" x14ac:dyDescent="0.2"/>
  <cols>
    <col min="1" max="1" width="13.5" customWidth="1"/>
    <col min="2" max="2" width="44" customWidth="1"/>
    <col min="7" max="7" width="16.125" customWidth="1"/>
  </cols>
  <sheetData>
    <row r="1" spans="1:11" ht="18.75" thickBot="1" x14ac:dyDescent="0.3">
      <c r="A1" s="3" t="s">
        <v>20957</v>
      </c>
      <c r="B1" s="3" t="s">
        <v>6814</v>
      </c>
      <c r="C1" s="3" t="s">
        <v>6932</v>
      </c>
      <c r="D1" s="3" t="s">
        <v>6377</v>
      </c>
      <c r="E1" s="3" t="s">
        <v>6249</v>
      </c>
      <c r="F1" s="4" t="s">
        <v>20961</v>
      </c>
      <c r="G1" s="3" t="s">
        <v>20962</v>
      </c>
      <c r="H1" s="3" t="s">
        <v>20963</v>
      </c>
      <c r="I1" s="3" t="s">
        <v>6404</v>
      </c>
      <c r="J1" s="3" t="s">
        <v>7022</v>
      </c>
      <c r="K1" s="3" t="s">
        <v>6312</v>
      </c>
    </row>
    <row r="3" spans="1:11" x14ac:dyDescent="0.2">
      <c r="A3" s="5">
        <v>38946</v>
      </c>
      <c r="B3" t="s">
        <v>6771</v>
      </c>
      <c r="C3" t="s">
        <v>6772</v>
      </c>
      <c r="D3">
        <v>2</v>
      </c>
      <c r="E3">
        <v>184</v>
      </c>
      <c r="F3">
        <v>368</v>
      </c>
      <c r="G3" s="5">
        <v>38953</v>
      </c>
      <c r="H3">
        <v>338</v>
      </c>
      <c r="I3">
        <v>30</v>
      </c>
      <c r="J3">
        <v>8.5</v>
      </c>
      <c r="K3">
        <f>H3*J3</f>
        <v>2873</v>
      </c>
    </row>
    <row r="4" spans="1:11" x14ac:dyDescent="0.2">
      <c r="G4" t="s">
        <v>6368</v>
      </c>
      <c r="H4">
        <v>5</v>
      </c>
      <c r="I4">
        <v>25</v>
      </c>
    </row>
    <row r="5" spans="1:11" x14ac:dyDescent="0.2">
      <c r="G5" s="5">
        <v>38974</v>
      </c>
      <c r="H5">
        <v>23</v>
      </c>
      <c r="I5">
        <v>2</v>
      </c>
      <c r="K5">
        <f>H5*J3</f>
        <v>195.5</v>
      </c>
    </row>
    <row r="6" spans="1:11" x14ac:dyDescent="0.2">
      <c r="G6" s="5">
        <v>38988</v>
      </c>
      <c r="H6">
        <v>2</v>
      </c>
      <c r="I6">
        <v>0</v>
      </c>
    </row>
    <row r="8" spans="1:11" x14ac:dyDescent="0.2">
      <c r="B8" t="s">
        <v>6748</v>
      </c>
      <c r="C8" t="s">
        <v>6749</v>
      </c>
      <c r="D8">
        <v>2</v>
      </c>
      <c r="E8">
        <v>184</v>
      </c>
      <c r="F8">
        <v>368</v>
      </c>
      <c r="G8" s="5">
        <v>38953</v>
      </c>
      <c r="H8">
        <v>365</v>
      </c>
      <c r="I8">
        <v>3</v>
      </c>
      <c r="J8">
        <v>8.5</v>
      </c>
      <c r="K8">
        <f>H8*J8</f>
        <v>3102.5</v>
      </c>
    </row>
    <row r="9" spans="1:11" x14ac:dyDescent="0.2">
      <c r="G9" s="5" t="s">
        <v>6051</v>
      </c>
      <c r="H9">
        <v>1</v>
      </c>
      <c r="I9">
        <v>2</v>
      </c>
    </row>
    <row r="10" spans="1:11" x14ac:dyDescent="0.2">
      <c r="G10" s="5">
        <v>38961</v>
      </c>
      <c r="H10">
        <v>2</v>
      </c>
      <c r="I10">
        <v>0</v>
      </c>
    </row>
    <row r="11" spans="1:11" x14ac:dyDescent="0.2">
      <c r="G11" s="5"/>
    </row>
    <row r="12" spans="1:11" x14ac:dyDescent="0.2">
      <c r="A12" s="5"/>
    </row>
    <row r="14" spans="1:11" x14ac:dyDescent="0.2">
      <c r="A14" s="5">
        <v>38953</v>
      </c>
      <c r="B14" t="s">
        <v>5899</v>
      </c>
      <c r="C14" t="s">
        <v>5446</v>
      </c>
      <c r="D14">
        <v>2</v>
      </c>
      <c r="E14">
        <v>356</v>
      </c>
      <c r="F14">
        <v>712</v>
      </c>
      <c r="G14" s="5">
        <v>38967</v>
      </c>
      <c r="H14">
        <v>682</v>
      </c>
      <c r="I14">
        <v>30</v>
      </c>
      <c r="J14">
        <v>9</v>
      </c>
      <c r="K14">
        <f>H14*J14</f>
        <v>6138</v>
      </c>
    </row>
    <row r="15" spans="1:11" x14ac:dyDescent="0.2">
      <c r="G15" s="5">
        <v>38974</v>
      </c>
      <c r="H15">
        <v>23</v>
      </c>
      <c r="I15">
        <v>7</v>
      </c>
      <c r="K15">
        <f>H15*J14</f>
        <v>207</v>
      </c>
    </row>
    <row r="16" spans="1:11" x14ac:dyDescent="0.2">
      <c r="G16" s="5">
        <v>38988</v>
      </c>
      <c r="H16">
        <v>6</v>
      </c>
      <c r="I16">
        <v>1</v>
      </c>
    </row>
    <row r="17" spans="1:11" x14ac:dyDescent="0.2">
      <c r="G17" s="5">
        <v>39010</v>
      </c>
      <c r="H17">
        <v>1</v>
      </c>
      <c r="I17">
        <v>0</v>
      </c>
    </row>
    <row r="19" spans="1:11" x14ac:dyDescent="0.2">
      <c r="A19" s="5">
        <v>38960</v>
      </c>
      <c r="B19" t="s">
        <v>7098</v>
      </c>
      <c r="C19" t="s">
        <v>6908</v>
      </c>
      <c r="D19">
        <v>3</v>
      </c>
      <c r="E19">
        <v>211</v>
      </c>
      <c r="F19">
        <v>633</v>
      </c>
      <c r="G19" s="5">
        <v>38974</v>
      </c>
      <c r="H19">
        <v>620</v>
      </c>
      <c r="I19">
        <v>13</v>
      </c>
      <c r="J19">
        <v>9.5</v>
      </c>
      <c r="K19">
        <f>H19*J19</f>
        <v>5890</v>
      </c>
    </row>
    <row r="20" spans="1:11" x14ac:dyDescent="0.2">
      <c r="G20" t="s">
        <v>5923</v>
      </c>
      <c r="H20">
        <v>5</v>
      </c>
      <c r="I20">
        <v>8</v>
      </c>
    </row>
    <row r="21" spans="1:11" x14ac:dyDescent="0.2">
      <c r="G21" t="s">
        <v>6005</v>
      </c>
      <c r="H21">
        <v>8</v>
      </c>
      <c r="I21">
        <v>0</v>
      </c>
    </row>
    <row r="23" spans="1:11" x14ac:dyDescent="0.2">
      <c r="B23" t="s">
        <v>6672</v>
      </c>
      <c r="C23" t="s">
        <v>6991</v>
      </c>
      <c r="D23">
        <v>1</v>
      </c>
      <c r="E23">
        <v>295</v>
      </c>
      <c r="F23">
        <v>295</v>
      </c>
      <c r="G23" s="5">
        <v>38974</v>
      </c>
      <c r="H23">
        <v>286</v>
      </c>
      <c r="I23">
        <v>9</v>
      </c>
      <c r="J23">
        <v>8</v>
      </c>
      <c r="K23">
        <f>H23*J23</f>
        <v>2288</v>
      </c>
    </row>
    <row r="24" spans="1:11" x14ac:dyDescent="0.2">
      <c r="G24" s="5">
        <v>38988</v>
      </c>
      <c r="H24">
        <v>7</v>
      </c>
      <c r="I24">
        <v>2</v>
      </c>
    </row>
    <row r="25" spans="1:11" x14ac:dyDescent="0.2">
      <c r="G25" t="s">
        <v>21550</v>
      </c>
      <c r="H25">
        <v>2</v>
      </c>
      <c r="I25">
        <v>0</v>
      </c>
    </row>
    <row r="27" spans="1:11" x14ac:dyDescent="0.2">
      <c r="A27" s="5">
        <v>38967</v>
      </c>
      <c r="B27" t="s">
        <v>6026</v>
      </c>
      <c r="C27" t="s">
        <v>5438</v>
      </c>
      <c r="D27">
        <v>1</v>
      </c>
      <c r="E27">
        <v>345</v>
      </c>
      <c r="F27">
        <v>345</v>
      </c>
      <c r="G27" s="5">
        <v>38974</v>
      </c>
      <c r="H27">
        <v>339</v>
      </c>
      <c r="I27">
        <v>6</v>
      </c>
      <c r="J27">
        <v>8</v>
      </c>
      <c r="K27">
        <f>H27*J27</f>
        <v>2712</v>
      </c>
    </row>
    <row r="28" spans="1:11" x14ac:dyDescent="0.2">
      <c r="A28" s="5"/>
      <c r="G28" s="5">
        <v>38988</v>
      </c>
      <c r="H28">
        <v>7</v>
      </c>
      <c r="I28">
        <v>0</v>
      </c>
    </row>
    <row r="29" spans="1:11" x14ac:dyDescent="0.2">
      <c r="A29" s="5"/>
      <c r="G29" s="5"/>
    </row>
    <row r="31" spans="1:11" x14ac:dyDescent="0.2">
      <c r="A31" s="5">
        <v>38972</v>
      </c>
      <c r="B31" t="s">
        <v>4748</v>
      </c>
      <c r="C31" t="s">
        <v>7194</v>
      </c>
      <c r="D31">
        <v>2</v>
      </c>
      <c r="E31">
        <v>267</v>
      </c>
      <c r="F31">
        <v>534</v>
      </c>
      <c r="G31" s="5">
        <v>38988</v>
      </c>
      <c r="H31">
        <v>529</v>
      </c>
      <c r="I31">
        <v>5</v>
      </c>
      <c r="J31">
        <v>8.5</v>
      </c>
      <c r="K31">
        <f>H31+J31</f>
        <v>537.5</v>
      </c>
    </row>
    <row r="32" spans="1:11" x14ac:dyDescent="0.2">
      <c r="G32" s="5">
        <v>39010</v>
      </c>
      <c r="H32">
        <v>5</v>
      </c>
      <c r="I32">
        <v>0</v>
      </c>
    </row>
    <row r="33" spans="1:11" x14ac:dyDescent="0.2">
      <c r="G33" s="5"/>
    </row>
    <row r="34" spans="1:11" x14ac:dyDescent="0.2">
      <c r="A34" s="5">
        <v>38972</v>
      </c>
      <c r="B34" t="s">
        <v>7188</v>
      </c>
      <c r="C34" t="s">
        <v>6858</v>
      </c>
      <c r="D34">
        <v>2</v>
      </c>
      <c r="E34">
        <v>267</v>
      </c>
      <c r="F34">
        <v>534</v>
      </c>
      <c r="G34" s="5">
        <v>38988</v>
      </c>
      <c r="H34">
        <v>519</v>
      </c>
      <c r="I34">
        <v>15</v>
      </c>
      <c r="J34">
        <v>10</v>
      </c>
      <c r="K34">
        <f>H34*J34</f>
        <v>5190</v>
      </c>
    </row>
    <row r="35" spans="1:11" x14ac:dyDescent="0.2">
      <c r="G35" s="5">
        <v>39009</v>
      </c>
      <c r="H35">
        <v>14</v>
      </c>
      <c r="I35">
        <v>1</v>
      </c>
      <c r="J35">
        <v>10</v>
      </c>
      <c r="K35">
        <v>140</v>
      </c>
    </row>
    <row r="36" spans="1:11" x14ac:dyDescent="0.2">
      <c r="G36" s="5" t="s">
        <v>5467</v>
      </c>
      <c r="H36">
        <v>1</v>
      </c>
      <c r="I36">
        <v>0</v>
      </c>
    </row>
    <row r="38" spans="1:11" x14ac:dyDescent="0.2">
      <c r="A38" s="5">
        <v>38988</v>
      </c>
      <c r="B38" t="s">
        <v>5489</v>
      </c>
      <c r="C38" t="s">
        <v>5095</v>
      </c>
      <c r="D38">
        <v>2</v>
      </c>
      <c r="E38">
        <v>309</v>
      </c>
      <c r="F38">
        <v>618</v>
      </c>
      <c r="G38" s="5">
        <v>39009</v>
      </c>
      <c r="H38">
        <v>619</v>
      </c>
      <c r="I38">
        <v>0</v>
      </c>
      <c r="J38">
        <v>10.5</v>
      </c>
      <c r="K38">
        <v>6500</v>
      </c>
    </row>
    <row r="40" spans="1:11" x14ac:dyDescent="0.2">
      <c r="A40" s="5">
        <v>39009</v>
      </c>
      <c r="B40" t="s">
        <v>5181</v>
      </c>
      <c r="C40" t="s">
        <v>5253</v>
      </c>
      <c r="D40">
        <v>2</v>
      </c>
      <c r="E40">
        <v>276</v>
      </c>
      <c r="F40">
        <v>552</v>
      </c>
      <c r="G40" s="5">
        <v>39017</v>
      </c>
      <c r="H40">
        <v>551</v>
      </c>
      <c r="I40">
        <v>1</v>
      </c>
      <c r="J40">
        <v>9</v>
      </c>
      <c r="K40">
        <v>4959</v>
      </c>
    </row>
    <row r="41" spans="1:11" x14ac:dyDescent="0.2">
      <c r="G41" t="s">
        <v>21271</v>
      </c>
      <c r="H41">
        <v>1</v>
      </c>
      <c r="I41">
        <v>0</v>
      </c>
    </row>
    <row r="43" spans="1:11" x14ac:dyDescent="0.2">
      <c r="A43" s="5">
        <v>39017</v>
      </c>
      <c r="B43" t="s">
        <v>7353</v>
      </c>
      <c r="C43" t="s">
        <v>6501</v>
      </c>
      <c r="D43">
        <v>3.5</v>
      </c>
      <c r="E43">
        <v>159</v>
      </c>
      <c r="F43">
        <v>556.5</v>
      </c>
      <c r="G43" s="5">
        <v>39030</v>
      </c>
      <c r="H43">
        <v>555</v>
      </c>
      <c r="I43">
        <v>1</v>
      </c>
      <c r="J43">
        <v>8.5</v>
      </c>
      <c r="K43">
        <v>4718</v>
      </c>
    </row>
    <row r="44" spans="1:11" x14ac:dyDescent="0.2">
      <c r="G44" t="s">
        <v>21271</v>
      </c>
      <c r="H44">
        <v>1</v>
      </c>
      <c r="I44">
        <v>0</v>
      </c>
    </row>
    <row r="46" spans="1:11" x14ac:dyDescent="0.2">
      <c r="A46" s="5">
        <v>39017</v>
      </c>
      <c r="B46" t="s">
        <v>6425</v>
      </c>
      <c r="C46" t="s">
        <v>6257</v>
      </c>
      <c r="D46">
        <v>1</v>
      </c>
      <c r="E46">
        <v>154</v>
      </c>
      <c r="F46">
        <v>154</v>
      </c>
      <c r="G46" s="5">
        <v>39030</v>
      </c>
      <c r="H46">
        <v>154</v>
      </c>
      <c r="I46">
        <v>0</v>
      </c>
      <c r="J46">
        <v>8.5</v>
      </c>
      <c r="K46">
        <v>1309</v>
      </c>
    </row>
    <row r="48" spans="1:11" x14ac:dyDescent="0.2">
      <c r="A48" s="5">
        <v>39028</v>
      </c>
      <c r="B48" t="s">
        <v>7431</v>
      </c>
      <c r="C48" t="s">
        <v>7315</v>
      </c>
      <c r="D48">
        <v>2</v>
      </c>
      <c r="E48">
        <v>159</v>
      </c>
      <c r="F48">
        <v>318</v>
      </c>
      <c r="G48" s="5">
        <v>39058</v>
      </c>
      <c r="H48">
        <v>318</v>
      </c>
      <c r="I48">
        <v>0</v>
      </c>
      <c r="J48">
        <v>11</v>
      </c>
      <c r="K48">
        <v>3498</v>
      </c>
    </row>
    <row r="50" spans="1:11" x14ac:dyDescent="0.2">
      <c r="A50" s="5">
        <v>39028</v>
      </c>
      <c r="B50" t="s">
        <v>6915</v>
      </c>
      <c r="C50" t="s">
        <v>6750</v>
      </c>
      <c r="D50">
        <v>3</v>
      </c>
      <c r="E50">
        <v>174</v>
      </c>
      <c r="F50">
        <v>522</v>
      </c>
      <c r="G50" s="5">
        <v>39044</v>
      </c>
      <c r="H50">
        <v>522</v>
      </c>
      <c r="I50">
        <v>0</v>
      </c>
      <c r="J50">
        <v>10</v>
      </c>
      <c r="K50">
        <v>5220</v>
      </c>
    </row>
    <row r="52" spans="1:11" x14ac:dyDescent="0.2">
      <c r="A52" s="5">
        <v>39044</v>
      </c>
      <c r="B52" t="s">
        <v>5417</v>
      </c>
      <c r="C52" t="s">
        <v>5520</v>
      </c>
      <c r="D52">
        <v>2</v>
      </c>
      <c r="E52">
        <v>302</v>
      </c>
      <c r="F52">
        <v>604</v>
      </c>
      <c r="G52" s="5">
        <v>39058</v>
      </c>
      <c r="H52">
        <v>603</v>
      </c>
      <c r="I52">
        <v>1</v>
      </c>
      <c r="J52">
        <v>8.5</v>
      </c>
      <c r="K52">
        <v>5126</v>
      </c>
    </row>
    <row r="53" spans="1:11" x14ac:dyDescent="0.2">
      <c r="G53" t="s">
        <v>6462</v>
      </c>
      <c r="H53">
        <v>1</v>
      </c>
      <c r="I53">
        <v>0</v>
      </c>
    </row>
    <row r="54" spans="1:11" x14ac:dyDescent="0.2">
      <c r="A54" s="18"/>
    </row>
    <row r="56" spans="1:11" x14ac:dyDescent="0.2">
      <c r="A56" s="5">
        <v>39058</v>
      </c>
      <c r="B56" t="s">
        <v>5519</v>
      </c>
      <c r="C56" t="s">
        <v>6049</v>
      </c>
      <c r="D56">
        <v>3</v>
      </c>
      <c r="E56">
        <v>226</v>
      </c>
      <c r="F56">
        <v>678</v>
      </c>
      <c r="G56" s="5">
        <v>39141</v>
      </c>
      <c r="H56">
        <v>670</v>
      </c>
      <c r="I56">
        <v>8</v>
      </c>
      <c r="J56">
        <v>10</v>
      </c>
      <c r="K56">
        <v>6700</v>
      </c>
    </row>
    <row r="57" spans="1:11" x14ac:dyDescent="0.2">
      <c r="A57" s="5"/>
      <c r="G57" s="5" t="s">
        <v>21551</v>
      </c>
      <c r="H57">
        <v>8</v>
      </c>
      <c r="I57">
        <v>0</v>
      </c>
    </row>
    <row r="59" spans="1:11" x14ac:dyDescent="0.2">
      <c r="A59" s="5">
        <v>39061</v>
      </c>
      <c r="B59" t="s">
        <v>7231</v>
      </c>
      <c r="C59" t="s">
        <v>7151</v>
      </c>
      <c r="D59">
        <v>2</v>
      </c>
      <c r="E59">
        <v>322</v>
      </c>
      <c r="F59">
        <v>644</v>
      </c>
      <c r="G59" s="5">
        <v>39071</v>
      </c>
      <c r="H59">
        <v>642</v>
      </c>
      <c r="I59">
        <v>2</v>
      </c>
      <c r="J59">
        <v>8.5</v>
      </c>
      <c r="K59">
        <v>5457</v>
      </c>
    </row>
    <row r="60" spans="1:11" x14ac:dyDescent="0.2">
      <c r="G60" t="s">
        <v>21147</v>
      </c>
      <c r="H60">
        <v>2</v>
      </c>
      <c r="I60">
        <v>0</v>
      </c>
    </row>
    <row r="62" spans="1:11" x14ac:dyDescent="0.2">
      <c r="A62" s="5">
        <v>39071</v>
      </c>
      <c r="B62" t="s">
        <v>5347</v>
      </c>
      <c r="C62" t="s">
        <v>5346</v>
      </c>
      <c r="D62">
        <v>2</v>
      </c>
      <c r="E62">
        <v>255</v>
      </c>
      <c r="F62">
        <v>510</v>
      </c>
      <c r="G62" s="5">
        <v>39093</v>
      </c>
      <c r="H62">
        <v>503</v>
      </c>
      <c r="I62">
        <v>7</v>
      </c>
      <c r="J62">
        <v>10</v>
      </c>
      <c r="K62">
        <v>5030</v>
      </c>
    </row>
    <row r="63" spans="1:11" x14ac:dyDescent="0.2">
      <c r="G63" t="s">
        <v>21444</v>
      </c>
      <c r="H63">
        <v>7</v>
      </c>
      <c r="I63">
        <v>0</v>
      </c>
    </row>
    <row r="65" spans="1:11" x14ac:dyDescent="0.2">
      <c r="A65" s="5">
        <v>39093</v>
      </c>
      <c r="B65" t="s">
        <v>7294</v>
      </c>
      <c r="C65" t="s">
        <v>7210</v>
      </c>
      <c r="D65">
        <v>2</v>
      </c>
      <c r="E65">
        <v>290</v>
      </c>
      <c r="F65">
        <v>580</v>
      </c>
      <c r="G65" s="5">
        <v>39114</v>
      </c>
      <c r="H65">
        <v>580</v>
      </c>
      <c r="I65">
        <v>0</v>
      </c>
      <c r="J65">
        <v>9</v>
      </c>
      <c r="K65">
        <v>5220</v>
      </c>
    </row>
    <row r="67" spans="1:11" x14ac:dyDescent="0.2">
      <c r="A67" s="5">
        <v>39114</v>
      </c>
      <c r="B67" t="s">
        <v>7687</v>
      </c>
      <c r="C67" t="s">
        <v>7627</v>
      </c>
      <c r="D67">
        <v>2</v>
      </c>
      <c r="E67">
        <v>294</v>
      </c>
      <c r="F67">
        <v>588</v>
      </c>
      <c r="G67" s="5">
        <v>39135</v>
      </c>
      <c r="H67">
        <v>584</v>
      </c>
      <c r="I67">
        <v>4</v>
      </c>
      <c r="J67">
        <v>8.5</v>
      </c>
      <c r="K67">
        <v>4964</v>
      </c>
    </row>
    <row r="68" spans="1:11" x14ac:dyDescent="0.2">
      <c r="G68" t="s">
        <v>21444</v>
      </c>
      <c r="H68">
        <v>4</v>
      </c>
      <c r="I68">
        <v>0</v>
      </c>
    </row>
    <row r="70" spans="1:11" x14ac:dyDescent="0.2">
      <c r="A70" s="5">
        <v>39114</v>
      </c>
      <c r="B70" t="s">
        <v>7208</v>
      </c>
      <c r="C70" t="s">
        <v>7755</v>
      </c>
      <c r="D70">
        <v>1</v>
      </c>
      <c r="E70">
        <v>306</v>
      </c>
      <c r="F70">
        <v>306</v>
      </c>
      <c r="G70" s="5">
        <v>39135</v>
      </c>
      <c r="H70">
        <v>305</v>
      </c>
      <c r="I70">
        <v>1</v>
      </c>
      <c r="J70">
        <v>8.5</v>
      </c>
      <c r="K70">
        <v>2592</v>
      </c>
    </row>
    <row r="71" spans="1:11" x14ac:dyDescent="0.2">
      <c r="G71" t="s">
        <v>21444</v>
      </c>
      <c r="H71">
        <v>1</v>
      </c>
      <c r="I71">
        <v>0</v>
      </c>
    </row>
    <row r="73" spans="1:11" x14ac:dyDescent="0.2">
      <c r="A73" s="5">
        <v>39135</v>
      </c>
      <c r="B73" t="s">
        <v>4989</v>
      </c>
      <c r="C73" t="s">
        <v>4799</v>
      </c>
      <c r="D73">
        <v>2</v>
      </c>
      <c r="E73">
        <v>301</v>
      </c>
      <c r="F73">
        <v>602</v>
      </c>
      <c r="G73" s="5">
        <v>39163</v>
      </c>
      <c r="H73">
        <v>595</v>
      </c>
      <c r="I73">
        <v>7</v>
      </c>
      <c r="J73">
        <v>8.5</v>
      </c>
      <c r="K73">
        <v>5058</v>
      </c>
    </row>
    <row r="74" spans="1:11" x14ac:dyDescent="0.2">
      <c r="A74" s="5"/>
      <c r="G74" s="5" t="s">
        <v>21552</v>
      </c>
      <c r="H74">
        <v>7</v>
      </c>
      <c r="I74">
        <v>0</v>
      </c>
    </row>
    <row r="76" spans="1:11" x14ac:dyDescent="0.2">
      <c r="A76" s="5">
        <v>39135</v>
      </c>
      <c r="B76" t="s">
        <v>4701</v>
      </c>
      <c r="C76" t="s">
        <v>4571</v>
      </c>
      <c r="D76">
        <v>1</v>
      </c>
      <c r="E76">
        <v>298</v>
      </c>
      <c r="F76">
        <v>298</v>
      </c>
      <c r="G76" s="5">
        <v>39142</v>
      </c>
      <c r="H76">
        <v>298</v>
      </c>
      <c r="I76">
        <v>0</v>
      </c>
      <c r="J76">
        <v>8.5</v>
      </c>
      <c r="K76">
        <v>2533</v>
      </c>
    </row>
    <row r="78" spans="1:11" x14ac:dyDescent="0.2">
      <c r="A78" s="5">
        <v>39163</v>
      </c>
      <c r="B78" t="s">
        <v>4832</v>
      </c>
      <c r="C78" t="s">
        <v>5154</v>
      </c>
      <c r="D78">
        <v>3</v>
      </c>
      <c r="E78">
        <v>231</v>
      </c>
      <c r="F78">
        <v>693</v>
      </c>
      <c r="G78" s="5">
        <v>39184</v>
      </c>
      <c r="H78">
        <v>691</v>
      </c>
      <c r="I78">
        <v>2</v>
      </c>
      <c r="J78">
        <v>9</v>
      </c>
      <c r="K78">
        <v>6219</v>
      </c>
    </row>
    <row r="79" spans="1:11" x14ac:dyDescent="0.2">
      <c r="A79" s="5"/>
      <c r="G79" s="5" t="s">
        <v>21553</v>
      </c>
      <c r="H79">
        <v>2</v>
      </c>
      <c r="I79">
        <v>0</v>
      </c>
    </row>
    <row r="81" spans="1:11" x14ac:dyDescent="0.2">
      <c r="A81" s="5">
        <v>39184</v>
      </c>
      <c r="B81" t="s">
        <v>4695</v>
      </c>
      <c r="C81" t="s">
        <v>7778</v>
      </c>
      <c r="D81">
        <v>2</v>
      </c>
      <c r="E81">
        <v>270</v>
      </c>
      <c r="F81">
        <v>540</v>
      </c>
      <c r="G81" s="5">
        <v>39212</v>
      </c>
      <c r="H81">
        <v>539</v>
      </c>
      <c r="I81">
        <v>1</v>
      </c>
      <c r="J81">
        <v>9</v>
      </c>
      <c r="K81">
        <v>4851</v>
      </c>
    </row>
    <row r="82" spans="1:11" x14ac:dyDescent="0.2">
      <c r="G82" t="s">
        <v>21553</v>
      </c>
      <c r="H82">
        <v>1</v>
      </c>
      <c r="I82">
        <v>0</v>
      </c>
    </row>
    <row r="84" spans="1:11" x14ac:dyDescent="0.2">
      <c r="A84" s="5">
        <v>39212</v>
      </c>
      <c r="B84" t="s">
        <v>7949</v>
      </c>
      <c r="C84" t="s">
        <v>7950</v>
      </c>
      <c r="D84">
        <v>3</v>
      </c>
      <c r="E84">
        <v>242</v>
      </c>
      <c r="F84">
        <v>726</v>
      </c>
      <c r="G84" s="5">
        <v>39233</v>
      </c>
      <c r="H84">
        <v>705</v>
      </c>
      <c r="I84">
        <v>21</v>
      </c>
      <c r="J84">
        <v>9</v>
      </c>
      <c r="K84">
        <v>6345</v>
      </c>
    </row>
    <row r="85" spans="1:11" x14ac:dyDescent="0.2">
      <c r="G85" s="5">
        <v>39260</v>
      </c>
      <c r="H85">
        <v>22</v>
      </c>
      <c r="I85">
        <v>0</v>
      </c>
      <c r="J85">
        <v>9</v>
      </c>
      <c r="K85">
        <v>198</v>
      </c>
    </row>
    <row r="87" spans="1:11" x14ac:dyDescent="0.2">
      <c r="A87" s="5">
        <v>39233</v>
      </c>
      <c r="B87" t="s">
        <v>7999</v>
      </c>
      <c r="C87" t="s">
        <v>8062</v>
      </c>
      <c r="D87">
        <v>1</v>
      </c>
      <c r="E87">
        <v>369</v>
      </c>
      <c r="F87">
        <v>369</v>
      </c>
      <c r="G87" s="5">
        <v>39242</v>
      </c>
      <c r="H87">
        <v>365</v>
      </c>
      <c r="I87">
        <v>4</v>
      </c>
      <c r="J87">
        <v>9</v>
      </c>
      <c r="K87">
        <v>3285</v>
      </c>
    </row>
    <row r="88" spans="1:11" x14ac:dyDescent="0.2">
      <c r="G88" t="s">
        <v>4557</v>
      </c>
      <c r="H88">
        <v>4</v>
      </c>
      <c r="I88">
        <v>0</v>
      </c>
    </row>
    <row r="91" spans="1:11" x14ac:dyDescent="0.2">
      <c r="A91" s="5">
        <v>39242</v>
      </c>
      <c r="B91" t="s">
        <v>7976</v>
      </c>
      <c r="C91" t="s">
        <v>7977</v>
      </c>
      <c r="D91">
        <v>2</v>
      </c>
      <c r="E91">
        <v>301</v>
      </c>
      <c r="F91">
        <v>602</v>
      </c>
      <c r="G91" s="5">
        <v>39260</v>
      </c>
      <c r="H91">
        <v>597</v>
      </c>
      <c r="I91">
        <v>5</v>
      </c>
      <c r="J91">
        <v>9.5</v>
      </c>
      <c r="K91">
        <v>5672</v>
      </c>
    </row>
    <row r="92" spans="1:11" x14ac:dyDescent="0.2">
      <c r="G92" s="5">
        <v>39282</v>
      </c>
      <c r="H92">
        <v>1</v>
      </c>
      <c r="I92">
        <v>4</v>
      </c>
      <c r="J92">
        <v>9.5</v>
      </c>
      <c r="K92">
        <v>9.5</v>
      </c>
    </row>
    <row r="93" spans="1:11" x14ac:dyDescent="0.2">
      <c r="G93" s="5" t="s">
        <v>8523</v>
      </c>
      <c r="H93">
        <v>4</v>
      </c>
      <c r="I93">
        <v>0</v>
      </c>
    </row>
    <row r="95" spans="1:11" x14ac:dyDescent="0.2">
      <c r="A95" s="5">
        <v>39260</v>
      </c>
      <c r="B95" t="s">
        <v>8383</v>
      </c>
      <c r="C95" t="s">
        <v>8384</v>
      </c>
      <c r="D95">
        <v>2</v>
      </c>
      <c r="E95">
        <v>332</v>
      </c>
      <c r="F95">
        <v>664</v>
      </c>
      <c r="G95" s="5">
        <v>39282</v>
      </c>
      <c r="H95">
        <v>664</v>
      </c>
      <c r="I95">
        <v>0</v>
      </c>
      <c r="J95">
        <v>10</v>
      </c>
      <c r="K95">
        <v>6640</v>
      </c>
    </row>
    <row r="98" spans="1:11" x14ac:dyDescent="0.2">
      <c r="A98" s="5">
        <v>39282</v>
      </c>
      <c r="B98" t="s">
        <v>4626</v>
      </c>
      <c r="C98" t="s">
        <v>4380</v>
      </c>
      <c r="D98">
        <v>2</v>
      </c>
      <c r="E98">
        <v>302</v>
      </c>
      <c r="F98">
        <v>604</v>
      </c>
      <c r="G98" s="5">
        <v>39303</v>
      </c>
      <c r="H98">
        <v>602</v>
      </c>
      <c r="I98">
        <v>2</v>
      </c>
      <c r="J98">
        <v>10</v>
      </c>
      <c r="K98">
        <v>6020</v>
      </c>
    </row>
    <row r="99" spans="1:11" x14ac:dyDescent="0.2">
      <c r="G99" s="5">
        <v>39303</v>
      </c>
      <c r="H99" t="s">
        <v>4981</v>
      </c>
      <c r="I99">
        <v>1</v>
      </c>
      <c r="K99">
        <v>10</v>
      </c>
    </row>
    <row r="100" spans="1:11" x14ac:dyDescent="0.2">
      <c r="H100">
        <v>1</v>
      </c>
      <c r="I100">
        <v>0</v>
      </c>
    </row>
    <row r="102" spans="1:11" x14ac:dyDescent="0.2">
      <c r="A102" s="5">
        <v>39303</v>
      </c>
      <c r="B102" t="s">
        <v>3974</v>
      </c>
      <c r="C102" t="s">
        <v>3975</v>
      </c>
      <c r="D102">
        <v>2</v>
      </c>
      <c r="E102">
        <v>251</v>
      </c>
      <c r="F102">
        <v>502</v>
      </c>
      <c r="G102" s="12">
        <v>39324</v>
      </c>
      <c r="H102">
        <v>501</v>
      </c>
      <c r="I102">
        <v>1</v>
      </c>
      <c r="J102">
        <v>10</v>
      </c>
      <c r="K102">
        <v>5010</v>
      </c>
    </row>
    <row r="103" spans="1:11" x14ac:dyDescent="0.2">
      <c r="H103">
        <v>1</v>
      </c>
      <c r="I103">
        <v>0</v>
      </c>
    </row>
    <row r="106" spans="1:11" x14ac:dyDescent="0.2">
      <c r="A106" s="12">
        <v>39324</v>
      </c>
      <c r="B106" t="s">
        <v>3917</v>
      </c>
      <c r="C106" t="s">
        <v>3918</v>
      </c>
      <c r="D106">
        <v>2</v>
      </c>
      <c r="E106">
        <v>265</v>
      </c>
      <c r="F106">
        <v>530</v>
      </c>
      <c r="G106" s="12">
        <v>39334</v>
      </c>
      <c r="H106">
        <v>530</v>
      </c>
      <c r="I106">
        <v>0</v>
      </c>
      <c r="J106">
        <v>10</v>
      </c>
      <c r="K106">
        <v>5300</v>
      </c>
    </row>
    <row r="109" spans="1:11" x14ac:dyDescent="0.2">
      <c r="A109" s="12">
        <v>39334</v>
      </c>
      <c r="B109" t="s">
        <v>3887</v>
      </c>
      <c r="C109" t="s">
        <v>3888</v>
      </c>
      <c r="D109">
        <v>1</v>
      </c>
      <c r="E109">
        <v>465</v>
      </c>
      <c r="F109">
        <v>465</v>
      </c>
      <c r="G109" s="12">
        <v>39345</v>
      </c>
      <c r="H109">
        <v>461</v>
      </c>
      <c r="I109">
        <v>4</v>
      </c>
      <c r="J109">
        <v>9</v>
      </c>
      <c r="K109">
        <v>4149</v>
      </c>
    </row>
    <row r="110" spans="1:11" x14ac:dyDescent="0.2">
      <c r="G110" t="s">
        <v>21164</v>
      </c>
      <c r="H110">
        <v>4</v>
      </c>
      <c r="I110">
        <v>0</v>
      </c>
    </row>
    <row r="112" spans="1:11" x14ac:dyDescent="0.2">
      <c r="A112" s="12">
        <v>39345</v>
      </c>
      <c r="B112" t="s">
        <v>3663</v>
      </c>
      <c r="C112" t="s">
        <v>3715</v>
      </c>
      <c r="D112">
        <v>3</v>
      </c>
      <c r="E112">
        <v>152</v>
      </c>
      <c r="F112">
        <v>456</v>
      </c>
      <c r="G112" s="12">
        <v>39358</v>
      </c>
      <c r="H112">
        <v>456</v>
      </c>
      <c r="I112">
        <v>0</v>
      </c>
      <c r="J112">
        <v>10</v>
      </c>
      <c r="K112">
        <v>4560</v>
      </c>
    </row>
    <row r="115" spans="1:11" x14ac:dyDescent="0.2">
      <c r="A115" s="12">
        <v>39359</v>
      </c>
      <c r="B115" t="s">
        <v>3368</v>
      </c>
      <c r="C115" t="s">
        <v>3416</v>
      </c>
      <c r="D115">
        <v>1</v>
      </c>
      <c r="E115">
        <v>550</v>
      </c>
      <c r="F115">
        <v>550</v>
      </c>
      <c r="G115" s="12">
        <v>39380</v>
      </c>
      <c r="H115">
        <v>550</v>
      </c>
      <c r="I115">
        <v>0</v>
      </c>
      <c r="J115">
        <v>9.5</v>
      </c>
      <c r="K115">
        <v>5225</v>
      </c>
    </row>
    <row r="118" spans="1:11" x14ac:dyDescent="0.2">
      <c r="A118" s="12">
        <v>39380</v>
      </c>
      <c r="B118" t="s">
        <v>8823</v>
      </c>
      <c r="C118" t="s">
        <v>8824</v>
      </c>
      <c r="D118">
        <v>4</v>
      </c>
      <c r="E118">
        <v>153</v>
      </c>
      <c r="F118">
        <v>612</v>
      </c>
      <c r="G118" s="12">
        <v>39387</v>
      </c>
      <c r="H118">
        <v>611</v>
      </c>
      <c r="I118">
        <v>1</v>
      </c>
      <c r="J118">
        <v>10</v>
      </c>
      <c r="K118">
        <v>6110</v>
      </c>
    </row>
    <row r="119" spans="1:11" x14ac:dyDescent="0.2">
      <c r="G119" s="12">
        <v>39401</v>
      </c>
      <c r="H119">
        <v>1</v>
      </c>
      <c r="I119">
        <v>0</v>
      </c>
      <c r="J119">
        <v>10</v>
      </c>
      <c r="K119">
        <v>10</v>
      </c>
    </row>
    <row r="121" spans="1:11" x14ac:dyDescent="0.2">
      <c r="A121" s="12">
        <v>39389</v>
      </c>
      <c r="B121" t="s">
        <v>3324</v>
      </c>
      <c r="C121" t="s">
        <v>3325</v>
      </c>
      <c r="D121">
        <v>4</v>
      </c>
      <c r="E121">
        <v>159</v>
      </c>
      <c r="F121">
        <v>636</v>
      </c>
      <c r="G121" s="12">
        <v>39401</v>
      </c>
      <c r="H121">
        <v>636</v>
      </c>
      <c r="I121">
        <v>0</v>
      </c>
      <c r="J121">
        <v>11</v>
      </c>
      <c r="K121">
        <v>6996</v>
      </c>
    </row>
    <row r="124" spans="1:11" x14ac:dyDescent="0.2">
      <c r="A124" s="12">
        <v>39406</v>
      </c>
      <c r="B124" t="s">
        <v>3210</v>
      </c>
      <c r="C124" t="s">
        <v>3211</v>
      </c>
      <c r="D124">
        <v>2</v>
      </c>
      <c r="E124">
        <v>307</v>
      </c>
      <c r="F124">
        <v>614</v>
      </c>
      <c r="G124" s="12">
        <v>39422</v>
      </c>
      <c r="H124">
        <v>614</v>
      </c>
      <c r="I124">
        <v>0</v>
      </c>
      <c r="J124">
        <v>12</v>
      </c>
      <c r="K124">
        <v>7368</v>
      </c>
    </row>
    <row r="127" spans="1:11" x14ac:dyDescent="0.2">
      <c r="A127" s="12">
        <v>39422</v>
      </c>
      <c r="B127" t="s">
        <v>8995</v>
      </c>
      <c r="C127" t="s">
        <v>9106</v>
      </c>
      <c r="D127">
        <v>5</v>
      </c>
      <c r="E127">
        <v>129</v>
      </c>
      <c r="F127">
        <v>645</v>
      </c>
      <c r="G127" s="12">
        <v>39438</v>
      </c>
      <c r="H127">
        <v>639</v>
      </c>
      <c r="I127">
        <v>6</v>
      </c>
      <c r="J127">
        <v>11</v>
      </c>
      <c r="K127">
        <v>7029</v>
      </c>
    </row>
    <row r="128" spans="1:11" x14ac:dyDescent="0.2">
      <c r="G128" t="s">
        <v>21287</v>
      </c>
      <c r="H128">
        <v>6</v>
      </c>
      <c r="I128">
        <v>0</v>
      </c>
    </row>
    <row r="130" spans="1:11" x14ac:dyDescent="0.2">
      <c r="A130" s="12">
        <v>39438</v>
      </c>
      <c r="B130" t="s">
        <v>9338</v>
      </c>
      <c r="C130" t="s">
        <v>9396</v>
      </c>
      <c r="D130">
        <v>4</v>
      </c>
      <c r="E130">
        <v>152</v>
      </c>
      <c r="F130">
        <v>608</v>
      </c>
      <c r="G130" s="12">
        <v>39464</v>
      </c>
      <c r="H130">
        <v>605</v>
      </c>
      <c r="I130">
        <v>3</v>
      </c>
      <c r="J130">
        <v>11</v>
      </c>
      <c r="K130">
        <v>6655</v>
      </c>
    </row>
    <row r="131" spans="1:11" x14ac:dyDescent="0.2">
      <c r="G131" t="s">
        <v>21237</v>
      </c>
      <c r="H131">
        <v>3</v>
      </c>
      <c r="I131">
        <v>0</v>
      </c>
    </row>
    <row r="133" spans="1:11" x14ac:dyDescent="0.2">
      <c r="A133" s="12">
        <v>39457</v>
      </c>
      <c r="B133" t="s">
        <v>3072</v>
      </c>
      <c r="C133" t="s">
        <v>3021</v>
      </c>
      <c r="D133">
        <v>1</v>
      </c>
      <c r="E133">
        <v>237</v>
      </c>
      <c r="F133">
        <v>237</v>
      </c>
      <c r="G133" s="12">
        <v>39471</v>
      </c>
      <c r="H133">
        <v>237</v>
      </c>
      <c r="I133">
        <v>0</v>
      </c>
      <c r="J133">
        <v>9</v>
      </c>
      <c r="K133">
        <f>H133*J133</f>
        <v>2133</v>
      </c>
    </row>
    <row r="136" spans="1:11" x14ac:dyDescent="0.2">
      <c r="A136" s="12">
        <v>39457</v>
      </c>
      <c r="B136" t="s">
        <v>2932</v>
      </c>
      <c r="C136" t="s">
        <v>8641</v>
      </c>
      <c r="D136">
        <v>1</v>
      </c>
      <c r="E136">
        <v>223</v>
      </c>
      <c r="F136">
        <v>223</v>
      </c>
      <c r="G136" s="12">
        <v>39471</v>
      </c>
      <c r="H136">
        <v>210</v>
      </c>
      <c r="I136">
        <v>13</v>
      </c>
      <c r="J136">
        <v>9</v>
      </c>
      <c r="K136">
        <f>H136*J136</f>
        <v>1890</v>
      </c>
    </row>
    <row r="137" spans="1:11" x14ac:dyDescent="0.2">
      <c r="G137" t="s">
        <v>21241</v>
      </c>
      <c r="H137">
        <v>13</v>
      </c>
      <c r="I137">
        <v>0</v>
      </c>
    </row>
    <row r="139" spans="1:11" x14ac:dyDescent="0.2">
      <c r="A139" s="12">
        <v>39464</v>
      </c>
      <c r="B139" t="s">
        <v>2946</v>
      </c>
      <c r="C139" t="s">
        <v>2988</v>
      </c>
      <c r="D139">
        <v>1</v>
      </c>
      <c r="E139">
        <v>306</v>
      </c>
      <c r="F139">
        <v>306</v>
      </c>
      <c r="G139" s="12">
        <v>39494</v>
      </c>
      <c r="H139">
        <v>304</v>
      </c>
      <c r="I139">
        <v>2</v>
      </c>
      <c r="J139">
        <v>9</v>
      </c>
      <c r="K139">
        <v>2736</v>
      </c>
    </row>
    <row r="140" spans="1:11" x14ac:dyDescent="0.2">
      <c r="G140" t="s">
        <v>21611</v>
      </c>
      <c r="H140">
        <v>2</v>
      </c>
      <c r="I140">
        <v>0</v>
      </c>
    </row>
    <row r="142" spans="1:11" x14ac:dyDescent="0.2">
      <c r="A142" s="12">
        <v>39494</v>
      </c>
      <c r="B142" t="s">
        <v>9495</v>
      </c>
      <c r="C142" t="s">
        <v>9503</v>
      </c>
      <c r="D142">
        <v>1</v>
      </c>
      <c r="E142">
        <v>146</v>
      </c>
      <c r="F142">
        <v>146</v>
      </c>
      <c r="G142" s="12">
        <v>39499</v>
      </c>
      <c r="H142">
        <v>142</v>
      </c>
      <c r="I142">
        <v>4</v>
      </c>
      <c r="J142">
        <v>9</v>
      </c>
      <c r="K142">
        <v>1278</v>
      </c>
    </row>
    <row r="143" spans="1:11" x14ac:dyDescent="0.2">
      <c r="G143" t="s">
        <v>21611</v>
      </c>
      <c r="H143">
        <v>4</v>
      </c>
      <c r="I143">
        <v>0</v>
      </c>
    </row>
    <row r="145" spans="1:11" x14ac:dyDescent="0.2">
      <c r="A145" s="12">
        <v>39494</v>
      </c>
      <c r="B145" t="s">
        <v>9553</v>
      </c>
      <c r="C145" t="s">
        <v>9554</v>
      </c>
      <c r="D145">
        <v>1</v>
      </c>
      <c r="E145">
        <v>136</v>
      </c>
      <c r="F145">
        <v>136</v>
      </c>
      <c r="G145" s="12">
        <v>39504</v>
      </c>
      <c r="H145">
        <v>132</v>
      </c>
      <c r="I145">
        <v>4</v>
      </c>
      <c r="J145">
        <v>9</v>
      </c>
      <c r="K145">
        <v>1188</v>
      </c>
    </row>
    <row r="146" spans="1:11" x14ac:dyDescent="0.2">
      <c r="G146" t="s">
        <v>21611</v>
      </c>
      <c r="H146">
        <v>4</v>
      </c>
      <c r="I146">
        <v>0</v>
      </c>
    </row>
    <row r="149" spans="1:11" x14ac:dyDescent="0.2">
      <c r="A149" s="12">
        <v>39504</v>
      </c>
      <c r="B149" t="s">
        <v>9624</v>
      </c>
      <c r="C149" t="s">
        <v>9625</v>
      </c>
      <c r="D149">
        <v>3</v>
      </c>
      <c r="E149">
        <v>217</v>
      </c>
      <c r="F149">
        <v>651</v>
      </c>
      <c r="G149" s="12">
        <v>39513</v>
      </c>
      <c r="H149">
        <v>650</v>
      </c>
      <c r="I149">
        <v>1</v>
      </c>
      <c r="J149">
        <v>9</v>
      </c>
      <c r="K149">
        <v>5850</v>
      </c>
    </row>
    <row r="150" spans="1:11" x14ac:dyDescent="0.2">
      <c r="G150" s="12">
        <v>39569</v>
      </c>
      <c r="H150">
        <v>1</v>
      </c>
      <c r="I150">
        <v>0</v>
      </c>
      <c r="J150">
        <v>9</v>
      </c>
      <c r="K150">
        <v>9</v>
      </c>
    </row>
    <row r="152" spans="1:11" x14ac:dyDescent="0.2">
      <c r="A152" s="12">
        <v>39514</v>
      </c>
      <c r="B152" t="s">
        <v>9849</v>
      </c>
      <c r="C152" t="s">
        <v>9850</v>
      </c>
      <c r="D152">
        <v>1.5</v>
      </c>
      <c r="E152">
        <v>251</v>
      </c>
      <c r="F152">
        <v>376</v>
      </c>
      <c r="G152" s="12">
        <v>39527</v>
      </c>
      <c r="H152">
        <v>369</v>
      </c>
      <c r="I152">
        <v>7</v>
      </c>
      <c r="J152">
        <v>8.5</v>
      </c>
      <c r="K152">
        <v>3137</v>
      </c>
    </row>
    <row r="153" spans="1:11" x14ac:dyDescent="0.2">
      <c r="G153" t="s">
        <v>21554</v>
      </c>
      <c r="H153">
        <v>7</v>
      </c>
      <c r="I153">
        <v>0</v>
      </c>
    </row>
    <row r="155" spans="1:11" x14ac:dyDescent="0.2">
      <c r="A155" s="12">
        <v>39515</v>
      </c>
      <c r="B155" t="s">
        <v>9948</v>
      </c>
      <c r="C155" t="s">
        <v>9921</v>
      </c>
      <c r="D155">
        <v>1</v>
      </c>
      <c r="E155">
        <v>317</v>
      </c>
      <c r="F155">
        <v>317</v>
      </c>
      <c r="G155" s="12">
        <v>39548</v>
      </c>
      <c r="H155">
        <v>317</v>
      </c>
      <c r="I155">
        <v>0</v>
      </c>
      <c r="J155">
        <v>9</v>
      </c>
      <c r="K155">
        <v>2853</v>
      </c>
    </row>
    <row r="158" spans="1:11" x14ac:dyDescent="0.2">
      <c r="A158" t="s">
        <v>21548</v>
      </c>
      <c r="B158" t="s">
        <v>10203</v>
      </c>
      <c r="C158" t="s">
        <v>10204</v>
      </c>
      <c r="D158">
        <v>1</v>
      </c>
      <c r="E158">
        <v>296</v>
      </c>
      <c r="F158">
        <v>296</v>
      </c>
      <c r="G158" s="12">
        <v>39569</v>
      </c>
      <c r="H158">
        <v>294</v>
      </c>
      <c r="I158">
        <v>2</v>
      </c>
      <c r="J158">
        <v>9</v>
      </c>
      <c r="K158">
        <v>2646</v>
      </c>
    </row>
    <row r="159" spans="1:11" x14ac:dyDescent="0.2">
      <c r="G159" t="s">
        <v>21554</v>
      </c>
      <c r="H159">
        <v>2</v>
      </c>
      <c r="I159">
        <v>0</v>
      </c>
    </row>
    <row r="161" spans="1:11" x14ac:dyDescent="0.2">
      <c r="A161" s="12">
        <v>39571</v>
      </c>
      <c r="B161" t="s">
        <v>10237</v>
      </c>
      <c r="C161" t="s">
        <v>9570</v>
      </c>
      <c r="D161">
        <v>2</v>
      </c>
      <c r="E161">
        <v>288</v>
      </c>
      <c r="F161">
        <v>576</v>
      </c>
      <c r="G161" s="12">
        <v>39583</v>
      </c>
      <c r="H161">
        <v>576</v>
      </c>
      <c r="I161">
        <v>0</v>
      </c>
      <c r="J161">
        <v>9</v>
      </c>
      <c r="K161">
        <v>5184</v>
      </c>
    </row>
    <row r="164" spans="1:11" x14ac:dyDescent="0.2">
      <c r="A164" s="12">
        <v>39571</v>
      </c>
      <c r="B164" t="s">
        <v>2401</v>
      </c>
      <c r="C164" t="s">
        <v>2402</v>
      </c>
      <c r="D164">
        <v>1</v>
      </c>
      <c r="E164">
        <v>18</v>
      </c>
      <c r="F164">
        <v>18</v>
      </c>
      <c r="G164" s="12">
        <v>39598</v>
      </c>
      <c r="H164">
        <v>17</v>
      </c>
      <c r="I164">
        <v>1</v>
      </c>
      <c r="J164">
        <v>9</v>
      </c>
      <c r="K164">
        <v>153</v>
      </c>
    </row>
    <row r="165" spans="1:11" x14ac:dyDescent="0.2">
      <c r="G165" s="12">
        <v>39598</v>
      </c>
      <c r="H165" t="s">
        <v>10508</v>
      </c>
      <c r="I165">
        <v>0</v>
      </c>
      <c r="J165">
        <v>9</v>
      </c>
      <c r="K165">
        <v>9</v>
      </c>
    </row>
    <row r="167" spans="1:11" x14ac:dyDescent="0.2">
      <c r="A167" s="12">
        <v>39585</v>
      </c>
      <c r="B167" t="s">
        <v>2205</v>
      </c>
      <c r="C167" t="s">
        <v>2206</v>
      </c>
      <c r="D167">
        <v>2</v>
      </c>
      <c r="E167">
        <v>276</v>
      </c>
      <c r="F167">
        <v>552</v>
      </c>
      <c r="G167" s="12">
        <v>39597</v>
      </c>
      <c r="H167">
        <v>551</v>
      </c>
      <c r="I167">
        <v>1</v>
      </c>
      <c r="J167">
        <v>9</v>
      </c>
      <c r="K167">
        <v>4959</v>
      </c>
    </row>
    <row r="168" spans="1:11" x14ac:dyDescent="0.2">
      <c r="G168" s="12">
        <v>39597</v>
      </c>
      <c r="H168" t="s">
        <v>7559</v>
      </c>
      <c r="I168">
        <v>0</v>
      </c>
      <c r="J168">
        <v>9</v>
      </c>
      <c r="K168">
        <v>9</v>
      </c>
    </row>
    <row r="171" spans="1:11" x14ac:dyDescent="0.2">
      <c r="A171" s="12">
        <v>39597</v>
      </c>
      <c r="B171" t="s">
        <v>10524</v>
      </c>
      <c r="C171" t="s">
        <v>10525</v>
      </c>
      <c r="D171">
        <v>3</v>
      </c>
      <c r="E171">
        <v>247</v>
      </c>
      <c r="F171">
        <v>741</v>
      </c>
      <c r="G171" s="12">
        <v>39604</v>
      </c>
      <c r="H171">
        <v>727</v>
      </c>
      <c r="I171">
        <v>14</v>
      </c>
      <c r="J171">
        <v>8.5</v>
      </c>
      <c r="K171">
        <v>6180</v>
      </c>
    </row>
    <row r="172" spans="1:11" x14ac:dyDescent="0.2">
      <c r="G172" s="12">
        <v>39696</v>
      </c>
      <c r="H172">
        <v>11</v>
      </c>
      <c r="I172">
        <v>3</v>
      </c>
      <c r="J172">
        <v>8.5</v>
      </c>
      <c r="K172">
        <v>94</v>
      </c>
    </row>
    <row r="173" spans="1:11" x14ac:dyDescent="0.2">
      <c r="G173" t="s">
        <v>21107</v>
      </c>
      <c r="H173">
        <v>3</v>
      </c>
      <c r="I173">
        <v>0</v>
      </c>
    </row>
    <row r="175" spans="1:11" x14ac:dyDescent="0.2">
      <c r="A175" s="12">
        <v>39604</v>
      </c>
      <c r="B175" t="s">
        <v>2110</v>
      </c>
      <c r="C175" t="s">
        <v>2157</v>
      </c>
      <c r="D175">
        <v>1</v>
      </c>
      <c r="E175">
        <v>564</v>
      </c>
      <c r="F175">
        <v>564</v>
      </c>
      <c r="G175" s="12">
        <v>39618</v>
      </c>
      <c r="H175">
        <v>564</v>
      </c>
      <c r="I175">
        <v>0</v>
      </c>
      <c r="J175">
        <v>10.5</v>
      </c>
      <c r="K175">
        <v>5922</v>
      </c>
    </row>
    <row r="178" spans="1:11" x14ac:dyDescent="0.2">
      <c r="A178" s="12">
        <v>39618</v>
      </c>
      <c r="B178" t="s">
        <v>1994</v>
      </c>
      <c r="C178" t="s">
        <v>1995</v>
      </c>
      <c r="D178">
        <v>3</v>
      </c>
      <c r="E178">
        <v>199</v>
      </c>
      <c r="F178">
        <v>597</v>
      </c>
      <c r="G178" s="12">
        <v>39639</v>
      </c>
      <c r="H178">
        <v>597</v>
      </c>
      <c r="I178">
        <v>0</v>
      </c>
      <c r="J178">
        <v>10</v>
      </c>
      <c r="K178">
        <v>5970</v>
      </c>
    </row>
    <row r="181" spans="1:11" x14ac:dyDescent="0.2">
      <c r="A181" s="12">
        <v>39646</v>
      </c>
      <c r="B181" t="s">
        <v>10590</v>
      </c>
      <c r="C181" t="s">
        <v>10585</v>
      </c>
      <c r="D181">
        <v>2.5</v>
      </c>
      <c r="E181">
        <v>306</v>
      </c>
      <c r="F181">
        <v>765</v>
      </c>
      <c r="G181" s="12">
        <v>39653</v>
      </c>
      <c r="H181">
        <v>747</v>
      </c>
      <c r="I181">
        <v>18</v>
      </c>
      <c r="J181">
        <v>8.5</v>
      </c>
      <c r="K181">
        <v>6350</v>
      </c>
    </row>
    <row r="182" spans="1:11" x14ac:dyDescent="0.2">
      <c r="G182" s="12">
        <v>39696</v>
      </c>
      <c r="H182">
        <v>18</v>
      </c>
      <c r="I182">
        <v>0</v>
      </c>
      <c r="J182">
        <v>8.5</v>
      </c>
      <c r="K182">
        <v>153</v>
      </c>
    </row>
    <row r="184" spans="1:11" x14ac:dyDescent="0.2">
      <c r="A184" s="12">
        <v>39653</v>
      </c>
      <c r="B184" t="s">
        <v>10813</v>
      </c>
      <c r="C184" t="s">
        <v>10814</v>
      </c>
      <c r="D184">
        <v>2</v>
      </c>
      <c r="E184">
        <v>257</v>
      </c>
      <c r="F184">
        <v>514</v>
      </c>
      <c r="G184" s="30">
        <v>39660</v>
      </c>
      <c r="H184">
        <v>510</v>
      </c>
      <c r="I184">
        <v>4</v>
      </c>
      <c r="J184">
        <v>9</v>
      </c>
      <c r="K184">
        <v>4590</v>
      </c>
    </row>
    <row r="185" spans="1:11" x14ac:dyDescent="0.2">
      <c r="G185" s="12">
        <v>39696</v>
      </c>
      <c r="H185">
        <v>4</v>
      </c>
      <c r="I185">
        <v>0</v>
      </c>
      <c r="J185">
        <v>9</v>
      </c>
      <c r="K185">
        <v>36</v>
      </c>
    </row>
    <row r="187" spans="1:11" x14ac:dyDescent="0.2">
      <c r="A187" s="12">
        <v>39660</v>
      </c>
      <c r="B187" t="s">
        <v>10821</v>
      </c>
      <c r="C187" t="s">
        <v>10822</v>
      </c>
      <c r="D187">
        <v>2</v>
      </c>
      <c r="E187">
        <v>258</v>
      </c>
      <c r="F187">
        <v>516</v>
      </c>
      <c r="G187" s="12">
        <v>39674</v>
      </c>
      <c r="H187">
        <v>515</v>
      </c>
      <c r="I187">
        <v>1</v>
      </c>
      <c r="J187">
        <v>9</v>
      </c>
      <c r="K187">
        <v>4635</v>
      </c>
    </row>
    <row r="188" spans="1:11" x14ac:dyDescent="0.2">
      <c r="G188" t="s">
        <v>21107</v>
      </c>
      <c r="H188">
        <v>1</v>
      </c>
      <c r="I188">
        <v>0</v>
      </c>
    </row>
    <row r="190" spans="1:11" x14ac:dyDescent="0.2">
      <c r="A190" s="12">
        <v>39668</v>
      </c>
      <c r="B190" t="s">
        <v>11065</v>
      </c>
      <c r="C190" t="s">
        <v>11068</v>
      </c>
      <c r="D190">
        <v>2</v>
      </c>
      <c r="E190">
        <v>255</v>
      </c>
      <c r="F190">
        <v>510</v>
      </c>
      <c r="G190" s="12">
        <v>39681</v>
      </c>
      <c r="H190">
        <v>510</v>
      </c>
      <c r="I190">
        <v>0</v>
      </c>
      <c r="J190">
        <v>9</v>
      </c>
      <c r="K190">
        <v>4590</v>
      </c>
    </row>
    <row r="193" spans="1:11" x14ac:dyDescent="0.2">
      <c r="A193" s="12">
        <v>39674</v>
      </c>
      <c r="B193" t="s">
        <v>11066</v>
      </c>
      <c r="C193" t="s">
        <v>11069</v>
      </c>
      <c r="D193">
        <v>3</v>
      </c>
      <c r="E193">
        <v>245</v>
      </c>
      <c r="F193">
        <v>735</v>
      </c>
      <c r="G193" s="12">
        <v>39695</v>
      </c>
      <c r="H193">
        <v>731</v>
      </c>
      <c r="I193">
        <v>4</v>
      </c>
      <c r="J193">
        <v>11</v>
      </c>
      <c r="K193">
        <v>8041</v>
      </c>
    </row>
    <row r="194" spans="1:11" x14ac:dyDescent="0.2">
      <c r="G194" t="s">
        <v>21107</v>
      </c>
      <c r="H194">
        <v>3</v>
      </c>
      <c r="I194">
        <v>1</v>
      </c>
    </row>
    <row r="195" spans="1:11" x14ac:dyDescent="0.2">
      <c r="G195" s="12">
        <v>39772</v>
      </c>
      <c r="H195">
        <v>1</v>
      </c>
      <c r="I195">
        <v>0</v>
      </c>
      <c r="J195">
        <v>11</v>
      </c>
      <c r="K195">
        <v>11</v>
      </c>
    </row>
    <row r="197" spans="1:11" x14ac:dyDescent="0.2">
      <c r="A197" s="12">
        <v>39689</v>
      </c>
      <c r="B197" t="s">
        <v>11430</v>
      </c>
      <c r="C197" t="s">
        <v>11431</v>
      </c>
      <c r="D197">
        <v>2</v>
      </c>
      <c r="E197">
        <v>187</v>
      </c>
      <c r="F197">
        <v>374</v>
      </c>
      <c r="G197" s="12">
        <v>39703</v>
      </c>
      <c r="H197">
        <v>355</v>
      </c>
      <c r="I197">
        <v>19</v>
      </c>
      <c r="J197">
        <v>9.5</v>
      </c>
      <c r="K197">
        <v>3373</v>
      </c>
    </row>
    <row r="198" spans="1:11" x14ac:dyDescent="0.2">
      <c r="G198" s="12">
        <v>39772</v>
      </c>
      <c r="H198">
        <v>19</v>
      </c>
      <c r="I198">
        <v>0</v>
      </c>
      <c r="J198">
        <v>9.5</v>
      </c>
      <c r="K198">
        <v>181</v>
      </c>
    </row>
    <row r="200" spans="1:11" x14ac:dyDescent="0.2">
      <c r="A200" s="12">
        <v>39695</v>
      </c>
      <c r="B200" t="s">
        <v>11350</v>
      </c>
      <c r="C200" t="s">
        <v>11351</v>
      </c>
      <c r="D200">
        <v>2</v>
      </c>
      <c r="E200">
        <v>251</v>
      </c>
      <c r="F200">
        <v>502</v>
      </c>
      <c r="G200" s="12">
        <v>39709</v>
      </c>
      <c r="H200">
        <v>502</v>
      </c>
      <c r="I200">
        <v>0</v>
      </c>
      <c r="J200">
        <v>9</v>
      </c>
      <c r="K200">
        <v>4518</v>
      </c>
    </row>
    <row r="203" spans="1:11" x14ac:dyDescent="0.2">
      <c r="A203" s="12">
        <v>39709</v>
      </c>
      <c r="B203" t="s">
        <v>11801</v>
      </c>
      <c r="C203" t="s">
        <v>11587</v>
      </c>
      <c r="D203">
        <v>2</v>
      </c>
      <c r="E203">
        <v>307</v>
      </c>
      <c r="F203">
        <v>614</v>
      </c>
      <c r="G203" s="12">
        <v>39744</v>
      </c>
      <c r="H203">
        <v>611</v>
      </c>
      <c r="I203">
        <v>3</v>
      </c>
      <c r="J203">
        <v>9.5</v>
      </c>
      <c r="K203">
        <v>5804</v>
      </c>
    </row>
    <row r="204" spans="1:11" x14ac:dyDescent="0.2">
      <c r="G204" s="12">
        <v>39744</v>
      </c>
      <c r="H204" t="s">
        <v>12062</v>
      </c>
      <c r="I204">
        <v>2</v>
      </c>
      <c r="J204">
        <v>9.5</v>
      </c>
      <c r="K204">
        <v>9.5</v>
      </c>
    </row>
    <row r="205" spans="1:11" x14ac:dyDescent="0.2">
      <c r="G205" s="12">
        <v>39793</v>
      </c>
      <c r="H205">
        <v>2</v>
      </c>
      <c r="I205">
        <v>0</v>
      </c>
      <c r="J205">
        <v>9.5</v>
      </c>
      <c r="K205">
        <v>19</v>
      </c>
    </row>
    <row r="207" spans="1:11" x14ac:dyDescent="0.2">
      <c r="A207" s="12">
        <v>39716</v>
      </c>
      <c r="B207" t="s">
        <v>11686</v>
      </c>
      <c r="C207" t="s">
        <v>11687</v>
      </c>
      <c r="D207">
        <v>2</v>
      </c>
      <c r="E207">
        <v>201</v>
      </c>
      <c r="F207">
        <v>402</v>
      </c>
      <c r="G207" s="12">
        <v>39744</v>
      </c>
      <c r="H207">
        <v>380</v>
      </c>
      <c r="I207">
        <v>22</v>
      </c>
      <c r="J207">
        <v>10</v>
      </c>
      <c r="K207">
        <v>3800</v>
      </c>
    </row>
    <row r="208" spans="1:11" x14ac:dyDescent="0.2">
      <c r="G208" s="12">
        <v>39744</v>
      </c>
      <c r="H208" t="s">
        <v>7559</v>
      </c>
      <c r="I208">
        <v>21</v>
      </c>
      <c r="J208">
        <v>10</v>
      </c>
      <c r="K208">
        <v>10</v>
      </c>
    </row>
    <row r="209" spans="1:11" x14ac:dyDescent="0.2">
      <c r="G209" s="12">
        <v>39772</v>
      </c>
      <c r="H209">
        <v>21</v>
      </c>
      <c r="I209">
        <v>0</v>
      </c>
      <c r="J209">
        <v>10</v>
      </c>
      <c r="K209">
        <v>210</v>
      </c>
    </row>
    <row r="211" spans="1:11" x14ac:dyDescent="0.2">
      <c r="A211" s="12">
        <v>39737</v>
      </c>
      <c r="B211" t="s">
        <v>12050</v>
      </c>
      <c r="C211" t="s">
        <v>12061</v>
      </c>
      <c r="D211">
        <v>1</v>
      </c>
      <c r="E211">
        <v>271</v>
      </c>
      <c r="F211">
        <v>271</v>
      </c>
      <c r="G211" s="12">
        <v>39758</v>
      </c>
      <c r="H211">
        <v>267</v>
      </c>
      <c r="I211">
        <v>4</v>
      </c>
      <c r="J211">
        <v>9</v>
      </c>
      <c r="K211">
        <f>H211*J211</f>
        <v>2403</v>
      </c>
    </row>
    <row r="212" spans="1:11" x14ac:dyDescent="0.2">
      <c r="G212" s="12">
        <v>39758</v>
      </c>
      <c r="H212" t="s">
        <v>12324</v>
      </c>
      <c r="I212">
        <v>1</v>
      </c>
      <c r="J212">
        <v>9</v>
      </c>
      <c r="K212">
        <f>3*J212</f>
        <v>27</v>
      </c>
    </row>
    <row r="213" spans="1:11" x14ac:dyDescent="0.2">
      <c r="G213" s="12">
        <v>39772</v>
      </c>
      <c r="H213">
        <v>1</v>
      </c>
      <c r="I213">
        <v>0</v>
      </c>
      <c r="J213">
        <v>9</v>
      </c>
      <c r="K213">
        <v>9</v>
      </c>
    </row>
    <row r="215" spans="1:11" x14ac:dyDescent="0.2">
      <c r="A215" s="12">
        <v>39744</v>
      </c>
      <c r="B215" t="s">
        <v>12138</v>
      </c>
      <c r="C215" t="s">
        <v>12065</v>
      </c>
      <c r="D215">
        <v>5</v>
      </c>
      <c r="E215">
        <v>138</v>
      </c>
      <c r="F215">
        <v>690</v>
      </c>
      <c r="G215" s="12">
        <v>39766</v>
      </c>
      <c r="H215">
        <v>690</v>
      </c>
      <c r="I215">
        <v>0</v>
      </c>
      <c r="J215">
        <v>9</v>
      </c>
      <c r="K215">
        <v>6210</v>
      </c>
    </row>
    <row r="217" spans="1:11" x14ac:dyDescent="0.2">
      <c r="A217" s="18"/>
    </row>
    <row r="218" spans="1:11" x14ac:dyDescent="0.2">
      <c r="A218" s="12">
        <v>39758</v>
      </c>
      <c r="B218" t="s">
        <v>12268</v>
      </c>
      <c r="C218" t="s">
        <v>12269</v>
      </c>
      <c r="D218">
        <v>2</v>
      </c>
      <c r="E218">
        <v>138</v>
      </c>
      <c r="F218">
        <v>276</v>
      </c>
      <c r="G218" s="12">
        <v>39772</v>
      </c>
      <c r="H218">
        <v>275</v>
      </c>
      <c r="I218">
        <v>1</v>
      </c>
      <c r="J218">
        <v>9.5</v>
      </c>
      <c r="K218">
        <f>H218*J218</f>
        <v>2612.5</v>
      </c>
    </row>
    <row r="219" spans="1:11" x14ac:dyDescent="0.2">
      <c r="G219" t="s">
        <v>21555</v>
      </c>
      <c r="H219">
        <v>1</v>
      </c>
      <c r="I219">
        <v>0</v>
      </c>
    </row>
    <row r="221" spans="1:11" x14ac:dyDescent="0.2">
      <c r="A221" s="12">
        <v>39772</v>
      </c>
      <c r="B221" t="s">
        <v>12565</v>
      </c>
      <c r="C221" t="s">
        <v>12447</v>
      </c>
      <c r="D221">
        <v>8</v>
      </c>
      <c r="E221">
        <v>102</v>
      </c>
      <c r="F221">
        <v>816</v>
      </c>
      <c r="G221" s="12">
        <v>39793</v>
      </c>
      <c r="H221">
        <v>815</v>
      </c>
      <c r="I221">
        <v>1</v>
      </c>
      <c r="J221">
        <v>9</v>
      </c>
      <c r="K221">
        <f t="shared" ref="K221:K436" si="0">H221*J221</f>
        <v>7335</v>
      </c>
    </row>
    <row r="222" spans="1:11" x14ac:dyDescent="0.2">
      <c r="G222" t="s">
        <v>21556</v>
      </c>
      <c r="H222">
        <v>1</v>
      </c>
      <c r="I222">
        <v>0</v>
      </c>
      <c r="K222">
        <f t="shared" si="0"/>
        <v>0</v>
      </c>
    </row>
    <row r="224" spans="1:11" x14ac:dyDescent="0.2">
      <c r="A224" s="12">
        <v>39788</v>
      </c>
      <c r="B224" t="s">
        <v>12874</v>
      </c>
      <c r="C224" t="s">
        <v>12875</v>
      </c>
      <c r="D224">
        <v>4</v>
      </c>
      <c r="E224">
        <v>150</v>
      </c>
      <c r="F224">
        <v>600</v>
      </c>
      <c r="G224" s="12">
        <v>39805</v>
      </c>
      <c r="H224">
        <v>600</v>
      </c>
      <c r="I224">
        <v>0</v>
      </c>
      <c r="J224">
        <v>9</v>
      </c>
      <c r="K224">
        <f t="shared" si="0"/>
        <v>5400</v>
      </c>
    </row>
    <row r="225" spans="1:11" x14ac:dyDescent="0.2">
      <c r="K225">
        <f t="shared" si="0"/>
        <v>0</v>
      </c>
    </row>
    <row r="227" spans="1:11" x14ac:dyDescent="0.2">
      <c r="A227" s="12">
        <v>39798</v>
      </c>
      <c r="B227" t="s">
        <v>12864</v>
      </c>
      <c r="C227" t="s">
        <v>12865</v>
      </c>
      <c r="D227">
        <v>2</v>
      </c>
      <c r="E227">
        <v>350</v>
      </c>
      <c r="F227">
        <v>700</v>
      </c>
      <c r="G227" s="12">
        <v>39843</v>
      </c>
      <c r="H227">
        <v>647</v>
      </c>
      <c r="I227">
        <v>53</v>
      </c>
      <c r="J227">
        <v>9</v>
      </c>
      <c r="K227">
        <f t="shared" si="0"/>
        <v>5823</v>
      </c>
    </row>
    <row r="228" spans="1:11" x14ac:dyDescent="0.2">
      <c r="G228" t="s">
        <v>21557</v>
      </c>
      <c r="H228">
        <v>52</v>
      </c>
      <c r="I228">
        <v>1</v>
      </c>
    </row>
    <row r="229" spans="1:11" x14ac:dyDescent="0.2">
      <c r="G229" t="s">
        <v>21192</v>
      </c>
      <c r="H229">
        <v>1</v>
      </c>
      <c r="I229">
        <v>0</v>
      </c>
      <c r="K229">
        <f t="shared" si="0"/>
        <v>0</v>
      </c>
    </row>
    <row r="231" spans="1:11" x14ac:dyDescent="0.2">
      <c r="A231" s="12">
        <v>39843</v>
      </c>
      <c r="B231" t="s">
        <v>13325</v>
      </c>
      <c r="C231" t="s">
        <v>13139</v>
      </c>
      <c r="D231">
        <v>1</v>
      </c>
      <c r="E231">
        <v>288</v>
      </c>
      <c r="F231">
        <v>288</v>
      </c>
      <c r="G231" s="12">
        <v>39858</v>
      </c>
      <c r="H231">
        <v>286</v>
      </c>
      <c r="I231">
        <v>2</v>
      </c>
      <c r="J231">
        <v>9</v>
      </c>
      <c r="K231">
        <f t="shared" si="0"/>
        <v>2574</v>
      </c>
    </row>
    <row r="232" spans="1:11" x14ac:dyDescent="0.2">
      <c r="G232" t="s">
        <v>21192</v>
      </c>
      <c r="H232">
        <v>2</v>
      </c>
      <c r="I232">
        <v>0</v>
      </c>
      <c r="K232">
        <f t="shared" si="0"/>
        <v>0</v>
      </c>
    </row>
    <row r="234" spans="1:11" x14ac:dyDescent="0.2">
      <c r="A234" s="12">
        <v>39854</v>
      </c>
      <c r="B234" t="s">
        <v>13387</v>
      </c>
      <c r="C234" t="s">
        <v>13427</v>
      </c>
      <c r="D234">
        <v>2</v>
      </c>
      <c r="E234">
        <v>343</v>
      </c>
      <c r="F234">
        <v>686</v>
      </c>
      <c r="G234" s="12">
        <v>39878</v>
      </c>
      <c r="H234">
        <v>682</v>
      </c>
      <c r="I234">
        <v>4</v>
      </c>
      <c r="J234">
        <v>9.5</v>
      </c>
      <c r="K234">
        <f t="shared" si="0"/>
        <v>6479</v>
      </c>
    </row>
    <row r="235" spans="1:11" x14ac:dyDescent="0.2">
      <c r="K235">
        <f t="shared" si="0"/>
        <v>0</v>
      </c>
    </row>
    <row r="237" spans="1:11" x14ac:dyDescent="0.2">
      <c r="A237" t="s">
        <v>21606</v>
      </c>
      <c r="B237" t="s">
        <v>13619</v>
      </c>
      <c r="C237" t="s">
        <v>13620</v>
      </c>
      <c r="D237">
        <v>2</v>
      </c>
      <c r="E237">
        <v>332</v>
      </c>
      <c r="F237">
        <f>D237*E237</f>
        <v>664</v>
      </c>
      <c r="G237" s="12">
        <v>39884</v>
      </c>
      <c r="H237">
        <v>653</v>
      </c>
      <c r="I237">
        <f>F237-H237</f>
        <v>11</v>
      </c>
      <c r="J237">
        <v>10</v>
      </c>
      <c r="K237">
        <f t="shared" si="0"/>
        <v>6530</v>
      </c>
    </row>
    <row r="238" spans="1:11" x14ac:dyDescent="0.2">
      <c r="K238">
        <f t="shared" si="0"/>
        <v>0</v>
      </c>
    </row>
    <row r="240" spans="1:11" x14ac:dyDescent="0.2">
      <c r="A240" s="12">
        <v>39882</v>
      </c>
      <c r="B240" t="s">
        <v>13719</v>
      </c>
      <c r="C240" t="s">
        <v>13720</v>
      </c>
      <c r="D240">
        <v>2</v>
      </c>
      <c r="E240">
        <v>265</v>
      </c>
      <c r="F240">
        <f>D240*E240</f>
        <v>530</v>
      </c>
      <c r="G240" s="12">
        <v>39905</v>
      </c>
      <c r="H240">
        <v>518</v>
      </c>
      <c r="I240">
        <v>12</v>
      </c>
      <c r="J240">
        <v>10.5</v>
      </c>
      <c r="K240">
        <f t="shared" si="0"/>
        <v>5439</v>
      </c>
    </row>
    <row r="241" spans="1:11" x14ac:dyDescent="0.2">
      <c r="K241">
        <f t="shared" si="0"/>
        <v>0</v>
      </c>
    </row>
    <row r="243" spans="1:11" x14ac:dyDescent="0.2">
      <c r="A243" s="12">
        <v>39905</v>
      </c>
      <c r="B243" t="s">
        <v>1310</v>
      </c>
      <c r="C243" t="s">
        <v>1311</v>
      </c>
      <c r="D243">
        <v>2</v>
      </c>
      <c r="E243">
        <v>249</v>
      </c>
      <c r="F243">
        <v>498</v>
      </c>
      <c r="I243">
        <f>F243-H243</f>
        <v>498</v>
      </c>
      <c r="K243">
        <f t="shared" si="0"/>
        <v>0</v>
      </c>
    </row>
    <row r="244" spans="1:11" x14ac:dyDescent="0.2">
      <c r="K244">
        <f t="shared" si="0"/>
        <v>0</v>
      </c>
    </row>
    <row r="246" spans="1:11" x14ac:dyDescent="0.2">
      <c r="A246" s="12">
        <v>39905</v>
      </c>
      <c r="B246" t="s">
        <v>1268</v>
      </c>
      <c r="C246" t="s">
        <v>1319</v>
      </c>
      <c r="D246">
        <v>0.5</v>
      </c>
      <c r="E246">
        <v>200</v>
      </c>
      <c r="F246">
        <f>D246*E246</f>
        <v>100</v>
      </c>
      <c r="I246">
        <f>F246-H246</f>
        <v>100</v>
      </c>
      <c r="K246">
        <f t="shared" si="0"/>
        <v>0</v>
      </c>
    </row>
    <row r="247" spans="1:11" x14ac:dyDescent="0.2">
      <c r="F247">
        <f t="shared" ref="F247:F464" si="1">D247*E247</f>
        <v>0</v>
      </c>
      <c r="I247">
        <f t="shared" ref="I247:I464" si="2">F247-H247</f>
        <v>0</v>
      </c>
      <c r="K247">
        <f t="shared" si="0"/>
        <v>0</v>
      </c>
    </row>
    <row r="248" spans="1:11" x14ac:dyDescent="0.2">
      <c r="F248">
        <f t="shared" si="1"/>
        <v>0</v>
      </c>
      <c r="I248">
        <f t="shared" si="2"/>
        <v>0</v>
      </c>
      <c r="K248">
        <f t="shared" si="0"/>
        <v>0</v>
      </c>
    </row>
    <row r="249" spans="1:11" x14ac:dyDescent="0.2">
      <c r="F249">
        <f t="shared" si="1"/>
        <v>0</v>
      </c>
      <c r="I249">
        <f t="shared" si="2"/>
        <v>0</v>
      </c>
      <c r="K249">
        <f t="shared" si="0"/>
        <v>0</v>
      </c>
    </row>
    <row r="250" spans="1:11" x14ac:dyDescent="0.2">
      <c r="F250">
        <f t="shared" si="1"/>
        <v>0</v>
      </c>
      <c r="I250">
        <f t="shared" si="2"/>
        <v>0</v>
      </c>
      <c r="K250">
        <f t="shared" si="0"/>
        <v>0</v>
      </c>
    </row>
    <row r="251" spans="1:11" x14ac:dyDescent="0.2">
      <c r="F251">
        <f t="shared" si="1"/>
        <v>0</v>
      </c>
      <c r="I251">
        <f t="shared" si="2"/>
        <v>0</v>
      </c>
      <c r="K251">
        <f t="shared" si="0"/>
        <v>0</v>
      </c>
    </row>
    <row r="252" spans="1:11" x14ac:dyDescent="0.2">
      <c r="F252">
        <f t="shared" si="1"/>
        <v>0</v>
      </c>
      <c r="I252">
        <f t="shared" si="2"/>
        <v>0</v>
      </c>
      <c r="K252">
        <f t="shared" si="0"/>
        <v>0</v>
      </c>
    </row>
    <row r="253" spans="1:11" x14ac:dyDescent="0.2">
      <c r="F253">
        <f t="shared" si="1"/>
        <v>0</v>
      </c>
      <c r="I253">
        <f t="shared" si="2"/>
        <v>0</v>
      </c>
      <c r="K253">
        <f t="shared" si="0"/>
        <v>0</v>
      </c>
    </row>
    <row r="254" spans="1:11" x14ac:dyDescent="0.2">
      <c r="F254">
        <f t="shared" si="1"/>
        <v>0</v>
      </c>
      <c r="I254">
        <f t="shared" si="2"/>
        <v>0</v>
      </c>
      <c r="K254">
        <f t="shared" si="0"/>
        <v>0</v>
      </c>
    </row>
    <row r="255" spans="1:11" x14ac:dyDescent="0.2">
      <c r="F255">
        <f t="shared" si="1"/>
        <v>0</v>
      </c>
      <c r="I255">
        <f t="shared" si="2"/>
        <v>0</v>
      </c>
      <c r="K255">
        <f t="shared" si="0"/>
        <v>0</v>
      </c>
    </row>
    <row r="256" spans="1:11" x14ac:dyDescent="0.2">
      <c r="F256">
        <f t="shared" si="1"/>
        <v>0</v>
      </c>
      <c r="I256">
        <f t="shared" si="2"/>
        <v>0</v>
      </c>
      <c r="K256">
        <f t="shared" si="0"/>
        <v>0</v>
      </c>
    </row>
    <row r="257" spans="6:11" x14ac:dyDescent="0.2">
      <c r="F257">
        <f t="shared" si="1"/>
        <v>0</v>
      </c>
      <c r="I257">
        <f t="shared" si="2"/>
        <v>0</v>
      </c>
      <c r="K257">
        <f t="shared" si="0"/>
        <v>0</v>
      </c>
    </row>
    <row r="258" spans="6:11" x14ac:dyDescent="0.2">
      <c r="F258">
        <f t="shared" si="1"/>
        <v>0</v>
      </c>
      <c r="I258">
        <f t="shared" si="2"/>
        <v>0</v>
      </c>
      <c r="K258">
        <f t="shared" si="0"/>
        <v>0</v>
      </c>
    </row>
    <row r="259" spans="6:11" x14ac:dyDescent="0.2">
      <c r="F259">
        <f t="shared" si="1"/>
        <v>0</v>
      </c>
      <c r="I259">
        <f t="shared" si="2"/>
        <v>0</v>
      </c>
      <c r="K259">
        <f t="shared" si="0"/>
        <v>0</v>
      </c>
    </row>
    <row r="260" spans="6:11" x14ac:dyDescent="0.2">
      <c r="F260">
        <f t="shared" si="1"/>
        <v>0</v>
      </c>
      <c r="I260">
        <f t="shared" si="2"/>
        <v>0</v>
      </c>
      <c r="K260">
        <f t="shared" si="0"/>
        <v>0</v>
      </c>
    </row>
    <row r="261" spans="6:11" x14ac:dyDescent="0.2">
      <c r="F261">
        <f t="shared" si="1"/>
        <v>0</v>
      </c>
      <c r="I261">
        <f t="shared" si="2"/>
        <v>0</v>
      </c>
      <c r="K261">
        <f t="shared" si="0"/>
        <v>0</v>
      </c>
    </row>
    <row r="262" spans="6:11" x14ac:dyDescent="0.2">
      <c r="F262">
        <f t="shared" si="1"/>
        <v>0</v>
      </c>
      <c r="I262">
        <f t="shared" si="2"/>
        <v>0</v>
      </c>
      <c r="K262">
        <f t="shared" si="0"/>
        <v>0</v>
      </c>
    </row>
    <row r="263" spans="6:11" x14ac:dyDescent="0.2">
      <c r="F263">
        <f t="shared" si="1"/>
        <v>0</v>
      </c>
      <c r="I263">
        <f t="shared" si="2"/>
        <v>0</v>
      </c>
      <c r="K263">
        <f t="shared" si="0"/>
        <v>0</v>
      </c>
    </row>
    <row r="264" spans="6:11" x14ac:dyDescent="0.2">
      <c r="F264">
        <f t="shared" si="1"/>
        <v>0</v>
      </c>
      <c r="I264">
        <f t="shared" si="2"/>
        <v>0</v>
      </c>
      <c r="K264">
        <f t="shared" si="0"/>
        <v>0</v>
      </c>
    </row>
    <row r="265" spans="6:11" x14ac:dyDescent="0.2">
      <c r="F265">
        <f t="shared" si="1"/>
        <v>0</v>
      </c>
      <c r="I265">
        <f t="shared" si="2"/>
        <v>0</v>
      </c>
      <c r="K265">
        <f t="shared" si="0"/>
        <v>0</v>
      </c>
    </row>
    <row r="266" spans="6:11" x14ac:dyDescent="0.2">
      <c r="F266">
        <f t="shared" si="1"/>
        <v>0</v>
      </c>
      <c r="I266">
        <f t="shared" si="2"/>
        <v>0</v>
      </c>
      <c r="K266">
        <f t="shared" si="0"/>
        <v>0</v>
      </c>
    </row>
    <row r="267" spans="6:11" x14ac:dyDescent="0.2">
      <c r="F267">
        <f t="shared" si="1"/>
        <v>0</v>
      </c>
      <c r="I267">
        <f t="shared" si="2"/>
        <v>0</v>
      </c>
      <c r="K267">
        <f t="shared" si="0"/>
        <v>0</v>
      </c>
    </row>
    <row r="268" spans="6:11" x14ac:dyDescent="0.2">
      <c r="F268">
        <f t="shared" si="1"/>
        <v>0</v>
      </c>
      <c r="I268">
        <f t="shared" si="2"/>
        <v>0</v>
      </c>
      <c r="K268">
        <f t="shared" si="0"/>
        <v>0</v>
      </c>
    </row>
    <row r="269" spans="6:11" x14ac:dyDescent="0.2">
      <c r="F269">
        <f t="shared" si="1"/>
        <v>0</v>
      </c>
      <c r="I269">
        <f t="shared" si="2"/>
        <v>0</v>
      </c>
      <c r="K269">
        <f t="shared" si="0"/>
        <v>0</v>
      </c>
    </row>
    <row r="270" spans="6:11" x14ac:dyDescent="0.2">
      <c r="F270">
        <f t="shared" si="1"/>
        <v>0</v>
      </c>
      <c r="I270">
        <f t="shared" si="2"/>
        <v>0</v>
      </c>
      <c r="K270">
        <f t="shared" si="0"/>
        <v>0</v>
      </c>
    </row>
    <row r="271" spans="6:11" x14ac:dyDescent="0.2">
      <c r="F271">
        <f t="shared" si="1"/>
        <v>0</v>
      </c>
      <c r="I271">
        <f t="shared" si="2"/>
        <v>0</v>
      </c>
      <c r="K271">
        <f t="shared" si="0"/>
        <v>0</v>
      </c>
    </row>
    <row r="272" spans="6:11" x14ac:dyDescent="0.2">
      <c r="F272">
        <f t="shared" si="1"/>
        <v>0</v>
      </c>
      <c r="I272">
        <f t="shared" si="2"/>
        <v>0</v>
      </c>
      <c r="K272">
        <f t="shared" si="0"/>
        <v>0</v>
      </c>
    </row>
    <row r="273" spans="1:11" x14ac:dyDescent="0.2">
      <c r="A273" s="12">
        <v>41047</v>
      </c>
      <c r="B273" t="s">
        <v>18036</v>
      </c>
      <c r="C273" t="s">
        <v>15658</v>
      </c>
      <c r="D273">
        <v>1</v>
      </c>
      <c r="E273">
        <v>502</v>
      </c>
      <c r="F273">
        <f t="shared" si="1"/>
        <v>502</v>
      </c>
      <c r="I273">
        <f t="shared" si="2"/>
        <v>502</v>
      </c>
      <c r="K273">
        <f t="shared" si="0"/>
        <v>0</v>
      </c>
    </row>
    <row r="274" spans="1:11" x14ac:dyDescent="0.2">
      <c r="F274">
        <f t="shared" si="1"/>
        <v>0</v>
      </c>
      <c r="I274">
        <f t="shared" si="2"/>
        <v>0</v>
      </c>
      <c r="K274">
        <f t="shared" si="0"/>
        <v>0</v>
      </c>
    </row>
    <row r="275" spans="1:11" x14ac:dyDescent="0.2">
      <c r="F275">
        <f t="shared" si="1"/>
        <v>0</v>
      </c>
      <c r="I275">
        <f t="shared" si="2"/>
        <v>0</v>
      </c>
      <c r="K275">
        <f t="shared" si="0"/>
        <v>0</v>
      </c>
    </row>
    <row r="276" spans="1:11" x14ac:dyDescent="0.2">
      <c r="A276" s="12">
        <v>40693</v>
      </c>
      <c r="B276" t="s">
        <v>17714</v>
      </c>
      <c r="C276" t="s">
        <v>17715</v>
      </c>
      <c r="D276">
        <v>2</v>
      </c>
      <c r="E276">
        <v>250</v>
      </c>
      <c r="F276">
        <f t="shared" si="1"/>
        <v>500</v>
      </c>
      <c r="I276">
        <f t="shared" si="2"/>
        <v>500</v>
      </c>
      <c r="K276">
        <f t="shared" si="0"/>
        <v>0</v>
      </c>
    </row>
    <row r="277" spans="1:11" x14ac:dyDescent="0.2">
      <c r="F277">
        <f t="shared" si="1"/>
        <v>0</v>
      </c>
      <c r="I277">
        <f t="shared" si="2"/>
        <v>0</v>
      </c>
      <c r="K277">
        <f t="shared" si="0"/>
        <v>0</v>
      </c>
    </row>
    <row r="278" spans="1:11" x14ac:dyDescent="0.2">
      <c r="F278">
        <f t="shared" si="1"/>
        <v>0</v>
      </c>
      <c r="I278">
        <f t="shared" si="2"/>
        <v>0</v>
      </c>
      <c r="K278">
        <f t="shared" si="0"/>
        <v>0</v>
      </c>
    </row>
    <row r="279" spans="1:11" x14ac:dyDescent="0.2">
      <c r="A279" s="12">
        <v>41069</v>
      </c>
      <c r="B279" t="s">
        <v>15724</v>
      </c>
      <c r="C279" t="s">
        <v>15725</v>
      </c>
      <c r="D279">
        <v>2</v>
      </c>
      <c r="E279">
        <v>295</v>
      </c>
      <c r="F279">
        <f t="shared" si="1"/>
        <v>590</v>
      </c>
      <c r="I279">
        <f t="shared" si="2"/>
        <v>590</v>
      </c>
      <c r="K279">
        <f t="shared" si="0"/>
        <v>0</v>
      </c>
    </row>
    <row r="280" spans="1:11" x14ac:dyDescent="0.2">
      <c r="F280">
        <f t="shared" si="1"/>
        <v>0</v>
      </c>
      <c r="I280">
        <f t="shared" si="2"/>
        <v>0</v>
      </c>
      <c r="K280">
        <f t="shared" si="0"/>
        <v>0</v>
      </c>
    </row>
    <row r="281" spans="1:11" x14ac:dyDescent="0.2">
      <c r="F281">
        <f t="shared" si="1"/>
        <v>0</v>
      </c>
      <c r="I281">
        <f t="shared" si="2"/>
        <v>0</v>
      </c>
      <c r="K281">
        <f t="shared" si="0"/>
        <v>0</v>
      </c>
    </row>
    <row r="282" spans="1:11" x14ac:dyDescent="0.2">
      <c r="A282" s="12">
        <v>41084</v>
      </c>
      <c r="B282" t="s">
        <v>15625</v>
      </c>
      <c r="C282" t="s">
        <v>15626</v>
      </c>
      <c r="D282">
        <v>4</v>
      </c>
      <c r="E282">
        <v>126</v>
      </c>
      <c r="F282">
        <f t="shared" si="1"/>
        <v>504</v>
      </c>
      <c r="I282">
        <f t="shared" si="2"/>
        <v>504</v>
      </c>
      <c r="K282">
        <f t="shared" si="0"/>
        <v>0</v>
      </c>
    </row>
    <row r="283" spans="1:11" x14ac:dyDescent="0.2">
      <c r="F283">
        <f t="shared" si="1"/>
        <v>0</v>
      </c>
      <c r="I283">
        <f t="shared" si="2"/>
        <v>0</v>
      </c>
      <c r="K283">
        <f t="shared" si="0"/>
        <v>0</v>
      </c>
    </row>
    <row r="284" spans="1:11" x14ac:dyDescent="0.2">
      <c r="F284">
        <f t="shared" si="1"/>
        <v>0</v>
      </c>
      <c r="I284">
        <f t="shared" si="2"/>
        <v>0</v>
      </c>
      <c r="K284">
        <f t="shared" si="0"/>
        <v>0</v>
      </c>
    </row>
    <row r="285" spans="1:11" x14ac:dyDescent="0.2">
      <c r="A285" s="12">
        <v>41095</v>
      </c>
      <c r="B285" t="s">
        <v>8</v>
      </c>
      <c r="C285" t="s">
        <v>9</v>
      </c>
      <c r="D285">
        <v>2</v>
      </c>
      <c r="E285">
        <v>250</v>
      </c>
      <c r="F285">
        <f t="shared" si="1"/>
        <v>500</v>
      </c>
      <c r="I285">
        <f t="shared" si="2"/>
        <v>500</v>
      </c>
      <c r="K285">
        <f t="shared" si="0"/>
        <v>0</v>
      </c>
    </row>
    <row r="286" spans="1:11" x14ac:dyDescent="0.2">
      <c r="F286">
        <f t="shared" si="1"/>
        <v>0</v>
      </c>
      <c r="I286">
        <f t="shared" si="2"/>
        <v>0</v>
      </c>
      <c r="K286">
        <f t="shared" si="0"/>
        <v>0</v>
      </c>
    </row>
    <row r="287" spans="1:11" x14ac:dyDescent="0.2">
      <c r="F287">
        <f t="shared" si="1"/>
        <v>0</v>
      </c>
      <c r="I287">
        <f t="shared" si="2"/>
        <v>0</v>
      </c>
      <c r="K287">
        <f t="shared" si="0"/>
        <v>0</v>
      </c>
    </row>
    <row r="288" spans="1:11" x14ac:dyDescent="0.2">
      <c r="A288" s="12">
        <v>41088</v>
      </c>
      <c r="B288" t="s">
        <v>6</v>
      </c>
      <c r="C288" t="s">
        <v>7</v>
      </c>
      <c r="D288">
        <v>1</v>
      </c>
      <c r="E288">
        <v>494</v>
      </c>
      <c r="F288">
        <f t="shared" si="1"/>
        <v>494</v>
      </c>
      <c r="I288">
        <f t="shared" si="2"/>
        <v>494</v>
      </c>
      <c r="K288">
        <f t="shared" si="0"/>
        <v>0</v>
      </c>
    </row>
    <row r="289" spans="1:12" x14ac:dyDescent="0.2">
      <c r="F289">
        <f t="shared" si="1"/>
        <v>0</v>
      </c>
      <c r="I289">
        <f t="shared" si="2"/>
        <v>0</v>
      </c>
      <c r="K289">
        <f t="shared" si="0"/>
        <v>0</v>
      </c>
    </row>
    <row r="290" spans="1:12" x14ac:dyDescent="0.2">
      <c r="F290">
        <f t="shared" si="1"/>
        <v>0</v>
      </c>
      <c r="I290">
        <f t="shared" si="2"/>
        <v>0</v>
      </c>
      <c r="K290">
        <f t="shared" si="0"/>
        <v>0</v>
      </c>
    </row>
    <row r="291" spans="1:12" x14ac:dyDescent="0.2">
      <c r="A291" s="12">
        <v>41096</v>
      </c>
      <c r="B291" t="s">
        <v>15500</v>
      </c>
      <c r="C291" t="s">
        <v>15501</v>
      </c>
      <c r="D291">
        <v>2</v>
      </c>
      <c r="E291">
        <v>250</v>
      </c>
      <c r="F291">
        <f t="shared" si="1"/>
        <v>500</v>
      </c>
      <c r="I291">
        <f t="shared" si="2"/>
        <v>500</v>
      </c>
      <c r="K291">
        <f t="shared" si="0"/>
        <v>0</v>
      </c>
    </row>
    <row r="292" spans="1:12" x14ac:dyDescent="0.2">
      <c r="F292">
        <f t="shared" si="1"/>
        <v>0</v>
      </c>
      <c r="I292">
        <f t="shared" si="2"/>
        <v>0</v>
      </c>
      <c r="K292">
        <f t="shared" si="0"/>
        <v>0</v>
      </c>
    </row>
    <row r="293" spans="1:12" x14ac:dyDescent="0.2">
      <c r="F293">
        <f t="shared" si="1"/>
        <v>0</v>
      </c>
      <c r="I293">
        <f t="shared" si="2"/>
        <v>0</v>
      </c>
      <c r="K293">
        <f t="shared" si="0"/>
        <v>0</v>
      </c>
    </row>
    <row r="294" spans="1:12" x14ac:dyDescent="0.2">
      <c r="A294" s="12">
        <v>41123</v>
      </c>
      <c r="B294" t="s">
        <v>116</v>
      </c>
      <c r="C294" t="s">
        <v>117</v>
      </c>
      <c r="D294">
        <v>2</v>
      </c>
      <c r="E294">
        <v>275</v>
      </c>
      <c r="F294">
        <f t="shared" si="1"/>
        <v>550</v>
      </c>
      <c r="G294" s="12">
        <v>41144</v>
      </c>
      <c r="H294">
        <v>545</v>
      </c>
      <c r="I294">
        <f t="shared" si="2"/>
        <v>5</v>
      </c>
      <c r="J294">
        <v>13.5</v>
      </c>
      <c r="K294">
        <f t="shared" si="0"/>
        <v>7357.5</v>
      </c>
      <c r="L294" t="s">
        <v>15949</v>
      </c>
    </row>
    <row r="295" spans="1:12" x14ac:dyDescent="0.2">
      <c r="F295">
        <f t="shared" si="1"/>
        <v>0</v>
      </c>
      <c r="I295">
        <f t="shared" si="2"/>
        <v>0</v>
      </c>
      <c r="K295">
        <f t="shared" si="0"/>
        <v>0</v>
      </c>
    </row>
    <row r="296" spans="1:12" x14ac:dyDescent="0.2">
      <c r="F296">
        <f t="shared" si="1"/>
        <v>0</v>
      </c>
      <c r="I296">
        <f t="shared" si="2"/>
        <v>0</v>
      </c>
      <c r="K296">
        <f t="shared" si="0"/>
        <v>0</v>
      </c>
    </row>
    <row r="297" spans="1:12" x14ac:dyDescent="0.2">
      <c r="A297" s="12">
        <v>41114</v>
      </c>
      <c r="B297" t="s">
        <v>138</v>
      </c>
      <c r="C297" t="s">
        <v>139</v>
      </c>
      <c r="D297">
        <v>4</v>
      </c>
      <c r="E297">
        <v>126</v>
      </c>
      <c r="F297">
        <f t="shared" si="1"/>
        <v>504</v>
      </c>
      <c r="G297" s="154">
        <v>41137</v>
      </c>
      <c r="H297">
        <v>502</v>
      </c>
      <c r="I297">
        <f t="shared" si="2"/>
        <v>2</v>
      </c>
      <c r="J297">
        <v>11</v>
      </c>
      <c r="K297">
        <f t="shared" si="0"/>
        <v>5522</v>
      </c>
    </row>
    <row r="298" spans="1:12" x14ac:dyDescent="0.2">
      <c r="F298">
        <f t="shared" si="1"/>
        <v>0</v>
      </c>
      <c r="I298">
        <f t="shared" si="2"/>
        <v>0</v>
      </c>
      <c r="K298">
        <f t="shared" si="0"/>
        <v>0</v>
      </c>
    </row>
    <row r="299" spans="1:12" x14ac:dyDescent="0.2">
      <c r="F299">
        <f t="shared" si="1"/>
        <v>0</v>
      </c>
      <c r="I299">
        <f t="shared" si="2"/>
        <v>0</v>
      </c>
      <c r="K299">
        <f t="shared" si="0"/>
        <v>0</v>
      </c>
    </row>
    <row r="300" spans="1:12" x14ac:dyDescent="0.2">
      <c r="A300" s="12">
        <v>41131</v>
      </c>
      <c r="B300" t="s">
        <v>197</v>
      </c>
      <c r="C300" t="s">
        <v>198</v>
      </c>
      <c r="D300">
        <v>3</v>
      </c>
      <c r="E300">
        <v>79</v>
      </c>
      <c r="F300">
        <f t="shared" si="1"/>
        <v>237</v>
      </c>
      <c r="I300">
        <f t="shared" si="2"/>
        <v>237</v>
      </c>
      <c r="K300">
        <f t="shared" si="0"/>
        <v>0</v>
      </c>
    </row>
    <row r="301" spans="1:12" x14ac:dyDescent="0.2">
      <c r="F301">
        <f t="shared" si="1"/>
        <v>0</v>
      </c>
      <c r="G301" s="12">
        <v>41207</v>
      </c>
      <c r="H301">
        <v>3</v>
      </c>
      <c r="I301">
        <f t="shared" si="2"/>
        <v>-3</v>
      </c>
      <c r="J301">
        <v>11.5</v>
      </c>
      <c r="K301">
        <f t="shared" si="0"/>
        <v>34.5</v>
      </c>
    </row>
    <row r="302" spans="1:12" x14ac:dyDescent="0.2">
      <c r="F302">
        <f t="shared" si="1"/>
        <v>0</v>
      </c>
      <c r="I302">
        <f t="shared" si="2"/>
        <v>0</v>
      </c>
      <c r="K302">
        <f t="shared" si="0"/>
        <v>0</v>
      </c>
    </row>
    <row r="303" spans="1:12" x14ac:dyDescent="0.2">
      <c r="A303" s="12">
        <v>41133</v>
      </c>
      <c r="B303" t="s">
        <v>320</v>
      </c>
      <c r="C303" t="s">
        <v>321</v>
      </c>
      <c r="D303">
        <v>4</v>
      </c>
      <c r="E303">
        <v>141</v>
      </c>
      <c r="F303">
        <f t="shared" si="1"/>
        <v>564</v>
      </c>
      <c r="G303" s="12">
        <v>41151</v>
      </c>
      <c r="H303">
        <v>562</v>
      </c>
      <c r="I303">
        <f t="shared" si="2"/>
        <v>2</v>
      </c>
      <c r="J303">
        <v>12</v>
      </c>
      <c r="K303">
        <f t="shared" si="0"/>
        <v>6744</v>
      </c>
    </row>
    <row r="304" spans="1:12" x14ac:dyDescent="0.2">
      <c r="F304">
        <f t="shared" si="1"/>
        <v>0</v>
      </c>
      <c r="I304">
        <f t="shared" si="2"/>
        <v>0</v>
      </c>
      <c r="K304">
        <f t="shared" si="0"/>
        <v>0</v>
      </c>
    </row>
    <row r="305" spans="1:12" x14ac:dyDescent="0.2">
      <c r="F305">
        <f t="shared" si="1"/>
        <v>0</v>
      </c>
      <c r="I305">
        <f t="shared" si="2"/>
        <v>0</v>
      </c>
      <c r="K305">
        <f t="shared" si="0"/>
        <v>0</v>
      </c>
    </row>
    <row r="306" spans="1:12" x14ac:dyDescent="0.2">
      <c r="A306" s="12">
        <v>41138</v>
      </c>
      <c r="B306" t="s">
        <v>15322</v>
      </c>
      <c r="C306" t="s">
        <v>15323</v>
      </c>
      <c r="D306">
        <v>6</v>
      </c>
      <c r="E306">
        <v>117</v>
      </c>
      <c r="F306">
        <f t="shared" si="1"/>
        <v>702</v>
      </c>
      <c r="I306">
        <f t="shared" si="2"/>
        <v>702</v>
      </c>
      <c r="K306">
        <f t="shared" si="0"/>
        <v>0</v>
      </c>
    </row>
    <row r="307" spans="1:12" x14ac:dyDescent="0.2">
      <c r="F307">
        <f t="shared" si="1"/>
        <v>0</v>
      </c>
      <c r="I307">
        <f t="shared" si="2"/>
        <v>0</v>
      </c>
      <c r="K307">
        <f t="shared" si="0"/>
        <v>0</v>
      </c>
    </row>
    <row r="308" spans="1:12" x14ac:dyDescent="0.2">
      <c r="F308">
        <f t="shared" si="1"/>
        <v>0</v>
      </c>
      <c r="I308">
        <f t="shared" si="2"/>
        <v>0</v>
      </c>
      <c r="K308">
        <f t="shared" si="0"/>
        <v>0</v>
      </c>
    </row>
    <row r="309" spans="1:12" x14ac:dyDescent="0.2">
      <c r="A309" s="12">
        <v>41152</v>
      </c>
      <c r="B309" t="s">
        <v>15271</v>
      </c>
      <c r="C309" t="s">
        <v>15272</v>
      </c>
      <c r="D309">
        <v>2</v>
      </c>
      <c r="E309">
        <v>300</v>
      </c>
      <c r="F309">
        <f t="shared" si="1"/>
        <v>600</v>
      </c>
      <c r="G309" s="12">
        <v>41186</v>
      </c>
      <c r="H309">
        <v>591</v>
      </c>
      <c r="I309">
        <f t="shared" si="2"/>
        <v>9</v>
      </c>
      <c r="J309">
        <v>12.5</v>
      </c>
      <c r="K309">
        <f t="shared" si="0"/>
        <v>7387.5</v>
      </c>
      <c r="L309" t="s">
        <v>280</v>
      </c>
    </row>
    <row r="310" spans="1:12" x14ac:dyDescent="0.2">
      <c r="F310">
        <f t="shared" si="1"/>
        <v>0</v>
      </c>
      <c r="G310" s="12">
        <v>41207</v>
      </c>
      <c r="H310">
        <v>8</v>
      </c>
      <c r="I310">
        <f t="shared" si="2"/>
        <v>-8</v>
      </c>
      <c r="J310">
        <v>12.5</v>
      </c>
      <c r="K310">
        <f t="shared" si="0"/>
        <v>100</v>
      </c>
    </row>
    <row r="311" spans="1:12" x14ac:dyDescent="0.2">
      <c r="F311">
        <f t="shared" si="1"/>
        <v>0</v>
      </c>
      <c r="I311">
        <f t="shared" si="2"/>
        <v>0</v>
      </c>
      <c r="K311">
        <f t="shared" si="0"/>
        <v>0</v>
      </c>
    </row>
    <row r="312" spans="1:12" x14ac:dyDescent="0.2">
      <c r="A312" s="12">
        <v>41149</v>
      </c>
      <c r="B312" t="s">
        <v>15312</v>
      </c>
      <c r="C312" t="s">
        <v>15313</v>
      </c>
      <c r="D312">
        <v>2</v>
      </c>
      <c r="E312">
        <v>300</v>
      </c>
      <c r="F312">
        <f t="shared" si="1"/>
        <v>600</v>
      </c>
      <c r="I312">
        <f t="shared" si="2"/>
        <v>600</v>
      </c>
      <c r="K312">
        <f t="shared" si="0"/>
        <v>0</v>
      </c>
    </row>
    <row r="313" spans="1:12" x14ac:dyDescent="0.2">
      <c r="F313">
        <f t="shared" si="1"/>
        <v>0</v>
      </c>
      <c r="I313">
        <f t="shared" si="2"/>
        <v>0</v>
      </c>
      <c r="K313">
        <f t="shared" si="0"/>
        <v>0</v>
      </c>
    </row>
    <row r="314" spans="1:12" x14ac:dyDescent="0.2">
      <c r="F314">
        <f t="shared" si="1"/>
        <v>0</v>
      </c>
      <c r="I314">
        <f t="shared" si="2"/>
        <v>0</v>
      </c>
      <c r="K314">
        <f t="shared" si="0"/>
        <v>0</v>
      </c>
    </row>
    <row r="315" spans="1:12" x14ac:dyDescent="0.2">
      <c r="A315" s="12">
        <v>41158</v>
      </c>
      <c r="B315" t="s">
        <v>15209</v>
      </c>
      <c r="C315" t="s">
        <v>15210</v>
      </c>
      <c r="D315">
        <v>4.5</v>
      </c>
      <c r="E315">
        <v>112</v>
      </c>
      <c r="F315">
        <f t="shared" si="1"/>
        <v>504</v>
      </c>
      <c r="I315">
        <f t="shared" si="2"/>
        <v>504</v>
      </c>
      <c r="K315">
        <f t="shared" si="0"/>
        <v>0</v>
      </c>
    </row>
    <row r="316" spans="1:12" x14ac:dyDescent="0.2">
      <c r="F316">
        <f t="shared" si="1"/>
        <v>0</v>
      </c>
      <c r="I316">
        <f t="shared" si="2"/>
        <v>0</v>
      </c>
      <c r="K316">
        <f t="shared" si="0"/>
        <v>0</v>
      </c>
    </row>
    <row r="317" spans="1:12" x14ac:dyDescent="0.2">
      <c r="F317">
        <f t="shared" si="1"/>
        <v>0</v>
      </c>
      <c r="I317">
        <f t="shared" si="2"/>
        <v>0</v>
      </c>
      <c r="K317">
        <f t="shared" si="0"/>
        <v>0</v>
      </c>
    </row>
    <row r="318" spans="1:12" x14ac:dyDescent="0.2">
      <c r="A318" s="12">
        <v>41172</v>
      </c>
      <c r="B318" t="s">
        <v>16643</v>
      </c>
      <c r="C318" t="s">
        <v>15177</v>
      </c>
      <c r="D318">
        <v>5</v>
      </c>
      <c r="E318">
        <v>140</v>
      </c>
      <c r="F318">
        <f t="shared" si="1"/>
        <v>700</v>
      </c>
      <c r="G318" s="12">
        <v>41214</v>
      </c>
      <c r="H318">
        <v>693</v>
      </c>
      <c r="I318">
        <f t="shared" si="2"/>
        <v>7</v>
      </c>
      <c r="J318">
        <v>12.5</v>
      </c>
      <c r="K318">
        <f t="shared" si="0"/>
        <v>8662.5</v>
      </c>
    </row>
    <row r="319" spans="1:12" x14ac:dyDescent="0.2">
      <c r="F319">
        <f t="shared" si="1"/>
        <v>0</v>
      </c>
      <c r="I319">
        <f t="shared" si="2"/>
        <v>0</v>
      </c>
      <c r="K319">
        <f t="shared" si="0"/>
        <v>0</v>
      </c>
    </row>
    <row r="320" spans="1:12" x14ac:dyDescent="0.2">
      <c r="F320">
        <f t="shared" si="1"/>
        <v>0</v>
      </c>
      <c r="I320">
        <f t="shared" si="2"/>
        <v>0</v>
      </c>
      <c r="K320">
        <f t="shared" si="0"/>
        <v>0</v>
      </c>
    </row>
    <row r="321" spans="1:12" x14ac:dyDescent="0.2">
      <c r="A321" s="12">
        <v>41186</v>
      </c>
      <c r="B321" t="s">
        <v>736</v>
      </c>
      <c r="C321" t="s">
        <v>699</v>
      </c>
      <c r="D321">
        <v>4</v>
      </c>
      <c r="E321">
        <v>126</v>
      </c>
      <c r="F321">
        <f t="shared" si="1"/>
        <v>504</v>
      </c>
      <c r="G321" s="12">
        <v>41207</v>
      </c>
      <c r="H321">
        <v>500</v>
      </c>
      <c r="I321">
        <f t="shared" si="2"/>
        <v>4</v>
      </c>
      <c r="J321">
        <v>12</v>
      </c>
      <c r="K321">
        <f t="shared" si="0"/>
        <v>6000</v>
      </c>
      <c r="L321" t="s">
        <v>467</v>
      </c>
    </row>
    <row r="322" spans="1:12" x14ac:dyDescent="0.2">
      <c r="F322">
        <f t="shared" si="1"/>
        <v>0</v>
      </c>
      <c r="I322">
        <f t="shared" si="2"/>
        <v>0</v>
      </c>
      <c r="K322">
        <f t="shared" si="0"/>
        <v>0</v>
      </c>
    </row>
    <row r="323" spans="1:12" x14ac:dyDescent="0.2">
      <c r="F323">
        <f t="shared" si="1"/>
        <v>0</v>
      </c>
      <c r="I323">
        <f t="shared" si="2"/>
        <v>0</v>
      </c>
      <c r="K323">
        <f t="shared" si="0"/>
        <v>0</v>
      </c>
    </row>
    <row r="324" spans="1:12" x14ac:dyDescent="0.2">
      <c r="A324" s="12">
        <v>41207</v>
      </c>
      <c r="B324" t="s">
        <v>15135</v>
      </c>
      <c r="C324" t="s">
        <v>15136</v>
      </c>
      <c r="D324">
        <v>4</v>
      </c>
      <c r="E324">
        <v>154</v>
      </c>
      <c r="F324">
        <f t="shared" si="1"/>
        <v>616</v>
      </c>
      <c r="G324" s="12">
        <v>41235</v>
      </c>
      <c r="H324">
        <v>613</v>
      </c>
      <c r="I324">
        <f t="shared" si="2"/>
        <v>3</v>
      </c>
      <c r="J324">
        <v>11.5</v>
      </c>
      <c r="K324">
        <f t="shared" si="0"/>
        <v>7049.5</v>
      </c>
      <c r="L324" t="s">
        <v>421</v>
      </c>
    </row>
    <row r="325" spans="1:12" x14ac:dyDescent="0.2">
      <c r="F325">
        <f t="shared" si="1"/>
        <v>0</v>
      </c>
      <c r="I325">
        <f t="shared" si="2"/>
        <v>0</v>
      </c>
      <c r="K325">
        <f t="shared" si="0"/>
        <v>0</v>
      </c>
    </row>
    <row r="326" spans="1:12" x14ac:dyDescent="0.2">
      <c r="F326">
        <f t="shared" si="1"/>
        <v>0</v>
      </c>
      <c r="I326">
        <f t="shared" si="2"/>
        <v>0</v>
      </c>
      <c r="K326">
        <f t="shared" si="0"/>
        <v>0</v>
      </c>
    </row>
    <row r="327" spans="1:12" x14ac:dyDescent="0.2">
      <c r="A327" s="12">
        <v>41201</v>
      </c>
      <c r="B327" t="s">
        <v>15030</v>
      </c>
      <c r="C327" t="s">
        <v>14280</v>
      </c>
      <c r="D327">
        <v>1</v>
      </c>
      <c r="E327">
        <v>532</v>
      </c>
      <c r="F327">
        <f t="shared" si="1"/>
        <v>532</v>
      </c>
      <c r="G327" s="12">
        <v>41221</v>
      </c>
      <c r="H327">
        <v>529</v>
      </c>
      <c r="I327">
        <f t="shared" si="2"/>
        <v>3</v>
      </c>
      <c r="J327">
        <v>11.5</v>
      </c>
      <c r="K327">
        <f t="shared" si="0"/>
        <v>6083.5</v>
      </c>
    </row>
    <row r="328" spans="1:12" x14ac:dyDescent="0.2">
      <c r="F328">
        <f t="shared" si="1"/>
        <v>0</v>
      </c>
      <c r="I328">
        <f t="shared" si="2"/>
        <v>0</v>
      </c>
      <c r="K328">
        <f t="shared" si="0"/>
        <v>0</v>
      </c>
    </row>
    <row r="329" spans="1:12" x14ac:dyDescent="0.2">
      <c r="F329">
        <f t="shared" si="1"/>
        <v>0</v>
      </c>
      <c r="I329">
        <f t="shared" si="2"/>
        <v>0</v>
      </c>
      <c r="K329">
        <f t="shared" si="0"/>
        <v>0</v>
      </c>
    </row>
    <row r="330" spans="1:12" x14ac:dyDescent="0.2">
      <c r="A330" s="12">
        <v>41214</v>
      </c>
      <c r="B330" t="s">
        <v>15041</v>
      </c>
      <c r="C330" t="s">
        <v>14024</v>
      </c>
      <c r="D330">
        <v>2</v>
      </c>
      <c r="E330">
        <v>301</v>
      </c>
      <c r="F330">
        <f t="shared" si="1"/>
        <v>602</v>
      </c>
      <c r="G330" s="12">
        <v>41256</v>
      </c>
      <c r="H330">
        <v>596</v>
      </c>
      <c r="I330">
        <f t="shared" si="2"/>
        <v>6</v>
      </c>
      <c r="J330">
        <v>11.5</v>
      </c>
      <c r="K330">
        <f t="shared" si="0"/>
        <v>6854</v>
      </c>
      <c r="L330" t="s">
        <v>14119</v>
      </c>
    </row>
    <row r="331" spans="1:12" x14ac:dyDescent="0.2">
      <c r="F331">
        <f t="shared" si="1"/>
        <v>0</v>
      </c>
      <c r="I331">
        <f t="shared" si="2"/>
        <v>0</v>
      </c>
      <c r="K331">
        <f t="shared" si="0"/>
        <v>0</v>
      </c>
    </row>
    <row r="332" spans="1:12" x14ac:dyDescent="0.2">
      <c r="F332">
        <f t="shared" si="1"/>
        <v>0</v>
      </c>
      <c r="I332">
        <f t="shared" si="2"/>
        <v>0</v>
      </c>
      <c r="K332">
        <f t="shared" si="0"/>
        <v>0</v>
      </c>
    </row>
    <row r="333" spans="1:12" x14ac:dyDescent="0.2">
      <c r="A333" s="12">
        <v>41214</v>
      </c>
      <c r="B333" t="s">
        <v>15089</v>
      </c>
      <c r="C333" t="s">
        <v>14456</v>
      </c>
      <c r="D333">
        <v>2</v>
      </c>
      <c r="E333">
        <v>300</v>
      </c>
      <c r="F333">
        <f t="shared" si="1"/>
        <v>600</v>
      </c>
      <c r="G333" s="12">
        <v>41236</v>
      </c>
      <c r="H333">
        <v>600</v>
      </c>
      <c r="I333">
        <f t="shared" si="2"/>
        <v>0</v>
      </c>
      <c r="J333">
        <v>10.5</v>
      </c>
      <c r="K333">
        <f t="shared" si="0"/>
        <v>6300</v>
      </c>
    </row>
    <row r="334" spans="1:12" x14ac:dyDescent="0.2">
      <c r="F334">
        <f t="shared" si="1"/>
        <v>0</v>
      </c>
      <c r="I334">
        <f t="shared" si="2"/>
        <v>0</v>
      </c>
      <c r="K334">
        <f t="shared" si="0"/>
        <v>0</v>
      </c>
    </row>
    <row r="335" spans="1:12" x14ac:dyDescent="0.2">
      <c r="F335">
        <f t="shared" si="1"/>
        <v>0</v>
      </c>
      <c r="I335">
        <f t="shared" si="2"/>
        <v>0</v>
      </c>
      <c r="K335">
        <f t="shared" si="0"/>
        <v>0</v>
      </c>
    </row>
    <row r="336" spans="1:12" x14ac:dyDescent="0.2">
      <c r="F336">
        <f t="shared" si="1"/>
        <v>0</v>
      </c>
      <c r="I336">
        <f t="shared" si="2"/>
        <v>0</v>
      </c>
      <c r="K336">
        <f t="shared" si="0"/>
        <v>0</v>
      </c>
    </row>
    <row r="337" spans="1:12" x14ac:dyDescent="0.2">
      <c r="A337" s="12">
        <v>41236</v>
      </c>
      <c r="B337" t="s">
        <v>17647</v>
      </c>
      <c r="C337" t="s">
        <v>14751</v>
      </c>
      <c r="D337">
        <v>3</v>
      </c>
      <c r="E337">
        <v>200</v>
      </c>
      <c r="F337">
        <f t="shared" si="1"/>
        <v>600</v>
      </c>
      <c r="G337" s="12">
        <v>41270</v>
      </c>
      <c r="H337">
        <v>594</v>
      </c>
      <c r="I337">
        <f t="shared" si="2"/>
        <v>6</v>
      </c>
      <c r="J337">
        <v>11</v>
      </c>
      <c r="K337">
        <f t="shared" si="0"/>
        <v>6534</v>
      </c>
      <c r="L337" t="s">
        <v>15421</v>
      </c>
    </row>
    <row r="338" spans="1:12" x14ac:dyDescent="0.2">
      <c r="F338">
        <f t="shared" si="1"/>
        <v>0</v>
      </c>
      <c r="I338">
        <f t="shared" si="2"/>
        <v>0</v>
      </c>
      <c r="K338">
        <f t="shared" si="0"/>
        <v>0</v>
      </c>
    </row>
    <row r="339" spans="1:12" x14ac:dyDescent="0.2">
      <c r="F339">
        <f t="shared" si="1"/>
        <v>0</v>
      </c>
      <c r="I339">
        <f t="shared" si="2"/>
        <v>0</v>
      </c>
      <c r="K339">
        <f t="shared" si="0"/>
        <v>0</v>
      </c>
    </row>
    <row r="340" spans="1:12" x14ac:dyDescent="0.2">
      <c r="A340" s="12">
        <v>41236</v>
      </c>
      <c r="B340" t="s">
        <v>17646</v>
      </c>
      <c r="C340" t="s">
        <v>14750</v>
      </c>
      <c r="D340">
        <v>1</v>
      </c>
      <c r="E340">
        <v>399</v>
      </c>
      <c r="F340">
        <f t="shared" si="1"/>
        <v>399</v>
      </c>
      <c r="G340" s="12">
        <v>41242</v>
      </c>
      <c r="H340">
        <v>400</v>
      </c>
      <c r="I340">
        <f t="shared" si="2"/>
        <v>-1</v>
      </c>
      <c r="J340">
        <v>11.5</v>
      </c>
      <c r="K340">
        <f t="shared" si="0"/>
        <v>4600</v>
      </c>
    </row>
    <row r="341" spans="1:12" x14ac:dyDescent="0.2">
      <c r="F341">
        <f t="shared" si="1"/>
        <v>0</v>
      </c>
      <c r="I341">
        <f t="shared" si="2"/>
        <v>0</v>
      </c>
      <c r="K341">
        <f t="shared" si="0"/>
        <v>0</v>
      </c>
    </row>
    <row r="342" spans="1:12" x14ac:dyDescent="0.2">
      <c r="F342">
        <f t="shared" si="1"/>
        <v>0</v>
      </c>
      <c r="I342">
        <f t="shared" si="2"/>
        <v>0</v>
      </c>
      <c r="K342">
        <f t="shared" si="0"/>
        <v>0</v>
      </c>
    </row>
    <row r="343" spans="1:12" x14ac:dyDescent="0.2">
      <c r="A343" s="12">
        <v>41236</v>
      </c>
      <c r="B343" t="s">
        <v>17523</v>
      </c>
      <c r="C343" t="s">
        <v>14719</v>
      </c>
      <c r="D343">
        <v>2</v>
      </c>
      <c r="E343">
        <v>244</v>
      </c>
      <c r="F343">
        <f t="shared" si="1"/>
        <v>488</v>
      </c>
      <c r="G343" s="12">
        <v>41256</v>
      </c>
      <c r="H343">
        <v>488</v>
      </c>
      <c r="I343">
        <f t="shared" si="2"/>
        <v>0</v>
      </c>
      <c r="J343">
        <v>12</v>
      </c>
      <c r="K343">
        <f t="shared" si="0"/>
        <v>5856</v>
      </c>
      <c r="L343" t="s">
        <v>432</v>
      </c>
    </row>
    <row r="344" spans="1:12" x14ac:dyDescent="0.2">
      <c r="F344">
        <f t="shared" si="1"/>
        <v>0</v>
      </c>
      <c r="I344">
        <f t="shared" si="2"/>
        <v>0</v>
      </c>
      <c r="K344">
        <f t="shared" si="0"/>
        <v>0</v>
      </c>
    </row>
    <row r="345" spans="1:12" x14ac:dyDescent="0.2">
      <c r="F345">
        <f t="shared" si="1"/>
        <v>0</v>
      </c>
      <c r="I345">
        <f t="shared" si="2"/>
        <v>0</v>
      </c>
      <c r="K345">
        <f t="shared" si="0"/>
        <v>0</v>
      </c>
    </row>
    <row r="346" spans="1:12" x14ac:dyDescent="0.2">
      <c r="A346" s="12">
        <v>41262</v>
      </c>
      <c r="B346" t="s">
        <v>17467</v>
      </c>
      <c r="C346" t="s">
        <v>14815</v>
      </c>
      <c r="D346">
        <v>4</v>
      </c>
      <c r="E346">
        <v>130</v>
      </c>
      <c r="F346">
        <f t="shared" si="1"/>
        <v>520</v>
      </c>
      <c r="G346" s="12">
        <v>41284</v>
      </c>
      <c r="H346">
        <v>515</v>
      </c>
      <c r="I346">
        <f t="shared" si="2"/>
        <v>5</v>
      </c>
      <c r="J346">
        <v>11</v>
      </c>
      <c r="K346">
        <f t="shared" si="0"/>
        <v>5665</v>
      </c>
    </row>
    <row r="347" spans="1:12" x14ac:dyDescent="0.2">
      <c r="F347">
        <f t="shared" si="1"/>
        <v>0</v>
      </c>
      <c r="I347">
        <f t="shared" si="2"/>
        <v>0</v>
      </c>
      <c r="K347">
        <f t="shared" si="0"/>
        <v>0</v>
      </c>
    </row>
    <row r="348" spans="1:12" x14ac:dyDescent="0.2">
      <c r="F348">
        <f t="shared" si="1"/>
        <v>0</v>
      </c>
      <c r="I348">
        <f t="shared" si="2"/>
        <v>0</v>
      </c>
      <c r="K348">
        <f t="shared" si="0"/>
        <v>0</v>
      </c>
    </row>
    <row r="349" spans="1:12" x14ac:dyDescent="0.2">
      <c r="A349" s="12">
        <v>41273</v>
      </c>
      <c r="B349" t="s">
        <v>17383</v>
      </c>
      <c r="C349" t="s">
        <v>14393</v>
      </c>
      <c r="D349">
        <v>3</v>
      </c>
      <c r="E349">
        <v>164</v>
      </c>
      <c r="F349">
        <f t="shared" si="1"/>
        <v>492</v>
      </c>
      <c r="G349" s="12">
        <v>41301</v>
      </c>
      <c r="H349">
        <v>487</v>
      </c>
      <c r="I349">
        <f t="shared" si="2"/>
        <v>5</v>
      </c>
      <c r="J349">
        <v>11</v>
      </c>
      <c r="K349">
        <f t="shared" si="0"/>
        <v>5357</v>
      </c>
    </row>
    <row r="350" spans="1:12" x14ac:dyDescent="0.2">
      <c r="F350">
        <f t="shared" si="1"/>
        <v>0</v>
      </c>
      <c r="I350">
        <f t="shared" si="2"/>
        <v>0</v>
      </c>
      <c r="K350">
        <f t="shared" si="0"/>
        <v>0</v>
      </c>
    </row>
    <row r="351" spans="1:12" x14ac:dyDescent="0.2">
      <c r="F351">
        <f t="shared" si="1"/>
        <v>0</v>
      </c>
      <c r="I351">
        <f t="shared" si="2"/>
        <v>0</v>
      </c>
      <c r="K351">
        <f t="shared" si="0"/>
        <v>0</v>
      </c>
    </row>
    <row r="352" spans="1:12" x14ac:dyDescent="0.2">
      <c r="A352" s="12">
        <v>41278</v>
      </c>
      <c r="B352" t="s">
        <v>17384</v>
      </c>
      <c r="C352" t="s">
        <v>14586</v>
      </c>
      <c r="D352">
        <v>1</v>
      </c>
      <c r="E352">
        <v>560</v>
      </c>
      <c r="F352">
        <f t="shared" si="1"/>
        <v>560</v>
      </c>
      <c r="G352" s="12">
        <v>41315</v>
      </c>
      <c r="H352">
        <v>557</v>
      </c>
      <c r="I352" s="71">
        <f t="shared" si="2"/>
        <v>3</v>
      </c>
      <c r="J352">
        <v>13</v>
      </c>
      <c r="K352">
        <f t="shared" si="0"/>
        <v>7241</v>
      </c>
      <c r="L352" t="s">
        <v>14976</v>
      </c>
    </row>
    <row r="353" spans="1:12" x14ac:dyDescent="0.2">
      <c r="F353">
        <f t="shared" si="1"/>
        <v>0</v>
      </c>
      <c r="G353" t="s">
        <v>21196</v>
      </c>
      <c r="H353">
        <v>3</v>
      </c>
      <c r="I353">
        <v>0</v>
      </c>
      <c r="J353">
        <v>100</v>
      </c>
      <c r="K353">
        <f t="shared" si="0"/>
        <v>300</v>
      </c>
    </row>
    <row r="354" spans="1:12" x14ac:dyDescent="0.2">
      <c r="G354" t="s">
        <v>21558</v>
      </c>
      <c r="H354">
        <v>3</v>
      </c>
      <c r="I354">
        <v>0</v>
      </c>
      <c r="L354" s="81" t="s">
        <v>16077</v>
      </c>
    </row>
    <row r="355" spans="1:12" x14ac:dyDescent="0.2">
      <c r="F355">
        <f t="shared" si="1"/>
        <v>0</v>
      </c>
      <c r="I355">
        <f t="shared" si="2"/>
        <v>0</v>
      </c>
      <c r="K355">
        <f t="shared" si="0"/>
        <v>0</v>
      </c>
    </row>
    <row r="356" spans="1:12" x14ac:dyDescent="0.2">
      <c r="A356" s="12">
        <v>41294</v>
      </c>
      <c r="B356" t="s">
        <v>17158</v>
      </c>
      <c r="C356" t="s">
        <v>14437</v>
      </c>
      <c r="D356">
        <v>2</v>
      </c>
      <c r="E356">
        <v>264</v>
      </c>
      <c r="F356">
        <f t="shared" si="1"/>
        <v>528</v>
      </c>
      <c r="G356" s="12">
        <v>41326</v>
      </c>
      <c r="H356">
        <v>524</v>
      </c>
      <c r="I356" s="71">
        <f t="shared" si="2"/>
        <v>4</v>
      </c>
      <c r="J356">
        <v>14.5</v>
      </c>
      <c r="K356">
        <f t="shared" si="0"/>
        <v>7598</v>
      </c>
      <c r="L356" t="s">
        <v>14585</v>
      </c>
    </row>
    <row r="357" spans="1:12" x14ac:dyDescent="0.2">
      <c r="F357">
        <f t="shared" si="1"/>
        <v>0</v>
      </c>
      <c r="G357" t="s">
        <v>21639</v>
      </c>
      <c r="H357">
        <v>4</v>
      </c>
      <c r="I357">
        <v>0</v>
      </c>
      <c r="K357">
        <f t="shared" si="0"/>
        <v>0</v>
      </c>
    </row>
    <row r="358" spans="1:12" x14ac:dyDescent="0.2">
      <c r="F358">
        <f t="shared" si="1"/>
        <v>0</v>
      </c>
      <c r="I358">
        <f t="shared" si="2"/>
        <v>0</v>
      </c>
      <c r="K358">
        <f t="shared" si="0"/>
        <v>0</v>
      </c>
    </row>
    <row r="359" spans="1:12" x14ac:dyDescent="0.2">
      <c r="A359" s="12">
        <v>41301</v>
      </c>
      <c r="B359" t="s">
        <v>17136</v>
      </c>
      <c r="C359" t="s">
        <v>14381</v>
      </c>
      <c r="D359">
        <v>1</v>
      </c>
      <c r="E359">
        <v>500</v>
      </c>
      <c r="F359">
        <f t="shared" si="1"/>
        <v>500</v>
      </c>
      <c r="G359" s="12">
        <v>41333</v>
      </c>
      <c r="H359">
        <v>494</v>
      </c>
      <c r="I359" s="71">
        <f t="shared" si="2"/>
        <v>6</v>
      </c>
      <c r="J359">
        <v>14</v>
      </c>
      <c r="K359">
        <f t="shared" si="0"/>
        <v>6916</v>
      </c>
      <c r="L359" t="s">
        <v>879</v>
      </c>
    </row>
    <row r="360" spans="1:12" x14ac:dyDescent="0.2">
      <c r="F360">
        <f t="shared" si="1"/>
        <v>0</v>
      </c>
      <c r="G360" t="s">
        <v>21559</v>
      </c>
      <c r="H360">
        <v>6</v>
      </c>
      <c r="I360">
        <v>0</v>
      </c>
      <c r="J360">
        <v>100</v>
      </c>
      <c r="K360">
        <f t="shared" si="0"/>
        <v>600</v>
      </c>
    </row>
    <row r="361" spans="1:12" x14ac:dyDescent="0.2">
      <c r="G361" t="s">
        <v>21558</v>
      </c>
      <c r="H361">
        <v>6</v>
      </c>
      <c r="I361">
        <v>0</v>
      </c>
      <c r="L361" s="81" t="s">
        <v>16653</v>
      </c>
    </row>
    <row r="362" spans="1:12" x14ac:dyDescent="0.2">
      <c r="F362">
        <f t="shared" si="1"/>
        <v>0</v>
      </c>
      <c r="I362">
        <f t="shared" si="2"/>
        <v>0</v>
      </c>
      <c r="K362">
        <f t="shared" si="0"/>
        <v>0</v>
      </c>
    </row>
    <row r="363" spans="1:12" x14ac:dyDescent="0.2">
      <c r="A363" s="12">
        <v>41315</v>
      </c>
      <c r="B363" t="s">
        <v>17036</v>
      </c>
      <c r="C363" t="s">
        <v>14539</v>
      </c>
      <c r="D363">
        <v>1</v>
      </c>
      <c r="E363">
        <v>500</v>
      </c>
      <c r="F363">
        <f t="shared" si="1"/>
        <v>500</v>
      </c>
      <c r="G363" s="12">
        <v>41340</v>
      </c>
      <c r="H363">
        <v>491</v>
      </c>
      <c r="I363" s="71">
        <f t="shared" si="2"/>
        <v>9</v>
      </c>
      <c r="J363">
        <v>15</v>
      </c>
      <c r="K363">
        <f t="shared" si="0"/>
        <v>7365</v>
      </c>
      <c r="L363" t="s">
        <v>808</v>
      </c>
    </row>
    <row r="364" spans="1:12" x14ac:dyDescent="0.2">
      <c r="F364">
        <f t="shared" si="1"/>
        <v>0</v>
      </c>
      <c r="G364" t="s">
        <v>21558</v>
      </c>
      <c r="H364">
        <v>6</v>
      </c>
      <c r="I364">
        <v>3</v>
      </c>
      <c r="K364">
        <f t="shared" si="0"/>
        <v>0</v>
      </c>
    </row>
    <row r="365" spans="1:12" x14ac:dyDescent="0.2">
      <c r="G365" t="s">
        <v>21560</v>
      </c>
      <c r="H365">
        <v>3</v>
      </c>
      <c r="I365">
        <v>0</v>
      </c>
      <c r="J365">
        <v>100</v>
      </c>
      <c r="K365">
        <f t="shared" si="0"/>
        <v>300</v>
      </c>
    </row>
    <row r="366" spans="1:12" x14ac:dyDescent="0.2">
      <c r="F366">
        <f t="shared" si="1"/>
        <v>0</v>
      </c>
      <c r="I366">
        <f t="shared" si="2"/>
        <v>0</v>
      </c>
      <c r="K366">
        <f t="shared" si="0"/>
        <v>0</v>
      </c>
    </row>
    <row r="367" spans="1:12" x14ac:dyDescent="0.2">
      <c r="A367" s="12">
        <v>41327</v>
      </c>
      <c r="B367" t="s">
        <v>17025</v>
      </c>
      <c r="C367" t="s">
        <v>14033</v>
      </c>
      <c r="D367">
        <v>1</v>
      </c>
      <c r="E367">
        <v>336</v>
      </c>
      <c r="F367">
        <f t="shared" si="1"/>
        <v>336</v>
      </c>
      <c r="G367" s="12">
        <v>41347</v>
      </c>
      <c r="H367">
        <v>335</v>
      </c>
      <c r="I367" s="71">
        <f t="shared" si="2"/>
        <v>1</v>
      </c>
      <c r="J367">
        <v>11.5</v>
      </c>
      <c r="K367">
        <f t="shared" si="0"/>
        <v>3852.5</v>
      </c>
    </row>
    <row r="368" spans="1:12" x14ac:dyDescent="0.2">
      <c r="F368">
        <f t="shared" si="1"/>
        <v>0</v>
      </c>
      <c r="G368" t="s">
        <v>21196</v>
      </c>
      <c r="H368">
        <v>1</v>
      </c>
      <c r="I368">
        <v>0</v>
      </c>
      <c r="J368">
        <v>100</v>
      </c>
      <c r="K368">
        <f t="shared" si="0"/>
        <v>100</v>
      </c>
    </row>
    <row r="369" spans="1:12" x14ac:dyDescent="0.2">
      <c r="G369" t="s">
        <v>21558</v>
      </c>
      <c r="H369">
        <v>1</v>
      </c>
      <c r="I369">
        <v>0</v>
      </c>
      <c r="L369" s="81" t="s">
        <v>15858</v>
      </c>
    </row>
    <row r="370" spans="1:12" x14ac:dyDescent="0.2">
      <c r="F370">
        <f t="shared" si="1"/>
        <v>0</v>
      </c>
      <c r="I370">
        <f t="shared" si="2"/>
        <v>0</v>
      </c>
      <c r="K370">
        <f t="shared" si="0"/>
        <v>0</v>
      </c>
    </row>
    <row r="371" spans="1:12" x14ac:dyDescent="0.2">
      <c r="A371" s="12">
        <v>41327</v>
      </c>
      <c r="B371" t="s">
        <v>17024</v>
      </c>
      <c r="C371" t="s">
        <v>14032</v>
      </c>
      <c r="D371">
        <v>1</v>
      </c>
      <c r="E371">
        <v>336</v>
      </c>
      <c r="F371">
        <f t="shared" si="1"/>
        <v>336</v>
      </c>
      <c r="G371" s="12">
        <v>41348</v>
      </c>
      <c r="H371">
        <v>336</v>
      </c>
      <c r="I371">
        <f t="shared" si="2"/>
        <v>0</v>
      </c>
      <c r="J371">
        <v>12.5</v>
      </c>
      <c r="K371">
        <f t="shared" si="0"/>
        <v>4200</v>
      </c>
    </row>
    <row r="372" spans="1:12" x14ac:dyDescent="0.2">
      <c r="F372">
        <f t="shared" si="1"/>
        <v>0</v>
      </c>
      <c r="I372">
        <f t="shared" si="2"/>
        <v>0</v>
      </c>
      <c r="K372">
        <f t="shared" si="0"/>
        <v>0</v>
      </c>
    </row>
    <row r="373" spans="1:12" x14ac:dyDescent="0.2">
      <c r="F373">
        <f t="shared" si="1"/>
        <v>0</v>
      </c>
      <c r="I373">
        <f t="shared" si="2"/>
        <v>0</v>
      </c>
      <c r="K373">
        <f t="shared" si="0"/>
        <v>0</v>
      </c>
    </row>
    <row r="374" spans="1:12" x14ac:dyDescent="0.2">
      <c r="A374" s="12">
        <v>41326</v>
      </c>
      <c r="B374" t="s">
        <v>17019</v>
      </c>
      <c r="C374" t="s">
        <v>14220</v>
      </c>
      <c r="D374">
        <v>3</v>
      </c>
      <c r="E374">
        <v>200</v>
      </c>
      <c r="F374">
        <f t="shared" si="1"/>
        <v>600</v>
      </c>
      <c r="G374" s="12">
        <v>41340</v>
      </c>
      <c r="H374">
        <v>599</v>
      </c>
      <c r="I374" s="71">
        <f t="shared" si="2"/>
        <v>1</v>
      </c>
      <c r="J374">
        <v>12</v>
      </c>
      <c r="K374">
        <f t="shared" si="0"/>
        <v>7188</v>
      </c>
    </row>
    <row r="375" spans="1:12" x14ac:dyDescent="0.2">
      <c r="F375">
        <f t="shared" si="1"/>
        <v>0</v>
      </c>
      <c r="G375" t="s">
        <v>21196</v>
      </c>
      <c r="H375">
        <v>1</v>
      </c>
      <c r="I375">
        <v>0</v>
      </c>
      <c r="J375">
        <v>100</v>
      </c>
      <c r="K375">
        <f t="shared" si="0"/>
        <v>100</v>
      </c>
    </row>
    <row r="376" spans="1:12" x14ac:dyDescent="0.2">
      <c r="G376" t="s">
        <v>21558</v>
      </c>
      <c r="H376">
        <v>1</v>
      </c>
      <c r="I376">
        <v>0</v>
      </c>
      <c r="L376" s="81" t="s">
        <v>15858</v>
      </c>
    </row>
    <row r="377" spans="1:12" x14ac:dyDescent="0.2">
      <c r="F377">
        <f t="shared" si="1"/>
        <v>0</v>
      </c>
      <c r="I377">
        <f t="shared" si="2"/>
        <v>0</v>
      </c>
      <c r="K377">
        <f t="shared" si="0"/>
        <v>0</v>
      </c>
    </row>
    <row r="378" spans="1:12" x14ac:dyDescent="0.2">
      <c r="A378" s="12">
        <v>41333</v>
      </c>
      <c r="B378" t="s">
        <v>16981</v>
      </c>
      <c r="C378" t="s">
        <v>14333</v>
      </c>
      <c r="D378">
        <v>1</v>
      </c>
      <c r="E378">
        <v>706</v>
      </c>
      <c r="F378">
        <f t="shared" si="1"/>
        <v>706</v>
      </c>
      <c r="G378" s="12">
        <v>41368</v>
      </c>
      <c r="H378">
        <v>705</v>
      </c>
      <c r="I378" s="71">
        <f t="shared" si="2"/>
        <v>1</v>
      </c>
      <c r="J378">
        <v>11.5</v>
      </c>
      <c r="K378">
        <f t="shared" si="0"/>
        <v>8107.5</v>
      </c>
    </row>
    <row r="379" spans="1:12" x14ac:dyDescent="0.2">
      <c r="F379">
        <f t="shared" si="1"/>
        <v>0</v>
      </c>
      <c r="G379" t="s">
        <v>21558</v>
      </c>
      <c r="H379">
        <v>1</v>
      </c>
      <c r="I379">
        <v>0</v>
      </c>
      <c r="K379">
        <f t="shared" si="0"/>
        <v>0</v>
      </c>
    </row>
    <row r="380" spans="1:12" x14ac:dyDescent="0.2">
      <c r="F380">
        <f t="shared" si="1"/>
        <v>0</v>
      </c>
      <c r="I380">
        <f t="shared" si="2"/>
        <v>0</v>
      </c>
      <c r="K380">
        <f t="shared" si="0"/>
        <v>0</v>
      </c>
    </row>
    <row r="381" spans="1:12" x14ac:dyDescent="0.2">
      <c r="A381" s="12">
        <v>41333</v>
      </c>
      <c r="B381" t="s">
        <v>16979</v>
      </c>
      <c r="C381" t="s">
        <v>14332</v>
      </c>
      <c r="D381">
        <v>1</v>
      </c>
      <c r="E381">
        <v>706</v>
      </c>
      <c r="F381">
        <f t="shared" si="1"/>
        <v>706</v>
      </c>
      <c r="G381" s="12">
        <v>41361</v>
      </c>
      <c r="H381">
        <v>706</v>
      </c>
      <c r="I381">
        <f t="shared" si="2"/>
        <v>0</v>
      </c>
      <c r="J381">
        <v>13</v>
      </c>
      <c r="K381">
        <f t="shared" si="0"/>
        <v>9178</v>
      </c>
    </row>
    <row r="382" spans="1:12" x14ac:dyDescent="0.2">
      <c r="F382">
        <f t="shared" si="1"/>
        <v>0</v>
      </c>
      <c r="I382">
        <f t="shared" si="2"/>
        <v>0</v>
      </c>
      <c r="K382">
        <f t="shared" si="0"/>
        <v>0</v>
      </c>
    </row>
    <row r="383" spans="1:12" x14ac:dyDescent="0.2">
      <c r="F383">
        <f t="shared" si="1"/>
        <v>0</v>
      </c>
      <c r="I383">
        <f t="shared" si="2"/>
        <v>0</v>
      </c>
      <c r="K383">
        <f t="shared" si="0"/>
        <v>0</v>
      </c>
    </row>
    <row r="384" spans="1:12" x14ac:dyDescent="0.2">
      <c r="A384" s="12">
        <v>41340</v>
      </c>
      <c r="B384" t="s">
        <v>16963</v>
      </c>
      <c r="C384" t="s">
        <v>14269</v>
      </c>
      <c r="D384">
        <v>2</v>
      </c>
      <c r="E384">
        <v>350</v>
      </c>
      <c r="F384">
        <f t="shared" si="1"/>
        <v>700</v>
      </c>
      <c r="G384" s="12">
        <v>41388</v>
      </c>
      <c r="H384">
        <v>690</v>
      </c>
      <c r="I384">
        <f t="shared" si="2"/>
        <v>10</v>
      </c>
      <c r="J384">
        <v>13</v>
      </c>
      <c r="K384">
        <f t="shared" si="0"/>
        <v>8970</v>
      </c>
      <c r="L384" t="s">
        <v>14426</v>
      </c>
    </row>
    <row r="385" spans="1:12" x14ac:dyDescent="0.2">
      <c r="F385">
        <f t="shared" si="1"/>
        <v>0</v>
      </c>
      <c r="G385" s="12">
        <v>41418</v>
      </c>
      <c r="H385">
        <v>6</v>
      </c>
      <c r="I385" s="71">
        <v>4</v>
      </c>
      <c r="J385">
        <v>13</v>
      </c>
      <c r="K385">
        <f t="shared" si="0"/>
        <v>78</v>
      </c>
    </row>
    <row r="386" spans="1:12" x14ac:dyDescent="0.2">
      <c r="G386" t="s">
        <v>21558</v>
      </c>
      <c r="H386">
        <v>4</v>
      </c>
      <c r="I386" s="71">
        <v>0</v>
      </c>
    </row>
    <row r="387" spans="1:12" x14ac:dyDescent="0.2">
      <c r="F387">
        <f t="shared" si="1"/>
        <v>0</v>
      </c>
      <c r="I387">
        <f t="shared" si="2"/>
        <v>0</v>
      </c>
      <c r="K387">
        <f t="shared" si="0"/>
        <v>0</v>
      </c>
    </row>
    <row r="388" spans="1:12" x14ac:dyDescent="0.2">
      <c r="A388" s="12">
        <v>41347</v>
      </c>
      <c r="B388" t="s">
        <v>16922</v>
      </c>
      <c r="C388" t="s">
        <v>13951</v>
      </c>
      <c r="D388">
        <v>2</v>
      </c>
      <c r="E388">
        <v>350</v>
      </c>
      <c r="F388">
        <f t="shared" si="1"/>
        <v>700</v>
      </c>
      <c r="G388" s="12">
        <v>41417</v>
      </c>
      <c r="H388">
        <v>695</v>
      </c>
      <c r="I388" s="71">
        <f t="shared" si="2"/>
        <v>5</v>
      </c>
      <c r="J388">
        <v>11</v>
      </c>
      <c r="K388">
        <f t="shared" si="0"/>
        <v>7645</v>
      </c>
    </row>
    <row r="389" spans="1:12" x14ac:dyDescent="0.2">
      <c r="F389">
        <f t="shared" si="1"/>
        <v>0</v>
      </c>
      <c r="G389" t="s">
        <v>21561</v>
      </c>
      <c r="H389">
        <v>5</v>
      </c>
      <c r="I389">
        <v>0</v>
      </c>
      <c r="J389">
        <v>100</v>
      </c>
      <c r="K389">
        <f t="shared" si="0"/>
        <v>500</v>
      </c>
    </row>
    <row r="390" spans="1:12" x14ac:dyDescent="0.2">
      <c r="F390">
        <f t="shared" si="1"/>
        <v>0</v>
      </c>
      <c r="I390">
        <f t="shared" si="2"/>
        <v>0</v>
      </c>
      <c r="K390">
        <f t="shared" si="0"/>
        <v>0</v>
      </c>
    </row>
    <row r="391" spans="1:12" x14ac:dyDescent="0.2">
      <c r="A391" s="12">
        <v>41347</v>
      </c>
      <c r="B391" t="s">
        <v>16921</v>
      </c>
      <c r="C391" t="s">
        <v>13950</v>
      </c>
      <c r="D391">
        <v>2</v>
      </c>
      <c r="E391">
        <v>350</v>
      </c>
      <c r="F391">
        <f t="shared" si="1"/>
        <v>700</v>
      </c>
      <c r="G391" s="12">
        <v>41402</v>
      </c>
      <c r="H391">
        <v>696</v>
      </c>
      <c r="I391" s="71">
        <f t="shared" si="2"/>
        <v>4</v>
      </c>
      <c r="J391">
        <v>11</v>
      </c>
      <c r="K391">
        <f t="shared" si="0"/>
        <v>7656</v>
      </c>
      <c r="L391" t="s">
        <v>1187</v>
      </c>
    </row>
    <row r="392" spans="1:12" x14ac:dyDescent="0.2">
      <c r="F392">
        <f t="shared" si="1"/>
        <v>0</v>
      </c>
      <c r="G392" t="s">
        <v>21558</v>
      </c>
      <c r="H392">
        <v>4</v>
      </c>
      <c r="I392">
        <v>0</v>
      </c>
      <c r="K392">
        <f t="shared" si="0"/>
        <v>0</v>
      </c>
    </row>
    <row r="393" spans="1:12" x14ac:dyDescent="0.2">
      <c r="F393">
        <f t="shared" si="1"/>
        <v>0</v>
      </c>
      <c r="I393">
        <f t="shared" si="2"/>
        <v>0</v>
      </c>
      <c r="K393">
        <f t="shared" si="0"/>
        <v>0</v>
      </c>
    </row>
    <row r="394" spans="1:12" x14ac:dyDescent="0.2">
      <c r="A394" s="12">
        <v>41388</v>
      </c>
      <c r="B394" t="s">
        <v>16664</v>
      </c>
      <c r="C394" t="s">
        <v>14074</v>
      </c>
      <c r="D394">
        <v>2</v>
      </c>
      <c r="E394">
        <v>305</v>
      </c>
      <c r="F394">
        <f t="shared" si="1"/>
        <v>610</v>
      </c>
      <c r="G394" s="12">
        <v>41415</v>
      </c>
      <c r="H394">
        <v>607</v>
      </c>
      <c r="I394" s="71">
        <f t="shared" si="2"/>
        <v>3</v>
      </c>
      <c r="J394">
        <v>14.5</v>
      </c>
      <c r="K394">
        <f t="shared" si="0"/>
        <v>8801.5</v>
      </c>
      <c r="L394" t="s">
        <v>901</v>
      </c>
    </row>
    <row r="395" spans="1:12" x14ac:dyDescent="0.2">
      <c r="F395">
        <f t="shared" si="1"/>
        <v>0</v>
      </c>
      <c r="G395" t="s">
        <v>21558</v>
      </c>
      <c r="H395">
        <v>3</v>
      </c>
      <c r="I395">
        <v>0</v>
      </c>
      <c r="K395">
        <f t="shared" si="0"/>
        <v>0</v>
      </c>
    </row>
    <row r="396" spans="1:12" x14ac:dyDescent="0.2">
      <c r="F396">
        <f t="shared" si="1"/>
        <v>0</v>
      </c>
      <c r="I396">
        <f t="shared" si="2"/>
        <v>0</v>
      </c>
      <c r="K396">
        <f t="shared" si="0"/>
        <v>0</v>
      </c>
    </row>
    <row r="397" spans="1:12" x14ac:dyDescent="0.2">
      <c r="A397" s="12">
        <v>41388</v>
      </c>
      <c r="B397" t="s">
        <v>16663</v>
      </c>
      <c r="C397" t="s">
        <v>14073</v>
      </c>
      <c r="D397">
        <v>2</v>
      </c>
      <c r="E397">
        <v>350</v>
      </c>
      <c r="F397">
        <f t="shared" si="1"/>
        <v>700</v>
      </c>
      <c r="G397" s="12">
        <v>41418</v>
      </c>
      <c r="H397">
        <v>699</v>
      </c>
      <c r="I397" s="71">
        <f t="shared" si="2"/>
        <v>1</v>
      </c>
      <c r="J397">
        <v>12.5</v>
      </c>
      <c r="K397">
        <f t="shared" si="0"/>
        <v>8737.5</v>
      </c>
      <c r="L397" t="s">
        <v>13906</v>
      </c>
    </row>
    <row r="398" spans="1:12" x14ac:dyDescent="0.2">
      <c r="F398">
        <f t="shared" si="1"/>
        <v>0</v>
      </c>
      <c r="G398" t="s">
        <v>21558</v>
      </c>
      <c r="H398">
        <v>1</v>
      </c>
      <c r="I398">
        <v>0</v>
      </c>
      <c r="K398">
        <f t="shared" si="0"/>
        <v>0</v>
      </c>
    </row>
    <row r="399" spans="1:12" x14ac:dyDescent="0.2">
      <c r="F399">
        <f t="shared" si="1"/>
        <v>0</v>
      </c>
      <c r="I399">
        <f t="shared" si="2"/>
        <v>0</v>
      </c>
      <c r="K399">
        <f t="shared" si="0"/>
        <v>0</v>
      </c>
    </row>
    <row r="400" spans="1:12" x14ac:dyDescent="0.2">
      <c r="A400" s="12">
        <v>41402</v>
      </c>
      <c r="B400" t="s">
        <v>16537</v>
      </c>
      <c r="C400" t="s">
        <v>1015</v>
      </c>
      <c r="D400">
        <v>1</v>
      </c>
      <c r="E400">
        <v>508</v>
      </c>
      <c r="F400">
        <f t="shared" si="1"/>
        <v>508</v>
      </c>
      <c r="G400" s="12">
        <v>41431</v>
      </c>
      <c r="H400">
        <v>508</v>
      </c>
      <c r="I400">
        <f t="shared" si="2"/>
        <v>0</v>
      </c>
      <c r="J400">
        <v>12</v>
      </c>
      <c r="K400">
        <f t="shared" si="0"/>
        <v>6096</v>
      </c>
      <c r="L400" t="s">
        <v>911</v>
      </c>
    </row>
    <row r="401" spans="1:12" x14ac:dyDescent="0.2">
      <c r="F401">
        <f t="shared" si="1"/>
        <v>0</v>
      </c>
      <c r="I401">
        <f t="shared" si="2"/>
        <v>0</v>
      </c>
      <c r="K401">
        <f t="shared" si="0"/>
        <v>0</v>
      </c>
    </row>
    <row r="402" spans="1:12" x14ac:dyDescent="0.2">
      <c r="F402">
        <f t="shared" si="1"/>
        <v>0</v>
      </c>
      <c r="I402">
        <f t="shared" si="2"/>
        <v>0</v>
      </c>
      <c r="K402">
        <f t="shared" si="0"/>
        <v>0</v>
      </c>
    </row>
    <row r="403" spans="1:12" x14ac:dyDescent="0.2">
      <c r="A403" s="12">
        <v>41410</v>
      </c>
      <c r="B403" t="s">
        <v>16521</v>
      </c>
      <c r="C403" t="s">
        <v>13994</v>
      </c>
      <c r="D403">
        <v>5</v>
      </c>
      <c r="E403">
        <v>120</v>
      </c>
      <c r="F403">
        <f t="shared" si="1"/>
        <v>600</v>
      </c>
      <c r="G403" s="12">
        <v>41459</v>
      </c>
      <c r="H403">
        <v>598</v>
      </c>
      <c r="I403" s="71">
        <f t="shared" si="2"/>
        <v>2</v>
      </c>
      <c r="J403">
        <v>11</v>
      </c>
      <c r="K403">
        <f t="shared" si="0"/>
        <v>6578</v>
      </c>
    </row>
    <row r="404" spans="1:12" x14ac:dyDescent="0.2">
      <c r="F404">
        <f t="shared" si="1"/>
        <v>0</v>
      </c>
      <c r="G404" t="s">
        <v>21558</v>
      </c>
      <c r="H404">
        <v>2</v>
      </c>
      <c r="I404">
        <v>0</v>
      </c>
      <c r="K404">
        <f t="shared" si="0"/>
        <v>0</v>
      </c>
    </row>
    <row r="405" spans="1:12" x14ac:dyDescent="0.2">
      <c r="F405">
        <f t="shared" si="1"/>
        <v>0</v>
      </c>
      <c r="I405">
        <f t="shared" si="2"/>
        <v>0</v>
      </c>
      <c r="K405">
        <f t="shared" si="0"/>
        <v>0</v>
      </c>
    </row>
    <row r="406" spans="1:12" x14ac:dyDescent="0.2">
      <c r="A406" s="12">
        <v>41415</v>
      </c>
      <c r="B406" t="s">
        <v>16474</v>
      </c>
      <c r="C406" t="s">
        <v>1115</v>
      </c>
      <c r="D406">
        <v>3</v>
      </c>
      <c r="E406">
        <v>234</v>
      </c>
      <c r="F406">
        <f t="shared" si="1"/>
        <v>702</v>
      </c>
      <c r="G406" s="12">
        <v>41466</v>
      </c>
      <c r="H406" s="71">
        <v>697</v>
      </c>
      <c r="I406" s="71">
        <f t="shared" si="2"/>
        <v>5</v>
      </c>
      <c r="J406">
        <v>13</v>
      </c>
      <c r="K406">
        <f t="shared" si="0"/>
        <v>9061</v>
      </c>
      <c r="L406" t="s">
        <v>1187</v>
      </c>
    </row>
    <row r="407" spans="1:12" x14ac:dyDescent="0.2">
      <c r="F407">
        <f t="shared" si="1"/>
        <v>0</v>
      </c>
      <c r="G407" t="s">
        <v>21021</v>
      </c>
      <c r="H407">
        <v>5</v>
      </c>
      <c r="I407">
        <v>0</v>
      </c>
      <c r="J407">
        <v>100</v>
      </c>
      <c r="K407">
        <f t="shared" si="0"/>
        <v>500</v>
      </c>
      <c r="L407" s="81" t="s">
        <v>16980</v>
      </c>
    </row>
    <row r="408" spans="1:12" x14ac:dyDescent="0.2">
      <c r="G408" t="s">
        <v>21562</v>
      </c>
      <c r="H408">
        <v>5</v>
      </c>
      <c r="I408">
        <v>0</v>
      </c>
    </row>
    <row r="409" spans="1:12" x14ac:dyDescent="0.2">
      <c r="F409">
        <f t="shared" si="1"/>
        <v>0</v>
      </c>
      <c r="I409">
        <f t="shared" si="2"/>
        <v>0</v>
      </c>
      <c r="K409">
        <f t="shared" si="0"/>
        <v>0</v>
      </c>
    </row>
    <row r="410" spans="1:12" x14ac:dyDescent="0.2">
      <c r="A410" s="12">
        <v>41431</v>
      </c>
      <c r="B410" t="s">
        <v>16354</v>
      </c>
      <c r="C410" t="s">
        <v>920</v>
      </c>
      <c r="D410">
        <v>1</v>
      </c>
      <c r="E410">
        <v>501</v>
      </c>
      <c r="F410">
        <f t="shared" si="1"/>
        <v>501</v>
      </c>
      <c r="G410" s="12">
        <v>41459</v>
      </c>
      <c r="H410">
        <v>497</v>
      </c>
      <c r="I410" s="71">
        <f t="shared" si="2"/>
        <v>4</v>
      </c>
      <c r="J410">
        <v>15</v>
      </c>
      <c r="K410">
        <f t="shared" si="0"/>
        <v>7455</v>
      </c>
      <c r="L410" t="s">
        <v>13995</v>
      </c>
    </row>
    <row r="411" spans="1:12" x14ac:dyDescent="0.2">
      <c r="F411">
        <f t="shared" si="1"/>
        <v>0</v>
      </c>
      <c r="G411" t="s">
        <v>21558</v>
      </c>
      <c r="H411">
        <v>4</v>
      </c>
      <c r="I411">
        <v>0</v>
      </c>
      <c r="K411">
        <f t="shared" si="0"/>
        <v>0</v>
      </c>
    </row>
    <row r="412" spans="1:12" x14ac:dyDescent="0.2">
      <c r="F412">
        <f t="shared" si="1"/>
        <v>0</v>
      </c>
      <c r="I412">
        <f t="shared" si="2"/>
        <v>0</v>
      </c>
      <c r="K412">
        <f t="shared" si="0"/>
        <v>0</v>
      </c>
    </row>
    <row r="413" spans="1:12" x14ac:dyDescent="0.2">
      <c r="A413" s="12">
        <v>41455</v>
      </c>
      <c r="B413" t="s">
        <v>16254</v>
      </c>
      <c r="C413" t="s">
        <v>1206</v>
      </c>
      <c r="D413">
        <v>1</v>
      </c>
      <c r="E413">
        <v>322</v>
      </c>
      <c r="F413">
        <f t="shared" si="1"/>
        <v>322</v>
      </c>
      <c r="G413" s="12">
        <v>41466</v>
      </c>
      <c r="H413">
        <v>306</v>
      </c>
      <c r="I413">
        <f t="shared" si="2"/>
        <v>16</v>
      </c>
      <c r="J413">
        <v>11</v>
      </c>
      <c r="K413">
        <f t="shared" si="0"/>
        <v>3366</v>
      </c>
    </row>
    <row r="414" spans="1:12" x14ac:dyDescent="0.2">
      <c r="F414">
        <f t="shared" si="1"/>
        <v>0</v>
      </c>
      <c r="G414" s="12">
        <v>41473</v>
      </c>
      <c r="H414">
        <v>10</v>
      </c>
      <c r="I414" s="71">
        <v>6</v>
      </c>
      <c r="J414">
        <v>10</v>
      </c>
      <c r="K414">
        <f t="shared" si="0"/>
        <v>100</v>
      </c>
    </row>
    <row r="415" spans="1:12" x14ac:dyDescent="0.2">
      <c r="G415" t="s">
        <v>21563</v>
      </c>
      <c r="H415">
        <v>6</v>
      </c>
      <c r="I415" s="71">
        <v>0</v>
      </c>
      <c r="J415">
        <v>100</v>
      </c>
      <c r="K415">
        <f t="shared" si="0"/>
        <v>600</v>
      </c>
    </row>
    <row r="416" spans="1:12" x14ac:dyDescent="0.2">
      <c r="G416" s="12">
        <v>41599</v>
      </c>
      <c r="H416">
        <v>6</v>
      </c>
      <c r="I416" s="71">
        <v>0</v>
      </c>
      <c r="J416">
        <v>11</v>
      </c>
      <c r="K416">
        <f t="shared" si="0"/>
        <v>66</v>
      </c>
      <c r="L416" t="s">
        <v>17338</v>
      </c>
    </row>
    <row r="417" spans="1:12" x14ac:dyDescent="0.2">
      <c r="A417" s="37"/>
      <c r="F417">
        <f t="shared" si="1"/>
        <v>0</v>
      </c>
      <c r="I417">
        <f t="shared" si="2"/>
        <v>0</v>
      </c>
      <c r="K417">
        <f t="shared" si="0"/>
        <v>0</v>
      </c>
    </row>
    <row r="418" spans="1:12" x14ac:dyDescent="0.2">
      <c r="A418" s="12">
        <v>41466</v>
      </c>
      <c r="B418" t="s">
        <v>16240</v>
      </c>
      <c r="C418" t="s">
        <v>1226</v>
      </c>
      <c r="D418">
        <v>2</v>
      </c>
      <c r="E418">
        <v>200</v>
      </c>
      <c r="F418">
        <f t="shared" si="1"/>
        <v>400</v>
      </c>
      <c r="G418" s="12">
        <v>41473</v>
      </c>
      <c r="H418">
        <v>399</v>
      </c>
      <c r="I418" s="71">
        <f t="shared" si="2"/>
        <v>1</v>
      </c>
      <c r="J418">
        <v>12.5</v>
      </c>
      <c r="K418">
        <f t="shared" si="0"/>
        <v>4987.5</v>
      </c>
      <c r="L418" t="s">
        <v>13928</v>
      </c>
    </row>
    <row r="419" spans="1:12" x14ac:dyDescent="0.2">
      <c r="F419">
        <f t="shared" si="1"/>
        <v>0</v>
      </c>
      <c r="G419" t="s">
        <v>21025</v>
      </c>
      <c r="H419">
        <v>1</v>
      </c>
      <c r="I419">
        <v>0</v>
      </c>
      <c r="J419">
        <v>100</v>
      </c>
      <c r="K419">
        <f t="shared" si="0"/>
        <v>100</v>
      </c>
    </row>
    <row r="420" spans="1:12" x14ac:dyDescent="0.2">
      <c r="F420">
        <f t="shared" si="1"/>
        <v>0</v>
      </c>
      <c r="I420">
        <f t="shared" si="2"/>
        <v>0</v>
      </c>
      <c r="K420">
        <f t="shared" si="0"/>
        <v>0</v>
      </c>
    </row>
    <row r="421" spans="1:12" x14ac:dyDescent="0.2">
      <c r="A421" s="12">
        <v>41473</v>
      </c>
      <c r="C421" t="s">
        <v>14037</v>
      </c>
      <c r="D421">
        <v>4</v>
      </c>
      <c r="E421">
        <v>150</v>
      </c>
      <c r="F421">
        <f t="shared" si="1"/>
        <v>600</v>
      </c>
      <c r="G421" s="12">
        <v>41487</v>
      </c>
      <c r="H421">
        <v>594</v>
      </c>
      <c r="I421" s="71">
        <f t="shared" si="2"/>
        <v>6</v>
      </c>
      <c r="J421">
        <v>12</v>
      </c>
      <c r="K421">
        <f t="shared" si="0"/>
        <v>7128</v>
      </c>
    </row>
    <row r="422" spans="1:12" x14ac:dyDescent="0.2">
      <c r="F422">
        <f t="shared" si="1"/>
        <v>0</v>
      </c>
      <c r="G422" t="s">
        <v>21564</v>
      </c>
      <c r="H422">
        <v>6</v>
      </c>
      <c r="I422">
        <v>0</v>
      </c>
      <c r="J422">
        <v>100</v>
      </c>
      <c r="K422">
        <f t="shared" si="0"/>
        <v>600</v>
      </c>
    </row>
    <row r="423" spans="1:12" x14ac:dyDescent="0.2">
      <c r="G423" t="s">
        <v>21565</v>
      </c>
      <c r="H423">
        <v>6</v>
      </c>
      <c r="I423">
        <v>0</v>
      </c>
      <c r="J423">
        <v>12</v>
      </c>
      <c r="K423">
        <f t="shared" si="0"/>
        <v>72</v>
      </c>
      <c r="L423" t="s">
        <v>16653</v>
      </c>
    </row>
    <row r="424" spans="1:12" x14ac:dyDescent="0.2">
      <c r="F424">
        <f t="shared" si="1"/>
        <v>0</v>
      </c>
      <c r="I424">
        <f t="shared" si="2"/>
        <v>0</v>
      </c>
      <c r="K424">
        <f t="shared" si="0"/>
        <v>0</v>
      </c>
    </row>
    <row r="425" spans="1:12" x14ac:dyDescent="0.2">
      <c r="A425" s="12">
        <v>45132</v>
      </c>
      <c r="B425" t="s">
        <v>14734</v>
      </c>
      <c r="C425" t="s">
        <v>14735</v>
      </c>
      <c r="D425">
        <v>2</v>
      </c>
      <c r="E425">
        <v>176</v>
      </c>
      <c r="F425">
        <f t="shared" si="1"/>
        <v>352</v>
      </c>
      <c r="G425" s="12">
        <v>41494</v>
      </c>
      <c r="H425">
        <v>352</v>
      </c>
      <c r="I425">
        <f t="shared" si="2"/>
        <v>0</v>
      </c>
      <c r="J425">
        <v>12</v>
      </c>
      <c r="K425">
        <f t="shared" si="0"/>
        <v>4224</v>
      </c>
      <c r="L425" t="s">
        <v>15008</v>
      </c>
    </row>
    <row r="426" spans="1:12" x14ac:dyDescent="0.2">
      <c r="F426">
        <f t="shared" si="1"/>
        <v>0</v>
      </c>
      <c r="I426">
        <f t="shared" si="2"/>
        <v>0</v>
      </c>
      <c r="K426">
        <f t="shared" si="0"/>
        <v>0</v>
      </c>
    </row>
    <row r="427" spans="1:12" x14ac:dyDescent="0.2">
      <c r="F427">
        <f t="shared" si="1"/>
        <v>0</v>
      </c>
      <c r="I427">
        <f t="shared" si="2"/>
        <v>0</v>
      </c>
      <c r="K427">
        <f t="shared" si="0"/>
        <v>0</v>
      </c>
    </row>
    <row r="428" spans="1:12" x14ac:dyDescent="0.2">
      <c r="A428" s="12">
        <v>41486</v>
      </c>
      <c r="B428" t="s">
        <v>955</v>
      </c>
      <c r="C428" t="s">
        <v>956</v>
      </c>
      <c r="D428">
        <v>1</v>
      </c>
      <c r="E428">
        <v>380</v>
      </c>
      <c r="F428">
        <f t="shared" si="1"/>
        <v>380</v>
      </c>
      <c r="G428" s="12">
        <v>41501</v>
      </c>
      <c r="H428">
        <v>379</v>
      </c>
      <c r="I428" s="71">
        <f t="shared" si="2"/>
        <v>1</v>
      </c>
      <c r="J428">
        <v>11.5</v>
      </c>
      <c r="K428">
        <f t="shared" si="0"/>
        <v>4358.5</v>
      </c>
    </row>
    <row r="429" spans="1:12" x14ac:dyDescent="0.2">
      <c r="F429">
        <f t="shared" si="1"/>
        <v>0</v>
      </c>
      <c r="G429" t="s">
        <v>21565</v>
      </c>
      <c r="H429">
        <v>1</v>
      </c>
      <c r="I429">
        <v>0</v>
      </c>
      <c r="K429">
        <f t="shared" si="0"/>
        <v>0</v>
      </c>
    </row>
    <row r="430" spans="1:12" x14ac:dyDescent="0.2">
      <c r="F430">
        <f t="shared" si="1"/>
        <v>0</v>
      </c>
      <c r="I430">
        <f t="shared" si="2"/>
        <v>0</v>
      </c>
      <c r="K430">
        <f t="shared" si="0"/>
        <v>0</v>
      </c>
    </row>
    <row r="431" spans="1:12" x14ac:dyDescent="0.2">
      <c r="A431" s="12">
        <v>41488</v>
      </c>
      <c r="B431" t="s">
        <v>571</v>
      </c>
      <c r="C431" t="s">
        <v>572</v>
      </c>
      <c r="D431">
        <v>2</v>
      </c>
      <c r="E431">
        <v>237</v>
      </c>
      <c r="F431">
        <f t="shared" si="1"/>
        <v>474</v>
      </c>
      <c r="G431" s="12">
        <v>41508</v>
      </c>
      <c r="H431">
        <v>464</v>
      </c>
      <c r="I431" s="71">
        <f t="shared" si="2"/>
        <v>10</v>
      </c>
      <c r="J431">
        <v>12</v>
      </c>
      <c r="K431">
        <f t="shared" si="0"/>
        <v>5568</v>
      </c>
    </row>
    <row r="432" spans="1:12" x14ac:dyDescent="0.2">
      <c r="F432">
        <f t="shared" si="1"/>
        <v>0</v>
      </c>
      <c r="G432" s="12">
        <v>41592</v>
      </c>
      <c r="H432">
        <v>7</v>
      </c>
      <c r="I432">
        <v>3</v>
      </c>
      <c r="J432">
        <v>12</v>
      </c>
      <c r="K432">
        <f t="shared" si="0"/>
        <v>84</v>
      </c>
    </row>
    <row r="433" spans="1:12" x14ac:dyDescent="0.2">
      <c r="G433" t="s">
        <v>21565</v>
      </c>
      <c r="H433">
        <v>3</v>
      </c>
      <c r="I433">
        <v>0</v>
      </c>
    </row>
    <row r="434" spans="1:12" x14ac:dyDescent="0.2">
      <c r="F434">
        <f t="shared" si="1"/>
        <v>0</v>
      </c>
      <c r="I434">
        <f t="shared" si="2"/>
        <v>0</v>
      </c>
      <c r="K434">
        <f t="shared" si="0"/>
        <v>0</v>
      </c>
    </row>
    <row r="435" spans="1:12" x14ac:dyDescent="0.2">
      <c r="A435" s="12">
        <v>41508</v>
      </c>
      <c r="B435" t="s">
        <v>60</v>
      </c>
      <c r="C435" t="s">
        <v>15323</v>
      </c>
      <c r="D435">
        <v>4</v>
      </c>
      <c r="E435">
        <v>150</v>
      </c>
      <c r="F435">
        <f t="shared" si="1"/>
        <v>600</v>
      </c>
      <c r="G435" s="12">
        <v>41536</v>
      </c>
      <c r="H435">
        <v>599</v>
      </c>
      <c r="I435" s="71">
        <f t="shared" si="2"/>
        <v>1</v>
      </c>
      <c r="J435">
        <v>13</v>
      </c>
      <c r="K435">
        <f t="shared" si="0"/>
        <v>7787</v>
      </c>
      <c r="L435" t="s">
        <v>15862</v>
      </c>
    </row>
    <row r="436" spans="1:12" x14ac:dyDescent="0.2">
      <c r="F436">
        <f t="shared" si="1"/>
        <v>0</v>
      </c>
      <c r="G436" t="s">
        <v>21565</v>
      </c>
      <c r="H436">
        <v>1</v>
      </c>
      <c r="I436">
        <v>0</v>
      </c>
      <c r="K436">
        <f t="shared" si="0"/>
        <v>0</v>
      </c>
    </row>
    <row r="437" spans="1:12" x14ac:dyDescent="0.2">
      <c r="F437">
        <f t="shared" si="1"/>
        <v>0</v>
      </c>
      <c r="I437">
        <f t="shared" si="2"/>
        <v>0</v>
      </c>
      <c r="K437">
        <f t="shared" ref="K437:K506" si="3">H437*J437</f>
        <v>0</v>
      </c>
    </row>
    <row r="438" spans="1:12" x14ac:dyDescent="0.2">
      <c r="A438" s="12">
        <v>41518</v>
      </c>
      <c r="B438" t="s">
        <v>15817</v>
      </c>
      <c r="C438" t="s">
        <v>15818</v>
      </c>
      <c r="D438">
        <v>1</v>
      </c>
      <c r="E438">
        <v>620</v>
      </c>
      <c r="F438">
        <f t="shared" si="1"/>
        <v>620</v>
      </c>
      <c r="G438" s="12">
        <v>41529</v>
      </c>
      <c r="H438">
        <v>611</v>
      </c>
      <c r="I438">
        <f t="shared" si="2"/>
        <v>9</v>
      </c>
      <c r="J438">
        <v>12.5</v>
      </c>
      <c r="K438">
        <f t="shared" si="3"/>
        <v>7637.5</v>
      </c>
    </row>
    <row r="439" spans="1:12" x14ac:dyDescent="0.2">
      <c r="F439">
        <f t="shared" si="1"/>
        <v>0</v>
      </c>
      <c r="G439" s="12">
        <v>41536</v>
      </c>
      <c r="H439">
        <v>5</v>
      </c>
      <c r="I439" s="71">
        <v>4</v>
      </c>
      <c r="J439">
        <v>12.5</v>
      </c>
      <c r="K439">
        <f t="shared" si="3"/>
        <v>62.5</v>
      </c>
    </row>
    <row r="440" spans="1:12" x14ac:dyDescent="0.2">
      <c r="G440" t="s">
        <v>21565</v>
      </c>
      <c r="H440">
        <v>4</v>
      </c>
      <c r="I440" s="71">
        <v>0</v>
      </c>
    </row>
    <row r="441" spans="1:12" x14ac:dyDescent="0.2">
      <c r="F441">
        <f t="shared" si="1"/>
        <v>0</v>
      </c>
      <c r="I441">
        <f t="shared" si="2"/>
        <v>0</v>
      </c>
      <c r="K441">
        <f t="shared" si="3"/>
        <v>0</v>
      </c>
    </row>
    <row r="442" spans="1:12" x14ac:dyDescent="0.2">
      <c r="A442" s="12">
        <v>41539</v>
      </c>
      <c r="B442" t="s">
        <v>16172</v>
      </c>
      <c r="C442" t="s">
        <v>16173</v>
      </c>
      <c r="D442">
        <v>3</v>
      </c>
      <c r="E442">
        <v>167</v>
      </c>
      <c r="F442">
        <f t="shared" si="1"/>
        <v>501</v>
      </c>
      <c r="G442" s="12">
        <v>41550</v>
      </c>
      <c r="H442">
        <v>500</v>
      </c>
      <c r="I442">
        <f t="shared" si="2"/>
        <v>1</v>
      </c>
      <c r="J442">
        <v>12.5</v>
      </c>
      <c r="K442">
        <f t="shared" si="3"/>
        <v>6250</v>
      </c>
    </row>
    <row r="443" spans="1:12" x14ac:dyDescent="0.2">
      <c r="F443">
        <f t="shared" si="1"/>
        <v>0</v>
      </c>
      <c r="G443" t="s">
        <v>21565</v>
      </c>
      <c r="H443">
        <v>1</v>
      </c>
      <c r="I443">
        <v>0</v>
      </c>
      <c r="K443">
        <f t="shared" si="3"/>
        <v>0</v>
      </c>
    </row>
    <row r="444" spans="1:12" x14ac:dyDescent="0.2">
      <c r="F444">
        <f t="shared" si="1"/>
        <v>0</v>
      </c>
      <c r="I444">
        <f t="shared" si="2"/>
        <v>0</v>
      </c>
      <c r="K444">
        <f t="shared" si="3"/>
        <v>0</v>
      </c>
    </row>
    <row r="445" spans="1:12" x14ac:dyDescent="0.2">
      <c r="A445" s="12">
        <v>41550</v>
      </c>
      <c r="B445" t="s">
        <v>16420</v>
      </c>
      <c r="C445" t="s">
        <v>16421</v>
      </c>
      <c r="D445">
        <v>1</v>
      </c>
      <c r="E445">
        <v>643</v>
      </c>
      <c r="F445">
        <f t="shared" si="1"/>
        <v>643</v>
      </c>
      <c r="G445" s="12">
        <v>41564</v>
      </c>
      <c r="H445">
        <v>640</v>
      </c>
      <c r="I445">
        <f t="shared" si="2"/>
        <v>3</v>
      </c>
      <c r="J445">
        <v>12.5</v>
      </c>
      <c r="K445">
        <f t="shared" si="3"/>
        <v>8000</v>
      </c>
      <c r="L445" t="s">
        <v>15862</v>
      </c>
    </row>
    <row r="446" spans="1:12" x14ac:dyDescent="0.2">
      <c r="F446">
        <f t="shared" si="1"/>
        <v>0</v>
      </c>
      <c r="G446" t="s">
        <v>21565</v>
      </c>
      <c r="H446">
        <v>3</v>
      </c>
      <c r="I446">
        <v>0</v>
      </c>
      <c r="K446">
        <f t="shared" si="3"/>
        <v>0</v>
      </c>
    </row>
    <row r="447" spans="1:12" x14ac:dyDescent="0.2">
      <c r="F447">
        <f t="shared" si="1"/>
        <v>0</v>
      </c>
      <c r="I447">
        <f t="shared" si="2"/>
        <v>0</v>
      </c>
      <c r="K447">
        <f t="shared" si="3"/>
        <v>0</v>
      </c>
    </row>
    <row r="448" spans="1:12" x14ac:dyDescent="0.2">
      <c r="A448" s="12">
        <v>41552</v>
      </c>
      <c r="B448" t="s">
        <v>16608</v>
      </c>
      <c r="C448" t="s">
        <v>16609</v>
      </c>
      <c r="D448">
        <v>4</v>
      </c>
      <c r="E448">
        <v>150</v>
      </c>
      <c r="F448">
        <f t="shared" si="1"/>
        <v>600</v>
      </c>
      <c r="G448" s="12">
        <v>41557</v>
      </c>
      <c r="H448">
        <v>599</v>
      </c>
      <c r="I448">
        <f t="shared" si="2"/>
        <v>1</v>
      </c>
      <c r="J448">
        <v>11.5</v>
      </c>
      <c r="K448">
        <f t="shared" si="3"/>
        <v>6888.5</v>
      </c>
      <c r="L448" t="s">
        <v>15862</v>
      </c>
    </row>
    <row r="449" spans="1:12" x14ac:dyDescent="0.2">
      <c r="F449">
        <f t="shared" si="1"/>
        <v>0</v>
      </c>
      <c r="G449" t="s">
        <v>21565</v>
      </c>
      <c r="H449">
        <v>1</v>
      </c>
      <c r="I449">
        <v>0</v>
      </c>
      <c r="K449">
        <f t="shared" si="3"/>
        <v>0</v>
      </c>
    </row>
    <row r="450" spans="1:12" x14ac:dyDescent="0.2">
      <c r="F450">
        <f t="shared" si="1"/>
        <v>0</v>
      </c>
      <c r="I450">
        <f t="shared" si="2"/>
        <v>0</v>
      </c>
      <c r="K450">
        <f t="shared" si="3"/>
        <v>0</v>
      </c>
    </row>
    <row r="451" spans="1:12" x14ac:dyDescent="0.2">
      <c r="A451" s="12">
        <v>41562</v>
      </c>
      <c r="B451" t="s">
        <v>16775</v>
      </c>
      <c r="C451" t="s">
        <v>16776</v>
      </c>
      <c r="D451">
        <v>4</v>
      </c>
      <c r="E451">
        <v>126</v>
      </c>
      <c r="F451">
        <f t="shared" si="1"/>
        <v>504</v>
      </c>
      <c r="G451" s="12">
        <v>41571</v>
      </c>
      <c r="H451">
        <v>497</v>
      </c>
      <c r="I451">
        <f t="shared" si="2"/>
        <v>7</v>
      </c>
      <c r="J451">
        <v>12.5</v>
      </c>
      <c r="K451">
        <f t="shared" si="3"/>
        <v>6212.5</v>
      </c>
      <c r="L451" t="s">
        <v>15862</v>
      </c>
    </row>
    <row r="452" spans="1:12" x14ac:dyDescent="0.2">
      <c r="F452">
        <f t="shared" si="1"/>
        <v>0</v>
      </c>
      <c r="G452" s="12">
        <v>41578</v>
      </c>
      <c r="H452">
        <v>5</v>
      </c>
      <c r="I452">
        <v>2</v>
      </c>
      <c r="J452">
        <v>12.5</v>
      </c>
      <c r="K452">
        <f t="shared" si="3"/>
        <v>62.5</v>
      </c>
    </row>
    <row r="453" spans="1:12" x14ac:dyDescent="0.2">
      <c r="G453" t="s">
        <v>21565</v>
      </c>
      <c r="H453">
        <v>2</v>
      </c>
      <c r="I453">
        <v>0</v>
      </c>
    </row>
    <row r="454" spans="1:12" x14ac:dyDescent="0.2">
      <c r="F454">
        <f t="shared" si="1"/>
        <v>0</v>
      </c>
      <c r="I454">
        <f t="shared" si="2"/>
        <v>0</v>
      </c>
      <c r="K454">
        <f t="shared" si="3"/>
        <v>0</v>
      </c>
    </row>
    <row r="455" spans="1:12" x14ac:dyDescent="0.2">
      <c r="A455" s="12">
        <v>41572</v>
      </c>
      <c r="B455" t="s">
        <v>17070</v>
      </c>
      <c r="C455" t="s">
        <v>16607</v>
      </c>
      <c r="D455">
        <v>3</v>
      </c>
      <c r="E455">
        <v>203</v>
      </c>
      <c r="F455">
        <f t="shared" si="1"/>
        <v>609</v>
      </c>
      <c r="G455" s="12">
        <v>41579</v>
      </c>
      <c r="H455">
        <v>603</v>
      </c>
      <c r="I455">
        <f t="shared" si="2"/>
        <v>6</v>
      </c>
      <c r="J455">
        <v>11</v>
      </c>
      <c r="K455">
        <f t="shared" si="3"/>
        <v>6633</v>
      </c>
      <c r="L455" t="s">
        <v>16033</v>
      </c>
    </row>
    <row r="456" spans="1:12" x14ac:dyDescent="0.2">
      <c r="F456">
        <f t="shared" si="1"/>
        <v>0</v>
      </c>
      <c r="G456" t="s">
        <v>21565</v>
      </c>
      <c r="H456">
        <v>6</v>
      </c>
      <c r="I456">
        <v>0</v>
      </c>
      <c r="K456">
        <f t="shared" si="3"/>
        <v>0</v>
      </c>
    </row>
    <row r="457" spans="1:12" x14ac:dyDescent="0.2">
      <c r="F457">
        <f t="shared" si="1"/>
        <v>0</v>
      </c>
      <c r="I457">
        <f t="shared" si="2"/>
        <v>0</v>
      </c>
      <c r="K457">
        <f t="shared" si="3"/>
        <v>0</v>
      </c>
    </row>
    <row r="458" spans="1:12" x14ac:dyDescent="0.2">
      <c r="A458" s="12">
        <v>41579</v>
      </c>
      <c r="B458" t="s">
        <v>17199</v>
      </c>
      <c r="C458" t="s">
        <v>15602</v>
      </c>
      <c r="D458">
        <v>2</v>
      </c>
      <c r="E458">
        <v>374</v>
      </c>
      <c r="F458">
        <f t="shared" si="1"/>
        <v>748</v>
      </c>
      <c r="G458" s="12">
        <v>41592</v>
      </c>
      <c r="H458">
        <v>744</v>
      </c>
      <c r="I458">
        <f t="shared" si="2"/>
        <v>4</v>
      </c>
      <c r="J458">
        <v>11</v>
      </c>
      <c r="K458">
        <f t="shared" si="3"/>
        <v>8184</v>
      </c>
      <c r="L458" t="s">
        <v>17282</v>
      </c>
    </row>
    <row r="459" spans="1:12" x14ac:dyDescent="0.2">
      <c r="F459">
        <f t="shared" si="1"/>
        <v>0</v>
      </c>
      <c r="G459" t="s">
        <v>21565</v>
      </c>
      <c r="H459">
        <v>4</v>
      </c>
      <c r="I459">
        <v>0</v>
      </c>
      <c r="K459">
        <f t="shared" si="3"/>
        <v>0</v>
      </c>
    </row>
    <row r="460" spans="1:12" x14ac:dyDescent="0.2">
      <c r="F460">
        <f t="shared" si="1"/>
        <v>0</v>
      </c>
      <c r="I460">
        <f t="shared" si="2"/>
        <v>0</v>
      </c>
      <c r="K460">
        <f t="shared" si="3"/>
        <v>0</v>
      </c>
    </row>
    <row r="461" spans="1:12" x14ac:dyDescent="0.2">
      <c r="A461" s="12">
        <v>41586</v>
      </c>
      <c r="B461" t="s">
        <v>17242</v>
      </c>
      <c r="C461" t="s">
        <v>17243</v>
      </c>
      <c r="D461">
        <v>4</v>
      </c>
      <c r="E461">
        <v>150</v>
      </c>
      <c r="F461">
        <f t="shared" si="1"/>
        <v>600</v>
      </c>
      <c r="G461" s="12">
        <v>41599</v>
      </c>
      <c r="H461">
        <v>596</v>
      </c>
      <c r="I461">
        <f t="shared" si="2"/>
        <v>4</v>
      </c>
      <c r="J461">
        <v>12.5</v>
      </c>
      <c r="K461">
        <f t="shared" si="3"/>
        <v>7450</v>
      </c>
      <c r="L461" t="s">
        <v>15862</v>
      </c>
    </row>
    <row r="462" spans="1:12" x14ac:dyDescent="0.2">
      <c r="F462">
        <f t="shared" si="1"/>
        <v>0</v>
      </c>
      <c r="G462" t="s">
        <v>20990</v>
      </c>
      <c r="H462">
        <v>4</v>
      </c>
      <c r="I462">
        <v>0</v>
      </c>
      <c r="K462">
        <f t="shared" si="3"/>
        <v>0</v>
      </c>
    </row>
    <row r="463" spans="1:12" x14ac:dyDescent="0.2">
      <c r="F463">
        <f t="shared" si="1"/>
        <v>0</v>
      </c>
      <c r="I463">
        <f t="shared" si="2"/>
        <v>0</v>
      </c>
      <c r="K463">
        <f t="shared" si="3"/>
        <v>0</v>
      </c>
    </row>
    <row r="464" spans="1:12" x14ac:dyDescent="0.2">
      <c r="A464" s="12">
        <v>41593</v>
      </c>
      <c r="B464" t="s">
        <v>17291</v>
      </c>
      <c r="C464" t="s">
        <v>17292</v>
      </c>
      <c r="D464">
        <v>3</v>
      </c>
      <c r="E464">
        <v>144</v>
      </c>
      <c r="F464">
        <f t="shared" si="1"/>
        <v>432</v>
      </c>
      <c r="G464" s="12">
        <v>41606</v>
      </c>
      <c r="H464">
        <v>430</v>
      </c>
      <c r="I464">
        <f t="shared" si="2"/>
        <v>2</v>
      </c>
      <c r="J464">
        <v>11.5</v>
      </c>
      <c r="K464">
        <f t="shared" si="3"/>
        <v>4945</v>
      </c>
      <c r="L464" t="s">
        <v>15862</v>
      </c>
    </row>
    <row r="465" spans="1:12" x14ac:dyDescent="0.2">
      <c r="F465">
        <f t="shared" ref="F465:F532" si="4">D465*E465</f>
        <v>0</v>
      </c>
      <c r="G465" t="s">
        <v>20990</v>
      </c>
      <c r="H465">
        <v>2</v>
      </c>
      <c r="I465">
        <v>0</v>
      </c>
      <c r="K465">
        <f t="shared" si="3"/>
        <v>0</v>
      </c>
    </row>
    <row r="466" spans="1:12" x14ac:dyDescent="0.2">
      <c r="A466" s="82"/>
      <c r="F466">
        <f t="shared" si="4"/>
        <v>0</v>
      </c>
      <c r="I466">
        <f t="shared" ref="I466:I532" si="5">F466-H466</f>
        <v>0</v>
      </c>
      <c r="K466">
        <f t="shared" si="3"/>
        <v>0</v>
      </c>
    </row>
    <row r="467" spans="1:12" x14ac:dyDescent="0.2">
      <c r="A467" s="12">
        <v>41602</v>
      </c>
      <c r="B467" t="s">
        <v>17436</v>
      </c>
      <c r="C467" t="s">
        <v>17437</v>
      </c>
      <c r="D467">
        <v>6</v>
      </c>
      <c r="E467">
        <v>100</v>
      </c>
      <c r="F467">
        <f t="shared" si="4"/>
        <v>600</v>
      </c>
      <c r="G467" s="12">
        <v>41613</v>
      </c>
      <c r="H467">
        <v>595</v>
      </c>
      <c r="I467">
        <f t="shared" si="5"/>
        <v>5</v>
      </c>
      <c r="J467">
        <v>12.5</v>
      </c>
      <c r="K467">
        <f t="shared" si="3"/>
        <v>7437.5</v>
      </c>
      <c r="L467" t="s">
        <v>16086</v>
      </c>
    </row>
    <row r="468" spans="1:12" x14ac:dyDescent="0.2">
      <c r="F468">
        <f t="shared" si="4"/>
        <v>0</v>
      </c>
      <c r="G468" t="s">
        <v>20992</v>
      </c>
      <c r="H468">
        <v>5</v>
      </c>
      <c r="I468">
        <v>0</v>
      </c>
      <c r="K468">
        <f t="shared" si="3"/>
        <v>0</v>
      </c>
    </row>
    <row r="469" spans="1:12" x14ac:dyDescent="0.2">
      <c r="F469">
        <f t="shared" si="4"/>
        <v>0</v>
      </c>
      <c r="I469">
        <f t="shared" si="5"/>
        <v>0</v>
      </c>
      <c r="K469">
        <f t="shared" si="3"/>
        <v>0</v>
      </c>
    </row>
    <row r="470" spans="1:12" x14ac:dyDescent="0.2">
      <c r="A470" s="12">
        <v>41615</v>
      </c>
      <c r="B470" t="s">
        <v>17672</v>
      </c>
      <c r="C470" t="s">
        <v>16597</v>
      </c>
      <c r="D470">
        <v>2</v>
      </c>
      <c r="E470">
        <v>247</v>
      </c>
      <c r="F470">
        <f t="shared" si="4"/>
        <v>494</v>
      </c>
      <c r="G470" s="12">
        <v>41622</v>
      </c>
      <c r="H470">
        <v>492</v>
      </c>
      <c r="I470">
        <f t="shared" si="5"/>
        <v>2</v>
      </c>
      <c r="J470">
        <v>11.5</v>
      </c>
      <c r="K470">
        <f t="shared" si="3"/>
        <v>5658</v>
      </c>
      <c r="L470" t="s">
        <v>15862</v>
      </c>
    </row>
    <row r="471" spans="1:12" x14ac:dyDescent="0.2">
      <c r="F471">
        <f t="shared" si="4"/>
        <v>0</v>
      </c>
      <c r="G471" t="s">
        <v>20992</v>
      </c>
      <c r="H471">
        <v>2</v>
      </c>
      <c r="I471">
        <v>0</v>
      </c>
      <c r="K471">
        <f t="shared" si="3"/>
        <v>0</v>
      </c>
    </row>
    <row r="472" spans="1:12" x14ac:dyDescent="0.2">
      <c r="F472">
        <f t="shared" si="4"/>
        <v>0</v>
      </c>
      <c r="I472">
        <f t="shared" si="5"/>
        <v>0</v>
      </c>
      <c r="K472">
        <f t="shared" si="3"/>
        <v>0</v>
      </c>
    </row>
    <row r="473" spans="1:12" x14ac:dyDescent="0.2">
      <c r="A473" t="s">
        <v>21549</v>
      </c>
      <c r="B473" t="s">
        <v>17673</v>
      </c>
      <c r="C473" t="s">
        <v>15840</v>
      </c>
      <c r="D473">
        <v>2</v>
      </c>
      <c r="E473">
        <v>248</v>
      </c>
      <c r="F473">
        <f t="shared" si="4"/>
        <v>496</v>
      </c>
      <c r="G473" s="12">
        <v>41634</v>
      </c>
      <c r="H473">
        <v>493</v>
      </c>
      <c r="I473">
        <f t="shared" si="5"/>
        <v>3</v>
      </c>
      <c r="J473">
        <v>11.5</v>
      </c>
      <c r="K473">
        <f t="shared" si="3"/>
        <v>5669.5</v>
      </c>
      <c r="L473" t="s">
        <v>17852</v>
      </c>
    </row>
    <row r="474" spans="1:12" x14ac:dyDescent="0.2">
      <c r="F474">
        <f t="shared" si="4"/>
        <v>0</v>
      </c>
      <c r="G474" t="s">
        <v>21566</v>
      </c>
      <c r="H474">
        <v>3</v>
      </c>
      <c r="I474">
        <v>0</v>
      </c>
      <c r="K474">
        <f t="shared" si="3"/>
        <v>0</v>
      </c>
    </row>
    <row r="475" spans="1:12" x14ac:dyDescent="0.2">
      <c r="F475">
        <f t="shared" si="4"/>
        <v>0</v>
      </c>
      <c r="I475">
        <f t="shared" si="5"/>
        <v>0</v>
      </c>
      <c r="K475">
        <f t="shared" si="3"/>
        <v>0</v>
      </c>
    </row>
    <row r="476" spans="1:12" x14ac:dyDescent="0.2">
      <c r="A476" s="12">
        <v>41622</v>
      </c>
      <c r="B476" t="s">
        <v>17801</v>
      </c>
      <c r="C476" t="s">
        <v>17802</v>
      </c>
      <c r="D476">
        <v>1</v>
      </c>
      <c r="E476">
        <v>315</v>
      </c>
      <c r="F476">
        <f t="shared" si="4"/>
        <v>315</v>
      </c>
      <c r="G476" s="12">
        <v>41627</v>
      </c>
      <c r="H476">
        <v>314</v>
      </c>
      <c r="I476">
        <f t="shared" si="5"/>
        <v>1</v>
      </c>
      <c r="J476">
        <v>12</v>
      </c>
      <c r="K476">
        <f t="shared" si="3"/>
        <v>3768</v>
      </c>
    </row>
    <row r="477" spans="1:12" x14ac:dyDescent="0.2">
      <c r="F477">
        <f t="shared" si="4"/>
        <v>0</v>
      </c>
      <c r="G477" t="s">
        <v>20989</v>
      </c>
      <c r="H477">
        <v>1</v>
      </c>
      <c r="I477">
        <v>0</v>
      </c>
      <c r="K477">
        <f t="shared" si="3"/>
        <v>0</v>
      </c>
    </row>
    <row r="478" spans="1:12" x14ac:dyDescent="0.2">
      <c r="F478">
        <f t="shared" si="4"/>
        <v>0</v>
      </c>
      <c r="I478">
        <f t="shared" si="5"/>
        <v>0</v>
      </c>
      <c r="K478">
        <f t="shared" si="3"/>
        <v>0</v>
      </c>
    </row>
    <row r="479" spans="1:12" x14ac:dyDescent="0.2">
      <c r="A479" s="12">
        <v>41630</v>
      </c>
      <c r="B479" t="s">
        <v>17837</v>
      </c>
      <c r="C479" t="s">
        <v>17838</v>
      </c>
      <c r="D479">
        <v>2</v>
      </c>
      <c r="E479">
        <v>325</v>
      </c>
      <c r="F479">
        <f t="shared" si="4"/>
        <v>650</v>
      </c>
      <c r="G479" s="12">
        <v>41676</v>
      </c>
      <c r="H479">
        <v>641</v>
      </c>
      <c r="I479">
        <f t="shared" si="5"/>
        <v>9</v>
      </c>
      <c r="J479">
        <v>11</v>
      </c>
      <c r="K479">
        <f t="shared" si="3"/>
        <v>7051</v>
      </c>
      <c r="L479" t="s">
        <v>15862</v>
      </c>
    </row>
    <row r="480" spans="1:12" x14ac:dyDescent="0.2">
      <c r="F480">
        <f t="shared" si="4"/>
        <v>0</v>
      </c>
      <c r="G480" t="s">
        <v>20989</v>
      </c>
      <c r="H480">
        <v>6</v>
      </c>
      <c r="I480">
        <v>3</v>
      </c>
      <c r="K480">
        <f t="shared" si="3"/>
        <v>0</v>
      </c>
    </row>
    <row r="481" spans="1:12" x14ac:dyDescent="0.2">
      <c r="G481" s="12">
        <v>41704</v>
      </c>
      <c r="H481">
        <v>3</v>
      </c>
      <c r="I481">
        <v>0</v>
      </c>
      <c r="J481">
        <v>11</v>
      </c>
      <c r="K481">
        <f t="shared" si="3"/>
        <v>33</v>
      </c>
    </row>
    <row r="482" spans="1:12" x14ac:dyDescent="0.2">
      <c r="F482">
        <f t="shared" si="4"/>
        <v>0</v>
      </c>
      <c r="I482">
        <f t="shared" si="5"/>
        <v>0</v>
      </c>
      <c r="K482">
        <f t="shared" si="3"/>
        <v>0</v>
      </c>
    </row>
    <row r="483" spans="1:12" x14ac:dyDescent="0.2">
      <c r="A483" s="12">
        <v>41636</v>
      </c>
      <c r="B483" t="s">
        <v>17894</v>
      </c>
      <c r="C483" t="s">
        <v>16072</v>
      </c>
      <c r="D483">
        <v>2</v>
      </c>
      <c r="E483">
        <v>220</v>
      </c>
      <c r="F483">
        <f t="shared" si="4"/>
        <v>440</v>
      </c>
      <c r="G483" s="12">
        <v>41656</v>
      </c>
      <c r="H483">
        <v>440</v>
      </c>
      <c r="I483">
        <f t="shared" si="5"/>
        <v>0</v>
      </c>
      <c r="J483">
        <v>11.5</v>
      </c>
      <c r="K483">
        <f t="shared" si="3"/>
        <v>5060</v>
      </c>
      <c r="L483" t="s">
        <v>17231</v>
      </c>
    </row>
    <row r="484" spans="1:12" x14ac:dyDescent="0.2">
      <c r="F484">
        <f t="shared" si="4"/>
        <v>0</v>
      </c>
      <c r="I484">
        <f t="shared" si="5"/>
        <v>0</v>
      </c>
      <c r="K484">
        <f t="shared" si="3"/>
        <v>0</v>
      </c>
    </row>
    <row r="485" spans="1:12" x14ac:dyDescent="0.2">
      <c r="F485">
        <f t="shared" si="4"/>
        <v>0</v>
      </c>
      <c r="I485">
        <f t="shared" si="5"/>
        <v>0</v>
      </c>
      <c r="K485">
        <f t="shared" si="3"/>
        <v>0</v>
      </c>
    </row>
    <row r="486" spans="1:12" x14ac:dyDescent="0.2">
      <c r="A486" s="12">
        <v>41662</v>
      </c>
      <c r="B486" t="s">
        <v>17990</v>
      </c>
      <c r="C486" s="82" t="s">
        <v>17991</v>
      </c>
      <c r="D486">
        <v>12</v>
      </c>
      <c r="E486">
        <v>50</v>
      </c>
      <c r="F486">
        <f t="shared" si="4"/>
        <v>600</v>
      </c>
      <c r="G486" s="12">
        <v>41683</v>
      </c>
      <c r="H486">
        <v>595</v>
      </c>
      <c r="I486">
        <f t="shared" si="5"/>
        <v>5</v>
      </c>
      <c r="J486">
        <v>13</v>
      </c>
      <c r="K486">
        <f t="shared" si="3"/>
        <v>7735</v>
      </c>
      <c r="L486" t="s">
        <v>16646</v>
      </c>
    </row>
    <row r="487" spans="1:12" x14ac:dyDescent="0.2">
      <c r="F487">
        <f t="shared" si="4"/>
        <v>0</v>
      </c>
      <c r="G487" t="s">
        <v>21061</v>
      </c>
      <c r="H487">
        <v>3</v>
      </c>
      <c r="I487">
        <v>2</v>
      </c>
      <c r="J487">
        <v>100</v>
      </c>
      <c r="K487">
        <f t="shared" si="3"/>
        <v>300</v>
      </c>
    </row>
    <row r="488" spans="1:12" x14ac:dyDescent="0.2">
      <c r="G488" t="s">
        <v>21201</v>
      </c>
      <c r="H488">
        <v>2</v>
      </c>
      <c r="I488">
        <v>0</v>
      </c>
      <c r="J488">
        <v>100</v>
      </c>
      <c r="K488">
        <f t="shared" si="3"/>
        <v>200</v>
      </c>
    </row>
    <row r="489" spans="1:12" x14ac:dyDescent="0.2">
      <c r="F489">
        <f t="shared" si="4"/>
        <v>0</v>
      </c>
      <c r="I489">
        <f t="shared" si="5"/>
        <v>0</v>
      </c>
      <c r="K489">
        <f t="shared" si="3"/>
        <v>0</v>
      </c>
    </row>
    <row r="490" spans="1:12" x14ac:dyDescent="0.2">
      <c r="A490" s="12">
        <v>41677</v>
      </c>
      <c r="B490" t="s">
        <v>18195</v>
      </c>
      <c r="C490" t="s">
        <v>18196</v>
      </c>
      <c r="D490">
        <v>1</v>
      </c>
      <c r="E490">
        <v>555</v>
      </c>
      <c r="F490">
        <f t="shared" si="4"/>
        <v>555</v>
      </c>
      <c r="G490" s="12">
        <v>41697</v>
      </c>
      <c r="H490">
        <v>554</v>
      </c>
      <c r="I490">
        <f t="shared" si="5"/>
        <v>1</v>
      </c>
      <c r="J490">
        <v>11.5</v>
      </c>
      <c r="K490">
        <f t="shared" si="3"/>
        <v>6371</v>
      </c>
    </row>
    <row r="491" spans="1:12" x14ac:dyDescent="0.2">
      <c r="F491">
        <f t="shared" si="4"/>
        <v>0</v>
      </c>
      <c r="G491" t="s">
        <v>21207</v>
      </c>
      <c r="H491">
        <v>1</v>
      </c>
      <c r="I491">
        <v>0</v>
      </c>
      <c r="J491">
        <v>100</v>
      </c>
      <c r="K491">
        <f t="shared" si="3"/>
        <v>100</v>
      </c>
    </row>
    <row r="492" spans="1:12" x14ac:dyDescent="0.2">
      <c r="F492">
        <f t="shared" si="4"/>
        <v>0</v>
      </c>
      <c r="I492">
        <f t="shared" si="5"/>
        <v>0</v>
      </c>
      <c r="K492">
        <f t="shared" si="3"/>
        <v>0</v>
      </c>
    </row>
    <row r="493" spans="1:12" x14ac:dyDescent="0.2">
      <c r="A493" s="12">
        <v>41681</v>
      </c>
      <c r="B493" t="s">
        <v>18216</v>
      </c>
      <c r="C493" t="s">
        <v>18217</v>
      </c>
      <c r="D493">
        <v>2</v>
      </c>
      <c r="E493">
        <v>200</v>
      </c>
      <c r="F493">
        <f t="shared" si="4"/>
        <v>400</v>
      </c>
      <c r="G493" s="12">
        <v>41718</v>
      </c>
      <c r="H493">
        <v>396</v>
      </c>
      <c r="I493">
        <f t="shared" si="5"/>
        <v>4</v>
      </c>
      <c r="J493">
        <v>12.5</v>
      </c>
      <c r="K493">
        <f t="shared" si="3"/>
        <v>4950</v>
      </c>
      <c r="L493" t="s">
        <v>18634</v>
      </c>
    </row>
    <row r="494" spans="1:12" x14ac:dyDescent="0.2">
      <c r="F494">
        <f t="shared" si="4"/>
        <v>0</v>
      </c>
      <c r="G494" t="s">
        <v>21207</v>
      </c>
      <c r="H494">
        <v>4</v>
      </c>
      <c r="I494">
        <v>0</v>
      </c>
      <c r="J494">
        <v>100</v>
      </c>
      <c r="K494">
        <f t="shared" si="3"/>
        <v>400</v>
      </c>
    </row>
    <row r="495" spans="1:12" x14ac:dyDescent="0.2">
      <c r="F495">
        <f t="shared" si="4"/>
        <v>0</v>
      </c>
      <c r="I495">
        <f t="shared" si="5"/>
        <v>0</v>
      </c>
      <c r="K495">
        <f t="shared" si="3"/>
        <v>0</v>
      </c>
    </row>
    <row r="496" spans="1:12" x14ac:dyDescent="0.2">
      <c r="A496" s="12">
        <v>41683</v>
      </c>
      <c r="B496" t="s">
        <v>18234</v>
      </c>
      <c r="C496" t="s">
        <v>17555</v>
      </c>
      <c r="D496">
        <v>1</v>
      </c>
      <c r="E496">
        <v>584</v>
      </c>
      <c r="F496">
        <f t="shared" si="4"/>
        <v>584</v>
      </c>
      <c r="G496" s="12">
        <v>41703</v>
      </c>
      <c r="H496">
        <v>573</v>
      </c>
      <c r="I496">
        <f t="shared" si="5"/>
        <v>11</v>
      </c>
      <c r="J496">
        <v>11.5</v>
      </c>
      <c r="K496">
        <f t="shared" si="3"/>
        <v>6589.5</v>
      </c>
      <c r="L496" t="s">
        <v>15862</v>
      </c>
    </row>
    <row r="497" spans="1:12" x14ac:dyDescent="0.2">
      <c r="F497">
        <f t="shared" si="4"/>
        <v>0</v>
      </c>
      <c r="G497" t="s">
        <v>21041</v>
      </c>
      <c r="H497">
        <v>6</v>
      </c>
      <c r="I497">
        <v>5</v>
      </c>
      <c r="J497">
        <v>100</v>
      </c>
      <c r="K497">
        <f t="shared" si="3"/>
        <v>600</v>
      </c>
    </row>
    <row r="498" spans="1:12" x14ac:dyDescent="0.2">
      <c r="G498" t="s">
        <v>21418</v>
      </c>
      <c r="H498">
        <v>5</v>
      </c>
      <c r="I498">
        <v>0</v>
      </c>
      <c r="J498">
        <v>100</v>
      </c>
      <c r="K498">
        <f t="shared" si="3"/>
        <v>500</v>
      </c>
    </row>
    <row r="499" spans="1:12" x14ac:dyDescent="0.2">
      <c r="F499">
        <f t="shared" si="4"/>
        <v>0</v>
      </c>
      <c r="I499">
        <f t="shared" si="5"/>
        <v>0</v>
      </c>
      <c r="K499">
        <f t="shared" si="3"/>
        <v>0</v>
      </c>
    </row>
    <row r="500" spans="1:12" x14ac:dyDescent="0.2">
      <c r="A500" s="12">
        <v>41698</v>
      </c>
      <c r="B500" t="s">
        <v>18436</v>
      </c>
      <c r="C500" t="s">
        <v>15642</v>
      </c>
      <c r="D500">
        <v>3</v>
      </c>
      <c r="E500">
        <v>172</v>
      </c>
      <c r="F500">
        <f t="shared" si="4"/>
        <v>516</v>
      </c>
      <c r="G500" s="12">
        <v>41739</v>
      </c>
      <c r="H500">
        <v>510</v>
      </c>
      <c r="I500">
        <f t="shared" si="5"/>
        <v>6</v>
      </c>
      <c r="J500">
        <v>11.5</v>
      </c>
      <c r="K500">
        <f t="shared" si="3"/>
        <v>5865</v>
      </c>
      <c r="L500" t="s">
        <v>18864</v>
      </c>
    </row>
    <row r="501" spans="1:12" x14ac:dyDescent="0.2">
      <c r="F501">
        <f t="shared" si="4"/>
        <v>0</v>
      </c>
      <c r="G501" t="s">
        <v>20999</v>
      </c>
      <c r="H501">
        <v>6</v>
      </c>
      <c r="I501">
        <v>0</v>
      </c>
      <c r="J501">
        <v>100</v>
      </c>
      <c r="K501">
        <f t="shared" si="3"/>
        <v>600</v>
      </c>
    </row>
    <row r="502" spans="1:12" x14ac:dyDescent="0.2">
      <c r="F502">
        <f t="shared" si="4"/>
        <v>0</v>
      </c>
      <c r="I502">
        <f t="shared" si="5"/>
        <v>0</v>
      </c>
      <c r="K502">
        <f t="shared" si="3"/>
        <v>0</v>
      </c>
    </row>
    <row r="503" spans="1:12" x14ac:dyDescent="0.2">
      <c r="A503" s="12">
        <v>41704</v>
      </c>
      <c r="B503" t="s">
        <v>18464</v>
      </c>
      <c r="C503" t="s">
        <v>17935</v>
      </c>
      <c r="D503">
        <v>2</v>
      </c>
      <c r="E503">
        <v>308</v>
      </c>
      <c r="F503">
        <f t="shared" si="4"/>
        <v>616</v>
      </c>
      <c r="G503" s="12">
        <v>41752</v>
      </c>
      <c r="H503">
        <v>604</v>
      </c>
      <c r="I503">
        <f t="shared" si="5"/>
        <v>12</v>
      </c>
      <c r="J503">
        <v>12.5</v>
      </c>
      <c r="K503">
        <f t="shared" si="3"/>
        <v>7550</v>
      </c>
      <c r="L503" t="s">
        <v>15862</v>
      </c>
    </row>
    <row r="504" spans="1:12" x14ac:dyDescent="0.2">
      <c r="F504">
        <f t="shared" si="4"/>
        <v>0</v>
      </c>
      <c r="G504" t="s">
        <v>21009</v>
      </c>
      <c r="H504">
        <v>5</v>
      </c>
      <c r="I504">
        <v>7</v>
      </c>
      <c r="J504">
        <v>100</v>
      </c>
      <c r="K504">
        <f t="shared" si="3"/>
        <v>500</v>
      </c>
    </row>
    <row r="505" spans="1:12" x14ac:dyDescent="0.2">
      <c r="G505" t="s">
        <v>21002</v>
      </c>
      <c r="H505">
        <v>7</v>
      </c>
      <c r="I505">
        <v>0</v>
      </c>
      <c r="J505">
        <v>100</v>
      </c>
      <c r="K505">
        <f t="shared" si="3"/>
        <v>700</v>
      </c>
    </row>
    <row r="506" spans="1:12" x14ac:dyDescent="0.2">
      <c r="F506">
        <f t="shared" si="4"/>
        <v>0</v>
      </c>
      <c r="I506">
        <f t="shared" si="5"/>
        <v>0</v>
      </c>
      <c r="K506">
        <f t="shared" si="3"/>
        <v>0</v>
      </c>
    </row>
    <row r="507" spans="1:12" x14ac:dyDescent="0.2">
      <c r="A507" s="12">
        <v>41740</v>
      </c>
      <c r="B507" t="s">
        <v>20448</v>
      </c>
      <c r="C507" t="s">
        <v>18879</v>
      </c>
      <c r="D507">
        <v>2</v>
      </c>
      <c r="E507">
        <v>225</v>
      </c>
      <c r="F507">
        <f t="shared" si="4"/>
        <v>450</v>
      </c>
      <c r="G507" s="12">
        <v>41774</v>
      </c>
      <c r="H507">
        <v>448</v>
      </c>
      <c r="I507">
        <f t="shared" si="5"/>
        <v>2</v>
      </c>
      <c r="J507">
        <v>13</v>
      </c>
      <c r="K507">
        <f t="shared" ref="K507:K570" si="6">H507*J507</f>
        <v>5824</v>
      </c>
    </row>
    <row r="508" spans="1:12" x14ac:dyDescent="0.2">
      <c r="F508">
        <f t="shared" si="4"/>
        <v>0</v>
      </c>
      <c r="G508" t="s">
        <v>21007</v>
      </c>
      <c r="H508">
        <v>2</v>
      </c>
      <c r="I508">
        <v>0</v>
      </c>
      <c r="J508">
        <v>100</v>
      </c>
      <c r="K508">
        <f t="shared" si="6"/>
        <v>200</v>
      </c>
    </row>
    <row r="509" spans="1:12" x14ac:dyDescent="0.2">
      <c r="F509">
        <f t="shared" si="4"/>
        <v>0</v>
      </c>
      <c r="I509">
        <f t="shared" si="5"/>
        <v>0</v>
      </c>
      <c r="K509">
        <f t="shared" si="6"/>
        <v>0</v>
      </c>
    </row>
    <row r="510" spans="1:12" x14ac:dyDescent="0.2">
      <c r="F510">
        <f t="shared" si="4"/>
        <v>0</v>
      </c>
      <c r="I510">
        <f t="shared" si="5"/>
        <v>0</v>
      </c>
      <c r="K510">
        <f t="shared" si="6"/>
        <v>0</v>
      </c>
    </row>
    <row r="511" spans="1:12" x14ac:dyDescent="0.2">
      <c r="A511" s="12">
        <v>41775</v>
      </c>
      <c r="B511" t="s">
        <v>19162</v>
      </c>
      <c r="C511" t="s">
        <v>18339</v>
      </c>
      <c r="D511">
        <v>2</v>
      </c>
      <c r="E511">
        <v>365</v>
      </c>
      <c r="F511">
        <f t="shared" si="4"/>
        <v>730</v>
      </c>
      <c r="G511" s="12">
        <v>41795</v>
      </c>
      <c r="H511">
        <v>727</v>
      </c>
      <c r="I511">
        <f t="shared" si="5"/>
        <v>3</v>
      </c>
      <c r="J511">
        <v>12</v>
      </c>
      <c r="K511">
        <f t="shared" si="6"/>
        <v>8724</v>
      </c>
      <c r="L511" t="s">
        <v>15862</v>
      </c>
    </row>
    <row r="512" spans="1:12" x14ac:dyDescent="0.2">
      <c r="F512">
        <f t="shared" si="4"/>
        <v>0</v>
      </c>
      <c r="G512" t="s">
        <v>21007</v>
      </c>
      <c r="H512">
        <v>3</v>
      </c>
      <c r="I512">
        <v>0</v>
      </c>
      <c r="J512">
        <v>100</v>
      </c>
      <c r="K512">
        <f t="shared" si="6"/>
        <v>300</v>
      </c>
    </row>
    <row r="513" spans="1:12" x14ac:dyDescent="0.2">
      <c r="C513" s="82"/>
      <c r="F513">
        <f t="shared" si="4"/>
        <v>0</v>
      </c>
      <c r="I513">
        <f t="shared" si="5"/>
        <v>0</v>
      </c>
      <c r="K513">
        <f t="shared" si="6"/>
        <v>0</v>
      </c>
    </row>
    <row r="514" spans="1:12" x14ac:dyDescent="0.2">
      <c r="A514" s="12">
        <v>41784</v>
      </c>
      <c r="B514" t="s">
        <v>19265</v>
      </c>
      <c r="C514" t="s">
        <v>19266</v>
      </c>
      <c r="D514">
        <v>1</v>
      </c>
      <c r="E514">
        <v>756</v>
      </c>
      <c r="F514">
        <f t="shared" si="4"/>
        <v>756</v>
      </c>
      <c r="G514" s="12">
        <v>41823</v>
      </c>
      <c r="H514">
        <v>755</v>
      </c>
      <c r="I514">
        <f t="shared" si="5"/>
        <v>1</v>
      </c>
      <c r="J514">
        <v>11</v>
      </c>
      <c r="K514">
        <f t="shared" si="6"/>
        <v>8305</v>
      </c>
      <c r="L514" t="s">
        <v>15862</v>
      </c>
    </row>
    <row r="515" spans="1:12" x14ac:dyDescent="0.2">
      <c r="F515">
        <f t="shared" si="4"/>
        <v>0</v>
      </c>
      <c r="G515" t="s">
        <v>21051</v>
      </c>
      <c r="H515">
        <v>1</v>
      </c>
      <c r="I515">
        <v>0</v>
      </c>
      <c r="J515">
        <v>100</v>
      </c>
      <c r="K515">
        <f t="shared" si="6"/>
        <v>100</v>
      </c>
    </row>
    <row r="516" spans="1:12" x14ac:dyDescent="0.2">
      <c r="F516">
        <f t="shared" si="4"/>
        <v>0</v>
      </c>
      <c r="I516">
        <f t="shared" si="5"/>
        <v>0</v>
      </c>
      <c r="K516">
        <f t="shared" si="6"/>
        <v>0</v>
      </c>
    </row>
    <row r="517" spans="1:12" x14ac:dyDescent="0.2">
      <c r="A517" s="12">
        <v>41808</v>
      </c>
      <c r="B517" t="s">
        <v>19443</v>
      </c>
      <c r="C517" t="s">
        <v>18000</v>
      </c>
      <c r="D517">
        <v>1</v>
      </c>
      <c r="E517">
        <v>256</v>
      </c>
      <c r="F517">
        <f t="shared" si="4"/>
        <v>256</v>
      </c>
      <c r="G517" s="12">
        <v>41830</v>
      </c>
      <c r="H517">
        <v>256</v>
      </c>
      <c r="I517">
        <f t="shared" si="5"/>
        <v>0</v>
      </c>
      <c r="J517">
        <v>13</v>
      </c>
      <c r="K517">
        <f t="shared" si="6"/>
        <v>3328</v>
      </c>
      <c r="L517" t="s">
        <v>19695</v>
      </c>
    </row>
    <row r="518" spans="1:12" x14ac:dyDescent="0.2">
      <c r="F518">
        <f t="shared" si="4"/>
        <v>0</v>
      </c>
      <c r="I518">
        <f t="shared" si="5"/>
        <v>0</v>
      </c>
      <c r="K518">
        <f t="shared" si="6"/>
        <v>0</v>
      </c>
    </row>
    <row r="519" spans="1:12" x14ac:dyDescent="0.2">
      <c r="F519">
        <f t="shared" si="4"/>
        <v>0</v>
      </c>
      <c r="I519">
        <f t="shared" si="5"/>
        <v>0</v>
      </c>
      <c r="K519">
        <f t="shared" si="6"/>
        <v>0</v>
      </c>
    </row>
    <row r="520" spans="1:12" x14ac:dyDescent="0.2">
      <c r="A520" s="12">
        <v>41808</v>
      </c>
      <c r="B520" t="s">
        <v>19444</v>
      </c>
      <c r="C520" t="s">
        <v>18383</v>
      </c>
      <c r="D520">
        <v>3</v>
      </c>
      <c r="E520">
        <v>151</v>
      </c>
      <c r="F520">
        <f t="shared" si="4"/>
        <v>453</v>
      </c>
      <c r="G520" s="12">
        <v>41871</v>
      </c>
      <c r="H520">
        <v>450</v>
      </c>
      <c r="I520">
        <f t="shared" si="5"/>
        <v>3</v>
      </c>
      <c r="J520">
        <v>12.5</v>
      </c>
      <c r="K520">
        <f t="shared" si="6"/>
        <v>5625</v>
      </c>
      <c r="L520" t="s">
        <v>17231</v>
      </c>
    </row>
    <row r="521" spans="1:12" x14ac:dyDescent="0.2">
      <c r="F521">
        <f t="shared" si="4"/>
        <v>0</v>
      </c>
      <c r="G521" t="s">
        <v>21051</v>
      </c>
      <c r="H521">
        <v>3</v>
      </c>
      <c r="I521">
        <v>0</v>
      </c>
      <c r="J521">
        <v>100</v>
      </c>
      <c r="K521">
        <f t="shared" si="6"/>
        <v>300</v>
      </c>
    </row>
    <row r="522" spans="1:12" x14ac:dyDescent="0.2">
      <c r="F522">
        <f t="shared" si="4"/>
        <v>0</v>
      </c>
      <c r="I522">
        <f t="shared" si="5"/>
        <v>0</v>
      </c>
      <c r="K522">
        <f t="shared" si="6"/>
        <v>0</v>
      </c>
    </row>
    <row r="523" spans="1:12" x14ac:dyDescent="0.2">
      <c r="A523" s="12">
        <v>41823</v>
      </c>
      <c r="B523" t="s">
        <v>19578</v>
      </c>
      <c r="C523" t="s">
        <v>19579</v>
      </c>
      <c r="D523">
        <v>2</v>
      </c>
      <c r="E523">
        <v>339</v>
      </c>
      <c r="F523">
        <f t="shared" si="4"/>
        <v>678</v>
      </c>
      <c r="G523" s="12">
        <v>41886</v>
      </c>
      <c r="H523">
        <v>668</v>
      </c>
      <c r="I523">
        <f t="shared" si="5"/>
        <v>10</v>
      </c>
      <c r="J523">
        <v>13</v>
      </c>
      <c r="K523">
        <f t="shared" si="6"/>
        <v>8684</v>
      </c>
      <c r="L523" t="s">
        <v>20293</v>
      </c>
    </row>
    <row r="524" spans="1:12" x14ac:dyDescent="0.2">
      <c r="F524">
        <f t="shared" si="4"/>
        <v>0</v>
      </c>
      <c r="I524">
        <f t="shared" si="5"/>
        <v>0</v>
      </c>
      <c r="K524">
        <f t="shared" si="6"/>
        <v>0</v>
      </c>
    </row>
    <row r="525" spans="1:12" x14ac:dyDescent="0.2">
      <c r="F525">
        <f t="shared" si="4"/>
        <v>0</v>
      </c>
      <c r="I525">
        <f t="shared" si="5"/>
        <v>0</v>
      </c>
      <c r="K525">
        <f t="shared" si="6"/>
        <v>0</v>
      </c>
    </row>
    <row r="526" spans="1:12" x14ac:dyDescent="0.2">
      <c r="A526" s="12">
        <v>41850</v>
      </c>
      <c r="B526" t="s">
        <v>19852</v>
      </c>
      <c r="C526" t="s">
        <v>19853</v>
      </c>
      <c r="D526">
        <v>1</v>
      </c>
      <c r="E526">
        <v>549</v>
      </c>
      <c r="F526">
        <f t="shared" si="4"/>
        <v>549</v>
      </c>
      <c r="G526" s="12">
        <v>41893</v>
      </c>
      <c r="H526">
        <v>546</v>
      </c>
      <c r="I526">
        <f t="shared" si="5"/>
        <v>3</v>
      </c>
      <c r="J526">
        <v>11</v>
      </c>
      <c r="K526">
        <f t="shared" si="6"/>
        <v>6006</v>
      </c>
      <c r="L526" t="s">
        <v>15862</v>
      </c>
    </row>
    <row r="527" spans="1:12" x14ac:dyDescent="0.2">
      <c r="F527">
        <f t="shared" si="4"/>
        <v>0</v>
      </c>
      <c r="I527">
        <f t="shared" si="5"/>
        <v>0</v>
      </c>
      <c r="K527">
        <f t="shared" si="6"/>
        <v>0</v>
      </c>
    </row>
    <row r="528" spans="1:12" x14ac:dyDescent="0.2">
      <c r="F528">
        <f t="shared" si="4"/>
        <v>0</v>
      </c>
      <c r="I528">
        <f t="shared" si="5"/>
        <v>0</v>
      </c>
      <c r="K528">
        <f t="shared" si="6"/>
        <v>0</v>
      </c>
    </row>
    <row r="529" spans="1:12" x14ac:dyDescent="0.2">
      <c r="A529" s="12">
        <v>41871</v>
      </c>
      <c r="B529" t="s">
        <v>20124</v>
      </c>
      <c r="C529" t="s">
        <v>20125</v>
      </c>
      <c r="D529">
        <v>2</v>
      </c>
      <c r="E529">
        <v>200</v>
      </c>
      <c r="F529">
        <f t="shared" si="4"/>
        <v>400</v>
      </c>
      <c r="G529" s="12">
        <v>41914</v>
      </c>
      <c r="H529">
        <v>399</v>
      </c>
      <c r="I529">
        <f t="shared" si="5"/>
        <v>1</v>
      </c>
      <c r="J529">
        <v>12.5</v>
      </c>
      <c r="K529">
        <f t="shared" si="6"/>
        <v>4987.5</v>
      </c>
      <c r="L529" t="s">
        <v>20621</v>
      </c>
    </row>
    <row r="530" spans="1:12" x14ac:dyDescent="0.2">
      <c r="F530">
        <f t="shared" si="4"/>
        <v>0</v>
      </c>
      <c r="I530">
        <f t="shared" si="5"/>
        <v>0</v>
      </c>
      <c r="K530">
        <f t="shared" si="6"/>
        <v>0</v>
      </c>
    </row>
    <row r="531" spans="1:12" x14ac:dyDescent="0.2">
      <c r="F531">
        <f t="shared" si="4"/>
        <v>0</v>
      </c>
      <c r="I531">
        <f t="shared" si="5"/>
        <v>0</v>
      </c>
      <c r="K531">
        <f t="shared" si="6"/>
        <v>0</v>
      </c>
    </row>
    <row r="532" spans="1:12" x14ac:dyDescent="0.2">
      <c r="A532" s="12">
        <v>41893</v>
      </c>
      <c r="B532" t="s">
        <v>20387</v>
      </c>
      <c r="C532" t="s">
        <v>19958</v>
      </c>
      <c r="D532">
        <v>2</v>
      </c>
      <c r="E532">
        <v>271</v>
      </c>
      <c r="F532">
        <f t="shared" si="4"/>
        <v>542</v>
      </c>
      <c r="G532" s="12">
        <v>41907</v>
      </c>
      <c r="H532">
        <v>539</v>
      </c>
      <c r="I532">
        <f t="shared" si="5"/>
        <v>3</v>
      </c>
      <c r="J532">
        <v>10</v>
      </c>
      <c r="K532">
        <f t="shared" si="6"/>
        <v>5390</v>
      </c>
      <c r="L532" t="s">
        <v>18770</v>
      </c>
    </row>
    <row r="533" spans="1:12" x14ac:dyDescent="0.2">
      <c r="F533">
        <f t="shared" ref="F533:F596" si="7">D533*E533</f>
        <v>0</v>
      </c>
      <c r="I533">
        <f t="shared" ref="I533:I596" si="8">F533-H533</f>
        <v>0</v>
      </c>
      <c r="K533">
        <f t="shared" si="6"/>
        <v>0</v>
      </c>
    </row>
    <row r="534" spans="1:12" x14ac:dyDescent="0.2">
      <c r="F534">
        <f t="shared" si="7"/>
        <v>0</v>
      </c>
      <c r="I534">
        <f t="shared" si="8"/>
        <v>0</v>
      </c>
      <c r="K534">
        <f t="shared" si="6"/>
        <v>0</v>
      </c>
    </row>
    <row r="535" spans="1:12" x14ac:dyDescent="0.2">
      <c r="A535" s="12">
        <v>41896</v>
      </c>
      <c r="B535" t="s">
        <v>20449</v>
      </c>
      <c r="C535" t="s">
        <v>20450</v>
      </c>
      <c r="D535">
        <v>2</v>
      </c>
      <c r="E535">
        <v>232</v>
      </c>
      <c r="F535">
        <f t="shared" si="7"/>
        <v>464</v>
      </c>
      <c r="G535" s="12">
        <v>41935</v>
      </c>
      <c r="H535">
        <v>462</v>
      </c>
      <c r="I535">
        <f t="shared" si="8"/>
        <v>2</v>
      </c>
      <c r="J535">
        <v>12</v>
      </c>
      <c r="K535">
        <f t="shared" si="6"/>
        <v>5544</v>
      </c>
      <c r="L535" t="s">
        <v>17274</v>
      </c>
    </row>
    <row r="536" spans="1:12" x14ac:dyDescent="0.2">
      <c r="F536">
        <f t="shared" si="7"/>
        <v>0</v>
      </c>
      <c r="I536">
        <f t="shared" si="8"/>
        <v>0</v>
      </c>
      <c r="K536">
        <f t="shared" si="6"/>
        <v>0</v>
      </c>
    </row>
    <row r="537" spans="1:12" x14ac:dyDescent="0.2">
      <c r="F537">
        <f t="shared" si="7"/>
        <v>0</v>
      </c>
      <c r="I537">
        <f t="shared" si="8"/>
        <v>0</v>
      </c>
      <c r="K537">
        <f t="shared" si="6"/>
        <v>0</v>
      </c>
    </row>
    <row r="538" spans="1:12" x14ac:dyDescent="0.2">
      <c r="A538" s="12">
        <v>41914</v>
      </c>
      <c r="B538" t="s">
        <v>20637</v>
      </c>
      <c r="C538" t="s">
        <v>20638</v>
      </c>
      <c r="D538">
        <v>2</v>
      </c>
      <c r="E538">
        <v>195</v>
      </c>
      <c r="F538">
        <f t="shared" si="7"/>
        <v>390</v>
      </c>
      <c r="I538">
        <f t="shared" si="8"/>
        <v>390</v>
      </c>
      <c r="K538">
        <f t="shared" si="6"/>
        <v>0</v>
      </c>
    </row>
    <row r="539" spans="1:12" x14ac:dyDescent="0.2">
      <c r="F539">
        <f t="shared" si="7"/>
        <v>0</v>
      </c>
      <c r="I539">
        <f t="shared" si="8"/>
        <v>0</v>
      </c>
      <c r="K539">
        <f t="shared" si="6"/>
        <v>0</v>
      </c>
    </row>
    <row r="540" spans="1:12" x14ac:dyDescent="0.2">
      <c r="F540">
        <f t="shared" si="7"/>
        <v>0</v>
      </c>
      <c r="I540">
        <f t="shared" si="8"/>
        <v>0</v>
      </c>
      <c r="K540">
        <f t="shared" si="6"/>
        <v>0</v>
      </c>
    </row>
    <row r="541" spans="1:12" x14ac:dyDescent="0.2">
      <c r="A541" s="12">
        <v>41914</v>
      </c>
      <c r="B541" t="s">
        <v>20639</v>
      </c>
      <c r="C541" t="s">
        <v>20640</v>
      </c>
      <c r="D541">
        <v>1</v>
      </c>
      <c r="E541">
        <v>638</v>
      </c>
      <c r="F541">
        <f t="shared" si="7"/>
        <v>638</v>
      </c>
      <c r="G541" s="12">
        <v>41928</v>
      </c>
      <c r="H541">
        <v>635</v>
      </c>
      <c r="I541">
        <f t="shared" si="8"/>
        <v>3</v>
      </c>
      <c r="J541">
        <v>11</v>
      </c>
      <c r="K541">
        <f t="shared" si="6"/>
        <v>6985</v>
      </c>
    </row>
    <row r="542" spans="1:12" x14ac:dyDescent="0.2">
      <c r="F542">
        <f t="shared" si="7"/>
        <v>0</v>
      </c>
      <c r="I542">
        <f t="shared" si="8"/>
        <v>0</v>
      </c>
      <c r="K542">
        <f t="shared" si="6"/>
        <v>0</v>
      </c>
    </row>
    <row r="543" spans="1:12" x14ac:dyDescent="0.2">
      <c r="F543">
        <f t="shared" si="7"/>
        <v>0</v>
      </c>
      <c r="I543">
        <f t="shared" si="8"/>
        <v>0</v>
      </c>
      <c r="K543">
        <f t="shared" si="6"/>
        <v>0</v>
      </c>
    </row>
    <row r="544" spans="1:12" x14ac:dyDescent="0.2">
      <c r="A544" s="12">
        <v>41917</v>
      </c>
      <c r="B544" t="s">
        <v>20678</v>
      </c>
      <c r="C544" t="s">
        <v>20679</v>
      </c>
      <c r="D544">
        <v>1</v>
      </c>
      <c r="E544">
        <v>700</v>
      </c>
      <c r="F544">
        <f t="shared" si="7"/>
        <v>700</v>
      </c>
      <c r="I544">
        <f t="shared" si="8"/>
        <v>700</v>
      </c>
      <c r="K544">
        <f t="shared" si="6"/>
        <v>0</v>
      </c>
    </row>
    <row r="545" spans="1:11" x14ac:dyDescent="0.2">
      <c r="F545">
        <f t="shared" si="7"/>
        <v>0</v>
      </c>
      <c r="I545">
        <f t="shared" si="8"/>
        <v>0</v>
      </c>
      <c r="K545">
        <f t="shared" si="6"/>
        <v>0</v>
      </c>
    </row>
    <row r="546" spans="1:11" x14ac:dyDescent="0.2">
      <c r="F546">
        <f t="shared" si="7"/>
        <v>0</v>
      </c>
      <c r="I546">
        <f t="shared" si="8"/>
        <v>0</v>
      </c>
      <c r="K546">
        <f t="shared" si="6"/>
        <v>0</v>
      </c>
    </row>
    <row r="547" spans="1:11" x14ac:dyDescent="0.2">
      <c r="A547" s="12">
        <v>41928</v>
      </c>
      <c r="B547" t="s">
        <v>20776</v>
      </c>
      <c r="C547" t="s">
        <v>20778</v>
      </c>
      <c r="D547">
        <v>2</v>
      </c>
      <c r="E547">
        <v>147</v>
      </c>
      <c r="F547">
        <f t="shared" si="7"/>
        <v>294</v>
      </c>
      <c r="I547">
        <f t="shared" si="8"/>
        <v>294</v>
      </c>
      <c r="K547">
        <f t="shared" si="6"/>
        <v>0</v>
      </c>
    </row>
    <row r="548" spans="1:11" x14ac:dyDescent="0.2">
      <c r="F548">
        <f t="shared" si="7"/>
        <v>0</v>
      </c>
      <c r="I548">
        <f t="shared" si="8"/>
        <v>0</v>
      </c>
      <c r="K548">
        <f t="shared" si="6"/>
        <v>0</v>
      </c>
    </row>
    <row r="549" spans="1:11" x14ac:dyDescent="0.2">
      <c r="F549">
        <f t="shared" si="7"/>
        <v>0</v>
      </c>
      <c r="I549">
        <f t="shared" si="8"/>
        <v>0</v>
      </c>
      <c r="K549">
        <f t="shared" si="6"/>
        <v>0</v>
      </c>
    </row>
    <row r="550" spans="1:11" x14ac:dyDescent="0.2">
      <c r="A550" s="12">
        <v>41929</v>
      </c>
      <c r="B550" t="s">
        <v>20813</v>
      </c>
      <c r="C550" t="s">
        <v>20814</v>
      </c>
      <c r="D550">
        <v>2</v>
      </c>
      <c r="E550">
        <v>295</v>
      </c>
      <c r="F550">
        <f t="shared" si="7"/>
        <v>590</v>
      </c>
      <c r="I550">
        <f t="shared" si="8"/>
        <v>590</v>
      </c>
      <c r="K550">
        <f t="shared" si="6"/>
        <v>0</v>
      </c>
    </row>
    <row r="551" spans="1:11" x14ac:dyDescent="0.2">
      <c r="F551">
        <f t="shared" si="7"/>
        <v>0</v>
      </c>
      <c r="I551">
        <f t="shared" si="8"/>
        <v>0</v>
      </c>
      <c r="K551">
        <f t="shared" si="6"/>
        <v>0</v>
      </c>
    </row>
    <row r="552" spans="1:11" x14ac:dyDescent="0.2">
      <c r="F552">
        <f t="shared" si="7"/>
        <v>0</v>
      </c>
      <c r="I552">
        <f t="shared" si="8"/>
        <v>0</v>
      </c>
      <c r="K552">
        <f t="shared" si="6"/>
        <v>0</v>
      </c>
    </row>
    <row r="553" spans="1:11" x14ac:dyDescent="0.2">
      <c r="F553">
        <f t="shared" si="7"/>
        <v>0</v>
      </c>
      <c r="I553">
        <f t="shared" si="8"/>
        <v>0</v>
      </c>
      <c r="K553">
        <f t="shared" si="6"/>
        <v>0</v>
      </c>
    </row>
    <row r="554" spans="1:11" x14ac:dyDescent="0.2">
      <c r="F554">
        <f t="shared" si="7"/>
        <v>0</v>
      </c>
      <c r="I554">
        <f t="shared" si="8"/>
        <v>0</v>
      </c>
      <c r="K554">
        <f t="shared" si="6"/>
        <v>0</v>
      </c>
    </row>
    <row r="555" spans="1:11" x14ac:dyDescent="0.2">
      <c r="F555">
        <f t="shared" si="7"/>
        <v>0</v>
      </c>
      <c r="I555">
        <f t="shared" si="8"/>
        <v>0</v>
      </c>
      <c r="K555">
        <f t="shared" si="6"/>
        <v>0</v>
      </c>
    </row>
    <row r="556" spans="1:11" x14ac:dyDescent="0.2">
      <c r="F556">
        <f t="shared" si="7"/>
        <v>0</v>
      </c>
      <c r="I556">
        <f t="shared" si="8"/>
        <v>0</v>
      </c>
      <c r="K556">
        <f t="shared" si="6"/>
        <v>0</v>
      </c>
    </row>
    <row r="557" spans="1:11" x14ac:dyDescent="0.2">
      <c r="F557">
        <f t="shared" si="7"/>
        <v>0</v>
      </c>
      <c r="I557">
        <f t="shared" si="8"/>
        <v>0</v>
      </c>
      <c r="K557">
        <f t="shared" si="6"/>
        <v>0</v>
      </c>
    </row>
    <row r="558" spans="1:11" x14ac:dyDescent="0.2">
      <c r="F558">
        <f t="shared" si="7"/>
        <v>0</v>
      </c>
      <c r="I558">
        <f t="shared" si="8"/>
        <v>0</v>
      </c>
      <c r="K558">
        <f t="shared" si="6"/>
        <v>0</v>
      </c>
    </row>
    <row r="559" spans="1:11" x14ac:dyDescent="0.2">
      <c r="F559">
        <f t="shared" si="7"/>
        <v>0</v>
      </c>
      <c r="I559">
        <f t="shared" si="8"/>
        <v>0</v>
      </c>
      <c r="K559">
        <f t="shared" si="6"/>
        <v>0</v>
      </c>
    </row>
    <row r="560" spans="1:11" x14ac:dyDescent="0.2">
      <c r="F560">
        <f t="shared" si="7"/>
        <v>0</v>
      </c>
      <c r="I560">
        <f t="shared" si="8"/>
        <v>0</v>
      </c>
      <c r="K560">
        <f t="shared" si="6"/>
        <v>0</v>
      </c>
    </row>
    <row r="561" spans="6:11" x14ac:dyDescent="0.2">
      <c r="F561">
        <f t="shared" si="7"/>
        <v>0</v>
      </c>
      <c r="I561">
        <f t="shared" si="8"/>
        <v>0</v>
      </c>
      <c r="K561">
        <f t="shared" si="6"/>
        <v>0</v>
      </c>
    </row>
    <row r="562" spans="6:11" x14ac:dyDescent="0.2">
      <c r="F562">
        <f t="shared" si="7"/>
        <v>0</v>
      </c>
      <c r="I562">
        <f t="shared" si="8"/>
        <v>0</v>
      </c>
      <c r="K562">
        <f t="shared" si="6"/>
        <v>0</v>
      </c>
    </row>
    <row r="563" spans="6:11" x14ac:dyDescent="0.2">
      <c r="F563">
        <f t="shared" si="7"/>
        <v>0</v>
      </c>
      <c r="I563">
        <f t="shared" si="8"/>
        <v>0</v>
      </c>
      <c r="K563">
        <f t="shared" si="6"/>
        <v>0</v>
      </c>
    </row>
    <row r="564" spans="6:11" x14ac:dyDescent="0.2">
      <c r="F564">
        <f t="shared" si="7"/>
        <v>0</v>
      </c>
      <c r="I564">
        <f t="shared" si="8"/>
        <v>0</v>
      </c>
      <c r="K564">
        <f t="shared" si="6"/>
        <v>0</v>
      </c>
    </row>
    <row r="565" spans="6:11" x14ac:dyDescent="0.2">
      <c r="F565">
        <f t="shared" si="7"/>
        <v>0</v>
      </c>
      <c r="I565">
        <f t="shared" si="8"/>
        <v>0</v>
      </c>
      <c r="K565">
        <f t="shared" si="6"/>
        <v>0</v>
      </c>
    </row>
    <row r="566" spans="6:11" x14ac:dyDescent="0.2">
      <c r="F566">
        <f t="shared" si="7"/>
        <v>0</v>
      </c>
      <c r="I566">
        <f t="shared" si="8"/>
        <v>0</v>
      </c>
      <c r="K566">
        <f t="shared" si="6"/>
        <v>0</v>
      </c>
    </row>
    <row r="567" spans="6:11" x14ac:dyDescent="0.2">
      <c r="F567">
        <f t="shared" si="7"/>
        <v>0</v>
      </c>
      <c r="I567">
        <f t="shared" si="8"/>
        <v>0</v>
      </c>
      <c r="K567">
        <f t="shared" si="6"/>
        <v>0</v>
      </c>
    </row>
    <row r="568" spans="6:11" x14ac:dyDescent="0.2">
      <c r="F568">
        <f t="shared" si="7"/>
        <v>0</v>
      </c>
      <c r="I568">
        <f t="shared" si="8"/>
        <v>0</v>
      </c>
      <c r="K568">
        <f t="shared" si="6"/>
        <v>0</v>
      </c>
    </row>
    <row r="569" spans="6:11" x14ac:dyDescent="0.2">
      <c r="F569">
        <f t="shared" si="7"/>
        <v>0</v>
      </c>
      <c r="I569">
        <f t="shared" si="8"/>
        <v>0</v>
      </c>
      <c r="K569">
        <f t="shared" si="6"/>
        <v>0</v>
      </c>
    </row>
    <row r="570" spans="6:11" x14ac:dyDescent="0.2">
      <c r="F570">
        <f t="shared" si="7"/>
        <v>0</v>
      </c>
      <c r="I570">
        <f t="shared" si="8"/>
        <v>0</v>
      </c>
      <c r="K570">
        <f t="shared" si="6"/>
        <v>0</v>
      </c>
    </row>
    <row r="571" spans="6:11" x14ac:dyDescent="0.2">
      <c r="F571">
        <f t="shared" si="7"/>
        <v>0</v>
      </c>
      <c r="I571">
        <f t="shared" si="8"/>
        <v>0</v>
      </c>
      <c r="K571">
        <f t="shared" ref="K571:K634" si="9">H571*J571</f>
        <v>0</v>
      </c>
    </row>
    <row r="572" spans="6:11" x14ac:dyDescent="0.2">
      <c r="F572">
        <f t="shared" si="7"/>
        <v>0</v>
      </c>
      <c r="I572">
        <f t="shared" si="8"/>
        <v>0</v>
      </c>
      <c r="K572">
        <f t="shared" si="9"/>
        <v>0</v>
      </c>
    </row>
    <row r="573" spans="6:11" x14ac:dyDescent="0.2">
      <c r="F573">
        <f t="shared" si="7"/>
        <v>0</v>
      </c>
      <c r="I573">
        <f t="shared" si="8"/>
        <v>0</v>
      </c>
      <c r="K573">
        <f t="shared" si="9"/>
        <v>0</v>
      </c>
    </row>
    <row r="574" spans="6:11" x14ac:dyDescent="0.2">
      <c r="F574">
        <f t="shared" si="7"/>
        <v>0</v>
      </c>
      <c r="I574">
        <f t="shared" si="8"/>
        <v>0</v>
      </c>
      <c r="K574">
        <f t="shared" si="9"/>
        <v>0</v>
      </c>
    </row>
    <row r="575" spans="6:11" x14ac:dyDescent="0.2">
      <c r="F575">
        <f t="shared" si="7"/>
        <v>0</v>
      </c>
      <c r="I575">
        <f t="shared" si="8"/>
        <v>0</v>
      </c>
      <c r="K575">
        <f t="shared" si="9"/>
        <v>0</v>
      </c>
    </row>
    <row r="576" spans="6:11" x14ac:dyDescent="0.2">
      <c r="F576">
        <f t="shared" si="7"/>
        <v>0</v>
      </c>
      <c r="I576">
        <f t="shared" si="8"/>
        <v>0</v>
      </c>
      <c r="K576">
        <f t="shared" si="9"/>
        <v>0</v>
      </c>
    </row>
    <row r="577" spans="6:11" x14ac:dyDescent="0.2">
      <c r="F577">
        <f t="shared" si="7"/>
        <v>0</v>
      </c>
      <c r="I577">
        <f t="shared" si="8"/>
        <v>0</v>
      </c>
      <c r="K577">
        <f t="shared" si="9"/>
        <v>0</v>
      </c>
    </row>
    <row r="578" spans="6:11" x14ac:dyDescent="0.2">
      <c r="F578">
        <f t="shared" si="7"/>
        <v>0</v>
      </c>
      <c r="I578">
        <f t="shared" si="8"/>
        <v>0</v>
      </c>
      <c r="K578">
        <f t="shared" si="9"/>
        <v>0</v>
      </c>
    </row>
    <row r="579" spans="6:11" x14ac:dyDescent="0.2">
      <c r="F579">
        <f t="shared" si="7"/>
        <v>0</v>
      </c>
      <c r="I579">
        <f t="shared" si="8"/>
        <v>0</v>
      </c>
      <c r="K579">
        <f t="shared" si="9"/>
        <v>0</v>
      </c>
    </row>
    <row r="580" spans="6:11" x14ac:dyDescent="0.2">
      <c r="F580">
        <f t="shared" si="7"/>
        <v>0</v>
      </c>
      <c r="I580">
        <f t="shared" si="8"/>
        <v>0</v>
      </c>
      <c r="K580">
        <f t="shared" si="9"/>
        <v>0</v>
      </c>
    </row>
    <row r="581" spans="6:11" x14ac:dyDescent="0.2">
      <c r="F581">
        <f t="shared" si="7"/>
        <v>0</v>
      </c>
      <c r="I581">
        <f t="shared" si="8"/>
        <v>0</v>
      </c>
      <c r="K581">
        <f t="shared" si="9"/>
        <v>0</v>
      </c>
    </row>
    <row r="582" spans="6:11" x14ac:dyDescent="0.2">
      <c r="F582">
        <f t="shared" si="7"/>
        <v>0</v>
      </c>
      <c r="I582">
        <f t="shared" si="8"/>
        <v>0</v>
      </c>
      <c r="K582">
        <f t="shared" si="9"/>
        <v>0</v>
      </c>
    </row>
    <row r="583" spans="6:11" x14ac:dyDescent="0.2">
      <c r="F583">
        <f t="shared" si="7"/>
        <v>0</v>
      </c>
      <c r="I583">
        <f t="shared" si="8"/>
        <v>0</v>
      </c>
      <c r="K583">
        <f t="shared" si="9"/>
        <v>0</v>
      </c>
    </row>
    <row r="584" spans="6:11" x14ac:dyDescent="0.2">
      <c r="F584">
        <f t="shared" si="7"/>
        <v>0</v>
      </c>
      <c r="I584">
        <f t="shared" si="8"/>
        <v>0</v>
      </c>
      <c r="K584">
        <f t="shared" si="9"/>
        <v>0</v>
      </c>
    </row>
    <row r="585" spans="6:11" x14ac:dyDescent="0.2">
      <c r="F585">
        <f t="shared" si="7"/>
        <v>0</v>
      </c>
      <c r="I585">
        <f t="shared" si="8"/>
        <v>0</v>
      </c>
      <c r="K585">
        <f t="shared" si="9"/>
        <v>0</v>
      </c>
    </row>
    <row r="586" spans="6:11" x14ac:dyDescent="0.2">
      <c r="F586">
        <f t="shared" si="7"/>
        <v>0</v>
      </c>
      <c r="I586">
        <f t="shared" si="8"/>
        <v>0</v>
      </c>
      <c r="K586">
        <f t="shared" si="9"/>
        <v>0</v>
      </c>
    </row>
    <row r="587" spans="6:11" x14ac:dyDescent="0.2">
      <c r="F587">
        <f t="shared" si="7"/>
        <v>0</v>
      </c>
      <c r="I587">
        <f t="shared" si="8"/>
        <v>0</v>
      </c>
      <c r="K587">
        <f t="shared" si="9"/>
        <v>0</v>
      </c>
    </row>
    <row r="588" spans="6:11" x14ac:dyDescent="0.2">
      <c r="F588">
        <f t="shared" si="7"/>
        <v>0</v>
      </c>
      <c r="I588">
        <f t="shared" si="8"/>
        <v>0</v>
      </c>
      <c r="K588">
        <f t="shared" si="9"/>
        <v>0</v>
      </c>
    </row>
    <row r="589" spans="6:11" x14ac:dyDescent="0.2">
      <c r="F589">
        <f t="shared" si="7"/>
        <v>0</v>
      </c>
      <c r="I589">
        <f t="shared" si="8"/>
        <v>0</v>
      </c>
      <c r="K589">
        <f t="shared" si="9"/>
        <v>0</v>
      </c>
    </row>
    <row r="590" spans="6:11" x14ac:dyDescent="0.2">
      <c r="F590">
        <f t="shared" si="7"/>
        <v>0</v>
      </c>
      <c r="I590">
        <f t="shared" si="8"/>
        <v>0</v>
      </c>
      <c r="K590">
        <f t="shared" si="9"/>
        <v>0</v>
      </c>
    </row>
    <row r="591" spans="6:11" x14ac:dyDescent="0.2">
      <c r="F591">
        <f t="shared" si="7"/>
        <v>0</v>
      </c>
      <c r="I591">
        <f t="shared" si="8"/>
        <v>0</v>
      </c>
      <c r="K591">
        <f t="shared" si="9"/>
        <v>0</v>
      </c>
    </row>
    <row r="592" spans="6:11" x14ac:dyDescent="0.2">
      <c r="F592">
        <f t="shared" si="7"/>
        <v>0</v>
      </c>
      <c r="I592">
        <f t="shared" si="8"/>
        <v>0</v>
      </c>
      <c r="K592">
        <f t="shared" si="9"/>
        <v>0</v>
      </c>
    </row>
    <row r="593" spans="6:11" x14ac:dyDescent="0.2">
      <c r="F593">
        <f t="shared" si="7"/>
        <v>0</v>
      </c>
      <c r="I593">
        <f t="shared" si="8"/>
        <v>0</v>
      </c>
      <c r="K593">
        <f t="shared" si="9"/>
        <v>0</v>
      </c>
    </row>
    <row r="594" spans="6:11" x14ac:dyDescent="0.2">
      <c r="F594">
        <f t="shared" si="7"/>
        <v>0</v>
      </c>
      <c r="I594">
        <f t="shared" si="8"/>
        <v>0</v>
      </c>
      <c r="K594">
        <f t="shared" si="9"/>
        <v>0</v>
      </c>
    </row>
    <row r="595" spans="6:11" x14ac:dyDescent="0.2">
      <c r="F595">
        <f t="shared" si="7"/>
        <v>0</v>
      </c>
      <c r="I595">
        <f t="shared" si="8"/>
        <v>0</v>
      </c>
      <c r="K595">
        <f t="shared" si="9"/>
        <v>0</v>
      </c>
    </row>
    <row r="596" spans="6:11" x14ac:dyDescent="0.2">
      <c r="F596">
        <f t="shared" si="7"/>
        <v>0</v>
      </c>
      <c r="I596">
        <f t="shared" si="8"/>
        <v>0</v>
      </c>
      <c r="K596">
        <f t="shared" si="9"/>
        <v>0</v>
      </c>
    </row>
    <row r="597" spans="6:11" x14ac:dyDescent="0.2">
      <c r="F597">
        <f t="shared" ref="F597:F634" si="10">D597*E597</f>
        <v>0</v>
      </c>
      <c r="I597">
        <f t="shared" ref="I597:I654" si="11">F597-H597</f>
        <v>0</v>
      </c>
      <c r="K597">
        <f t="shared" si="9"/>
        <v>0</v>
      </c>
    </row>
    <row r="598" spans="6:11" x14ac:dyDescent="0.2">
      <c r="F598">
        <f t="shared" si="10"/>
        <v>0</v>
      </c>
      <c r="I598">
        <f t="shared" si="11"/>
        <v>0</v>
      </c>
      <c r="K598">
        <f t="shared" si="9"/>
        <v>0</v>
      </c>
    </row>
    <row r="599" spans="6:11" x14ac:dyDescent="0.2">
      <c r="F599">
        <f t="shared" si="10"/>
        <v>0</v>
      </c>
      <c r="I599">
        <f t="shared" si="11"/>
        <v>0</v>
      </c>
      <c r="K599">
        <f t="shared" si="9"/>
        <v>0</v>
      </c>
    </row>
    <row r="600" spans="6:11" x14ac:dyDescent="0.2">
      <c r="F600">
        <f t="shared" si="10"/>
        <v>0</v>
      </c>
      <c r="I600">
        <f t="shared" si="11"/>
        <v>0</v>
      </c>
      <c r="K600">
        <f t="shared" si="9"/>
        <v>0</v>
      </c>
    </row>
    <row r="601" spans="6:11" x14ac:dyDescent="0.2">
      <c r="F601">
        <f t="shared" si="10"/>
        <v>0</v>
      </c>
      <c r="I601">
        <f t="shared" si="11"/>
        <v>0</v>
      </c>
      <c r="K601">
        <f t="shared" si="9"/>
        <v>0</v>
      </c>
    </row>
    <row r="602" spans="6:11" x14ac:dyDescent="0.2">
      <c r="F602">
        <f t="shared" si="10"/>
        <v>0</v>
      </c>
      <c r="I602">
        <f t="shared" si="11"/>
        <v>0</v>
      </c>
      <c r="K602">
        <f t="shared" si="9"/>
        <v>0</v>
      </c>
    </row>
    <row r="603" spans="6:11" x14ac:dyDescent="0.2">
      <c r="F603">
        <f t="shared" si="10"/>
        <v>0</v>
      </c>
      <c r="I603">
        <f t="shared" si="11"/>
        <v>0</v>
      </c>
      <c r="K603">
        <f t="shared" si="9"/>
        <v>0</v>
      </c>
    </row>
    <row r="604" spans="6:11" x14ac:dyDescent="0.2">
      <c r="F604">
        <f t="shared" si="10"/>
        <v>0</v>
      </c>
      <c r="I604">
        <f t="shared" si="11"/>
        <v>0</v>
      </c>
      <c r="K604">
        <f t="shared" si="9"/>
        <v>0</v>
      </c>
    </row>
    <row r="605" spans="6:11" x14ac:dyDescent="0.2">
      <c r="F605">
        <f t="shared" si="10"/>
        <v>0</v>
      </c>
      <c r="I605">
        <f t="shared" si="11"/>
        <v>0</v>
      </c>
      <c r="K605">
        <f t="shared" si="9"/>
        <v>0</v>
      </c>
    </row>
    <row r="606" spans="6:11" x14ac:dyDescent="0.2">
      <c r="F606">
        <f t="shared" si="10"/>
        <v>0</v>
      </c>
      <c r="I606">
        <f t="shared" si="11"/>
        <v>0</v>
      </c>
      <c r="K606">
        <f t="shared" si="9"/>
        <v>0</v>
      </c>
    </row>
    <row r="607" spans="6:11" x14ac:dyDescent="0.2">
      <c r="F607">
        <f t="shared" si="10"/>
        <v>0</v>
      </c>
      <c r="I607">
        <f t="shared" si="11"/>
        <v>0</v>
      </c>
      <c r="K607">
        <f t="shared" si="9"/>
        <v>0</v>
      </c>
    </row>
    <row r="608" spans="6:11" x14ac:dyDescent="0.2">
      <c r="F608">
        <f t="shared" si="10"/>
        <v>0</v>
      </c>
      <c r="I608">
        <f t="shared" si="11"/>
        <v>0</v>
      </c>
      <c r="K608">
        <f t="shared" si="9"/>
        <v>0</v>
      </c>
    </row>
    <row r="609" spans="6:11" x14ac:dyDescent="0.2">
      <c r="F609">
        <f t="shared" si="10"/>
        <v>0</v>
      </c>
      <c r="I609">
        <f t="shared" si="11"/>
        <v>0</v>
      </c>
      <c r="K609">
        <f t="shared" si="9"/>
        <v>0</v>
      </c>
    </row>
    <row r="610" spans="6:11" x14ac:dyDescent="0.2">
      <c r="F610">
        <f t="shared" si="10"/>
        <v>0</v>
      </c>
      <c r="I610">
        <f t="shared" si="11"/>
        <v>0</v>
      </c>
      <c r="K610">
        <f t="shared" si="9"/>
        <v>0</v>
      </c>
    </row>
    <row r="611" spans="6:11" x14ac:dyDescent="0.2">
      <c r="F611">
        <f t="shared" si="10"/>
        <v>0</v>
      </c>
      <c r="I611">
        <f t="shared" si="11"/>
        <v>0</v>
      </c>
      <c r="K611">
        <f t="shared" si="9"/>
        <v>0</v>
      </c>
    </row>
    <row r="612" spans="6:11" x14ac:dyDescent="0.2">
      <c r="F612">
        <f t="shared" si="10"/>
        <v>0</v>
      </c>
      <c r="I612">
        <f t="shared" si="11"/>
        <v>0</v>
      </c>
      <c r="K612">
        <f t="shared" si="9"/>
        <v>0</v>
      </c>
    </row>
    <row r="613" spans="6:11" x14ac:dyDescent="0.2">
      <c r="F613">
        <f t="shared" si="10"/>
        <v>0</v>
      </c>
      <c r="I613">
        <f t="shared" si="11"/>
        <v>0</v>
      </c>
      <c r="K613">
        <f t="shared" si="9"/>
        <v>0</v>
      </c>
    </row>
    <row r="614" spans="6:11" x14ac:dyDescent="0.2">
      <c r="F614">
        <f t="shared" si="10"/>
        <v>0</v>
      </c>
      <c r="I614">
        <f t="shared" si="11"/>
        <v>0</v>
      </c>
      <c r="K614">
        <f t="shared" si="9"/>
        <v>0</v>
      </c>
    </row>
    <row r="615" spans="6:11" x14ac:dyDescent="0.2">
      <c r="F615">
        <f t="shared" si="10"/>
        <v>0</v>
      </c>
      <c r="I615">
        <f t="shared" si="11"/>
        <v>0</v>
      </c>
      <c r="K615">
        <f t="shared" si="9"/>
        <v>0</v>
      </c>
    </row>
    <row r="616" spans="6:11" x14ac:dyDescent="0.2">
      <c r="F616">
        <f t="shared" si="10"/>
        <v>0</v>
      </c>
      <c r="I616">
        <f t="shared" si="11"/>
        <v>0</v>
      </c>
      <c r="K616">
        <f t="shared" si="9"/>
        <v>0</v>
      </c>
    </row>
    <row r="617" spans="6:11" x14ac:dyDescent="0.2">
      <c r="F617">
        <f t="shared" si="10"/>
        <v>0</v>
      </c>
      <c r="I617">
        <f t="shared" si="11"/>
        <v>0</v>
      </c>
      <c r="K617">
        <f t="shared" si="9"/>
        <v>0</v>
      </c>
    </row>
    <row r="618" spans="6:11" x14ac:dyDescent="0.2">
      <c r="F618">
        <f t="shared" si="10"/>
        <v>0</v>
      </c>
      <c r="I618">
        <f t="shared" si="11"/>
        <v>0</v>
      </c>
      <c r="K618">
        <f t="shared" si="9"/>
        <v>0</v>
      </c>
    </row>
    <row r="619" spans="6:11" x14ac:dyDescent="0.2">
      <c r="F619">
        <f t="shared" si="10"/>
        <v>0</v>
      </c>
      <c r="I619">
        <f t="shared" si="11"/>
        <v>0</v>
      </c>
      <c r="K619">
        <f t="shared" si="9"/>
        <v>0</v>
      </c>
    </row>
    <row r="620" spans="6:11" x14ac:dyDescent="0.2">
      <c r="F620">
        <f t="shared" si="10"/>
        <v>0</v>
      </c>
      <c r="I620">
        <f t="shared" si="11"/>
        <v>0</v>
      </c>
      <c r="K620">
        <f t="shared" si="9"/>
        <v>0</v>
      </c>
    </row>
    <row r="621" spans="6:11" x14ac:dyDescent="0.2">
      <c r="F621">
        <f t="shared" si="10"/>
        <v>0</v>
      </c>
      <c r="I621">
        <f t="shared" si="11"/>
        <v>0</v>
      </c>
      <c r="K621">
        <f t="shared" si="9"/>
        <v>0</v>
      </c>
    </row>
    <row r="622" spans="6:11" x14ac:dyDescent="0.2">
      <c r="F622">
        <f t="shared" si="10"/>
        <v>0</v>
      </c>
      <c r="I622">
        <f t="shared" si="11"/>
        <v>0</v>
      </c>
      <c r="K622">
        <f t="shared" si="9"/>
        <v>0</v>
      </c>
    </row>
    <row r="623" spans="6:11" x14ac:dyDescent="0.2">
      <c r="F623">
        <f t="shared" si="10"/>
        <v>0</v>
      </c>
      <c r="I623">
        <f t="shared" si="11"/>
        <v>0</v>
      </c>
      <c r="K623">
        <f t="shared" si="9"/>
        <v>0</v>
      </c>
    </row>
    <row r="624" spans="6:11" x14ac:dyDescent="0.2">
      <c r="F624">
        <f t="shared" si="10"/>
        <v>0</v>
      </c>
      <c r="I624">
        <f t="shared" si="11"/>
        <v>0</v>
      </c>
      <c r="K624">
        <f t="shared" si="9"/>
        <v>0</v>
      </c>
    </row>
    <row r="625" spans="6:11" x14ac:dyDescent="0.2">
      <c r="F625">
        <f t="shared" si="10"/>
        <v>0</v>
      </c>
      <c r="I625">
        <f t="shared" si="11"/>
        <v>0</v>
      </c>
      <c r="K625">
        <f t="shared" si="9"/>
        <v>0</v>
      </c>
    </row>
    <row r="626" spans="6:11" x14ac:dyDescent="0.2">
      <c r="F626">
        <f t="shared" si="10"/>
        <v>0</v>
      </c>
      <c r="I626">
        <f t="shared" si="11"/>
        <v>0</v>
      </c>
      <c r="K626">
        <f t="shared" si="9"/>
        <v>0</v>
      </c>
    </row>
    <row r="627" spans="6:11" x14ac:dyDescent="0.2">
      <c r="F627">
        <f t="shared" si="10"/>
        <v>0</v>
      </c>
      <c r="I627">
        <f t="shared" si="11"/>
        <v>0</v>
      </c>
      <c r="K627">
        <f t="shared" si="9"/>
        <v>0</v>
      </c>
    </row>
    <row r="628" spans="6:11" x14ac:dyDescent="0.2">
      <c r="F628">
        <f t="shared" si="10"/>
        <v>0</v>
      </c>
      <c r="I628">
        <f t="shared" si="11"/>
        <v>0</v>
      </c>
      <c r="K628">
        <f t="shared" si="9"/>
        <v>0</v>
      </c>
    </row>
    <row r="629" spans="6:11" x14ac:dyDescent="0.2">
      <c r="F629">
        <f t="shared" si="10"/>
        <v>0</v>
      </c>
      <c r="I629">
        <f t="shared" si="11"/>
        <v>0</v>
      </c>
      <c r="K629">
        <f t="shared" si="9"/>
        <v>0</v>
      </c>
    </row>
    <row r="630" spans="6:11" x14ac:dyDescent="0.2">
      <c r="F630">
        <f t="shared" si="10"/>
        <v>0</v>
      </c>
      <c r="I630">
        <f t="shared" si="11"/>
        <v>0</v>
      </c>
      <c r="K630">
        <f t="shared" si="9"/>
        <v>0</v>
      </c>
    </row>
    <row r="631" spans="6:11" x14ac:dyDescent="0.2">
      <c r="F631">
        <f t="shared" si="10"/>
        <v>0</v>
      </c>
      <c r="I631">
        <f t="shared" si="11"/>
        <v>0</v>
      </c>
      <c r="K631">
        <f t="shared" si="9"/>
        <v>0</v>
      </c>
    </row>
    <row r="632" spans="6:11" x14ac:dyDescent="0.2">
      <c r="F632">
        <f t="shared" si="10"/>
        <v>0</v>
      </c>
      <c r="I632">
        <f t="shared" si="11"/>
        <v>0</v>
      </c>
      <c r="K632">
        <f t="shared" si="9"/>
        <v>0</v>
      </c>
    </row>
    <row r="633" spans="6:11" x14ac:dyDescent="0.2">
      <c r="F633">
        <f t="shared" si="10"/>
        <v>0</v>
      </c>
      <c r="I633">
        <f t="shared" si="11"/>
        <v>0</v>
      </c>
      <c r="K633">
        <f t="shared" si="9"/>
        <v>0</v>
      </c>
    </row>
    <row r="634" spans="6:11" x14ac:dyDescent="0.2">
      <c r="F634">
        <f t="shared" si="10"/>
        <v>0</v>
      </c>
      <c r="I634">
        <f t="shared" si="11"/>
        <v>0</v>
      </c>
      <c r="K634">
        <f t="shared" si="9"/>
        <v>0</v>
      </c>
    </row>
    <row r="635" spans="6:11" x14ac:dyDescent="0.2">
      <c r="I635">
        <f t="shared" si="11"/>
        <v>0</v>
      </c>
    </row>
    <row r="636" spans="6:11" x14ac:dyDescent="0.2">
      <c r="I636">
        <f t="shared" si="11"/>
        <v>0</v>
      </c>
    </row>
    <row r="637" spans="6:11" x14ac:dyDescent="0.2">
      <c r="I637">
        <f t="shared" si="11"/>
        <v>0</v>
      </c>
    </row>
    <row r="638" spans="6:11" x14ac:dyDescent="0.2">
      <c r="I638">
        <f t="shared" si="11"/>
        <v>0</v>
      </c>
    </row>
    <row r="639" spans="6:11" x14ac:dyDescent="0.2">
      <c r="I639">
        <f t="shared" si="11"/>
        <v>0</v>
      </c>
    </row>
    <row r="640" spans="6:11" x14ac:dyDescent="0.2">
      <c r="I640">
        <f t="shared" si="11"/>
        <v>0</v>
      </c>
    </row>
    <row r="641" spans="9:9" x14ac:dyDescent="0.2">
      <c r="I641">
        <f t="shared" si="11"/>
        <v>0</v>
      </c>
    </row>
    <row r="642" spans="9:9" x14ac:dyDescent="0.2">
      <c r="I642">
        <f t="shared" si="11"/>
        <v>0</v>
      </c>
    </row>
    <row r="643" spans="9:9" x14ac:dyDescent="0.2">
      <c r="I643">
        <f t="shared" si="11"/>
        <v>0</v>
      </c>
    </row>
    <row r="644" spans="9:9" x14ac:dyDescent="0.2">
      <c r="I644">
        <f t="shared" si="11"/>
        <v>0</v>
      </c>
    </row>
    <row r="645" spans="9:9" x14ac:dyDescent="0.2">
      <c r="I645">
        <f t="shared" si="11"/>
        <v>0</v>
      </c>
    </row>
    <row r="646" spans="9:9" x14ac:dyDescent="0.2">
      <c r="I646">
        <f t="shared" si="11"/>
        <v>0</v>
      </c>
    </row>
    <row r="647" spans="9:9" x14ac:dyDescent="0.2">
      <c r="I647">
        <f t="shared" si="11"/>
        <v>0</v>
      </c>
    </row>
    <row r="648" spans="9:9" x14ac:dyDescent="0.2">
      <c r="I648">
        <f t="shared" si="11"/>
        <v>0</v>
      </c>
    </row>
    <row r="649" spans="9:9" x14ac:dyDescent="0.2">
      <c r="I649">
        <f t="shared" si="11"/>
        <v>0</v>
      </c>
    </row>
    <row r="650" spans="9:9" x14ac:dyDescent="0.2">
      <c r="I650">
        <f t="shared" si="11"/>
        <v>0</v>
      </c>
    </row>
    <row r="651" spans="9:9" x14ac:dyDescent="0.2">
      <c r="I651">
        <f t="shared" si="11"/>
        <v>0</v>
      </c>
    </row>
    <row r="652" spans="9:9" x14ac:dyDescent="0.2">
      <c r="I652">
        <f t="shared" si="11"/>
        <v>0</v>
      </c>
    </row>
    <row r="653" spans="9:9" x14ac:dyDescent="0.2">
      <c r="I653">
        <f t="shared" si="11"/>
        <v>0</v>
      </c>
    </row>
    <row r="654" spans="9:9" x14ac:dyDescent="0.2">
      <c r="I654">
        <f t="shared" si="11"/>
        <v>0</v>
      </c>
    </row>
  </sheetData>
  <phoneticPr fontId="13" type="noConversion"/>
  <pageMargins left="0.75" right="0.75" top="1" bottom="1" header="0.5" footer="0.5"/>
  <pageSetup orientation="portrait" horizontalDpi="0" verticalDpi="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996"/>
  <sheetViews>
    <sheetView zoomScale="125" workbookViewId="0">
      <selection activeCell="A2" sqref="A2:XFD2"/>
    </sheetView>
  </sheetViews>
  <sheetFormatPr baseColWidth="10" defaultRowHeight="12.75" x14ac:dyDescent="0.2"/>
  <cols>
    <col min="1" max="1" width="21" customWidth="1"/>
    <col min="2" max="2" width="21.375" customWidth="1"/>
    <col min="3" max="3" width="12.5" customWidth="1"/>
    <col min="4" max="4" width="15.375" bestFit="1" customWidth="1"/>
    <col min="5" max="5" width="13" customWidth="1"/>
    <col min="6" max="6" width="13.875" customWidth="1"/>
    <col min="7" max="7" width="22.125" bestFit="1" customWidth="1"/>
    <col min="8" max="8" width="21" customWidth="1"/>
    <col min="9" max="9" width="24.375" customWidth="1"/>
    <col min="11" max="11" width="17.375" bestFit="1" customWidth="1"/>
    <col min="12" max="12" width="16" customWidth="1"/>
  </cols>
  <sheetData>
    <row r="1" spans="1:15" ht="13.5" thickBot="1" x14ac:dyDescent="0.25">
      <c r="A1">
        <v>1</v>
      </c>
      <c r="C1" s="31" t="s">
        <v>20971</v>
      </c>
      <c r="E1">
        <v>1</v>
      </c>
      <c r="G1">
        <v>1</v>
      </c>
      <c r="H1">
        <v>1</v>
      </c>
    </row>
    <row r="2" spans="1:15" s="31" customFormat="1" ht="18.75" thickBot="1" x14ac:dyDescent="0.3">
      <c r="A2" s="3" t="s">
        <v>20957</v>
      </c>
      <c r="B2" s="3" t="s">
        <v>20956</v>
      </c>
      <c r="C2" s="3" t="s">
        <v>20958</v>
      </c>
      <c r="D2" s="3" t="s">
        <v>20959</v>
      </c>
      <c r="E2" s="3" t="s">
        <v>20960</v>
      </c>
      <c r="F2" s="4" t="s">
        <v>20961</v>
      </c>
      <c r="G2" s="3" t="s">
        <v>20962</v>
      </c>
      <c r="H2" s="3" t="s">
        <v>20963</v>
      </c>
      <c r="I2" s="3" t="s">
        <v>20964</v>
      </c>
      <c r="J2" s="3" t="s">
        <v>20965</v>
      </c>
      <c r="K2" s="4" t="s">
        <v>20966</v>
      </c>
      <c r="L2" s="9"/>
      <c r="M2" s="151"/>
      <c r="N2" s="152"/>
      <c r="O2" s="152"/>
    </row>
    <row r="3" spans="1:15" s="125" customFormat="1" x14ac:dyDescent="0.2"/>
    <row r="4" spans="1:15" s="125" customFormat="1" x14ac:dyDescent="0.2">
      <c r="A4" s="126">
        <v>38603</v>
      </c>
      <c r="B4" s="125" t="s">
        <v>6448</v>
      </c>
      <c r="C4" s="125" t="s">
        <v>6004</v>
      </c>
      <c r="D4" s="125">
        <v>1</v>
      </c>
      <c r="E4" s="125">
        <v>346</v>
      </c>
      <c r="F4" s="125">
        <v>346</v>
      </c>
      <c r="G4" s="126">
        <v>38610</v>
      </c>
      <c r="H4" s="125">
        <v>320</v>
      </c>
      <c r="I4" s="125">
        <v>26</v>
      </c>
      <c r="J4" s="125">
        <v>13</v>
      </c>
      <c r="K4" s="125">
        <f>H4*J4</f>
        <v>4160</v>
      </c>
    </row>
    <row r="5" spans="1:15" x14ac:dyDescent="0.2">
      <c r="A5" s="5"/>
      <c r="G5" s="124" t="s">
        <v>20967</v>
      </c>
      <c r="H5">
        <v>3</v>
      </c>
      <c r="I5">
        <v>23</v>
      </c>
    </row>
    <row r="6" spans="1:15" x14ac:dyDescent="0.2">
      <c r="G6" s="31" t="s">
        <v>20968</v>
      </c>
      <c r="H6">
        <v>5</v>
      </c>
      <c r="I6">
        <v>18</v>
      </c>
    </row>
    <row r="7" spans="1:15" x14ac:dyDescent="0.2">
      <c r="G7" t="s">
        <v>5796</v>
      </c>
      <c r="H7">
        <v>8</v>
      </c>
      <c r="I7">
        <v>10</v>
      </c>
    </row>
    <row r="8" spans="1:15" x14ac:dyDescent="0.2">
      <c r="G8" t="s">
        <v>5972</v>
      </c>
      <c r="H8">
        <v>5</v>
      </c>
      <c r="I8">
        <v>5</v>
      </c>
    </row>
    <row r="9" spans="1:15" x14ac:dyDescent="0.2">
      <c r="G9" t="s">
        <v>7163</v>
      </c>
      <c r="H9">
        <v>5</v>
      </c>
      <c r="I9">
        <v>0</v>
      </c>
    </row>
    <row r="11" spans="1:15" x14ac:dyDescent="0.2">
      <c r="A11" s="5">
        <v>38610</v>
      </c>
      <c r="B11" t="s">
        <v>6768</v>
      </c>
      <c r="C11" t="s">
        <v>6933</v>
      </c>
      <c r="D11">
        <v>2</v>
      </c>
      <c r="E11">
        <v>516</v>
      </c>
      <c r="F11">
        <v>1032</v>
      </c>
      <c r="G11" s="5">
        <v>38624</v>
      </c>
      <c r="H11">
        <v>1021</v>
      </c>
      <c r="I11">
        <v>11</v>
      </c>
      <c r="J11">
        <v>12</v>
      </c>
      <c r="K11">
        <f>H11*J11</f>
        <v>12252</v>
      </c>
    </row>
    <row r="12" spans="1:15" x14ac:dyDescent="0.2">
      <c r="G12" t="s">
        <v>6380</v>
      </c>
      <c r="H12">
        <v>11</v>
      </c>
      <c r="I12">
        <v>0</v>
      </c>
    </row>
    <row r="14" spans="1:15" x14ac:dyDescent="0.2">
      <c r="A14" s="10">
        <v>38631</v>
      </c>
      <c r="B14" t="s">
        <v>6778</v>
      </c>
      <c r="C14" t="s">
        <v>6587</v>
      </c>
      <c r="D14">
        <v>3</v>
      </c>
      <c r="E14">
        <v>170</v>
      </c>
      <c r="F14">
        <v>510</v>
      </c>
      <c r="G14" s="5">
        <v>38638</v>
      </c>
      <c r="H14">
        <v>340</v>
      </c>
      <c r="I14">
        <v>170</v>
      </c>
      <c r="J14">
        <v>9.5</v>
      </c>
      <c r="K14">
        <f>H14*J14</f>
        <v>3230</v>
      </c>
    </row>
    <row r="15" spans="1:15" x14ac:dyDescent="0.2">
      <c r="H15">
        <v>129</v>
      </c>
      <c r="I15">
        <v>41</v>
      </c>
      <c r="K15">
        <f>H15*J14</f>
        <v>1225.5</v>
      </c>
    </row>
    <row r="16" spans="1:15" x14ac:dyDescent="0.2">
      <c r="G16" t="s">
        <v>7411</v>
      </c>
      <c r="H16">
        <v>10</v>
      </c>
      <c r="I16">
        <v>31</v>
      </c>
    </row>
    <row r="17" spans="1:11" x14ac:dyDescent="0.2">
      <c r="G17" t="s">
        <v>7163</v>
      </c>
      <c r="H17">
        <v>4</v>
      </c>
      <c r="I17">
        <v>27</v>
      </c>
    </row>
    <row r="18" spans="1:11" x14ac:dyDescent="0.2">
      <c r="G18" t="s">
        <v>7163</v>
      </c>
      <c r="H18">
        <v>7</v>
      </c>
      <c r="I18">
        <v>20</v>
      </c>
    </row>
    <row r="19" spans="1:11" x14ac:dyDescent="0.2">
      <c r="G19" s="5">
        <v>39002</v>
      </c>
      <c r="H19">
        <v>20</v>
      </c>
      <c r="I19">
        <v>0</v>
      </c>
      <c r="J19">
        <v>8</v>
      </c>
      <c r="K19">
        <v>160</v>
      </c>
    </row>
    <row r="20" spans="1:11" x14ac:dyDescent="0.2">
      <c r="G20" s="5"/>
    </row>
    <row r="21" spans="1:11" x14ac:dyDescent="0.2">
      <c r="A21" s="5">
        <v>38638</v>
      </c>
      <c r="B21" t="s">
        <v>5687</v>
      </c>
      <c r="C21" t="s">
        <v>6318</v>
      </c>
      <c r="D21">
        <v>2.5</v>
      </c>
      <c r="E21">
        <v>214</v>
      </c>
      <c r="F21">
        <v>535</v>
      </c>
      <c r="G21" s="5">
        <v>38659</v>
      </c>
      <c r="H21">
        <v>519</v>
      </c>
      <c r="I21">
        <v>16</v>
      </c>
      <c r="J21">
        <v>9</v>
      </c>
      <c r="K21">
        <f>H21*J21</f>
        <v>4671</v>
      </c>
    </row>
    <row r="22" spans="1:11" x14ac:dyDescent="0.2">
      <c r="G22" s="5">
        <v>39002</v>
      </c>
      <c r="H22">
        <v>16</v>
      </c>
      <c r="I22">
        <v>0</v>
      </c>
      <c r="J22">
        <v>8</v>
      </c>
      <c r="K22">
        <v>128</v>
      </c>
    </row>
    <row r="23" spans="1:11" x14ac:dyDescent="0.2">
      <c r="G23" s="5"/>
    </row>
    <row r="24" spans="1:11" x14ac:dyDescent="0.2">
      <c r="A24" s="5">
        <v>38652</v>
      </c>
      <c r="B24" t="s">
        <v>5894</v>
      </c>
      <c r="C24" t="s">
        <v>7269</v>
      </c>
      <c r="D24">
        <v>2</v>
      </c>
      <c r="E24">
        <v>398</v>
      </c>
      <c r="F24">
        <v>796</v>
      </c>
      <c r="G24" s="5">
        <v>38673</v>
      </c>
      <c r="H24">
        <v>767</v>
      </c>
      <c r="I24">
        <v>29</v>
      </c>
      <c r="J24">
        <v>11</v>
      </c>
      <c r="K24">
        <v>8437</v>
      </c>
    </row>
    <row r="25" spans="1:11" x14ac:dyDescent="0.2">
      <c r="G25" s="5">
        <v>39002</v>
      </c>
      <c r="H25">
        <v>29</v>
      </c>
      <c r="I25">
        <v>0</v>
      </c>
      <c r="J25">
        <v>8</v>
      </c>
      <c r="K25">
        <v>232</v>
      </c>
    </row>
    <row r="26" spans="1:11" x14ac:dyDescent="0.2">
      <c r="G26" s="5"/>
    </row>
    <row r="27" spans="1:11" x14ac:dyDescent="0.2">
      <c r="A27" s="5">
        <v>38706</v>
      </c>
      <c r="B27" t="s">
        <v>6594</v>
      </c>
      <c r="C27" t="s">
        <v>6478</v>
      </c>
      <c r="D27" s="11">
        <v>1.5</v>
      </c>
      <c r="E27">
        <v>333</v>
      </c>
      <c r="F27">
        <v>499.5</v>
      </c>
      <c r="G27" s="5">
        <v>38722</v>
      </c>
      <c r="H27">
        <v>493</v>
      </c>
      <c r="I27">
        <v>6</v>
      </c>
      <c r="J27">
        <v>11.5</v>
      </c>
      <c r="K27">
        <f>H27*J27</f>
        <v>5669.5</v>
      </c>
    </row>
    <row r="28" spans="1:11" x14ac:dyDescent="0.2">
      <c r="A28" s="5"/>
      <c r="D28" s="11"/>
      <c r="G28" s="5" t="s">
        <v>6075</v>
      </c>
      <c r="H28">
        <v>6</v>
      </c>
      <c r="I28">
        <v>0</v>
      </c>
    </row>
    <row r="30" spans="1:11" x14ac:dyDescent="0.2">
      <c r="A30" s="5">
        <v>38706</v>
      </c>
      <c r="B30" t="s">
        <v>6618</v>
      </c>
      <c r="C30" t="s">
        <v>6478</v>
      </c>
      <c r="D30">
        <v>1</v>
      </c>
      <c r="E30">
        <v>273</v>
      </c>
      <c r="F30">
        <v>273</v>
      </c>
      <c r="G30" s="5">
        <v>38746</v>
      </c>
      <c r="H30">
        <v>257</v>
      </c>
      <c r="I30">
        <v>16</v>
      </c>
      <c r="J30">
        <v>11.5</v>
      </c>
      <c r="K30">
        <v>2955</v>
      </c>
    </row>
    <row r="31" spans="1:11" x14ac:dyDescent="0.2">
      <c r="G31" s="5">
        <v>39002</v>
      </c>
      <c r="H31">
        <v>13</v>
      </c>
      <c r="I31">
        <v>3</v>
      </c>
      <c r="J31">
        <v>8</v>
      </c>
      <c r="K31">
        <v>104</v>
      </c>
    </row>
    <row r="32" spans="1:11" x14ac:dyDescent="0.2">
      <c r="G32" s="5" t="s">
        <v>5297</v>
      </c>
      <c r="H32">
        <v>3</v>
      </c>
      <c r="I32">
        <v>0</v>
      </c>
    </row>
    <row r="33" spans="1:11" x14ac:dyDescent="0.2">
      <c r="G33" s="5"/>
    </row>
    <row r="34" spans="1:11" x14ac:dyDescent="0.2">
      <c r="A34" s="5">
        <v>38722</v>
      </c>
      <c r="B34" t="s">
        <v>5442</v>
      </c>
      <c r="C34">
        <v>8890</v>
      </c>
      <c r="D34">
        <v>1</v>
      </c>
      <c r="E34">
        <v>276</v>
      </c>
      <c r="F34">
        <v>276</v>
      </c>
      <c r="G34" s="5">
        <v>39063</v>
      </c>
      <c r="H34">
        <v>275</v>
      </c>
      <c r="I34">
        <v>1</v>
      </c>
      <c r="J34">
        <v>9</v>
      </c>
      <c r="K34">
        <f>H34*J34</f>
        <v>2475</v>
      </c>
    </row>
    <row r="35" spans="1:11" ht="12.95" customHeight="1" x14ac:dyDescent="0.2">
      <c r="A35" s="5"/>
      <c r="G35" s="5" t="s">
        <v>6531</v>
      </c>
      <c r="H35">
        <v>1</v>
      </c>
      <c r="I35">
        <v>0</v>
      </c>
    </row>
    <row r="36" spans="1:11" x14ac:dyDescent="0.2">
      <c r="A36" s="23"/>
    </row>
    <row r="37" spans="1:11" ht="12.95" customHeight="1" x14ac:dyDescent="0.2">
      <c r="B37" t="s">
        <v>6371</v>
      </c>
      <c r="C37" t="s">
        <v>5545</v>
      </c>
      <c r="D37">
        <v>1</v>
      </c>
      <c r="E37">
        <v>320</v>
      </c>
      <c r="F37">
        <v>320</v>
      </c>
      <c r="G37" s="5">
        <v>38750</v>
      </c>
      <c r="H37">
        <v>299</v>
      </c>
      <c r="I37">
        <v>21</v>
      </c>
      <c r="J37">
        <v>7.5</v>
      </c>
      <c r="K37">
        <v>2243</v>
      </c>
    </row>
    <row r="38" spans="1:11" x14ac:dyDescent="0.2">
      <c r="G38" t="s">
        <v>7203</v>
      </c>
      <c r="H38">
        <v>5</v>
      </c>
      <c r="I38">
        <v>16</v>
      </c>
    </row>
    <row r="39" spans="1:11" x14ac:dyDescent="0.2">
      <c r="G39" t="s">
        <v>4488</v>
      </c>
      <c r="H39">
        <v>5</v>
      </c>
      <c r="I39">
        <v>11</v>
      </c>
    </row>
    <row r="40" spans="1:11" x14ac:dyDescent="0.2">
      <c r="G40" t="s">
        <v>8602</v>
      </c>
      <c r="H40">
        <v>6</v>
      </c>
      <c r="I40">
        <v>5</v>
      </c>
    </row>
    <row r="41" spans="1:11" x14ac:dyDescent="0.2">
      <c r="G41" t="s">
        <v>8690</v>
      </c>
      <c r="H41">
        <v>5</v>
      </c>
      <c r="I41">
        <v>0</v>
      </c>
    </row>
    <row r="43" spans="1:11" x14ac:dyDescent="0.2">
      <c r="B43" t="s">
        <v>6890</v>
      </c>
      <c r="C43" t="s">
        <v>7017</v>
      </c>
      <c r="D43">
        <v>2</v>
      </c>
      <c r="E43">
        <v>328</v>
      </c>
      <c r="F43">
        <v>656</v>
      </c>
      <c r="G43" s="5">
        <v>38750</v>
      </c>
      <c r="H43">
        <v>624</v>
      </c>
      <c r="I43">
        <v>32</v>
      </c>
      <c r="J43">
        <v>7.5</v>
      </c>
      <c r="K43">
        <v>4680</v>
      </c>
    </row>
    <row r="44" spans="1:11" x14ac:dyDescent="0.2">
      <c r="G44" s="5">
        <v>38750</v>
      </c>
      <c r="H44">
        <v>5</v>
      </c>
      <c r="I44">
        <v>27</v>
      </c>
    </row>
    <row r="45" spans="1:11" x14ac:dyDescent="0.2">
      <c r="G45" s="5">
        <v>38751</v>
      </c>
      <c r="H45">
        <v>23</v>
      </c>
      <c r="I45">
        <v>4</v>
      </c>
    </row>
    <row r="46" spans="1:11" x14ac:dyDescent="0.2">
      <c r="G46" t="s">
        <v>6564</v>
      </c>
      <c r="H46">
        <v>1</v>
      </c>
      <c r="I46">
        <v>3</v>
      </c>
    </row>
    <row r="47" spans="1:11" x14ac:dyDescent="0.2">
      <c r="G47" t="s">
        <v>5617</v>
      </c>
      <c r="H47">
        <v>3</v>
      </c>
      <c r="I47">
        <v>0</v>
      </c>
    </row>
    <row r="49" spans="1:12" x14ac:dyDescent="0.2">
      <c r="B49" t="s">
        <v>6390</v>
      </c>
      <c r="C49" t="s">
        <v>5811</v>
      </c>
      <c r="D49">
        <v>3</v>
      </c>
      <c r="E49">
        <v>187</v>
      </c>
      <c r="F49">
        <v>561</v>
      </c>
      <c r="G49" s="5">
        <v>38764</v>
      </c>
      <c r="H49">
        <v>407</v>
      </c>
      <c r="I49">
        <f>F49-H49</f>
        <v>154</v>
      </c>
      <c r="J49">
        <v>10</v>
      </c>
      <c r="K49">
        <v>4070</v>
      </c>
    </row>
    <row r="50" spans="1:12" x14ac:dyDescent="0.2">
      <c r="G50" s="5">
        <v>38765</v>
      </c>
      <c r="H50">
        <v>140</v>
      </c>
      <c r="I50">
        <v>14</v>
      </c>
      <c r="J50">
        <v>10</v>
      </c>
      <c r="K50">
        <v>1400</v>
      </c>
    </row>
    <row r="51" spans="1:12" x14ac:dyDescent="0.2">
      <c r="G51" s="5">
        <v>38771</v>
      </c>
      <c r="H51">
        <v>10</v>
      </c>
      <c r="I51">
        <v>4</v>
      </c>
      <c r="J51">
        <v>10</v>
      </c>
      <c r="K51">
        <v>100</v>
      </c>
    </row>
    <row r="52" spans="1:12" x14ac:dyDescent="0.2">
      <c r="G52" s="5" t="s">
        <v>6790</v>
      </c>
      <c r="H52">
        <v>4</v>
      </c>
      <c r="I52">
        <v>0</v>
      </c>
    </row>
    <row r="54" spans="1:12" x14ac:dyDescent="0.2">
      <c r="A54" s="5">
        <v>38757</v>
      </c>
      <c r="B54" t="s">
        <v>6801</v>
      </c>
      <c r="C54">
        <v>66118</v>
      </c>
      <c r="D54">
        <v>2</v>
      </c>
      <c r="E54">
        <v>309</v>
      </c>
      <c r="F54">
        <v>618</v>
      </c>
      <c r="G54" s="5">
        <v>38765</v>
      </c>
      <c r="H54">
        <v>602</v>
      </c>
      <c r="I54">
        <v>16</v>
      </c>
      <c r="J54">
        <v>10.5</v>
      </c>
      <c r="K54">
        <v>6321</v>
      </c>
    </row>
    <row r="55" spans="1:12" x14ac:dyDescent="0.2">
      <c r="A55" s="5"/>
      <c r="G55" s="5">
        <v>38771</v>
      </c>
      <c r="H55">
        <v>9</v>
      </c>
      <c r="I55">
        <v>7</v>
      </c>
    </row>
    <row r="56" spans="1:12" x14ac:dyDescent="0.2">
      <c r="G56" t="s">
        <v>5959</v>
      </c>
      <c r="H56">
        <v>7</v>
      </c>
      <c r="I56">
        <v>0</v>
      </c>
    </row>
    <row r="58" spans="1:12" x14ac:dyDescent="0.2">
      <c r="A58" s="5">
        <v>38764</v>
      </c>
      <c r="B58" t="s">
        <v>7102</v>
      </c>
      <c r="C58" t="s">
        <v>7193</v>
      </c>
      <c r="D58">
        <v>2</v>
      </c>
      <c r="E58">
        <v>292</v>
      </c>
      <c r="F58">
        <v>584</v>
      </c>
      <c r="G58" s="5">
        <v>38771</v>
      </c>
      <c r="H58">
        <v>580</v>
      </c>
      <c r="I58">
        <v>4</v>
      </c>
      <c r="J58">
        <v>8.5</v>
      </c>
      <c r="K58">
        <v>4930</v>
      </c>
    </row>
    <row r="59" spans="1:12" x14ac:dyDescent="0.2">
      <c r="A59" s="5"/>
      <c r="G59" s="5"/>
      <c r="H59">
        <v>4</v>
      </c>
      <c r="I59">
        <v>0</v>
      </c>
    </row>
    <row r="61" spans="1:12" x14ac:dyDescent="0.2">
      <c r="B61" t="s">
        <v>6567</v>
      </c>
      <c r="C61" t="s">
        <v>6758</v>
      </c>
      <c r="D61">
        <v>1.5</v>
      </c>
      <c r="E61">
        <v>309</v>
      </c>
      <c r="F61">
        <v>463</v>
      </c>
      <c r="G61" s="5" t="s">
        <v>6863</v>
      </c>
      <c r="H61">
        <v>452</v>
      </c>
      <c r="I61">
        <v>11</v>
      </c>
      <c r="J61">
        <v>9</v>
      </c>
      <c r="K61">
        <v>4068</v>
      </c>
    </row>
    <row r="62" spans="1:12" x14ac:dyDescent="0.2">
      <c r="G62" s="5">
        <v>38771</v>
      </c>
      <c r="H62">
        <v>7</v>
      </c>
      <c r="I62">
        <v>4</v>
      </c>
      <c r="L62" t="s">
        <v>6711</v>
      </c>
    </row>
    <row r="63" spans="1:12" x14ac:dyDescent="0.2">
      <c r="G63" t="s">
        <v>5982</v>
      </c>
      <c r="H63">
        <v>4</v>
      </c>
      <c r="I63">
        <v>0</v>
      </c>
    </row>
    <row r="65" spans="1:11" x14ac:dyDescent="0.2">
      <c r="B65" t="s">
        <v>6650</v>
      </c>
      <c r="C65" t="s">
        <v>6922</v>
      </c>
      <c r="D65" s="11">
        <v>2.5</v>
      </c>
      <c r="E65">
        <v>304</v>
      </c>
      <c r="F65">
        <v>760</v>
      </c>
      <c r="G65" s="5">
        <v>38785</v>
      </c>
      <c r="H65">
        <v>757</v>
      </c>
      <c r="I65">
        <v>3</v>
      </c>
      <c r="J65">
        <v>10</v>
      </c>
      <c r="K65">
        <v>7570</v>
      </c>
    </row>
    <row r="66" spans="1:11" x14ac:dyDescent="0.2">
      <c r="D66" s="11"/>
      <c r="G66" s="124" t="s">
        <v>20969</v>
      </c>
      <c r="H66">
        <v>3</v>
      </c>
      <c r="I66">
        <v>0</v>
      </c>
    </row>
    <row r="68" spans="1:11" x14ac:dyDescent="0.2">
      <c r="A68" s="5">
        <v>38771</v>
      </c>
      <c r="B68" t="s">
        <v>6798</v>
      </c>
      <c r="C68" t="s">
        <v>6921</v>
      </c>
      <c r="D68">
        <v>2</v>
      </c>
      <c r="E68">
        <v>311</v>
      </c>
      <c r="F68">
        <v>622</v>
      </c>
      <c r="G68" s="5">
        <v>38778</v>
      </c>
      <c r="H68">
        <v>614</v>
      </c>
      <c r="I68">
        <v>8</v>
      </c>
      <c r="J68">
        <v>7.5</v>
      </c>
      <c r="K68">
        <f>H68*J68</f>
        <v>4605</v>
      </c>
    </row>
    <row r="69" spans="1:11" x14ac:dyDescent="0.2">
      <c r="A69" s="5"/>
      <c r="G69" s="5">
        <v>38827</v>
      </c>
      <c r="H69">
        <v>7</v>
      </c>
      <c r="I69">
        <v>1</v>
      </c>
    </row>
    <row r="70" spans="1:11" x14ac:dyDescent="0.2">
      <c r="G70" t="s">
        <v>5297</v>
      </c>
      <c r="H70">
        <v>1</v>
      </c>
      <c r="I70">
        <v>0</v>
      </c>
    </row>
    <row r="72" spans="1:11" x14ac:dyDescent="0.2">
      <c r="B72" t="s">
        <v>7425</v>
      </c>
      <c r="C72" t="s">
        <v>6104</v>
      </c>
      <c r="D72">
        <v>2</v>
      </c>
      <c r="E72">
        <v>305</v>
      </c>
      <c r="F72">
        <v>610</v>
      </c>
      <c r="G72" s="5">
        <v>38778</v>
      </c>
      <c r="H72">
        <v>574</v>
      </c>
      <c r="I72">
        <v>36</v>
      </c>
    </row>
    <row r="73" spans="1:11" x14ac:dyDescent="0.2">
      <c r="G73" s="5">
        <v>38785</v>
      </c>
      <c r="H73">
        <v>19</v>
      </c>
      <c r="I73">
        <v>17</v>
      </c>
    </row>
    <row r="74" spans="1:11" x14ac:dyDescent="0.2">
      <c r="G74" s="5" t="s">
        <v>8770</v>
      </c>
      <c r="H74">
        <v>5</v>
      </c>
      <c r="I74">
        <v>12</v>
      </c>
    </row>
    <row r="75" spans="1:11" x14ac:dyDescent="0.2">
      <c r="G75" s="5" t="s">
        <v>8711</v>
      </c>
      <c r="H75">
        <v>6</v>
      </c>
      <c r="I75">
        <v>6</v>
      </c>
    </row>
    <row r="76" spans="1:11" x14ac:dyDescent="0.2">
      <c r="G76" s="5" t="s">
        <v>3286</v>
      </c>
      <c r="H76">
        <v>6</v>
      </c>
      <c r="I76">
        <v>0</v>
      </c>
    </row>
    <row r="77" spans="1:11" x14ac:dyDescent="0.2">
      <c r="G77" s="5"/>
    </row>
    <row r="79" spans="1:11" x14ac:dyDescent="0.2">
      <c r="A79" s="5">
        <v>38778</v>
      </c>
      <c r="B79" t="s">
        <v>5771</v>
      </c>
      <c r="C79" t="s">
        <v>5708</v>
      </c>
      <c r="D79">
        <v>2</v>
      </c>
      <c r="E79">
        <v>260</v>
      </c>
      <c r="F79">
        <v>520</v>
      </c>
      <c r="G79" s="5">
        <v>38785</v>
      </c>
      <c r="H79">
        <v>513</v>
      </c>
      <c r="I79">
        <v>7</v>
      </c>
      <c r="J79">
        <v>8.5</v>
      </c>
      <c r="K79">
        <v>4352</v>
      </c>
    </row>
    <row r="80" spans="1:11" x14ac:dyDescent="0.2">
      <c r="G80" s="5">
        <v>38792</v>
      </c>
      <c r="H80">
        <v>2</v>
      </c>
      <c r="I80">
        <v>5</v>
      </c>
      <c r="K80">
        <v>17</v>
      </c>
    </row>
    <row r="81" spans="1:11" x14ac:dyDescent="0.2">
      <c r="G81" t="s">
        <v>5383</v>
      </c>
      <c r="H81">
        <v>5</v>
      </c>
      <c r="I81">
        <v>0</v>
      </c>
    </row>
    <row r="83" spans="1:11" x14ac:dyDescent="0.2">
      <c r="B83" t="s">
        <v>6527</v>
      </c>
      <c r="C83" t="s">
        <v>5826</v>
      </c>
      <c r="D83">
        <v>2</v>
      </c>
      <c r="E83">
        <v>305</v>
      </c>
      <c r="F83">
        <v>610</v>
      </c>
      <c r="G83" s="5">
        <v>38785</v>
      </c>
      <c r="H83">
        <v>598</v>
      </c>
      <c r="I83">
        <v>12</v>
      </c>
      <c r="J83">
        <v>8.5</v>
      </c>
      <c r="K83">
        <v>5083</v>
      </c>
    </row>
    <row r="84" spans="1:11" x14ac:dyDescent="0.2">
      <c r="G84" s="5">
        <v>38827</v>
      </c>
      <c r="H84">
        <v>6</v>
      </c>
      <c r="I84">
        <v>6</v>
      </c>
    </row>
    <row r="85" spans="1:11" x14ac:dyDescent="0.2">
      <c r="G85" t="s">
        <v>6082</v>
      </c>
      <c r="H85">
        <v>6</v>
      </c>
      <c r="I85">
        <v>0</v>
      </c>
      <c r="J85">
        <v>70</v>
      </c>
      <c r="K85">
        <v>420</v>
      </c>
    </row>
    <row r="87" spans="1:11" x14ac:dyDescent="0.2">
      <c r="A87" s="5">
        <v>38783</v>
      </c>
      <c r="B87" t="s">
        <v>6077</v>
      </c>
      <c r="C87" t="s">
        <v>6815</v>
      </c>
      <c r="D87">
        <v>2</v>
      </c>
      <c r="E87">
        <v>300</v>
      </c>
      <c r="F87">
        <v>600</v>
      </c>
      <c r="G87" s="5">
        <v>38792</v>
      </c>
      <c r="H87">
        <v>590</v>
      </c>
      <c r="I87">
        <v>10</v>
      </c>
      <c r="J87">
        <v>7.5</v>
      </c>
      <c r="K87">
        <f>H87*J87</f>
        <v>4425</v>
      </c>
    </row>
    <row r="88" spans="1:11" x14ac:dyDescent="0.2">
      <c r="G88" t="s">
        <v>5254</v>
      </c>
      <c r="H88">
        <v>10</v>
      </c>
      <c r="I88">
        <v>0</v>
      </c>
    </row>
    <row r="90" spans="1:11" x14ac:dyDescent="0.2">
      <c r="B90" t="s">
        <v>6194</v>
      </c>
      <c r="C90" t="s">
        <v>7344</v>
      </c>
      <c r="D90">
        <v>2</v>
      </c>
      <c r="E90">
        <v>305</v>
      </c>
      <c r="F90">
        <v>610</v>
      </c>
      <c r="G90" s="5">
        <v>38792</v>
      </c>
      <c r="H90">
        <v>582</v>
      </c>
      <c r="I90">
        <v>28</v>
      </c>
      <c r="J90">
        <v>7.5</v>
      </c>
      <c r="K90">
        <f>H90*J90</f>
        <v>4365</v>
      </c>
    </row>
    <row r="91" spans="1:11" x14ac:dyDescent="0.2">
      <c r="G91" s="5">
        <v>38792</v>
      </c>
      <c r="H91">
        <v>24</v>
      </c>
      <c r="I91">
        <v>4</v>
      </c>
      <c r="K91">
        <f>H91*J90</f>
        <v>180</v>
      </c>
    </row>
    <row r="92" spans="1:11" x14ac:dyDescent="0.2">
      <c r="G92" t="s">
        <v>7207</v>
      </c>
      <c r="H92">
        <v>4</v>
      </c>
      <c r="I92">
        <v>0</v>
      </c>
    </row>
    <row r="94" spans="1:11" x14ac:dyDescent="0.2">
      <c r="A94" s="5">
        <v>38785</v>
      </c>
      <c r="B94" t="s">
        <v>6259</v>
      </c>
      <c r="C94" t="s">
        <v>6597</v>
      </c>
      <c r="D94">
        <v>1</v>
      </c>
      <c r="E94">
        <v>300</v>
      </c>
      <c r="F94">
        <v>300</v>
      </c>
      <c r="G94" s="5">
        <v>38799</v>
      </c>
      <c r="H94">
        <v>295</v>
      </c>
      <c r="I94">
        <v>5</v>
      </c>
      <c r="J94">
        <v>9</v>
      </c>
      <c r="K94">
        <v>2655</v>
      </c>
    </row>
    <row r="95" spans="1:11" x14ac:dyDescent="0.2">
      <c r="G95" t="s">
        <v>7245</v>
      </c>
      <c r="H95">
        <v>5</v>
      </c>
      <c r="I95">
        <v>0</v>
      </c>
    </row>
    <row r="97" spans="1:11" x14ac:dyDescent="0.2">
      <c r="A97" s="5">
        <v>38792</v>
      </c>
      <c r="B97" t="s">
        <v>6557</v>
      </c>
      <c r="C97" t="s">
        <v>6745</v>
      </c>
      <c r="D97">
        <v>2</v>
      </c>
      <c r="E97">
        <v>299</v>
      </c>
      <c r="F97">
        <v>598</v>
      </c>
      <c r="G97" s="5">
        <v>38799</v>
      </c>
      <c r="H97">
        <v>471</v>
      </c>
      <c r="I97">
        <v>127</v>
      </c>
      <c r="J97">
        <v>8</v>
      </c>
      <c r="K97">
        <v>3768</v>
      </c>
    </row>
    <row r="98" spans="1:11" x14ac:dyDescent="0.2">
      <c r="A98" s="5"/>
      <c r="G98" s="5"/>
      <c r="H98">
        <v>111</v>
      </c>
      <c r="I98">
        <v>16</v>
      </c>
    </row>
    <row r="99" spans="1:11" x14ac:dyDescent="0.2">
      <c r="A99" s="5"/>
      <c r="G99" s="5" t="s">
        <v>3167</v>
      </c>
      <c r="H99">
        <v>8</v>
      </c>
      <c r="I99">
        <v>8</v>
      </c>
    </row>
    <row r="100" spans="1:11" x14ac:dyDescent="0.2">
      <c r="A100" s="5"/>
      <c r="G100" s="5" t="s">
        <v>9101</v>
      </c>
      <c r="H100">
        <v>8</v>
      </c>
      <c r="I100">
        <v>0</v>
      </c>
    </row>
    <row r="101" spans="1:11" x14ac:dyDescent="0.2">
      <c r="A101" s="5"/>
      <c r="G101" s="5"/>
    </row>
    <row r="103" spans="1:11" x14ac:dyDescent="0.2">
      <c r="B103" t="s">
        <v>6141</v>
      </c>
      <c r="C103" t="s">
        <v>6547</v>
      </c>
      <c r="D103">
        <v>1</v>
      </c>
      <c r="E103">
        <v>318</v>
      </c>
      <c r="F103">
        <v>318</v>
      </c>
      <c r="G103" s="5">
        <v>38827</v>
      </c>
      <c r="H103">
        <v>302</v>
      </c>
      <c r="I103">
        <v>16</v>
      </c>
      <c r="J103">
        <v>10</v>
      </c>
      <c r="K103">
        <f>H103*J103</f>
        <v>3020</v>
      </c>
    </row>
    <row r="104" spans="1:11" x14ac:dyDescent="0.2">
      <c r="G104" s="5" t="s">
        <v>2790</v>
      </c>
      <c r="H104">
        <v>10</v>
      </c>
      <c r="I104">
        <v>6</v>
      </c>
      <c r="J104">
        <v>8.5</v>
      </c>
      <c r="K104">
        <v>85</v>
      </c>
    </row>
    <row r="105" spans="1:11" x14ac:dyDescent="0.2">
      <c r="G105" s="5" t="s">
        <v>9409</v>
      </c>
      <c r="H105">
        <v>6</v>
      </c>
      <c r="I105">
        <v>0</v>
      </c>
    </row>
    <row r="107" spans="1:11" x14ac:dyDescent="0.2">
      <c r="A107" s="12">
        <v>38799</v>
      </c>
      <c r="B107" t="s">
        <v>6173</v>
      </c>
      <c r="C107" t="s">
        <v>6089</v>
      </c>
      <c r="D107">
        <v>2</v>
      </c>
      <c r="E107">
        <v>300</v>
      </c>
      <c r="F107">
        <v>600</v>
      </c>
      <c r="G107" s="5">
        <v>38806</v>
      </c>
      <c r="H107">
        <v>600</v>
      </c>
      <c r="I107">
        <v>0</v>
      </c>
      <c r="J107">
        <v>7.5</v>
      </c>
      <c r="K107">
        <f>H107*J107</f>
        <v>4500</v>
      </c>
    </row>
    <row r="109" spans="1:11" x14ac:dyDescent="0.2">
      <c r="A109" s="5">
        <v>38806</v>
      </c>
      <c r="B109" t="s">
        <v>6276</v>
      </c>
      <c r="C109" t="s">
        <v>6376</v>
      </c>
      <c r="D109">
        <v>2</v>
      </c>
      <c r="E109">
        <v>192</v>
      </c>
      <c r="F109">
        <v>384</v>
      </c>
      <c r="G109" s="5">
        <v>38813</v>
      </c>
      <c r="H109">
        <v>379</v>
      </c>
      <c r="I109">
        <v>5</v>
      </c>
      <c r="J109">
        <v>8.5</v>
      </c>
      <c r="K109">
        <f>H109*J109</f>
        <v>3221.5</v>
      </c>
    </row>
    <row r="110" spans="1:11" x14ac:dyDescent="0.2">
      <c r="G110" t="s">
        <v>5470</v>
      </c>
      <c r="H110">
        <v>5</v>
      </c>
      <c r="I110">
        <v>0</v>
      </c>
      <c r="J110">
        <v>70</v>
      </c>
      <c r="K110">
        <v>350</v>
      </c>
    </row>
    <row r="112" spans="1:11" x14ac:dyDescent="0.2">
      <c r="B112" t="s">
        <v>6978</v>
      </c>
      <c r="C112" t="s">
        <v>7161</v>
      </c>
      <c r="D112">
        <v>2</v>
      </c>
      <c r="E112">
        <v>305</v>
      </c>
      <c r="F112">
        <v>610</v>
      </c>
      <c r="G112" s="5">
        <v>38820</v>
      </c>
      <c r="H112">
        <v>605</v>
      </c>
      <c r="I112">
        <v>5</v>
      </c>
      <c r="J112">
        <v>8.5</v>
      </c>
      <c r="K112">
        <f>H112*J112</f>
        <v>5142.5</v>
      </c>
    </row>
    <row r="113" spans="1:11" x14ac:dyDescent="0.2">
      <c r="G113" s="5">
        <v>38834</v>
      </c>
      <c r="H113">
        <v>4</v>
      </c>
      <c r="I113">
        <v>1</v>
      </c>
    </row>
    <row r="114" spans="1:11" x14ac:dyDescent="0.2">
      <c r="G114" t="s">
        <v>5297</v>
      </c>
      <c r="H114">
        <v>1</v>
      </c>
      <c r="I114">
        <v>0</v>
      </c>
    </row>
    <row r="116" spans="1:11" x14ac:dyDescent="0.2">
      <c r="A116" s="5">
        <v>38827</v>
      </c>
      <c r="B116" t="s">
        <v>6757</v>
      </c>
      <c r="C116" t="s">
        <v>7261</v>
      </c>
      <c r="D116">
        <v>2</v>
      </c>
      <c r="E116">
        <v>319</v>
      </c>
      <c r="F116">
        <v>638</v>
      </c>
      <c r="G116" s="5">
        <v>38834</v>
      </c>
      <c r="H116">
        <v>637</v>
      </c>
      <c r="I116">
        <v>1</v>
      </c>
      <c r="J116">
        <v>7.5</v>
      </c>
      <c r="K116">
        <f>H116*J116</f>
        <v>4777.5</v>
      </c>
    </row>
    <row r="117" spans="1:11" x14ac:dyDescent="0.2">
      <c r="G117" t="s">
        <v>5297</v>
      </c>
      <c r="H117">
        <v>1</v>
      </c>
      <c r="I117">
        <v>0</v>
      </c>
    </row>
    <row r="119" spans="1:11" x14ac:dyDescent="0.2">
      <c r="A119" s="5">
        <v>38834</v>
      </c>
      <c r="B119" t="s">
        <v>6576</v>
      </c>
      <c r="C119" t="s">
        <v>6056</v>
      </c>
      <c r="D119">
        <v>2</v>
      </c>
      <c r="E119">
        <v>306</v>
      </c>
      <c r="F119">
        <v>612</v>
      </c>
      <c r="G119" s="5">
        <v>38841</v>
      </c>
      <c r="H119">
        <v>609</v>
      </c>
      <c r="I119">
        <v>3</v>
      </c>
      <c r="J119">
        <v>8.5</v>
      </c>
      <c r="K119">
        <f>H119*J119</f>
        <v>5176.5</v>
      </c>
    </row>
    <row r="120" spans="1:11" x14ac:dyDescent="0.2">
      <c r="H120" t="s">
        <v>6769</v>
      </c>
      <c r="I120">
        <v>2</v>
      </c>
    </row>
    <row r="121" spans="1:11" x14ac:dyDescent="0.2">
      <c r="G121" t="s">
        <v>5293</v>
      </c>
      <c r="H121">
        <v>2</v>
      </c>
      <c r="I121">
        <v>0</v>
      </c>
      <c r="J121">
        <v>70</v>
      </c>
      <c r="K121">
        <v>140</v>
      </c>
    </row>
    <row r="123" spans="1:11" x14ac:dyDescent="0.2">
      <c r="A123" s="5">
        <v>38841</v>
      </c>
      <c r="B123" t="s">
        <v>7048</v>
      </c>
      <c r="C123" t="s">
        <v>7368</v>
      </c>
      <c r="D123">
        <v>2</v>
      </c>
      <c r="E123">
        <v>240</v>
      </c>
      <c r="F123">
        <v>480</v>
      </c>
      <c r="G123" s="5">
        <v>38848</v>
      </c>
      <c r="H123">
        <v>470</v>
      </c>
      <c r="I123">
        <v>10</v>
      </c>
      <c r="J123">
        <v>10</v>
      </c>
      <c r="K123">
        <v>4700</v>
      </c>
    </row>
    <row r="124" spans="1:11" x14ac:dyDescent="0.2">
      <c r="G124" t="s">
        <v>4855</v>
      </c>
      <c r="H124">
        <v>10</v>
      </c>
      <c r="I124">
        <v>0</v>
      </c>
    </row>
    <row r="126" spans="1:11" x14ac:dyDescent="0.2">
      <c r="A126" s="5">
        <v>38848</v>
      </c>
      <c r="B126" t="s">
        <v>6344</v>
      </c>
      <c r="C126" t="s">
        <v>6545</v>
      </c>
      <c r="D126">
        <v>2</v>
      </c>
      <c r="E126">
        <v>350</v>
      </c>
      <c r="F126">
        <v>700</v>
      </c>
      <c r="G126" s="5">
        <v>38855</v>
      </c>
      <c r="H126">
        <v>685</v>
      </c>
      <c r="I126">
        <v>15</v>
      </c>
      <c r="J126">
        <v>8.5</v>
      </c>
      <c r="K126">
        <f>H126*J126</f>
        <v>5822.5</v>
      </c>
    </row>
    <row r="127" spans="1:11" x14ac:dyDescent="0.2">
      <c r="A127" s="5"/>
      <c r="G127" s="5"/>
      <c r="H127">
        <v>11</v>
      </c>
      <c r="I127">
        <v>4</v>
      </c>
    </row>
    <row r="128" spans="1:11" x14ac:dyDescent="0.2">
      <c r="G128" t="s">
        <v>7700</v>
      </c>
      <c r="H128">
        <v>4</v>
      </c>
      <c r="I128">
        <v>0</v>
      </c>
    </row>
    <row r="130" spans="1:11" x14ac:dyDescent="0.2">
      <c r="B130" t="s">
        <v>7154</v>
      </c>
      <c r="C130" t="s">
        <v>5898</v>
      </c>
      <c r="D130">
        <v>2</v>
      </c>
      <c r="E130">
        <v>289</v>
      </c>
      <c r="F130">
        <v>578</v>
      </c>
      <c r="G130" s="5">
        <v>38862</v>
      </c>
      <c r="H130">
        <v>575</v>
      </c>
      <c r="I130">
        <v>3</v>
      </c>
      <c r="J130">
        <v>8.5</v>
      </c>
      <c r="K130">
        <f>H130*J130</f>
        <v>4887.5</v>
      </c>
    </row>
    <row r="131" spans="1:11" x14ac:dyDescent="0.2">
      <c r="G131" t="s">
        <v>6411</v>
      </c>
      <c r="H131">
        <v>3</v>
      </c>
      <c r="I131">
        <v>0</v>
      </c>
    </row>
    <row r="133" spans="1:11" x14ac:dyDescent="0.2">
      <c r="A133" s="5">
        <v>38862</v>
      </c>
      <c r="B133" t="s">
        <v>6938</v>
      </c>
      <c r="C133" t="s">
        <v>6096</v>
      </c>
      <c r="D133">
        <v>2</v>
      </c>
      <c r="E133">
        <v>310</v>
      </c>
      <c r="F133">
        <v>620</v>
      </c>
      <c r="G133" s="5">
        <v>38869</v>
      </c>
      <c r="H133">
        <v>620</v>
      </c>
      <c r="I133">
        <v>0</v>
      </c>
      <c r="J133">
        <v>8.5</v>
      </c>
      <c r="K133">
        <f>H133*J133</f>
        <v>5270</v>
      </c>
    </row>
    <row r="135" spans="1:11" x14ac:dyDescent="0.2">
      <c r="A135" s="5">
        <v>38869</v>
      </c>
      <c r="B135" t="s">
        <v>6614</v>
      </c>
      <c r="C135" t="s">
        <v>6119</v>
      </c>
      <c r="D135">
        <v>2</v>
      </c>
      <c r="E135">
        <v>217</v>
      </c>
      <c r="F135">
        <v>434</v>
      </c>
      <c r="G135" s="5">
        <v>38876</v>
      </c>
      <c r="H135">
        <v>433</v>
      </c>
      <c r="I135">
        <v>1</v>
      </c>
      <c r="J135">
        <v>7.5</v>
      </c>
      <c r="K135">
        <f>H135*J135</f>
        <v>3247.5</v>
      </c>
    </row>
    <row r="136" spans="1:11" x14ac:dyDescent="0.2">
      <c r="G136" t="s">
        <v>6705</v>
      </c>
      <c r="H136">
        <v>1</v>
      </c>
      <c r="I136">
        <v>0</v>
      </c>
    </row>
    <row r="138" spans="1:11" x14ac:dyDescent="0.2">
      <c r="B138" s="31" t="s">
        <v>20970</v>
      </c>
      <c r="C138" t="s">
        <v>5891</v>
      </c>
      <c r="D138">
        <v>3</v>
      </c>
      <c r="E138">
        <v>181</v>
      </c>
      <c r="F138">
        <v>543</v>
      </c>
      <c r="G138" s="5">
        <v>38876</v>
      </c>
      <c r="H138">
        <v>534</v>
      </c>
      <c r="I138">
        <v>9</v>
      </c>
      <c r="J138">
        <v>10</v>
      </c>
      <c r="K138">
        <v>5340</v>
      </c>
    </row>
    <row r="139" spans="1:11" x14ac:dyDescent="0.2">
      <c r="G139" s="5">
        <v>39016</v>
      </c>
      <c r="H139">
        <v>9</v>
      </c>
      <c r="I139">
        <v>0</v>
      </c>
      <c r="J139">
        <v>8.5</v>
      </c>
      <c r="K139">
        <v>77</v>
      </c>
    </row>
    <row r="141" spans="1:11" x14ac:dyDescent="0.2">
      <c r="A141" s="5">
        <v>38876</v>
      </c>
      <c r="B141" t="s">
        <v>7013</v>
      </c>
      <c r="C141" t="s">
        <v>7201</v>
      </c>
      <c r="D141">
        <v>2.5</v>
      </c>
      <c r="E141">
        <v>248</v>
      </c>
      <c r="F141">
        <v>620</v>
      </c>
      <c r="G141" s="5">
        <v>38883</v>
      </c>
      <c r="H141">
        <v>489</v>
      </c>
      <c r="I141">
        <f>F141-H141</f>
        <v>131</v>
      </c>
      <c r="J141">
        <v>8</v>
      </c>
      <c r="K141">
        <f>H141*J141</f>
        <v>3912</v>
      </c>
    </row>
    <row r="142" spans="1:11" x14ac:dyDescent="0.2">
      <c r="A142" s="5"/>
      <c r="G142" s="5">
        <v>38890</v>
      </c>
      <c r="H142">
        <v>120</v>
      </c>
      <c r="I142">
        <v>11</v>
      </c>
    </row>
    <row r="143" spans="1:11" x14ac:dyDescent="0.2">
      <c r="G143" t="s">
        <v>7754</v>
      </c>
      <c r="H143">
        <v>11</v>
      </c>
      <c r="I143">
        <v>0</v>
      </c>
    </row>
    <row r="145" spans="1:11" x14ac:dyDescent="0.2">
      <c r="B145" t="s">
        <v>6808</v>
      </c>
      <c r="C145" t="s">
        <v>6447</v>
      </c>
      <c r="D145">
        <v>2</v>
      </c>
      <c r="E145">
        <v>244</v>
      </c>
      <c r="F145">
        <v>488</v>
      </c>
      <c r="G145" s="5">
        <v>38890</v>
      </c>
      <c r="H145">
        <v>469</v>
      </c>
      <c r="I145">
        <v>19</v>
      </c>
      <c r="J145">
        <v>9.5</v>
      </c>
      <c r="K145">
        <f>H145*J145</f>
        <v>4455.5</v>
      </c>
    </row>
    <row r="146" spans="1:11" x14ac:dyDescent="0.2">
      <c r="G146" s="5" t="s">
        <v>21640</v>
      </c>
      <c r="H146">
        <v>5</v>
      </c>
      <c r="I146">
        <v>14</v>
      </c>
    </row>
    <row r="147" spans="1:11" x14ac:dyDescent="0.2">
      <c r="G147" s="5" t="s">
        <v>21641</v>
      </c>
      <c r="H147">
        <v>7</v>
      </c>
      <c r="I147">
        <v>7</v>
      </c>
    </row>
    <row r="148" spans="1:11" x14ac:dyDescent="0.2">
      <c r="G148" s="5" t="s">
        <v>21642</v>
      </c>
      <c r="H148">
        <v>7</v>
      </c>
      <c r="I148">
        <v>0</v>
      </c>
    </row>
    <row r="150" spans="1:11" x14ac:dyDescent="0.2">
      <c r="A150" s="5">
        <v>38883</v>
      </c>
      <c r="B150" t="s">
        <v>6700</v>
      </c>
      <c r="C150" t="s">
        <v>6606</v>
      </c>
      <c r="D150">
        <v>2</v>
      </c>
      <c r="E150">
        <v>318</v>
      </c>
      <c r="F150">
        <v>636</v>
      </c>
      <c r="G150" s="5">
        <v>38890</v>
      </c>
      <c r="H150">
        <v>620</v>
      </c>
      <c r="I150">
        <v>16</v>
      </c>
      <c r="J150">
        <v>9</v>
      </c>
      <c r="K150">
        <f>H150*J150</f>
        <v>5580</v>
      </c>
    </row>
    <row r="151" spans="1:11" x14ac:dyDescent="0.2">
      <c r="G151" s="5">
        <v>38911</v>
      </c>
      <c r="H151">
        <v>13</v>
      </c>
      <c r="I151">
        <v>3</v>
      </c>
      <c r="K151">
        <f>H151*J150</f>
        <v>117</v>
      </c>
    </row>
    <row r="152" spans="1:11" x14ac:dyDescent="0.2">
      <c r="G152" t="s">
        <v>7613</v>
      </c>
      <c r="H152">
        <v>3</v>
      </c>
      <c r="I152">
        <v>0</v>
      </c>
    </row>
    <row r="154" spans="1:11" x14ac:dyDescent="0.2">
      <c r="A154" s="5">
        <v>38890</v>
      </c>
      <c r="B154" t="s">
        <v>6817</v>
      </c>
      <c r="C154" t="s">
        <v>6732</v>
      </c>
      <c r="D154">
        <v>2</v>
      </c>
      <c r="E154">
        <v>302</v>
      </c>
      <c r="F154">
        <v>604</v>
      </c>
      <c r="G154" s="5">
        <v>38897</v>
      </c>
      <c r="H154">
        <v>524</v>
      </c>
      <c r="I154">
        <v>80</v>
      </c>
      <c r="J154">
        <v>8.5</v>
      </c>
      <c r="K154">
        <f>H154*J154</f>
        <v>4454</v>
      </c>
    </row>
    <row r="155" spans="1:11" x14ac:dyDescent="0.2">
      <c r="A155" s="5"/>
      <c r="G155" s="5">
        <v>38897</v>
      </c>
      <c r="H155">
        <v>74</v>
      </c>
      <c r="I155">
        <v>6</v>
      </c>
    </row>
    <row r="156" spans="1:11" x14ac:dyDescent="0.2">
      <c r="A156" s="5"/>
      <c r="G156" s="5" t="s">
        <v>5560</v>
      </c>
      <c r="H156">
        <v>6</v>
      </c>
      <c r="I156">
        <v>0</v>
      </c>
    </row>
    <row r="158" spans="1:11" x14ac:dyDescent="0.2">
      <c r="B158" t="s">
        <v>6867</v>
      </c>
      <c r="C158" t="s">
        <v>6860</v>
      </c>
      <c r="D158">
        <v>2</v>
      </c>
      <c r="E158">
        <v>310</v>
      </c>
      <c r="F158">
        <v>620</v>
      </c>
      <c r="G158" s="5">
        <v>38904</v>
      </c>
      <c r="H158">
        <v>609</v>
      </c>
      <c r="I158">
        <v>11</v>
      </c>
      <c r="J158">
        <v>7.5</v>
      </c>
      <c r="K158">
        <f>H158*J158</f>
        <v>4567.5</v>
      </c>
    </row>
    <row r="159" spans="1:11" x14ac:dyDescent="0.2">
      <c r="G159" s="5" t="s">
        <v>21643</v>
      </c>
      <c r="H159">
        <v>5</v>
      </c>
      <c r="I159">
        <v>6</v>
      </c>
    </row>
    <row r="160" spans="1:11" x14ac:dyDescent="0.2">
      <c r="G160" s="5" t="s">
        <v>9982</v>
      </c>
      <c r="H160">
        <v>6</v>
      </c>
      <c r="I160">
        <v>0</v>
      </c>
    </row>
    <row r="162" spans="1:11" x14ac:dyDescent="0.2">
      <c r="A162" s="5">
        <v>38897</v>
      </c>
      <c r="B162" t="s">
        <v>6434</v>
      </c>
      <c r="C162" t="s">
        <v>6435</v>
      </c>
      <c r="D162">
        <v>1</v>
      </c>
      <c r="E162">
        <v>213</v>
      </c>
      <c r="F162">
        <v>213</v>
      </c>
      <c r="G162" s="5">
        <v>38925</v>
      </c>
      <c r="H162">
        <v>200</v>
      </c>
      <c r="I162">
        <v>13</v>
      </c>
      <c r="J162">
        <v>11</v>
      </c>
      <c r="K162">
        <f>H162*J162</f>
        <v>2200</v>
      </c>
    </row>
    <row r="163" spans="1:11" x14ac:dyDescent="0.2">
      <c r="A163" s="5"/>
      <c r="G163" s="5" t="s">
        <v>10131</v>
      </c>
      <c r="H163">
        <v>6</v>
      </c>
      <c r="I163">
        <v>7</v>
      </c>
    </row>
    <row r="164" spans="1:11" x14ac:dyDescent="0.2">
      <c r="A164" s="5"/>
      <c r="G164" s="5" t="s">
        <v>10280</v>
      </c>
      <c r="H164">
        <v>7</v>
      </c>
      <c r="I164">
        <v>0</v>
      </c>
    </row>
    <row r="166" spans="1:11" x14ac:dyDescent="0.2">
      <c r="B166" t="s">
        <v>6396</v>
      </c>
      <c r="C166" t="s">
        <v>6305</v>
      </c>
      <c r="D166">
        <v>2</v>
      </c>
      <c r="E166">
        <v>344</v>
      </c>
      <c r="F166">
        <v>688</v>
      </c>
      <c r="G166" s="5">
        <v>38904</v>
      </c>
      <c r="H166">
        <v>683</v>
      </c>
      <c r="I166">
        <v>5</v>
      </c>
      <c r="J166">
        <v>8.5</v>
      </c>
      <c r="K166">
        <f>H166*J166</f>
        <v>5805.5</v>
      </c>
    </row>
    <row r="167" spans="1:11" x14ac:dyDescent="0.2">
      <c r="G167" s="5">
        <v>38904</v>
      </c>
      <c r="H167">
        <v>3</v>
      </c>
      <c r="I167">
        <v>2</v>
      </c>
      <c r="J167">
        <v>8.5</v>
      </c>
      <c r="K167">
        <f>H167*J167</f>
        <v>25.5</v>
      </c>
    </row>
    <row r="168" spans="1:11" x14ac:dyDescent="0.2">
      <c r="G168" t="s">
        <v>5015</v>
      </c>
      <c r="H168">
        <v>2</v>
      </c>
      <c r="I168">
        <v>0</v>
      </c>
    </row>
    <row r="170" spans="1:11" x14ac:dyDescent="0.2">
      <c r="A170" s="5">
        <v>38904</v>
      </c>
      <c r="B170" t="s">
        <v>6485</v>
      </c>
      <c r="C170" t="s">
        <v>6577</v>
      </c>
      <c r="D170">
        <v>2</v>
      </c>
      <c r="E170">
        <v>361</v>
      </c>
      <c r="F170">
        <v>722</v>
      </c>
      <c r="G170" s="5">
        <v>38911</v>
      </c>
      <c r="H170">
        <v>719</v>
      </c>
      <c r="I170">
        <v>3</v>
      </c>
      <c r="J170">
        <v>8</v>
      </c>
      <c r="K170">
        <f>H170*J170</f>
        <v>5752</v>
      </c>
    </row>
    <row r="171" spans="1:11" x14ac:dyDescent="0.2">
      <c r="G171" t="s">
        <v>6705</v>
      </c>
      <c r="H171">
        <v>3</v>
      </c>
      <c r="I171">
        <v>0</v>
      </c>
    </row>
    <row r="173" spans="1:11" x14ac:dyDescent="0.2">
      <c r="A173" s="5">
        <v>38911</v>
      </c>
      <c r="B173" t="s">
        <v>4851</v>
      </c>
      <c r="C173" t="s">
        <v>6860</v>
      </c>
      <c r="D173">
        <v>2</v>
      </c>
      <c r="E173">
        <v>316</v>
      </c>
      <c r="F173">
        <v>632</v>
      </c>
      <c r="G173" s="5">
        <v>38925</v>
      </c>
      <c r="H173">
        <v>620</v>
      </c>
      <c r="I173">
        <v>12</v>
      </c>
      <c r="J173">
        <v>8</v>
      </c>
      <c r="K173">
        <f>H173*J173</f>
        <v>4960</v>
      </c>
    </row>
    <row r="174" spans="1:11" x14ac:dyDescent="0.2">
      <c r="A174" s="5"/>
      <c r="G174" s="5" t="s">
        <v>10494</v>
      </c>
      <c r="H174">
        <v>6</v>
      </c>
      <c r="I174">
        <v>6</v>
      </c>
    </row>
    <row r="175" spans="1:11" x14ac:dyDescent="0.2">
      <c r="A175" s="5"/>
      <c r="G175" s="5" t="s">
        <v>1935</v>
      </c>
      <c r="H175">
        <v>6</v>
      </c>
      <c r="I175">
        <v>0</v>
      </c>
    </row>
    <row r="177" spans="1:11" x14ac:dyDescent="0.2">
      <c r="A177" s="5">
        <v>38925</v>
      </c>
      <c r="B177" t="s">
        <v>6247</v>
      </c>
      <c r="C177" t="s">
        <v>6378</v>
      </c>
      <c r="D177">
        <v>2</v>
      </c>
      <c r="E177">
        <v>270</v>
      </c>
      <c r="F177">
        <v>540</v>
      </c>
      <c r="G177" s="5">
        <v>38932</v>
      </c>
      <c r="H177">
        <v>520</v>
      </c>
      <c r="I177">
        <v>20</v>
      </c>
      <c r="J177">
        <v>8</v>
      </c>
      <c r="K177">
        <f>H177*J177</f>
        <v>4160</v>
      </c>
    </row>
    <row r="178" spans="1:11" x14ac:dyDescent="0.2">
      <c r="G178" s="5">
        <v>38932</v>
      </c>
      <c r="H178">
        <v>19</v>
      </c>
      <c r="I178">
        <v>1</v>
      </c>
    </row>
    <row r="179" spans="1:11" x14ac:dyDescent="0.2">
      <c r="G179" t="s">
        <v>6705</v>
      </c>
      <c r="H179">
        <v>1</v>
      </c>
      <c r="I179">
        <v>0</v>
      </c>
    </row>
    <row r="181" spans="1:11" x14ac:dyDescent="0.2">
      <c r="A181" s="5">
        <v>38932</v>
      </c>
      <c r="B181" t="s">
        <v>6053</v>
      </c>
      <c r="C181" t="s">
        <v>6638</v>
      </c>
      <c r="D181">
        <v>2</v>
      </c>
      <c r="E181">
        <v>320</v>
      </c>
      <c r="F181">
        <v>640</v>
      </c>
      <c r="G181" s="5">
        <v>38946</v>
      </c>
      <c r="H181">
        <v>620</v>
      </c>
      <c r="I181">
        <v>20</v>
      </c>
      <c r="J181">
        <v>9</v>
      </c>
      <c r="K181">
        <f>H181*J181</f>
        <v>5580</v>
      </c>
    </row>
    <row r="182" spans="1:11" x14ac:dyDescent="0.2">
      <c r="A182" s="5"/>
      <c r="G182" s="5">
        <v>38946</v>
      </c>
      <c r="H182">
        <v>12</v>
      </c>
      <c r="I182">
        <v>8</v>
      </c>
    </row>
    <row r="183" spans="1:11" x14ac:dyDescent="0.2">
      <c r="G183" t="s">
        <v>5069</v>
      </c>
      <c r="H183">
        <v>8</v>
      </c>
      <c r="I183">
        <v>0</v>
      </c>
    </row>
    <row r="185" spans="1:11" x14ac:dyDescent="0.2">
      <c r="B185" t="s">
        <v>5945</v>
      </c>
      <c r="C185" t="s">
        <v>5946</v>
      </c>
      <c r="D185">
        <v>2</v>
      </c>
      <c r="E185">
        <v>288</v>
      </c>
      <c r="F185">
        <v>576</v>
      </c>
      <c r="G185" s="5">
        <v>38939</v>
      </c>
      <c r="H185">
        <v>546</v>
      </c>
      <c r="I185">
        <v>30</v>
      </c>
      <c r="J185">
        <v>8</v>
      </c>
      <c r="K185">
        <f>H185*J185</f>
        <v>4368</v>
      </c>
    </row>
    <row r="186" spans="1:11" x14ac:dyDescent="0.2">
      <c r="G186" s="5">
        <v>38939</v>
      </c>
      <c r="H186">
        <v>26</v>
      </c>
      <c r="I186">
        <v>4</v>
      </c>
    </row>
    <row r="187" spans="1:11" x14ac:dyDescent="0.2">
      <c r="G187" s="5">
        <v>38946</v>
      </c>
      <c r="H187">
        <v>4</v>
      </c>
      <c r="I187">
        <v>0</v>
      </c>
    </row>
    <row r="189" spans="1:11" x14ac:dyDescent="0.2">
      <c r="A189" s="5">
        <v>38939</v>
      </c>
      <c r="B189" t="s">
        <v>5772</v>
      </c>
      <c r="C189" t="s">
        <v>5702</v>
      </c>
      <c r="D189">
        <v>2</v>
      </c>
      <c r="E189">
        <v>341</v>
      </c>
      <c r="F189">
        <v>682</v>
      </c>
      <c r="G189" s="5">
        <v>38953</v>
      </c>
      <c r="H189">
        <v>677</v>
      </c>
      <c r="I189">
        <v>5</v>
      </c>
      <c r="J189">
        <v>8</v>
      </c>
      <c r="K189">
        <f>H189*J189</f>
        <v>5416</v>
      </c>
    </row>
    <row r="190" spans="1:11" x14ac:dyDescent="0.2">
      <c r="G190" t="s">
        <v>6776</v>
      </c>
      <c r="H190">
        <v>5</v>
      </c>
      <c r="I190">
        <v>0</v>
      </c>
    </row>
    <row r="192" spans="1:11" x14ac:dyDescent="0.2">
      <c r="A192" s="5">
        <v>38953</v>
      </c>
      <c r="B192" t="s">
        <v>6184</v>
      </c>
      <c r="C192" t="s">
        <v>5746</v>
      </c>
      <c r="D192">
        <v>2</v>
      </c>
      <c r="E192">
        <v>356</v>
      </c>
      <c r="F192">
        <v>712</v>
      </c>
      <c r="G192" s="5">
        <v>38960</v>
      </c>
      <c r="H192">
        <v>700</v>
      </c>
      <c r="I192">
        <v>12</v>
      </c>
      <c r="J192">
        <v>9</v>
      </c>
      <c r="K192">
        <f>H192*J192</f>
        <v>6300</v>
      </c>
    </row>
    <row r="193" spans="1:11" x14ac:dyDescent="0.2">
      <c r="G193" s="5">
        <v>39086</v>
      </c>
      <c r="H193">
        <v>2</v>
      </c>
      <c r="I193">
        <v>10</v>
      </c>
    </row>
    <row r="194" spans="1:11" x14ac:dyDescent="0.2">
      <c r="G194" s="5" t="s">
        <v>7351</v>
      </c>
      <c r="H194">
        <v>10</v>
      </c>
      <c r="I194">
        <v>0</v>
      </c>
    </row>
    <row r="195" spans="1:11" x14ac:dyDescent="0.2">
      <c r="G195" s="5"/>
    </row>
    <row r="196" spans="1:11" x14ac:dyDescent="0.2">
      <c r="B196" t="s">
        <v>6152</v>
      </c>
      <c r="C196" t="s">
        <v>6142</v>
      </c>
      <c r="D196" s="11">
        <v>3.5</v>
      </c>
      <c r="E196">
        <v>175</v>
      </c>
      <c r="F196">
        <v>612.5</v>
      </c>
      <c r="G196" s="5">
        <v>38967</v>
      </c>
      <c r="H196">
        <v>582</v>
      </c>
      <c r="I196">
        <v>30</v>
      </c>
      <c r="J196">
        <v>8.5</v>
      </c>
      <c r="K196">
        <f>H196*J196</f>
        <v>4947</v>
      </c>
    </row>
    <row r="197" spans="1:11" x14ac:dyDescent="0.2">
      <c r="G197" s="5">
        <v>38967</v>
      </c>
      <c r="H197">
        <v>25</v>
      </c>
      <c r="I197">
        <v>5</v>
      </c>
    </row>
    <row r="198" spans="1:11" x14ac:dyDescent="0.2">
      <c r="G198" t="s">
        <v>21644</v>
      </c>
      <c r="H198">
        <v>5</v>
      </c>
      <c r="I198">
        <v>0</v>
      </c>
    </row>
    <row r="200" spans="1:11" x14ac:dyDescent="0.2">
      <c r="A200" s="5">
        <v>38960</v>
      </c>
      <c r="B200" t="s">
        <v>6791</v>
      </c>
      <c r="C200" t="s">
        <v>7321</v>
      </c>
      <c r="D200">
        <v>4</v>
      </c>
      <c r="E200">
        <v>211</v>
      </c>
      <c r="F200">
        <v>844</v>
      </c>
      <c r="G200" s="5">
        <v>38974</v>
      </c>
      <c r="H200">
        <v>830</v>
      </c>
      <c r="I200">
        <v>14</v>
      </c>
      <c r="J200">
        <v>8</v>
      </c>
      <c r="K200">
        <f>H200*J200</f>
        <v>6640</v>
      </c>
    </row>
    <row r="201" spans="1:11" x14ac:dyDescent="0.2">
      <c r="A201" s="5"/>
      <c r="G201" s="5">
        <v>39002</v>
      </c>
      <c r="H201">
        <v>10</v>
      </c>
      <c r="I201">
        <v>4</v>
      </c>
      <c r="J201">
        <v>8</v>
      </c>
      <c r="K201">
        <v>80</v>
      </c>
    </row>
    <row r="202" spans="1:11" x14ac:dyDescent="0.2">
      <c r="A202" s="5"/>
      <c r="G202" s="5" t="s">
        <v>21645</v>
      </c>
      <c r="H202">
        <v>4</v>
      </c>
      <c r="I202">
        <v>0</v>
      </c>
    </row>
    <row r="204" spans="1:11" x14ac:dyDescent="0.2">
      <c r="A204" s="5">
        <v>38974</v>
      </c>
      <c r="B204" t="s">
        <v>6919</v>
      </c>
      <c r="C204" t="s">
        <v>5593</v>
      </c>
      <c r="D204">
        <v>2</v>
      </c>
      <c r="E204">
        <v>316</v>
      </c>
      <c r="F204">
        <v>632</v>
      </c>
      <c r="G204" s="5">
        <v>38981</v>
      </c>
      <c r="H204">
        <v>610</v>
      </c>
      <c r="I204">
        <v>22</v>
      </c>
      <c r="J204">
        <v>8</v>
      </c>
      <c r="K204">
        <f>H204*J204</f>
        <v>4880</v>
      </c>
    </row>
    <row r="205" spans="1:11" x14ac:dyDescent="0.2">
      <c r="A205" s="5"/>
      <c r="G205" s="5">
        <v>39002</v>
      </c>
      <c r="H205">
        <v>10</v>
      </c>
      <c r="I205">
        <v>12</v>
      </c>
      <c r="J205">
        <v>8</v>
      </c>
      <c r="K205">
        <v>80</v>
      </c>
    </row>
    <row r="206" spans="1:11" x14ac:dyDescent="0.2">
      <c r="G206" t="s">
        <v>1593</v>
      </c>
      <c r="H206">
        <v>6</v>
      </c>
      <c r="I206">
        <v>6</v>
      </c>
    </row>
    <row r="207" spans="1:11" x14ac:dyDescent="0.2">
      <c r="A207" s="5"/>
      <c r="G207" t="s">
        <v>11113</v>
      </c>
      <c r="H207">
        <v>6</v>
      </c>
      <c r="I207">
        <v>0</v>
      </c>
    </row>
    <row r="209" spans="1:11" x14ac:dyDescent="0.2">
      <c r="A209" s="5">
        <v>38974</v>
      </c>
      <c r="B209" t="s">
        <v>6467</v>
      </c>
      <c r="C209" t="s">
        <v>7679</v>
      </c>
      <c r="D209">
        <v>1</v>
      </c>
      <c r="E209">
        <v>321</v>
      </c>
      <c r="F209">
        <v>321</v>
      </c>
      <c r="G209" s="5">
        <v>38988</v>
      </c>
      <c r="H209">
        <v>316</v>
      </c>
      <c r="I209">
        <v>5</v>
      </c>
      <c r="J209">
        <v>8.5</v>
      </c>
      <c r="K209">
        <f>H209*J209</f>
        <v>2686</v>
      </c>
    </row>
    <row r="210" spans="1:11" x14ac:dyDescent="0.2">
      <c r="G210" t="s">
        <v>4698</v>
      </c>
      <c r="H210">
        <v>5</v>
      </c>
      <c r="I210">
        <v>0</v>
      </c>
    </row>
    <row r="212" spans="1:11" x14ac:dyDescent="0.2">
      <c r="A212" s="5">
        <v>38981</v>
      </c>
      <c r="B212" t="s">
        <v>5964</v>
      </c>
      <c r="C212" t="s">
        <v>5965</v>
      </c>
      <c r="D212">
        <v>4</v>
      </c>
      <c r="E212">
        <v>150</v>
      </c>
      <c r="F212">
        <v>600</v>
      </c>
      <c r="G212" s="5">
        <v>38988</v>
      </c>
      <c r="H212">
        <v>576</v>
      </c>
      <c r="I212">
        <v>24</v>
      </c>
      <c r="J212">
        <v>8.5</v>
      </c>
      <c r="K212">
        <f>H212*J212</f>
        <v>4896</v>
      </c>
    </row>
    <row r="213" spans="1:11" x14ac:dyDescent="0.2">
      <c r="G213" s="5">
        <v>38988</v>
      </c>
      <c r="H213">
        <v>18</v>
      </c>
      <c r="I213">
        <v>6</v>
      </c>
      <c r="K213">
        <f>H213*J212</f>
        <v>153</v>
      </c>
    </row>
    <row r="214" spans="1:11" x14ac:dyDescent="0.2">
      <c r="G214" t="s">
        <v>8329</v>
      </c>
      <c r="H214">
        <v>3</v>
      </c>
      <c r="I214">
        <v>3</v>
      </c>
    </row>
    <row r="215" spans="1:11" x14ac:dyDescent="0.2">
      <c r="G215" t="s">
        <v>12473</v>
      </c>
      <c r="H215">
        <v>3</v>
      </c>
      <c r="I215">
        <v>0</v>
      </c>
    </row>
    <row r="217" spans="1:11" x14ac:dyDescent="0.2">
      <c r="A217" s="5">
        <v>38988</v>
      </c>
      <c r="B217" t="s">
        <v>5272</v>
      </c>
      <c r="C217" t="s">
        <v>5561</v>
      </c>
      <c r="D217">
        <v>3</v>
      </c>
      <c r="E217" t="s">
        <v>5381</v>
      </c>
      <c r="F217">
        <v>589</v>
      </c>
      <c r="G217" s="5">
        <v>39002</v>
      </c>
      <c r="H217">
        <v>585</v>
      </c>
      <c r="I217">
        <v>4</v>
      </c>
      <c r="J217">
        <v>8</v>
      </c>
      <c r="K217">
        <v>4680</v>
      </c>
    </row>
    <row r="218" spans="1:11" x14ac:dyDescent="0.2">
      <c r="A218" s="5"/>
      <c r="G218" s="5" t="s">
        <v>8326</v>
      </c>
      <c r="H218">
        <v>4</v>
      </c>
      <c r="I218">
        <v>0</v>
      </c>
    </row>
    <row r="220" spans="1:11" x14ac:dyDescent="0.2">
      <c r="A220" s="5">
        <v>39002</v>
      </c>
      <c r="B220" t="s">
        <v>6482</v>
      </c>
      <c r="C220" t="s">
        <v>6883</v>
      </c>
      <c r="D220">
        <v>4</v>
      </c>
      <c r="E220">
        <v>155</v>
      </c>
      <c r="F220">
        <v>620</v>
      </c>
      <c r="G220" s="5">
        <v>39009</v>
      </c>
      <c r="H220">
        <v>612</v>
      </c>
      <c r="I220">
        <v>8</v>
      </c>
      <c r="J220">
        <v>9</v>
      </c>
      <c r="K220">
        <v>5508</v>
      </c>
    </row>
    <row r="221" spans="1:11" ht="12.95" customHeight="1" x14ac:dyDescent="0.2">
      <c r="G221" s="5">
        <v>39010</v>
      </c>
      <c r="H221">
        <v>4</v>
      </c>
      <c r="I221">
        <v>4</v>
      </c>
    </row>
    <row r="222" spans="1:11" ht="12.95" customHeight="1" x14ac:dyDescent="0.2">
      <c r="G222" s="5" t="s">
        <v>7126</v>
      </c>
      <c r="H222">
        <v>4</v>
      </c>
      <c r="I222">
        <v>0</v>
      </c>
    </row>
    <row r="223" spans="1:11" ht="12.95" customHeight="1" x14ac:dyDescent="0.2">
      <c r="G223" s="5"/>
    </row>
    <row r="224" spans="1:11" x14ac:dyDescent="0.2">
      <c r="A224" s="5">
        <v>39002</v>
      </c>
      <c r="B224" t="s">
        <v>7158</v>
      </c>
      <c r="C224" t="s">
        <v>7160</v>
      </c>
      <c r="D224">
        <v>1</v>
      </c>
      <c r="E224">
        <v>160</v>
      </c>
      <c r="F224">
        <v>160</v>
      </c>
      <c r="G224" s="5">
        <v>39016</v>
      </c>
      <c r="H224">
        <v>160</v>
      </c>
      <c r="I224">
        <v>0</v>
      </c>
      <c r="J224">
        <v>9</v>
      </c>
      <c r="K224">
        <v>1440</v>
      </c>
    </row>
    <row r="226" spans="1:11" x14ac:dyDescent="0.2">
      <c r="A226" s="5">
        <v>39009</v>
      </c>
      <c r="B226" t="s">
        <v>5629</v>
      </c>
      <c r="C226" t="s">
        <v>5376</v>
      </c>
      <c r="D226">
        <v>2</v>
      </c>
      <c r="E226">
        <v>276</v>
      </c>
      <c r="F226">
        <v>552</v>
      </c>
      <c r="G226" s="5">
        <v>39016</v>
      </c>
      <c r="H226">
        <v>548</v>
      </c>
      <c r="I226">
        <v>4</v>
      </c>
      <c r="J226">
        <v>8.5</v>
      </c>
      <c r="K226">
        <v>4658</v>
      </c>
    </row>
    <row r="227" spans="1:11" x14ac:dyDescent="0.2">
      <c r="G227" s="5">
        <v>39016</v>
      </c>
      <c r="H227">
        <v>4</v>
      </c>
      <c r="I227">
        <v>0</v>
      </c>
      <c r="J227">
        <v>8.5</v>
      </c>
      <c r="K227">
        <v>34</v>
      </c>
    </row>
    <row r="229" spans="1:11" x14ac:dyDescent="0.2">
      <c r="A229" s="5">
        <v>39009</v>
      </c>
      <c r="B229" t="s">
        <v>5384</v>
      </c>
      <c r="C229" t="s">
        <v>5531</v>
      </c>
      <c r="D229">
        <v>3</v>
      </c>
      <c r="E229">
        <v>160</v>
      </c>
      <c r="F229">
        <v>480</v>
      </c>
      <c r="G229" s="5">
        <v>39016</v>
      </c>
      <c r="H229">
        <v>480</v>
      </c>
      <c r="I229">
        <v>0</v>
      </c>
      <c r="J229">
        <v>9</v>
      </c>
      <c r="K229">
        <v>4320</v>
      </c>
    </row>
    <row r="231" spans="1:11" x14ac:dyDescent="0.2">
      <c r="A231" s="5">
        <v>39016</v>
      </c>
      <c r="B231" t="s">
        <v>7311</v>
      </c>
      <c r="C231" t="s">
        <v>7312</v>
      </c>
      <c r="D231">
        <v>4</v>
      </c>
      <c r="E231">
        <v>165</v>
      </c>
      <c r="F231">
        <v>660</v>
      </c>
      <c r="G231" s="5">
        <v>39023</v>
      </c>
      <c r="H231">
        <v>600</v>
      </c>
      <c r="I231">
        <v>60</v>
      </c>
      <c r="J231">
        <v>9</v>
      </c>
      <c r="K231">
        <v>5400</v>
      </c>
    </row>
    <row r="232" spans="1:11" x14ac:dyDescent="0.2">
      <c r="G232" s="5">
        <v>39023</v>
      </c>
      <c r="H232">
        <v>45</v>
      </c>
      <c r="I232">
        <v>15</v>
      </c>
      <c r="J232">
        <v>9</v>
      </c>
      <c r="K232">
        <v>405</v>
      </c>
    </row>
    <row r="233" spans="1:11" x14ac:dyDescent="0.2">
      <c r="G233" s="5" t="s">
        <v>11204</v>
      </c>
      <c r="H233">
        <v>5</v>
      </c>
      <c r="I233">
        <v>10</v>
      </c>
    </row>
    <row r="234" spans="1:11" x14ac:dyDescent="0.2">
      <c r="G234" s="5" t="s">
        <v>11366</v>
      </c>
      <c r="H234">
        <v>5</v>
      </c>
      <c r="I234">
        <v>5</v>
      </c>
    </row>
    <row r="235" spans="1:11" x14ac:dyDescent="0.2">
      <c r="G235" s="5" t="s">
        <v>11438</v>
      </c>
      <c r="H235">
        <v>5</v>
      </c>
      <c r="I235">
        <v>0</v>
      </c>
    </row>
    <row r="236" spans="1:11" x14ac:dyDescent="0.2">
      <c r="A236" s="18"/>
    </row>
    <row r="237" spans="1:11" x14ac:dyDescent="0.2">
      <c r="A237" s="5">
        <v>39016</v>
      </c>
      <c r="B237" t="s">
        <v>6981</v>
      </c>
      <c r="C237" t="s">
        <v>6909</v>
      </c>
      <c r="D237">
        <v>4</v>
      </c>
      <c r="E237">
        <v>165</v>
      </c>
      <c r="F237">
        <v>660</v>
      </c>
      <c r="G237" s="5">
        <v>39023</v>
      </c>
      <c r="H237">
        <v>450</v>
      </c>
      <c r="I237">
        <v>210</v>
      </c>
      <c r="J237">
        <v>9.5</v>
      </c>
      <c r="K237">
        <v>4275</v>
      </c>
    </row>
    <row r="238" spans="1:11" x14ac:dyDescent="0.2">
      <c r="G238" s="5">
        <v>39023</v>
      </c>
      <c r="H238">
        <v>139</v>
      </c>
      <c r="I238">
        <v>71</v>
      </c>
      <c r="J238">
        <v>9.5</v>
      </c>
      <c r="K238">
        <v>1320</v>
      </c>
    </row>
    <row r="239" spans="1:11" x14ac:dyDescent="0.2">
      <c r="G239" s="5">
        <v>38994</v>
      </c>
      <c r="H239">
        <v>60</v>
      </c>
      <c r="I239">
        <v>11</v>
      </c>
      <c r="J239">
        <v>9.5</v>
      </c>
      <c r="K239">
        <v>570</v>
      </c>
    </row>
    <row r="240" spans="1:11" x14ac:dyDescent="0.2">
      <c r="G240" s="5" t="s">
        <v>12331</v>
      </c>
      <c r="H240">
        <v>6</v>
      </c>
      <c r="I240">
        <v>5</v>
      </c>
    </row>
    <row r="241" spans="1:11" x14ac:dyDescent="0.2">
      <c r="G241" s="5" t="s">
        <v>12756</v>
      </c>
      <c r="H241">
        <v>5</v>
      </c>
      <c r="I241">
        <v>0</v>
      </c>
    </row>
    <row r="243" spans="1:11" x14ac:dyDescent="0.2">
      <c r="A243" s="5">
        <v>39023</v>
      </c>
      <c r="B243" t="s">
        <v>5579</v>
      </c>
      <c r="C243" t="s">
        <v>5634</v>
      </c>
      <c r="D243">
        <v>4</v>
      </c>
      <c r="E243">
        <v>147</v>
      </c>
      <c r="F243">
        <v>588</v>
      </c>
      <c r="G243" s="5">
        <v>39030</v>
      </c>
      <c r="H243">
        <v>582</v>
      </c>
      <c r="I243">
        <v>6</v>
      </c>
      <c r="J243">
        <v>9.5</v>
      </c>
      <c r="K243">
        <v>5529</v>
      </c>
    </row>
    <row r="244" spans="1:11" x14ac:dyDescent="0.2">
      <c r="G244" s="5">
        <v>39030</v>
      </c>
      <c r="H244">
        <v>3</v>
      </c>
      <c r="I244">
        <v>3</v>
      </c>
      <c r="J244">
        <v>9.5</v>
      </c>
      <c r="K244">
        <v>29</v>
      </c>
    </row>
    <row r="245" spans="1:11" x14ac:dyDescent="0.2">
      <c r="G245" s="5" t="s">
        <v>21646</v>
      </c>
      <c r="H245">
        <v>3</v>
      </c>
      <c r="I245">
        <v>0</v>
      </c>
    </row>
    <row r="246" spans="1:11" x14ac:dyDescent="0.2">
      <c r="G246" s="5"/>
    </row>
    <row r="247" spans="1:11" x14ac:dyDescent="0.2">
      <c r="A247" s="5">
        <v>39030</v>
      </c>
      <c r="B247" t="s">
        <v>7458</v>
      </c>
      <c r="C247" t="s">
        <v>7459</v>
      </c>
      <c r="D247">
        <v>2</v>
      </c>
      <c r="E247">
        <v>306</v>
      </c>
      <c r="F247">
        <v>612</v>
      </c>
      <c r="G247" s="5">
        <v>39058</v>
      </c>
      <c r="H247">
        <v>606</v>
      </c>
      <c r="I247">
        <v>6</v>
      </c>
      <c r="J247">
        <v>10</v>
      </c>
      <c r="K247">
        <f>H247*J247</f>
        <v>6060</v>
      </c>
    </row>
    <row r="248" spans="1:11" x14ac:dyDescent="0.2">
      <c r="G248" s="5">
        <v>39086</v>
      </c>
      <c r="H248">
        <v>6</v>
      </c>
      <c r="I248">
        <v>0</v>
      </c>
    </row>
    <row r="249" spans="1:11" x14ac:dyDescent="0.2">
      <c r="G249" s="5"/>
    </row>
    <row r="250" spans="1:11" x14ac:dyDescent="0.2">
      <c r="A250" s="5">
        <v>39030</v>
      </c>
      <c r="B250" t="s">
        <v>7486</v>
      </c>
      <c r="C250" t="s">
        <v>7386</v>
      </c>
      <c r="D250">
        <v>2</v>
      </c>
      <c r="E250">
        <v>306</v>
      </c>
      <c r="F250">
        <v>612</v>
      </c>
      <c r="G250" s="5">
        <v>39037</v>
      </c>
      <c r="H250">
        <v>586</v>
      </c>
      <c r="I250">
        <v>26</v>
      </c>
      <c r="J250">
        <v>8.5</v>
      </c>
      <c r="K250">
        <v>4981</v>
      </c>
    </row>
    <row r="251" spans="1:11" x14ac:dyDescent="0.2">
      <c r="G251" s="5">
        <v>39037</v>
      </c>
      <c r="H251">
        <v>16</v>
      </c>
      <c r="I251">
        <v>10</v>
      </c>
      <c r="J251">
        <v>8.5</v>
      </c>
      <c r="K251">
        <v>136</v>
      </c>
    </row>
    <row r="252" spans="1:11" x14ac:dyDescent="0.2">
      <c r="G252" s="5" t="s">
        <v>8051</v>
      </c>
      <c r="H252">
        <v>10</v>
      </c>
      <c r="I252">
        <v>0</v>
      </c>
    </row>
    <row r="253" spans="1:11" x14ac:dyDescent="0.2">
      <c r="G253" s="5"/>
    </row>
    <row r="254" spans="1:11" x14ac:dyDescent="0.2">
      <c r="A254" s="5">
        <v>39037</v>
      </c>
      <c r="B254" t="s">
        <v>5924</v>
      </c>
      <c r="C254" t="s">
        <v>6014</v>
      </c>
      <c r="D254">
        <v>2</v>
      </c>
      <c r="E254">
        <v>305</v>
      </c>
      <c r="F254">
        <v>610</v>
      </c>
      <c r="G254" s="5">
        <v>39044</v>
      </c>
      <c r="H254">
        <v>600</v>
      </c>
      <c r="I254">
        <v>10</v>
      </c>
      <c r="J254">
        <v>8.5</v>
      </c>
      <c r="K254">
        <f>H254*J254</f>
        <v>5100</v>
      </c>
    </row>
    <row r="255" spans="1:11" x14ac:dyDescent="0.2">
      <c r="A255" s="5"/>
      <c r="G255" s="5" t="s">
        <v>2219</v>
      </c>
      <c r="H255">
        <v>10</v>
      </c>
      <c r="I255">
        <v>0</v>
      </c>
    </row>
    <row r="257" spans="1:11" x14ac:dyDescent="0.2">
      <c r="A257" s="5">
        <v>39037</v>
      </c>
      <c r="B257" t="s">
        <v>6067</v>
      </c>
      <c r="C257" t="s">
        <v>6068</v>
      </c>
      <c r="D257">
        <v>4</v>
      </c>
      <c r="E257">
        <v>163</v>
      </c>
      <c r="F257">
        <v>652</v>
      </c>
      <c r="G257" s="5">
        <v>39044</v>
      </c>
      <c r="H257">
        <v>634</v>
      </c>
      <c r="I257">
        <v>18</v>
      </c>
      <c r="J257">
        <v>10.5</v>
      </c>
      <c r="K257">
        <v>6657</v>
      </c>
    </row>
    <row r="258" spans="1:11" x14ac:dyDescent="0.2">
      <c r="G258" s="5">
        <v>39044</v>
      </c>
      <c r="H258">
        <v>9</v>
      </c>
      <c r="I258">
        <v>9</v>
      </c>
    </row>
    <row r="259" spans="1:11" x14ac:dyDescent="0.2">
      <c r="G259" s="5" t="s">
        <v>1668</v>
      </c>
      <c r="H259">
        <v>9</v>
      </c>
      <c r="I259">
        <v>0</v>
      </c>
    </row>
    <row r="260" spans="1:11" x14ac:dyDescent="0.2">
      <c r="G260" s="5"/>
    </row>
    <row r="261" spans="1:11" x14ac:dyDescent="0.2">
      <c r="A261" s="5">
        <v>39044</v>
      </c>
      <c r="B261" t="s">
        <v>5677</v>
      </c>
      <c r="C261" t="s">
        <v>5678</v>
      </c>
      <c r="D261">
        <v>2</v>
      </c>
      <c r="E261">
        <v>315</v>
      </c>
      <c r="F261">
        <v>630</v>
      </c>
      <c r="G261" s="5">
        <v>39051</v>
      </c>
      <c r="H261">
        <v>620</v>
      </c>
      <c r="I261">
        <v>10</v>
      </c>
      <c r="J261">
        <v>8.5</v>
      </c>
      <c r="K261">
        <v>5270</v>
      </c>
    </row>
    <row r="262" spans="1:11" x14ac:dyDescent="0.2">
      <c r="A262" s="5"/>
      <c r="G262" s="5" t="s">
        <v>12941</v>
      </c>
      <c r="H262">
        <v>10</v>
      </c>
      <c r="I262">
        <v>0</v>
      </c>
    </row>
    <row r="264" spans="1:11" x14ac:dyDescent="0.2">
      <c r="A264" s="5">
        <v>39051</v>
      </c>
      <c r="B264" t="s">
        <v>7601</v>
      </c>
      <c r="C264" t="s">
        <v>5251</v>
      </c>
      <c r="D264">
        <v>2</v>
      </c>
      <c r="E264">
        <v>314</v>
      </c>
      <c r="F264">
        <v>628</v>
      </c>
      <c r="G264" s="5">
        <v>39058</v>
      </c>
      <c r="H264">
        <v>623</v>
      </c>
      <c r="I264">
        <v>5</v>
      </c>
      <c r="J264">
        <v>9</v>
      </c>
      <c r="K264">
        <f>H264*J264</f>
        <v>5607</v>
      </c>
    </row>
    <row r="265" spans="1:11" x14ac:dyDescent="0.2">
      <c r="A265" s="17"/>
      <c r="G265" s="5" t="s">
        <v>21647</v>
      </c>
      <c r="H265">
        <v>5</v>
      </c>
      <c r="I265">
        <v>0</v>
      </c>
    </row>
    <row r="267" spans="1:11" x14ac:dyDescent="0.2">
      <c r="A267" s="5">
        <v>39051</v>
      </c>
      <c r="B267" t="s">
        <v>7076</v>
      </c>
      <c r="C267" t="s">
        <v>5171</v>
      </c>
      <c r="D267">
        <v>1.5</v>
      </c>
      <c r="E267">
        <v>302</v>
      </c>
      <c r="F267">
        <v>453</v>
      </c>
      <c r="G267" s="5">
        <v>39065</v>
      </c>
      <c r="H267">
        <v>437</v>
      </c>
      <c r="I267">
        <v>16</v>
      </c>
      <c r="J267">
        <v>9</v>
      </c>
      <c r="K267">
        <v>3933</v>
      </c>
    </row>
    <row r="269" spans="1:11" x14ac:dyDescent="0.2">
      <c r="A269" s="5">
        <v>39060</v>
      </c>
      <c r="B269" t="s">
        <v>7476</v>
      </c>
      <c r="C269" t="s">
        <v>7111</v>
      </c>
      <c r="D269">
        <v>2</v>
      </c>
      <c r="E269">
        <v>322</v>
      </c>
      <c r="F269">
        <v>644</v>
      </c>
      <c r="G269" s="5">
        <v>39070</v>
      </c>
      <c r="H269">
        <v>616</v>
      </c>
      <c r="I269">
        <v>28</v>
      </c>
      <c r="J269">
        <v>9</v>
      </c>
      <c r="K269">
        <v>5544</v>
      </c>
    </row>
    <row r="271" spans="1:11" x14ac:dyDescent="0.2">
      <c r="A271" s="5">
        <v>39058</v>
      </c>
      <c r="B271" t="s">
        <v>8102</v>
      </c>
      <c r="C271" t="s">
        <v>7256</v>
      </c>
      <c r="D271">
        <v>2</v>
      </c>
      <c r="E271">
        <v>333</v>
      </c>
      <c r="F271">
        <v>666</v>
      </c>
      <c r="G271" s="5">
        <v>39094</v>
      </c>
      <c r="H271">
        <v>620</v>
      </c>
      <c r="I271">
        <v>46</v>
      </c>
      <c r="J271">
        <v>10</v>
      </c>
      <c r="K271">
        <v>6200</v>
      </c>
    </row>
    <row r="272" spans="1:11" x14ac:dyDescent="0.2">
      <c r="G272" s="5">
        <v>39149</v>
      </c>
      <c r="H272">
        <v>30</v>
      </c>
      <c r="I272">
        <v>16</v>
      </c>
      <c r="J272">
        <v>10</v>
      </c>
      <c r="K272">
        <v>300</v>
      </c>
    </row>
    <row r="273" spans="1:11" x14ac:dyDescent="0.2">
      <c r="G273" s="5">
        <v>39163</v>
      </c>
      <c r="H273">
        <v>10</v>
      </c>
      <c r="I273">
        <v>6</v>
      </c>
      <c r="J273">
        <v>10</v>
      </c>
      <c r="K273">
        <v>100</v>
      </c>
    </row>
    <row r="274" spans="1:11" x14ac:dyDescent="0.2">
      <c r="G274" t="s">
        <v>4062</v>
      </c>
      <c r="H274">
        <v>6</v>
      </c>
      <c r="I274">
        <v>0</v>
      </c>
    </row>
    <row r="276" spans="1:11" x14ac:dyDescent="0.2">
      <c r="A276" s="5">
        <v>39070</v>
      </c>
      <c r="B276" t="s">
        <v>4927</v>
      </c>
      <c r="C276" t="s">
        <v>4918</v>
      </c>
      <c r="D276">
        <v>2</v>
      </c>
      <c r="E276">
        <v>255</v>
      </c>
      <c r="F276">
        <v>510</v>
      </c>
      <c r="G276" s="5">
        <v>39077</v>
      </c>
      <c r="H276">
        <v>508</v>
      </c>
      <c r="I276">
        <v>2</v>
      </c>
      <c r="J276">
        <v>8.5</v>
      </c>
      <c r="K276">
        <v>4318</v>
      </c>
    </row>
    <row r="277" spans="1:11" x14ac:dyDescent="0.2">
      <c r="G277" t="s">
        <v>5243</v>
      </c>
      <c r="H277">
        <v>2</v>
      </c>
      <c r="I277">
        <v>0</v>
      </c>
    </row>
    <row r="279" spans="1:11" x14ac:dyDescent="0.2">
      <c r="A279" s="5">
        <v>39070</v>
      </c>
      <c r="B279" t="s">
        <v>4892</v>
      </c>
      <c r="C279" t="s">
        <v>5370</v>
      </c>
      <c r="D279">
        <v>2</v>
      </c>
      <c r="E279">
        <v>255</v>
      </c>
      <c r="F279">
        <v>510</v>
      </c>
      <c r="G279" s="5">
        <v>39077</v>
      </c>
      <c r="H279">
        <v>506</v>
      </c>
      <c r="I279">
        <v>4</v>
      </c>
      <c r="J279">
        <v>9</v>
      </c>
      <c r="K279">
        <v>4554</v>
      </c>
    </row>
    <row r="280" spans="1:11" x14ac:dyDescent="0.2">
      <c r="G280" t="s">
        <v>5243</v>
      </c>
      <c r="H280">
        <v>4</v>
      </c>
      <c r="I280">
        <v>0</v>
      </c>
    </row>
    <row r="282" spans="1:11" x14ac:dyDescent="0.2">
      <c r="A282" s="5">
        <v>39077</v>
      </c>
      <c r="B282" t="s">
        <v>7920</v>
      </c>
      <c r="C282" t="s">
        <v>5279</v>
      </c>
      <c r="D282">
        <v>2</v>
      </c>
      <c r="E282">
        <v>321</v>
      </c>
      <c r="F282">
        <v>642</v>
      </c>
      <c r="G282" s="5">
        <v>39086</v>
      </c>
      <c r="H282">
        <v>630</v>
      </c>
      <c r="I282">
        <v>12</v>
      </c>
      <c r="J282">
        <v>9.5</v>
      </c>
      <c r="K282">
        <f>H282*J282</f>
        <v>5985</v>
      </c>
    </row>
    <row r="283" spans="1:11" x14ac:dyDescent="0.2">
      <c r="G283" s="5">
        <v>39086</v>
      </c>
      <c r="H283">
        <v>7</v>
      </c>
      <c r="I283">
        <v>5</v>
      </c>
    </row>
    <row r="284" spans="1:11" x14ac:dyDescent="0.2">
      <c r="A284" s="5"/>
      <c r="G284" s="5">
        <v>39086</v>
      </c>
      <c r="H284">
        <v>4</v>
      </c>
      <c r="I284">
        <v>1</v>
      </c>
    </row>
    <row r="285" spans="1:11" x14ac:dyDescent="0.2">
      <c r="G285" s="5">
        <v>39094</v>
      </c>
      <c r="H285">
        <v>1</v>
      </c>
      <c r="I285">
        <v>0</v>
      </c>
      <c r="J285">
        <v>9.5</v>
      </c>
      <c r="K285">
        <v>9.5</v>
      </c>
    </row>
    <row r="287" spans="1:11" x14ac:dyDescent="0.2">
      <c r="A287" s="5">
        <v>39077</v>
      </c>
      <c r="B287" t="s">
        <v>5492</v>
      </c>
      <c r="C287" t="s">
        <v>5493</v>
      </c>
      <c r="D287">
        <v>2</v>
      </c>
      <c r="E287">
        <v>321</v>
      </c>
      <c r="F287">
        <v>642</v>
      </c>
      <c r="G287" s="5">
        <v>39093</v>
      </c>
      <c r="H287">
        <v>633</v>
      </c>
      <c r="I287">
        <v>9</v>
      </c>
      <c r="J287">
        <v>8.5</v>
      </c>
      <c r="K287">
        <v>5381</v>
      </c>
    </row>
    <row r="288" spans="1:11" x14ac:dyDescent="0.2">
      <c r="A288" s="5"/>
      <c r="G288" s="5">
        <v>39093</v>
      </c>
      <c r="H288" t="s">
        <v>7487</v>
      </c>
      <c r="I288">
        <v>8</v>
      </c>
      <c r="J288">
        <v>8.5</v>
      </c>
      <c r="K288">
        <v>8.5</v>
      </c>
    </row>
    <row r="289" spans="1:11" x14ac:dyDescent="0.2">
      <c r="A289" s="5"/>
      <c r="G289" s="5" t="s">
        <v>3885</v>
      </c>
      <c r="H289">
        <v>8</v>
      </c>
      <c r="I289">
        <v>0</v>
      </c>
    </row>
    <row r="290" spans="1:11" x14ac:dyDescent="0.2">
      <c r="A290" s="5"/>
    </row>
    <row r="291" spans="1:11" x14ac:dyDescent="0.2">
      <c r="A291" s="5">
        <v>39086</v>
      </c>
      <c r="B291" t="s">
        <v>6899</v>
      </c>
      <c r="C291" t="s">
        <v>6984</v>
      </c>
      <c r="D291">
        <v>2</v>
      </c>
      <c r="E291">
        <v>264</v>
      </c>
      <c r="F291">
        <v>528</v>
      </c>
      <c r="G291" s="5">
        <v>39094</v>
      </c>
      <c r="H291">
        <v>528</v>
      </c>
      <c r="I291">
        <v>0</v>
      </c>
      <c r="J291">
        <v>8.5</v>
      </c>
      <c r="K291">
        <v>4488</v>
      </c>
    </row>
    <row r="293" spans="1:11" x14ac:dyDescent="0.2">
      <c r="A293" s="5">
        <v>39093</v>
      </c>
      <c r="B293" t="s">
        <v>7727</v>
      </c>
      <c r="C293" t="s">
        <v>7452</v>
      </c>
      <c r="D293">
        <v>2</v>
      </c>
      <c r="E293">
        <v>310</v>
      </c>
      <c r="F293">
        <v>620</v>
      </c>
      <c r="G293" s="5">
        <v>39100</v>
      </c>
      <c r="H293">
        <v>618</v>
      </c>
      <c r="I293">
        <v>2</v>
      </c>
      <c r="J293">
        <v>9.5</v>
      </c>
      <c r="K293">
        <v>5871</v>
      </c>
    </row>
    <row r="294" spans="1:11" x14ac:dyDescent="0.2">
      <c r="G294" s="5">
        <v>39107</v>
      </c>
      <c r="H294">
        <v>2</v>
      </c>
      <c r="I294">
        <v>0</v>
      </c>
      <c r="J294">
        <v>9.5</v>
      </c>
      <c r="K294">
        <v>19</v>
      </c>
    </row>
    <row r="296" spans="1:11" x14ac:dyDescent="0.2">
      <c r="A296" s="5">
        <v>39093</v>
      </c>
      <c r="B296" t="s">
        <v>7967</v>
      </c>
      <c r="C296" t="s">
        <v>7435</v>
      </c>
      <c r="D296">
        <v>2</v>
      </c>
      <c r="E296">
        <v>309</v>
      </c>
      <c r="F296">
        <v>618</v>
      </c>
      <c r="G296" s="5">
        <v>39100</v>
      </c>
      <c r="H296">
        <v>612</v>
      </c>
      <c r="I296">
        <v>6</v>
      </c>
      <c r="J296">
        <v>9</v>
      </c>
      <c r="K296">
        <v>5508</v>
      </c>
    </row>
    <row r="297" spans="1:11" x14ac:dyDescent="0.2">
      <c r="G297" s="5">
        <v>39100</v>
      </c>
      <c r="H297" t="s">
        <v>7487</v>
      </c>
      <c r="I297">
        <v>5</v>
      </c>
      <c r="J297">
        <v>9</v>
      </c>
      <c r="K297">
        <v>9</v>
      </c>
    </row>
    <row r="298" spans="1:11" x14ac:dyDescent="0.2">
      <c r="G298" s="5" t="s">
        <v>8054</v>
      </c>
      <c r="H298">
        <v>5</v>
      </c>
      <c r="I298">
        <v>0</v>
      </c>
    </row>
    <row r="300" spans="1:11" x14ac:dyDescent="0.2">
      <c r="A300" s="5">
        <v>39093</v>
      </c>
      <c r="B300" t="s">
        <v>8000</v>
      </c>
      <c r="C300" t="s">
        <v>7289</v>
      </c>
      <c r="D300">
        <v>2</v>
      </c>
      <c r="E300">
        <v>274</v>
      </c>
      <c r="F300">
        <v>548</v>
      </c>
      <c r="G300" s="5">
        <v>39107</v>
      </c>
      <c r="H300">
        <v>531</v>
      </c>
      <c r="I300">
        <v>17</v>
      </c>
      <c r="J300">
        <v>8.5</v>
      </c>
      <c r="K300">
        <v>4514</v>
      </c>
    </row>
    <row r="301" spans="1:11" x14ac:dyDescent="0.2">
      <c r="G301" s="5">
        <v>39107</v>
      </c>
      <c r="H301">
        <v>5</v>
      </c>
      <c r="I301">
        <v>12</v>
      </c>
      <c r="J301">
        <v>8.5</v>
      </c>
      <c r="K301">
        <v>43</v>
      </c>
    </row>
    <row r="303" spans="1:11" x14ac:dyDescent="0.2">
      <c r="A303" s="5">
        <v>39100</v>
      </c>
      <c r="B303" t="s">
        <v>7916</v>
      </c>
      <c r="C303" t="s">
        <v>5469</v>
      </c>
      <c r="D303">
        <v>2</v>
      </c>
      <c r="E303">
        <v>305</v>
      </c>
      <c r="F303">
        <v>610</v>
      </c>
      <c r="G303" s="5">
        <v>39107</v>
      </c>
      <c r="H303">
        <v>575</v>
      </c>
      <c r="I303">
        <v>35</v>
      </c>
      <c r="J303">
        <v>9</v>
      </c>
      <c r="K303">
        <v>5175</v>
      </c>
    </row>
    <row r="304" spans="1:11" x14ac:dyDescent="0.2">
      <c r="G304" s="5">
        <v>39107</v>
      </c>
      <c r="H304">
        <v>17</v>
      </c>
      <c r="I304">
        <v>18</v>
      </c>
      <c r="J304">
        <v>9</v>
      </c>
      <c r="K304">
        <v>153</v>
      </c>
    </row>
    <row r="305" spans="1:11" x14ac:dyDescent="0.2">
      <c r="G305" s="5">
        <v>39121</v>
      </c>
      <c r="H305">
        <v>10</v>
      </c>
      <c r="I305">
        <v>8</v>
      </c>
      <c r="J305">
        <v>9</v>
      </c>
      <c r="K305">
        <v>90</v>
      </c>
    </row>
    <row r="306" spans="1:11" x14ac:dyDescent="0.2">
      <c r="G306" s="5" t="s">
        <v>8430</v>
      </c>
      <c r="H306">
        <v>8</v>
      </c>
      <c r="I306">
        <v>0</v>
      </c>
    </row>
    <row r="308" spans="1:11" x14ac:dyDescent="0.2">
      <c r="A308" s="5">
        <v>39100</v>
      </c>
      <c r="B308" t="s">
        <v>8072</v>
      </c>
      <c r="C308" t="s">
        <v>7448</v>
      </c>
      <c r="D308">
        <v>4</v>
      </c>
      <c r="E308">
        <v>202</v>
      </c>
      <c r="F308">
        <v>808</v>
      </c>
      <c r="G308" s="5">
        <v>39121</v>
      </c>
      <c r="H308">
        <v>804</v>
      </c>
      <c r="I308">
        <v>4</v>
      </c>
      <c r="J308">
        <v>9.5</v>
      </c>
      <c r="K308">
        <v>7638</v>
      </c>
    </row>
    <row r="309" spans="1:11" x14ac:dyDescent="0.2">
      <c r="G309" t="s">
        <v>4915</v>
      </c>
      <c r="H309">
        <v>4</v>
      </c>
      <c r="I309">
        <v>0</v>
      </c>
    </row>
    <row r="311" spans="1:11" x14ac:dyDescent="0.2">
      <c r="A311" s="5">
        <v>39107</v>
      </c>
      <c r="B311" t="s">
        <v>7788</v>
      </c>
      <c r="C311" t="s">
        <v>7698</v>
      </c>
      <c r="D311">
        <v>4</v>
      </c>
      <c r="E311">
        <v>164</v>
      </c>
      <c r="F311">
        <v>656</v>
      </c>
      <c r="G311" s="5">
        <v>39128</v>
      </c>
      <c r="H311">
        <v>647</v>
      </c>
      <c r="I311">
        <v>9</v>
      </c>
      <c r="J311">
        <v>9</v>
      </c>
      <c r="K311">
        <v>5823</v>
      </c>
    </row>
    <row r="312" spans="1:11" x14ac:dyDescent="0.2">
      <c r="A312" s="5"/>
      <c r="G312" s="5" t="s">
        <v>13457</v>
      </c>
      <c r="H312">
        <v>9</v>
      </c>
      <c r="I312">
        <v>0</v>
      </c>
    </row>
    <row r="314" spans="1:11" x14ac:dyDescent="0.2">
      <c r="A314" s="5">
        <v>39121</v>
      </c>
      <c r="B314" t="s">
        <v>7846</v>
      </c>
      <c r="C314" t="s">
        <v>5024</v>
      </c>
      <c r="D314">
        <v>1</v>
      </c>
      <c r="E314">
        <v>306</v>
      </c>
      <c r="F314">
        <v>306</v>
      </c>
      <c r="G314" s="5">
        <v>39142</v>
      </c>
      <c r="H314">
        <v>295</v>
      </c>
      <c r="I314">
        <v>11</v>
      </c>
      <c r="J314">
        <v>9.5</v>
      </c>
      <c r="K314">
        <v>2802</v>
      </c>
    </row>
    <row r="315" spans="1:11" x14ac:dyDescent="0.2">
      <c r="G315" s="5">
        <v>39142</v>
      </c>
      <c r="H315">
        <v>8</v>
      </c>
      <c r="I315">
        <v>3</v>
      </c>
      <c r="J315">
        <v>9.5</v>
      </c>
      <c r="K315">
        <v>76</v>
      </c>
    </row>
    <row r="316" spans="1:11" x14ac:dyDescent="0.2">
      <c r="G316" s="5" t="s">
        <v>8108</v>
      </c>
      <c r="H316">
        <v>3</v>
      </c>
      <c r="I316">
        <v>0</v>
      </c>
    </row>
    <row r="318" spans="1:11" x14ac:dyDescent="0.2">
      <c r="A318" s="5">
        <v>39121</v>
      </c>
      <c r="B318" t="s">
        <v>7555</v>
      </c>
      <c r="C318" t="s">
        <v>4734</v>
      </c>
      <c r="D318">
        <v>2</v>
      </c>
      <c r="E318">
        <v>306</v>
      </c>
      <c r="F318">
        <v>612</v>
      </c>
      <c r="G318" s="5">
        <v>39135</v>
      </c>
      <c r="H318">
        <v>607</v>
      </c>
      <c r="I318">
        <v>5</v>
      </c>
      <c r="J318">
        <v>9</v>
      </c>
      <c r="K318">
        <v>5463</v>
      </c>
    </row>
    <row r="319" spans="1:11" x14ac:dyDescent="0.2">
      <c r="G319" t="s">
        <v>7648</v>
      </c>
      <c r="H319">
        <v>3</v>
      </c>
      <c r="I319">
        <v>2</v>
      </c>
    </row>
    <row r="320" spans="1:11" x14ac:dyDescent="0.2">
      <c r="G320" t="s">
        <v>21648</v>
      </c>
      <c r="H320">
        <v>2</v>
      </c>
      <c r="I320">
        <v>0</v>
      </c>
    </row>
    <row r="322" spans="1:11" x14ac:dyDescent="0.2">
      <c r="A322" s="5">
        <v>39121</v>
      </c>
      <c r="B322" t="s">
        <v>7582</v>
      </c>
      <c r="C322" t="s">
        <v>4849</v>
      </c>
      <c r="D322">
        <v>2</v>
      </c>
      <c r="E322">
        <v>303</v>
      </c>
      <c r="F322">
        <v>606</v>
      </c>
      <c r="G322" s="5">
        <v>39128</v>
      </c>
      <c r="H322">
        <v>603</v>
      </c>
      <c r="I322">
        <v>3</v>
      </c>
      <c r="J322">
        <v>10</v>
      </c>
      <c r="K322">
        <v>6030</v>
      </c>
    </row>
    <row r="323" spans="1:11" x14ac:dyDescent="0.2">
      <c r="G323" t="s">
        <v>4968</v>
      </c>
      <c r="H323">
        <v>1</v>
      </c>
      <c r="I323">
        <v>2</v>
      </c>
    </row>
    <row r="324" spans="1:11" x14ac:dyDescent="0.2">
      <c r="G324" s="5">
        <v>39128</v>
      </c>
      <c r="H324">
        <v>2</v>
      </c>
      <c r="I324">
        <v>0</v>
      </c>
      <c r="J324">
        <v>10</v>
      </c>
      <c r="K324">
        <v>20</v>
      </c>
    </row>
    <row r="326" spans="1:11" x14ac:dyDescent="0.2">
      <c r="A326" s="5">
        <v>39128</v>
      </c>
      <c r="B326" t="s">
        <v>7622</v>
      </c>
      <c r="C326" t="s">
        <v>5167</v>
      </c>
      <c r="D326">
        <v>2</v>
      </c>
      <c r="E326">
        <v>188</v>
      </c>
      <c r="F326">
        <v>376</v>
      </c>
      <c r="G326" s="5">
        <v>39135</v>
      </c>
      <c r="H326">
        <v>373</v>
      </c>
      <c r="I326">
        <v>3</v>
      </c>
      <c r="J326">
        <v>9.5</v>
      </c>
      <c r="K326">
        <v>3543</v>
      </c>
    </row>
    <row r="327" spans="1:11" x14ac:dyDescent="0.2">
      <c r="G327" t="s">
        <v>7642</v>
      </c>
      <c r="H327">
        <v>1</v>
      </c>
      <c r="I327">
        <v>2</v>
      </c>
    </row>
    <row r="328" spans="1:11" x14ac:dyDescent="0.2">
      <c r="G328" t="s">
        <v>4240</v>
      </c>
      <c r="H328">
        <v>2</v>
      </c>
      <c r="I328">
        <v>0</v>
      </c>
    </row>
    <row r="330" spans="1:11" x14ac:dyDescent="0.2">
      <c r="A330" s="5">
        <v>39128</v>
      </c>
      <c r="B330" t="s">
        <v>7709</v>
      </c>
      <c r="C330" t="s">
        <v>5090</v>
      </c>
      <c r="D330">
        <v>3.5</v>
      </c>
      <c r="E330">
        <v>218</v>
      </c>
      <c r="F330">
        <v>763</v>
      </c>
      <c r="G330" s="5">
        <v>39135</v>
      </c>
      <c r="H330">
        <v>740</v>
      </c>
      <c r="I330">
        <v>23</v>
      </c>
      <c r="J330">
        <v>9</v>
      </c>
      <c r="K330">
        <v>6660</v>
      </c>
    </row>
    <row r="331" spans="1:11" x14ac:dyDescent="0.2">
      <c r="G331" s="5">
        <v>39135</v>
      </c>
      <c r="H331">
        <v>20</v>
      </c>
      <c r="I331">
        <v>3</v>
      </c>
      <c r="J331">
        <v>9</v>
      </c>
      <c r="K331">
        <v>180</v>
      </c>
    </row>
    <row r="332" spans="1:11" x14ac:dyDescent="0.2">
      <c r="G332" t="s">
        <v>7648</v>
      </c>
      <c r="H332">
        <v>3</v>
      </c>
      <c r="I332">
        <v>0</v>
      </c>
    </row>
    <row r="334" spans="1:11" x14ac:dyDescent="0.2">
      <c r="A334" s="5">
        <v>39135</v>
      </c>
      <c r="B334" t="s">
        <v>7901</v>
      </c>
      <c r="C334" t="s">
        <v>4742</v>
      </c>
      <c r="D334">
        <v>2</v>
      </c>
      <c r="E334">
        <v>295</v>
      </c>
      <c r="F334">
        <v>590</v>
      </c>
      <c r="G334" s="5">
        <v>39142</v>
      </c>
      <c r="H334">
        <v>581</v>
      </c>
      <c r="I334">
        <v>9</v>
      </c>
      <c r="J334">
        <v>9</v>
      </c>
      <c r="K334">
        <v>5229</v>
      </c>
    </row>
    <row r="335" spans="1:11" x14ac:dyDescent="0.2">
      <c r="G335" s="5">
        <v>39142</v>
      </c>
      <c r="H335">
        <v>8</v>
      </c>
      <c r="I335">
        <v>1</v>
      </c>
      <c r="J335">
        <v>9</v>
      </c>
      <c r="K335">
        <v>72</v>
      </c>
    </row>
    <row r="336" spans="1:11" x14ac:dyDescent="0.2">
      <c r="G336" s="5" t="s">
        <v>4240</v>
      </c>
      <c r="H336">
        <v>1</v>
      </c>
      <c r="I336">
        <v>0</v>
      </c>
    </row>
    <row r="338" spans="1:11" x14ac:dyDescent="0.2">
      <c r="A338" s="5">
        <v>39135</v>
      </c>
      <c r="B338" t="s">
        <v>7834</v>
      </c>
      <c r="C338" t="s">
        <v>4513</v>
      </c>
      <c r="D338">
        <v>2</v>
      </c>
      <c r="E338">
        <v>308</v>
      </c>
      <c r="F338">
        <v>616</v>
      </c>
      <c r="G338" s="5">
        <v>39149</v>
      </c>
      <c r="H338">
        <v>608</v>
      </c>
      <c r="I338">
        <v>8</v>
      </c>
      <c r="J338">
        <v>9</v>
      </c>
      <c r="K338">
        <v>5472</v>
      </c>
    </row>
    <row r="339" spans="1:11" x14ac:dyDescent="0.2">
      <c r="G339" s="5">
        <v>39149</v>
      </c>
      <c r="H339" t="s">
        <v>5058</v>
      </c>
      <c r="I339">
        <v>7</v>
      </c>
      <c r="J339">
        <v>9</v>
      </c>
      <c r="K339">
        <v>9</v>
      </c>
    </row>
    <row r="340" spans="1:11" x14ac:dyDescent="0.2">
      <c r="G340" s="5" t="s">
        <v>8522</v>
      </c>
      <c r="H340">
        <v>7</v>
      </c>
      <c r="I340">
        <v>0</v>
      </c>
    </row>
    <row r="341" spans="1:11" x14ac:dyDescent="0.2">
      <c r="G341" s="5"/>
    </row>
    <row r="342" spans="1:11" x14ac:dyDescent="0.2">
      <c r="A342" s="5">
        <v>39142</v>
      </c>
      <c r="B342" t="s">
        <v>7730</v>
      </c>
      <c r="C342" t="s">
        <v>7663</v>
      </c>
      <c r="D342">
        <v>2</v>
      </c>
      <c r="E342">
        <v>300</v>
      </c>
      <c r="F342">
        <v>600</v>
      </c>
      <c r="G342" s="5">
        <v>39163</v>
      </c>
      <c r="H342">
        <v>595</v>
      </c>
      <c r="I342">
        <v>5</v>
      </c>
      <c r="J342">
        <v>9</v>
      </c>
      <c r="K342">
        <v>5355</v>
      </c>
    </row>
    <row r="343" spans="1:11" x14ac:dyDescent="0.2">
      <c r="A343" s="5"/>
      <c r="G343" s="5">
        <v>39163</v>
      </c>
      <c r="H343" t="s">
        <v>7656</v>
      </c>
      <c r="I343">
        <v>3</v>
      </c>
      <c r="J343">
        <v>9</v>
      </c>
      <c r="K343">
        <v>18</v>
      </c>
    </row>
    <row r="344" spans="1:11" x14ac:dyDescent="0.2">
      <c r="A344" s="5"/>
      <c r="G344" s="5" t="s">
        <v>10079</v>
      </c>
      <c r="H344">
        <v>3</v>
      </c>
      <c r="I344">
        <v>0</v>
      </c>
    </row>
    <row r="346" spans="1:11" x14ac:dyDescent="0.2">
      <c r="A346" s="5">
        <v>39142</v>
      </c>
      <c r="B346" t="s">
        <v>7573</v>
      </c>
      <c r="C346" t="s">
        <v>7959</v>
      </c>
      <c r="D346">
        <v>2</v>
      </c>
      <c r="E346">
        <v>432</v>
      </c>
      <c r="F346">
        <v>864</v>
      </c>
      <c r="G346" s="5">
        <v>39156</v>
      </c>
      <c r="H346">
        <v>853</v>
      </c>
      <c r="I346">
        <v>11</v>
      </c>
      <c r="J346">
        <v>9.5</v>
      </c>
      <c r="K346">
        <v>8104</v>
      </c>
    </row>
    <row r="347" spans="1:11" x14ac:dyDescent="0.2">
      <c r="G347" s="5">
        <v>39156</v>
      </c>
      <c r="H347">
        <v>9</v>
      </c>
      <c r="I347">
        <v>2</v>
      </c>
      <c r="J347">
        <v>9.5</v>
      </c>
      <c r="K347">
        <f>H347*J346</f>
        <v>85.5</v>
      </c>
    </row>
    <row r="348" spans="1:11" x14ac:dyDescent="0.2">
      <c r="G348" s="5" t="s">
        <v>12484</v>
      </c>
      <c r="H348">
        <v>2</v>
      </c>
      <c r="I348">
        <v>0</v>
      </c>
    </row>
    <row r="349" spans="1:11" x14ac:dyDescent="0.2">
      <c r="G349" s="5"/>
    </row>
    <row r="351" spans="1:11" x14ac:dyDescent="0.2">
      <c r="A351" s="5">
        <v>39156</v>
      </c>
      <c r="B351" t="s">
        <v>8127</v>
      </c>
      <c r="C351" t="s">
        <v>8128</v>
      </c>
      <c r="D351">
        <v>2</v>
      </c>
      <c r="E351">
        <v>189</v>
      </c>
      <c r="F351">
        <v>378</v>
      </c>
      <c r="G351" s="5">
        <v>39170</v>
      </c>
      <c r="H351">
        <v>378</v>
      </c>
      <c r="I351">
        <v>0</v>
      </c>
      <c r="J351">
        <v>8.5</v>
      </c>
      <c r="K351">
        <v>3213</v>
      </c>
    </row>
    <row r="353" spans="1:11" x14ac:dyDescent="0.2">
      <c r="A353" s="5">
        <v>39156</v>
      </c>
      <c r="B353" t="s">
        <v>7853</v>
      </c>
      <c r="C353" t="s">
        <v>7881</v>
      </c>
      <c r="D353">
        <v>2</v>
      </c>
      <c r="E353">
        <v>305</v>
      </c>
      <c r="F353">
        <v>610</v>
      </c>
      <c r="G353" s="5">
        <v>39164</v>
      </c>
      <c r="H353">
        <v>607</v>
      </c>
      <c r="I353">
        <v>3</v>
      </c>
      <c r="J353">
        <v>9.5</v>
      </c>
      <c r="K353">
        <v>5766</v>
      </c>
    </row>
    <row r="354" spans="1:11" x14ac:dyDescent="0.2">
      <c r="A354" s="5"/>
      <c r="G354" s="5" t="s">
        <v>8571</v>
      </c>
      <c r="H354">
        <v>3</v>
      </c>
      <c r="I354">
        <v>0</v>
      </c>
    </row>
    <row r="356" spans="1:11" x14ac:dyDescent="0.2">
      <c r="A356" s="5">
        <v>39163</v>
      </c>
      <c r="B356" t="s">
        <v>7777</v>
      </c>
      <c r="C356" t="s">
        <v>7964</v>
      </c>
      <c r="D356">
        <v>2</v>
      </c>
      <c r="E356">
        <v>301</v>
      </c>
      <c r="F356">
        <v>602</v>
      </c>
      <c r="G356" s="5">
        <v>39184</v>
      </c>
      <c r="H356">
        <v>599</v>
      </c>
      <c r="I356">
        <v>3</v>
      </c>
      <c r="J356">
        <v>9</v>
      </c>
      <c r="K356">
        <v>5391</v>
      </c>
    </row>
    <row r="357" spans="1:11" x14ac:dyDescent="0.2">
      <c r="A357" s="5"/>
      <c r="G357" s="5" t="s">
        <v>3777</v>
      </c>
      <c r="H357">
        <v>3</v>
      </c>
      <c r="I357">
        <v>0</v>
      </c>
    </row>
    <row r="359" spans="1:11" x14ac:dyDescent="0.2">
      <c r="A359" s="5">
        <v>39163</v>
      </c>
      <c r="B359" t="s">
        <v>7909</v>
      </c>
      <c r="C359" t="s">
        <v>7968</v>
      </c>
      <c r="D359">
        <v>2.5</v>
      </c>
      <c r="E359">
        <v>289</v>
      </c>
      <c r="F359">
        <v>722</v>
      </c>
      <c r="G359" s="5">
        <v>39177</v>
      </c>
      <c r="H359">
        <v>710</v>
      </c>
      <c r="I359">
        <v>12</v>
      </c>
      <c r="J359">
        <v>8.5</v>
      </c>
      <c r="K359">
        <v>6035</v>
      </c>
    </row>
    <row r="360" spans="1:11" x14ac:dyDescent="0.2">
      <c r="A360" s="5"/>
      <c r="G360" s="5">
        <v>39198</v>
      </c>
      <c r="H360">
        <v>10</v>
      </c>
      <c r="I360">
        <v>2</v>
      </c>
      <c r="J360">
        <v>8.5</v>
      </c>
      <c r="K360">
        <v>850</v>
      </c>
    </row>
    <row r="361" spans="1:11" x14ac:dyDescent="0.2">
      <c r="A361" s="5"/>
      <c r="G361" s="5" t="s">
        <v>3777</v>
      </c>
      <c r="H361">
        <v>2</v>
      </c>
      <c r="I361">
        <v>0</v>
      </c>
    </row>
    <row r="363" spans="1:11" x14ac:dyDescent="0.2">
      <c r="A363" s="5">
        <v>39177</v>
      </c>
      <c r="B363" t="s">
        <v>7951</v>
      </c>
      <c r="C363" t="s">
        <v>8018</v>
      </c>
      <c r="D363">
        <v>2</v>
      </c>
      <c r="E363">
        <v>284</v>
      </c>
      <c r="F363">
        <v>568</v>
      </c>
      <c r="G363" s="5">
        <v>39184</v>
      </c>
      <c r="H363">
        <v>568</v>
      </c>
      <c r="I363">
        <v>0</v>
      </c>
      <c r="J363">
        <v>8.5</v>
      </c>
      <c r="K363">
        <v>4828</v>
      </c>
    </row>
    <row r="365" spans="1:11" x14ac:dyDescent="0.2">
      <c r="A365" s="5">
        <v>39184</v>
      </c>
      <c r="B365" t="s">
        <v>8186</v>
      </c>
      <c r="C365" t="s">
        <v>4803</v>
      </c>
      <c r="D365">
        <v>2</v>
      </c>
      <c r="E365">
        <v>297</v>
      </c>
      <c r="F365">
        <v>594</v>
      </c>
      <c r="G365" s="5">
        <v>39198</v>
      </c>
      <c r="H365">
        <v>590</v>
      </c>
      <c r="I365">
        <v>4</v>
      </c>
      <c r="J365">
        <v>11</v>
      </c>
      <c r="K365">
        <v>6490</v>
      </c>
    </row>
    <row r="366" spans="1:11" x14ac:dyDescent="0.2">
      <c r="A366" s="5"/>
      <c r="G366" s="5" t="s">
        <v>3608</v>
      </c>
      <c r="H366">
        <v>4</v>
      </c>
      <c r="I366">
        <v>0</v>
      </c>
    </row>
    <row r="368" spans="1:11" x14ac:dyDescent="0.2">
      <c r="A368" s="5">
        <v>39184</v>
      </c>
      <c r="B368" t="s">
        <v>4913</v>
      </c>
      <c r="C368" t="s">
        <v>4804</v>
      </c>
      <c r="D368">
        <v>2</v>
      </c>
      <c r="E368">
        <v>270</v>
      </c>
      <c r="F368">
        <v>540</v>
      </c>
      <c r="G368" s="5">
        <v>39191</v>
      </c>
      <c r="H368">
        <v>534</v>
      </c>
      <c r="I368">
        <v>6</v>
      </c>
      <c r="J368">
        <v>9</v>
      </c>
      <c r="K368">
        <v>4806</v>
      </c>
    </row>
    <row r="369" spans="1:11" x14ac:dyDescent="0.2">
      <c r="G369" s="5">
        <v>39191</v>
      </c>
      <c r="H369">
        <v>6</v>
      </c>
      <c r="I369">
        <v>0</v>
      </c>
      <c r="J369">
        <v>9</v>
      </c>
      <c r="K369">
        <v>54</v>
      </c>
    </row>
    <row r="371" spans="1:11" x14ac:dyDescent="0.2">
      <c r="A371" s="5">
        <v>39198</v>
      </c>
      <c r="B371" t="s">
        <v>4767</v>
      </c>
      <c r="C371" t="s">
        <v>4662</v>
      </c>
      <c r="D371">
        <v>2</v>
      </c>
      <c r="E371">
        <v>308</v>
      </c>
      <c r="F371">
        <v>616</v>
      </c>
      <c r="G371" s="5">
        <v>39212</v>
      </c>
      <c r="H371">
        <v>607</v>
      </c>
      <c r="I371">
        <v>9</v>
      </c>
      <c r="J371">
        <v>10</v>
      </c>
      <c r="K371">
        <v>6070</v>
      </c>
    </row>
    <row r="374" spans="1:11" x14ac:dyDescent="0.2">
      <c r="A374" s="5">
        <v>39198</v>
      </c>
      <c r="B374" t="s">
        <v>4879</v>
      </c>
      <c r="C374" t="s">
        <v>7073</v>
      </c>
      <c r="D374">
        <v>1</v>
      </c>
      <c r="E374">
        <v>307</v>
      </c>
      <c r="F374">
        <v>307</v>
      </c>
      <c r="G374" s="5">
        <v>39205</v>
      </c>
      <c r="H374">
        <v>297</v>
      </c>
      <c r="I374">
        <v>10</v>
      </c>
      <c r="J374">
        <v>8.5</v>
      </c>
      <c r="K374">
        <v>2525</v>
      </c>
    </row>
    <row r="375" spans="1:11" x14ac:dyDescent="0.2">
      <c r="A375" s="5"/>
      <c r="G375" s="5">
        <v>39226</v>
      </c>
      <c r="H375">
        <v>2</v>
      </c>
      <c r="I375">
        <v>8</v>
      </c>
      <c r="J375">
        <v>8.5</v>
      </c>
      <c r="K375">
        <v>17</v>
      </c>
    </row>
    <row r="376" spans="1:11" x14ac:dyDescent="0.2">
      <c r="G376" t="s">
        <v>8052</v>
      </c>
      <c r="H376">
        <v>7</v>
      </c>
      <c r="I376">
        <v>1</v>
      </c>
    </row>
    <row r="377" spans="1:11" x14ac:dyDescent="0.2">
      <c r="G377" t="s">
        <v>3608</v>
      </c>
      <c r="H377">
        <v>1</v>
      </c>
      <c r="I377">
        <v>0</v>
      </c>
    </row>
    <row r="378" spans="1:11" x14ac:dyDescent="0.2">
      <c r="A378" s="5"/>
    </row>
    <row r="381" spans="1:11" x14ac:dyDescent="0.2">
      <c r="A381" s="5">
        <v>39212</v>
      </c>
      <c r="B381" t="s">
        <v>7863</v>
      </c>
      <c r="C381" t="s">
        <v>7806</v>
      </c>
      <c r="D381">
        <v>1</v>
      </c>
      <c r="E381">
        <v>491</v>
      </c>
      <c r="F381">
        <v>491</v>
      </c>
      <c r="G381" s="5">
        <v>39226</v>
      </c>
      <c r="H381">
        <v>490</v>
      </c>
      <c r="I381">
        <v>1</v>
      </c>
      <c r="J381">
        <v>9</v>
      </c>
      <c r="K381">
        <v>4410</v>
      </c>
    </row>
    <row r="382" spans="1:11" x14ac:dyDescent="0.2">
      <c r="A382" s="5"/>
      <c r="G382" s="5">
        <v>39226</v>
      </c>
      <c r="H382">
        <v>1</v>
      </c>
      <c r="I382">
        <v>0</v>
      </c>
      <c r="J382">
        <v>9</v>
      </c>
      <c r="K382">
        <v>9</v>
      </c>
    </row>
    <row r="385" spans="1:11" x14ac:dyDescent="0.2">
      <c r="A385" s="5">
        <v>39212</v>
      </c>
      <c r="B385" t="s">
        <v>8159</v>
      </c>
      <c r="C385" t="s">
        <v>7744</v>
      </c>
      <c r="D385">
        <v>2</v>
      </c>
      <c r="E385">
        <v>295</v>
      </c>
      <c r="F385">
        <v>590</v>
      </c>
      <c r="G385" s="5">
        <v>39226</v>
      </c>
      <c r="H385">
        <v>590</v>
      </c>
      <c r="I385">
        <v>0</v>
      </c>
      <c r="J385">
        <v>9</v>
      </c>
      <c r="K385">
        <v>5310</v>
      </c>
    </row>
    <row r="388" spans="1:11" x14ac:dyDescent="0.2">
      <c r="A388" s="5">
        <v>39226</v>
      </c>
      <c r="B388" t="s">
        <v>4527</v>
      </c>
      <c r="C388" t="s">
        <v>7069</v>
      </c>
      <c r="D388">
        <v>2</v>
      </c>
      <c r="E388">
        <v>283</v>
      </c>
      <c r="F388">
        <v>566</v>
      </c>
      <c r="G388" s="5">
        <v>39233</v>
      </c>
      <c r="H388">
        <v>558</v>
      </c>
      <c r="I388">
        <v>8</v>
      </c>
      <c r="J388">
        <v>9</v>
      </c>
      <c r="K388">
        <v>5022</v>
      </c>
    </row>
    <row r="389" spans="1:11" x14ac:dyDescent="0.2">
      <c r="G389" s="5">
        <v>39233</v>
      </c>
      <c r="H389">
        <v>7</v>
      </c>
      <c r="I389">
        <v>1</v>
      </c>
      <c r="J389">
        <v>9</v>
      </c>
      <c r="K389">
        <v>63</v>
      </c>
    </row>
    <row r="390" spans="1:11" x14ac:dyDescent="0.2">
      <c r="G390" s="5">
        <v>39240</v>
      </c>
      <c r="H390">
        <v>1</v>
      </c>
      <c r="I390">
        <v>0</v>
      </c>
      <c r="J390">
        <v>9</v>
      </c>
      <c r="K390">
        <v>9</v>
      </c>
    </row>
    <row r="392" spans="1:11" x14ac:dyDescent="0.2">
      <c r="A392" s="5">
        <v>39226</v>
      </c>
      <c r="B392" t="s">
        <v>4379</v>
      </c>
      <c r="C392" t="s">
        <v>4381</v>
      </c>
      <c r="D392">
        <v>1</v>
      </c>
      <c r="E392">
        <v>515</v>
      </c>
      <c r="F392">
        <v>515</v>
      </c>
      <c r="G392" s="5">
        <v>39240</v>
      </c>
      <c r="H392">
        <v>516</v>
      </c>
      <c r="I392">
        <v>0</v>
      </c>
      <c r="J392">
        <v>9.5</v>
      </c>
      <c r="K392">
        <v>4902</v>
      </c>
    </row>
    <row r="395" spans="1:11" x14ac:dyDescent="0.2">
      <c r="A395" s="5">
        <v>39233</v>
      </c>
      <c r="B395" t="s">
        <v>8043</v>
      </c>
      <c r="C395" t="s">
        <v>8044</v>
      </c>
      <c r="D395">
        <v>2</v>
      </c>
      <c r="E395">
        <v>272</v>
      </c>
      <c r="F395">
        <v>544</v>
      </c>
      <c r="G395" s="5">
        <v>39247</v>
      </c>
      <c r="H395">
        <v>535</v>
      </c>
      <c r="I395">
        <v>9</v>
      </c>
      <c r="J395">
        <v>9</v>
      </c>
      <c r="K395">
        <v>4815</v>
      </c>
    </row>
    <row r="398" spans="1:11" x14ac:dyDescent="0.2">
      <c r="A398" s="5">
        <v>39240</v>
      </c>
      <c r="B398" t="s">
        <v>4643</v>
      </c>
      <c r="C398" t="s">
        <v>4936</v>
      </c>
      <c r="D398">
        <v>2</v>
      </c>
      <c r="E398">
        <v>286</v>
      </c>
      <c r="F398">
        <v>572</v>
      </c>
      <c r="G398" s="5">
        <v>39254</v>
      </c>
      <c r="H398">
        <v>572</v>
      </c>
      <c r="I398">
        <v>0</v>
      </c>
      <c r="J398">
        <v>9.5</v>
      </c>
      <c r="K398">
        <v>5434</v>
      </c>
    </row>
    <row r="401" spans="1:11" x14ac:dyDescent="0.2">
      <c r="A401" s="5">
        <v>39246</v>
      </c>
      <c r="B401" t="s">
        <v>4438</v>
      </c>
      <c r="C401" t="s">
        <v>4499</v>
      </c>
      <c r="D401">
        <v>2</v>
      </c>
      <c r="E401">
        <v>290</v>
      </c>
      <c r="F401">
        <v>580</v>
      </c>
      <c r="G401" s="5">
        <v>39261</v>
      </c>
      <c r="H401">
        <v>574</v>
      </c>
      <c r="I401">
        <v>6</v>
      </c>
      <c r="J401">
        <v>9</v>
      </c>
      <c r="K401">
        <v>5166</v>
      </c>
    </row>
    <row r="402" spans="1:11" x14ac:dyDescent="0.2">
      <c r="G402" s="5">
        <v>39268</v>
      </c>
      <c r="H402">
        <v>6</v>
      </c>
      <c r="I402">
        <v>0</v>
      </c>
      <c r="J402">
        <v>9</v>
      </c>
      <c r="K402">
        <v>54</v>
      </c>
    </row>
    <row r="404" spans="1:11" x14ac:dyDescent="0.2">
      <c r="A404" s="5">
        <v>39254</v>
      </c>
      <c r="B404" t="s">
        <v>4425</v>
      </c>
      <c r="C404" t="s">
        <v>4426</v>
      </c>
      <c r="D404">
        <v>1</v>
      </c>
      <c r="E404">
        <v>661</v>
      </c>
      <c r="F404">
        <v>661</v>
      </c>
      <c r="G404" s="5">
        <v>39268</v>
      </c>
      <c r="H404">
        <v>653</v>
      </c>
      <c r="I404">
        <v>8</v>
      </c>
      <c r="J404">
        <v>9</v>
      </c>
      <c r="K404">
        <v>5877</v>
      </c>
    </row>
    <row r="407" spans="1:11" x14ac:dyDescent="0.2">
      <c r="A407" s="5">
        <v>39268</v>
      </c>
      <c r="B407" t="s">
        <v>8377</v>
      </c>
      <c r="C407" t="s">
        <v>8378</v>
      </c>
      <c r="D407">
        <v>2</v>
      </c>
      <c r="E407">
        <v>253</v>
      </c>
      <c r="F407">
        <v>506</v>
      </c>
      <c r="G407" s="5">
        <v>39282</v>
      </c>
      <c r="H407">
        <v>491</v>
      </c>
      <c r="I407">
        <v>15</v>
      </c>
      <c r="J407">
        <v>10</v>
      </c>
      <c r="K407">
        <v>4910</v>
      </c>
    </row>
    <row r="408" spans="1:11" x14ac:dyDescent="0.2">
      <c r="G408" s="5">
        <v>39282</v>
      </c>
      <c r="H408" t="s">
        <v>8322</v>
      </c>
      <c r="I408">
        <v>14</v>
      </c>
      <c r="J408">
        <v>10</v>
      </c>
      <c r="K408">
        <v>10</v>
      </c>
    </row>
    <row r="409" spans="1:11" x14ac:dyDescent="0.2">
      <c r="G409" s="5">
        <v>39289</v>
      </c>
      <c r="H409">
        <v>10</v>
      </c>
      <c r="I409">
        <v>4</v>
      </c>
      <c r="J409">
        <v>10</v>
      </c>
      <c r="K409">
        <v>100</v>
      </c>
    </row>
    <row r="410" spans="1:11" x14ac:dyDescent="0.2">
      <c r="G410" s="5">
        <v>39282</v>
      </c>
      <c r="H410" t="s">
        <v>8538</v>
      </c>
      <c r="I410">
        <v>0</v>
      </c>
    </row>
    <row r="411" spans="1:11" x14ac:dyDescent="0.2">
      <c r="G411" s="5"/>
    </row>
    <row r="412" spans="1:11" x14ac:dyDescent="0.2">
      <c r="A412" s="5">
        <v>39268</v>
      </c>
      <c r="B412" t="s">
        <v>8456</v>
      </c>
      <c r="C412" t="s">
        <v>8457</v>
      </c>
      <c r="D412">
        <v>1</v>
      </c>
      <c r="E412">
        <v>575</v>
      </c>
      <c r="F412">
        <v>575</v>
      </c>
      <c r="G412" s="5">
        <v>39282</v>
      </c>
      <c r="H412">
        <v>573</v>
      </c>
      <c r="I412">
        <v>2</v>
      </c>
      <c r="J412">
        <v>10.5</v>
      </c>
      <c r="K412">
        <v>6016</v>
      </c>
    </row>
    <row r="413" spans="1:11" x14ac:dyDescent="0.2">
      <c r="G413" t="s">
        <v>3579</v>
      </c>
      <c r="H413">
        <v>2</v>
      </c>
      <c r="I413">
        <v>0</v>
      </c>
    </row>
    <row r="415" spans="1:11" x14ac:dyDescent="0.2">
      <c r="A415" s="5">
        <v>39282</v>
      </c>
      <c r="B415" t="s">
        <v>4338</v>
      </c>
      <c r="C415" t="s">
        <v>4463</v>
      </c>
      <c r="D415">
        <v>3</v>
      </c>
      <c r="E415">
        <v>270</v>
      </c>
      <c r="F415">
        <v>810</v>
      </c>
      <c r="G415" s="5">
        <v>39289</v>
      </c>
      <c r="H415">
        <v>792</v>
      </c>
      <c r="I415">
        <v>18</v>
      </c>
      <c r="J415">
        <v>9</v>
      </c>
      <c r="K415">
        <v>7128</v>
      </c>
    </row>
    <row r="416" spans="1:11" x14ac:dyDescent="0.2">
      <c r="G416" s="5">
        <v>39297</v>
      </c>
      <c r="H416" t="s">
        <v>8537</v>
      </c>
      <c r="I416">
        <v>15</v>
      </c>
    </row>
    <row r="418" spans="1:11" x14ac:dyDescent="0.2">
      <c r="A418" s="5">
        <v>39282</v>
      </c>
      <c r="B418" t="s">
        <v>4374</v>
      </c>
      <c r="C418" t="s">
        <v>8274</v>
      </c>
      <c r="D418">
        <v>1</v>
      </c>
      <c r="E418">
        <v>317</v>
      </c>
      <c r="F418">
        <v>317</v>
      </c>
      <c r="G418" s="5">
        <v>39289</v>
      </c>
      <c r="H418">
        <v>317</v>
      </c>
      <c r="I418">
        <v>0</v>
      </c>
      <c r="J418">
        <v>9.5</v>
      </c>
      <c r="K418">
        <v>3011</v>
      </c>
    </row>
    <row r="421" spans="1:11" x14ac:dyDescent="0.2">
      <c r="A421" s="5">
        <v>39289</v>
      </c>
      <c r="B421" t="s">
        <v>4419</v>
      </c>
      <c r="C421" t="s">
        <v>4470</v>
      </c>
      <c r="D421">
        <v>2</v>
      </c>
      <c r="E421">
        <v>293</v>
      </c>
      <c r="F421">
        <v>586</v>
      </c>
      <c r="G421" s="5">
        <v>39296</v>
      </c>
      <c r="H421">
        <v>569</v>
      </c>
      <c r="I421">
        <v>17</v>
      </c>
      <c r="J421">
        <v>10</v>
      </c>
      <c r="K421">
        <v>5690</v>
      </c>
    </row>
    <row r="422" spans="1:11" x14ac:dyDescent="0.2">
      <c r="G422" s="5">
        <v>39297</v>
      </c>
      <c r="H422" t="s">
        <v>8537</v>
      </c>
      <c r="I422">
        <v>14</v>
      </c>
    </row>
    <row r="424" spans="1:11" x14ac:dyDescent="0.2">
      <c r="A424" s="5">
        <v>39289</v>
      </c>
      <c r="B424" t="s">
        <v>8468</v>
      </c>
      <c r="C424" t="s">
        <v>4306</v>
      </c>
      <c r="D424">
        <v>1.5</v>
      </c>
      <c r="E424">
        <v>404</v>
      </c>
      <c r="F424">
        <v>606</v>
      </c>
      <c r="G424" t="s">
        <v>8607</v>
      </c>
      <c r="H424">
        <v>591</v>
      </c>
      <c r="I424">
        <v>15</v>
      </c>
      <c r="J424">
        <v>11</v>
      </c>
      <c r="K424">
        <v>6501</v>
      </c>
    </row>
    <row r="427" spans="1:11" x14ac:dyDescent="0.2">
      <c r="A427" s="5">
        <v>39296</v>
      </c>
      <c r="B427" t="s">
        <v>4413</v>
      </c>
      <c r="C427" t="s">
        <v>4414</v>
      </c>
      <c r="D427">
        <v>4</v>
      </c>
      <c r="E427">
        <v>172</v>
      </c>
      <c r="F427">
        <v>688</v>
      </c>
      <c r="G427" s="5">
        <v>39303</v>
      </c>
      <c r="H427">
        <v>680</v>
      </c>
      <c r="I427">
        <v>8</v>
      </c>
      <c r="J427">
        <v>9</v>
      </c>
      <c r="K427">
        <v>6120</v>
      </c>
    </row>
    <row r="430" spans="1:11" x14ac:dyDescent="0.2">
      <c r="A430" s="5">
        <v>39303</v>
      </c>
      <c r="B430" t="s">
        <v>4158</v>
      </c>
      <c r="C430" t="s">
        <v>4159</v>
      </c>
      <c r="D430">
        <v>1</v>
      </c>
      <c r="E430">
        <v>625</v>
      </c>
      <c r="F430">
        <v>625</v>
      </c>
      <c r="G430" s="5">
        <v>39310</v>
      </c>
      <c r="H430">
        <v>620</v>
      </c>
      <c r="I430">
        <v>5</v>
      </c>
      <c r="J430">
        <v>9.5</v>
      </c>
      <c r="K430">
        <f>H430*J430</f>
        <v>5890</v>
      </c>
    </row>
    <row r="431" spans="1:11" x14ac:dyDescent="0.2">
      <c r="G431" s="5">
        <v>39310</v>
      </c>
      <c r="H431" t="s">
        <v>8538</v>
      </c>
      <c r="I431">
        <v>1</v>
      </c>
    </row>
    <row r="432" spans="1:11" x14ac:dyDescent="0.2">
      <c r="G432" s="5" t="s">
        <v>3516</v>
      </c>
      <c r="H432">
        <v>1</v>
      </c>
      <c r="I432">
        <v>0</v>
      </c>
    </row>
    <row r="434" spans="1:11" x14ac:dyDescent="0.2">
      <c r="A434" s="5">
        <v>39303</v>
      </c>
      <c r="B434" t="s">
        <v>3804</v>
      </c>
      <c r="C434" t="s">
        <v>4160</v>
      </c>
      <c r="D434">
        <v>2</v>
      </c>
      <c r="E434">
        <v>414</v>
      </c>
      <c r="F434">
        <v>828</v>
      </c>
      <c r="G434" t="s">
        <v>3833</v>
      </c>
      <c r="H434">
        <v>828</v>
      </c>
      <c r="I434">
        <v>0</v>
      </c>
      <c r="J434">
        <v>9.5</v>
      </c>
      <c r="K434">
        <v>7866</v>
      </c>
    </row>
    <row r="435" spans="1:11" x14ac:dyDescent="0.2">
      <c r="D435" t="s">
        <v>4020</v>
      </c>
      <c r="E435">
        <v>99</v>
      </c>
      <c r="F435">
        <v>99</v>
      </c>
      <c r="H435">
        <v>93</v>
      </c>
      <c r="I435">
        <v>6</v>
      </c>
      <c r="J435">
        <v>9.5</v>
      </c>
      <c r="K435">
        <v>884</v>
      </c>
    </row>
    <row r="436" spans="1:11" x14ac:dyDescent="0.2">
      <c r="G436" t="s">
        <v>9165</v>
      </c>
      <c r="H436">
        <v>1</v>
      </c>
      <c r="I436">
        <v>5</v>
      </c>
    </row>
    <row r="437" spans="1:11" x14ac:dyDescent="0.2">
      <c r="G437" t="s">
        <v>10076</v>
      </c>
      <c r="H437">
        <v>5</v>
      </c>
      <c r="I437">
        <v>0</v>
      </c>
    </row>
    <row r="439" spans="1:11" x14ac:dyDescent="0.2">
      <c r="A439" t="s">
        <v>3812</v>
      </c>
      <c r="B439" t="s">
        <v>3890</v>
      </c>
      <c r="C439" t="s">
        <v>3891</v>
      </c>
      <c r="D439">
        <v>1</v>
      </c>
      <c r="E439">
        <v>604</v>
      </c>
      <c r="F439">
        <v>604</v>
      </c>
      <c r="G439" t="s">
        <v>3766</v>
      </c>
      <c r="H439">
        <v>602</v>
      </c>
      <c r="I439">
        <v>2</v>
      </c>
      <c r="J439">
        <v>9</v>
      </c>
      <c r="K439">
        <v>5418</v>
      </c>
    </row>
    <row r="440" spans="1:11" x14ac:dyDescent="0.2">
      <c r="G440" t="s">
        <v>12473</v>
      </c>
      <c r="H440">
        <v>2</v>
      </c>
      <c r="I440">
        <v>0</v>
      </c>
    </row>
    <row r="442" spans="1:11" x14ac:dyDescent="0.2">
      <c r="A442" t="s">
        <v>3767</v>
      </c>
      <c r="B442" t="s">
        <v>3605</v>
      </c>
      <c r="C442" t="s">
        <v>3554</v>
      </c>
      <c r="D442">
        <v>1</v>
      </c>
      <c r="E442">
        <v>200</v>
      </c>
      <c r="F442">
        <v>200</v>
      </c>
      <c r="G442" t="s">
        <v>3654</v>
      </c>
      <c r="H442">
        <v>200</v>
      </c>
      <c r="I442">
        <v>0</v>
      </c>
      <c r="J442">
        <v>9.5</v>
      </c>
      <c r="K442">
        <v>1900</v>
      </c>
    </row>
    <row r="445" spans="1:11" x14ac:dyDescent="0.2">
      <c r="A445" t="s">
        <v>3767</v>
      </c>
      <c r="B445" t="s">
        <v>3775</v>
      </c>
      <c r="C445" t="s">
        <v>3742</v>
      </c>
      <c r="D445">
        <v>3</v>
      </c>
      <c r="E445">
        <v>188</v>
      </c>
      <c r="F445">
        <v>564</v>
      </c>
      <c r="G445" t="s">
        <v>3654</v>
      </c>
      <c r="H445">
        <v>555</v>
      </c>
      <c r="I445">
        <v>9</v>
      </c>
      <c r="J445">
        <v>9</v>
      </c>
      <c r="K445">
        <v>4995</v>
      </c>
    </row>
    <row r="448" spans="1:11" x14ac:dyDescent="0.2">
      <c r="A448" t="s">
        <v>3614</v>
      </c>
      <c r="B448" t="s">
        <v>3356</v>
      </c>
      <c r="C448" t="s">
        <v>3500</v>
      </c>
      <c r="D448">
        <v>1</v>
      </c>
      <c r="E448">
        <v>550</v>
      </c>
      <c r="F448">
        <v>550</v>
      </c>
      <c r="G448" t="s">
        <v>3419</v>
      </c>
      <c r="H448">
        <v>544</v>
      </c>
      <c r="I448">
        <v>6</v>
      </c>
      <c r="J448">
        <v>9</v>
      </c>
      <c r="K448">
        <v>4896</v>
      </c>
    </row>
    <row r="451" spans="1:11" x14ac:dyDescent="0.2">
      <c r="A451" t="s">
        <v>3622</v>
      </c>
      <c r="B451" t="s">
        <v>3437</v>
      </c>
      <c r="C451" t="s">
        <v>3447</v>
      </c>
      <c r="D451">
        <v>1.5</v>
      </c>
      <c r="E451">
        <v>184</v>
      </c>
      <c r="F451">
        <v>276</v>
      </c>
      <c r="G451" t="s">
        <v>8519</v>
      </c>
      <c r="H451">
        <v>269</v>
      </c>
      <c r="I451">
        <v>7</v>
      </c>
      <c r="J451">
        <v>9</v>
      </c>
      <c r="K451">
        <v>2421</v>
      </c>
    </row>
    <row r="452" spans="1:11" x14ac:dyDescent="0.2">
      <c r="G452" t="s">
        <v>8519</v>
      </c>
      <c r="H452">
        <v>5</v>
      </c>
      <c r="I452">
        <v>2</v>
      </c>
      <c r="J452">
        <v>9</v>
      </c>
      <c r="K452">
        <v>45</v>
      </c>
    </row>
    <row r="453" spans="1:11" x14ac:dyDescent="0.2">
      <c r="G453" t="s">
        <v>2774</v>
      </c>
      <c r="H453">
        <v>2</v>
      </c>
      <c r="I453">
        <v>0</v>
      </c>
    </row>
    <row r="455" spans="1:11" x14ac:dyDescent="0.2">
      <c r="A455" t="s">
        <v>3622</v>
      </c>
      <c r="B455" t="s">
        <v>3637</v>
      </c>
      <c r="C455" t="s">
        <v>3843</v>
      </c>
      <c r="D455">
        <v>1</v>
      </c>
      <c r="E455">
        <v>305</v>
      </c>
      <c r="F455">
        <v>305</v>
      </c>
      <c r="G455" t="s">
        <v>8519</v>
      </c>
      <c r="H455">
        <v>302</v>
      </c>
      <c r="I455">
        <v>3</v>
      </c>
      <c r="J455">
        <v>9</v>
      </c>
      <c r="K455">
        <v>2718</v>
      </c>
    </row>
    <row r="456" spans="1:11" x14ac:dyDescent="0.2">
      <c r="G456" t="s">
        <v>2774</v>
      </c>
      <c r="H456">
        <v>3</v>
      </c>
      <c r="I456">
        <v>0</v>
      </c>
    </row>
    <row r="459" spans="1:11" x14ac:dyDescent="0.2">
      <c r="A459" t="s">
        <v>8485</v>
      </c>
      <c r="B459" t="s">
        <v>8683</v>
      </c>
      <c r="C459" t="s">
        <v>8684</v>
      </c>
      <c r="D459">
        <v>4</v>
      </c>
      <c r="E459">
        <v>163</v>
      </c>
      <c r="F459">
        <v>652</v>
      </c>
      <c r="G459" t="s">
        <v>8515</v>
      </c>
      <c r="H459">
        <v>647</v>
      </c>
      <c r="I459">
        <v>5</v>
      </c>
      <c r="J459">
        <v>9</v>
      </c>
      <c r="K459">
        <v>5823</v>
      </c>
    </row>
    <row r="460" spans="1:11" x14ac:dyDescent="0.2">
      <c r="G460" t="s">
        <v>9101</v>
      </c>
      <c r="H460">
        <v>5</v>
      </c>
      <c r="I460">
        <v>0</v>
      </c>
    </row>
    <row r="462" spans="1:11" x14ac:dyDescent="0.2">
      <c r="A462" t="s">
        <v>8519</v>
      </c>
      <c r="B462" t="s">
        <v>8740</v>
      </c>
      <c r="C462" t="s">
        <v>8623</v>
      </c>
      <c r="D462">
        <v>2</v>
      </c>
      <c r="E462">
        <v>329</v>
      </c>
      <c r="F462">
        <v>658</v>
      </c>
      <c r="G462" t="s">
        <v>8797</v>
      </c>
      <c r="H462">
        <v>652</v>
      </c>
      <c r="I462">
        <v>6</v>
      </c>
      <c r="J462">
        <v>9</v>
      </c>
      <c r="K462">
        <v>5868</v>
      </c>
    </row>
    <row r="466" spans="1:11" x14ac:dyDescent="0.2">
      <c r="A466" t="s">
        <v>8515</v>
      </c>
      <c r="B466" t="s">
        <v>8703</v>
      </c>
      <c r="C466" t="s">
        <v>8614</v>
      </c>
      <c r="D466">
        <v>4</v>
      </c>
      <c r="E466">
        <v>158</v>
      </c>
      <c r="F466">
        <v>632</v>
      </c>
      <c r="G466" t="s">
        <v>8797</v>
      </c>
      <c r="H466">
        <v>627</v>
      </c>
      <c r="I466">
        <v>5</v>
      </c>
      <c r="J466">
        <v>9.5</v>
      </c>
      <c r="K466">
        <v>5957</v>
      </c>
    </row>
    <row r="467" spans="1:11" x14ac:dyDescent="0.2">
      <c r="G467" t="s">
        <v>8797</v>
      </c>
      <c r="H467">
        <v>5</v>
      </c>
      <c r="I467">
        <v>0</v>
      </c>
      <c r="J467">
        <v>9.5</v>
      </c>
      <c r="K467">
        <v>48</v>
      </c>
    </row>
    <row r="470" spans="1:11" x14ac:dyDescent="0.2">
      <c r="A470" t="s">
        <v>8797</v>
      </c>
      <c r="B470" t="s">
        <v>8762</v>
      </c>
      <c r="C470" t="s">
        <v>8720</v>
      </c>
      <c r="D470">
        <v>5</v>
      </c>
      <c r="E470">
        <v>115</v>
      </c>
      <c r="F470">
        <v>575</v>
      </c>
      <c r="G470" t="s">
        <v>8832</v>
      </c>
      <c r="H470">
        <v>570</v>
      </c>
      <c r="I470">
        <v>5</v>
      </c>
      <c r="J470">
        <v>10.5</v>
      </c>
      <c r="K470">
        <v>5985</v>
      </c>
    </row>
    <row r="471" spans="1:11" x14ac:dyDescent="0.2">
      <c r="G471" t="s">
        <v>9402</v>
      </c>
      <c r="H471">
        <v>5</v>
      </c>
      <c r="I471">
        <v>0</v>
      </c>
    </row>
    <row r="473" spans="1:11" x14ac:dyDescent="0.2">
      <c r="A473" t="s">
        <v>8805</v>
      </c>
      <c r="B473" t="s">
        <v>8810</v>
      </c>
      <c r="C473" t="s">
        <v>8653</v>
      </c>
      <c r="D473">
        <v>4</v>
      </c>
      <c r="E473">
        <v>153</v>
      </c>
      <c r="F473">
        <v>612</v>
      </c>
      <c r="G473" t="s">
        <v>3201</v>
      </c>
      <c r="H473">
        <v>605</v>
      </c>
      <c r="I473">
        <v>7</v>
      </c>
      <c r="J473">
        <v>9</v>
      </c>
      <c r="K473">
        <v>5445</v>
      </c>
    </row>
    <row r="476" spans="1:11" x14ac:dyDescent="0.2">
      <c r="A476" t="s">
        <v>8869</v>
      </c>
      <c r="B476" t="s">
        <v>8910</v>
      </c>
      <c r="C476" t="s">
        <v>8911</v>
      </c>
      <c r="D476">
        <v>4</v>
      </c>
      <c r="E476">
        <v>160</v>
      </c>
      <c r="F476">
        <v>640</v>
      </c>
      <c r="G476" t="s">
        <v>3322</v>
      </c>
      <c r="H476">
        <v>637</v>
      </c>
      <c r="I476">
        <v>3</v>
      </c>
      <c r="J476">
        <v>9.5</v>
      </c>
      <c r="K476">
        <v>6052</v>
      </c>
    </row>
    <row r="477" spans="1:11" x14ac:dyDescent="0.2">
      <c r="G477" t="s">
        <v>9547</v>
      </c>
      <c r="H477">
        <v>3</v>
      </c>
      <c r="I477">
        <v>0</v>
      </c>
    </row>
    <row r="479" spans="1:11" x14ac:dyDescent="0.2">
      <c r="A479" t="s">
        <v>3322</v>
      </c>
      <c r="B479" t="s">
        <v>3340</v>
      </c>
      <c r="C479" t="s">
        <v>8177</v>
      </c>
      <c r="D479">
        <v>2</v>
      </c>
      <c r="E479">
        <v>316</v>
      </c>
      <c r="F479">
        <v>632</v>
      </c>
      <c r="G479" t="s">
        <v>3181</v>
      </c>
      <c r="H479">
        <v>612</v>
      </c>
      <c r="I479">
        <v>20</v>
      </c>
      <c r="J479">
        <v>10</v>
      </c>
      <c r="K479">
        <v>6120</v>
      </c>
    </row>
    <row r="480" spans="1:11" x14ac:dyDescent="0.2">
      <c r="G480" t="s">
        <v>3260</v>
      </c>
      <c r="H480">
        <v>12</v>
      </c>
      <c r="I480">
        <v>8</v>
      </c>
      <c r="J480">
        <v>10</v>
      </c>
      <c r="K480">
        <v>120</v>
      </c>
    </row>
    <row r="481" spans="1:11" x14ac:dyDescent="0.2">
      <c r="G481" t="s">
        <v>9240</v>
      </c>
      <c r="H481">
        <v>3</v>
      </c>
      <c r="I481">
        <v>5</v>
      </c>
    </row>
    <row r="482" spans="1:11" x14ac:dyDescent="0.2">
      <c r="G482" t="s">
        <v>9295</v>
      </c>
      <c r="H482">
        <v>5</v>
      </c>
      <c r="I482">
        <v>0</v>
      </c>
      <c r="J482">
        <v>9</v>
      </c>
      <c r="K482">
        <v>45</v>
      </c>
    </row>
    <row r="484" spans="1:11" x14ac:dyDescent="0.2">
      <c r="A484" t="s">
        <v>3435</v>
      </c>
      <c r="B484" t="s">
        <v>3189</v>
      </c>
      <c r="C484" t="s">
        <v>3193</v>
      </c>
      <c r="D484">
        <v>3</v>
      </c>
      <c r="E484">
        <v>232</v>
      </c>
      <c r="F484">
        <v>696</v>
      </c>
      <c r="G484" t="s">
        <v>9091</v>
      </c>
      <c r="H484">
        <v>691</v>
      </c>
      <c r="I484">
        <v>5</v>
      </c>
      <c r="J484">
        <v>10.5</v>
      </c>
      <c r="K484">
        <v>7256</v>
      </c>
    </row>
    <row r="485" spans="1:11" x14ac:dyDescent="0.2">
      <c r="G485" t="s">
        <v>10125</v>
      </c>
      <c r="H485">
        <v>5</v>
      </c>
      <c r="I485">
        <v>0</v>
      </c>
    </row>
    <row r="487" spans="1:11" x14ac:dyDescent="0.2">
      <c r="A487" t="s">
        <v>3182</v>
      </c>
      <c r="B487" t="s">
        <v>3310</v>
      </c>
      <c r="C487" t="s">
        <v>3311</v>
      </c>
      <c r="D487">
        <v>2</v>
      </c>
      <c r="E487">
        <v>308</v>
      </c>
      <c r="F487">
        <v>616</v>
      </c>
      <c r="G487" t="s">
        <v>8999</v>
      </c>
      <c r="H487">
        <v>613</v>
      </c>
      <c r="I487">
        <v>3</v>
      </c>
      <c r="J487">
        <v>9</v>
      </c>
      <c r="K487">
        <v>5517</v>
      </c>
    </row>
    <row r="488" spans="1:11" x14ac:dyDescent="0.2">
      <c r="G488" t="s">
        <v>21649</v>
      </c>
      <c r="H488">
        <v>1</v>
      </c>
      <c r="I488">
        <v>2</v>
      </c>
    </row>
    <row r="489" spans="1:11" x14ac:dyDescent="0.2">
      <c r="G489" t="s">
        <v>12473</v>
      </c>
      <c r="H489">
        <v>2</v>
      </c>
      <c r="I489">
        <v>0</v>
      </c>
    </row>
    <row r="491" spans="1:11" x14ac:dyDescent="0.2">
      <c r="A491" t="s">
        <v>9091</v>
      </c>
      <c r="B491" t="s">
        <v>9072</v>
      </c>
      <c r="C491" t="s">
        <v>9073</v>
      </c>
      <c r="D491">
        <v>2</v>
      </c>
      <c r="E491">
        <v>321</v>
      </c>
      <c r="F491">
        <v>642</v>
      </c>
      <c r="G491" t="s">
        <v>9105</v>
      </c>
      <c r="H491">
        <v>639</v>
      </c>
      <c r="I491">
        <v>3</v>
      </c>
      <c r="J491">
        <v>10</v>
      </c>
      <c r="K491">
        <v>6390</v>
      </c>
    </row>
    <row r="492" spans="1:11" x14ac:dyDescent="0.2">
      <c r="G492" t="s">
        <v>1865</v>
      </c>
      <c r="H492">
        <v>3</v>
      </c>
      <c r="I492">
        <v>0</v>
      </c>
    </row>
    <row r="494" spans="1:11" x14ac:dyDescent="0.2">
      <c r="A494" t="s">
        <v>9005</v>
      </c>
      <c r="B494" t="s">
        <v>9124</v>
      </c>
      <c r="C494" t="s">
        <v>9128</v>
      </c>
      <c r="D494">
        <v>3</v>
      </c>
      <c r="E494">
        <v>236</v>
      </c>
      <c r="F494">
        <v>708</v>
      </c>
      <c r="G494" t="s">
        <v>9295</v>
      </c>
      <c r="H494">
        <v>613</v>
      </c>
      <c r="I494">
        <v>95</v>
      </c>
      <c r="J494">
        <v>10.5</v>
      </c>
      <c r="K494">
        <v>6437</v>
      </c>
    </row>
    <row r="495" spans="1:11" x14ac:dyDescent="0.2">
      <c r="G495" t="s">
        <v>9081</v>
      </c>
      <c r="H495">
        <v>90</v>
      </c>
      <c r="I495">
        <v>5</v>
      </c>
      <c r="J495">
        <v>10.5</v>
      </c>
      <c r="K495">
        <v>945</v>
      </c>
    </row>
    <row r="496" spans="1:11" x14ac:dyDescent="0.2">
      <c r="G496" t="s">
        <v>2013</v>
      </c>
      <c r="H496">
        <v>5</v>
      </c>
      <c r="I496">
        <v>0</v>
      </c>
    </row>
    <row r="498" spans="1:11" x14ac:dyDescent="0.2">
      <c r="A498" t="s">
        <v>9081</v>
      </c>
      <c r="B498" t="s">
        <v>9186</v>
      </c>
      <c r="C498" t="s">
        <v>9187</v>
      </c>
      <c r="D498">
        <v>5</v>
      </c>
      <c r="E498">
        <v>136</v>
      </c>
      <c r="F498">
        <v>680</v>
      </c>
      <c r="G498" t="s">
        <v>9318</v>
      </c>
      <c r="H498">
        <v>676</v>
      </c>
      <c r="I498">
        <v>4</v>
      </c>
      <c r="J498">
        <v>9</v>
      </c>
      <c r="K498">
        <v>6084</v>
      </c>
    </row>
    <row r="499" spans="1:11" x14ac:dyDescent="0.2">
      <c r="G499" t="s">
        <v>9220</v>
      </c>
      <c r="H499">
        <v>3</v>
      </c>
      <c r="I499">
        <v>1</v>
      </c>
    </row>
    <row r="500" spans="1:11" x14ac:dyDescent="0.2">
      <c r="G500" t="s">
        <v>9218</v>
      </c>
      <c r="H500">
        <v>1</v>
      </c>
      <c r="I500">
        <v>0</v>
      </c>
      <c r="J500">
        <v>9</v>
      </c>
      <c r="K500">
        <v>9</v>
      </c>
    </row>
    <row r="502" spans="1:11" x14ac:dyDescent="0.2">
      <c r="A502" t="s">
        <v>9105</v>
      </c>
      <c r="B502" t="s">
        <v>9137</v>
      </c>
      <c r="C502" t="s">
        <v>9138</v>
      </c>
      <c r="D502">
        <v>4</v>
      </c>
      <c r="E502">
        <v>153</v>
      </c>
      <c r="F502">
        <v>612</v>
      </c>
      <c r="G502" t="s">
        <v>3113</v>
      </c>
      <c r="H502">
        <v>609</v>
      </c>
      <c r="I502">
        <v>3</v>
      </c>
      <c r="J502">
        <v>11</v>
      </c>
      <c r="K502">
        <v>6699</v>
      </c>
    </row>
    <row r="503" spans="1:11" x14ac:dyDescent="0.2">
      <c r="G503" t="s">
        <v>2806</v>
      </c>
      <c r="H503">
        <v>2</v>
      </c>
      <c r="I503">
        <v>1</v>
      </c>
      <c r="J503">
        <v>11</v>
      </c>
      <c r="K503">
        <v>22</v>
      </c>
    </row>
    <row r="504" spans="1:11" x14ac:dyDescent="0.2">
      <c r="G504" t="s">
        <v>13457</v>
      </c>
      <c r="H504">
        <v>1</v>
      </c>
      <c r="I504">
        <v>0</v>
      </c>
    </row>
    <row r="506" spans="1:11" x14ac:dyDescent="0.2">
      <c r="A506" t="s">
        <v>9358</v>
      </c>
      <c r="B506" t="s">
        <v>9276</v>
      </c>
      <c r="C506" t="s">
        <v>9277</v>
      </c>
      <c r="D506">
        <v>2</v>
      </c>
      <c r="E506">
        <v>305</v>
      </c>
      <c r="F506">
        <v>610</v>
      </c>
      <c r="G506" t="s">
        <v>2929</v>
      </c>
      <c r="H506">
        <v>610</v>
      </c>
      <c r="I506">
        <v>0</v>
      </c>
      <c r="J506">
        <v>9</v>
      </c>
      <c r="K506">
        <v>5490</v>
      </c>
    </row>
    <row r="509" spans="1:11" x14ac:dyDescent="0.2">
      <c r="A509" t="s">
        <v>2898</v>
      </c>
      <c r="B509" t="s">
        <v>9442</v>
      </c>
      <c r="C509" t="s">
        <v>3091</v>
      </c>
      <c r="D509">
        <v>2</v>
      </c>
      <c r="E509">
        <v>304</v>
      </c>
      <c r="F509">
        <v>608</v>
      </c>
      <c r="G509" t="s">
        <v>2816</v>
      </c>
      <c r="H509">
        <v>606</v>
      </c>
      <c r="I509">
        <v>2</v>
      </c>
      <c r="J509">
        <v>8.5</v>
      </c>
      <c r="K509">
        <f>H509*J509</f>
        <v>5151</v>
      </c>
    </row>
    <row r="510" spans="1:11" x14ac:dyDescent="0.2">
      <c r="G510" t="s">
        <v>2816</v>
      </c>
      <c r="H510" t="s">
        <v>7749</v>
      </c>
      <c r="I510">
        <v>1</v>
      </c>
      <c r="J510">
        <v>8.5</v>
      </c>
      <c r="K510">
        <f>1*J510</f>
        <v>8.5</v>
      </c>
    </row>
    <row r="511" spans="1:11" x14ac:dyDescent="0.2">
      <c r="G511" t="s">
        <v>9501</v>
      </c>
      <c r="H511">
        <v>1</v>
      </c>
      <c r="I511">
        <v>0</v>
      </c>
      <c r="J511">
        <v>8.5</v>
      </c>
      <c r="K511">
        <v>8.5</v>
      </c>
    </row>
    <row r="513" spans="1:11" x14ac:dyDescent="0.2">
      <c r="A513" t="s">
        <v>2816</v>
      </c>
      <c r="B513" t="s">
        <v>9388</v>
      </c>
      <c r="C513" t="s">
        <v>2832</v>
      </c>
      <c r="D513">
        <v>4</v>
      </c>
      <c r="E513">
        <v>165</v>
      </c>
      <c r="F513">
        <v>660</v>
      </c>
      <c r="G513" t="s">
        <v>2748</v>
      </c>
      <c r="H513">
        <v>659</v>
      </c>
      <c r="I513">
        <v>1</v>
      </c>
      <c r="J513">
        <v>8.5</v>
      </c>
      <c r="K513">
        <v>5602</v>
      </c>
    </row>
    <row r="514" spans="1:11" x14ac:dyDescent="0.2">
      <c r="G514" t="s">
        <v>9308</v>
      </c>
      <c r="H514">
        <v>1</v>
      </c>
      <c r="I514">
        <v>0</v>
      </c>
      <c r="J514">
        <v>8.5</v>
      </c>
      <c r="K514">
        <v>8.5</v>
      </c>
    </row>
    <row r="516" spans="1:11" x14ac:dyDescent="0.2">
      <c r="A516" t="s">
        <v>2748</v>
      </c>
      <c r="B516" t="s">
        <v>2803</v>
      </c>
      <c r="C516" t="s">
        <v>5000</v>
      </c>
      <c r="D516">
        <v>3</v>
      </c>
      <c r="E516">
        <v>206</v>
      </c>
      <c r="F516">
        <v>618</v>
      </c>
      <c r="G516" t="s">
        <v>9457</v>
      </c>
      <c r="H516">
        <v>609</v>
      </c>
      <c r="I516">
        <v>9</v>
      </c>
      <c r="J516">
        <v>9</v>
      </c>
      <c r="K516">
        <v>5481</v>
      </c>
    </row>
    <row r="517" spans="1:11" x14ac:dyDescent="0.2">
      <c r="G517" t="s">
        <v>9714</v>
      </c>
      <c r="H517">
        <v>9</v>
      </c>
      <c r="I517">
        <v>0</v>
      </c>
      <c r="J517">
        <v>9</v>
      </c>
      <c r="K517">
        <v>81</v>
      </c>
    </row>
    <row r="519" spans="1:11" x14ac:dyDescent="0.2">
      <c r="A519" t="s">
        <v>9461</v>
      </c>
      <c r="B519" t="s">
        <v>9563</v>
      </c>
      <c r="C519" t="s">
        <v>9353</v>
      </c>
      <c r="D519">
        <v>2</v>
      </c>
      <c r="E519">
        <v>249</v>
      </c>
      <c r="F519">
        <f>249*2</f>
        <v>498</v>
      </c>
      <c r="G519" t="s">
        <v>9610</v>
      </c>
      <c r="H519">
        <v>497</v>
      </c>
      <c r="I519">
        <v>1</v>
      </c>
      <c r="J519">
        <v>9</v>
      </c>
      <c r="K519">
        <v>4473</v>
      </c>
    </row>
    <row r="520" spans="1:11" x14ac:dyDescent="0.2">
      <c r="G520" t="s">
        <v>9784</v>
      </c>
      <c r="H520">
        <v>1</v>
      </c>
      <c r="I520">
        <v>0</v>
      </c>
    </row>
    <row r="522" spans="1:11" x14ac:dyDescent="0.2">
      <c r="A522" t="s">
        <v>9610</v>
      </c>
      <c r="B522" t="s">
        <v>9672</v>
      </c>
      <c r="C522" t="s">
        <v>3404</v>
      </c>
      <c r="D522">
        <v>2</v>
      </c>
      <c r="E522">
        <v>221</v>
      </c>
      <c r="F522">
        <v>442</v>
      </c>
      <c r="G522" t="s">
        <v>9714</v>
      </c>
      <c r="H522">
        <v>440</v>
      </c>
      <c r="I522">
        <v>2</v>
      </c>
      <c r="J522">
        <v>9</v>
      </c>
      <c r="K522">
        <v>3960</v>
      </c>
    </row>
    <row r="523" spans="1:11" x14ac:dyDescent="0.2">
      <c r="G523" t="s">
        <v>21650</v>
      </c>
      <c r="H523">
        <v>1</v>
      </c>
      <c r="I523">
        <v>1</v>
      </c>
      <c r="J523">
        <v>9</v>
      </c>
      <c r="K523">
        <v>9</v>
      </c>
    </row>
    <row r="524" spans="1:11" x14ac:dyDescent="0.2">
      <c r="G524" t="s">
        <v>21651</v>
      </c>
      <c r="H524">
        <v>1</v>
      </c>
      <c r="I524">
        <v>0</v>
      </c>
      <c r="J524">
        <f ca="1">J524</f>
        <v>0</v>
      </c>
    </row>
    <row r="526" spans="1:11" x14ac:dyDescent="0.2">
      <c r="A526" t="s">
        <v>9715</v>
      </c>
      <c r="B526" t="s">
        <v>9684</v>
      </c>
      <c r="C526" t="s">
        <v>9593</v>
      </c>
      <c r="D526">
        <v>2</v>
      </c>
      <c r="E526">
        <v>255</v>
      </c>
      <c r="F526">
        <v>510</v>
      </c>
      <c r="G526" t="s">
        <v>21650</v>
      </c>
      <c r="H526">
        <v>509</v>
      </c>
      <c r="I526">
        <v>1</v>
      </c>
      <c r="J526">
        <v>10</v>
      </c>
      <c r="K526">
        <v>5090</v>
      </c>
    </row>
    <row r="527" spans="1:11" x14ac:dyDescent="0.2">
      <c r="G527" t="s">
        <v>9862</v>
      </c>
      <c r="H527">
        <v>1</v>
      </c>
      <c r="I527">
        <v>0</v>
      </c>
    </row>
    <row r="529" spans="1:11" x14ac:dyDescent="0.2">
      <c r="A529" t="s">
        <v>21650</v>
      </c>
      <c r="B529" t="s">
        <v>9891</v>
      </c>
      <c r="C529" t="s">
        <v>9864</v>
      </c>
      <c r="D529">
        <v>3</v>
      </c>
      <c r="E529">
        <v>223</v>
      </c>
      <c r="F529">
        <v>669</v>
      </c>
      <c r="G529" t="s">
        <v>21652</v>
      </c>
      <c r="H529">
        <v>668</v>
      </c>
      <c r="I529">
        <v>1</v>
      </c>
      <c r="J529">
        <v>9</v>
      </c>
      <c r="K529">
        <v>6012</v>
      </c>
    </row>
    <row r="530" spans="1:11" x14ac:dyDescent="0.2">
      <c r="G530" t="s">
        <v>21651</v>
      </c>
      <c r="H530">
        <v>1</v>
      </c>
      <c r="I530">
        <v>0</v>
      </c>
    </row>
    <row r="532" spans="1:11" x14ac:dyDescent="0.2">
      <c r="A532" t="s">
        <v>21652</v>
      </c>
      <c r="B532" t="s">
        <v>2717</v>
      </c>
      <c r="C532" t="s">
        <v>2718</v>
      </c>
      <c r="D532">
        <v>2</v>
      </c>
      <c r="E532">
        <v>252</v>
      </c>
      <c r="F532">
        <v>504</v>
      </c>
      <c r="G532" t="s">
        <v>21653</v>
      </c>
      <c r="H532">
        <v>502</v>
      </c>
      <c r="I532">
        <v>2</v>
      </c>
      <c r="J532">
        <v>10</v>
      </c>
      <c r="K532">
        <v>5020</v>
      </c>
    </row>
    <row r="533" spans="1:11" x14ac:dyDescent="0.2">
      <c r="G533" t="s">
        <v>21654</v>
      </c>
      <c r="H533">
        <v>2</v>
      </c>
      <c r="I533">
        <v>0</v>
      </c>
    </row>
    <row r="535" spans="1:11" x14ac:dyDescent="0.2">
      <c r="A535" t="s">
        <v>21653</v>
      </c>
      <c r="B535" t="s">
        <v>2683</v>
      </c>
      <c r="C535" t="s">
        <v>2569</v>
      </c>
      <c r="D535">
        <v>2</v>
      </c>
      <c r="E535">
        <v>258</v>
      </c>
      <c r="F535">
        <v>516</v>
      </c>
      <c r="G535" t="s">
        <v>21655</v>
      </c>
      <c r="H535">
        <v>513</v>
      </c>
      <c r="I535">
        <v>3</v>
      </c>
      <c r="J535">
        <v>9.5</v>
      </c>
      <c r="K535">
        <v>4874</v>
      </c>
    </row>
    <row r="536" spans="1:11" x14ac:dyDescent="0.2">
      <c r="G536" t="s">
        <v>21655</v>
      </c>
      <c r="H536" t="s">
        <v>2432</v>
      </c>
      <c r="I536">
        <v>2</v>
      </c>
      <c r="J536">
        <v>9.5</v>
      </c>
      <c r="K536">
        <v>9.5</v>
      </c>
    </row>
    <row r="537" spans="1:11" x14ac:dyDescent="0.2">
      <c r="G537" t="s">
        <v>2443</v>
      </c>
      <c r="H537">
        <v>2</v>
      </c>
      <c r="I537">
        <v>0</v>
      </c>
      <c r="J537">
        <v>9.5</v>
      </c>
      <c r="K537">
        <v>19</v>
      </c>
    </row>
    <row r="539" spans="1:11" x14ac:dyDescent="0.2">
      <c r="A539" t="s">
        <v>21655</v>
      </c>
      <c r="B539" t="s">
        <v>2444</v>
      </c>
      <c r="C539" t="s">
        <v>2452</v>
      </c>
      <c r="D539">
        <v>2</v>
      </c>
      <c r="E539">
        <v>253</v>
      </c>
      <c r="F539">
        <v>506</v>
      </c>
      <c r="G539" t="s">
        <v>2443</v>
      </c>
      <c r="H539">
        <v>506</v>
      </c>
      <c r="I539">
        <v>0</v>
      </c>
      <c r="J539">
        <v>9</v>
      </c>
      <c r="K539">
        <v>4554</v>
      </c>
    </row>
    <row r="542" spans="1:11" x14ac:dyDescent="0.2">
      <c r="A542" t="s">
        <v>2443</v>
      </c>
      <c r="B542" t="s">
        <v>2397</v>
      </c>
      <c r="C542" t="s">
        <v>2398</v>
      </c>
      <c r="D542">
        <v>1</v>
      </c>
      <c r="E542">
        <v>522</v>
      </c>
      <c r="F542">
        <v>522</v>
      </c>
      <c r="G542" t="s">
        <v>2426</v>
      </c>
      <c r="H542">
        <v>492</v>
      </c>
      <c r="I542">
        <v>30</v>
      </c>
      <c r="J542">
        <v>9</v>
      </c>
      <c r="K542">
        <v>4428</v>
      </c>
    </row>
    <row r="543" spans="1:11" x14ac:dyDescent="0.2">
      <c r="G543" t="s">
        <v>10105</v>
      </c>
      <c r="H543">
        <v>29</v>
      </c>
      <c r="I543">
        <v>1</v>
      </c>
      <c r="J543">
        <v>9</v>
      </c>
      <c r="K543">
        <v>261</v>
      </c>
    </row>
    <row r="544" spans="1:11" x14ac:dyDescent="0.2">
      <c r="G544" t="s">
        <v>10199</v>
      </c>
      <c r="H544">
        <v>1</v>
      </c>
      <c r="I544">
        <v>0</v>
      </c>
    </row>
    <row r="546" spans="1:11" x14ac:dyDescent="0.2">
      <c r="A546" t="s">
        <v>2425</v>
      </c>
      <c r="B546" t="s">
        <v>9983</v>
      </c>
      <c r="C546" t="s">
        <v>9856</v>
      </c>
      <c r="D546">
        <v>2.5</v>
      </c>
      <c r="E546">
        <v>192</v>
      </c>
      <c r="F546">
        <v>480</v>
      </c>
      <c r="G546" t="s">
        <v>10039</v>
      </c>
      <c r="H546">
        <v>476</v>
      </c>
      <c r="I546">
        <v>4</v>
      </c>
      <c r="J546">
        <v>9</v>
      </c>
      <c r="K546">
        <v>4284</v>
      </c>
    </row>
    <row r="547" spans="1:11" x14ac:dyDescent="0.2">
      <c r="G547" t="s">
        <v>10199</v>
      </c>
      <c r="H547">
        <v>4</v>
      </c>
      <c r="I547">
        <v>0</v>
      </c>
    </row>
    <row r="549" spans="1:11" x14ac:dyDescent="0.2">
      <c r="A549" t="s">
        <v>10007</v>
      </c>
    </row>
    <row r="550" spans="1:11" x14ac:dyDescent="0.2">
      <c r="A550" t="s">
        <v>10008</v>
      </c>
      <c r="B550" t="s">
        <v>10044</v>
      </c>
      <c r="C550" t="s">
        <v>10001</v>
      </c>
      <c r="D550">
        <v>1</v>
      </c>
      <c r="E550">
        <v>6</v>
      </c>
      <c r="F550">
        <v>6</v>
      </c>
    </row>
    <row r="553" spans="1:11" x14ac:dyDescent="0.2">
      <c r="A553" t="s">
        <v>10048</v>
      </c>
      <c r="B553" t="s">
        <v>10053</v>
      </c>
      <c r="C553" t="s">
        <v>9925</v>
      </c>
      <c r="D553">
        <v>2</v>
      </c>
      <c r="E553">
        <v>291</v>
      </c>
      <c r="F553">
        <v>582</v>
      </c>
      <c r="G553" t="s">
        <v>10238</v>
      </c>
      <c r="H553">
        <v>576</v>
      </c>
      <c r="I553">
        <v>6</v>
      </c>
      <c r="J553">
        <v>9</v>
      </c>
      <c r="K553">
        <v>5184</v>
      </c>
    </row>
    <row r="554" spans="1:11" x14ac:dyDescent="0.2">
      <c r="G554" t="s">
        <v>10304</v>
      </c>
      <c r="H554">
        <v>6</v>
      </c>
      <c r="I554">
        <v>0</v>
      </c>
    </row>
    <row r="556" spans="1:11" x14ac:dyDescent="0.2">
      <c r="A556" t="s">
        <v>10063</v>
      </c>
      <c r="B556" t="s">
        <v>10211</v>
      </c>
      <c r="C556" t="s">
        <v>10212</v>
      </c>
      <c r="D556">
        <v>3</v>
      </c>
      <c r="E556">
        <v>229</v>
      </c>
      <c r="F556">
        <v>687</v>
      </c>
      <c r="G556" t="s">
        <v>10221</v>
      </c>
      <c r="H556">
        <v>681</v>
      </c>
      <c r="I556">
        <v>6</v>
      </c>
      <c r="J556">
        <v>9</v>
      </c>
      <c r="K556">
        <v>6129</v>
      </c>
    </row>
    <row r="557" spans="1:11" x14ac:dyDescent="0.2">
      <c r="G557" t="s">
        <v>10367</v>
      </c>
      <c r="H557">
        <v>3</v>
      </c>
      <c r="I557">
        <v>3</v>
      </c>
      <c r="J557">
        <v>9</v>
      </c>
      <c r="K557">
        <v>27</v>
      </c>
    </row>
    <row r="558" spans="1:11" x14ac:dyDescent="0.2">
      <c r="G558" t="s">
        <v>2051</v>
      </c>
      <c r="H558">
        <v>3</v>
      </c>
      <c r="I558">
        <v>0</v>
      </c>
    </row>
    <row r="560" spans="1:11" x14ac:dyDescent="0.2">
      <c r="A560" t="s">
        <v>10325</v>
      </c>
      <c r="B560" t="s">
        <v>10293</v>
      </c>
      <c r="C560" t="s">
        <v>10294</v>
      </c>
      <c r="D560">
        <v>3</v>
      </c>
      <c r="E560">
        <v>266</v>
      </c>
      <c r="F560">
        <v>798</v>
      </c>
      <c r="G560" t="s">
        <v>10405</v>
      </c>
      <c r="H560">
        <v>797</v>
      </c>
      <c r="I560">
        <v>1</v>
      </c>
      <c r="J560">
        <v>9</v>
      </c>
      <c r="K560">
        <v>7173</v>
      </c>
    </row>
    <row r="561" spans="1:11" x14ac:dyDescent="0.2">
      <c r="G561" t="s">
        <v>2052</v>
      </c>
      <c r="H561">
        <v>1</v>
      </c>
      <c r="I561">
        <v>0</v>
      </c>
    </row>
    <row r="563" spans="1:11" x14ac:dyDescent="0.2">
      <c r="A563" t="s">
        <v>10321</v>
      </c>
      <c r="B563" t="s">
        <v>10413</v>
      </c>
      <c r="C563" t="s">
        <v>10414</v>
      </c>
      <c r="D563">
        <v>1</v>
      </c>
      <c r="E563">
        <v>212</v>
      </c>
      <c r="F563">
        <v>212</v>
      </c>
      <c r="G563" t="s">
        <v>10427</v>
      </c>
      <c r="H563">
        <v>212</v>
      </c>
      <c r="I563">
        <v>0</v>
      </c>
      <c r="J563">
        <v>9</v>
      </c>
      <c r="K563">
        <v>1908</v>
      </c>
    </row>
    <row r="566" spans="1:11" x14ac:dyDescent="0.2">
      <c r="A566" t="s">
        <v>10362</v>
      </c>
      <c r="B566" t="s">
        <v>2375</v>
      </c>
      <c r="C566" t="s">
        <v>10363</v>
      </c>
      <c r="D566">
        <v>2</v>
      </c>
      <c r="E566">
        <v>334</v>
      </c>
      <c r="F566">
        <v>668</v>
      </c>
      <c r="G566" t="s">
        <v>2312</v>
      </c>
      <c r="H566">
        <v>663</v>
      </c>
      <c r="I566">
        <v>5</v>
      </c>
      <c r="J566">
        <v>10.5</v>
      </c>
      <c r="K566">
        <v>6962</v>
      </c>
    </row>
    <row r="567" spans="1:11" x14ac:dyDescent="0.2">
      <c r="G567" t="s">
        <v>2051</v>
      </c>
      <c r="H567">
        <v>5</v>
      </c>
      <c r="I567">
        <v>0</v>
      </c>
    </row>
    <row r="569" spans="1:11" x14ac:dyDescent="0.2">
      <c r="A569" t="s">
        <v>10389</v>
      </c>
      <c r="B569" t="s">
        <v>2299</v>
      </c>
      <c r="C569" t="s">
        <v>2300</v>
      </c>
      <c r="D569">
        <v>3</v>
      </c>
      <c r="E569">
        <v>258</v>
      </c>
      <c r="F569">
        <v>774</v>
      </c>
      <c r="G569" t="s">
        <v>2311</v>
      </c>
      <c r="H569">
        <v>772</v>
      </c>
      <c r="I569">
        <v>2</v>
      </c>
      <c r="J569">
        <v>10.5</v>
      </c>
      <c r="K569">
        <v>8106</v>
      </c>
    </row>
    <row r="570" spans="1:11" x14ac:dyDescent="0.2">
      <c r="G570" t="s">
        <v>2230</v>
      </c>
      <c r="H570">
        <v>2</v>
      </c>
      <c r="I570">
        <v>0</v>
      </c>
      <c r="J570">
        <v>10.5</v>
      </c>
      <c r="K570">
        <v>21</v>
      </c>
    </row>
    <row r="572" spans="1:11" x14ac:dyDescent="0.2">
      <c r="A572" s="12">
        <v>39590</v>
      </c>
      <c r="B572" t="s">
        <v>2208</v>
      </c>
      <c r="C572" t="s">
        <v>2207</v>
      </c>
      <c r="D572">
        <v>3</v>
      </c>
      <c r="E572">
        <v>231</v>
      </c>
      <c r="F572">
        <v>693</v>
      </c>
      <c r="G572" t="s">
        <v>2136</v>
      </c>
      <c r="H572">
        <v>690</v>
      </c>
      <c r="I572">
        <v>3</v>
      </c>
      <c r="J572">
        <v>9.5</v>
      </c>
      <c r="K572">
        <v>6555</v>
      </c>
    </row>
    <row r="573" spans="1:11" x14ac:dyDescent="0.2">
      <c r="G573" t="s">
        <v>10608</v>
      </c>
      <c r="H573">
        <v>3</v>
      </c>
      <c r="I573">
        <v>0</v>
      </c>
      <c r="J573">
        <v>9.5</v>
      </c>
      <c r="K573">
        <v>29</v>
      </c>
    </row>
    <row r="575" spans="1:11" x14ac:dyDescent="0.2">
      <c r="A575" t="s">
        <v>2376</v>
      </c>
      <c r="B575" t="s">
        <v>2184</v>
      </c>
      <c r="C575" t="s">
        <v>2185</v>
      </c>
      <c r="D575">
        <v>1</v>
      </c>
      <c r="E575">
        <v>175</v>
      </c>
      <c r="F575">
        <v>175</v>
      </c>
      <c r="G575" t="s">
        <v>2136</v>
      </c>
      <c r="H575">
        <v>174</v>
      </c>
      <c r="I575">
        <v>1</v>
      </c>
      <c r="J575">
        <v>9</v>
      </c>
      <c r="K575">
        <v>1566</v>
      </c>
    </row>
    <row r="576" spans="1:11" x14ac:dyDescent="0.2">
      <c r="G576" t="s">
        <v>10506</v>
      </c>
      <c r="H576">
        <v>1</v>
      </c>
      <c r="I576">
        <v>0</v>
      </c>
    </row>
    <row r="578" spans="1:11" x14ac:dyDescent="0.2">
      <c r="A578" t="s">
        <v>2230</v>
      </c>
      <c r="B578" t="s">
        <v>2025</v>
      </c>
      <c r="C578" t="s">
        <v>2026</v>
      </c>
      <c r="D578" t="s">
        <v>2027</v>
      </c>
      <c r="E578">
        <v>251</v>
      </c>
      <c r="F578">
        <v>562</v>
      </c>
      <c r="G578" t="s">
        <v>10477</v>
      </c>
      <c r="H578">
        <v>554</v>
      </c>
      <c r="I578">
        <v>8</v>
      </c>
      <c r="J578">
        <v>11</v>
      </c>
      <c r="K578">
        <v>6094</v>
      </c>
    </row>
    <row r="579" spans="1:11" x14ac:dyDescent="0.2">
      <c r="G579" t="s">
        <v>2080</v>
      </c>
      <c r="H579">
        <v>6</v>
      </c>
      <c r="I579">
        <v>2</v>
      </c>
      <c r="J579">
        <v>11</v>
      </c>
      <c r="K579">
        <v>66</v>
      </c>
    </row>
    <row r="580" spans="1:11" x14ac:dyDescent="0.2">
      <c r="G580" t="s">
        <v>1969</v>
      </c>
      <c r="H580">
        <v>2</v>
      </c>
      <c r="I580">
        <v>0</v>
      </c>
    </row>
    <row r="582" spans="1:11" x14ac:dyDescent="0.2">
      <c r="A582" s="12">
        <v>39597</v>
      </c>
      <c r="B582" t="s">
        <v>2130</v>
      </c>
      <c r="C582" t="s">
        <v>2402</v>
      </c>
      <c r="D582">
        <v>4</v>
      </c>
      <c r="E582">
        <v>93</v>
      </c>
      <c r="F582">
        <v>372</v>
      </c>
      <c r="G582" t="s">
        <v>10608</v>
      </c>
      <c r="H582">
        <v>369</v>
      </c>
      <c r="I582">
        <v>3</v>
      </c>
      <c r="J582">
        <v>9</v>
      </c>
      <c r="K582">
        <v>3321</v>
      </c>
    </row>
    <row r="583" spans="1:11" x14ac:dyDescent="0.2">
      <c r="G583" t="s">
        <v>2146</v>
      </c>
      <c r="H583">
        <v>3</v>
      </c>
      <c r="I583">
        <v>0</v>
      </c>
    </row>
    <row r="585" spans="1:11" x14ac:dyDescent="0.2">
      <c r="A585" t="s">
        <v>10530</v>
      </c>
      <c r="B585" t="s">
        <v>2128</v>
      </c>
      <c r="C585" t="s">
        <v>2129</v>
      </c>
      <c r="D585">
        <v>2</v>
      </c>
      <c r="E585">
        <v>281</v>
      </c>
      <c r="F585">
        <v>562</v>
      </c>
      <c r="G585" t="s">
        <v>1954</v>
      </c>
      <c r="H585">
        <v>560</v>
      </c>
      <c r="I585">
        <v>2</v>
      </c>
      <c r="J585">
        <v>10.5</v>
      </c>
      <c r="K585">
        <v>5880</v>
      </c>
    </row>
    <row r="586" spans="1:11" x14ac:dyDescent="0.2">
      <c r="G586" t="s">
        <v>1845</v>
      </c>
      <c r="H586">
        <v>2</v>
      </c>
      <c r="I586">
        <v>0</v>
      </c>
    </row>
    <row r="588" spans="1:11" x14ac:dyDescent="0.2">
      <c r="A588" t="s">
        <v>10530</v>
      </c>
      <c r="B588" t="s">
        <v>2008</v>
      </c>
      <c r="C588" t="s">
        <v>2009</v>
      </c>
      <c r="D588">
        <v>2.5</v>
      </c>
      <c r="E588">
        <v>206</v>
      </c>
      <c r="F588">
        <v>515</v>
      </c>
      <c r="G588" t="s">
        <v>2080</v>
      </c>
      <c r="H588">
        <v>510</v>
      </c>
      <c r="I588">
        <v>5</v>
      </c>
      <c r="J588">
        <v>9</v>
      </c>
      <c r="K588">
        <v>4590</v>
      </c>
    </row>
    <row r="589" spans="1:11" x14ac:dyDescent="0.2">
      <c r="G589" t="s">
        <v>1969</v>
      </c>
      <c r="H589">
        <v>5</v>
      </c>
      <c r="I589">
        <v>0</v>
      </c>
    </row>
    <row r="591" spans="1:11" x14ac:dyDescent="0.2">
      <c r="A591" t="s">
        <v>10497</v>
      </c>
      <c r="B591" t="s">
        <v>10512</v>
      </c>
      <c r="C591" t="s">
        <v>10513</v>
      </c>
      <c r="D591">
        <v>2</v>
      </c>
      <c r="E591">
        <v>239</v>
      </c>
      <c r="F591">
        <v>478</v>
      </c>
      <c r="G591" t="s">
        <v>2017</v>
      </c>
      <c r="H591">
        <v>477</v>
      </c>
      <c r="I591">
        <v>1</v>
      </c>
      <c r="J591">
        <v>9</v>
      </c>
      <c r="K591">
        <v>4293</v>
      </c>
    </row>
    <row r="592" spans="1:11" x14ac:dyDescent="0.2">
      <c r="G592" t="s">
        <v>1833</v>
      </c>
      <c r="H592">
        <v>1</v>
      </c>
      <c r="I592">
        <v>0</v>
      </c>
    </row>
    <row r="594" spans="1:11" x14ac:dyDescent="0.2">
      <c r="A594" t="s">
        <v>1989</v>
      </c>
      <c r="B594" t="s">
        <v>1781</v>
      </c>
      <c r="C594" t="s">
        <v>1990</v>
      </c>
      <c r="D594">
        <v>3</v>
      </c>
      <c r="E594">
        <v>253</v>
      </c>
      <c r="F594">
        <v>759</v>
      </c>
      <c r="G594" t="s">
        <v>1826</v>
      </c>
      <c r="H594">
        <v>751</v>
      </c>
      <c r="I594">
        <v>8</v>
      </c>
      <c r="J594">
        <v>10.5</v>
      </c>
      <c r="K594">
        <v>7886</v>
      </c>
    </row>
    <row r="595" spans="1:11" x14ac:dyDescent="0.2">
      <c r="G595" t="s">
        <v>11207</v>
      </c>
      <c r="H595">
        <v>6</v>
      </c>
      <c r="I595">
        <v>2</v>
      </c>
      <c r="J595">
        <v>10.5</v>
      </c>
      <c r="K595">
        <v>63</v>
      </c>
    </row>
    <row r="596" spans="1:11" x14ac:dyDescent="0.2">
      <c r="G596" t="s">
        <v>12485</v>
      </c>
      <c r="H596">
        <v>3</v>
      </c>
      <c r="I596">
        <v>0</v>
      </c>
    </row>
    <row r="598" spans="1:11" x14ac:dyDescent="0.2">
      <c r="A598" t="s">
        <v>2145</v>
      </c>
      <c r="B598" t="s">
        <v>2044</v>
      </c>
      <c r="C598" t="s">
        <v>2045</v>
      </c>
      <c r="D598">
        <v>1</v>
      </c>
      <c r="E598">
        <v>554</v>
      </c>
      <c r="F598">
        <v>554</v>
      </c>
      <c r="G598" t="s">
        <v>1851</v>
      </c>
      <c r="H598">
        <v>539</v>
      </c>
      <c r="I598">
        <v>15</v>
      </c>
      <c r="J598">
        <v>9</v>
      </c>
      <c r="K598">
        <v>4851</v>
      </c>
    </row>
    <row r="599" spans="1:11" x14ac:dyDescent="0.2">
      <c r="G599" t="s">
        <v>11975</v>
      </c>
      <c r="H599">
        <v>15</v>
      </c>
      <c r="I599">
        <v>0</v>
      </c>
      <c r="J599">
        <v>9</v>
      </c>
      <c r="K599">
        <f>H599*J599</f>
        <v>135</v>
      </c>
    </row>
    <row r="602" spans="1:11" x14ac:dyDescent="0.2">
      <c r="A602" t="s">
        <v>1780</v>
      </c>
      <c r="B602" t="s">
        <v>1695</v>
      </c>
      <c r="C602" t="s">
        <v>1696</v>
      </c>
      <c r="D602">
        <v>3</v>
      </c>
      <c r="E602">
        <v>251</v>
      </c>
      <c r="F602">
        <v>753</v>
      </c>
      <c r="G602" t="s">
        <v>1580</v>
      </c>
      <c r="H602">
        <v>741</v>
      </c>
      <c r="I602">
        <v>12</v>
      </c>
      <c r="J602">
        <v>9</v>
      </c>
      <c r="K602">
        <v>6669</v>
      </c>
    </row>
    <row r="603" spans="1:11" x14ac:dyDescent="0.2">
      <c r="G603" t="s">
        <v>1581</v>
      </c>
      <c r="H603">
        <v>12</v>
      </c>
      <c r="I603">
        <v>0</v>
      </c>
      <c r="J603">
        <v>9</v>
      </c>
      <c r="K603">
        <v>108</v>
      </c>
    </row>
    <row r="606" spans="1:11" x14ac:dyDescent="0.2">
      <c r="A606" t="s">
        <v>1780</v>
      </c>
      <c r="B606" t="s">
        <v>1795</v>
      </c>
      <c r="C606" t="s">
        <v>1796</v>
      </c>
      <c r="D606">
        <v>1.5</v>
      </c>
      <c r="E606">
        <v>256</v>
      </c>
      <c r="F606">
        <v>384</v>
      </c>
      <c r="G606" t="s">
        <v>1580</v>
      </c>
      <c r="H606">
        <v>382</v>
      </c>
      <c r="I606">
        <v>2</v>
      </c>
      <c r="J606">
        <v>9</v>
      </c>
      <c r="K606">
        <v>3438</v>
      </c>
    </row>
    <row r="607" spans="1:11" x14ac:dyDescent="0.2">
      <c r="G607" t="s">
        <v>1642</v>
      </c>
      <c r="H607">
        <v>2</v>
      </c>
      <c r="I607">
        <v>0</v>
      </c>
    </row>
    <row r="609" spans="1:11" x14ac:dyDescent="0.2">
      <c r="A609" t="s">
        <v>1703</v>
      </c>
      <c r="B609" t="s">
        <v>1706</v>
      </c>
      <c r="C609" t="s">
        <v>1619</v>
      </c>
      <c r="D609">
        <v>4</v>
      </c>
      <c r="E609">
        <v>108</v>
      </c>
      <c r="F609">
        <v>432</v>
      </c>
      <c r="G609" t="s">
        <v>10548</v>
      </c>
      <c r="H609">
        <v>421</v>
      </c>
      <c r="I609">
        <v>11</v>
      </c>
      <c r="J609">
        <v>9</v>
      </c>
      <c r="K609">
        <v>3789</v>
      </c>
    </row>
    <row r="610" spans="1:11" x14ac:dyDescent="0.2">
      <c r="G610" t="s">
        <v>11975</v>
      </c>
      <c r="H610">
        <v>12</v>
      </c>
      <c r="I610">
        <v>0</v>
      </c>
      <c r="J610">
        <v>9</v>
      </c>
      <c r="K610">
        <f>H610*J610</f>
        <v>108</v>
      </c>
    </row>
    <row r="612" spans="1:11" x14ac:dyDescent="0.2">
      <c r="A612" t="s">
        <v>1703</v>
      </c>
      <c r="B612" t="s">
        <v>1687</v>
      </c>
      <c r="C612" t="s">
        <v>1686</v>
      </c>
      <c r="D612">
        <v>3</v>
      </c>
      <c r="E612">
        <v>259</v>
      </c>
      <c r="F612">
        <v>777</v>
      </c>
      <c r="G612" t="s">
        <v>11256</v>
      </c>
      <c r="H612">
        <v>777</v>
      </c>
      <c r="I612">
        <v>0</v>
      </c>
      <c r="J612">
        <v>9</v>
      </c>
      <c r="K612">
        <v>6993</v>
      </c>
    </row>
    <row r="615" spans="1:11" x14ac:dyDescent="0.2">
      <c r="A615" t="s">
        <v>10549</v>
      </c>
      <c r="B615" t="s">
        <v>10733</v>
      </c>
      <c r="C615" t="s">
        <v>10734</v>
      </c>
      <c r="D615">
        <v>2</v>
      </c>
      <c r="E615">
        <v>259</v>
      </c>
      <c r="F615">
        <v>518</v>
      </c>
      <c r="G615" s="5">
        <v>39667</v>
      </c>
      <c r="H615">
        <v>518</v>
      </c>
      <c r="I615">
        <v>0</v>
      </c>
      <c r="J615">
        <v>10.5</v>
      </c>
      <c r="K615">
        <v>5439</v>
      </c>
    </row>
    <row r="618" spans="1:11" x14ac:dyDescent="0.2">
      <c r="A618" t="s">
        <v>10549</v>
      </c>
      <c r="B618" t="s">
        <v>10687</v>
      </c>
      <c r="C618" t="s">
        <v>10688</v>
      </c>
      <c r="D618">
        <v>3</v>
      </c>
      <c r="E618">
        <v>253</v>
      </c>
      <c r="F618">
        <v>759</v>
      </c>
      <c r="G618" t="s">
        <v>10716</v>
      </c>
      <c r="H618">
        <v>755</v>
      </c>
      <c r="I618">
        <v>4</v>
      </c>
      <c r="J618">
        <v>10.5</v>
      </c>
      <c r="K618">
        <v>7928</v>
      </c>
    </row>
    <row r="619" spans="1:11" x14ac:dyDescent="0.2">
      <c r="A619" s="19"/>
      <c r="G619" t="s">
        <v>11976</v>
      </c>
      <c r="H619">
        <v>4</v>
      </c>
      <c r="I619">
        <v>0</v>
      </c>
      <c r="J619">
        <v>10.5</v>
      </c>
      <c r="K619">
        <f>H619*J619</f>
        <v>42</v>
      </c>
    </row>
    <row r="621" spans="1:11" x14ac:dyDescent="0.2">
      <c r="A621" t="s">
        <v>10721</v>
      </c>
      <c r="B621" t="s">
        <v>10780</v>
      </c>
      <c r="C621" t="s">
        <v>10834</v>
      </c>
      <c r="D621">
        <v>2</v>
      </c>
      <c r="E621">
        <v>311</v>
      </c>
      <c r="F621">
        <v>622</v>
      </c>
      <c r="G621" s="5">
        <v>39667</v>
      </c>
      <c r="H621">
        <v>606</v>
      </c>
      <c r="I621">
        <v>16</v>
      </c>
      <c r="J621">
        <v>9.5</v>
      </c>
      <c r="K621">
        <v>5757</v>
      </c>
    </row>
    <row r="622" spans="1:11" x14ac:dyDescent="0.2">
      <c r="G622" s="5">
        <v>39667</v>
      </c>
      <c r="H622">
        <v>8</v>
      </c>
      <c r="I622">
        <v>8</v>
      </c>
    </row>
    <row r="623" spans="1:11" x14ac:dyDescent="0.2">
      <c r="G623" s="5" t="s">
        <v>21656</v>
      </c>
      <c r="H623">
        <v>8</v>
      </c>
      <c r="I623">
        <v>0</v>
      </c>
    </row>
    <row r="625" spans="1:11" x14ac:dyDescent="0.2">
      <c r="A625" t="s">
        <v>10721</v>
      </c>
      <c r="B625" t="s">
        <v>10835</v>
      </c>
      <c r="C625" t="s">
        <v>10836</v>
      </c>
      <c r="D625">
        <v>1</v>
      </c>
      <c r="E625">
        <v>752</v>
      </c>
      <c r="F625">
        <v>752</v>
      </c>
      <c r="G625" s="5">
        <v>39667</v>
      </c>
      <c r="H625">
        <v>750</v>
      </c>
      <c r="I625">
        <v>2</v>
      </c>
      <c r="J625">
        <v>10</v>
      </c>
      <c r="K625">
        <v>7500</v>
      </c>
    </row>
    <row r="626" spans="1:11" x14ac:dyDescent="0.2">
      <c r="G626" t="s">
        <v>11698</v>
      </c>
      <c r="H626">
        <v>1</v>
      </c>
      <c r="I626">
        <v>1</v>
      </c>
    </row>
    <row r="627" spans="1:11" x14ac:dyDescent="0.2">
      <c r="G627" t="s">
        <v>12513</v>
      </c>
      <c r="H627">
        <v>1</v>
      </c>
      <c r="I627">
        <v>0</v>
      </c>
      <c r="J627">
        <v>10</v>
      </c>
      <c r="K627">
        <v>10</v>
      </c>
    </row>
    <row r="629" spans="1:11" x14ac:dyDescent="0.2">
      <c r="A629" s="12">
        <v>39665</v>
      </c>
      <c r="B629" t="s">
        <v>10936</v>
      </c>
      <c r="C629" t="s">
        <v>10937</v>
      </c>
      <c r="D629">
        <v>2</v>
      </c>
      <c r="E629">
        <v>256</v>
      </c>
      <c r="F629">
        <v>512</v>
      </c>
      <c r="G629" t="s">
        <v>11042</v>
      </c>
      <c r="H629">
        <v>508</v>
      </c>
      <c r="I629">
        <v>4</v>
      </c>
      <c r="J629">
        <v>9.5</v>
      </c>
      <c r="K629">
        <v>4826</v>
      </c>
    </row>
    <row r="630" spans="1:11" x14ac:dyDescent="0.2">
      <c r="G630" t="s">
        <v>11206</v>
      </c>
      <c r="H630">
        <v>4</v>
      </c>
      <c r="I630">
        <v>0</v>
      </c>
      <c r="J630">
        <v>9.5</v>
      </c>
      <c r="K630">
        <v>38</v>
      </c>
    </row>
    <row r="632" spans="1:11" x14ac:dyDescent="0.2">
      <c r="A632" s="12">
        <v>39665</v>
      </c>
      <c r="B632" t="s">
        <v>10938</v>
      </c>
      <c r="C632" t="s">
        <v>10939</v>
      </c>
      <c r="D632">
        <v>3</v>
      </c>
      <c r="E632">
        <v>301</v>
      </c>
      <c r="F632">
        <v>903</v>
      </c>
      <c r="G632" t="s">
        <v>11473</v>
      </c>
      <c r="H632">
        <v>898</v>
      </c>
      <c r="I632">
        <v>5</v>
      </c>
      <c r="J632">
        <v>10.5</v>
      </c>
      <c r="K632">
        <v>9429</v>
      </c>
    </row>
    <row r="633" spans="1:11" x14ac:dyDescent="0.2">
      <c r="G633" t="s">
        <v>11439</v>
      </c>
      <c r="H633">
        <v>5</v>
      </c>
      <c r="I633">
        <v>0</v>
      </c>
    </row>
    <row r="635" spans="1:11" x14ac:dyDescent="0.2">
      <c r="A635" t="s">
        <v>11042</v>
      </c>
      <c r="B635" t="s">
        <v>11145</v>
      </c>
      <c r="C635" t="s">
        <v>11123</v>
      </c>
      <c r="D635">
        <v>2</v>
      </c>
      <c r="E635">
        <v>246</v>
      </c>
      <c r="F635">
        <v>492</v>
      </c>
      <c r="G635" t="s">
        <v>11206</v>
      </c>
      <c r="H635">
        <v>491</v>
      </c>
      <c r="I635">
        <v>1</v>
      </c>
      <c r="J635">
        <v>10</v>
      </c>
      <c r="K635">
        <v>4910</v>
      </c>
    </row>
    <row r="636" spans="1:11" x14ac:dyDescent="0.2">
      <c r="G636" t="s">
        <v>11175</v>
      </c>
      <c r="H636">
        <v>1</v>
      </c>
      <c r="I636">
        <v>0</v>
      </c>
    </row>
    <row r="639" spans="1:11" x14ac:dyDescent="0.2">
      <c r="A639" t="s">
        <v>11207</v>
      </c>
      <c r="B639" t="s">
        <v>11259</v>
      </c>
      <c r="C639" t="s">
        <v>11260</v>
      </c>
      <c r="D639">
        <v>1</v>
      </c>
      <c r="E639">
        <v>251</v>
      </c>
      <c r="F639">
        <v>251</v>
      </c>
      <c r="G639" t="s">
        <v>11286</v>
      </c>
      <c r="H639">
        <v>251</v>
      </c>
      <c r="I639">
        <v>0</v>
      </c>
      <c r="J639">
        <v>9</v>
      </c>
      <c r="K639">
        <v>2259</v>
      </c>
    </row>
    <row r="642" spans="1:11" x14ac:dyDescent="0.2">
      <c r="A642" t="s">
        <v>11207</v>
      </c>
      <c r="B642" t="s">
        <v>11259</v>
      </c>
      <c r="C642" t="s">
        <v>11260</v>
      </c>
      <c r="D642">
        <v>1</v>
      </c>
      <c r="E642">
        <v>215</v>
      </c>
      <c r="F642">
        <v>215</v>
      </c>
      <c r="G642" t="s">
        <v>11286</v>
      </c>
      <c r="H642">
        <v>214</v>
      </c>
      <c r="I642">
        <v>1</v>
      </c>
      <c r="J642">
        <v>9</v>
      </c>
      <c r="K642">
        <v>1926</v>
      </c>
    </row>
    <row r="643" spans="1:11" x14ac:dyDescent="0.2">
      <c r="G643" t="s">
        <v>21657</v>
      </c>
      <c r="H643">
        <v>1</v>
      </c>
      <c r="I643">
        <v>0</v>
      </c>
    </row>
    <row r="645" spans="1:11" x14ac:dyDescent="0.2">
      <c r="A645" t="s">
        <v>11249</v>
      </c>
      <c r="B645" t="s">
        <v>11386</v>
      </c>
      <c r="C645" t="s">
        <v>11301</v>
      </c>
      <c r="D645">
        <v>2</v>
      </c>
      <c r="E645">
        <v>301</v>
      </c>
      <c r="F645">
        <v>602</v>
      </c>
      <c r="G645" t="s">
        <v>11428</v>
      </c>
      <c r="H645">
        <v>595</v>
      </c>
      <c r="I645">
        <v>7</v>
      </c>
      <c r="J645">
        <v>10.5</v>
      </c>
      <c r="K645">
        <v>6248</v>
      </c>
    </row>
    <row r="646" spans="1:11" x14ac:dyDescent="0.2">
      <c r="G646" t="s">
        <v>12515</v>
      </c>
      <c r="H646">
        <v>5</v>
      </c>
      <c r="I646">
        <v>2</v>
      </c>
      <c r="J646">
        <v>10.5</v>
      </c>
      <c r="K646">
        <v>53</v>
      </c>
    </row>
    <row r="647" spans="1:11" x14ac:dyDescent="0.2">
      <c r="G647" t="s">
        <v>12473</v>
      </c>
      <c r="H647">
        <v>2</v>
      </c>
      <c r="I647">
        <v>0</v>
      </c>
    </row>
    <row r="649" spans="1:11" x14ac:dyDescent="0.2">
      <c r="A649" t="s">
        <v>11427</v>
      </c>
      <c r="B649" t="s">
        <v>11601</v>
      </c>
      <c r="C649" t="s">
        <v>11602</v>
      </c>
      <c r="D649">
        <v>2</v>
      </c>
      <c r="E649">
        <v>309</v>
      </c>
      <c r="F649">
        <v>618</v>
      </c>
      <c r="G649" t="s">
        <v>11622</v>
      </c>
      <c r="H649">
        <v>617</v>
      </c>
      <c r="I649">
        <v>1</v>
      </c>
      <c r="J649">
        <v>10</v>
      </c>
      <c r="K649">
        <v>6170</v>
      </c>
    </row>
    <row r="650" spans="1:11" x14ac:dyDescent="0.2">
      <c r="G650" t="s">
        <v>11844</v>
      </c>
      <c r="H650">
        <v>1</v>
      </c>
      <c r="I650">
        <v>0</v>
      </c>
    </row>
    <row r="652" spans="1:11" x14ac:dyDescent="0.2">
      <c r="A652" t="s">
        <v>11672</v>
      </c>
      <c r="B652" t="s">
        <v>11758</v>
      </c>
      <c r="C652" t="s">
        <v>11706</v>
      </c>
      <c r="D652">
        <v>3</v>
      </c>
      <c r="E652">
        <v>201</v>
      </c>
      <c r="F652">
        <v>603</v>
      </c>
      <c r="G652" t="s">
        <v>11989</v>
      </c>
      <c r="H652">
        <v>599</v>
      </c>
      <c r="I652">
        <v>4</v>
      </c>
      <c r="J652">
        <v>10.5</v>
      </c>
      <c r="K652">
        <f>H652*J652</f>
        <v>6289.5</v>
      </c>
    </row>
    <row r="653" spans="1:11" x14ac:dyDescent="0.2">
      <c r="G653" t="s">
        <v>12978</v>
      </c>
      <c r="H653">
        <v>4</v>
      </c>
      <c r="I653">
        <v>0</v>
      </c>
    </row>
    <row r="655" spans="1:11" x14ac:dyDescent="0.2">
      <c r="A655" t="s">
        <v>11672</v>
      </c>
      <c r="B655" t="s">
        <v>11752</v>
      </c>
      <c r="C655" t="s">
        <v>11759</v>
      </c>
      <c r="D655">
        <v>3</v>
      </c>
      <c r="E655">
        <v>214</v>
      </c>
      <c r="F655">
        <v>642</v>
      </c>
      <c r="G655" t="s">
        <v>11713</v>
      </c>
      <c r="H655">
        <v>630</v>
      </c>
      <c r="I655">
        <v>12</v>
      </c>
      <c r="J655">
        <v>9</v>
      </c>
      <c r="K655">
        <v>5670</v>
      </c>
    </row>
    <row r="656" spans="1:11" x14ac:dyDescent="0.2">
      <c r="G656" t="s">
        <v>11976</v>
      </c>
      <c r="H656">
        <v>12</v>
      </c>
      <c r="I656">
        <v>0</v>
      </c>
      <c r="J656">
        <v>9</v>
      </c>
      <c r="K656">
        <f>H656*J656</f>
        <v>108</v>
      </c>
    </row>
    <row r="658" spans="1:11" x14ac:dyDescent="0.2">
      <c r="A658" t="s">
        <v>11848</v>
      </c>
      <c r="B658" t="s">
        <v>11969</v>
      </c>
      <c r="C658" t="s">
        <v>11970</v>
      </c>
      <c r="D658">
        <v>3</v>
      </c>
      <c r="E658">
        <v>164</v>
      </c>
      <c r="F658">
        <v>492</v>
      </c>
      <c r="G658" t="s">
        <v>11975</v>
      </c>
      <c r="H658">
        <v>492</v>
      </c>
      <c r="I658">
        <v>0</v>
      </c>
      <c r="J658">
        <v>9</v>
      </c>
      <c r="K658">
        <f>H658*J658</f>
        <v>4428</v>
      </c>
    </row>
    <row r="661" spans="1:11" x14ac:dyDescent="0.2">
      <c r="A661" t="s">
        <v>11848</v>
      </c>
      <c r="B661" t="s">
        <v>11949</v>
      </c>
      <c r="C661" t="s">
        <v>11970</v>
      </c>
      <c r="D661">
        <v>2</v>
      </c>
      <c r="E661">
        <v>151</v>
      </c>
      <c r="F661">
        <v>302</v>
      </c>
      <c r="G661" t="s">
        <v>11975</v>
      </c>
      <c r="H661">
        <v>287</v>
      </c>
      <c r="I661">
        <v>15</v>
      </c>
      <c r="J661">
        <v>9</v>
      </c>
      <c r="K661">
        <f>H661*J661</f>
        <v>2583</v>
      </c>
    </row>
    <row r="662" spans="1:11" x14ac:dyDescent="0.2">
      <c r="G662" t="s">
        <v>11976</v>
      </c>
      <c r="H662">
        <v>10</v>
      </c>
      <c r="I662">
        <v>5</v>
      </c>
      <c r="J662">
        <v>9</v>
      </c>
      <c r="K662">
        <v>90</v>
      </c>
    </row>
    <row r="663" spans="1:11" x14ac:dyDescent="0.2">
      <c r="G663" t="s">
        <v>12515</v>
      </c>
      <c r="H663">
        <v>5</v>
      </c>
      <c r="I663">
        <v>0</v>
      </c>
      <c r="J663">
        <v>9</v>
      </c>
      <c r="K663">
        <v>45</v>
      </c>
    </row>
    <row r="665" spans="1:11" x14ac:dyDescent="0.2">
      <c r="A665" t="s">
        <v>11989</v>
      </c>
      <c r="B665" t="s">
        <v>11939</v>
      </c>
      <c r="C665" t="s">
        <v>11940</v>
      </c>
      <c r="D665">
        <v>4</v>
      </c>
      <c r="E665">
        <v>150</v>
      </c>
      <c r="F665">
        <v>600</v>
      </c>
      <c r="G665" t="s">
        <v>12370</v>
      </c>
      <c r="H665">
        <v>600</v>
      </c>
      <c r="I665">
        <v>0</v>
      </c>
      <c r="J665">
        <v>9</v>
      </c>
      <c r="K665">
        <f>H665*J665</f>
        <v>5400</v>
      </c>
    </row>
    <row r="668" spans="1:11" x14ac:dyDescent="0.2">
      <c r="A668" t="s">
        <v>12145</v>
      </c>
      <c r="B668" t="s">
        <v>12116</v>
      </c>
      <c r="C668" t="s">
        <v>12024</v>
      </c>
      <c r="D668">
        <v>5</v>
      </c>
      <c r="E668">
        <v>150</v>
      </c>
      <c r="F668">
        <v>750</v>
      </c>
      <c r="G668" t="s">
        <v>12218</v>
      </c>
      <c r="H668">
        <v>749</v>
      </c>
      <c r="I668">
        <v>1</v>
      </c>
      <c r="J668">
        <v>9</v>
      </c>
      <c r="K668">
        <f>H668*J668</f>
        <v>6741</v>
      </c>
    </row>
    <row r="669" spans="1:11" x14ac:dyDescent="0.2">
      <c r="G669" t="s">
        <v>13003</v>
      </c>
      <c r="H669">
        <v>1</v>
      </c>
      <c r="I669">
        <v>0</v>
      </c>
    </row>
    <row r="671" spans="1:11" x14ac:dyDescent="0.2">
      <c r="A671" t="s">
        <v>12091</v>
      </c>
      <c r="B671" t="s">
        <v>12228</v>
      </c>
      <c r="C671" t="s">
        <v>12229</v>
      </c>
      <c r="D671">
        <v>5</v>
      </c>
      <c r="E671">
        <v>153</v>
      </c>
      <c r="F671">
        <v>765</v>
      </c>
      <c r="G671" t="s">
        <v>12420</v>
      </c>
      <c r="H671">
        <v>757</v>
      </c>
      <c r="I671">
        <v>8</v>
      </c>
      <c r="J671">
        <v>11</v>
      </c>
      <c r="K671">
        <v>8327</v>
      </c>
    </row>
    <row r="672" spans="1:11" x14ac:dyDescent="0.2">
      <c r="G672" t="s">
        <v>12825</v>
      </c>
      <c r="H672">
        <v>8</v>
      </c>
      <c r="I672">
        <v>0</v>
      </c>
      <c r="J672">
        <v>11</v>
      </c>
      <c r="K672">
        <v>88</v>
      </c>
    </row>
    <row r="674" spans="1:11" x14ac:dyDescent="0.2">
      <c r="A674" t="s">
        <v>12372</v>
      </c>
      <c r="B674" t="s">
        <v>12433</v>
      </c>
      <c r="C674" t="s">
        <v>12434</v>
      </c>
      <c r="D674">
        <v>5</v>
      </c>
      <c r="E674">
        <v>117</v>
      </c>
      <c r="F674">
        <v>585</v>
      </c>
      <c r="G674" t="s">
        <v>12513</v>
      </c>
      <c r="H674">
        <v>584</v>
      </c>
      <c r="I674">
        <v>1</v>
      </c>
      <c r="J674">
        <v>11.5</v>
      </c>
      <c r="K674">
        <f>H674*J674</f>
        <v>6716</v>
      </c>
    </row>
    <row r="675" spans="1:11" x14ac:dyDescent="0.2">
      <c r="G675" t="s">
        <v>12473</v>
      </c>
      <c r="H675">
        <v>1</v>
      </c>
      <c r="I675">
        <v>0</v>
      </c>
    </row>
    <row r="677" spans="1:11" x14ac:dyDescent="0.2">
      <c r="A677" t="s">
        <v>12417</v>
      </c>
      <c r="B677" t="s">
        <v>12482</v>
      </c>
      <c r="C677" t="s">
        <v>12483</v>
      </c>
      <c r="D677">
        <v>5</v>
      </c>
      <c r="E677">
        <v>140</v>
      </c>
      <c r="F677">
        <v>700</v>
      </c>
      <c r="G677" t="s">
        <v>12569</v>
      </c>
      <c r="H677">
        <v>690</v>
      </c>
      <c r="I677">
        <v>10</v>
      </c>
      <c r="J677">
        <v>9.5</v>
      </c>
      <c r="K677">
        <f>H677*J677</f>
        <v>6555</v>
      </c>
    </row>
    <row r="678" spans="1:11" x14ac:dyDescent="0.2">
      <c r="G678" t="s">
        <v>12727</v>
      </c>
      <c r="H678">
        <v>9</v>
      </c>
      <c r="I678">
        <v>1</v>
      </c>
      <c r="J678">
        <v>9.5</v>
      </c>
      <c r="K678">
        <f t="shared" ref="K678:K685" si="0">H678*J678</f>
        <v>85.5</v>
      </c>
    </row>
    <row r="679" spans="1:11" x14ac:dyDescent="0.2">
      <c r="G679" t="s">
        <v>13014</v>
      </c>
      <c r="H679">
        <v>1</v>
      </c>
      <c r="I679">
        <v>0</v>
      </c>
    </row>
    <row r="681" spans="1:11" x14ac:dyDescent="0.2">
      <c r="A681" t="s">
        <v>12524</v>
      </c>
      <c r="B681" t="s">
        <v>12607</v>
      </c>
      <c r="C681" t="s">
        <v>12608</v>
      </c>
      <c r="D681">
        <v>3</v>
      </c>
      <c r="E681">
        <v>200</v>
      </c>
      <c r="F681">
        <v>600</v>
      </c>
      <c r="G681" t="s">
        <v>12599</v>
      </c>
      <c r="H681">
        <v>596</v>
      </c>
      <c r="I681">
        <v>4</v>
      </c>
      <c r="J681">
        <v>9</v>
      </c>
      <c r="K681">
        <f t="shared" si="0"/>
        <v>5364</v>
      </c>
    </row>
    <row r="682" spans="1:11" x14ac:dyDescent="0.2">
      <c r="G682" t="s">
        <v>21658</v>
      </c>
      <c r="H682">
        <v>4</v>
      </c>
      <c r="I682">
        <v>0</v>
      </c>
      <c r="K682">
        <f t="shared" si="0"/>
        <v>0</v>
      </c>
    </row>
    <row r="684" spans="1:11" x14ac:dyDescent="0.2">
      <c r="A684" t="s">
        <v>12564</v>
      </c>
      <c r="B684" t="s">
        <v>12698</v>
      </c>
      <c r="C684" t="s">
        <v>12699</v>
      </c>
      <c r="D684">
        <v>4.25</v>
      </c>
      <c r="E684">
        <v>155</v>
      </c>
      <c r="F684">
        <v>658.75</v>
      </c>
      <c r="G684" t="s">
        <v>12727</v>
      </c>
      <c r="H684">
        <v>656</v>
      </c>
      <c r="I684">
        <v>2</v>
      </c>
      <c r="J684">
        <v>9</v>
      </c>
      <c r="K684">
        <f t="shared" si="0"/>
        <v>5904</v>
      </c>
    </row>
    <row r="685" spans="1:11" x14ac:dyDescent="0.2">
      <c r="G685" t="s">
        <v>12834</v>
      </c>
      <c r="H685">
        <v>2</v>
      </c>
      <c r="I685">
        <v>0</v>
      </c>
      <c r="K685">
        <f t="shared" si="0"/>
        <v>0</v>
      </c>
    </row>
    <row r="687" spans="1:11" x14ac:dyDescent="0.2">
      <c r="A687" t="s">
        <v>12740</v>
      </c>
      <c r="B687" t="s">
        <v>12791</v>
      </c>
      <c r="C687" t="s">
        <v>12792</v>
      </c>
      <c r="D687">
        <v>2</v>
      </c>
      <c r="E687">
        <v>352</v>
      </c>
      <c r="F687">
        <v>704</v>
      </c>
      <c r="G687" t="s">
        <v>1563</v>
      </c>
      <c r="H687">
        <v>698</v>
      </c>
      <c r="I687">
        <v>6</v>
      </c>
      <c r="J687">
        <v>9</v>
      </c>
      <c r="K687">
        <v>6282</v>
      </c>
    </row>
    <row r="688" spans="1:11" x14ac:dyDescent="0.2">
      <c r="G688" t="s">
        <v>13003</v>
      </c>
      <c r="H688">
        <v>5</v>
      </c>
      <c r="I688">
        <v>1</v>
      </c>
    </row>
    <row r="689" spans="1:11" x14ac:dyDescent="0.2">
      <c r="G689" t="s">
        <v>21659</v>
      </c>
      <c r="H689">
        <v>1</v>
      </c>
      <c r="I689">
        <v>0</v>
      </c>
    </row>
    <row r="691" spans="1:11" x14ac:dyDescent="0.2">
      <c r="A691" t="s">
        <v>12740</v>
      </c>
      <c r="B691" t="s">
        <v>12793</v>
      </c>
      <c r="C691" t="s">
        <v>12794</v>
      </c>
      <c r="D691">
        <v>2</v>
      </c>
      <c r="E691">
        <v>352</v>
      </c>
      <c r="F691">
        <v>704</v>
      </c>
      <c r="G691" t="s">
        <v>1431</v>
      </c>
      <c r="H691">
        <v>691</v>
      </c>
      <c r="I691">
        <v>13</v>
      </c>
      <c r="J691">
        <v>9</v>
      </c>
      <c r="K691">
        <v>6219</v>
      </c>
    </row>
    <row r="692" spans="1:11" x14ac:dyDescent="0.2">
      <c r="G692" t="s">
        <v>12826</v>
      </c>
      <c r="H692">
        <v>4</v>
      </c>
      <c r="I692">
        <v>9</v>
      </c>
      <c r="J692">
        <v>9</v>
      </c>
      <c r="K692">
        <v>36</v>
      </c>
    </row>
    <row r="695" spans="1:11" x14ac:dyDescent="0.2">
      <c r="A695" t="s">
        <v>1586</v>
      </c>
      <c r="B695" t="s">
        <v>1570</v>
      </c>
      <c r="C695" t="s">
        <v>1468</v>
      </c>
      <c r="D695">
        <v>2</v>
      </c>
      <c r="E695">
        <v>300</v>
      </c>
      <c r="F695">
        <v>600</v>
      </c>
      <c r="G695" t="s">
        <v>12826</v>
      </c>
      <c r="H695">
        <v>596</v>
      </c>
      <c r="I695">
        <v>4</v>
      </c>
      <c r="J695">
        <v>9</v>
      </c>
      <c r="K695">
        <v>5364</v>
      </c>
    </row>
    <row r="696" spans="1:11" x14ac:dyDescent="0.2">
      <c r="G696" t="s">
        <v>21660</v>
      </c>
      <c r="H696">
        <v>4</v>
      </c>
      <c r="I696">
        <v>0</v>
      </c>
    </row>
    <row r="698" spans="1:11" x14ac:dyDescent="0.2">
      <c r="A698" t="s">
        <v>3043</v>
      </c>
      <c r="B698" t="s">
        <v>1525</v>
      </c>
      <c r="C698" t="s">
        <v>1526</v>
      </c>
      <c r="D698">
        <v>2</v>
      </c>
      <c r="E698">
        <v>301</v>
      </c>
      <c r="F698">
        <v>602</v>
      </c>
      <c r="G698" t="s">
        <v>12825</v>
      </c>
      <c r="H698">
        <v>598</v>
      </c>
      <c r="I698">
        <v>4</v>
      </c>
      <c r="J698">
        <v>9</v>
      </c>
      <c r="K698">
        <f>H698*J698</f>
        <v>5382</v>
      </c>
    </row>
    <row r="699" spans="1:11" x14ac:dyDescent="0.2">
      <c r="K699">
        <f>H699*J699</f>
        <v>0</v>
      </c>
    </row>
    <row r="701" spans="1:11" x14ac:dyDescent="0.2">
      <c r="A701" t="s">
        <v>3043</v>
      </c>
      <c r="B701" t="s">
        <v>1484</v>
      </c>
      <c r="C701" t="s">
        <v>1485</v>
      </c>
      <c r="D701">
        <v>1.5</v>
      </c>
      <c r="E701">
        <v>300</v>
      </c>
      <c r="F701">
        <v>450</v>
      </c>
      <c r="G701" t="s">
        <v>13113</v>
      </c>
      <c r="H701">
        <v>438</v>
      </c>
      <c r="I701">
        <v>12</v>
      </c>
      <c r="J701">
        <v>9</v>
      </c>
      <c r="K701">
        <f>H701*J701</f>
        <v>3942</v>
      </c>
    </row>
    <row r="702" spans="1:11" x14ac:dyDescent="0.2">
      <c r="K702">
        <f>H702*J702</f>
        <v>0</v>
      </c>
    </row>
    <row r="704" spans="1:11" x14ac:dyDescent="0.2">
      <c r="A704" t="s">
        <v>3040</v>
      </c>
      <c r="B704" t="s">
        <v>1443</v>
      </c>
      <c r="C704" t="s">
        <v>11318</v>
      </c>
      <c r="D704">
        <v>2.5</v>
      </c>
      <c r="E704">
        <v>274</v>
      </c>
      <c r="F704">
        <v>685</v>
      </c>
      <c r="G704" t="s">
        <v>12825</v>
      </c>
      <c r="H704">
        <v>677</v>
      </c>
      <c r="I704">
        <v>8</v>
      </c>
      <c r="J704">
        <v>9</v>
      </c>
      <c r="K704">
        <f>H704*J704</f>
        <v>6093</v>
      </c>
    </row>
    <row r="705" spans="1:11" x14ac:dyDescent="0.2">
      <c r="G705" t="s">
        <v>13003</v>
      </c>
      <c r="H705">
        <v>8</v>
      </c>
      <c r="I705">
        <v>0</v>
      </c>
      <c r="K705">
        <f t="shared" ref="K705:K869" si="1">H705*J705</f>
        <v>0</v>
      </c>
    </row>
    <row r="707" spans="1:11" x14ac:dyDescent="0.2">
      <c r="A707" t="s">
        <v>12826</v>
      </c>
      <c r="B707" t="s">
        <v>12910</v>
      </c>
      <c r="C707" t="s">
        <v>12911</v>
      </c>
      <c r="D707">
        <v>1.5</v>
      </c>
      <c r="E707">
        <v>325</v>
      </c>
      <c r="F707">
        <v>487</v>
      </c>
      <c r="G707" t="s">
        <v>13297</v>
      </c>
      <c r="H707">
        <v>487</v>
      </c>
      <c r="I707">
        <v>0</v>
      </c>
      <c r="J707">
        <v>9</v>
      </c>
      <c r="K707">
        <f t="shared" si="1"/>
        <v>4383</v>
      </c>
    </row>
    <row r="708" spans="1:11" x14ac:dyDescent="0.2">
      <c r="K708">
        <f t="shared" si="1"/>
        <v>0</v>
      </c>
    </row>
    <row r="710" spans="1:11" x14ac:dyDescent="0.2">
      <c r="A710" t="s">
        <v>12912</v>
      </c>
      <c r="B710" t="s">
        <v>12910</v>
      </c>
      <c r="C710" t="s">
        <v>12911</v>
      </c>
      <c r="D710">
        <v>0.5</v>
      </c>
      <c r="E710">
        <v>301</v>
      </c>
      <c r="F710">
        <v>150</v>
      </c>
      <c r="G710" t="s">
        <v>13298</v>
      </c>
      <c r="H710">
        <v>139</v>
      </c>
      <c r="I710">
        <v>11</v>
      </c>
      <c r="J710">
        <v>9</v>
      </c>
      <c r="K710">
        <f t="shared" si="1"/>
        <v>1251</v>
      </c>
    </row>
    <row r="711" spans="1:11" x14ac:dyDescent="0.2">
      <c r="K711">
        <f t="shared" si="1"/>
        <v>0</v>
      </c>
    </row>
    <row r="713" spans="1:11" x14ac:dyDescent="0.2">
      <c r="A713" t="s">
        <v>12913</v>
      </c>
      <c r="B713" t="s">
        <v>12942</v>
      </c>
      <c r="C713" t="s">
        <v>12943</v>
      </c>
      <c r="D713">
        <v>2</v>
      </c>
      <c r="E713">
        <v>325</v>
      </c>
      <c r="F713">
        <v>650</v>
      </c>
      <c r="G713" t="s">
        <v>13063</v>
      </c>
      <c r="H713">
        <v>646</v>
      </c>
      <c r="I713">
        <v>4</v>
      </c>
      <c r="J713">
        <v>9</v>
      </c>
      <c r="K713">
        <f t="shared" si="1"/>
        <v>5814</v>
      </c>
    </row>
    <row r="714" spans="1:11" x14ac:dyDescent="0.2">
      <c r="K714">
        <f t="shared" si="1"/>
        <v>0</v>
      </c>
    </row>
    <row r="716" spans="1:11" x14ac:dyDescent="0.2">
      <c r="A716" t="s">
        <v>12934</v>
      </c>
      <c r="B716" t="s">
        <v>13057</v>
      </c>
      <c r="C716" t="s">
        <v>13058</v>
      </c>
      <c r="D716">
        <v>3</v>
      </c>
      <c r="E716">
        <v>203</v>
      </c>
      <c r="F716">
        <f>D716*E716</f>
        <v>609</v>
      </c>
      <c r="G716" t="s">
        <v>13219</v>
      </c>
      <c r="H716">
        <v>603</v>
      </c>
      <c r="I716">
        <v>6</v>
      </c>
      <c r="J716">
        <v>10.5</v>
      </c>
      <c r="K716">
        <f t="shared" si="1"/>
        <v>6331.5</v>
      </c>
    </row>
    <row r="717" spans="1:11" x14ac:dyDescent="0.2">
      <c r="K717">
        <f t="shared" si="1"/>
        <v>0</v>
      </c>
    </row>
    <row r="719" spans="1:11" x14ac:dyDescent="0.2">
      <c r="A719" t="s">
        <v>13179</v>
      </c>
      <c r="B719" t="s">
        <v>13188</v>
      </c>
      <c r="C719" t="s">
        <v>13034</v>
      </c>
      <c r="D719">
        <v>2</v>
      </c>
      <c r="E719">
        <v>280</v>
      </c>
      <c r="F719">
        <f>D719*E719</f>
        <v>560</v>
      </c>
      <c r="G719" t="s">
        <v>13298</v>
      </c>
      <c r="H719">
        <v>560</v>
      </c>
      <c r="I719">
        <v>0</v>
      </c>
      <c r="J719">
        <v>10</v>
      </c>
      <c r="K719">
        <f t="shared" si="1"/>
        <v>5600</v>
      </c>
    </row>
    <row r="720" spans="1:11" x14ac:dyDescent="0.2">
      <c r="K720">
        <f t="shared" si="1"/>
        <v>0</v>
      </c>
    </row>
    <row r="722" spans="1:11" x14ac:dyDescent="0.2">
      <c r="A722" t="s">
        <v>13179</v>
      </c>
      <c r="B722" t="s">
        <v>13035</v>
      </c>
      <c r="C722" t="s">
        <v>13036</v>
      </c>
      <c r="D722">
        <v>2</v>
      </c>
      <c r="E722">
        <v>280</v>
      </c>
      <c r="F722">
        <f>D722*E722</f>
        <v>560</v>
      </c>
      <c r="G722" t="s">
        <v>13322</v>
      </c>
      <c r="H722">
        <v>560</v>
      </c>
      <c r="I722">
        <v>0</v>
      </c>
      <c r="J722">
        <v>9.5</v>
      </c>
      <c r="K722">
        <f t="shared" si="1"/>
        <v>5320</v>
      </c>
    </row>
    <row r="723" spans="1:11" x14ac:dyDescent="0.2">
      <c r="K723">
        <f t="shared" si="1"/>
        <v>0</v>
      </c>
    </row>
    <row r="725" spans="1:11" x14ac:dyDescent="0.2">
      <c r="A725" t="s">
        <v>13130</v>
      </c>
      <c r="B725" t="s">
        <v>13104</v>
      </c>
      <c r="C725" t="s">
        <v>13105</v>
      </c>
      <c r="D725">
        <v>2</v>
      </c>
      <c r="E725">
        <v>363</v>
      </c>
      <c r="F725">
        <f>D725*E725</f>
        <v>726</v>
      </c>
      <c r="G725" t="s">
        <v>13374</v>
      </c>
      <c r="H725">
        <v>718</v>
      </c>
      <c r="I725">
        <v>8</v>
      </c>
      <c r="J725">
        <v>9</v>
      </c>
      <c r="K725">
        <f t="shared" si="1"/>
        <v>6462</v>
      </c>
    </row>
    <row r="726" spans="1:11" x14ac:dyDescent="0.2">
      <c r="K726">
        <f t="shared" si="1"/>
        <v>0</v>
      </c>
    </row>
    <row r="728" spans="1:11" x14ac:dyDescent="0.2">
      <c r="A728" t="s">
        <v>13076</v>
      </c>
      <c r="B728" t="s">
        <v>13314</v>
      </c>
      <c r="C728" t="s">
        <v>13036</v>
      </c>
      <c r="D728">
        <v>1</v>
      </c>
      <c r="E728">
        <v>40</v>
      </c>
      <c r="F728">
        <f>D728*E728</f>
        <v>40</v>
      </c>
      <c r="G728" t="s">
        <v>13322</v>
      </c>
      <c r="H728">
        <v>39</v>
      </c>
      <c r="I728">
        <v>1</v>
      </c>
      <c r="J728">
        <v>9.5</v>
      </c>
      <c r="K728">
        <f t="shared" si="1"/>
        <v>370.5</v>
      </c>
    </row>
    <row r="729" spans="1:11" x14ac:dyDescent="0.2">
      <c r="K729">
        <f t="shared" si="1"/>
        <v>0</v>
      </c>
    </row>
    <row r="731" spans="1:11" x14ac:dyDescent="0.2">
      <c r="A731" t="s">
        <v>13076</v>
      </c>
      <c r="B731" t="s">
        <v>13237</v>
      </c>
      <c r="C731" t="s">
        <v>13034</v>
      </c>
      <c r="D731">
        <v>1</v>
      </c>
      <c r="E731">
        <v>40</v>
      </c>
      <c r="F731">
        <f>D731*E731</f>
        <v>40</v>
      </c>
      <c r="G731" t="s">
        <v>13350</v>
      </c>
      <c r="H731">
        <v>33</v>
      </c>
      <c r="I731">
        <v>7</v>
      </c>
      <c r="J731">
        <v>10</v>
      </c>
      <c r="K731">
        <f t="shared" si="1"/>
        <v>330</v>
      </c>
    </row>
    <row r="732" spans="1:11" x14ac:dyDescent="0.2">
      <c r="K732">
        <f t="shared" si="1"/>
        <v>0</v>
      </c>
    </row>
    <row r="734" spans="1:11" x14ac:dyDescent="0.2">
      <c r="A734" t="s">
        <v>13299</v>
      </c>
      <c r="B734" t="s">
        <v>13461</v>
      </c>
      <c r="C734" t="s">
        <v>13291</v>
      </c>
      <c r="D734">
        <v>2</v>
      </c>
      <c r="E734">
        <v>350</v>
      </c>
      <c r="F734">
        <f>D734*E734</f>
        <v>700</v>
      </c>
      <c r="G734" t="s">
        <v>21661</v>
      </c>
      <c r="H734">
        <v>693</v>
      </c>
      <c r="I734">
        <f>F734-H734</f>
        <v>7</v>
      </c>
      <c r="J734">
        <v>10</v>
      </c>
      <c r="K734">
        <f t="shared" si="1"/>
        <v>6930</v>
      </c>
    </row>
    <row r="735" spans="1:11" x14ac:dyDescent="0.2">
      <c r="K735">
        <f t="shared" si="1"/>
        <v>0</v>
      </c>
    </row>
    <row r="737" spans="1:11" x14ac:dyDescent="0.2">
      <c r="A737" t="s">
        <v>13299</v>
      </c>
      <c r="B737" t="s">
        <v>13292</v>
      </c>
      <c r="C737" t="s">
        <v>13293</v>
      </c>
      <c r="D737">
        <v>2</v>
      </c>
      <c r="E737">
        <v>350</v>
      </c>
      <c r="F737">
        <v>700</v>
      </c>
      <c r="G737" t="s">
        <v>13574</v>
      </c>
      <c r="H737">
        <v>691</v>
      </c>
      <c r="I737">
        <f>F737-H737</f>
        <v>9</v>
      </c>
      <c r="J737">
        <v>10.5</v>
      </c>
      <c r="K737">
        <f t="shared" si="1"/>
        <v>7255.5</v>
      </c>
    </row>
    <row r="738" spans="1:11" x14ac:dyDescent="0.2">
      <c r="K738">
        <f t="shared" si="1"/>
        <v>0</v>
      </c>
    </row>
    <row r="740" spans="1:11" x14ac:dyDescent="0.2">
      <c r="A740" t="s">
        <v>13574</v>
      </c>
      <c r="B740" t="s">
        <v>13579</v>
      </c>
      <c r="C740" t="s">
        <v>13580</v>
      </c>
      <c r="D740">
        <v>0.5</v>
      </c>
      <c r="E740">
        <v>701</v>
      </c>
      <c r="F740">
        <f>D740*E740</f>
        <v>350.5</v>
      </c>
      <c r="G740" t="s">
        <v>21662</v>
      </c>
      <c r="H740">
        <v>350</v>
      </c>
      <c r="I740">
        <v>0</v>
      </c>
      <c r="J740">
        <v>10</v>
      </c>
      <c r="K740">
        <f t="shared" si="1"/>
        <v>3500</v>
      </c>
    </row>
    <row r="741" spans="1:11" x14ac:dyDescent="0.2">
      <c r="K741">
        <f t="shared" si="1"/>
        <v>0</v>
      </c>
    </row>
    <row r="743" spans="1:11" x14ac:dyDescent="0.2">
      <c r="A743" t="s">
        <v>13574</v>
      </c>
      <c r="B743" t="s">
        <v>13514</v>
      </c>
      <c r="C743" t="s">
        <v>13474</v>
      </c>
      <c r="D743">
        <v>1</v>
      </c>
      <c r="E743">
        <v>175</v>
      </c>
      <c r="F743">
        <f>D743*E743</f>
        <v>175</v>
      </c>
      <c r="G743" t="s">
        <v>21662</v>
      </c>
      <c r="H743">
        <v>159</v>
      </c>
      <c r="I743">
        <f>F743-H743</f>
        <v>16</v>
      </c>
      <c r="J743">
        <v>10</v>
      </c>
      <c r="K743">
        <f t="shared" si="1"/>
        <v>1590</v>
      </c>
    </row>
    <row r="744" spans="1:11" x14ac:dyDescent="0.2">
      <c r="K744">
        <f t="shared" si="1"/>
        <v>0</v>
      </c>
    </row>
    <row r="746" spans="1:11" x14ac:dyDescent="0.2">
      <c r="A746" t="s">
        <v>21663</v>
      </c>
      <c r="B746" t="s">
        <v>13664</v>
      </c>
      <c r="C746" t="s">
        <v>13665</v>
      </c>
      <c r="D746">
        <v>2</v>
      </c>
      <c r="E746">
        <v>375</v>
      </c>
      <c r="F746">
        <f>D746*E746</f>
        <v>750</v>
      </c>
      <c r="G746" t="s">
        <v>21664</v>
      </c>
      <c r="H746">
        <v>747</v>
      </c>
      <c r="I746">
        <f>F746-H746</f>
        <v>3</v>
      </c>
      <c r="J746">
        <v>8</v>
      </c>
      <c r="K746">
        <f t="shared" si="1"/>
        <v>5976</v>
      </c>
    </row>
    <row r="747" spans="1:11" x14ac:dyDescent="0.2">
      <c r="K747">
        <f t="shared" si="1"/>
        <v>0</v>
      </c>
    </row>
    <row r="749" spans="1:11" x14ac:dyDescent="0.2">
      <c r="A749" t="s">
        <v>21665</v>
      </c>
      <c r="B749" t="s">
        <v>13737</v>
      </c>
      <c r="C749" t="s">
        <v>13708</v>
      </c>
      <c r="D749">
        <v>4</v>
      </c>
      <c r="E749">
        <v>188</v>
      </c>
      <c r="F749">
        <f>D749*E749</f>
        <v>752</v>
      </c>
      <c r="G749" t="s">
        <v>21662</v>
      </c>
      <c r="H749">
        <v>742</v>
      </c>
      <c r="I749">
        <f>F749-H749</f>
        <v>10</v>
      </c>
      <c r="J749">
        <v>11.5</v>
      </c>
      <c r="K749">
        <f t="shared" si="1"/>
        <v>8533</v>
      </c>
    </row>
    <row r="750" spans="1:11" x14ac:dyDescent="0.2">
      <c r="K750">
        <f t="shared" si="1"/>
        <v>0</v>
      </c>
    </row>
    <row r="752" spans="1:11" x14ac:dyDescent="0.2">
      <c r="A752" t="s">
        <v>21666</v>
      </c>
      <c r="B752" t="s">
        <v>13819</v>
      </c>
      <c r="C752" t="s">
        <v>13850</v>
      </c>
      <c r="D752">
        <v>4</v>
      </c>
      <c r="E752">
        <v>175</v>
      </c>
      <c r="F752">
        <f>D752*E752</f>
        <v>700</v>
      </c>
      <c r="G752" t="s">
        <v>21667</v>
      </c>
      <c r="H752">
        <v>695</v>
      </c>
      <c r="I752">
        <f>F752-H752</f>
        <v>5</v>
      </c>
      <c r="J752">
        <v>9.5</v>
      </c>
      <c r="K752">
        <f t="shared" si="1"/>
        <v>6602.5</v>
      </c>
    </row>
    <row r="753" spans="1:12" x14ac:dyDescent="0.2">
      <c r="F753">
        <f t="shared" ref="F753:F924" si="2">D753*E753</f>
        <v>0</v>
      </c>
      <c r="I753">
        <f t="shared" ref="I753:I924" si="3">F753-H753</f>
        <v>0</v>
      </c>
      <c r="K753">
        <f t="shared" si="1"/>
        <v>0</v>
      </c>
    </row>
    <row r="755" spans="1:12" x14ac:dyDescent="0.2">
      <c r="A755" t="s">
        <v>18025</v>
      </c>
      <c r="B755" t="s">
        <v>18026</v>
      </c>
      <c r="C755" t="s">
        <v>18027</v>
      </c>
      <c r="D755">
        <v>2</v>
      </c>
      <c r="E755">
        <v>237</v>
      </c>
      <c r="F755">
        <f t="shared" si="2"/>
        <v>474</v>
      </c>
      <c r="I755">
        <f t="shared" si="3"/>
        <v>474</v>
      </c>
      <c r="K755">
        <f t="shared" si="1"/>
        <v>0</v>
      </c>
    </row>
    <row r="756" spans="1:12" x14ac:dyDescent="0.2">
      <c r="F756">
        <f t="shared" si="2"/>
        <v>0</v>
      </c>
      <c r="I756">
        <f t="shared" si="3"/>
        <v>0</v>
      </c>
      <c r="K756">
        <f t="shared" si="1"/>
        <v>0</v>
      </c>
    </row>
    <row r="757" spans="1:12" x14ac:dyDescent="0.2">
      <c r="F757">
        <f t="shared" si="2"/>
        <v>0</v>
      </c>
      <c r="I757">
        <f t="shared" si="3"/>
        <v>0</v>
      </c>
      <c r="K757">
        <f t="shared" si="1"/>
        <v>0</v>
      </c>
    </row>
    <row r="758" spans="1:12" x14ac:dyDescent="0.2">
      <c r="A758" t="s">
        <v>18022</v>
      </c>
      <c r="B758" t="s">
        <v>18023</v>
      </c>
      <c r="C758" t="s">
        <v>18024</v>
      </c>
      <c r="D758">
        <v>2</v>
      </c>
      <c r="E758">
        <v>208</v>
      </c>
      <c r="F758">
        <f t="shared" si="2"/>
        <v>416</v>
      </c>
      <c r="I758">
        <f t="shared" si="3"/>
        <v>416</v>
      </c>
      <c r="K758">
        <f t="shared" si="1"/>
        <v>0</v>
      </c>
    </row>
    <row r="759" spans="1:12" x14ac:dyDescent="0.2">
      <c r="F759">
        <f t="shared" si="2"/>
        <v>0</v>
      </c>
      <c r="I759">
        <f t="shared" si="3"/>
        <v>0</v>
      </c>
      <c r="K759">
        <f t="shared" si="1"/>
        <v>0</v>
      </c>
    </row>
    <row r="760" spans="1:12" x14ac:dyDescent="0.2">
      <c r="F760">
        <f t="shared" si="2"/>
        <v>0</v>
      </c>
      <c r="I760">
        <f t="shared" si="3"/>
        <v>0</v>
      </c>
      <c r="K760">
        <f t="shared" si="1"/>
        <v>0</v>
      </c>
    </row>
    <row r="761" spans="1:12" x14ac:dyDescent="0.2">
      <c r="A761" t="s">
        <v>15877</v>
      </c>
      <c r="B761" t="s">
        <v>15874</v>
      </c>
      <c r="C761" t="s">
        <v>15875</v>
      </c>
      <c r="D761">
        <v>4</v>
      </c>
      <c r="E761">
        <v>126</v>
      </c>
      <c r="F761">
        <f>D761*E761</f>
        <v>504</v>
      </c>
      <c r="G761" t="s">
        <v>15606</v>
      </c>
      <c r="H761">
        <v>497</v>
      </c>
      <c r="I761">
        <f t="shared" si="3"/>
        <v>7</v>
      </c>
      <c r="J761">
        <v>12</v>
      </c>
      <c r="K761">
        <f t="shared" si="1"/>
        <v>5964</v>
      </c>
      <c r="L761" t="s">
        <v>16133</v>
      </c>
    </row>
    <row r="762" spans="1:12" x14ac:dyDescent="0.2">
      <c r="F762">
        <f t="shared" si="2"/>
        <v>0</v>
      </c>
      <c r="G762" t="s">
        <v>15924</v>
      </c>
      <c r="H762">
        <v>4</v>
      </c>
      <c r="I762">
        <v>3</v>
      </c>
      <c r="J762">
        <v>12</v>
      </c>
      <c r="K762">
        <f t="shared" si="1"/>
        <v>48</v>
      </c>
    </row>
    <row r="763" spans="1:12" x14ac:dyDescent="0.2">
      <c r="F763">
        <f t="shared" si="2"/>
        <v>0</v>
      </c>
      <c r="I763">
        <f t="shared" si="3"/>
        <v>0</v>
      </c>
      <c r="K763">
        <f t="shared" si="1"/>
        <v>0</v>
      </c>
    </row>
    <row r="764" spans="1:12" x14ac:dyDescent="0.2">
      <c r="A764" t="s">
        <v>15876</v>
      </c>
      <c r="B764" t="s">
        <v>15871</v>
      </c>
      <c r="C764" t="s">
        <v>15872</v>
      </c>
      <c r="D764">
        <v>1</v>
      </c>
      <c r="E764">
        <v>175</v>
      </c>
      <c r="F764">
        <f t="shared" si="2"/>
        <v>175</v>
      </c>
      <c r="G764" t="s">
        <v>16095</v>
      </c>
      <c r="H764">
        <v>168</v>
      </c>
      <c r="I764">
        <f t="shared" si="3"/>
        <v>7</v>
      </c>
      <c r="J764">
        <v>14.5</v>
      </c>
      <c r="K764">
        <f t="shared" si="1"/>
        <v>2436</v>
      </c>
      <c r="L764" t="s">
        <v>16096</v>
      </c>
    </row>
    <row r="765" spans="1:12" x14ac:dyDescent="0.2">
      <c r="F765">
        <f t="shared" si="2"/>
        <v>0</v>
      </c>
      <c r="I765">
        <f t="shared" si="3"/>
        <v>0</v>
      </c>
      <c r="K765">
        <f t="shared" si="1"/>
        <v>0</v>
      </c>
    </row>
    <row r="766" spans="1:12" x14ac:dyDescent="0.2">
      <c r="F766">
        <f t="shared" si="2"/>
        <v>0</v>
      </c>
      <c r="I766">
        <f t="shared" si="3"/>
        <v>0</v>
      </c>
      <c r="K766">
        <f t="shared" si="1"/>
        <v>0</v>
      </c>
    </row>
    <row r="767" spans="1:12" x14ac:dyDescent="0.2">
      <c r="A767" t="s">
        <v>15705</v>
      </c>
      <c r="B767" t="s">
        <v>15708</v>
      </c>
      <c r="C767" t="s">
        <v>15709</v>
      </c>
      <c r="D767">
        <v>2</v>
      </c>
      <c r="E767">
        <v>240</v>
      </c>
      <c r="F767">
        <f t="shared" si="2"/>
        <v>480</v>
      </c>
      <c r="G767" t="s">
        <v>16097</v>
      </c>
      <c r="H767">
        <v>476</v>
      </c>
      <c r="I767">
        <f t="shared" si="3"/>
        <v>4</v>
      </c>
      <c r="J767">
        <v>13</v>
      </c>
      <c r="K767">
        <f t="shared" si="1"/>
        <v>6188</v>
      </c>
      <c r="L767" t="s">
        <v>16098</v>
      </c>
    </row>
    <row r="768" spans="1:12" x14ac:dyDescent="0.2">
      <c r="F768">
        <f t="shared" si="2"/>
        <v>0</v>
      </c>
      <c r="I768">
        <f t="shared" si="3"/>
        <v>0</v>
      </c>
      <c r="K768">
        <f t="shared" si="1"/>
        <v>0</v>
      </c>
    </row>
    <row r="769" spans="1:11" x14ac:dyDescent="0.2">
      <c r="F769">
        <f t="shared" si="2"/>
        <v>0</v>
      </c>
      <c r="I769">
        <f t="shared" si="3"/>
        <v>0</v>
      </c>
      <c r="K769">
        <f t="shared" si="1"/>
        <v>0</v>
      </c>
    </row>
    <row r="770" spans="1:11" x14ac:dyDescent="0.2">
      <c r="A770" t="s">
        <v>15705</v>
      </c>
      <c r="B770" t="s">
        <v>15706</v>
      </c>
      <c r="C770" t="s">
        <v>15707</v>
      </c>
      <c r="D770">
        <v>2</v>
      </c>
      <c r="E770">
        <v>252</v>
      </c>
      <c r="F770">
        <f t="shared" si="2"/>
        <v>504</v>
      </c>
      <c r="G770" t="s">
        <v>16099</v>
      </c>
      <c r="H770">
        <v>496</v>
      </c>
      <c r="I770">
        <f t="shared" si="3"/>
        <v>8</v>
      </c>
      <c r="J770">
        <v>11.5</v>
      </c>
      <c r="K770">
        <f t="shared" si="1"/>
        <v>5704</v>
      </c>
    </row>
    <row r="771" spans="1:11" x14ac:dyDescent="0.2">
      <c r="F771">
        <f t="shared" si="2"/>
        <v>0</v>
      </c>
      <c r="I771">
        <f t="shared" si="3"/>
        <v>0</v>
      </c>
      <c r="K771">
        <f t="shared" si="1"/>
        <v>0</v>
      </c>
    </row>
    <row r="772" spans="1:11" x14ac:dyDescent="0.2">
      <c r="F772">
        <f t="shared" si="2"/>
        <v>0</v>
      </c>
      <c r="I772">
        <f t="shared" si="3"/>
        <v>0</v>
      </c>
      <c r="K772">
        <f t="shared" si="1"/>
        <v>0</v>
      </c>
    </row>
    <row r="773" spans="1:11" x14ac:dyDescent="0.2">
      <c r="A773" t="s">
        <v>20</v>
      </c>
      <c r="B773" t="s">
        <v>21</v>
      </c>
      <c r="C773" t="s">
        <v>22</v>
      </c>
      <c r="D773">
        <v>3</v>
      </c>
      <c r="E773">
        <v>169</v>
      </c>
      <c r="F773">
        <f t="shared" si="2"/>
        <v>507</v>
      </c>
      <c r="I773">
        <f t="shared" si="3"/>
        <v>507</v>
      </c>
      <c r="K773">
        <f t="shared" si="1"/>
        <v>0</v>
      </c>
    </row>
    <row r="774" spans="1:11" x14ac:dyDescent="0.2">
      <c r="F774">
        <f t="shared" si="2"/>
        <v>0</v>
      </c>
      <c r="I774">
        <f t="shared" si="3"/>
        <v>0</v>
      </c>
      <c r="K774">
        <f t="shared" si="1"/>
        <v>0</v>
      </c>
    </row>
    <row r="775" spans="1:11" x14ac:dyDescent="0.2">
      <c r="F775">
        <f t="shared" si="2"/>
        <v>0</v>
      </c>
      <c r="I775">
        <f t="shared" si="3"/>
        <v>0</v>
      </c>
      <c r="K775">
        <f t="shared" si="1"/>
        <v>0</v>
      </c>
    </row>
    <row r="776" spans="1:11" x14ac:dyDescent="0.2">
      <c r="A776" t="s">
        <v>14829</v>
      </c>
      <c r="B776" t="s">
        <v>17093</v>
      </c>
      <c r="C776" t="s">
        <v>113</v>
      </c>
      <c r="D776">
        <v>5</v>
      </c>
      <c r="E776">
        <v>116</v>
      </c>
      <c r="F776">
        <f t="shared" si="2"/>
        <v>580</v>
      </c>
      <c r="I776">
        <f t="shared" si="3"/>
        <v>580</v>
      </c>
      <c r="K776">
        <f t="shared" si="1"/>
        <v>0</v>
      </c>
    </row>
    <row r="777" spans="1:11" x14ac:dyDescent="0.2">
      <c r="G777" t="s">
        <v>15923</v>
      </c>
      <c r="H777">
        <v>6</v>
      </c>
      <c r="I777">
        <v>-6</v>
      </c>
      <c r="J777">
        <v>12</v>
      </c>
      <c r="K777">
        <v>72</v>
      </c>
    </row>
    <row r="778" spans="1:11" x14ac:dyDescent="0.2">
      <c r="F778">
        <f t="shared" si="2"/>
        <v>0</v>
      </c>
      <c r="I778" s="40">
        <v>3</v>
      </c>
      <c r="K778">
        <f t="shared" si="1"/>
        <v>0</v>
      </c>
    </row>
    <row r="779" spans="1:11" x14ac:dyDescent="0.2">
      <c r="I779" s="23"/>
    </row>
    <row r="780" spans="1:11" x14ac:dyDescent="0.2">
      <c r="F780">
        <f t="shared" si="2"/>
        <v>0</v>
      </c>
      <c r="I780">
        <f t="shared" si="3"/>
        <v>0</v>
      </c>
      <c r="K780">
        <f t="shared" si="1"/>
        <v>0</v>
      </c>
    </row>
    <row r="781" spans="1:11" x14ac:dyDescent="0.2">
      <c r="A781" t="s">
        <v>14901</v>
      </c>
      <c r="B781" t="s">
        <v>195</v>
      </c>
      <c r="C781" t="s">
        <v>196</v>
      </c>
      <c r="D781">
        <v>1</v>
      </c>
      <c r="E781">
        <v>510</v>
      </c>
      <c r="F781">
        <f t="shared" si="2"/>
        <v>510</v>
      </c>
      <c r="G781" t="s">
        <v>15956</v>
      </c>
      <c r="H781">
        <v>508</v>
      </c>
      <c r="I781">
        <f t="shared" si="3"/>
        <v>2</v>
      </c>
      <c r="J781">
        <v>11.5</v>
      </c>
      <c r="K781">
        <f t="shared" si="1"/>
        <v>5842</v>
      </c>
    </row>
    <row r="782" spans="1:11" x14ac:dyDescent="0.2">
      <c r="F782">
        <f t="shared" si="2"/>
        <v>0</v>
      </c>
      <c r="I782">
        <v>2</v>
      </c>
      <c r="K782">
        <f>H782*J782</f>
        <v>0</v>
      </c>
    </row>
    <row r="783" spans="1:11" x14ac:dyDescent="0.2">
      <c r="F783">
        <f t="shared" si="2"/>
        <v>0</v>
      </c>
      <c r="G783" t="s">
        <v>14905</v>
      </c>
      <c r="H783">
        <v>2</v>
      </c>
      <c r="I783">
        <v>0</v>
      </c>
      <c r="J783">
        <v>100</v>
      </c>
      <c r="K783">
        <f>H783*J783</f>
        <v>200</v>
      </c>
    </row>
    <row r="785" spans="1:12" x14ac:dyDescent="0.2">
      <c r="A785" t="s">
        <v>14910</v>
      </c>
      <c r="B785" t="s">
        <v>304</v>
      </c>
      <c r="C785" t="s">
        <v>305</v>
      </c>
      <c r="D785">
        <v>1</v>
      </c>
      <c r="E785">
        <v>445</v>
      </c>
      <c r="F785">
        <f t="shared" si="2"/>
        <v>445</v>
      </c>
      <c r="G785" t="s">
        <v>15790</v>
      </c>
      <c r="H785">
        <v>444</v>
      </c>
      <c r="I785" s="39">
        <v>1</v>
      </c>
      <c r="J785">
        <v>14.5</v>
      </c>
      <c r="K785">
        <f t="shared" si="1"/>
        <v>6438</v>
      </c>
      <c r="L785" t="s">
        <v>15941</v>
      </c>
    </row>
    <row r="786" spans="1:12" x14ac:dyDescent="0.2">
      <c r="F786">
        <f t="shared" si="2"/>
        <v>0</v>
      </c>
      <c r="K786">
        <f t="shared" si="1"/>
        <v>0</v>
      </c>
    </row>
    <row r="787" spans="1:12" x14ac:dyDescent="0.2">
      <c r="F787">
        <f t="shared" si="2"/>
        <v>0</v>
      </c>
      <c r="I787">
        <f t="shared" si="3"/>
        <v>0</v>
      </c>
      <c r="K787">
        <f t="shared" si="1"/>
        <v>0</v>
      </c>
    </row>
    <row r="788" spans="1:12" x14ac:dyDescent="0.2">
      <c r="A788" t="s">
        <v>15327</v>
      </c>
      <c r="B788" t="s">
        <v>15328</v>
      </c>
      <c r="C788" t="s">
        <v>14578</v>
      </c>
      <c r="D788">
        <v>3</v>
      </c>
      <c r="E788">
        <v>189</v>
      </c>
      <c r="F788">
        <f t="shared" si="2"/>
        <v>567</v>
      </c>
      <c r="I788">
        <f t="shared" si="3"/>
        <v>567</v>
      </c>
      <c r="K788">
        <f t="shared" si="1"/>
        <v>0</v>
      </c>
    </row>
    <row r="789" spans="1:12" x14ac:dyDescent="0.2">
      <c r="F789">
        <f t="shared" si="2"/>
        <v>0</v>
      </c>
      <c r="I789" s="39">
        <v>1</v>
      </c>
      <c r="K789">
        <f t="shared" si="1"/>
        <v>0</v>
      </c>
    </row>
    <row r="790" spans="1:12" x14ac:dyDescent="0.2">
      <c r="F790">
        <f t="shared" si="2"/>
        <v>0</v>
      </c>
      <c r="I790">
        <f t="shared" si="3"/>
        <v>0</v>
      </c>
      <c r="K790">
        <f t="shared" si="1"/>
        <v>0</v>
      </c>
    </row>
    <row r="791" spans="1:12" x14ac:dyDescent="0.2">
      <c r="A791" t="s">
        <v>15254</v>
      </c>
      <c r="B791" t="s">
        <v>15301</v>
      </c>
      <c r="C791" t="s">
        <v>15302</v>
      </c>
      <c r="D791">
        <v>1</v>
      </c>
      <c r="E791">
        <v>513</v>
      </c>
      <c r="F791">
        <f t="shared" si="2"/>
        <v>513</v>
      </c>
      <c r="I791">
        <f t="shared" si="3"/>
        <v>513</v>
      </c>
      <c r="K791">
        <f t="shared" si="1"/>
        <v>0</v>
      </c>
    </row>
    <row r="792" spans="1:12" x14ac:dyDescent="0.2">
      <c r="F792">
        <f t="shared" si="2"/>
        <v>0</v>
      </c>
      <c r="I792" s="39">
        <v>12</v>
      </c>
      <c r="K792">
        <f t="shared" si="1"/>
        <v>0</v>
      </c>
    </row>
    <row r="793" spans="1:12" x14ac:dyDescent="0.2">
      <c r="F793">
        <f t="shared" si="2"/>
        <v>0</v>
      </c>
      <c r="G793" t="s">
        <v>15558</v>
      </c>
      <c r="H793">
        <v>4</v>
      </c>
      <c r="I793">
        <v>8</v>
      </c>
      <c r="J793">
        <v>100</v>
      </c>
      <c r="K793">
        <f t="shared" si="1"/>
        <v>400</v>
      </c>
    </row>
    <row r="795" spans="1:12" x14ac:dyDescent="0.2">
      <c r="A795" t="s">
        <v>15158</v>
      </c>
      <c r="B795" t="s">
        <v>15159</v>
      </c>
      <c r="C795" t="s">
        <v>15180</v>
      </c>
      <c r="D795">
        <v>5</v>
      </c>
      <c r="E795">
        <v>113</v>
      </c>
      <c r="F795">
        <f t="shared" si="2"/>
        <v>565</v>
      </c>
      <c r="G795" t="s">
        <v>15029</v>
      </c>
      <c r="H795">
        <v>554</v>
      </c>
      <c r="I795">
        <f t="shared" si="3"/>
        <v>11</v>
      </c>
      <c r="J795">
        <v>12</v>
      </c>
      <c r="K795">
        <f t="shared" si="1"/>
        <v>6648</v>
      </c>
      <c r="L795" t="s">
        <v>344</v>
      </c>
    </row>
    <row r="796" spans="1:12" x14ac:dyDescent="0.2">
      <c r="F796">
        <f t="shared" si="2"/>
        <v>0</v>
      </c>
      <c r="G796" t="s">
        <v>14453</v>
      </c>
      <c r="H796">
        <v>8</v>
      </c>
      <c r="I796" s="39">
        <v>3</v>
      </c>
      <c r="J796">
        <v>12</v>
      </c>
      <c r="K796">
        <f t="shared" si="1"/>
        <v>96</v>
      </c>
    </row>
    <row r="798" spans="1:12" x14ac:dyDescent="0.2">
      <c r="F798">
        <f t="shared" si="2"/>
        <v>0</v>
      </c>
      <c r="I798">
        <f t="shared" si="3"/>
        <v>0</v>
      </c>
      <c r="K798">
        <f t="shared" si="1"/>
        <v>0</v>
      </c>
    </row>
    <row r="799" spans="1:12" x14ac:dyDescent="0.2">
      <c r="A799" t="s">
        <v>15126</v>
      </c>
      <c r="B799" t="s">
        <v>15127</v>
      </c>
      <c r="C799" t="s">
        <v>14297</v>
      </c>
      <c r="D799">
        <v>4</v>
      </c>
      <c r="E799">
        <v>150</v>
      </c>
      <c r="F799">
        <f t="shared" si="2"/>
        <v>600</v>
      </c>
      <c r="G799" t="s">
        <v>664</v>
      </c>
      <c r="H799">
        <v>599</v>
      </c>
      <c r="I799">
        <f t="shared" si="3"/>
        <v>1</v>
      </c>
      <c r="J799">
        <v>11</v>
      </c>
      <c r="K799">
        <f t="shared" si="1"/>
        <v>6589</v>
      </c>
    </row>
    <row r="800" spans="1:12" x14ac:dyDescent="0.2">
      <c r="F800">
        <f t="shared" si="2"/>
        <v>0</v>
      </c>
      <c r="G800" t="s">
        <v>764</v>
      </c>
      <c r="H800">
        <v>1</v>
      </c>
      <c r="I800">
        <v>0</v>
      </c>
      <c r="J800">
        <v>11</v>
      </c>
      <c r="K800">
        <f t="shared" si="1"/>
        <v>11</v>
      </c>
    </row>
    <row r="801" spans="1:12" x14ac:dyDescent="0.2">
      <c r="F801">
        <f t="shared" si="2"/>
        <v>0</v>
      </c>
      <c r="I801">
        <f t="shared" si="3"/>
        <v>0</v>
      </c>
      <c r="K801">
        <f t="shared" si="1"/>
        <v>0</v>
      </c>
    </row>
    <row r="802" spans="1:12" x14ac:dyDescent="0.2">
      <c r="A802" t="s">
        <v>598</v>
      </c>
      <c r="B802" t="s">
        <v>555</v>
      </c>
      <c r="C802" t="s">
        <v>604</v>
      </c>
      <c r="D802">
        <v>2</v>
      </c>
      <c r="E802">
        <v>199</v>
      </c>
      <c r="F802">
        <f t="shared" si="2"/>
        <v>398</v>
      </c>
      <c r="G802" t="s">
        <v>724</v>
      </c>
      <c r="H802">
        <v>396</v>
      </c>
      <c r="I802">
        <f t="shared" si="3"/>
        <v>2</v>
      </c>
      <c r="J802">
        <v>13</v>
      </c>
      <c r="K802">
        <f t="shared" si="1"/>
        <v>5148</v>
      </c>
      <c r="L802" t="s">
        <v>394</v>
      </c>
    </row>
    <row r="803" spans="1:12" x14ac:dyDescent="0.2">
      <c r="F803">
        <f t="shared" si="2"/>
        <v>0</v>
      </c>
      <c r="I803">
        <f t="shared" si="3"/>
        <v>0</v>
      </c>
      <c r="K803">
        <f t="shared" si="1"/>
        <v>0</v>
      </c>
    </row>
    <row r="804" spans="1:12" x14ac:dyDescent="0.2">
      <c r="F804">
        <f t="shared" si="2"/>
        <v>0</v>
      </c>
      <c r="I804">
        <f t="shared" si="3"/>
        <v>0</v>
      </c>
      <c r="K804">
        <f t="shared" si="1"/>
        <v>0</v>
      </c>
    </row>
    <row r="805" spans="1:12" x14ac:dyDescent="0.2">
      <c r="A805" t="s">
        <v>702</v>
      </c>
      <c r="B805" t="s">
        <v>703</v>
      </c>
      <c r="C805" t="s">
        <v>704</v>
      </c>
      <c r="D805">
        <v>1</v>
      </c>
      <c r="E805">
        <v>362</v>
      </c>
      <c r="F805">
        <f t="shared" si="2"/>
        <v>362</v>
      </c>
      <c r="G805" t="s">
        <v>764</v>
      </c>
      <c r="H805">
        <v>356</v>
      </c>
      <c r="I805">
        <f t="shared" si="3"/>
        <v>6</v>
      </c>
      <c r="J805">
        <v>12.5</v>
      </c>
      <c r="K805">
        <f t="shared" si="1"/>
        <v>4450</v>
      </c>
      <c r="L805" t="s">
        <v>15397</v>
      </c>
    </row>
    <row r="806" spans="1:12" x14ac:dyDescent="0.2">
      <c r="F806">
        <f t="shared" si="2"/>
        <v>0</v>
      </c>
      <c r="G806" t="s">
        <v>14453</v>
      </c>
      <c r="H806">
        <v>6</v>
      </c>
      <c r="I806">
        <v>0</v>
      </c>
      <c r="J806">
        <v>12.5</v>
      </c>
      <c r="K806">
        <f t="shared" si="1"/>
        <v>75</v>
      </c>
    </row>
    <row r="807" spans="1:12" x14ac:dyDescent="0.2">
      <c r="F807">
        <f t="shared" si="2"/>
        <v>0</v>
      </c>
      <c r="I807">
        <f t="shared" si="3"/>
        <v>0</v>
      </c>
      <c r="K807">
        <f t="shared" si="1"/>
        <v>0</v>
      </c>
    </row>
    <row r="808" spans="1:12" x14ac:dyDescent="0.2">
      <c r="A808" t="s">
        <v>735</v>
      </c>
      <c r="B808" t="s">
        <v>831</v>
      </c>
      <c r="C808" t="s">
        <v>832</v>
      </c>
      <c r="D808">
        <v>2</v>
      </c>
      <c r="E808">
        <v>296</v>
      </c>
      <c r="F808">
        <f t="shared" si="2"/>
        <v>592</v>
      </c>
      <c r="G808" t="s">
        <v>15436</v>
      </c>
      <c r="H808">
        <v>588</v>
      </c>
      <c r="I808">
        <f t="shared" si="3"/>
        <v>4</v>
      </c>
      <c r="J808">
        <v>12</v>
      </c>
      <c r="K808">
        <f t="shared" si="1"/>
        <v>7056</v>
      </c>
    </row>
    <row r="809" spans="1:12" x14ac:dyDescent="0.2">
      <c r="F809">
        <f t="shared" si="2"/>
        <v>0</v>
      </c>
      <c r="G809" t="s">
        <v>14453</v>
      </c>
      <c r="H809">
        <v>4</v>
      </c>
      <c r="I809">
        <v>0</v>
      </c>
      <c r="J809">
        <v>12</v>
      </c>
      <c r="K809">
        <f t="shared" si="1"/>
        <v>48</v>
      </c>
    </row>
    <row r="810" spans="1:12" x14ac:dyDescent="0.2">
      <c r="F810">
        <f t="shared" si="2"/>
        <v>0</v>
      </c>
      <c r="I810">
        <f t="shared" si="3"/>
        <v>0</v>
      </c>
      <c r="K810">
        <f t="shared" si="1"/>
        <v>0</v>
      </c>
    </row>
    <row r="811" spans="1:12" x14ac:dyDescent="0.2">
      <c r="A811" t="s">
        <v>15007</v>
      </c>
      <c r="B811" t="s">
        <v>15012</v>
      </c>
      <c r="C811" t="s">
        <v>14911</v>
      </c>
      <c r="D811">
        <v>1</v>
      </c>
      <c r="E811">
        <v>602</v>
      </c>
      <c r="F811">
        <f t="shared" si="2"/>
        <v>602</v>
      </c>
      <c r="G811" t="s">
        <v>14742</v>
      </c>
      <c r="H811">
        <v>595</v>
      </c>
      <c r="I811">
        <f t="shared" si="3"/>
        <v>7</v>
      </c>
      <c r="J811">
        <v>11</v>
      </c>
      <c r="K811">
        <f t="shared" si="1"/>
        <v>6545</v>
      </c>
    </row>
    <row r="812" spans="1:12" x14ac:dyDescent="0.2">
      <c r="F812">
        <f t="shared" si="2"/>
        <v>0</v>
      </c>
      <c r="G812" t="s">
        <v>14453</v>
      </c>
      <c r="H812">
        <v>2</v>
      </c>
      <c r="I812">
        <v>5</v>
      </c>
      <c r="J812">
        <v>11</v>
      </c>
      <c r="K812">
        <f t="shared" si="1"/>
        <v>22</v>
      </c>
    </row>
    <row r="813" spans="1:12" x14ac:dyDescent="0.2">
      <c r="I813" s="39">
        <v>1</v>
      </c>
      <c r="K813">
        <f t="shared" si="1"/>
        <v>0</v>
      </c>
    </row>
    <row r="814" spans="1:12" x14ac:dyDescent="0.2">
      <c r="F814">
        <f t="shared" si="2"/>
        <v>0</v>
      </c>
      <c r="I814">
        <f t="shared" si="3"/>
        <v>0</v>
      </c>
      <c r="K814">
        <f t="shared" si="1"/>
        <v>0</v>
      </c>
    </row>
    <row r="815" spans="1:12" x14ac:dyDescent="0.2">
      <c r="A815" t="s">
        <v>14847</v>
      </c>
      <c r="B815" t="s">
        <v>14848</v>
      </c>
      <c r="C815" t="s">
        <v>14849</v>
      </c>
      <c r="D815">
        <v>2</v>
      </c>
      <c r="E815">
        <v>306</v>
      </c>
      <c r="F815">
        <f t="shared" si="2"/>
        <v>612</v>
      </c>
      <c r="G815" t="s">
        <v>14742</v>
      </c>
      <c r="H815">
        <v>607</v>
      </c>
      <c r="I815">
        <f t="shared" si="3"/>
        <v>5</v>
      </c>
      <c r="J815">
        <v>12</v>
      </c>
      <c r="K815">
        <f t="shared" si="1"/>
        <v>7284</v>
      </c>
      <c r="L815" t="s">
        <v>14951</v>
      </c>
    </row>
    <row r="816" spans="1:12" x14ac:dyDescent="0.2">
      <c r="F816">
        <f t="shared" si="2"/>
        <v>0</v>
      </c>
      <c r="G816" t="s">
        <v>14453</v>
      </c>
      <c r="H816">
        <v>5</v>
      </c>
      <c r="I816">
        <v>0</v>
      </c>
      <c r="J816">
        <v>12</v>
      </c>
      <c r="K816">
        <f t="shared" si="1"/>
        <v>60</v>
      </c>
    </row>
    <row r="817" spans="1:12" x14ac:dyDescent="0.2">
      <c r="F817">
        <f t="shared" si="2"/>
        <v>0</v>
      </c>
      <c r="I817">
        <f t="shared" si="3"/>
        <v>0</v>
      </c>
      <c r="K817">
        <f t="shared" si="1"/>
        <v>0</v>
      </c>
    </row>
    <row r="818" spans="1:12" x14ac:dyDescent="0.2">
      <c r="A818" t="s">
        <v>14729</v>
      </c>
      <c r="B818" t="s">
        <v>17630</v>
      </c>
      <c r="C818" t="s">
        <v>14730</v>
      </c>
      <c r="D818">
        <v>2</v>
      </c>
      <c r="E818">
        <v>276</v>
      </c>
      <c r="F818">
        <f t="shared" si="2"/>
        <v>552</v>
      </c>
      <c r="G818" t="s">
        <v>14864</v>
      </c>
      <c r="H818">
        <v>551</v>
      </c>
      <c r="I818">
        <f t="shared" si="3"/>
        <v>1</v>
      </c>
      <c r="J818">
        <v>11</v>
      </c>
      <c r="K818">
        <f t="shared" si="1"/>
        <v>6061</v>
      </c>
      <c r="L818" t="s">
        <v>539</v>
      </c>
    </row>
    <row r="819" spans="1:12" x14ac:dyDescent="0.2">
      <c r="F819">
        <f t="shared" si="2"/>
        <v>0</v>
      </c>
      <c r="I819">
        <f t="shared" si="3"/>
        <v>0</v>
      </c>
      <c r="K819">
        <f t="shared" si="1"/>
        <v>0</v>
      </c>
    </row>
    <row r="820" spans="1:12" x14ac:dyDescent="0.2">
      <c r="F820">
        <f t="shared" si="2"/>
        <v>0</v>
      </c>
      <c r="I820">
        <f t="shared" si="3"/>
        <v>0</v>
      </c>
      <c r="K820">
        <f t="shared" si="1"/>
        <v>0</v>
      </c>
    </row>
    <row r="821" spans="1:12" x14ac:dyDescent="0.2">
      <c r="A821" t="s">
        <v>14764</v>
      </c>
      <c r="B821" t="s">
        <v>17537</v>
      </c>
      <c r="C821" t="s">
        <v>14765</v>
      </c>
      <c r="D821">
        <v>3</v>
      </c>
      <c r="E821">
        <v>179</v>
      </c>
      <c r="F821">
        <f t="shared" si="2"/>
        <v>537</v>
      </c>
      <c r="G821" t="s">
        <v>450</v>
      </c>
      <c r="H821">
        <v>532</v>
      </c>
      <c r="I821">
        <f t="shared" si="3"/>
        <v>5</v>
      </c>
      <c r="J821">
        <v>11.5</v>
      </c>
      <c r="K821">
        <f t="shared" si="1"/>
        <v>6118</v>
      </c>
      <c r="L821" t="s">
        <v>14630</v>
      </c>
    </row>
    <row r="822" spans="1:12" x14ac:dyDescent="0.2">
      <c r="F822">
        <f t="shared" si="2"/>
        <v>0</v>
      </c>
      <c r="I822">
        <f t="shared" si="3"/>
        <v>0</v>
      </c>
      <c r="K822">
        <f t="shared" si="1"/>
        <v>0</v>
      </c>
    </row>
    <row r="823" spans="1:12" x14ac:dyDescent="0.2">
      <c r="F823">
        <f t="shared" si="2"/>
        <v>0</v>
      </c>
      <c r="I823" s="39">
        <v>5</v>
      </c>
      <c r="K823">
        <f t="shared" si="1"/>
        <v>0</v>
      </c>
    </row>
    <row r="824" spans="1:12" x14ac:dyDescent="0.2">
      <c r="G824" t="s">
        <v>548</v>
      </c>
      <c r="H824">
        <v>5</v>
      </c>
      <c r="I824" s="39">
        <v>0</v>
      </c>
      <c r="J824">
        <v>100</v>
      </c>
      <c r="K824">
        <v>500</v>
      </c>
    </row>
    <row r="825" spans="1:12" x14ac:dyDescent="0.2">
      <c r="I825" s="23"/>
    </row>
    <row r="826" spans="1:12" x14ac:dyDescent="0.2">
      <c r="A826" t="s">
        <v>14762</v>
      </c>
      <c r="B826" t="s">
        <v>17536</v>
      </c>
      <c r="C826" t="s">
        <v>14763</v>
      </c>
      <c r="D826">
        <v>1</v>
      </c>
      <c r="E826">
        <v>221</v>
      </c>
      <c r="F826">
        <f t="shared" si="2"/>
        <v>221</v>
      </c>
      <c r="G826" t="s">
        <v>14816</v>
      </c>
      <c r="H826">
        <v>220</v>
      </c>
      <c r="I826">
        <f t="shared" si="3"/>
        <v>1</v>
      </c>
      <c r="J826">
        <v>11.5</v>
      </c>
      <c r="K826">
        <f t="shared" si="1"/>
        <v>2530</v>
      </c>
      <c r="L826" t="s">
        <v>14630</v>
      </c>
    </row>
    <row r="827" spans="1:12" x14ac:dyDescent="0.2">
      <c r="F827">
        <f t="shared" si="2"/>
        <v>0</v>
      </c>
      <c r="I827">
        <f t="shared" si="3"/>
        <v>0</v>
      </c>
      <c r="K827">
        <f t="shared" si="1"/>
        <v>0</v>
      </c>
    </row>
    <row r="828" spans="1:12" x14ac:dyDescent="0.2">
      <c r="F828">
        <f t="shared" si="2"/>
        <v>0</v>
      </c>
      <c r="I828">
        <f t="shared" si="3"/>
        <v>0</v>
      </c>
      <c r="K828">
        <f t="shared" si="1"/>
        <v>0</v>
      </c>
    </row>
    <row r="829" spans="1:12" x14ac:dyDescent="0.2">
      <c r="A829" t="s">
        <v>14617</v>
      </c>
      <c r="B829" t="s">
        <v>17461</v>
      </c>
      <c r="C829" t="s">
        <v>14618</v>
      </c>
      <c r="D829">
        <v>4</v>
      </c>
      <c r="E829">
        <v>130</v>
      </c>
      <c r="F829">
        <f t="shared" si="2"/>
        <v>520</v>
      </c>
      <c r="G829" t="s">
        <v>15399</v>
      </c>
      <c r="H829">
        <v>519</v>
      </c>
      <c r="I829">
        <f t="shared" si="3"/>
        <v>1</v>
      </c>
      <c r="J829">
        <v>12</v>
      </c>
      <c r="K829">
        <f t="shared" si="1"/>
        <v>6228</v>
      </c>
    </row>
    <row r="830" spans="1:12" x14ac:dyDescent="0.2">
      <c r="F830">
        <f t="shared" si="2"/>
        <v>0</v>
      </c>
      <c r="I830">
        <f t="shared" si="3"/>
        <v>0</v>
      </c>
      <c r="K830">
        <f t="shared" si="1"/>
        <v>0</v>
      </c>
    </row>
    <row r="831" spans="1:12" x14ac:dyDescent="0.2">
      <c r="F831">
        <f t="shared" si="2"/>
        <v>0</v>
      </c>
      <c r="I831">
        <f t="shared" si="3"/>
        <v>0</v>
      </c>
      <c r="K831">
        <f t="shared" si="1"/>
        <v>0</v>
      </c>
    </row>
    <row r="832" spans="1:12" x14ac:dyDescent="0.2">
      <c r="F832">
        <f t="shared" si="2"/>
        <v>0</v>
      </c>
      <c r="I832">
        <f t="shared" si="3"/>
        <v>0</v>
      </c>
      <c r="K832">
        <f t="shared" si="1"/>
        <v>0</v>
      </c>
    </row>
    <row r="833" spans="1:12" x14ac:dyDescent="0.2">
      <c r="A833" t="s">
        <v>14643</v>
      </c>
      <c r="B833" t="s">
        <v>17373</v>
      </c>
      <c r="C833" t="s">
        <v>14644</v>
      </c>
      <c r="D833">
        <v>3</v>
      </c>
      <c r="E833">
        <v>164</v>
      </c>
      <c r="F833">
        <f t="shared" si="2"/>
        <v>492</v>
      </c>
      <c r="G833" t="s">
        <v>14453</v>
      </c>
      <c r="H833">
        <v>491</v>
      </c>
      <c r="I833" s="39">
        <v>1</v>
      </c>
      <c r="J833">
        <v>12</v>
      </c>
      <c r="K833">
        <f t="shared" si="1"/>
        <v>5892</v>
      </c>
      <c r="L833" t="s">
        <v>15403</v>
      </c>
    </row>
    <row r="834" spans="1:12" x14ac:dyDescent="0.2">
      <c r="F834">
        <f t="shared" si="2"/>
        <v>0</v>
      </c>
      <c r="I834">
        <f t="shared" si="3"/>
        <v>0</v>
      </c>
      <c r="K834">
        <f t="shared" si="1"/>
        <v>0</v>
      </c>
    </row>
    <row r="835" spans="1:12" x14ac:dyDescent="0.2">
      <c r="F835">
        <f t="shared" si="2"/>
        <v>0</v>
      </c>
      <c r="K835">
        <f t="shared" si="1"/>
        <v>0</v>
      </c>
    </row>
    <row r="836" spans="1:12" x14ac:dyDescent="0.2">
      <c r="A836" t="s">
        <v>14465</v>
      </c>
      <c r="B836" t="s">
        <v>17342</v>
      </c>
      <c r="C836" t="s">
        <v>14645</v>
      </c>
      <c r="D836">
        <v>3</v>
      </c>
      <c r="E836">
        <v>205</v>
      </c>
      <c r="F836">
        <f t="shared" si="2"/>
        <v>615</v>
      </c>
      <c r="G836" t="s">
        <v>14453</v>
      </c>
      <c r="H836">
        <v>609</v>
      </c>
      <c r="I836">
        <f t="shared" si="3"/>
        <v>6</v>
      </c>
      <c r="J836">
        <v>11.5</v>
      </c>
      <c r="K836">
        <f t="shared" si="1"/>
        <v>7003.5</v>
      </c>
      <c r="L836" t="s">
        <v>15402</v>
      </c>
    </row>
    <row r="837" spans="1:12" x14ac:dyDescent="0.2">
      <c r="F837">
        <f t="shared" si="2"/>
        <v>0</v>
      </c>
      <c r="I837">
        <f t="shared" si="3"/>
        <v>0</v>
      </c>
      <c r="K837">
        <f t="shared" si="1"/>
        <v>0</v>
      </c>
    </row>
    <row r="838" spans="1:12" x14ac:dyDescent="0.2">
      <c r="F838">
        <f t="shared" si="2"/>
        <v>0</v>
      </c>
      <c r="I838">
        <f t="shared" si="3"/>
        <v>0</v>
      </c>
      <c r="K838">
        <f t="shared" si="1"/>
        <v>0</v>
      </c>
    </row>
    <row r="839" spans="1:12" x14ac:dyDescent="0.2">
      <c r="A839" t="s">
        <v>14571</v>
      </c>
      <c r="B839" t="s">
        <v>17177</v>
      </c>
      <c r="C839" t="s">
        <v>14460</v>
      </c>
      <c r="D839">
        <v>2</v>
      </c>
      <c r="E839">
        <v>301</v>
      </c>
      <c r="F839">
        <f t="shared" si="2"/>
        <v>602</v>
      </c>
      <c r="G839" t="s">
        <v>14998</v>
      </c>
      <c r="H839">
        <v>600</v>
      </c>
      <c r="I839">
        <f t="shared" si="3"/>
        <v>2</v>
      </c>
      <c r="J839">
        <v>13.5</v>
      </c>
      <c r="K839">
        <f>H839*J839</f>
        <v>8100</v>
      </c>
      <c r="L839" t="s">
        <v>14881</v>
      </c>
    </row>
    <row r="840" spans="1:12" x14ac:dyDescent="0.2">
      <c r="F840">
        <f t="shared" si="2"/>
        <v>0</v>
      </c>
      <c r="G840" t="s">
        <v>16655</v>
      </c>
      <c r="H840">
        <v>1</v>
      </c>
      <c r="I840">
        <v>1</v>
      </c>
      <c r="K840">
        <f t="shared" si="1"/>
        <v>0</v>
      </c>
    </row>
    <row r="841" spans="1:12" x14ac:dyDescent="0.2">
      <c r="F841">
        <f t="shared" si="2"/>
        <v>0</v>
      </c>
      <c r="I841" s="39">
        <v>1</v>
      </c>
      <c r="K841">
        <f t="shared" si="1"/>
        <v>0</v>
      </c>
    </row>
    <row r="842" spans="1:12" x14ac:dyDescent="0.2">
      <c r="A842" t="s">
        <v>14403</v>
      </c>
      <c r="B842" t="s">
        <v>17156</v>
      </c>
      <c r="C842" t="s">
        <v>14404</v>
      </c>
      <c r="D842">
        <v>2</v>
      </c>
      <c r="E842">
        <v>300</v>
      </c>
      <c r="F842">
        <f t="shared" si="2"/>
        <v>600</v>
      </c>
      <c r="G842" t="s">
        <v>14975</v>
      </c>
      <c r="H842">
        <v>598</v>
      </c>
      <c r="I842">
        <f t="shared" si="3"/>
        <v>2</v>
      </c>
      <c r="J842">
        <v>14</v>
      </c>
      <c r="K842">
        <f t="shared" si="1"/>
        <v>8372</v>
      </c>
      <c r="L842" t="s">
        <v>14983</v>
      </c>
    </row>
    <row r="843" spans="1:12" x14ac:dyDescent="0.2">
      <c r="F843">
        <f t="shared" si="2"/>
        <v>0</v>
      </c>
      <c r="G843" t="s">
        <v>14351</v>
      </c>
      <c r="H843">
        <v>1</v>
      </c>
      <c r="I843" s="39">
        <v>1</v>
      </c>
      <c r="J843">
        <v>14</v>
      </c>
      <c r="K843">
        <f t="shared" si="1"/>
        <v>14</v>
      </c>
    </row>
    <row r="844" spans="1:12" x14ac:dyDescent="0.2">
      <c r="F844">
        <f t="shared" si="2"/>
        <v>0</v>
      </c>
      <c r="K844">
        <f t="shared" si="1"/>
        <v>0</v>
      </c>
    </row>
    <row r="845" spans="1:12" x14ac:dyDescent="0.2">
      <c r="I845" s="23"/>
    </row>
    <row r="846" spans="1:12" x14ac:dyDescent="0.2">
      <c r="A846" t="s">
        <v>14522</v>
      </c>
      <c r="B846" t="s">
        <v>17147</v>
      </c>
      <c r="C846" t="s">
        <v>14523</v>
      </c>
      <c r="D846">
        <v>2</v>
      </c>
      <c r="E846">
        <v>301</v>
      </c>
      <c r="F846">
        <f t="shared" si="2"/>
        <v>602</v>
      </c>
      <c r="G846" t="s">
        <v>752</v>
      </c>
      <c r="H846">
        <v>600</v>
      </c>
      <c r="I846">
        <f t="shared" si="3"/>
        <v>2</v>
      </c>
      <c r="J846">
        <v>15</v>
      </c>
      <c r="K846">
        <f t="shared" si="1"/>
        <v>9000</v>
      </c>
      <c r="L846" t="s">
        <v>14585</v>
      </c>
    </row>
    <row r="847" spans="1:12" x14ac:dyDescent="0.2">
      <c r="F847">
        <f t="shared" si="2"/>
        <v>0</v>
      </c>
      <c r="G847" t="s">
        <v>812</v>
      </c>
      <c r="H847">
        <v>2</v>
      </c>
      <c r="I847">
        <v>0</v>
      </c>
      <c r="J847">
        <v>15</v>
      </c>
      <c r="K847">
        <f t="shared" si="1"/>
        <v>30</v>
      </c>
    </row>
    <row r="848" spans="1:12" x14ac:dyDescent="0.2">
      <c r="F848">
        <f t="shared" si="2"/>
        <v>0</v>
      </c>
      <c r="K848">
        <f t="shared" si="1"/>
        <v>0</v>
      </c>
    </row>
    <row r="849" spans="1:12" x14ac:dyDescent="0.2">
      <c r="A849" t="s">
        <v>14349</v>
      </c>
      <c r="B849" t="s">
        <v>16999</v>
      </c>
      <c r="C849" t="s">
        <v>14350</v>
      </c>
      <c r="D849">
        <v>4</v>
      </c>
      <c r="E849">
        <v>175</v>
      </c>
      <c r="F849">
        <f t="shared" si="2"/>
        <v>700</v>
      </c>
      <c r="G849" t="s">
        <v>807</v>
      </c>
      <c r="H849">
        <v>681</v>
      </c>
      <c r="I849" s="39">
        <v>19</v>
      </c>
      <c r="J849">
        <v>13</v>
      </c>
      <c r="K849">
        <f t="shared" si="1"/>
        <v>8853</v>
      </c>
    </row>
    <row r="850" spans="1:12" x14ac:dyDescent="0.2">
      <c r="F850">
        <f t="shared" si="2"/>
        <v>0</v>
      </c>
      <c r="I850">
        <f t="shared" si="3"/>
        <v>0</v>
      </c>
      <c r="K850">
        <f t="shared" si="1"/>
        <v>0</v>
      </c>
    </row>
    <row r="851" spans="1:12" x14ac:dyDescent="0.2">
      <c r="F851">
        <f t="shared" si="2"/>
        <v>0</v>
      </c>
    </row>
    <row r="852" spans="1:12" x14ac:dyDescent="0.2">
      <c r="A852" t="s">
        <v>21668</v>
      </c>
      <c r="B852" t="s">
        <v>16932</v>
      </c>
      <c r="C852" t="s">
        <v>14023</v>
      </c>
      <c r="D852">
        <v>1</v>
      </c>
      <c r="E852">
        <v>509</v>
      </c>
      <c r="F852">
        <f t="shared" si="2"/>
        <v>509</v>
      </c>
      <c r="G852" t="s">
        <v>21669</v>
      </c>
      <c r="H852">
        <v>506</v>
      </c>
      <c r="I852" s="39">
        <f t="shared" si="3"/>
        <v>3</v>
      </c>
      <c r="J852">
        <v>11.5</v>
      </c>
      <c r="K852">
        <f t="shared" si="1"/>
        <v>5819</v>
      </c>
    </row>
    <row r="853" spans="1:12" x14ac:dyDescent="0.2">
      <c r="F853">
        <f t="shared" si="2"/>
        <v>0</v>
      </c>
      <c r="I853">
        <f t="shared" si="3"/>
        <v>0</v>
      </c>
      <c r="K853">
        <f t="shared" si="1"/>
        <v>0</v>
      </c>
    </row>
    <row r="854" spans="1:12" x14ac:dyDescent="0.2">
      <c r="F854">
        <f t="shared" si="2"/>
        <v>0</v>
      </c>
      <c r="I854">
        <f t="shared" si="3"/>
        <v>0</v>
      </c>
      <c r="K854">
        <f t="shared" si="1"/>
        <v>0</v>
      </c>
    </row>
    <row r="855" spans="1:12" x14ac:dyDescent="0.2">
      <c r="A855" t="s">
        <v>21669</v>
      </c>
      <c r="B855" t="s">
        <v>16912</v>
      </c>
      <c r="C855" t="s">
        <v>13983</v>
      </c>
      <c r="D855">
        <v>2</v>
      </c>
      <c r="E855">
        <v>350</v>
      </c>
      <c r="F855">
        <f t="shared" si="2"/>
        <v>700</v>
      </c>
      <c r="G855" t="s">
        <v>14225</v>
      </c>
      <c r="H855">
        <v>695</v>
      </c>
      <c r="I855">
        <f t="shared" si="3"/>
        <v>5</v>
      </c>
      <c r="J855">
        <v>11</v>
      </c>
      <c r="K855">
        <f t="shared" si="1"/>
        <v>7645</v>
      </c>
      <c r="L855" t="s">
        <v>14226</v>
      </c>
    </row>
    <row r="856" spans="1:12" x14ac:dyDescent="0.2">
      <c r="F856">
        <f t="shared" si="2"/>
        <v>0</v>
      </c>
      <c r="G856" t="s">
        <v>963</v>
      </c>
      <c r="H856">
        <v>1</v>
      </c>
      <c r="I856" s="39">
        <v>4</v>
      </c>
      <c r="J856">
        <v>11</v>
      </c>
      <c r="K856">
        <f t="shared" si="1"/>
        <v>11</v>
      </c>
    </row>
    <row r="857" spans="1:12" x14ac:dyDescent="0.2">
      <c r="F857">
        <f t="shared" si="2"/>
        <v>0</v>
      </c>
      <c r="I857">
        <f t="shared" si="3"/>
        <v>0</v>
      </c>
      <c r="K857">
        <f t="shared" si="1"/>
        <v>0</v>
      </c>
    </row>
    <row r="858" spans="1:12" x14ac:dyDescent="0.2">
      <c r="A858" t="s">
        <v>21670</v>
      </c>
      <c r="B858" t="s">
        <v>16852</v>
      </c>
      <c r="C858" t="s">
        <v>13913</v>
      </c>
      <c r="D858">
        <v>2</v>
      </c>
      <c r="E858">
        <v>350</v>
      </c>
      <c r="F858">
        <f t="shared" si="2"/>
        <v>700</v>
      </c>
      <c r="G858" t="s">
        <v>14444</v>
      </c>
      <c r="H858">
        <v>697</v>
      </c>
      <c r="I858">
        <f t="shared" si="3"/>
        <v>3</v>
      </c>
      <c r="J858">
        <v>12.5</v>
      </c>
      <c r="K858">
        <f t="shared" si="1"/>
        <v>8712.5</v>
      </c>
    </row>
    <row r="859" spans="1:12" x14ac:dyDescent="0.2">
      <c r="F859">
        <f t="shared" si="2"/>
        <v>0</v>
      </c>
      <c r="G859" t="s">
        <v>16654</v>
      </c>
      <c r="H859">
        <v>3</v>
      </c>
      <c r="I859">
        <v>0</v>
      </c>
      <c r="K859">
        <f t="shared" si="1"/>
        <v>0</v>
      </c>
    </row>
    <row r="860" spans="1:12" x14ac:dyDescent="0.2">
      <c r="F860">
        <f t="shared" si="2"/>
        <v>0</v>
      </c>
      <c r="I860">
        <f t="shared" si="3"/>
        <v>0</v>
      </c>
      <c r="K860">
        <f t="shared" si="1"/>
        <v>0</v>
      </c>
    </row>
    <row r="861" spans="1:12" x14ac:dyDescent="0.2">
      <c r="A861" t="s">
        <v>13961</v>
      </c>
      <c r="B861" t="s">
        <v>16706</v>
      </c>
      <c r="C861" t="s">
        <v>13962</v>
      </c>
      <c r="D861">
        <v>2</v>
      </c>
      <c r="E861">
        <v>227</v>
      </c>
      <c r="F861">
        <f t="shared" si="2"/>
        <v>454</v>
      </c>
      <c r="G861" t="s">
        <v>14223</v>
      </c>
      <c r="H861">
        <v>453</v>
      </c>
      <c r="I861" s="39">
        <f t="shared" si="3"/>
        <v>1</v>
      </c>
      <c r="J861">
        <v>12</v>
      </c>
      <c r="K861">
        <f t="shared" si="1"/>
        <v>5436</v>
      </c>
      <c r="L861" t="s">
        <v>14224</v>
      </c>
    </row>
    <row r="862" spans="1:12" x14ac:dyDescent="0.2">
      <c r="F862">
        <f t="shared" si="2"/>
        <v>0</v>
      </c>
      <c r="I862">
        <f t="shared" si="3"/>
        <v>0</v>
      </c>
      <c r="K862">
        <f t="shared" si="1"/>
        <v>0</v>
      </c>
    </row>
    <row r="863" spans="1:12" x14ac:dyDescent="0.2">
      <c r="F863">
        <f t="shared" si="2"/>
        <v>0</v>
      </c>
      <c r="I863">
        <f t="shared" si="3"/>
        <v>0</v>
      </c>
      <c r="K863">
        <f t="shared" si="1"/>
        <v>0</v>
      </c>
    </row>
    <row r="864" spans="1:12" x14ac:dyDescent="0.2">
      <c r="A864" t="s">
        <v>14098</v>
      </c>
      <c r="B864" t="s">
        <v>16687</v>
      </c>
      <c r="C864" t="s">
        <v>14101</v>
      </c>
      <c r="D864">
        <v>2</v>
      </c>
      <c r="E864">
        <v>189</v>
      </c>
      <c r="F864">
        <f t="shared" si="2"/>
        <v>378</v>
      </c>
      <c r="G864" t="s">
        <v>14227</v>
      </c>
      <c r="H864">
        <v>378</v>
      </c>
      <c r="I864">
        <f t="shared" si="3"/>
        <v>0</v>
      </c>
      <c r="J864">
        <v>11.5</v>
      </c>
      <c r="K864">
        <f t="shared" si="1"/>
        <v>4347</v>
      </c>
      <c r="L864" t="s">
        <v>14228</v>
      </c>
    </row>
    <row r="865" spans="1:12" x14ac:dyDescent="0.2">
      <c r="F865">
        <f t="shared" si="2"/>
        <v>0</v>
      </c>
      <c r="I865">
        <f t="shared" si="3"/>
        <v>0</v>
      </c>
      <c r="K865">
        <f t="shared" si="1"/>
        <v>0</v>
      </c>
    </row>
    <row r="866" spans="1:12" x14ac:dyDescent="0.2">
      <c r="F866">
        <f t="shared" si="2"/>
        <v>0</v>
      </c>
      <c r="I866">
        <f t="shared" si="3"/>
        <v>0</v>
      </c>
      <c r="K866">
        <f t="shared" si="1"/>
        <v>0</v>
      </c>
    </row>
    <row r="867" spans="1:12" x14ac:dyDescent="0.2">
      <c r="A867" t="s">
        <v>14097</v>
      </c>
      <c r="B867" t="s">
        <v>16686</v>
      </c>
      <c r="C867" t="s">
        <v>14100</v>
      </c>
      <c r="D867">
        <v>2</v>
      </c>
      <c r="E867">
        <v>189</v>
      </c>
      <c r="F867">
        <f t="shared" si="2"/>
        <v>378</v>
      </c>
      <c r="G867" t="s">
        <v>14536</v>
      </c>
      <c r="H867">
        <v>377</v>
      </c>
      <c r="I867" s="39">
        <f t="shared" si="3"/>
        <v>1</v>
      </c>
      <c r="J867">
        <v>12</v>
      </c>
      <c r="K867">
        <f t="shared" si="1"/>
        <v>4524</v>
      </c>
      <c r="L867" t="s">
        <v>14537</v>
      </c>
    </row>
    <row r="868" spans="1:12" x14ac:dyDescent="0.2">
      <c r="F868">
        <f t="shared" si="2"/>
        <v>0</v>
      </c>
      <c r="I868">
        <f t="shared" si="3"/>
        <v>0</v>
      </c>
      <c r="K868">
        <f t="shared" si="1"/>
        <v>0</v>
      </c>
    </row>
    <row r="869" spans="1:12" x14ac:dyDescent="0.2">
      <c r="F869">
        <f t="shared" si="2"/>
        <v>0</v>
      </c>
      <c r="I869">
        <f t="shared" si="3"/>
        <v>0</v>
      </c>
      <c r="K869">
        <f t="shared" si="1"/>
        <v>0</v>
      </c>
    </row>
    <row r="870" spans="1:12" x14ac:dyDescent="0.2">
      <c r="A870" t="s">
        <v>14070</v>
      </c>
      <c r="B870" t="s">
        <v>16672</v>
      </c>
      <c r="C870" t="s">
        <v>14016</v>
      </c>
      <c r="D870">
        <v>1</v>
      </c>
      <c r="E870">
        <v>679</v>
      </c>
      <c r="F870">
        <f t="shared" si="2"/>
        <v>679</v>
      </c>
      <c r="G870" t="s">
        <v>14380</v>
      </c>
      <c r="H870">
        <v>679</v>
      </c>
      <c r="I870">
        <f t="shared" si="3"/>
        <v>0</v>
      </c>
      <c r="J870">
        <v>11</v>
      </c>
      <c r="K870">
        <f t="shared" ref="K870:K933" si="4">H870*J870</f>
        <v>7469</v>
      </c>
    </row>
    <row r="871" spans="1:12" x14ac:dyDescent="0.2">
      <c r="F871">
        <f t="shared" si="2"/>
        <v>0</v>
      </c>
      <c r="I871">
        <f t="shared" si="3"/>
        <v>0</v>
      </c>
      <c r="K871">
        <f t="shared" si="4"/>
        <v>0</v>
      </c>
    </row>
    <row r="872" spans="1:12" x14ac:dyDescent="0.2">
      <c r="F872">
        <f t="shared" si="2"/>
        <v>0</v>
      </c>
      <c r="I872">
        <f t="shared" si="3"/>
        <v>0</v>
      </c>
      <c r="K872">
        <f t="shared" si="4"/>
        <v>0</v>
      </c>
    </row>
    <row r="873" spans="1:12" x14ac:dyDescent="0.2">
      <c r="A873" t="s">
        <v>14070</v>
      </c>
      <c r="B873" t="s">
        <v>16671</v>
      </c>
      <c r="C873" t="s">
        <v>14015</v>
      </c>
      <c r="D873">
        <v>3.5</v>
      </c>
      <c r="E873">
        <v>104</v>
      </c>
      <c r="F873">
        <f t="shared" si="2"/>
        <v>364</v>
      </c>
      <c r="G873" t="s">
        <v>963</v>
      </c>
      <c r="H873">
        <v>363</v>
      </c>
      <c r="I873" s="39">
        <f t="shared" si="3"/>
        <v>1</v>
      </c>
      <c r="J873">
        <v>12</v>
      </c>
      <c r="K873">
        <f t="shared" si="4"/>
        <v>4356</v>
      </c>
    </row>
    <row r="874" spans="1:12" x14ac:dyDescent="0.2">
      <c r="F874">
        <f t="shared" si="2"/>
        <v>0</v>
      </c>
      <c r="I874">
        <f t="shared" si="3"/>
        <v>0</v>
      </c>
      <c r="K874">
        <f t="shared" si="4"/>
        <v>0</v>
      </c>
    </row>
    <row r="875" spans="1:12" x14ac:dyDescent="0.2">
      <c r="F875">
        <f t="shared" si="2"/>
        <v>0</v>
      </c>
      <c r="I875">
        <f t="shared" si="3"/>
        <v>0</v>
      </c>
      <c r="K875">
        <f t="shared" si="4"/>
        <v>0</v>
      </c>
    </row>
    <row r="876" spans="1:12" x14ac:dyDescent="0.2">
      <c r="A876" t="s">
        <v>13993</v>
      </c>
      <c r="B876" t="s">
        <v>16508</v>
      </c>
      <c r="C876" t="s">
        <v>14164</v>
      </c>
      <c r="D876">
        <v>1</v>
      </c>
      <c r="E876">
        <v>479</v>
      </c>
      <c r="F876">
        <f t="shared" si="2"/>
        <v>479</v>
      </c>
      <c r="G876" t="s">
        <v>963</v>
      </c>
      <c r="H876">
        <v>473</v>
      </c>
      <c r="I876">
        <f t="shared" si="3"/>
        <v>6</v>
      </c>
      <c r="J876">
        <v>11</v>
      </c>
      <c r="K876">
        <f t="shared" si="4"/>
        <v>5203</v>
      </c>
    </row>
    <row r="877" spans="1:12" x14ac:dyDescent="0.2">
      <c r="F877">
        <f t="shared" si="2"/>
        <v>0</v>
      </c>
      <c r="G877" t="s">
        <v>1085</v>
      </c>
      <c r="H877">
        <v>6</v>
      </c>
      <c r="I877">
        <v>0</v>
      </c>
      <c r="J877">
        <v>11</v>
      </c>
      <c r="K877">
        <f t="shared" si="4"/>
        <v>66</v>
      </c>
    </row>
    <row r="878" spans="1:12" x14ac:dyDescent="0.2">
      <c r="F878">
        <f t="shared" si="2"/>
        <v>0</v>
      </c>
      <c r="I878">
        <f t="shared" si="3"/>
        <v>0</v>
      </c>
      <c r="K878">
        <f t="shared" si="4"/>
        <v>0</v>
      </c>
    </row>
    <row r="879" spans="1:12" x14ac:dyDescent="0.2">
      <c r="A879" t="s">
        <v>1262</v>
      </c>
      <c r="B879" t="s">
        <v>16336</v>
      </c>
      <c r="C879" t="s">
        <v>1312</v>
      </c>
      <c r="D879">
        <v>4</v>
      </c>
      <c r="E879">
        <v>182</v>
      </c>
      <c r="F879">
        <f t="shared" si="2"/>
        <v>728</v>
      </c>
      <c r="G879" t="s">
        <v>13939</v>
      </c>
      <c r="H879">
        <v>725</v>
      </c>
      <c r="I879" s="39">
        <f t="shared" si="3"/>
        <v>3</v>
      </c>
      <c r="J879">
        <v>12</v>
      </c>
      <c r="K879">
        <f t="shared" si="4"/>
        <v>8700</v>
      </c>
      <c r="L879" t="s">
        <v>1187</v>
      </c>
    </row>
    <row r="880" spans="1:12" x14ac:dyDescent="0.2">
      <c r="F880">
        <f t="shared" si="2"/>
        <v>0</v>
      </c>
      <c r="I880">
        <f t="shared" si="3"/>
        <v>0</v>
      </c>
      <c r="K880">
        <f t="shared" si="4"/>
        <v>0</v>
      </c>
    </row>
    <row r="881" spans="1:12" x14ac:dyDescent="0.2">
      <c r="F881">
        <f t="shared" si="2"/>
        <v>0</v>
      </c>
      <c r="I881">
        <f t="shared" si="3"/>
        <v>0</v>
      </c>
      <c r="K881">
        <f t="shared" si="4"/>
        <v>0</v>
      </c>
    </row>
    <row r="882" spans="1:12" x14ac:dyDescent="0.2">
      <c r="A882" t="s">
        <v>1171</v>
      </c>
      <c r="B882" t="s">
        <v>16311</v>
      </c>
      <c r="C882" t="s">
        <v>1173</v>
      </c>
      <c r="D882">
        <v>2</v>
      </c>
      <c r="E882">
        <v>125</v>
      </c>
      <c r="F882">
        <f t="shared" si="2"/>
        <v>250</v>
      </c>
      <c r="G882" t="s">
        <v>1085</v>
      </c>
      <c r="H882">
        <v>246</v>
      </c>
      <c r="I882" s="39">
        <f t="shared" si="3"/>
        <v>4</v>
      </c>
      <c r="J882">
        <v>12.5</v>
      </c>
      <c r="K882">
        <f t="shared" si="4"/>
        <v>3075</v>
      </c>
      <c r="L882" t="s">
        <v>1061</v>
      </c>
    </row>
    <row r="883" spans="1:12" x14ac:dyDescent="0.2">
      <c r="F883">
        <f t="shared" si="2"/>
        <v>0</v>
      </c>
      <c r="I883">
        <f t="shared" si="3"/>
        <v>0</v>
      </c>
      <c r="K883">
        <f t="shared" si="4"/>
        <v>0</v>
      </c>
    </row>
    <row r="884" spans="1:12" x14ac:dyDescent="0.2">
      <c r="A884" s="37"/>
      <c r="F884">
        <f t="shared" si="2"/>
        <v>0</v>
      </c>
      <c r="I884">
        <f t="shared" si="3"/>
        <v>0</v>
      </c>
      <c r="K884">
        <f t="shared" si="4"/>
        <v>0</v>
      </c>
    </row>
    <row r="885" spans="1:12" x14ac:dyDescent="0.2">
      <c r="A885" t="s">
        <v>1043</v>
      </c>
      <c r="B885" t="s">
        <v>16251</v>
      </c>
      <c r="C885" t="s">
        <v>1044</v>
      </c>
      <c r="D885">
        <v>1</v>
      </c>
      <c r="E885">
        <v>500</v>
      </c>
      <c r="F885">
        <f t="shared" si="2"/>
        <v>500</v>
      </c>
      <c r="G885" t="s">
        <v>13931</v>
      </c>
      <c r="H885">
        <v>498</v>
      </c>
      <c r="I885">
        <f t="shared" si="3"/>
        <v>2</v>
      </c>
      <c r="J885">
        <v>11</v>
      </c>
      <c r="K885">
        <f t="shared" si="4"/>
        <v>5478</v>
      </c>
    </row>
    <row r="886" spans="1:12" x14ac:dyDescent="0.2">
      <c r="F886">
        <f t="shared" si="2"/>
        <v>0</v>
      </c>
      <c r="G886" t="s">
        <v>15044</v>
      </c>
      <c r="H886">
        <v>1</v>
      </c>
      <c r="I886">
        <v>1</v>
      </c>
      <c r="K886">
        <f t="shared" si="4"/>
        <v>0</v>
      </c>
    </row>
    <row r="887" spans="1:12" x14ac:dyDescent="0.2">
      <c r="F887">
        <f t="shared" si="2"/>
        <v>0</v>
      </c>
      <c r="I887">
        <f t="shared" si="3"/>
        <v>0</v>
      </c>
      <c r="K887">
        <f t="shared" si="4"/>
        <v>0</v>
      </c>
    </row>
    <row r="888" spans="1:12" x14ac:dyDescent="0.2">
      <c r="A888" t="s">
        <v>1291</v>
      </c>
      <c r="B888" t="s">
        <v>16217</v>
      </c>
      <c r="C888" t="s">
        <v>1292</v>
      </c>
      <c r="D888">
        <v>2</v>
      </c>
      <c r="E888">
        <v>200</v>
      </c>
      <c r="F888">
        <f t="shared" si="2"/>
        <v>400</v>
      </c>
      <c r="G888" t="s">
        <v>793</v>
      </c>
      <c r="H888">
        <v>400</v>
      </c>
      <c r="I888">
        <f t="shared" si="3"/>
        <v>0</v>
      </c>
      <c r="J888">
        <v>12.5</v>
      </c>
      <c r="K888">
        <f t="shared" si="4"/>
        <v>5000</v>
      </c>
      <c r="L888" t="s">
        <v>785</v>
      </c>
    </row>
    <row r="889" spans="1:12" x14ac:dyDescent="0.2">
      <c r="F889">
        <f t="shared" si="2"/>
        <v>0</v>
      </c>
      <c r="I889">
        <f t="shared" si="3"/>
        <v>0</v>
      </c>
      <c r="K889">
        <f t="shared" si="4"/>
        <v>0</v>
      </c>
    </row>
    <row r="890" spans="1:12" x14ac:dyDescent="0.2">
      <c r="F890">
        <f t="shared" si="2"/>
        <v>0</v>
      </c>
      <c r="I890">
        <f t="shared" si="3"/>
        <v>0</v>
      </c>
      <c r="K890">
        <f t="shared" si="4"/>
        <v>0</v>
      </c>
    </row>
    <row r="891" spans="1:12" x14ac:dyDescent="0.2">
      <c r="A891" t="s">
        <v>14491</v>
      </c>
      <c r="B891" t="s">
        <v>14174</v>
      </c>
      <c r="C891" t="s">
        <v>14492</v>
      </c>
      <c r="D891">
        <v>4</v>
      </c>
      <c r="E891">
        <v>141</v>
      </c>
      <c r="F891">
        <f t="shared" si="2"/>
        <v>564</v>
      </c>
      <c r="G891" t="s">
        <v>509</v>
      </c>
      <c r="H891">
        <v>560</v>
      </c>
      <c r="I891">
        <f t="shared" si="3"/>
        <v>4</v>
      </c>
      <c r="J891">
        <v>12.5</v>
      </c>
      <c r="K891">
        <f t="shared" si="4"/>
        <v>7000</v>
      </c>
      <c r="L891" t="s">
        <v>15008</v>
      </c>
    </row>
    <row r="892" spans="1:12" x14ac:dyDescent="0.2">
      <c r="F892">
        <f t="shared" si="2"/>
        <v>0</v>
      </c>
      <c r="G892" t="s">
        <v>15044</v>
      </c>
      <c r="H892">
        <v>4</v>
      </c>
      <c r="I892">
        <v>0</v>
      </c>
      <c r="K892">
        <f t="shared" si="4"/>
        <v>0</v>
      </c>
    </row>
    <row r="893" spans="1:12" x14ac:dyDescent="0.2">
      <c r="F893">
        <f t="shared" si="2"/>
        <v>0</v>
      </c>
      <c r="I893">
        <f t="shared" si="3"/>
        <v>0</v>
      </c>
      <c r="K893">
        <f t="shared" si="4"/>
        <v>0</v>
      </c>
    </row>
    <row r="894" spans="1:12" x14ac:dyDescent="0.2">
      <c r="A894" t="s">
        <v>509</v>
      </c>
      <c r="B894" t="s">
        <v>409</v>
      </c>
      <c r="C894" t="s">
        <v>410</v>
      </c>
      <c r="D894">
        <v>1</v>
      </c>
      <c r="E894">
        <v>237</v>
      </c>
      <c r="F894">
        <f t="shared" si="2"/>
        <v>237</v>
      </c>
      <c r="G894" t="s">
        <v>397</v>
      </c>
      <c r="H894">
        <v>235</v>
      </c>
      <c r="I894">
        <f t="shared" si="3"/>
        <v>2</v>
      </c>
      <c r="J894">
        <v>13</v>
      </c>
      <c r="K894">
        <f t="shared" si="4"/>
        <v>3055</v>
      </c>
    </row>
    <row r="895" spans="1:12" x14ac:dyDescent="0.2">
      <c r="F895">
        <f t="shared" si="2"/>
        <v>0</v>
      </c>
      <c r="G895" t="s">
        <v>26</v>
      </c>
      <c r="H895">
        <v>2</v>
      </c>
      <c r="I895">
        <v>0</v>
      </c>
      <c r="K895">
        <f t="shared" si="4"/>
        <v>0</v>
      </c>
    </row>
    <row r="896" spans="1:12" x14ac:dyDescent="0.2">
      <c r="F896">
        <f t="shared" si="2"/>
        <v>0</v>
      </c>
      <c r="I896">
        <f t="shared" si="3"/>
        <v>0</v>
      </c>
      <c r="K896">
        <f t="shared" si="4"/>
        <v>0</v>
      </c>
    </row>
    <row r="897" spans="1:12" x14ac:dyDescent="0.2">
      <c r="A897" t="s">
        <v>411</v>
      </c>
      <c r="B897" t="s">
        <v>20712</v>
      </c>
      <c r="C897" t="s">
        <v>472</v>
      </c>
      <c r="D897">
        <v>1</v>
      </c>
      <c r="E897">
        <v>517</v>
      </c>
      <c r="F897">
        <f t="shared" si="2"/>
        <v>517</v>
      </c>
      <c r="G897" t="s">
        <v>76</v>
      </c>
      <c r="H897">
        <v>513</v>
      </c>
      <c r="I897">
        <f t="shared" si="3"/>
        <v>4</v>
      </c>
      <c r="J897">
        <v>11.5</v>
      </c>
      <c r="K897">
        <f t="shared" si="4"/>
        <v>5899.5</v>
      </c>
      <c r="L897" t="s">
        <v>15550</v>
      </c>
    </row>
    <row r="898" spans="1:12" x14ac:dyDescent="0.2">
      <c r="F898">
        <f t="shared" si="2"/>
        <v>0</v>
      </c>
      <c r="G898" t="s">
        <v>25</v>
      </c>
      <c r="H898">
        <v>4</v>
      </c>
      <c r="I898">
        <v>0</v>
      </c>
      <c r="K898">
        <f t="shared" si="4"/>
        <v>0</v>
      </c>
    </row>
    <row r="899" spans="1:12" x14ac:dyDescent="0.2">
      <c r="F899">
        <f t="shared" si="2"/>
        <v>0</v>
      </c>
      <c r="I899">
        <f t="shared" si="3"/>
        <v>0</v>
      </c>
      <c r="K899">
        <f t="shared" si="4"/>
        <v>0</v>
      </c>
    </row>
    <row r="900" spans="1:12" x14ac:dyDescent="0.2">
      <c r="A900" t="s">
        <v>362</v>
      </c>
      <c r="B900" t="s">
        <v>16802</v>
      </c>
      <c r="C900" t="s">
        <v>83</v>
      </c>
      <c r="D900">
        <v>3</v>
      </c>
      <c r="E900">
        <v>119</v>
      </c>
      <c r="F900">
        <f t="shared" si="2"/>
        <v>357</v>
      </c>
      <c r="G900" t="s">
        <v>15796</v>
      </c>
      <c r="H900">
        <v>354</v>
      </c>
      <c r="I900">
        <f t="shared" si="3"/>
        <v>3</v>
      </c>
      <c r="J900">
        <v>12</v>
      </c>
      <c r="K900">
        <f t="shared" si="4"/>
        <v>4248</v>
      </c>
      <c r="L900" s="73" t="s">
        <v>15868</v>
      </c>
    </row>
    <row r="901" spans="1:12" x14ac:dyDescent="0.2">
      <c r="F901">
        <f t="shared" si="2"/>
        <v>0</v>
      </c>
      <c r="G901" t="s">
        <v>15963</v>
      </c>
      <c r="H901">
        <v>3</v>
      </c>
      <c r="I901">
        <v>0</v>
      </c>
      <c r="J901">
        <v>12</v>
      </c>
      <c r="K901">
        <f t="shared" si="4"/>
        <v>36</v>
      </c>
    </row>
    <row r="902" spans="1:12" x14ac:dyDescent="0.2">
      <c r="F902">
        <f t="shared" si="2"/>
        <v>0</v>
      </c>
      <c r="I902">
        <f t="shared" si="3"/>
        <v>0</v>
      </c>
      <c r="K902">
        <f t="shared" si="4"/>
        <v>0</v>
      </c>
    </row>
    <row r="903" spans="1:12" x14ac:dyDescent="0.2">
      <c r="A903" t="s">
        <v>15796</v>
      </c>
      <c r="B903" t="s">
        <v>15803</v>
      </c>
      <c r="C903" t="s">
        <v>15804</v>
      </c>
      <c r="D903">
        <v>2</v>
      </c>
      <c r="E903">
        <v>92</v>
      </c>
      <c r="F903">
        <f t="shared" si="2"/>
        <v>184</v>
      </c>
      <c r="G903" t="s">
        <v>15963</v>
      </c>
      <c r="H903">
        <v>183</v>
      </c>
      <c r="I903">
        <f t="shared" si="3"/>
        <v>1</v>
      </c>
      <c r="J903">
        <v>11.5</v>
      </c>
      <c r="K903">
        <f t="shared" si="4"/>
        <v>2104.5</v>
      </c>
    </row>
    <row r="904" spans="1:12" x14ac:dyDescent="0.2">
      <c r="F904">
        <f t="shared" si="2"/>
        <v>0</v>
      </c>
      <c r="G904" t="s">
        <v>16046</v>
      </c>
      <c r="H904">
        <v>1</v>
      </c>
      <c r="I904">
        <v>0</v>
      </c>
      <c r="J904">
        <v>11.5</v>
      </c>
      <c r="K904">
        <f t="shared" si="4"/>
        <v>11.5</v>
      </c>
    </row>
    <row r="905" spans="1:12" x14ac:dyDescent="0.2">
      <c r="F905">
        <f t="shared" si="2"/>
        <v>0</v>
      </c>
      <c r="I905">
        <f t="shared" si="3"/>
        <v>0</v>
      </c>
      <c r="K905">
        <f t="shared" si="4"/>
        <v>0</v>
      </c>
    </row>
    <row r="906" spans="1:12" x14ac:dyDescent="0.2">
      <c r="A906" s="73" t="s">
        <v>15963</v>
      </c>
      <c r="B906" s="73" t="s">
        <v>15964</v>
      </c>
      <c r="C906" s="73" t="s">
        <v>15965</v>
      </c>
      <c r="D906">
        <v>2</v>
      </c>
      <c r="E906">
        <v>154</v>
      </c>
      <c r="F906">
        <f t="shared" si="2"/>
        <v>308</v>
      </c>
      <c r="G906" t="s">
        <v>16046</v>
      </c>
      <c r="H906">
        <v>307</v>
      </c>
      <c r="I906">
        <f t="shared" si="3"/>
        <v>1</v>
      </c>
      <c r="J906">
        <v>14</v>
      </c>
      <c r="K906">
        <f t="shared" si="4"/>
        <v>4298</v>
      </c>
      <c r="L906" t="s">
        <v>16085</v>
      </c>
    </row>
    <row r="907" spans="1:12" x14ac:dyDescent="0.2">
      <c r="F907">
        <f t="shared" si="2"/>
        <v>0</v>
      </c>
      <c r="I907">
        <f t="shared" si="3"/>
        <v>0</v>
      </c>
      <c r="K907">
        <f t="shared" si="4"/>
        <v>0</v>
      </c>
    </row>
    <row r="908" spans="1:12" x14ac:dyDescent="0.2">
      <c r="F908">
        <f t="shared" si="2"/>
        <v>0</v>
      </c>
      <c r="I908">
        <f t="shared" si="3"/>
        <v>0</v>
      </c>
      <c r="K908">
        <f t="shared" si="4"/>
        <v>0</v>
      </c>
    </row>
    <row r="909" spans="1:12" x14ac:dyDescent="0.2">
      <c r="F909">
        <f t="shared" si="2"/>
        <v>0</v>
      </c>
      <c r="I909">
        <f t="shared" si="3"/>
        <v>0</v>
      </c>
      <c r="K909">
        <f t="shared" si="4"/>
        <v>0</v>
      </c>
    </row>
    <row r="910" spans="1:12" x14ac:dyDescent="0.2">
      <c r="F910">
        <f t="shared" si="2"/>
        <v>0</v>
      </c>
      <c r="I910">
        <f t="shared" si="3"/>
        <v>0</v>
      </c>
      <c r="K910">
        <f t="shared" si="4"/>
        <v>0</v>
      </c>
    </row>
    <row r="911" spans="1:12" x14ac:dyDescent="0.2">
      <c r="F911">
        <f t="shared" si="2"/>
        <v>0</v>
      </c>
      <c r="I911">
        <f t="shared" si="3"/>
        <v>0</v>
      </c>
      <c r="K911">
        <f t="shared" si="4"/>
        <v>0</v>
      </c>
    </row>
    <row r="912" spans="1:12" x14ac:dyDescent="0.2">
      <c r="F912">
        <f t="shared" si="2"/>
        <v>0</v>
      </c>
      <c r="I912">
        <f t="shared" si="3"/>
        <v>0</v>
      </c>
      <c r="K912">
        <f t="shared" si="4"/>
        <v>0</v>
      </c>
    </row>
    <row r="913" spans="6:11" x14ac:dyDescent="0.2">
      <c r="F913">
        <f t="shared" si="2"/>
        <v>0</v>
      </c>
      <c r="I913">
        <f t="shared" si="3"/>
        <v>0</v>
      </c>
      <c r="K913">
        <f t="shared" si="4"/>
        <v>0</v>
      </c>
    </row>
    <row r="914" spans="6:11" x14ac:dyDescent="0.2">
      <c r="F914">
        <f t="shared" si="2"/>
        <v>0</v>
      </c>
      <c r="I914">
        <f t="shared" si="3"/>
        <v>0</v>
      </c>
      <c r="K914">
        <f t="shared" si="4"/>
        <v>0</v>
      </c>
    </row>
    <row r="915" spans="6:11" x14ac:dyDescent="0.2">
      <c r="F915">
        <f t="shared" si="2"/>
        <v>0</v>
      </c>
      <c r="I915">
        <f t="shared" si="3"/>
        <v>0</v>
      </c>
      <c r="K915">
        <f t="shared" si="4"/>
        <v>0</v>
      </c>
    </row>
    <row r="916" spans="6:11" x14ac:dyDescent="0.2">
      <c r="F916">
        <f t="shared" si="2"/>
        <v>0</v>
      </c>
      <c r="I916">
        <f t="shared" si="3"/>
        <v>0</v>
      </c>
      <c r="K916">
        <f t="shared" si="4"/>
        <v>0</v>
      </c>
    </row>
    <row r="917" spans="6:11" x14ac:dyDescent="0.2">
      <c r="F917">
        <f t="shared" si="2"/>
        <v>0</v>
      </c>
      <c r="I917">
        <f t="shared" si="3"/>
        <v>0</v>
      </c>
      <c r="K917">
        <f t="shared" si="4"/>
        <v>0</v>
      </c>
    </row>
    <row r="918" spans="6:11" x14ac:dyDescent="0.2">
      <c r="F918">
        <f t="shared" si="2"/>
        <v>0</v>
      </c>
      <c r="I918">
        <f t="shared" si="3"/>
        <v>0</v>
      </c>
      <c r="K918">
        <f t="shared" si="4"/>
        <v>0</v>
      </c>
    </row>
    <row r="919" spans="6:11" x14ac:dyDescent="0.2">
      <c r="F919">
        <f t="shared" si="2"/>
        <v>0</v>
      </c>
      <c r="I919">
        <f t="shared" si="3"/>
        <v>0</v>
      </c>
      <c r="K919">
        <f t="shared" si="4"/>
        <v>0</v>
      </c>
    </row>
    <row r="920" spans="6:11" x14ac:dyDescent="0.2">
      <c r="F920">
        <f t="shared" si="2"/>
        <v>0</v>
      </c>
      <c r="I920">
        <f t="shared" si="3"/>
        <v>0</v>
      </c>
      <c r="K920">
        <f t="shared" si="4"/>
        <v>0</v>
      </c>
    </row>
    <row r="921" spans="6:11" x14ac:dyDescent="0.2">
      <c r="F921">
        <f t="shared" si="2"/>
        <v>0</v>
      </c>
      <c r="I921">
        <f t="shared" si="3"/>
        <v>0</v>
      </c>
      <c r="K921">
        <f t="shared" si="4"/>
        <v>0</v>
      </c>
    </row>
    <row r="922" spans="6:11" x14ac:dyDescent="0.2">
      <c r="F922">
        <f t="shared" si="2"/>
        <v>0</v>
      </c>
      <c r="I922">
        <f t="shared" si="3"/>
        <v>0</v>
      </c>
      <c r="K922">
        <f t="shared" si="4"/>
        <v>0</v>
      </c>
    </row>
    <row r="923" spans="6:11" x14ac:dyDescent="0.2">
      <c r="F923">
        <f t="shared" si="2"/>
        <v>0</v>
      </c>
      <c r="I923">
        <f t="shared" si="3"/>
        <v>0</v>
      </c>
      <c r="K923">
        <f t="shared" si="4"/>
        <v>0</v>
      </c>
    </row>
    <row r="924" spans="6:11" x14ac:dyDescent="0.2">
      <c r="F924">
        <f t="shared" si="2"/>
        <v>0</v>
      </c>
      <c r="I924">
        <f t="shared" si="3"/>
        <v>0</v>
      </c>
      <c r="K924">
        <f t="shared" si="4"/>
        <v>0</v>
      </c>
    </row>
    <row r="925" spans="6:11" x14ac:dyDescent="0.2">
      <c r="F925">
        <f t="shared" ref="F925:F988" si="5">D925*E925</f>
        <v>0</v>
      </c>
      <c r="I925">
        <f t="shared" ref="I925:I988" si="6">F925-H925</f>
        <v>0</v>
      </c>
      <c r="K925">
        <f t="shared" si="4"/>
        <v>0</v>
      </c>
    </row>
    <row r="926" spans="6:11" x14ac:dyDescent="0.2">
      <c r="F926">
        <f t="shared" si="5"/>
        <v>0</v>
      </c>
      <c r="I926">
        <f t="shared" si="6"/>
        <v>0</v>
      </c>
      <c r="K926">
        <f t="shared" si="4"/>
        <v>0</v>
      </c>
    </row>
    <row r="927" spans="6:11" x14ac:dyDescent="0.2">
      <c r="F927">
        <f t="shared" si="5"/>
        <v>0</v>
      </c>
      <c r="I927">
        <f t="shared" si="6"/>
        <v>0</v>
      </c>
      <c r="K927">
        <f t="shared" si="4"/>
        <v>0</v>
      </c>
    </row>
    <row r="928" spans="6:11" x14ac:dyDescent="0.2">
      <c r="F928">
        <f t="shared" si="5"/>
        <v>0</v>
      </c>
      <c r="I928">
        <f t="shared" si="6"/>
        <v>0</v>
      </c>
      <c r="K928">
        <f t="shared" si="4"/>
        <v>0</v>
      </c>
    </row>
    <row r="929" spans="6:11" x14ac:dyDescent="0.2">
      <c r="F929">
        <f t="shared" si="5"/>
        <v>0</v>
      </c>
      <c r="I929">
        <f t="shared" si="6"/>
        <v>0</v>
      </c>
      <c r="K929">
        <f t="shared" si="4"/>
        <v>0</v>
      </c>
    </row>
    <row r="930" spans="6:11" x14ac:dyDescent="0.2">
      <c r="F930">
        <f t="shared" si="5"/>
        <v>0</v>
      </c>
      <c r="I930">
        <f t="shared" si="6"/>
        <v>0</v>
      </c>
      <c r="K930">
        <f t="shared" si="4"/>
        <v>0</v>
      </c>
    </row>
    <row r="931" spans="6:11" x14ac:dyDescent="0.2">
      <c r="F931">
        <f t="shared" si="5"/>
        <v>0</v>
      </c>
      <c r="I931">
        <f t="shared" si="6"/>
        <v>0</v>
      </c>
      <c r="K931">
        <f t="shared" si="4"/>
        <v>0</v>
      </c>
    </row>
    <row r="932" spans="6:11" x14ac:dyDescent="0.2">
      <c r="F932">
        <f t="shared" si="5"/>
        <v>0</v>
      </c>
      <c r="I932">
        <f t="shared" si="6"/>
        <v>0</v>
      </c>
      <c r="K932">
        <f t="shared" si="4"/>
        <v>0</v>
      </c>
    </row>
    <row r="933" spans="6:11" x14ac:dyDescent="0.2">
      <c r="F933">
        <f t="shared" si="5"/>
        <v>0</v>
      </c>
      <c r="I933">
        <f t="shared" si="6"/>
        <v>0</v>
      </c>
      <c r="K933">
        <f t="shared" si="4"/>
        <v>0</v>
      </c>
    </row>
    <row r="934" spans="6:11" x14ac:dyDescent="0.2">
      <c r="F934">
        <f t="shared" si="5"/>
        <v>0</v>
      </c>
      <c r="I934">
        <f t="shared" si="6"/>
        <v>0</v>
      </c>
      <c r="K934">
        <f t="shared" ref="K934:K996" si="7">H934*J934</f>
        <v>0</v>
      </c>
    </row>
    <row r="935" spans="6:11" x14ac:dyDescent="0.2">
      <c r="F935">
        <f t="shared" si="5"/>
        <v>0</v>
      </c>
      <c r="I935">
        <f t="shared" si="6"/>
        <v>0</v>
      </c>
      <c r="K935">
        <f t="shared" si="7"/>
        <v>0</v>
      </c>
    </row>
    <row r="936" spans="6:11" x14ac:dyDescent="0.2">
      <c r="F936">
        <f t="shared" si="5"/>
        <v>0</v>
      </c>
      <c r="I936">
        <f t="shared" si="6"/>
        <v>0</v>
      </c>
      <c r="K936">
        <f t="shared" si="7"/>
        <v>0</v>
      </c>
    </row>
    <row r="937" spans="6:11" x14ac:dyDescent="0.2">
      <c r="F937">
        <f t="shared" si="5"/>
        <v>0</v>
      </c>
      <c r="I937">
        <f t="shared" si="6"/>
        <v>0</v>
      </c>
      <c r="K937">
        <f t="shared" si="7"/>
        <v>0</v>
      </c>
    </row>
    <row r="938" spans="6:11" x14ac:dyDescent="0.2">
      <c r="F938">
        <f t="shared" si="5"/>
        <v>0</v>
      </c>
      <c r="I938">
        <f t="shared" si="6"/>
        <v>0</v>
      </c>
      <c r="K938">
        <f t="shared" si="7"/>
        <v>0</v>
      </c>
    </row>
    <row r="939" spans="6:11" x14ac:dyDescent="0.2">
      <c r="F939">
        <f t="shared" si="5"/>
        <v>0</v>
      </c>
      <c r="I939">
        <f t="shared" si="6"/>
        <v>0</v>
      </c>
      <c r="K939">
        <f t="shared" si="7"/>
        <v>0</v>
      </c>
    </row>
    <row r="940" spans="6:11" x14ac:dyDescent="0.2">
      <c r="F940">
        <f t="shared" si="5"/>
        <v>0</v>
      </c>
      <c r="I940">
        <f t="shared" si="6"/>
        <v>0</v>
      </c>
      <c r="K940">
        <f t="shared" si="7"/>
        <v>0</v>
      </c>
    </row>
    <row r="941" spans="6:11" x14ac:dyDescent="0.2">
      <c r="F941">
        <f t="shared" si="5"/>
        <v>0</v>
      </c>
      <c r="I941">
        <f t="shared" si="6"/>
        <v>0</v>
      </c>
      <c r="K941">
        <f t="shared" si="7"/>
        <v>0</v>
      </c>
    </row>
    <row r="942" spans="6:11" x14ac:dyDescent="0.2">
      <c r="F942">
        <f t="shared" si="5"/>
        <v>0</v>
      </c>
      <c r="I942">
        <f t="shared" si="6"/>
        <v>0</v>
      </c>
      <c r="K942">
        <f t="shared" si="7"/>
        <v>0</v>
      </c>
    </row>
    <row r="943" spans="6:11" x14ac:dyDescent="0.2">
      <c r="F943">
        <f t="shared" si="5"/>
        <v>0</v>
      </c>
      <c r="I943">
        <f t="shared" si="6"/>
        <v>0</v>
      </c>
      <c r="K943">
        <f t="shared" si="7"/>
        <v>0</v>
      </c>
    </row>
    <row r="944" spans="6:11" x14ac:dyDescent="0.2">
      <c r="F944">
        <f t="shared" si="5"/>
        <v>0</v>
      </c>
      <c r="I944">
        <f t="shared" si="6"/>
        <v>0</v>
      </c>
      <c r="K944">
        <f t="shared" si="7"/>
        <v>0</v>
      </c>
    </row>
    <row r="945" spans="6:11" x14ac:dyDescent="0.2">
      <c r="F945">
        <f t="shared" si="5"/>
        <v>0</v>
      </c>
      <c r="I945">
        <f t="shared" si="6"/>
        <v>0</v>
      </c>
      <c r="K945">
        <f t="shared" si="7"/>
        <v>0</v>
      </c>
    </row>
    <row r="946" spans="6:11" x14ac:dyDescent="0.2">
      <c r="F946">
        <f t="shared" si="5"/>
        <v>0</v>
      </c>
      <c r="I946">
        <f t="shared" si="6"/>
        <v>0</v>
      </c>
      <c r="K946">
        <f t="shared" si="7"/>
        <v>0</v>
      </c>
    </row>
    <row r="947" spans="6:11" x14ac:dyDescent="0.2">
      <c r="F947">
        <f t="shared" si="5"/>
        <v>0</v>
      </c>
      <c r="I947">
        <f t="shared" si="6"/>
        <v>0</v>
      </c>
      <c r="K947">
        <f t="shared" si="7"/>
        <v>0</v>
      </c>
    </row>
    <row r="948" spans="6:11" x14ac:dyDescent="0.2">
      <c r="F948">
        <f t="shared" si="5"/>
        <v>0</v>
      </c>
      <c r="I948">
        <f t="shared" si="6"/>
        <v>0</v>
      </c>
      <c r="K948">
        <f t="shared" si="7"/>
        <v>0</v>
      </c>
    </row>
    <row r="949" spans="6:11" x14ac:dyDescent="0.2">
      <c r="F949">
        <f t="shared" si="5"/>
        <v>0</v>
      </c>
      <c r="I949">
        <f t="shared" si="6"/>
        <v>0</v>
      </c>
      <c r="K949">
        <f t="shared" si="7"/>
        <v>0</v>
      </c>
    </row>
    <row r="950" spans="6:11" x14ac:dyDescent="0.2">
      <c r="F950">
        <f t="shared" si="5"/>
        <v>0</v>
      </c>
      <c r="I950">
        <f t="shared" si="6"/>
        <v>0</v>
      </c>
      <c r="K950">
        <f t="shared" si="7"/>
        <v>0</v>
      </c>
    </row>
    <row r="951" spans="6:11" x14ac:dyDescent="0.2">
      <c r="F951">
        <f t="shared" si="5"/>
        <v>0</v>
      </c>
      <c r="I951">
        <f t="shared" si="6"/>
        <v>0</v>
      </c>
      <c r="K951">
        <f t="shared" si="7"/>
        <v>0</v>
      </c>
    </row>
    <row r="952" spans="6:11" x14ac:dyDescent="0.2">
      <c r="F952">
        <f t="shared" si="5"/>
        <v>0</v>
      </c>
      <c r="I952">
        <f t="shared" si="6"/>
        <v>0</v>
      </c>
      <c r="K952">
        <f t="shared" si="7"/>
        <v>0</v>
      </c>
    </row>
    <row r="953" spans="6:11" x14ac:dyDescent="0.2">
      <c r="F953">
        <f t="shared" si="5"/>
        <v>0</v>
      </c>
      <c r="I953">
        <f t="shared" si="6"/>
        <v>0</v>
      </c>
      <c r="K953">
        <f t="shared" si="7"/>
        <v>0</v>
      </c>
    </row>
    <row r="954" spans="6:11" x14ac:dyDescent="0.2">
      <c r="F954">
        <f t="shared" si="5"/>
        <v>0</v>
      </c>
      <c r="I954">
        <f t="shared" si="6"/>
        <v>0</v>
      </c>
      <c r="K954">
        <f t="shared" si="7"/>
        <v>0</v>
      </c>
    </row>
    <row r="955" spans="6:11" x14ac:dyDescent="0.2">
      <c r="F955">
        <f t="shared" si="5"/>
        <v>0</v>
      </c>
      <c r="I955">
        <f t="shared" si="6"/>
        <v>0</v>
      </c>
      <c r="K955">
        <f t="shared" si="7"/>
        <v>0</v>
      </c>
    </row>
    <row r="956" spans="6:11" x14ac:dyDescent="0.2">
      <c r="F956">
        <f t="shared" si="5"/>
        <v>0</v>
      </c>
      <c r="I956">
        <f t="shared" si="6"/>
        <v>0</v>
      </c>
      <c r="K956">
        <f t="shared" si="7"/>
        <v>0</v>
      </c>
    </row>
    <row r="957" spans="6:11" x14ac:dyDescent="0.2">
      <c r="F957">
        <f t="shared" si="5"/>
        <v>0</v>
      </c>
      <c r="I957">
        <f t="shared" si="6"/>
        <v>0</v>
      </c>
      <c r="K957">
        <f t="shared" si="7"/>
        <v>0</v>
      </c>
    </row>
    <row r="958" spans="6:11" x14ac:dyDescent="0.2">
      <c r="F958">
        <f t="shared" si="5"/>
        <v>0</v>
      </c>
      <c r="I958">
        <f t="shared" si="6"/>
        <v>0</v>
      </c>
      <c r="K958">
        <f t="shared" si="7"/>
        <v>0</v>
      </c>
    </row>
    <row r="959" spans="6:11" x14ac:dyDescent="0.2">
      <c r="F959">
        <f t="shared" si="5"/>
        <v>0</v>
      </c>
      <c r="I959">
        <f t="shared" si="6"/>
        <v>0</v>
      </c>
      <c r="K959">
        <f t="shared" si="7"/>
        <v>0</v>
      </c>
    </row>
    <row r="960" spans="6:11" x14ac:dyDescent="0.2">
      <c r="F960">
        <f t="shared" si="5"/>
        <v>0</v>
      </c>
      <c r="I960">
        <f t="shared" si="6"/>
        <v>0</v>
      </c>
      <c r="K960">
        <f t="shared" si="7"/>
        <v>0</v>
      </c>
    </row>
    <row r="961" spans="6:11" x14ac:dyDescent="0.2">
      <c r="F961">
        <f t="shared" si="5"/>
        <v>0</v>
      </c>
      <c r="I961">
        <f t="shared" si="6"/>
        <v>0</v>
      </c>
      <c r="K961">
        <f t="shared" si="7"/>
        <v>0</v>
      </c>
    </row>
    <row r="962" spans="6:11" x14ac:dyDescent="0.2">
      <c r="F962">
        <f t="shared" si="5"/>
        <v>0</v>
      </c>
      <c r="I962">
        <f t="shared" si="6"/>
        <v>0</v>
      </c>
      <c r="K962">
        <f t="shared" si="7"/>
        <v>0</v>
      </c>
    </row>
    <row r="963" spans="6:11" x14ac:dyDescent="0.2">
      <c r="F963">
        <f t="shared" si="5"/>
        <v>0</v>
      </c>
      <c r="I963">
        <f t="shared" si="6"/>
        <v>0</v>
      </c>
      <c r="K963">
        <f t="shared" si="7"/>
        <v>0</v>
      </c>
    </row>
    <row r="964" spans="6:11" x14ac:dyDescent="0.2">
      <c r="F964">
        <f t="shared" si="5"/>
        <v>0</v>
      </c>
      <c r="I964">
        <f t="shared" si="6"/>
        <v>0</v>
      </c>
      <c r="K964">
        <f t="shared" si="7"/>
        <v>0</v>
      </c>
    </row>
    <row r="965" spans="6:11" x14ac:dyDescent="0.2">
      <c r="F965">
        <f t="shared" si="5"/>
        <v>0</v>
      </c>
      <c r="I965">
        <f t="shared" si="6"/>
        <v>0</v>
      </c>
      <c r="K965">
        <f t="shared" si="7"/>
        <v>0</v>
      </c>
    </row>
    <row r="966" spans="6:11" x14ac:dyDescent="0.2">
      <c r="F966">
        <f t="shared" si="5"/>
        <v>0</v>
      </c>
      <c r="I966">
        <f t="shared" si="6"/>
        <v>0</v>
      </c>
      <c r="K966">
        <f t="shared" si="7"/>
        <v>0</v>
      </c>
    </row>
    <row r="967" spans="6:11" x14ac:dyDescent="0.2">
      <c r="F967">
        <f t="shared" si="5"/>
        <v>0</v>
      </c>
      <c r="I967">
        <f t="shared" si="6"/>
        <v>0</v>
      </c>
      <c r="K967">
        <f t="shared" si="7"/>
        <v>0</v>
      </c>
    </row>
    <row r="968" spans="6:11" x14ac:dyDescent="0.2">
      <c r="F968">
        <f t="shared" si="5"/>
        <v>0</v>
      </c>
      <c r="I968">
        <f t="shared" si="6"/>
        <v>0</v>
      </c>
      <c r="K968">
        <f t="shared" si="7"/>
        <v>0</v>
      </c>
    </row>
    <row r="969" spans="6:11" x14ac:dyDescent="0.2">
      <c r="F969">
        <f t="shared" si="5"/>
        <v>0</v>
      </c>
      <c r="I969">
        <f t="shared" si="6"/>
        <v>0</v>
      </c>
      <c r="K969">
        <f t="shared" si="7"/>
        <v>0</v>
      </c>
    </row>
    <row r="970" spans="6:11" x14ac:dyDescent="0.2">
      <c r="F970">
        <f t="shared" si="5"/>
        <v>0</v>
      </c>
      <c r="I970">
        <f t="shared" si="6"/>
        <v>0</v>
      </c>
      <c r="K970">
        <f t="shared" si="7"/>
        <v>0</v>
      </c>
    </row>
    <row r="971" spans="6:11" x14ac:dyDescent="0.2">
      <c r="F971">
        <f t="shared" si="5"/>
        <v>0</v>
      </c>
      <c r="I971">
        <f t="shared" si="6"/>
        <v>0</v>
      </c>
      <c r="K971">
        <f t="shared" si="7"/>
        <v>0</v>
      </c>
    </row>
    <row r="972" spans="6:11" x14ac:dyDescent="0.2">
      <c r="F972">
        <f t="shared" si="5"/>
        <v>0</v>
      </c>
      <c r="I972">
        <f t="shared" si="6"/>
        <v>0</v>
      </c>
      <c r="K972">
        <f t="shared" si="7"/>
        <v>0</v>
      </c>
    </row>
    <row r="973" spans="6:11" x14ac:dyDescent="0.2">
      <c r="F973">
        <f t="shared" si="5"/>
        <v>0</v>
      </c>
      <c r="I973">
        <f t="shared" si="6"/>
        <v>0</v>
      </c>
      <c r="K973">
        <f t="shared" si="7"/>
        <v>0</v>
      </c>
    </row>
    <row r="974" spans="6:11" x14ac:dyDescent="0.2">
      <c r="F974">
        <f t="shared" si="5"/>
        <v>0</v>
      </c>
      <c r="I974">
        <f t="shared" si="6"/>
        <v>0</v>
      </c>
      <c r="K974">
        <f t="shared" si="7"/>
        <v>0</v>
      </c>
    </row>
    <row r="975" spans="6:11" x14ac:dyDescent="0.2">
      <c r="F975">
        <f t="shared" si="5"/>
        <v>0</v>
      </c>
      <c r="I975">
        <f t="shared" si="6"/>
        <v>0</v>
      </c>
      <c r="K975">
        <f t="shared" si="7"/>
        <v>0</v>
      </c>
    </row>
    <row r="976" spans="6:11" x14ac:dyDescent="0.2">
      <c r="F976">
        <f t="shared" si="5"/>
        <v>0</v>
      </c>
      <c r="I976">
        <f t="shared" si="6"/>
        <v>0</v>
      </c>
      <c r="K976">
        <f t="shared" si="7"/>
        <v>0</v>
      </c>
    </row>
    <row r="977" spans="6:11" x14ac:dyDescent="0.2">
      <c r="F977">
        <f t="shared" si="5"/>
        <v>0</v>
      </c>
      <c r="I977">
        <f t="shared" si="6"/>
        <v>0</v>
      </c>
      <c r="K977">
        <f t="shared" si="7"/>
        <v>0</v>
      </c>
    </row>
    <row r="978" spans="6:11" x14ac:dyDescent="0.2">
      <c r="F978">
        <f t="shared" si="5"/>
        <v>0</v>
      </c>
      <c r="I978">
        <f t="shared" si="6"/>
        <v>0</v>
      </c>
      <c r="K978">
        <f t="shared" si="7"/>
        <v>0</v>
      </c>
    </row>
    <row r="979" spans="6:11" x14ac:dyDescent="0.2">
      <c r="F979">
        <f t="shared" si="5"/>
        <v>0</v>
      </c>
      <c r="I979">
        <f t="shared" si="6"/>
        <v>0</v>
      </c>
      <c r="K979">
        <f t="shared" si="7"/>
        <v>0</v>
      </c>
    </row>
    <row r="980" spans="6:11" x14ac:dyDescent="0.2">
      <c r="F980">
        <f t="shared" si="5"/>
        <v>0</v>
      </c>
      <c r="I980">
        <f t="shared" si="6"/>
        <v>0</v>
      </c>
      <c r="K980">
        <f t="shared" si="7"/>
        <v>0</v>
      </c>
    </row>
    <row r="981" spans="6:11" x14ac:dyDescent="0.2">
      <c r="F981">
        <f t="shared" si="5"/>
        <v>0</v>
      </c>
      <c r="I981">
        <f t="shared" si="6"/>
        <v>0</v>
      </c>
      <c r="K981">
        <f t="shared" si="7"/>
        <v>0</v>
      </c>
    </row>
    <row r="982" spans="6:11" x14ac:dyDescent="0.2">
      <c r="F982">
        <f t="shared" si="5"/>
        <v>0</v>
      </c>
      <c r="I982">
        <f t="shared" si="6"/>
        <v>0</v>
      </c>
      <c r="K982">
        <f t="shared" si="7"/>
        <v>0</v>
      </c>
    </row>
    <row r="983" spans="6:11" x14ac:dyDescent="0.2">
      <c r="F983">
        <f t="shared" si="5"/>
        <v>0</v>
      </c>
      <c r="I983">
        <f t="shared" si="6"/>
        <v>0</v>
      </c>
      <c r="K983">
        <f t="shared" si="7"/>
        <v>0</v>
      </c>
    </row>
    <row r="984" spans="6:11" x14ac:dyDescent="0.2">
      <c r="F984">
        <f t="shared" si="5"/>
        <v>0</v>
      </c>
      <c r="I984">
        <f t="shared" si="6"/>
        <v>0</v>
      </c>
      <c r="K984">
        <f t="shared" si="7"/>
        <v>0</v>
      </c>
    </row>
    <row r="985" spans="6:11" x14ac:dyDescent="0.2">
      <c r="F985">
        <f t="shared" si="5"/>
        <v>0</v>
      </c>
      <c r="I985">
        <f t="shared" si="6"/>
        <v>0</v>
      </c>
      <c r="K985">
        <f t="shared" si="7"/>
        <v>0</v>
      </c>
    </row>
    <row r="986" spans="6:11" x14ac:dyDescent="0.2">
      <c r="F986">
        <f t="shared" si="5"/>
        <v>0</v>
      </c>
      <c r="I986">
        <f t="shared" si="6"/>
        <v>0</v>
      </c>
      <c r="K986">
        <f t="shared" si="7"/>
        <v>0</v>
      </c>
    </row>
    <row r="987" spans="6:11" x14ac:dyDescent="0.2">
      <c r="F987">
        <f t="shared" si="5"/>
        <v>0</v>
      </c>
      <c r="I987">
        <f t="shared" si="6"/>
        <v>0</v>
      </c>
      <c r="K987">
        <f t="shared" si="7"/>
        <v>0</v>
      </c>
    </row>
    <row r="988" spans="6:11" x14ac:dyDescent="0.2">
      <c r="F988">
        <f t="shared" si="5"/>
        <v>0</v>
      </c>
      <c r="I988">
        <f t="shared" si="6"/>
        <v>0</v>
      </c>
      <c r="K988">
        <f t="shared" si="7"/>
        <v>0</v>
      </c>
    </row>
    <row r="989" spans="6:11" x14ac:dyDescent="0.2">
      <c r="F989">
        <f t="shared" ref="F989:F996" si="8">D989*E989</f>
        <v>0</v>
      </c>
      <c r="I989">
        <f t="shared" ref="I989:I996" si="9">F989-H989</f>
        <v>0</v>
      </c>
      <c r="K989">
        <f t="shared" si="7"/>
        <v>0</v>
      </c>
    </row>
    <row r="990" spans="6:11" x14ac:dyDescent="0.2">
      <c r="F990">
        <f t="shared" si="8"/>
        <v>0</v>
      </c>
      <c r="I990">
        <f t="shared" si="9"/>
        <v>0</v>
      </c>
      <c r="K990">
        <f t="shared" si="7"/>
        <v>0</v>
      </c>
    </row>
    <row r="991" spans="6:11" x14ac:dyDescent="0.2">
      <c r="F991">
        <f t="shared" si="8"/>
        <v>0</v>
      </c>
      <c r="I991">
        <f t="shared" si="9"/>
        <v>0</v>
      </c>
      <c r="K991">
        <f t="shared" si="7"/>
        <v>0</v>
      </c>
    </row>
    <row r="992" spans="6:11" x14ac:dyDescent="0.2">
      <c r="F992">
        <f t="shared" si="8"/>
        <v>0</v>
      </c>
      <c r="I992">
        <f t="shared" si="9"/>
        <v>0</v>
      </c>
      <c r="K992">
        <f t="shared" si="7"/>
        <v>0</v>
      </c>
    </row>
    <row r="993" spans="6:11" x14ac:dyDescent="0.2">
      <c r="F993">
        <f t="shared" si="8"/>
        <v>0</v>
      </c>
      <c r="I993">
        <f t="shared" si="9"/>
        <v>0</v>
      </c>
      <c r="K993">
        <f t="shared" si="7"/>
        <v>0</v>
      </c>
    </row>
    <row r="994" spans="6:11" x14ac:dyDescent="0.2">
      <c r="F994">
        <f t="shared" si="8"/>
        <v>0</v>
      </c>
      <c r="I994">
        <f t="shared" si="9"/>
        <v>0</v>
      </c>
      <c r="K994">
        <f t="shared" si="7"/>
        <v>0</v>
      </c>
    </row>
    <row r="995" spans="6:11" x14ac:dyDescent="0.2">
      <c r="F995">
        <f t="shared" si="8"/>
        <v>0</v>
      </c>
      <c r="I995">
        <f t="shared" si="9"/>
        <v>0</v>
      </c>
      <c r="K995">
        <f t="shared" si="7"/>
        <v>0</v>
      </c>
    </row>
    <row r="996" spans="6:11" x14ac:dyDescent="0.2">
      <c r="F996">
        <f t="shared" si="8"/>
        <v>0</v>
      </c>
      <c r="I996">
        <f t="shared" si="9"/>
        <v>0</v>
      </c>
      <c r="K996">
        <f t="shared" si="7"/>
        <v>0</v>
      </c>
    </row>
  </sheetData>
  <mergeCells count="1">
    <mergeCell ref="M2:O2"/>
  </mergeCells>
  <phoneticPr fontId="13" type="noConversion"/>
  <pageMargins left="0.75" right="0.75" top="1" bottom="1" header="0.5" footer="0.5"/>
  <pageSetup paperSize="10" orientation="portrait" horizontalDpi="4294967292" verticalDpi="4294967292"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L821"/>
  <sheetViews>
    <sheetView zoomScaleNormal="100" workbookViewId="0">
      <selection activeCell="C733" sqref="C733"/>
    </sheetView>
  </sheetViews>
  <sheetFormatPr baseColWidth="10" defaultRowHeight="12.75" x14ac:dyDescent="0.2"/>
  <cols>
    <col min="1" max="1" width="14" customWidth="1"/>
    <col min="7" max="7" width="14.875" customWidth="1"/>
  </cols>
  <sheetData>
    <row r="1" spans="1:11" x14ac:dyDescent="0.2">
      <c r="A1" s="127" t="s">
        <v>5969</v>
      </c>
      <c r="B1" s="128"/>
      <c r="C1" s="129"/>
    </row>
    <row r="2" spans="1:11" x14ac:dyDescent="0.2">
      <c r="A2" s="130"/>
      <c r="B2" s="131"/>
      <c r="C2" s="132"/>
    </row>
    <row r="3" spans="1:11" x14ac:dyDescent="0.2">
      <c r="A3" s="133"/>
      <c r="B3" s="134"/>
      <c r="C3" s="135"/>
    </row>
    <row r="4" spans="1:11" ht="13.5" thickBot="1" x14ac:dyDescent="0.25"/>
    <row r="5" spans="1:11" ht="18.75" thickBot="1" x14ac:dyDescent="0.3">
      <c r="A5" s="3" t="s">
        <v>6476</v>
      </c>
      <c r="B5" s="3" t="s">
        <v>6814</v>
      </c>
      <c r="C5" s="3" t="s">
        <v>6932</v>
      </c>
      <c r="D5" s="3" t="s">
        <v>6377</v>
      </c>
      <c r="E5" s="3" t="s">
        <v>6249</v>
      </c>
      <c r="F5" s="4" t="s">
        <v>6904</v>
      </c>
      <c r="G5" s="3" t="s">
        <v>6829</v>
      </c>
      <c r="H5" s="3" t="s">
        <v>6844</v>
      </c>
      <c r="I5" s="3" t="s">
        <v>6404</v>
      </c>
      <c r="J5" s="3" t="s">
        <v>7022</v>
      </c>
      <c r="K5" s="3" t="s">
        <v>6312</v>
      </c>
    </row>
    <row r="7" spans="1:11" x14ac:dyDescent="0.2">
      <c r="A7" s="5">
        <v>38948</v>
      </c>
      <c r="B7" t="s">
        <v>5812</v>
      </c>
      <c r="C7" t="s">
        <v>5806</v>
      </c>
      <c r="D7">
        <v>3</v>
      </c>
      <c r="E7">
        <v>174</v>
      </c>
      <c r="F7">
        <f>D7*E7</f>
        <v>522</v>
      </c>
      <c r="G7" s="5">
        <v>38953</v>
      </c>
      <c r="H7">
        <v>520</v>
      </c>
      <c r="I7">
        <v>2</v>
      </c>
      <c r="J7">
        <v>8</v>
      </c>
      <c r="K7">
        <f>H7*J7</f>
        <v>4160</v>
      </c>
    </row>
    <row r="8" spans="1:11" x14ac:dyDescent="0.2">
      <c r="G8" s="5">
        <v>38967</v>
      </c>
      <c r="H8">
        <v>2</v>
      </c>
      <c r="I8">
        <v>0</v>
      </c>
    </row>
    <row r="10" spans="1:11" x14ac:dyDescent="0.2">
      <c r="A10" s="5">
        <v>38953</v>
      </c>
      <c r="B10" t="s">
        <v>6367</v>
      </c>
      <c r="C10" t="s">
        <v>5073</v>
      </c>
      <c r="D10">
        <v>1</v>
      </c>
      <c r="E10">
        <v>257</v>
      </c>
      <c r="F10">
        <v>257</v>
      </c>
      <c r="G10" s="5">
        <v>38967</v>
      </c>
      <c r="H10">
        <v>251</v>
      </c>
      <c r="I10">
        <v>6</v>
      </c>
      <c r="J10">
        <v>8.5</v>
      </c>
      <c r="K10">
        <f>H10*J10</f>
        <v>2133.5</v>
      </c>
    </row>
    <row r="11" spans="1:11" x14ac:dyDescent="0.2">
      <c r="G11" s="5">
        <v>38974</v>
      </c>
      <c r="H11">
        <v>6</v>
      </c>
      <c r="I11">
        <v>0</v>
      </c>
      <c r="K11">
        <f>H11*8</f>
        <v>48</v>
      </c>
    </row>
    <row r="13" spans="1:11" x14ac:dyDescent="0.2">
      <c r="B13" t="s">
        <v>6193</v>
      </c>
      <c r="C13" t="s">
        <v>5939</v>
      </c>
      <c r="D13">
        <v>3</v>
      </c>
      <c r="E13">
        <v>215</v>
      </c>
      <c r="F13">
        <v>645</v>
      </c>
      <c r="G13" s="5">
        <v>38967</v>
      </c>
      <c r="H13">
        <v>621</v>
      </c>
      <c r="I13">
        <v>24</v>
      </c>
      <c r="J13">
        <v>10</v>
      </c>
      <c r="K13">
        <v>62100</v>
      </c>
    </row>
    <row r="14" spans="1:11" x14ac:dyDescent="0.2">
      <c r="G14" s="5">
        <v>38974</v>
      </c>
      <c r="H14">
        <v>24</v>
      </c>
      <c r="I14">
        <v>0</v>
      </c>
      <c r="K14">
        <f>H14*9</f>
        <v>216</v>
      </c>
    </row>
    <row r="16" spans="1:11" x14ac:dyDescent="0.2">
      <c r="A16" s="5">
        <v>38960</v>
      </c>
      <c r="B16" t="s">
        <v>7197</v>
      </c>
      <c r="C16" t="s">
        <v>6353</v>
      </c>
      <c r="D16">
        <v>2</v>
      </c>
      <c r="E16">
        <v>317</v>
      </c>
      <c r="F16">
        <v>634</v>
      </c>
      <c r="G16" s="5">
        <v>38974</v>
      </c>
      <c r="H16">
        <v>625</v>
      </c>
      <c r="I16">
        <v>9</v>
      </c>
      <c r="J16">
        <v>8</v>
      </c>
      <c r="K16">
        <f>H16*J16</f>
        <v>5000</v>
      </c>
    </row>
    <row r="17" spans="1:11" x14ac:dyDescent="0.2">
      <c r="G17" s="5">
        <v>38995</v>
      </c>
      <c r="H17">
        <v>9</v>
      </c>
      <c r="I17">
        <v>0</v>
      </c>
      <c r="J17">
        <v>8</v>
      </c>
      <c r="K17">
        <v>72</v>
      </c>
    </row>
    <row r="19" spans="1:11" x14ac:dyDescent="0.2">
      <c r="A19" s="5">
        <v>38967</v>
      </c>
      <c r="B19" t="s">
        <v>5529</v>
      </c>
      <c r="C19" t="s">
        <v>5990</v>
      </c>
      <c r="D19">
        <v>1</v>
      </c>
      <c r="E19">
        <v>537</v>
      </c>
      <c r="F19">
        <v>537</v>
      </c>
      <c r="G19" s="5">
        <v>38974</v>
      </c>
      <c r="H19">
        <v>518</v>
      </c>
      <c r="I19">
        <v>19</v>
      </c>
      <c r="J19">
        <v>8</v>
      </c>
      <c r="K19">
        <f>H19*J19</f>
        <v>4144</v>
      </c>
    </row>
    <row r="20" spans="1:11" x14ac:dyDescent="0.2">
      <c r="G20" s="5">
        <v>38981</v>
      </c>
      <c r="H20">
        <v>19</v>
      </c>
      <c r="I20">
        <v>0</v>
      </c>
      <c r="K20">
        <f>H20*J19</f>
        <v>152</v>
      </c>
    </row>
    <row r="22" spans="1:11" x14ac:dyDescent="0.2">
      <c r="B22" t="s">
        <v>6116</v>
      </c>
      <c r="C22" t="s">
        <v>6117</v>
      </c>
      <c r="D22">
        <v>4</v>
      </c>
      <c r="E22">
        <v>161</v>
      </c>
      <c r="F22">
        <v>644</v>
      </c>
      <c r="G22" s="5">
        <v>38981</v>
      </c>
      <c r="H22">
        <v>641</v>
      </c>
      <c r="I22">
        <v>3</v>
      </c>
      <c r="J22">
        <v>10.5</v>
      </c>
      <c r="K22">
        <f>H22*J22</f>
        <v>6730.5</v>
      </c>
    </row>
    <row r="23" spans="1:11" x14ac:dyDescent="0.2">
      <c r="G23" s="5">
        <v>38995</v>
      </c>
      <c r="H23">
        <v>3</v>
      </c>
      <c r="I23">
        <v>0</v>
      </c>
      <c r="J23">
        <v>8</v>
      </c>
      <c r="K23">
        <v>24</v>
      </c>
    </row>
    <row r="25" spans="1:11" x14ac:dyDescent="0.2">
      <c r="B25" t="s">
        <v>6180</v>
      </c>
      <c r="C25" t="s">
        <v>7267</v>
      </c>
      <c r="D25">
        <v>3</v>
      </c>
      <c r="E25">
        <v>296</v>
      </c>
      <c r="F25">
        <v>888</v>
      </c>
      <c r="G25" s="5">
        <v>38995</v>
      </c>
      <c r="H25">
        <v>877</v>
      </c>
      <c r="I25">
        <v>11</v>
      </c>
      <c r="J25">
        <v>8</v>
      </c>
      <c r="K25">
        <v>7016</v>
      </c>
    </row>
    <row r="26" spans="1:11" x14ac:dyDescent="0.2">
      <c r="G26" t="s">
        <v>5543</v>
      </c>
      <c r="H26">
        <v>11</v>
      </c>
      <c r="I26">
        <v>0</v>
      </c>
      <c r="J26">
        <v>8</v>
      </c>
      <c r="K26">
        <v>88</v>
      </c>
    </row>
    <row r="28" spans="1:11" x14ac:dyDescent="0.2">
      <c r="A28" s="5">
        <v>38981</v>
      </c>
      <c r="B28" t="s">
        <v>5689</v>
      </c>
      <c r="C28" t="s">
        <v>5533</v>
      </c>
      <c r="D28">
        <v>2</v>
      </c>
      <c r="E28">
        <v>312</v>
      </c>
      <c r="F28">
        <v>624</v>
      </c>
      <c r="G28" s="5">
        <v>39002</v>
      </c>
      <c r="H28">
        <v>617</v>
      </c>
      <c r="I28">
        <v>7</v>
      </c>
      <c r="J28">
        <v>9</v>
      </c>
      <c r="K28">
        <v>5553</v>
      </c>
    </row>
    <row r="29" spans="1:11" x14ac:dyDescent="0.2">
      <c r="A29" s="5"/>
      <c r="G29" s="5">
        <v>39023</v>
      </c>
      <c r="H29">
        <v>7</v>
      </c>
      <c r="I29">
        <v>0</v>
      </c>
      <c r="J29">
        <v>9</v>
      </c>
      <c r="K29">
        <v>63</v>
      </c>
    </row>
    <row r="31" spans="1:11" x14ac:dyDescent="0.2">
      <c r="A31" s="5">
        <v>38995</v>
      </c>
      <c r="B31" t="s">
        <v>7223</v>
      </c>
      <c r="C31" t="s">
        <v>6884</v>
      </c>
      <c r="D31">
        <v>2</v>
      </c>
      <c r="E31">
        <v>301</v>
      </c>
      <c r="F31">
        <v>602</v>
      </c>
      <c r="G31" s="5">
        <v>39023</v>
      </c>
      <c r="H31">
        <v>590</v>
      </c>
      <c r="I31">
        <v>12</v>
      </c>
      <c r="J31">
        <v>10.5</v>
      </c>
      <c r="K31">
        <v>6195</v>
      </c>
    </row>
    <row r="32" spans="1:11" x14ac:dyDescent="0.2">
      <c r="G32" s="5">
        <v>39037</v>
      </c>
      <c r="H32">
        <v>12</v>
      </c>
      <c r="I32">
        <v>0</v>
      </c>
      <c r="J32">
        <v>10.5</v>
      </c>
      <c r="K32">
        <v>126</v>
      </c>
    </row>
    <row r="34" spans="1:11" x14ac:dyDescent="0.2">
      <c r="A34" s="5">
        <v>39002</v>
      </c>
      <c r="B34" t="s">
        <v>7265</v>
      </c>
      <c r="C34" t="s">
        <v>7360</v>
      </c>
      <c r="D34">
        <v>4</v>
      </c>
      <c r="E34">
        <v>163</v>
      </c>
      <c r="F34">
        <v>652</v>
      </c>
      <c r="G34" s="5">
        <v>39023</v>
      </c>
      <c r="H34">
        <v>652</v>
      </c>
      <c r="I34">
        <v>0</v>
      </c>
      <c r="J34">
        <v>9</v>
      </c>
      <c r="K34">
        <v>5868</v>
      </c>
    </row>
    <row r="36" spans="1:11" x14ac:dyDescent="0.2">
      <c r="A36" s="5">
        <v>39023</v>
      </c>
      <c r="B36" t="s">
        <v>6027</v>
      </c>
      <c r="C36" t="s">
        <v>5436</v>
      </c>
      <c r="D36">
        <v>2.5</v>
      </c>
      <c r="E36">
        <v>304</v>
      </c>
      <c r="F36">
        <v>760</v>
      </c>
      <c r="G36" s="5">
        <v>39030</v>
      </c>
      <c r="H36">
        <v>756</v>
      </c>
      <c r="I36">
        <v>4</v>
      </c>
      <c r="J36">
        <v>8.5</v>
      </c>
      <c r="K36">
        <v>6426</v>
      </c>
    </row>
    <row r="37" spans="1:11" x14ac:dyDescent="0.2">
      <c r="G37" s="5">
        <v>39037</v>
      </c>
      <c r="H37">
        <v>4</v>
      </c>
      <c r="I37">
        <v>0</v>
      </c>
      <c r="J37">
        <v>8.5</v>
      </c>
    </row>
    <row r="39" spans="1:11" x14ac:dyDescent="0.2">
      <c r="A39" s="5">
        <v>39030</v>
      </c>
      <c r="B39" t="s">
        <v>6517</v>
      </c>
      <c r="C39" t="s">
        <v>6952</v>
      </c>
      <c r="D39">
        <v>2</v>
      </c>
      <c r="E39">
        <v>174</v>
      </c>
      <c r="F39">
        <v>348</v>
      </c>
      <c r="G39" s="5">
        <v>39051</v>
      </c>
      <c r="H39">
        <v>338</v>
      </c>
      <c r="I39">
        <v>10</v>
      </c>
      <c r="J39">
        <v>12</v>
      </c>
      <c r="K39">
        <v>4056</v>
      </c>
    </row>
    <row r="40" spans="1:11" x14ac:dyDescent="0.2">
      <c r="G40" s="5">
        <v>39065</v>
      </c>
      <c r="H40">
        <v>9</v>
      </c>
      <c r="I40">
        <v>1</v>
      </c>
      <c r="J40">
        <v>12</v>
      </c>
      <c r="K40">
        <v>108</v>
      </c>
    </row>
    <row r="41" spans="1:11" x14ac:dyDescent="0.2">
      <c r="G41" s="5" t="s">
        <v>8431</v>
      </c>
      <c r="H41">
        <v>1</v>
      </c>
      <c r="I41">
        <v>0</v>
      </c>
    </row>
    <row r="43" spans="1:11" x14ac:dyDescent="0.2">
      <c r="A43" s="5">
        <v>39030</v>
      </c>
      <c r="B43" t="s">
        <v>7001</v>
      </c>
      <c r="C43" t="s">
        <v>7262</v>
      </c>
      <c r="D43">
        <v>3</v>
      </c>
      <c r="E43">
        <v>168</v>
      </c>
      <c r="F43">
        <v>504</v>
      </c>
      <c r="G43" s="5">
        <v>39037</v>
      </c>
      <c r="H43">
        <v>504</v>
      </c>
      <c r="I43">
        <v>0</v>
      </c>
      <c r="J43">
        <v>10</v>
      </c>
      <c r="K43">
        <v>5040</v>
      </c>
    </row>
    <row r="45" spans="1:11" x14ac:dyDescent="0.2">
      <c r="A45" s="5">
        <v>39037</v>
      </c>
      <c r="B45" t="s">
        <v>5056</v>
      </c>
      <c r="C45" t="s">
        <v>5119</v>
      </c>
      <c r="D45">
        <v>2</v>
      </c>
      <c r="E45">
        <v>301</v>
      </c>
      <c r="F45">
        <v>602</v>
      </c>
      <c r="G45" s="5">
        <v>39051</v>
      </c>
      <c r="H45">
        <v>596</v>
      </c>
      <c r="I45">
        <v>6</v>
      </c>
      <c r="J45">
        <v>9.5</v>
      </c>
      <c r="K45">
        <v>5662</v>
      </c>
    </row>
    <row r="46" spans="1:11" x14ac:dyDescent="0.2">
      <c r="G46" s="5">
        <v>39065</v>
      </c>
      <c r="H46">
        <v>6</v>
      </c>
      <c r="I46">
        <v>0</v>
      </c>
      <c r="J46">
        <v>9.5</v>
      </c>
      <c r="K46">
        <v>57</v>
      </c>
    </row>
    <row r="48" spans="1:11" x14ac:dyDescent="0.2">
      <c r="A48" s="5">
        <v>39037</v>
      </c>
      <c r="B48" t="s">
        <v>5654</v>
      </c>
      <c r="C48" t="s">
        <v>5655</v>
      </c>
      <c r="D48">
        <v>3</v>
      </c>
      <c r="E48">
        <v>185</v>
      </c>
      <c r="F48">
        <v>555</v>
      </c>
      <c r="G48" s="5">
        <v>39044</v>
      </c>
      <c r="H48">
        <v>554</v>
      </c>
      <c r="I48">
        <v>1</v>
      </c>
      <c r="J48">
        <v>8.5</v>
      </c>
      <c r="K48">
        <v>4709</v>
      </c>
    </row>
    <row r="49" spans="1:11" x14ac:dyDescent="0.2">
      <c r="G49" s="5">
        <v>39051</v>
      </c>
      <c r="H49">
        <v>1</v>
      </c>
      <c r="I49">
        <v>0</v>
      </c>
      <c r="J49">
        <v>8.5</v>
      </c>
      <c r="K49">
        <v>8.5</v>
      </c>
    </row>
    <row r="51" spans="1:11" x14ac:dyDescent="0.2">
      <c r="A51" s="5">
        <v>39044</v>
      </c>
      <c r="B51" t="s">
        <v>5372</v>
      </c>
      <c r="C51" t="s">
        <v>5454</v>
      </c>
      <c r="D51">
        <v>2</v>
      </c>
      <c r="E51">
        <v>303</v>
      </c>
      <c r="F51">
        <v>606</v>
      </c>
      <c r="G51" s="5">
        <v>39028</v>
      </c>
      <c r="H51">
        <v>596</v>
      </c>
      <c r="I51">
        <v>10</v>
      </c>
      <c r="J51">
        <v>9</v>
      </c>
      <c r="K51">
        <f>H51*J51</f>
        <v>5364</v>
      </c>
    </row>
    <row r="52" spans="1:11" x14ac:dyDescent="0.2">
      <c r="A52" s="5"/>
      <c r="G52" s="5" t="s">
        <v>5257</v>
      </c>
      <c r="H52">
        <v>1</v>
      </c>
      <c r="I52">
        <v>9</v>
      </c>
    </row>
    <row r="53" spans="1:11" x14ac:dyDescent="0.2">
      <c r="G53" s="5">
        <v>39065</v>
      </c>
      <c r="H53">
        <v>9</v>
      </c>
      <c r="I53">
        <v>0</v>
      </c>
      <c r="J53">
        <v>9</v>
      </c>
      <c r="K53">
        <v>81</v>
      </c>
    </row>
    <row r="55" spans="1:11" x14ac:dyDescent="0.2">
      <c r="A55" s="5">
        <v>39044</v>
      </c>
      <c r="B55" t="s">
        <v>6967</v>
      </c>
      <c r="C55" t="s">
        <v>5366</v>
      </c>
      <c r="D55">
        <v>1</v>
      </c>
      <c r="E55">
        <v>313</v>
      </c>
      <c r="F55">
        <v>313</v>
      </c>
      <c r="G55" s="5">
        <v>39065</v>
      </c>
      <c r="H55">
        <v>304</v>
      </c>
      <c r="I55">
        <v>9</v>
      </c>
      <c r="J55">
        <v>8.5</v>
      </c>
      <c r="K55">
        <v>2584</v>
      </c>
    </row>
    <row r="56" spans="1:11" x14ac:dyDescent="0.2">
      <c r="G56" s="5">
        <v>39086</v>
      </c>
      <c r="H56">
        <v>9</v>
      </c>
      <c r="I56">
        <v>0</v>
      </c>
    </row>
    <row r="57" spans="1:11" x14ac:dyDescent="0.2">
      <c r="G57" s="5"/>
    </row>
    <row r="58" spans="1:11" x14ac:dyDescent="0.2">
      <c r="A58" s="5">
        <v>39051</v>
      </c>
      <c r="B58" t="s">
        <v>5625</v>
      </c>
      <c r="C58" t="s">
        <v>5627</v>
      </c>
      <c r="D58">
        <v>2</v>
      </c>
      <c r="E58">
        <v>302</v>
      </c>
      <c r="F58">
        <v>604</v>
      </c>
      <c r="G58" s="5">
        <v>39065</v>
      </c>
      <c r="H58">
        <v>604</v>
      </c>
      <c r="I58">
        <v>0</v>
      </c>
      <c r="J58">
        <v>9</v>
      </c>
      <c r="K58">
        <v>5436</v>
      </c>
    </row>
    <row r="60" spans="1:11" x14ac:dyDescent="0.2">
      <c r="A60" s="5">
        <v>39051</v>
      </c>
      <c r="B60" t="s">
        <v>5415</v>
      </c>
      <c r="C60" t="s">
        <v>5333</v>
      </c>
      <c r="D60">
        <v>2</v>
      </c>
      <c r="E60">
        <v>314</v>
      </c>
      <c r="F60">
        <v>628</v>
      </c>
      <c r="G60" s="5">
        <v>39072</v>
      </c>
      <c r="H60">
        <v>617</v>
      </c>
      <c r="I60">
        <v>11</v>
      </c>
      <c r="J60">
        <v>9.5</v>
      </c>
      <c r="K60">
        <v>5862</v>
      </c>
    </row>
    <row r="61" spans="1:11" x14ac:dyDescent="0.2">
      <c r="G61" s="5">
        <v>39086</v>
      </c>
      <c r="H61">
        <v>11</v>
      </c>
      <c r="I61">
        <v>0</v>
      </c>
    </row>
    <row r="62" spans="1:11" x14ac:dyDescent="0.2">
      <c r="G62" s="5"/>
    </row>
    <row r="63" spans="1:11" x14ac:dyDescent="0.2">
      <c r="A63" s="5">
        <v>39058</v>
      </c>
      <c r="B63" t="s">
        <v>5956</v>
      </c>
      <c r="C63" t="s">
        <v>5988</v>
      </c>
      <c r="D63">
        <v>2</v>
      </c>
      <c r="E63">
        <v>303</v>
      </c>
      <c r="F63">
        <v>606</v>
      </c>
      <c r="G63" s="5">
        <v>39079</v>
      </c>
      <c r="H63">
        <v>597</v>
      </c>
      <c r="I63">
        <v>9</v>
      </c>
      <c r="J63">
        <v>9.5</v>
      </c>
      <c r="K63">
        <v>5672</v>
      </c>
    </row>
    <row r="64" spans="1:11" x14ac:dyDescent="0.2">
      <c r="G64" s="5">
        <v>39086</v>
      </c>
      <c r="H64">
        <v>9</v>
      </c>
      <c r="I64">
        <v>0</v>
      </c>
    </row>
    <row r="65" spans="1:11" x14ac:dyDescent="0.2">
      <c r="G65" s="5"/>
    </row>
    <row r="66" spans="1:11" x14ac:dyDescent="0.2">
      <c r="A66" s="5">
        <v>39072</v>
      </c>
      <c r="B66" t="s">
        <v>4884</v>
      </c>
      <c r="C66" t="s">
        <v>5630</v>
      </c>
      <c r="D66">
        <v>2</v>
      </c>
      <c r="E66">
        <v>303</v>
      </c>
      <c r="F66">
        <v>606</v>
      </c>
      <c r="G66" s="5">
        <v>39086</v>
      </c>
      <c r="H66">
        <v>603</v>
      </c>
      <c r="I66">
        <v>3</v>
      </c>
      <c r="J66">
        <v>9.5</v>
      </c>
      <c r="K66">
        <f>H66*J66</f>
        <v>5728.5</v>
      </c>
    </row>
    <row r="67" spans="1:11" x14ac:dyDescent="0.2">
      <c r="G67" s="5">
        <v>39086</v>
      </c>
      <c r="H67">
        <v>3</v>
      </c>
      <c r="I67">
        <v>0</v>
      </c>
    </row>
    <row r="68" spans="1:11" x14ac:dyDescent="0.2">
      <c r="G68" s="5"/>
    </row>
    <row r="69" spans="1:11" x14ac:dyDescent="0.2">
      <c r="A69" s="5">
        <v>39079</v>
      </c>
      <c r="B69" t="s">
        <v>5043</v>
      </c>
      <c r="C69" t="s">
        <v>5044</v>
      </c>
      <c r="D69">
        <v>3</v>
      </c>
      <c r="E69">
        <v>223</v>
      </c>
      <c r="F69">
        <v>669</v>
      </c>
      <c r="G69" s="5">
        <v>39100</v>
      </c>
      <c r="H69">
        <v>660</v>
      </c>
      <c r="I69">
        <v>9</v>
      </c>
      <c r="J69">
        <v>9.5</v>
      </c>
      <c r="K69">
        <v>6270</v>
      </c>
    </row>
    <row r="70" spans="1:11" x14ac:dyDescent="0.2">
      <c r="G70" s="5">
        <v>39101</v>
      </c>
      <c r="H70">
        <v>1</v>
      </c>
      <c r="I70">
        <v>8</v>
      </c>
      <c r="J70">
        <v>9.5</v>
      </c>
      <c r="K70">
        <v>9.5</v>
      </c>
    </row>
    <row r="71" spans="1:11" x14ac:dyDescent="0.2">
      <c r="G71" t="s">
        <v>5348</v>
      </c>
      <c r="H71">
        <v>8</v>
      </c>
      <c r="I71">
        <v>0</v>
      </c>
    </row>
    <row r="73" spans="1:11" x14ac:dyDescent="0.2">
      <c r="A73" s="5">
        <v>39086</v>
      </c>
      <c r="B73" t="s">
        <v>7387</v>
      </c>
      <c r="C73" t="s">
        <v>7467</v>
      </c>
      <c r="D73">
        <v>4.5</v>
      </c>
      <c r="E73">
        <v>101</v>
      </c>
      <c r="F73">
        <v>454.5</v>
      </c>
      <c r="G73" s="5">
        <v>39107</v>
      </c>
      <c r="H73">
        <v>443</v>
      </c>
      <c r="I73">
        <v>11</v>
      </c>
      <c r="J73">
        <v>8.5</v>
      </c>
      <c r="K73">
        <v>3766</v>
      </c>
    </row>
    <row r="74" spans="1:11" x14ac:dyDescent="0.2">
      <c r="G74" s="5">
        <v>39121</v>
      </c>
      <c r="H74">
        <v>10</v>
      </c>
      <c r="I74">
        <v>1</v>
      </c>
      <c r="J74">
        <v>8.5</v>
      </c>
      <c r="K74">
        <v>85</v>
      </c>
    </row>
    <row r="75" spans="1:11" x14ac:dyDescent="0.2">
      <c r="G75" s="5">
        <v>39149</v>
      </c>
      <c r="H75">
        <v>1</v>
      </c>
      <c r="I75">
        <v>0</v>
      </c>
      <c r="J75">
        <v>8.5</v>
      </c>
      <c r="K75">
        <v>8.5</v>
      </c>
    </row>
    <row r="77" spans="1:11" x14ac:dyDescent="0.2">
      <c r="A77" s="5">
        <v>39087</v>
      </c>
      <c r="B77" t="s">
        <v>7132</v>
      </c>
      <c r="C77" t="s">
        <v>7133</v>
      </c>
      <c r="D77">
        <v>2</v>
      </c>
      <c r="E77">
        <v>306</v>
      </c>
      <c r="F77">
        <v>612</v>
      </c>
      <c r="G77" s="5">
        <v>39094</v>
      </c>
      <c r="H77">
        <v>600</v>
      </c>
      <c r="I77">
        <v>12</v>
      </c>
      <c r="J77">
        <v>8.5</v>
      </c>
      <c r="K77">
        <v>5100</v>
      </c>
    </row>
    <row r="78" spans="1:11" x14ac:dyDescent="0.2">
      <c r="G78" s="5">
        <v>39094</v>
      </c>
      <c r="H78" t="s">
        <v>7558</v>
      </c>
      <c r="I78">
        <v>11</v>
      </c>
      <c r="J78">
        <v>8.5</v>
      </c>
      <c r="K78">
        <v>8.5</v>
      </c>
    </row>
    <row r="79" spans="1:11" x14ac:dyDescent="0.2">
      <c r="G79" s="5">
        <v>39121</v>
      </c>
      <c r="H79">
        <v>11</v>
      </c>
      <c r="I79">
        <v>0</v>
      </c>
      <c r="J79">
        <v>8.5</v>
      </c>
      <c r="K79">
        <v>94</v>
      </c>
    </row>
    <row r="81" spans="1:11" x14ac:dyDescent="0.2">
      <c r="A81" s="5">
        <v>39094</v>
      </c>
      <c r="B81" t="s">
        <v>7593</v>
      </c>
      <c r="C81" t="s">
        <v>7594</v>
      </c>
      <c r="D81">
        <v>2</v>
      </c>
      <c r="E81">
        <v>290</v>
      </c>
      <c r="F81">
        <v>580</v>
      </c>
      <c r="G81" s="5">
        <v>39121</v>
      </c>
      <c r="H81">
        <v>578</v>
      </c>
      <c r="I81">
        <v>2</v>
      </c>
      <c r="J81">
        <v>8.5</v>
      </c>
      <c r="K81">
        <v>4913</v>
      </c>
    </row>
    <row r="82" spans="1:11" x14ac:dyDescent="0.2">
      <c r="G82" s="5">
        <v>39121</v>
      </c>
      <c r="H82">
        <v>2</v>
      </c>
      <c r="I82">
        <v>0</v>
      </c>
      <c r="J82">
        <v>8.5</v>
      </c>
      <c r="K82">
        <v>17</v>
      </c>
    </row>
    <row r="84" spans="1:11" x14ac:dyDescent="0.2">
      <c r="A84" s="5">
        <v>39094</v>
      </c>
      <c r="B84" t="s">
        <v>7424</v>
      </c>
      <c r="C84" t="s">
        <v>7666</v>
      </c>
      <c r="D84">
        <v>2</v>
      </c>
      <c r="E84">
        <v>307</v>
      </c>
      <c r="F84">
        <v>614</v>
      </c>
      <c r="G84" s="5">
        <v>39107</v>
      </c>
      <c r="H84">
        <v>601</v>
      </c>
      <c r="I84">
        <v>13</v>
      </c>
      <c r="J84">
        <v>8.5</v>
      </c>
      <c r="K84">
        <v>5108</v>
      </c>
    </row>
    <row r="85" spans="1:11" x14ac:dyDescent="0.2">
      <c r="G85" s="5">
        <v>39107</v>
      </c>
      <c r="H85" t="s">
        <v>5215</v>
      </c>
      <c r="I85">
        <v>12</v>
      </c>
      <c r="J85">
        <v>8.5</v>
      </c>
      <c r="K85">
        <v>8.5</v>
      </c>
    </row>
    <row r="86" spans="1:11" x14ac:dyDescent="0.2">
      <c r="G86" s="5">
        <v>39121</v>
      </c>
      <c r="H86">
        <v>12</v>
      </c>
      <c r="I86">
        <v>0</v>
      </c>
      <c r="J86">
        <v>8.5</v>
      </c>
      <c r="K86">
        <v>102</v>
      </c>
    </row>
    <row r="88" spans="1:11" x14ac:dyDescent="0.2">
      <c r="A88" s="5">
        <v>39100</v>
      </c>
      <c r="B88" t="s">
        <v>4919</v>
      </c>
      <c r="C88" t="s">
        <v>4924</v>
      </c>
      <c r="D88">
        <v>2.5</v>
      </c>
      <c r="E88">
        <v>314</v>
      </c>
      <c r="F88">
        <v>785</v>
      </c>
      <c r="G88" s="5">
        <v>39121</v>
      </c>
      <c r="H88">
        <v>768</v>
      </c>
      <c r="I88">
        <v>17</v>
      </c>
      <c r="J88">
        <v>9</v>
      </c>
      <c r="K88">
        <v>6912</v>
      </c>
    </row>
    <row r="89" spans="1:11" x14ac:dyDescent="0.2">
      <c r="G89" s="5">
        <v>39149</v>
      </c>
      <c r="H89">
        <v>17</v>
      </c>
      <c r="I89">
        <v>0</v>
      </c>
      <c r="J89">
        <v>9</v>
      </c>
      <c r="K89">
        <v>153</v>
      </c>
    </row>
    <row r="91" spans="1:11" x14ac:dyDescent="0.2">
      <c r="A91" s="5">
        <v>39100</v>
      </c>
      <c r="B91" t="s">
        <v>5196</v>
      </c>
      <c r="C91" t="s">
        <v>5197</v>
      </c>
      <c r="D91">
        <v>2</v>
      </c>
      <c r="E91">
        <v>307</v>
      </c>
      <c r="F91">
        <v>614</v>
      </c>
      <c r="G91" s="5">
        <v>39135</v>
      </c>
      <c r="H91">
        <v>603</v>
      </c>
      <c r="I91">
        <v>11</v>
      </c>
      <c r="J91">
        <v>11</v>
      </c>
      <c r="K91">
        <v>6633</v>
      </c>
    </row>
    <row r="92" spans="1:11" x14ac:dyDescent="0.2">
      <c r="G92" s="5">
        <v>39135</v>
      </c>
      <c r="H92" t="s">
        <v>7559</v>
      </c>
      <c r="I92">
        <v>10</v>
      </c>
      <c r="J92">
        <v>11</v>
      </c>
      <c r="K92">
        <v>11</v>
      </c>
    </row>
    <row r="93" spans="1:11" x14ac:dyDescent="0.2">
      <c r="G93" s="5">
        <v>39149</v>
      </c>
      <c r="H93">
        <v>10</v>
      </c>
      <c r="I93">
        <v>0</v>
      </c>
      <c r="J93">
        <v>11</v>
      </c>
      <c r="K93">
        <v>110</v>
      </c>
    </row>
    <row r="95" spans="1:11" x14ac:dyDescent="0.2">
      <c r="A95" s="5">
        <v>39107</v>
      </c>
      <c r="B95" t="s">
        <v>7477</v>
      </c>
      <c r="C95" t="s">
        <v>7759</v>
      </c>
      <c r="D95">
        <v>3</v>
      </c>
      <c r="E95">
        <v>319</v>
      </c>
      <c r="F95">
        <v>957</v>
      </c>
      <c r="G95" s="5">
        <v>39149</v>
      </c>
      <c r="H95">
        <v>951</v>
      </c>
      <c r="I95">
        <v>6</v>
      </c>
      <c r="J95">
        <v>9</v>
      </c>
      <c r="K95">
        <v>8559</v>
      </c>
    </row>
    <row r="96" spans="1:11" x14ac:dyDescent="0.2">
      <c r="A96" s="5"/>
      <c r="G96" s="5">
        <v>39198</v>
      </c>
      <c r="H96">
        <v>6</v>
      </c>
      <c r="I96">
        <v>0</v>
      </c>
      <c r="J96">
        <v>9</v>
      </c>
      <c r="K96">
        <v>54</v>
      </c>
    </row>
    <row r="98" spans="1:11" x14ac:dyDescent="0.2">
      <c r="A98" s="5">
        <v>39107</v>
      </c>
      <c r="B98" t="s">
        <v>7735</v>
      </c>
      <c r="C98" t="s">
        <v>7845</v>
      </c>
      <c r="D98">
        <v>2</v>
      </c>
      <c r="E98">
        <v>309</v>
      </c>
      <c r="F98">
        <v>618</v>
      </c>
      <c r="G98" s="5">
        <v>39122</v>
      </c>
      <c r="H98">
        <v>610</v>
      </c>
      <c r="I98">
        <v>8</v>
      </c>
      <c r="J98">
        <v>9</v>
      </c>
      <c r="K98">
        <v>5490</v>
      </c>
    </row>
    <row r="99" spans="1:11" x14ac:dyDescent="0.2">
      <c r="G99" s="5">
        <v>39149</v>
      </c>
      <c r="H99">
        <v>8</v>
      </c>
      <c r="I99">
        <v>0</v>
      </c>
      <c r="J99">
        <v>9</v>
      </c>
      <c r="K99">
        <v>72</v>
      </c>
    </row>
    <row r="101" spans="1:11" x14ac:dyDescent="0.2">
      <c r="A101" s="5">
        <v>39121</v>
      </c>
      <c r="B101" t="s">
        <v>5100</v>
      </c>
      <c r="C101" t="s">
        <v>5386</v>
      </c>
      <c r="D101">
        <v>2</v>
      </c>
      <c r="E101">
        <v>303</v>
      </c>
      <c r="F101">
        <v>606</v>
      </c>
      <c r="G101" s="5">
        <v>39142</v>
      </c>
      <c r="H101">
        <v>602</v>
      </c>
      <c r="I101">
        <v>4</v>
      </c>
      <c r="J101">
        <v>9.5</v>
      </c>
      <c r="K101">
        <v>5719</v>
      </c>
    </row>
    <row r="102" spans="1:11" x14ac:dyDescent="0.2">
      <c r="G102" s="5">
        <v>39149</v>
      </c>
      <c r="H102">
        <v>4</v>
      </c>
      <c r="I102">
        <v>0</v>
      </c>
      <c r="J102">
        <v>9.5</v>
      </c>
      <c r="K102">
        <v>38</v>
      </c>
    </row>
    <row r="104" spans="1:11" x14ac:dyDescent="0.2">
      <c r="A104" s="5">
        <v>39135</v>
      </c>
      <c r="B104" t="s">
        <v>8069</v>
      </c>
      <c r="C104" t="s">
        <v>4962</v>
      </c>
      <c r="D104">
        <v>2.5</v>
      </c>
      <c r="E104">
        <v>318</v>
      </c>
      <c r="F104">
        <v>795</v>
      </c>
      <c r="G104" s="5">
        <v>39163</v>
      </c>
      <c r="H104">
        <v>772</v>
      </c>
      <c r="I104">
        <v>23</v>
      </c>
      <c r="J104">
        <v>8.5</v>
      </c>
      <c r="K104">
        <v>6562</v>
      </c>
    </row>
    <row r="105" spans="1:11" x14ac:dyDescent="0.2">
      <c r="A105" s="5"/>
      <c r="G105" s="5">
        <v>39198</v>
      </c>
      <c r="H105">
        <v>23</v>
      </c>
      <c r="I105">
        <v>0</v>
      </c>
      <c r="J105">
        <v>8.5</v>
      </c>
      <c r="K105">
        <v>196</v>
      </c>
    </row>
    <row r="107" spans="1:11" x14ac:dyDescent="0.2">
      <c r="A107" s="5">
        <v>39135</v>
      </c>
      <c r="B107" t="s">
        <v>5017</v>
      </c>
      <c r="C107" t="s">
        <v>5018</v>
      </c>
      <c r="D107">
        <v>2</v>
      </c>
      <c r="E107">
        <v>318</v>
      </c>
      <c r="F107">
        <v>636</v>
      </c>
      <c r="G107" s="5">
        <v>39142</v>
      </c>
      <c r="H107">
        <v>631</v>
      </c>
      <c r="I107">
        <v>5</v>
      </c>
      <c r="J107">
        <v>8.5</v>
      </c>
      <c r="K107">
        <v>5364</v>
      </c>
    </row>
    <row r="108" spans="1:11" x14ac:dyDescent="0.2">
      <c r="G108" s="5">
        <v>39149</v>
      </c>
      <c r="H108">
        <v>5</v>
      </c>
      <c r="I108">
        <v>0</v>
      </c>
      <c r="J108">
        <v>8.5</v>
      </c>
      <c r="K108">
        <v>43</v>
      </c>
    </row>
    <row r="110" spans="1:11" x14ac:dyDescent="0.2">
      <c r="A110" s="5">
        <v>39142</v>
      </c>
      <c r="B110" t="s">
        <v>7682</v>
      </c>
      <c r="C110" t="s">
        <v>7683</v>
      </c>
      <c r="D110">
        <v>2</v>
      </c>
      <c r="E110">
        <v>307</v>
      </c>
      <c r="F110">
        <v>614</v>
      </c>
      <c r="G110" s="5">
        <v>39163</v>
      </c>
      <c r="H110">
        <v>610</v>
      </c>
      <c r="I110">
        <v>4</v>
      </c>
      <c r="J110">
        <v>9</v>
      </c>
      <c r="K110">
        <v>5490</v>
      </c>
    </row>
    <row r="111" spans="1:11" x14ac:dyDescent="0.2">
      <c r="A111" s="5"/>
      <c r="G111" s="5">
        <v>39198</v>
      </c>
      <c r="H111">
        <v>4</v>
      </c>
      <c r="I111">
        <v>0</v>
      </c>
      <c r="J111">
        <v>9</v>
      </c>
      <c r="K111">
        <v>36</v>
      </c>
    </row>
    <row r="113" spans="1:11" x14ac:dyDescent="0.2">
      <c r="A113" s="5">
        <v>39142</v>
      </c>
      <c r="B113" t="s">
        <v>7488</v>
      </c>
      <c r="C113" t="s">
        <v>7504</v>
      </c>
      <c r="D113">
        <v>2</v>
      </c>
      <c r="E113">
        <v>432</v>
      </c>
      <c r="F113">
        <v>864</v>
      </c>
      <c r="G113" s="5">
        <v>39184</v>
      </c>
      <c r="H113">
        <v>854</v>
      </c>
      <c r="I113">
        <v>10</v>
      </c>
      <c r="J113">
        <v>10</v>
      </c>
      <c r="K113">
        <v>8540</v>
      </c>
    </row>
    <row r="114" spans="1:11" x14ac:dyDescent="0.2">
      <c r="A114" s="5"/>
      <c r="G114" s="5">
        <v>39198</v>
      </c>
      <c r="H114">
        <v>10</v>
      </c>
      <c r="I114">
        <v>0</v>
      </c>
      <c r="J114">
        <v>10</v>
      </c>
      <c r="K114">
        <v>100</v>
      </c>
    </row>
    <row r="116" spans="1:11" x14ac:dyDescent="0.2">
      <c r="A116" s="5">
        <v>39149</v>
      </c>
      <c r="B116" t="s">
        <v>7915</v>
      </c>
      <c r="C116" t="s">
        <v>7728</v>
      </c>
      <c r="D116">
        <v>2</v>
      </c>
      <c r="E116">
        <v>300</v>
      </c>
      <c r="F116">
        <v>600</v>
      </c>
      <c r="G116" s="5">
        <v>39163</v>
      </c>
      <c r="H116">
        <v>590</v>
      </c>
      <c r="I116">
        <v>10</v>
      </c>
      <c r="J116">
        <v>9.5</v>
      </c>
      <c r="K116">
        <v>5605</v>
      </c>
    </row>
    <row r="117" spans="1:11" x14ac:dyDescent="0.2">
      <c r="A117" s="5"/>
      <c r="G117" s="5">
        <v>39198</v>
      </c>
      <c r="H117">
        <v>10</v>
      </c>
      <c r="I117">
        <v>0</v>
      </c>
      <c r="J117">
        <v>9.5</v>
      </c>
      <c r="K117">
        <v>95</v>
      </c>
    </row>
    <row r="119" spans="1:11" x14ac:dyDescent="0.2">
      <c r="A119" s="5">
        <v>39163</v>
      </c>
      <c r="B119" t="s">
        <v>8120</v>
      </c>
      <c r="C119" t="s">
        <v>8067</v>
      </c>
      <c r="D119">
        <v>3</v>
      </c>
      <c r="E119">
        <v>211</v>
      </c>
      <c r="F119">
        <v>633</v>
      </c>
      <c r="G119" s="5">
        <v>39177</v>
      </c>
      <c r="H119">
        <v>629</v>
      </c>
      <c r="I119">
        <v>4</v>
      </c>
      <c r="J119">
        <v>8.5</v>
      </c>
      <c r="K119">
        <v>5346</v>
      </c>
    </row>
    <row r="120" spans="1:11" x14ac:dyDescent="0.2">
      <c r="A120" s="5"/>
      <c r="G120" s="5">
        <v>39198</v>
      </c>
      <c r="H120">
        <v>4</v>
      </c>
      <c r="I120">
        <v>0</v>
      </c>
      <c r="J120">
        <v>8.5</v>
      </c>
      <c r="K120">
        <v>34</v>
      </c>
    </row>
    <row r="122" spans="1:11" x14ac:dyDescent="0.2">
      <c r="A122" s="5">
        <v>39177</v>
      </c>
      <c r="B122" t="s">
        <v>7690</v>
      </c>
      <c r="C122" t="s">
        <v>8007</v>
      </c>
      <c r="D122">
        <v>2</v>
      </c>
      <c r="E122">
        <v>295</v>
      </c>
      <c r="F122">
        <v>590</v>
      </c>
      <c r="G122" s="5">
        <v>39191</v>
      </c>
      <c r="H122">
        <v>590</v>
      </c>
      <c r="I122">
        <v>0</v>
      </c>
      <c r="J122">
        <v>9</v>
      </c>
      <c r="K122">
        <v>5310</v>
      </c>
    </row>
    <row r="123" spans="1:11" x14ac:dyDescent="0.2">
      <c r="A123" s="18"/>
    </row>
    <row r="124" spans="1:11" x14ac:dyDescent="0.2">
      <c r="A124" s="5">
        <v>39184</v>
      </c>
      <c r="B124" t="s">
        <v>5054</v>
      </c>
      <c r="C124" t="s">
        <v>4624</v>
      </c>
      <c r="D124">
        <v>1</v>
      </c>
      <c r="E124">
        <v>635</v>
      </c>
      <c r="F124">
        <v>635</v>
      </c>
      <c r="G124" s="5">
        <v>39212</v>
      </c>
      <c r="H124">
        <v>628</v>
      </c>
      <c r="I124">
        <v>7</v>
      </c>
      <c r="J124">
        <v>10</v>
      </c>
      <c r="K124">
        <v>6280</v>
      </c>
    </row>
    <row r="125" spans="1:11" x14ac:dyDescent="0.2">
      <c r="A125" s="5"/>
      <c r="G125" s="5" t="s">
        <v>3654</v>
      </c>
      <c r="H125">
        <v>7</v>
      </c>
      <c r="I125">
        <v>0</v>
      </c>
      <c r="J125">
        <v>10</v>
      </c>
      <c r="K125">
        <v>70</v>
      </c>
    </row>
    <row r="127" spans="1:11" x14ac:dyDescent="0.2">
      <c r="A127" s="5">
        <v>39191</v>
      </c>
      <c r="B127" t="s">
        <v>4685</v>
      </c>
      <c r="C127" t="s">
        <v>4744</v>
      </c>
      <c r="D127">
        <v>2</v>
      </c>
      <c r="E127">
        <v>281</v>
      </c>
      <c r="F127">
        <v>562</v>
      </c>
      <c r="G127" s="5">
        <v>39219</v>
      </c>
      <c r="H127">
        <v>556</v>
      </c>
      <c r="I127">
        <v>6</v>
      </c>
      <c r="J127">
        <v>9.5</v>
      </c>
      <c r="K127">
        <v>5282</v>
      </c>
    </row>
    <row r="128" spans="1:11" x14ac:dyDescent="0.2">
      <c r="G128" s="5">
        <v>39247</v>
      </c>
      <c r="H128">
        <v>6</v>
      </c>
      <c r="I128">
        <v>0</v>
      </c>
      <c r="J128">
        <v>9.5</v>
      </c>
      <c r="K128">
        <v>57</v>
      </c>
    </row>
    <row r="130" spans="1:11" x14ac:dyDescent="0.2">
      <c r="A130" s="5">
        <v>39212</v>
      </c>
      <c r="B130" t="s">
        <v>7801</v>
      </c>
      <c r="C130" t="s">
        <v>7565</v>
      </c>
      <c r="D130">
        <v>2</v>
      </c>
      <c r="E130">
        <v>299</v>
      </c>
      <c r="F130">
        <v>598</v>
      </c>
      <c r="G130" s="5">
        <v>39219</v>
      </c>
      <c r="H130">
        <v>592</v>
      </c>
      <c r="I130">
        <v>6</v>
      </c>
      <c r="J130">
        <v>9</v>
      </c>
      <c r="K130">
        <v>5328</v>
      </c>
    </row>
    <row r="131" spans="1:11" x14ac:dyDescent="0.2">
      <c r="G131" s="5">
        <v>39219</v>
      </c>
      <c r="H131" t="s">
        <v>7559</v>
      </c>
      <c r="I131">
        <v>5</v>
      </c>
      <c r="J131">
        <v>9</v>
      </c>
      <c r="K131">
        <v>9</v>
      </c>
    </row>
    <row r="132" spans="1:11" x14ac:dyDescent="0.2">
      <c r="G132" s="5">
        <v>39247</v>
      </c>
      <c r="H132">
        <v>5</v>
      </c>
      <c r="I132">
        <v>0</v>
      </c>
      <c r="J132">
        <v>9</v>
      </c>
      <c r="K132">
        <v>45</v>
      </c>
    </row>
    <row r="134" spans="1:11" x14ac:dyDescent="0.2">
      <c r="A134" s="5">
        <v>39212</v>
      </c>
      <c r="B134" t="s">
        <v>8227</v>
      </c>
      <c r="C134" t="s">
        <v>7623</v>
      </c>
      <c r="D134">
        <v>3</v>
      </c>
      <c r="E134">
        <v>242</v>
      </c>
      <c r="F134">
        <v>726</v>
      </c>
      <c r="G134" s="5">
        <v>39226</v>
      </c>
      <c r="H134">
        <v>722</v>
      </c>
      <c r="I134">
        <v>4</v>
      </c>
      <c r="J134">
        <v>9.5</v>
      </c>
      <c r="K134">
        <v>6859</v>
      </c>
    </row>
    <row r="135" spans="1:11" x14ac:dyDescent="0.2">
      <c r="G135" s="5">
        <v>39247</v>
      </c>
      <c r="H135">
        <v>4</v>
      </c>
      <c r="I135">
        <v>0</v>
      </c>
      <c r="J135">
        <v>9.5</v>
      </c>
      <c r="K135">
        <v>38</v>
      </c>
    </row>
    <row r="137" spans="1:11" x14ac:dyDescent="0.2">
      <c r="A137" s="5">
        <v>39219</v>
      </c>
      <c r="B137" t="s">
        <v>4558</v>
      </c>
      <c r="C137" t="s">
        <v>7827</v>
      </c>
      <c r="D137">
        <v>4</v>
      </c>
      <c r="E137">
        <v>159</v>
      </c>
      <c r="F137">
        <v>636</v>
      </c>
      <c r="G137" s="5">
        <v>39226</v>
      </c>
      <c r="H137">
        <v>628</v>
      </c>
      <c r="I137">
        <v>8</v>
      </c>
      <c r="J137">
        <v>9</v>
      </c>
      <c r="K137">
        <v>5652</v>
      </c>
    </row>
    <row r="138" spans="1:11" x14ac:dyDescent="0.2">
      <c r="G138" s="5">
        <v>39247</v>
      </c>
      <c r="H138">
        <v>6</v>
      </c>
      <c r="I138">
        <v>2</v>
      </c>
      <c r="J138">
        <v>9</v>
      </c>
      <c r="K138">
        <v>54</v>
      </c>
    </row>
    <row r="139" spans="1:11" x14ac:dyDescent="0.2">
      <c r="G139" s="5" t="s">
        <v>4459</v>
      </c>
      <c r="H139">
        <v>2</v>
      </c>
      <c r="I139">
        <v>0</v>
      </c>
    </row>
    <row r="141" spans="1:11" x14ac:dyDescent="0.2">
      <c r="A141" s="5">
        <v>39219</v>
      </c>
      <c r="B141" t="s">
        <v>4416</v>
      </c>
      <c r="C141" t="s">
        <v>7891</v>
      </c>
      <c r="D141">
        <v>1.5</v>
      </c>
      <c r="E141">
        <v>263</v>
      </c>
      <c r="F141">
        <v>657</v>
      </c>
      <c r="G141" s="5">
        <v>39247</v>
      </c>
      <c r="H141">
        <v>657</v>
      </c>
      <c r="I141">
        <v>0</v>
      </c>
      <c r="J141">
        <v>9.5</v>
      </c>
      <c r="K141">
        <v>6242</v>
      </c>
    </row>
    <row r="144" spans="1:11" x14ac:dyDescent="0.2">
      <c r="A144" s="5">
        <v>39226</v>
      </c>
      <c r="B144" t="s">
        <v>4739</v>
      </c>
      <c r="C144" t="s">
        <v>7524</v>
      </c>
      <c r="D144">
        <v>2</v>
      </c>
      <c r="E144">
        <v>260</v>
      </c>
      <c r="F144">
        <v>520</v>
      </c>
      <c r="G144" s="5">
        <v>39240</v>
      </c>
      <c r="H144">
        <v>520</v>
      </c>
      <c r="I144">
        <v>0</v>
      </c>
      <c r="J144">
        <v>9</v>
      </c>
      <c r="K144">
        <v>4680</v>
      </c>
    </row>
    <row r="147" spans="1:11" x14ac:dyDescent="0.2">
      <c r="A147" s="5">
        <v>39226</v>
      </c>
      <c r="B147" t="s">
        <v>4343</v>
      </c>
      <c r="C147" t="s">
        <v>4654</v>
      </c>
      <c r="D147">
        <v>2</v>
      </c>
      <c r="E147">
        <v>260</v>
      </c>
      <c r="F147">
        <v>520</v>
      </c>
      <c r="G147" s="5">
        <v>39240</v>
      </c>
      <c r="H147">
        <v>514</v>
      </c>
      <c r="I147">
        <v>6</v>
      </c>
      <c r="J147">
        <v>9.5</v>
      </c>
      <c r="K147">
        <v>4883</v>
      </c>
    </row>
    <row r="148" spans="1:11" x14ac:dyDescent="0.2">
      <c r="G148" t="s">
        <v>8797</v>
      </c>
      <c r="H148">
        <v>6</v>
      </c>
      <c r="I148">
        <v>0</v>
      </c>
      <c r="J148">
        <v>9.5</v>
      </c>
      <c r="K148">
        <v>57</v>
      </c>
    </row>
    <row r="150" spans="1:11" x14ac:dyDescent="0.2">
      <c r="A150" s="5">
        <v>39226</v>
      </c>
      <c r="B150" t="s">
        <v>4354</v>
      </c>
      <c r="C150" t="s">
        <v>4486</v>
      </c>
      <c r="D150">
        <v>2</v>
      </c>
      <c r="E150">
        <v>296</v>
      </c>
      <c r="F150">
        <v>592</v>
      </c>
      <c r="G150" s="5">
        <v>39240</v>
      </c>
      <c r="H150">
        <v>590</v>
      </c>
      <c r="I150">
        <v>2</v>
      </c>
      <c r="J150">
        <v>9</v>
      </c>
      <c r="K150">
        <v>5310</v>
      </c>
    </row>
    <row r="151" spans="1:11" x14ac:dyDescent="0.2">
      <c r="G151" t="s">
        <v>4459</v>
      </c>
      <c r="H151">
        <v>2</v>
      </c>
      <c r="I151">
        <v>0</v>
      </c>
    </row>
    <row r="153" spans="1:11" x14ac:dyDescent="0.2">
      <c r="A153" s="5">
        <v>39240</v>
      </c>
      <c r="B153" t="s">
        <v>8413</v>
      </c>
      <c r="C153" t="s">
        <v>8111</v>
      </c>
      <c r="D153">
        <v>1</v>
      </c>
      <c r="E153">
        <v>1176</v>
      </c>
      <c r="F153">
        <v>1176</v>
      </c>
      <c r="G153" s="5">
        <v>39255</v>
      </c>
      <c r="H153">
        <v>1161</v>
      </c>
      <c r="I153">
        <v>15</v>
      </c>
      <c r="J153">
        <v>11</v>
      </c>
      <c r="K153">
        <v>12771</v>
      </c>
    </row>
    <row r="154" spans="1:11" x14ac:dyDescent="0.2">
      <c r="G154" t="s">
        <v>4328</v>
      </c>
      <c r="H154">
        <v>15</v>
      </c>
      <c r="I154">
        <v>0</v>
      </c>
    </row>
    <row r="156" spans="1:11" x14ac:dyDescent="0.2">
      <c r="A156" s="5">
        <v>39247</v>
      </c>
      <c r="B156" t="s">
        <v>8261</v>
      </c>
      <c r="C156" t="s">
        <v>8262</v>
      </c>
      <c r="D156">
        <v>3</v>
      </c>
      <c r="E156">
        <v>201</v>
      </c>
      <c r="F156">
        <v>603</v>
      </c>
      <c r="G156" s="5">
        <v>39261</v>
      </c>
      <c r="H156">
        <v>598</v>
      </c>
      <c r="I156">
        <v>5</v>
      </c>
      <c r="J156">
        <v>9</v>
      </c>
      <c r="K156">
        <v>5382</v>
      </c>
    </row>
    <row r="157" spans="1:11" x14ac:dyDescent="0.2">
      <c r="G157" t="s">
        <v>3577</v>
      </c>
      <c r="H157">
        <v>2</v>
      </c>
      <c r="I157">
        <v>3</v>
      </c>
    </row>
    <row r="158" spans="1:11" x14ac:dyDescent="0.2">
      <c r="G158" t="s">
        <v>3622</v>
      </c>
      <c r="H158">
        <v>3</v>
      </c>
      <c r="I158">
        <v>0</v>
      </c>
      <c r="J158">
        <v>9</v>
      </c>
      <c r="K158">
        <v>27</v>
      </c>
    </row>
    <row r="160" spans="1:11" x14ac:dyDescent="0.2">
      <c r="A160" s="5">
        <v>39253</v>
      </c>
      <c r="B160" t="s">
        <v>4554</v>
      </c>
      <c r="C160" t="s">
        <v>4360</v>
      </c>
      <c r="D160">
        <v>1</v>
      </c>
      <c r="E160">
        <v>505</v>
      </c>
      <c r="F160">
        <v>505</v>
      </c>
      <c r="G160" s="5">
        <v>39268</v>
      </c>
      <c r="H160">
        <v>500</v>
      </c>
      <c r="I160">
        <v>5</v>
      </c>
      <c r="J160">
        <v>10</v>
      </c>
      <c r="K160">
        <v>5000</v>
      </c>
    </row>
    <row r="161" spans="1:11" x14ac:dyDescent="0.2">
      <c r="G161" s="5">
        <v>39303</v>
      </c>
      <c r="H161">
        <v>4</v>
      </c>
      <c r="I161">
        <v>1</v>
      </c>
      <c r="J161">
        <v>10</v>
      </c>
      <c r="K161">
        <v>40</v>
      </c>
    </row>
    <row r="162" spans="1:11" x14ac:dyDescent="0.2">
      <c r="G162" s="5" t="s">
        <v>4072</v>
      </c>
      <c r="H162">
        <v>1</v>
      </c>
      <c r="I162">
        <v>0</v>
      </c>
    </row>
    <row r="164" spans="1:11" x14ac:dyDescent="0.2">
      <c r="A164" s="5">
        <v>39253</v>
      </c>
      <c r="B164" t="s">
        <v>4607</v>
      </c>
      <c r="C164" t="s">
        <v>4500</v>
      </c>
      <c r="D164">
        <v>3</v>
      </c>
      <c r="E164">
        <v>209</v>
      </c>
      <c r="F164">
        <v>627</v>
      </c>
      <c r="G164" s="5">
        <v>39268</v>
      </c>
      <c r="H164">
        <v>618</v>
      </c>
      <c r="I164">
        <v>9</v>
      </c>
      <c r="J164">
        <v>9</v>
      </c>
      <c r="K164">
        <v>5562</v>
      </c>
    </row>
    <row r="165" spans="1:11" x14ac:dyDescent="0.2">
      <c r="G165" t="s">
        <v>8798</v>
      </c>
      <c r="H165">
        <v>9</v>
      </c>
      <c r="I165">
        <v>0</v>
      </c>
      <c r="J165">
        <v>9</v>
      </c>
      <c r="K165">
        <v>81</v>
      </c>
    </row>
    <row r="167" spans="1:11" x14ac:dyDescent="0.2">
      <c r="A167" s="5">
        <v>39261</v>
      </c>
      <c r="B167" t="s">
        <v>4391</v>
      </c>
      <c r="C167" t="s">
        <v>7297</v>
      </c>
      <c r="D167">
        <v>1</v>
      </c>
      <c r="E167">
        <v>331</v>
      </c>
      <c r="F167">
        <v>331</v>
      </c>
      <c r="G167" s="5">
        <v>39276</v>
      </c>
      <c r="H167">
        <v>325</v>
      </c>
      <c r="I167">
        <v>6</v>
      </c>
      <c r="J167">
        <v>9</v>
      </c>
      <c r="K167">
        <f>H167*J167</f>
        <v>2925</v>
      </c>
    </row>
    <row r="168" spans="1:11" x14ac:dyDescent="0.2">
      <c r="G168" t="s">
        <v>3476</v>
      </c>
      <c r="H168">
        <v>2</v>
      </c>
      <c r="I168">
        <v>4</v>
      </c>
    </row>
    <row r="169" spans="1:11" x14ac:dyDescent="0.2">
      <c r="G169" t="s">
        <v>3623</v>
      </c>
      <c r="H169">
        <v>4</v>
      </c>
      <c r="I169">
        <v>0</v>
      </c>
      <c r="J169">
        <v>9</v>
      </c>
      <c r="K169">
        <v>36</v>
      </c>
    </row>
    <row r="171" spans="1:11" x14ac:dyDescent="0.2">
      <c r="A171" s="5">
        <v>39261</v>
      </c>
      <c r="B171" t="s">
        <v>4504</v>
      </c>
      <c r="C171" t="s">
        <v>4436</v>
      </c>
      <c r="D171">
        <v>1</v>
      </c>
      <c r="E171">
        <v>302</v>
      </c>
      <c r="F171">
        <v>302</v>
      </c>
      <c r="G171" s="5">
        <v>39276</v>
      </c>
      <c r="H171">
        <v>302</v>
      </c>
      <c r="I171">
        <v>0</v>
      </c>
      <c r="J171">
        <v>9</v>
      </c>
      <c r="K171">
        <f>H171*J171</f>
        <v>2718</v>
      </c>
    </row>
    <row r="174" spans="1:11" x14ac:dyDescent="0.2">
      <c r="A174" s="5">
        <v>39268</v>
      </c>
      <c r="B174" t="s">
        <v>8399</v>
      </c>
      <c r="C174" t="s">
        <v>8400</v>
      </c>
      <c r="D174">
        <v>2</v>
      </c>
      <c r="E174">
        <v>301</v>
      </c>
      <c r="F174">
        <v>602</v>
      </c>
      <c r="G174" s="5">
        <v>39287</v>
      </c>
      <c r="H174">
        <v>602</v>
      </c>
      <c r="I174">
        <v>0</v>
      </c>
      <c r="J174">
        <v>10</v>
      </c>
      <c r="K174">
        <v>6020</v>
      </c>
    </row>
    <row r="177" spans="1:11" x14ac:dyDescent="0.2">
      <c r="A177" s="5">
        <v>39275</v>
      </c>
      <c r="B177" t="s">
        <v>8634</v>
      </c>
      <c r="C177" t="s">
        <v>8635</v>
      </c>
      <c r="D177">
        <v>2</v>
      </c>
      <c r="E177">
        <v>419</v>
      </c>
      <c r="F177">
        <v>838</v>
      </c>
      <c r="G177" s="5">
        <v>39289</v>
      </c>
      <c r="H177">
        <v>832</v>
      </c>
      <c r="I177">
        <v>6</v>
      </c>
      <c r="J177">
        <v>9</v>
      </c>
      <c r="K177">
        <v>7488</v>
      </c>
    </row>
    <row r="178" spans="1:11" x14ac:dyDescent="0.2">
      <c r="G178" t="s">
        <v>3614</v>
      </c>
      <c r="H178">
        <v>6</v>
      </c>
      <c r="I178">
        <v>0</v>
      </c>
      <c r="J178">
        <v>9</v>
      </c>
      <c r="K178">
        <v>54</v>
      </c>
    </row>
    <row r="180" spans="1:11" x14ac:dyDescent="0.2">
      <c r="A180" s="5">
        <v>39285</v>
      </c>
      <c r="B180" t="s">
        <v>4039</v>
      </c>
      <c r="C180" t="s">
        <v>4168</v>
      </c>
      <c r="D180">
        <v>2</v>
      </c>
      <c r="E180">
        <v>344</v>
      </c>
      <c r="F180">
        <v>688</v>
      </c>
      <c r="G180" s="5">
        <v>39296</v>
      </c>
      <c r="H180">
        <v>683</v>
      </c>
      <c r="I180">
        <v>5</v>
      </c>
      <c r="J180">
        <v>10.5</v>
      </c>
      <c r="K180">
        <f>H180*J180</f>
        <v>7171.5</v>
      </c>
    </row>
    <row r="181" spans="1:11" x14ac:dyDescent="0.2">
      <c r="A181" s="5"/>
      <c r="G181" s="5">
        <v>39303</v>
      </c>
      <c r="H181">
        <v>4</v>
      </c>
      <c r="I181">
        <v>1</v>
      </c>
      <c r="J181">
        <v>10.5</v>
      </c>
      <c r="K181">
        <v>42</v>
      </c>
    </row>
    <row r="182" spans="1:11" x14ac:dyDescent="0.2">
      <c r="A182" s="5"/>
      <c r="G182" s="5" t="s">
        <v>4072</v>
      </c>
      <c r="H182">
        <v>1</v>
      </c>
      <c r="I182">
        <v>0</v>
      </c>
    </row>
    <row r="183" spans="1:11" x14ac:dyDescent="0.2">
      <c r="A183" s="5"/>
      <c r="G183" s="5"/>
    </row>
    <row r="184" spans="1:11" x14ac:dyDescent="0.2">
      <c r="A184" s="5">
        <v>39296</v>
      </c>
      <c r="B184" t="s">
        <v>4321</v>
      </c>
      <c r="C184" t="s">
        <v>4322</v>
      </c>
      <c r="D184">
        <v>1</v>
      </c>
      <c r="E184">
        <v>527</v>
      </c>
      <c r="F184">
        <v>527</v>
      </c>
      <c r="G184" s="5">
        <v>39310</v>
      </c>
      <c r="H184">
        <v>526</v>
      </c>
      <c r="I184">
        <v>1</v>
      </c>
      <c r="J184">
        <v>11</v>
      </c>
      <c r="K184">
        <f>H184*J184</f>
        <v>5786</v>
      </c>
    </row>
    <row r="185" spans="1:11" x14ac:dyDescent="0.2">
      <c r="G185" s="5">
        <v>39324</v>
      </c>
      <c r="H185">
        <v>1</v>
      </c>
      <c r="I185">
        <v>0</v>
      </c>
      <c r="K185">
        <v>11</v>
      </c>
    </row>
    <row r="187" spans="1:11" x14ac:dyDescent="0.2">
      <c r="A187" s="5">
        <v>39296</v>
      </c>
      <c r="B187" t="s">
        <v>4092</v>
      </c>
      <c r="C187" t="s">
        <v>4142</v>
      </c>
      <c r="D187">
        <v>2</v>
      </c>
      <c r="E187">
        <v>302</v>
      </c>
      <c r="F187">
        <v>604</v>
      </c>
      <c r="G187" s="5">
        <v>39303</v>
      </c>
      <c r="H187">
        <v>599</v>
      </c>
      <c r="I187">
        <v>5</v>
      </c>
      <c r="J187">
        <v>10</v>
      </c>
      <c r="K187">
        <v>5990</v>
      </c>
    </row>
    <row r="188" spans="1:11" x14ac:dyDescent="0.2">
      <c r="G188" t="s">
        <v>3230</v>
      </c>
      <c r="H188">
        <v>5</v>
      </c>
      <c r="I188">
        <v>0</v>
      </c>
      <c r="J188">
        <v>10</v>
      </c>
      <c r="K188">
        <v>50</v>
      </c>
    </row>
    <row r="190" spans="1:11" x14ac:dyDescent="0.2">
      <c r="A190" s="5">
        <v>39303</v>
      </c>
      <c r="B190" t="s">
        <v>3964</v>
      </c>
      <c r="C190" t="s">
        <v>4782</v>
      </c>
      <c r="D190">
        <v>1</v>
      </c>
      <c r="E190">
        <v>625</v>
      </c>
      <c r="F190">
        <v>625</v>
      </c>
      <c r="G190" s="5">
        <v>39324</v>
      </c>
      <c r="H190">
        <v>624</v>
      </c>
      <c r="I190">
        <v>1</v>
      </c>
      <c r="J190">
        <v>10</v>
      </c>
      <c r="K190">
        <v>6240</v>
      </c>
    </row>
    <row r="191" spans="1:11" x14ac:dyDescent="0.2">
      <c r="G191" t="s">
        <v>3857</v>
      </c>
      <c r="H191">
        <v>1</v>
      </c>
      <c r="I191">
        <v>0</v>
      </c>
    </row>
    <row r="193" spans="1:11" x14ac:dyDescent="0.2">
      <c r="A193" s="5" t="s">
        <v>8500</v>
      </c>
      <c r="B193" t="s">
        <v>8503</v>
      </c>
      <c r="C193" t="s">
        <v>8510</v>
      </c>
      <c r="D193">
        <v>1</v>
      </c>
      <c r="E193">
        <v>547</v>
      </c>
      <c r="F193">
        <v>547</v>
      </c>
      <c r="G193" t="s">
        <v>3766</v>
      </c>
      <c r="H193">
        <v>535</v>
      </c>
      <c r="I193">
        <v>12</v>
      </c>
      <c r="J193">
        <v>10</v>
      </c>
      <c r="K193">
        <v>5350</v>
      </c>
    </row>
    <row r="194" spans="1:11" x14ac:dyDescent="0.2">
      <c r="G194" t="s">
        <v>3230</v>
      </c>
      <c r="H194">
        <v>12</v>
      </c>
      <c r="I194">
        <v>0</v>
      </c>
      <c r="J194">
        <v>10</v>
      </c>
      <c r="K194">
        <v>120</v>
      </c>
    </row>
    <row r="196" spans="1:11" x14ac:dyDescent="0.2">
      <c r="A196" t="s">
        <v>3854</v>
      </c>
      <c r="B196" t="s">
        <v>3851</v>
      </c>
      <c r="C196" t="s">
        <v>3852</v>
      </c>
      <c r="D196">
        <v>3</v>
      </c>
      <c r="E196">
        <v>216</v>
      </c>
      <c r="F196">
        <v>648</v>
      </c>
      <c r="G196" t="s">
        <v>3767</v>
      </c>
      <c r="H196">
        <v>648</v>
      </c>
      <c r="I196">
        <v>0</v>
      </c>
      <c r="J196">
        <v>9.5</v>
      </c>
      <c r="K196">
        <v>6156</v>
      </c>
    </row>
    <row r="199" spans="1:11" x14ac:dyDescent="0.2">
      <c r="A199" t="s">
        <v>3854</v>
      </c>
      <c r="B199" t="s">
        <v>3985</v>
      </c>
      <c r="C199" t="s">
        <v>3986</v>
      </c>
      <c r="D199">
        <v>1.5</v>
      </c>
      <c r="E199">
        <v>271</v>
      </c>
      <c r="F199">
        <v>406.5</v>
      </c>
      <c r="G199" t="s">
        <v>3679</v>
      </c>
      <c r="H199">
        <v>403</v>
      </c>
      <c r="I199">
        <v>3</v>
      </c>
      <c r="J199">
        <v>9.5</v>
      </c>
      <c r="K199">
        <v>3829</v>
      </c>
    </row>
    <row r="200" spans="1:11" x14ac:dyDescent="0.2">
      <c r="G200" t="s">
        <v>3287</v>
      </c>
      <c r="H200">
        <v>3</v>
      </c>
      <c r="I200">
        <v>0</v>
      </c>
      <c r="J200">
        <v>9.5</v>
      </c>
      <c r="K200">
        <v>29</v>
      </c>
    </row>
    <row r="202" spans="1:11" x14ac:dyDescent="0.2">
      <c r="A202" t="s">
        <v>3767</v>
      </c>
      <c r="B202" t="s">
        <v>3704</v>
      </c>
      <c r="C202" t="s">
        <v>3705</v>
      </c>
      <c r="D202">
        <v>2</v>
      </c>
      <c r="E202">
        <v>279</v>
      </c>
      <c r="F202">
        <v>558</v>
      </c>
      <c r="G202" t="s">
        <v>3623</v>
      </c>
      <c r="H202">
        <v>553</v>
      </c>
      <c r="I202">
        <v>5</v>
      </c>
      <c r="J202">
        <v>10.5</v>
      </c>
      <c r="K202">
        <v>5806</v>
      </c>
    </row>
    <row r="203" spans="1:11" x14ac:dyDescent="0.2">
      <c r="G203" t="s">
        <v>8798</v>
      </c>
      <c r="H203">
        <v>3</v>
      </c>
      <c r="I203">
        <v>2</v>
      </c>
      <c r="J203">
        <v>10.5</v>
      </c>
      <c r="K203">
        <v>32</v>
      </c>
    </row>
    <row r="204" spans="1:11" x14ac:dyDescent="0.2">
      <c r="G204" t="s">
        <v>8774</v>
      </c>
      <c r="H204">
        <v>2</v>
      </c>
      <c r="I204">
        <v>0</v>
      </c>
    </row>
    <row r="206" spans="1:11" x14ac:dyDescent="0.2">
      <c r="A206" t="s">
        <v>3767</v>
      </c>
      <c r="B206" t="s">
        <v>3839</v>
      </c>
      <c r="C206" t="s">
        <v>3840</v>
      </c>
      <c r="D206">
        <v>2.5</v>
      </c>
      <c r="E206">
        <v>279</v>
      </c>
      <c r="F206">
        <v>697</v>
      </c>
      <c r="G206" t="s">
        <v>3654</v>
      </c>
      <c r="H206">
        <v>693</v>
      </c>
      <c r="I206">
        <v>4</v>
      </c>
      <c r="J206">
        <v>10</v>
      </c>
      <c r="K206">
        <v>6930</v>
      </c>
    </row>
    <row r="207" spans="1:11" x14ac:dyDescent="0.2">
      <c r="G207" t="s">
        <v>3622</v>
      </c>
      <c r="H207">
        <v>3</v>
      </c>
      <c r="I207">
        <v>1</v>
      </c>
      <c r="J207">
        <v>10</v>
      </c>
      <c r="K207">
        <v>30</v>
      </c>
    </row>
    <row r="208" spans="1:11" x14ac:dyDescent="0.2">
      <c r="G208" t="s">
        <v>8774</v>
      </c>
      <c r="H208">
        <v>1</v>
      </c>
      <c r="I208">
        <v>0</v>
      </c>
    </row>
    <row r="210" spans="1:11" x14ac:dyDescent="0.2">
      <c r="A210" t="s">
        <v>3597</v>
      </c>
      <c r="B210" t="s">
        <v>3363</v>
      </c>
      <c r="C210" t="s">
        <v>3364</v>
      </c>
      <c r="D210">
        <v>2</v>
      </c>
      <c r="E210">
        <v>305</v>
      </c>
      <c r="F210">
        <v>610</v>
      </c>
      <c r="G210" t="s">
        <v>8514</v>
      </c>
      <c r="H210">
        <v>605</v>
      </c>
      <c r="I210">
        <v>5</v>
      </c>
      <c r="J210">
        <v>9.5</v>
      </c>
      <c r="K210">
        <v>5748</v>
      </c>
    </row>
    <row r="211" spans="1:11" x14ac:dyDescent="0.2">
      <c r="G211" t="s">
        <v>8798</v>
      </c>
      <c r="H211">
        <v>4</v>
      </c>
      <c r="I211">
        <v>1</v>
      </c>
      <c r="J211">
        <v>9.5</v>
      </c>
      <c r="K211">
        <v>38</v>
      </c>
    </row>
    <row r="212" spans="1:11" x14ac:dyDescent="0.2">
      <c r="G212" t="s">
        <v>8746</v>
      </c>
      <c r="H212">
        <v>1</v>
      </c>
      <c r="I212">
        <v>0</v>
      </c>
    </row>
    <row r="214" spans="1:11" x14ac:dyDescent="0.2">
      <c r="A214" t="s">
        <v>3597</v>
      </c>
      <c r="B214" t="s">
        <v>3427</v>
      </c>
      <c r="C214" t="s">
        <v>3428</v>
      </c>
      <c r="D214">
        <v>1</v>
      </c>
      <c r="E214">
        <v>608</v>
      </c>
      <c r="F214">
        <v>608</v>
      </c>
      <c r="G214" t="s">
        <v>8622</v>
      </c>
      <c r="H214">
        <v>602</v>
      </c>
      <c r="I214">
        <v>6</v>
      </c>
      <c r="J214">
        <v>9</v>
      </c>
      <c r="K214">
        <v>5418</v>
      </c>
    </row>
    <row r="215" spans="1:11" x14ac:dyDescent="0.2">
      <c r="G215" t="s">
        <v>8798</v>
      </c>
      <c r="H215">
        <v>4</v>
      </c>
      <c r="I215">
        <v>2</v>
      </c>
      <c r="J215">
        <v>9</v>
      </c>
      <c r="K215">
        <v>36</v>
      </c>
    </row>
    <row r="216" spans="1:11" x14ac:dyDescent="0.2">
      <c r="G216" t="s">
        <v>8774</v>
      </c>
      <c r="H216">
        <v>2</v>
      </c>
      <c r="I216">
        <v>0</v>
      </c>
    </row>
    <row r="218" spans="1:11" x14ac:dyDescent="0.2">
      <c r="A218" t="s">
        <v>8622</v>
      </c>
      <c r="B218" t="s">
        <v>8686</v>
      </c>
      <c r="C218" t="s">
        <v>8687</v>
      </c>
      <c r="D218">
        <v>5</v>
      </c>
      <c r="E218">
        <v>120</v>
      </c>
      <c r="F218">
        <v>600</v>
      </c>
      <c r="G218" t="s">
        <v>8693</v>
      </c>
      <c r="H218">
        <v>587</v>
      </c>
      <c r="I218">
        <v>13</v>
      </c>
      <c r="J218">
        <v>10</v>
      </c>
      <c r="K218">
        <v>5870</v>
      </c>
    </row>
    <row r="219" spans="1:11" x14ac:dyDescent="0.2">
      <c r="G219" t="s">
        <v>8874</v>
      </c>
      <c r="H219">
        <v>13</v>
      </c>
      <c r="I219">
        <v>0</v>
      </c>
      <c r="J219">
        <v>10</v>
      </c>
      <c r="K219">
        <v>130</v>
      </c>
    </row>
    <row r="221" spans="1:11" x14ac:dyDescent="0.2">
      <c r="A221" t="s">
        <v>8622</v>
      </c>
      <c r="B221" t="s">
        <v>8702</v>
      </c>
      <c r="C221" t="s">
        <v>4380</v>
      </c>
      <c r="D221">
        <v>2</v>
      </c>
      <c r="E221">
        <v>326</v>
      </c>
      <c r="F221">
        <v>652</v>
      </c>
      <c r="G221" t="s">
        <v>8832</v>
      </c>
      <c r="H221">
        <v>642</v>
      </c>
      <c r="I221">
        <v>10</v>
      </c>
      <c r="J221">
        <v>9.5</v>
      </c>
      <c r="K221">
        <v>6099</v>
      </c>
    </row>
    <row r="222" spans="1:11" x14ac:dyDescent="0.2">
      <c r="G222" t="s">
        <v>8866</v>
      </c>
      <c r="H222">
        <v>1</v>
      </c>
      <c r="I222">
        <v>9</v>
      </c>
    </row>
    <row r="223" spans="1:11" x14ac:dyDescent="0.2">
      <c r="G223" t="s">
        <v>9384</v>
      </c>
      <c r="H223">
        <v>9</v>
      </c>
      <c r="I223">
        <v>0</v>
      </c>
      <c r="J223">
        <v>9</v>
      </c>
      <c r="K223">
        <v>81</v>
      </c>
    </row>
    <row r="225" spans="1:11" x14ac:dyDescent="0.2">
      <c r="A225" t="s">
        <v>8651</v>
      </c>
      <c r="B225" t="s">
        <v>8724</v>
      </c>
      <c r="C225" t="s">
        <v>8725</v>
      </c>
      <c r="D225">
        <v>2</v>
      </c>
      <c r="E225">
        <v>272</v>
      </c>
      <c r="F225">
        <v>544</v>
      </c>
      <c r="G225" t="s">
        <v>3490</v>
      </c>
      <c r="H225">
        <v>541</v>
      </c>
      <c r="I225">
        <v>3</v>
      </c>
      <c r="J225">
        <v>9</v>
      </c>
      <c r="K225">
        <v>4869</v>
      </c>
    </row>
    <row r="226" spans="1:11" x14ac:dyDescent="0.2">
      <c r="G226" t="s">
        <v>8875</v>
      </c>
      <c r="H226">
        <v>3</v>
      </c>
      <c r="I226">
        <v>0</v>
      </c>
      <c r="J226">
        <v>9</v>
      </c>
      <c r="K226">
        <v>27</v>
      </c>
    </row>
    <row r="229" spans="1:11" x14ac:dyDescent="0.2">
      <c r="A229" t="s">
        <v>8651</v>
      </c>
      <c r="B229" t="s">
        <v>8781</v>
      </c>
      <c r="C229" t="s">
        <v>8839</v>
      </c>
      <c r="D229">
        <v>2</v>
      </c>
      <c r="E229">
        <v>272</v>
      </c>
      <c r="F229">
        <v>544</v>
      </c>
      <c r="G229" t="s">
        <v>3230</v>
      </c>
      <c r="H229">
        <v>544</v>
      </c>
      <c r="I229">
        <v>0</v>
      </c>
      <c r="J229">
        <v>9</v>
      </c>
      <c r="K229">
        <v>4896</v>
      </c>
    </row>
    <row r="232" spans="1:11" x14ac:dyDescent="0.2">
      <c r="A232" t="s">
        <v>8895</v>
      </c>
      <c r="B232" t="s">
        <v>3487</v>
      </c>
      <c r="C232" t="s">
        <v>3488</v>
      </c>
      <c r="D232">
        <v>3</v>
      </c>
      <c r="E232">
        <v>238</v>
      </c>
      <c r="F232">
        <v>714</v>
      </c>
      <c r="G232" t="s">
        <v>9090</v>
      </c>
      <c r="H232">
        <v>705</v>
      </c>
      <c r="I232">
        <v>9</v>
      </c>
      <c r="J232">
        <v>11</v>
      </c>
      <c r="K232">
        <v>7755</v>
      </c>
    </row>
    <row r="233" spans="1:11" x14ac:dyDescent="0.2">
      <c r="G233" t="s">
        <v>9164</v>
      </c>
      <c r="H233">
        <v>3</v>
      </c>
      <c r="I233">
        <v>6</v>
      </c>
    </row>
    <row r="234" spans="1:11" x14ac:dyDescent="0.2">
      <c r="G234" t="s">
        <v>9290</v>
      </c>
      <c r="H234">
        <v>6</v>
      </c>
      <c r="I234">
        <v>0</v>
      </c>
      <c r="J234">
        <v>9</v>
      </c>
      <c r="K234">
        <v>54</v>
      </c>
    </row>
    <row r="236" spans="1:11" x14ac:dyDescent="0.2">
      <c r="A236" t="s">
        <v>8895</v>
      </c>
      <c r="B236" t="s">
        <v>3283</v>
      </c>
      <c r="C236" t="s">
        <v>3232</v>
      </c>
      <c r="D236">
        <v>3</v>
      </c>
      <c r="E236">
        <v>238</v>
      </c>
      <c r="F236">
        <v>714</v>
      </c>
      <c r="G236" t="s">
        <v>3435</v>
      </c>
      <c r="H236">
        <v>711</v>
      </c>
      <c r="I236">
        <v>3</v>
      </c>
      <c r="J236">
        <v>10</v>
      </c>
      <c r="K236">
        <v>7110</v>
      </c>
    </row>
    <row r="237" spans="1:11" x14ac:dyDescent="0.2">
      <c r="G237" t="s">
        <v>3182</v>
      </c>
      <c r="H237">
        <v>1</v>
      </c>
      <c r="I237">
        <v>2</v>
      </c>
      <c r="J237">
        <v>10</v>
      </c>
      <c r="K237">
        <v>10</v>
      </c>
    </row>
    <row r="238" spans="1:11" x14ac:dyDescent="0.2">
      <c r="G238" t="s">
        <v>8866</v>
      </c>
      <c r="H238">
        <v>2</v>
      </c>
      <c r="I238">
        <v>0</v>
      </c>
    </row>
    <row r="240" spans="1:11" x14ac:dyDescent="0.2">
      <c r="A240" t="s">
        <v>3174</v>
      </c>
      <c r="B240" t="s">
        <v>3142</v>
      </c>
      <c r="C240" t="s">
        <v>3143</v>
      </c>
      <c r="D240">
        <v>5</v>
      </c>
      <c r="E240">
        <v>134</v>
      </c>
      <c r="F240">
        <v>670</v>
      </c>
      <c r="G240" t="s">
        <v>3144</v>
      </c>
      <c r="H240">
        <v>670</v>
      </c>
      <c r="I240">
        <v>0</v>
      </c>
      <c r="J240">
        <v>9</v>
      </c>
      <c r="K240">
        <v>6030</v>
      </c>
    </row>
    <row r="243" spans="1:11" x14ac:dyDescent="0.2">
      <c r="A243" t="s">
        <v>3174</v>
      </c>
      <c r="B243" t="s">
        <v>3238</v>
      </c>
      <c r="C243" t="s">
        <v>3239</v>
      </c>
      <c r="D243">
        <v>5</v>
      </c>
      <c r="E243">
        <v>134</v>
      </c>
      <c r="F243">
        <v>670</v>
      </c>
      <c r="G243" t="s">
        <v>3182</v>
      </c>
      <c r="H243">
        <v>670</v>
      </c>
      <c r="I243">
        <v>0</v>
      </c>
      <c r="J243">
        <v>9</v>
      </c>
      <c r="K243">
        <v>6030</v>
      </c>
    </row>
    <row r="246" spans="1:11" x14ac:dyDescent="0.2">
      <c r="A246" t="s">
        <v>3182</v>
      </c>
      <c r="B246" t="s">
        <v>3140</v>
      </c>
      <c r="C246" t="s">
        <v>3150</v>
      </c>
      <c r="D246">
        <v>4</v>
      </c>
      <c r="E246">
        <v>165</v>
      </c>
      <c r="F246">
        <v>660</v>
      </c>
      <c r="G246" t="s">
        <v>9100</v>
      </c>
      <c r="H246">
        <v>657</v>
      </c>
      <c r="I246">
        <v>3</v>
      </c>
      <c r="J246">
        <v>10</v>
      </c>
      <c r="K246">
        <v>6570</v>
      </c>
    </row>
    <row r="247" spans="1:11" x14ac:dyDescent="0.2">
      <c r="G247" t="s">
        <v>9237</v>
      </c>
      <c r="H247">
        <v>1</v>
      </c>
      <c r="I247">
        <v>2</v>
      </c>
    </row>
    <row r="248" spans="1:11" x14ac:dyDescent="0.2">
      <c r="G248" t="s">
        <v>2930</v>
      </c>
      <c r="H248">
        <v>2</v>
      </c>
      <c r="I248">
        <v>0</v>
      </c>
      <c r="J248">
        <v>10</v>
      </c>
      <c r="K248">
        <v>20</v>
      </c>
    </row>
    <row r="250" spans="1:11" x14ac:dyDescent="0.2">
      <c r="A250" t="s">
        <v>3225</v>
      </c>
      <c r="B250" t="s">
        <v>8907</v>
      </c>
      <c r="C250" t="s">
        <v>8988</v>
      </c>
      <c r="D250">
        <v>1</v>
      </c>
      <c r="E250">
        <v>606</v>
      </c>
      <c r="F250">
        <v>606</v>
      </c>
      <c r="G250" t="s">
        <v>9004</v>
      </c>
      <c r="H250">
        <v>602</v>
      </c>
      <c r="I250">
        <v>4</v>
      </c>
      <c r="J250">
        <v>10</v>
      </c>
      <c r="K250">
        <v>6020</v>
      </c>
    </row>
    <row r="251" spans="1:11" x14ac:dyDescent="0.2">
      <c r="G251" t="s">
        <v>9164</v>
      </c>
      <c r="H251">
        <v>3</v>
      </c>
      <c r="I251">
        <v>1</v>
      </c>
    </row>
    <row r="252" spans="1:11" x14ac:dyDescent="0.2">
      <c r="G252" t="s">
        <v>2929</v>
      </c>
      <c r="H252">
        <v>1</v>
      </c>
      <c r="I252">
        <v>0</v>
      </c>
      <c r="J252">
        <v>10</v>
      </c>
      <c r="K252">
        <v>10</v>
      </c>
    </row>
    <row r="254" spans="1:11" x14ac:dyDescent="0.2">
      <c r="A254" t="s">
        <v>9082</v>
      </c>
      <c r="B254" t="s">
        <v>8996</v>
      </c>
      <c r="C254" t="s">
        <v>8997</v>
      </c>
      <c r="D254">
        <v>2</v>
      </c>
      <c r="E254">
        <v>310</v>
      </c>
      <c r="F254">
        <v>620</v>
      </c>
      <c r="G254" t="s">
        <v>9067</v>
      </c>
      <c r="H254">
        <v>595</v>
      </c>
      <c r="I254">
        <v>25</v>
      </c>
      <c r="J254">
        <v>9</v>
      </c>
      <c r="K254">
        <v>5355</v>
      </c>
    </row>
    <row r="255" spans="1:11" x14ac:dyDescent="0.2">
      <c r="G255" t="s">
        <v>9384</v>
      </c>
      <c r="H255">
        <v>14</v>
      </c>
      <c r="I255">
        <v>11</v>
      </c>
      <c r="J255">
        <v>9</v>
      </c>
      <c r="K255">
        <v>126</v>
      </c>
    </row>
    <row r="256" spans="1:11" x14ac:dyDescent="0.2">
      <c r="G256" t="s">
        <v>2930</v>
      </c>
      <c r="H256">
        <v>11</v>
      </c>
      <c r="I256">
        <v>0</v>
      </c>
      <c r="J256">
        <v>9</v>
      </c>
      <c r="K256">
        <v>99</v>
      </c>
    </row>
    <row r="259" spans="1:11" x14ac:dyDescent="0.2">
      <c r="A259" t="s">
        <v>9082</v>
      </c>
      <c r="B259" t="s">
        <v>9010</v>
      </c>
      <c r="C259" t="s">
        <v>9000</v>
      </c>
      <c r="D259">
        <v>5</v>
      </c>
      <c r="E259">
        <v>127</v>
      </c>
      <c r="F259">
        <v>635</v>
      </c>
      <c r="G259" t="s">
        <v>9104</v>
      </c>
      <c r="H259">
        <v>630</v>
      </c>
      <c r="I259">
        <v>5</v>
      </c>
      <c r="J259">
        <v>11.5</v>
      </c>
      <c r="K259">
        <v>7245</v>
      </c>
    </row>
    <row r="260" spans="1:11" x14ac:dyDescent="0.2">
      <c r="G260" t="s">
        <v>9239</v>
      </c>
      <c r="H260">
        <v>5</v>
      </c>
      <c r="I260">
        <v>0</v>
      </c>
    </row>
    <row r="262" spans="1:11" x14ac:dyDescent="0.2">
      <c r="A262" t="s">
        <v>9081</v>
      </c>
      <c r="B262" t="s">
        <v>3006</v>
      </c>
      <c r="C262" t="s">
        <v>9194</v>
      </c>
      <c r="D262">
        <v>5</v>
      </c>
      <c r="E262">
        <v>136</v>
      </c>
      <c r="F262">
        <v>680</v>
      </c>
      <c r="G262" t="s">
        <v>3057</v>
      </c>
      <c r="H262">
        <v>670</v>
      </c>
      <c r="I262">
        <v>10</v>
      </c>
      <c r="J262">
        <v>11.5</v>
      </c>
      <c r="K262">
        <v>7705</v>
      </c>
    </row>
    <row r="263" spans="1:11" x14ac:dyDescent="0.2">
      <c r="G263" t="s">
        <v>2807</v>
      </c>
      <c r="H263">
        <v>7</v>
      </c>
      <c r="I263">
        <v>3</v>
      </c>
    </row>
    <row r="264" spans="1:11" x14ac:dyDescent="0.2">
      <c r="G264" t="s">
        <v>2929</v>
      </c>
      <c r="H264">
        <v>3</v>
      </c>
      <c r="I264">
        <v>0</v>
      </c>
      <c r="J264">
        <v>9</v>
      </c>
      <c r="K264">
        <v>27</v>
      </c>
    </row>
    <row r="267" spans="1:11" x14ac:dyDescent="0.2">
      <c r="A267" t="s">
        <v>9105</v>
      </c>
      <c r="B267" t="s">
        <v>9207</v>
      </c>
      <c r="C267" t="s">
        <v>9342</v>
      </c>
      <c r="D267">
        <v>4.5</v>
      </c>
      <c r="E267">
        <v>153</v>
      </c>
      <c r="F267">
        <v>714</v>
      </c>
      <c r="G267" t="s">
        <v>9081</v>
      </c>
      <c r="H267">
        <v>706</v>
      </c>
      <c r="I267">
        <v>8</v>
      </c>
      <c r="J267">
        <v>9.5</v>
      </c>
      <c r="K267">
        <v>6707</v>
      </c>
    </row>
    <row r="268" spans="1:11" x14ac:dyDescent="0.2">
      <c r="G268" t="s">
        <v>3001</v>
      </c>
      <c r="H268">
        <v>3</v>
      </c>
      <c r="I268">
        <v>5</v>
      </c>
    </row>
    <row r="269" spans="1:11" x14ac:dyDescent="0.2">
      <c r="D269">
        <v>2</v>
      </c>
      <c r="E269">
        <v>166</v>
      </c>
      <c r="G269" t="s">
        <v>2886</v>
      </c>
      <c r="H269">
        <v>5</v>
      </c>
      <c r="I269">
        <v>0</v>
      </c>
      <c r="J269">
        <v>9.5</v>
      </c>
      <c r="K269">
        <v>48</v>
      </c>
    </row>
    <row r="271" spans="1:11" x14ac:dyDescent="0.2">
      <c r="A271" t="s">
        <v>9070</v>
      </c>
      <c r="B271" t="s">
        <v>9262</v>
      </c>
      <c r="C271" t="s">
        <v>9131</v>
      </c>
      <c r="D271">
        <v>4</v>
      </c>
      <c r="E271">
        <v>157</v>
      </c>
      <c r="F271">
        <v>628</v>
      </c>
      <c r="G271" t="s">
        <v>9384</v>
      </c>
      <c r="H271">
        <v>621</v>
      </c>
      <c r="I271">
        <v>7</v>
      </c>
      <c r="J271">
        <v>10.5</v>
      </c>
      <c r="K271">
        <v>6521</v>
      </c>
    </row>
    <row r="272" spans="1:11" x14ac:dyDescent="0.2">
      <c r="G272" t="s">
        <v>2848</v>
      </c>
      <c r="H272">
        <v>7</v>
      </c>
      <c r="I272">
        <v>0</v>
      </c>
    </row>
    <row r="274" spans="1:11" x14ac:dyDescent="0.2">
      <c r="A274" t="s">
        <v>9105</v>
      </c>
      <c r="B274" t="s">
        <v>9302</v>
      </c>
      <c r="C274" t="s">
        <v>9303</v>
      </c>
      <c r="D274">
        <v>2</v>
      </c>
      <c r="E274">
        <v>310</v>
      </c>
      <c r="F274">
        <v>620</v>
      </c>
      <c r="G274" t="s">
        <v>3113</v>
      </c>
      <c r="H274">
        <v>617</v>
      </c>
      <c r="I274">
        <v>3</v>
      </c>
      <c r="J274">
        <v>9.5</v>
      </c>
      <c r="K274">
        <v>5862</v>
      </c>
    </row>
    <row r="275" spans="1:11" x14ac:dyDescent="0.2">
      <c r="G275" t="s">
        <v>2929</v>
      </c>
      <c r="H275">
        <v>3</v>
      </c>
      <c r="I275">
        <v>0</v>
      </c>
      <c r="J275">
        <v>9.5</v>
      </c>
      <c r="K275">
        <v>29</v>
      </c>
    </row>
    <row r="277" spans="1:11" x14ac:dyDescent="0.2">
      <c r="A277" t="s">
        <v>3043</v>
      </c>
      <c r="B277" t="s">
        <v>3195</v>
      </c>
      <c r="C277" t="s">
        <v>3196</v>
      </c>
      <c r="D277">
        <v>2</v>
      </c>
      <c r="E277">
        <v>303</v>
      </c>
      <c r="F277">
        <v>606</v>
      </c>
      <c r="G277" t="s">
        <v>2806</v>
      </c>
      <c r="H277">
        <v>600</v>
      </c>
      <c r="I277">
        <v>6</v>
      </c>
      <c r="J277">
        <v>8.5</v>
      </c>
      <c r="K277">
        <v>5100</v>
      </c>
    </row>
    <row r="278" spans="1:11" x14ac:dyDescent="0.2">
      <c r="G278" t="s">
        <v>9472</v>
      </c>
      <c r="H278">
        <v>6</v>
      </c>
      <c r="I278">
        <v>0</v>
      </c>
      <c r="J278">
        <v>8.5</v>
      </c>
      <c r="K278">
        <v>51</v>
      </c>
    </row>
    <row r="280" spans="1:11" x14ac:dyDescent="0.2">
      <c r="A280" t="s">
        <v>3113</v>
      </c>
      <c r="B280" t="s">
        <v>3020</v>
      </c>
      <c r="C280" t="s">
        <v>9114</v>
      </c>
      <c r="D280">
        <v>1</v>
      </c>
      <c r="E280">
        <v>242</v>
      </c>
      <c r="F280">
        <v>242</v>
      </c>
      <c r="G280" t="s">
        <v>2897</v>
      </c>
      <c r="H280">
        <v>241</v>
      </c>
      <c r="I280">
        <v>1</v>
      </c>
      <c r="J280">
        <v>9</v>
      </c>
      <c r="K280">
        <v>2169</v>
      </c>
    </row>
    <row r="281" spans="1:11" x14ac:dyDescent="0.2">
      <c r="G281" t="s">
        <v>9585</v>
      </c>
      <c r="H281">
        <v>1</v>
      </c>
      <c r="I281">
        <v>0</v>
      </c>
      <c r="J281">
        <v>9</v>
      </c>
      <c r="K281">
        <v>9</v>
      </c>
    </row>
    <row r="283" spans="1:11" x14ac:dyDescent="0.2">
      <c r="A283" t="s">
        <v>3113</v>
      </c>
      <c r="B283" t="s">
        <v>3168</v>
      </c>
      <c r="C283" t="s">
        <v>3169</v>
      </c>
      <c r="D283">
        <v>1</v>
      </c>
      <c r="E283">
        <v>561</v>
      </c>
      <c r="F283">
        <v>561</v>
      </c>
      <c r="G283" s="12" t="s">
        <v>2716</v>
      </c>
      <c r="H283">
        <v>555</v>
      </c>
      <c r="I283">
        <v>6</v>
      </c>
      <c r="J283">
        <v>9</v>
      </c>
      <c r="K283">
        <f>H283*J283</f>
        <v>4995</v>
      </c>
    </row>
    <row r="284" spans="1:11" x14ac:dyDescent="0.2">
      <c r="G284" s="12" t="s">
        <v>9585</v>
      </c>
      <c r="H284">
        <v>1</v>
      </c>
      <c r="I284">
        <v>5</v>
      </c>
      <c r="J284">
        <v>9</v>
      </c>
      <c r="K284">
        <v>9</v>
      </c>
    </row>
    <row r="285" spans="1:11" x14ac:dyDescent="0.2">
      <c r="G285" t="s">
        <v>9581</v>
      </c>
      <c r="H285">
        <v>5</v>
      </c>
      <c r="I285">
        <v>0</v>
      </c>
    </row>
    <row r="287" spans="1:11" x14ac:dyDescent="0.2">
      <c r="A287" t="s">
        <v>2862</v>
      </c>
      <c r="B287" t="s">
        <v>2843</v>
      </c>
      <c r="C287" t="s">
        <v>2844</v>
      </c>
      <c r="D287">
        <v>2</v>
      </c>
      <c r="E287">
        <v>306</v>
      </c>
      <c r="F287">
        <v>612</v>
      </c>
      <c r="G287" t="s">
        <v>2716</v>
      </c>
      <c r="H287">
        <v>606</v>
      </c>
      <c r="I287">
        <v>6</v>
      </c>
      <c r="J287">
        <v>9</v>
      </c>
      <c r="K287">
        <f>H287*J287</f>
        <v>5454</v>
      </c>
    </row>
    <row r="288" spans="1:11" x14ac:dyDescent="0.2">
      <c r="G288" t="s">
        <v>2716</v>
      </c>
      <c r="H288" s="26" t="s">
        <v>9505</v>
      </c>
      <c r="I288">
        <v>5</v>
      </c>
      <c r="J288">
        <v>9</v>
      </c>
      <c r="K288">
        <f>1*J288</f>
        <v>9</v>
      </c>
    </row>
    <row r="289" spans="1:11" x14ac:dyDescent="0.2">
      <c r="G289" t="s">
        <v>9714</v>
      </c>
      <c r="H289" s="26">
        <v>5</v>
      </c>
      <c r="I289">
        <v>0</v>
      </c>
      <c r="J289">
        <v>9</v>
      </c>
      <c r="K289">
        <v>45</v>
      </c>
    </row>
    <row r="291" spans="1:11" x14ac:dyDescent="0.2">
      <c r="A291" t="s">
        <v>3045</v>
      </c>
      <c r="B291" t="s">
        <v>2920</v>
      </c>
      <c r="C291" t="s">
        <v>3585</v>
      </c>
      <c r="D291">
        <v>2</v>
      </c>
      <c r="E291">
        <v>307</v>
      </c>
      <c r="F291">
        <v>614</v>
      </c>
      <c r="G291" t="s">
        <v>2748</v>
      </c>
      <c r="H291">
        <v>607</v>
      </c>
      <c r="I291">
        <v>7</v>
      </c>
      <c r="J291">
        <v>9</v>
      </c>
      <c r="K291">
        <v>5463</v>
      </c>
    </row>
    <row r="292" spans="1:11" x14ac:dyDescent="0.2">
      <c r="G292" t="s">
        <v>21653</v>
      </c>
      <c r="H292">
        <v>7</v>
      </c>
      <c r="I292">
        <v>0</v>
      </c>
      <c r="J292">
        <v>9</v>
      </c>
      <c r="K292">
        <v>63</v>
      </c>
    </row>
    <row r="294" spans="1:11" x14ac:dyDescent="0.2">
      <c r="A294" s="12">
        <v>39472</v>
      </c>
      <c r="B294" t="s">
        <v>2759</v>
      </c>
      <c r="C294" t="s">
        <v>4597</v>
      </c>
      <c r="D294">
        <v>1</v>
      </c>
      <c r="E294">
        <v>519</v>
      </c>
      <c r="F294">
        <v>519</v>
      </c>
      <c r="G294" t="s">
        <v>9585</v>
      </c>
      <c r="H294">
        <v>519</v>
      </c>
      <c r="I294">
        <v>0</v>
      </c>
      <c r="J294">
        <v>9</v>
      </c>
      <c r="K294">
        <v>4671</v>
      </c>
    </row>
    <row r="297" spans="1:11" x14ac:dyDescent="0.2">
      <c r="A297" t="s">
        <v>2760</v>
      </c>
      <c r="B297" t="s">
        <v>2704</v>
      </c>
      <c r="C297" t="s">
        <v>2705</v>
      </c>
      <c r="D297">
        <v>2</v>
      </c>
      <c r="E297">
        <v>311</v>
      </c>
      <c r="F297">
        <v>622</v>
      </c>
      <c r="G297" t="s">
        <v>9521</v>
      </c>
      <c r="H297">
        <v>617</v>
      </c>
      <c r="I297">
        <v>5</v>
      </c>
      <c r="J297">
        <v>9</v>
      </c>
      <c r="K297">
        <v>5553</v>
      </c>
    </row>
    <row r="298" spans="1:11" x14ac:dyDescent="0.2">
      <c r="G298" t="s">
        <v>9715</v>
      </c>
      <c r="H298">
        <v>5</v>
      </c>
      <c r="I298">
        <v>0</v>
      </c>
      <c r="J298">
        <v>9</v>
      </c>
      <c r="K298">
        <v>45</v>
      </c>
    </row>
    <row r="300" spans="1:11" x14ac:dyDescent="0.2">
      <c r="A300" t="s">
        <v>9421</v>
      </c>
      <c r="B300" t="s">
        <v>9422</v>
      </c>
      <c r="C300" t="s">
        <v>9423</v>
      </c>
      <c r="D300">
        <v>2</v>
      </c>
      <c r="E300">
        <v>336</v>
      </c>
      <c r="F300">
        <v>672</v>
      </c>
      <c r="G300" t="s">
        <v>9608</v>
      </c>
      <c r="H300">
        <v>664</v>
      </c>
      <c r="I300">
        <v>8</v>
      </c>
      <c r="J300">
        <v>9.5</v>
      </c>
      <c r="K300">
        <v>6308</v>
      </c>
    </row>
    <row r="301" spans="1:11" x14ac:dyDescent="0.2">
      <c r="G301" t="s">
        <v>2376</v>
      </c>
      <c r="H301">
        <v>8</v>
      </c>
      <c r="I301">
        <v>0</v>
      </c>
      <c r="J301">
        <v>9.5</v>
      </c>
      <c r="K301">
        <v>76</v>
      </c>
    </row>
    <row r="303" spans="1:11" x14ac:dyDescent="0.2">
      <c r="A303" t="s">
        <v>9484</v>
      </c>
      <c r="B303" t="s">
        <v>9485</v>
      </c>
      <c r="C303" t="s">
        <v>9486</v>
      </c>
      <c r="D303">
        <v>2</v>
      </c>
      <c r="E303">
        <v>251</v>
      </c>
      <c r="F303">
        <v>502</v>
      </c>
      <c r="G303" t="s">
        <v>9461</v>
      </c>
      <c r="H303">
        <v>501</v>
      </c>
      <c r="I303">
        <v>1</v>
      </c>
      <c r="J303">
        <v>9</v>
      </c>
      <c r="K303">
        <v>4509</v>
      </c>
    </row>
    <row r="304" spans="1:11" x14ac:dyDescent="0.2">
      <c r="G304" t="s">
        <v>9714</v>
      </c>
      <c r="H304">
        <v>1</v>
      </c>
      <c r="I304">
        <v>0</v>
      </c>
      <c r="J304">
        <v>9</v>
      </c>
      <c r="K304">
        <v>9</v>
      </c>
    </row>
    <row r="306" spans="1:11" x14ac:dyDescent="0.2">
      <c r="A306" t="s">
        <v>9549</v>
      </c>
      <c r="B306" t="s">
        <v>9528</v>
      </c>
      <c r="C306" t="s">
        <v>9473</v>
      </c>
      <c r="D306">
        <v>2</v>
      </c>
      <c r="E306">
        <v>351</v>
      </c>
      <c r="F306">
        <v>702</v>
      </c>
      <c r="G306" t="s">
        <v>9714</v>
      </c>
      <c r="H306">
        <v>702</v>
      </c>
      <c r="I306">
        <v>0</v>
      </c>
      <c r="J306">
        <v>10</v>
      </c>
      <c r="K306">
        <v>7020</v>
      </c>
    </row>
    <row r="309" spans="1:11" x14ac:dyDescent="0.2">
      <c r="A309" t="s">
        <v>9610</v>
      </c>
      <c r="B309" t="s">
        <v>9618</v>
      </c>
      <c r="C309" t="s">
        <v>9705</v>
      </c>
      <c r="D309">
        <v>2</v>
      </c>
      <c r="E309">
        <v>356</v>
      </c>
      <c r="F309">
        <v>712</v>
      </c>
      <c r="G309" t="s">
        <v>21650</v>
      </c>
      <c r="H309">
        <v>711</v>
      </c>
      <c r="I309">
        <v>1</v>
      </c>
      <c r="J309">
        <v>9</v>
      </c>
      <c r="K309">
        <v>6399</v>
      </c>
    </row>
    <row r="310" spans="1:11" x14ac:dyDescent="0.2">
      <c r="G310" t="s">
        <v>21652</v>
      </c>
      <c r="H310">
        <v>1</v>
      </c>
      <c r="I310">
        <v>0</v>
      </c>
      <c r="J310">
        <v>9</v>
      </c>
      <c r="K310">
        <v>9</v>
      </c>
    </row>
    <row r="312" spans="1:11" x14ac:dyDescent="0.2">
      <c r="A312" t="s">
        <v>9715</v>
      </c>
      <c r="B312" t="s">
        <v>9728</v>
      </c>
      <c r="C312" t="s">
        <v>9729</v>
      </c>
      <c r="D312">
        <v>2</v>
      </c>
      <c r="E312">
        <v>247</v>
      </c>
      <c r="F312">
        <v>494</v>
      </c>
      <c r="G312" t="s">
        <v>21650</v>
      </c>
      <c r="H312">
        <v>493</v>
      </c>
      <c r="I312">
        <v>1</v>
      </c>
      <c r="J312">
        <v>9</v>
      </c>
      <c r="K312">
        <v>4437</v>
      </c>
    </row>
    <row r="313" spans="1:11" x14ac:dyDescent="0.2">
      <c r="G313" t="s">
        <v>21650</v>
      </c>
      <c r="H313" t="s">
        <v>9665</v>
      </c>
      <c r="I313">
        <v>0</v>
      </c>
      <c r="J313">
        <v>9</v>
      </c>
      <c r="K313">
        <v>9</v>
      </c>
    </row>
    <row r="316" spans="1:11" x14ac:dyDescent="0.2">
      <c r="A316" t="s">
        <v>21650</v>
      </c>
      <c r="B316" t="s">
        <v>9866</v>
      </c>
      <c r="C316" t="s">
        <v>9867</v>
      </c>
      <c r="D316">
        <v>1.5</v>
      </c>
      <c r="E316">
        <v>224</v>
      </c>
      <c r="F316">
        <v>336</v>
      </c>
      <c r="G316" t="s">
        <v>21652</v>
      </c>
      <c r="H316">
        <v>333</v>
      </c>
      <c r="I316">
        <v>3</v>
      </c>
      <c r="J316">
        <v>10</v>
      </c>
      <c r="K316">
        <v>3330</v>
      </c>
    </row>
    <row r="317" spans="1:11" x14ac:dyDescent="0.2">
      <c r="G317" t="s">
        <v>21653</v>
      </c>
      <c r="H317">
        <v>3</v>
      </c>
      <c r="I317">
        <v>0</v>
      </c>
      <c r="J317">
        <v>10</v>
      </c>
      <c r="K317">
        <v>30</v>
      </c>
    </row>
    <row r="319" spans="1:11" x14ac:dyDescent="0.2">
      <c r="A319" t="s">
        <v>21650</v>
      </c>
      <c r="B319" t="s">
        <v>9889</v>
      </c>
      <c r="C319" t="s">
        <v>9890</v>
      </c>
      <c r="D319">
        <v>2</v>
      </c>
      <c r="E319">
        <v>224</v>
      </c>
      <c r="F319">
        <v>448</v>
      </c>
      <c r="G319" t="s">
        <v>21652</v>
      </c>
      <c r="H319">
        <v>445</v>
      </c>
      <c r="I319">
        <v>3</v>
      </c>
      <c r="J319">
        <v>8.5</v>
      </c>
      <c r="K319">
        <v>3783</v>
      </c>
    </row>
    <row r="320" spans="1:11" x14ac:dyDescent="0.2">
      <c r="G320" t="s">
        <v>21653</v>
      </c>
      <c r="H320">
        <v>3</v>
      </c>
      <c r="I320">
        <v>0</v>
      </c>
      <c r="J320">
        <v>8.5</v>
      </c>
      <c r="K320">
        <v>26</v>
      </c>
    </row>
    <row r="323" spans="1:11" x14ac:dyDescent="0.2">
      <c r="A323" t="s">
        <v>21671</v>
      </c>
      <c r="B323" t="s">
        <v>2701</v>
      </c>
      <c r="C323" t="s">
        <v>2698</v>
      </c>
      <c r="D323">
        <v>2</v>
      </c>
      <c r="E323">
        <v>296</v>
      </c>
      <c r="F323">
        <v>592</v>
      </c>
      <c r="G323" t="s">
        <v>21653</v>
      </c>
      <c r="H323">
        <v>592</v>
      </c>
      <c r="I323">
        <v>0</v>
      </c>
      <c r="J323">
        <v>9</v>
      </c>
      <c r="K323">
        <v>5328</v>
      </c>
    </row>
    <row r="326" spans="1:11" x14ac:dyDescent="0.2">
      <c r="A326" t="s">
        <v>21672</v>
      </c>
      <c r="B326" t="s">
        <v>2466</v>
      </c>
      <c r="C326" t="s">
        <v>2467</v>
      </c>
      <c r="D326">
        <v>2</v>
      </c>
      <c r="E326">
        <v>224</v>
      </c>
      <c r="F326">
        <v>448</v>
      </c>
      <c r="G326" t="s">
        <v>2488</v>
      </c>
      <c r="H326">
        <v>446</v>
      </c>
      <c r="I326">
        <v>2</v>
      </c>
      <c r="J326">
        <v>10.5</v>
      </c>
      <c r="K326">
        <v>4683</v>
      </c>
    </row>
    <row r="327" spans="1:11" x14ac:dyDescent="0.2">
      <c r="G327" t="s">
        <v>2376</v>
      </c>
      <c r="H327">
        <v>2</v>
      </c>
      <c r="I327">
        <v>0</v>
      </c>
      <c r="J327">
        <v>10.5</v>
      </c>
      <c r="K327">
        <v>21</v>
      </c>
    </row>
    <row r="329" spans="1:11" x14ac:dyDescent="0.2">
      <c r="A329" t="s">
        <v>2435</v>
      </c>
      <c r="B329" t="s">
        <v>2360</v>
      </c>
      <c r="C329" t="s">
        <v>2361</v>
      </c>
      <c r="D329">
        <v>1</v>
      </c>
      <c r="E329">
        <v>559</v>
      </c>
      <c r="F329">
        <v>559</v>
      </c>
      <c r="G329" t="s">
        <v>10238</v>
      </c>
      <c r="H329">
        <v>556</v>
      </c>
      <c r="I329">
        <v>3</v>
      </c>
      <c r="J329">
        <v>9</v>
      </c>
      <c r="K329">
        <v>5004</v>
      </c>
    </row>
    <row r="330" spans="1:11" x14ac:dyDescent="0.2">
      <c r="G330" t="s">
        <v>2266</v>
      </c>
      <c r="H330">
        <v>1</v>
      </c>
      <c r="I330">
        <v>2</v>
      </c>
    </row>
    <row r="331" spans="1:11" x14ac:dyDescent="0.2">
      <c r="G331" t="s">
        <v>2376</v>
      </c>
      <c r="H331">
        <v>2</v>
      </c>
      <c r="I331">
        <v>0</v>
      </c>
      <c r="J331">
        <v>9</v>
      </c>
      <c r="K331">
        <v>18</v>
      </c>
    </row>
    <row r="333" spans="1:11" x14ac:dyDescent="0.2">
      <c r="A333" t="s">
        <v>10042</v>
      </c>
      <c r="B333" t="s">
        <v>10135</v>
      </c>
      <c r="C333" t="s">
        <v>10136</v>
      </c>
      <c r="D333">
        <v>2</v>
      </c>
      <c r="E333">
        <v>250</v>
      </c>
      <c r="F333">
        <v>500</v>
      </c>
      <c r="G333" t="s">
        <v>10253</v>
      </c>
      <c r="H333">
        <v>497</v>
      </c>
      <c r="I333">
        <v>3</v>
      </c>
      <c r="J333">
        <v>11</v>
      </c>
      <c r="K333">
        <v>5467</v>
      </c>
    </row>
    <row r="334" spans="1:11" x14ac:dyDescent="0.2">
      <c r="G334" t="s">
        <v>2319</v>
      </c>
      <c r="H334">
        <v>3</v>
      </c>
      <c r="I334">
        <v>0</v>
      </c>
    </row>
    <row r="336" spans="1:11" x14ac:dyDescent="0.2">
      <c r="A336" t="s">
        <v>10067</v>
      </c>
      <c r="B336" t="s">
        <v>10338</v>
      </c>
      <c r="C336" t="s">
        <v>9856</v>
      </c>
      <c r="D336">
        <v>2</v>
      </c>
      <c r="E336">
        <v>310</v>
      </c>
      <c r="F336">
        <v>620</v>
      </c>
      <c r="G336" t="s">
        <v>10366</v>
      </c>
      <c r="H336">
        <v>620</v>
      </c>
      <c r="I336">
        <v>0</v>
      </c>
      <c r="J336">
        <v>9</v>
      </c>
      <c r="K336">
        <v>5580</v>
      </c>
    </row>
    <row r="339" spans="1:11" x14ac:dyDescent="0.2">
      <c r="A339" t="s">
        <v>10231</v>
      </c>
      <c r="B339" t="s">
        <v>10256</v>
      </c>
      <c r="C339" t="s">
        <v>10257</v>
      </c>
      <c r="D339">
        <v>2</v>
      </c>
      <c r="E339">
        <v>361</v>
      </c>
      <c r="F339">
        <v>722</v>
      </c>
      <c r="G339" t="s">
        <v>10447</v>
      </c>
      <c r="H339">
        <v>722</v>
      </c>
      <c r="I339">
        <v>0</v>
      </c>
      <c r="J339">
        <v>9</v>
      </c>
      <c r="K339">
        <v>6498</v>
      </c>
    </row>
    <row r="342" spans="1:11" x14ac:dyDescent="0.2">
      <c r="A342" t="s">
        <v>10447</v>
      </c>
      <c r="B342" t="s">
        <v>10490</v>
      </c>
      <c r="C342" t="s">
        <v>10443</v>
      </c>
      <c r="D342">
        <v>2</v>
      </c>
      <c r="E342">
        <v>334</v>
      </c>
      <c r="F342">
        <v>668</v>
      </c>
      <c r="G342" t="s">
        <v>2376</v>
      </c>
      <c r="H342">
        <v>665</v>
      </c>
      <c r="I342">
        <v>3</v>
      </c>
      <c r="J342">
        <v>10.5</v>
      </c>
      <c r="K342">
        <v>6983</v>
      </c>
    </row>
    <row r="343" spans="1:11" x14ac:dyDescent="0.2">
      <c r="G343" t="s">
        <v>2376</v>
      </c>
      <c r="H343">
        <v>2</v>
      </c>
      <c r="I343">
        <v>1</v>
      </c>
      <c r="J343">
        <v>10.5</v>
      </c>
      <c r="K343">
        <v>21</v>
      </c>
    </row>
    <row r="344" spans="1:11" x14ac:dyDescent="0.2">
      <c r="G344" t="s">
        <v>2441</v>
      </c>
      <c r="H344">
        <v>1</v>
      </c>
      <c r="I344">
        <v>0</v>
      </c>
    </row>
    <row r="346" spans="1:11" x14ac:dyDescent="0.2">
      <c r="A346" t="s">
        <v>2275</v>
      </c>
      <c r="B346" t="s">
        <v>2166</v>
      </c>
      <c r="C346" t="s">
        <v>2245</v>
      </c>
      <c r="D346">
        <v>2</v>
      </c>
      <c r="E346">
        <v>249</v>
      </c>
      <c r="F346">
        <v>498</v>
      </c>
      <c r="G346" t="s">
        <v>2112</v>
      </c>
      <c r="H346">
        <v>498</v>
      </c>
      <c r="I346">
        <v>0</v>
      </c>
      <c r="J346">
        <v>8.5</v>
      </c>
      <c r="K346">
        <v>4233</v>
      </c>
    </row>
    <row r="349" spans="1:11" x14ac:dyDescent="0.2">
      <c r="A349" t="s">
        <v>2275</v>
      </c>
      <c r="B349" t="s">
        <v>2200</v>
      </c>
      <c r="C349" t="s">
        <v>2201</v>
      </c>
      <c r="D349">
        <v>2</v>
      </c>
      <c r="E349">
        <v>253</v>
      </c>
      <c r="F349">
        <v>506</v>
      </c>
      <c r="G349" t="s">
        <v>2230</v>
      </c>
      <c r="H349">
        <v>499</v>
      </c>
      <c r="I349">
        <v>7</v>
      </c>
      <c r="J349">
        <v>9</v>
      </c>
      <c r="K349">
        <v>4491</v>
      </c>
    </row>
    <row r="350" spans="1:11" x14ac:dyDescent="0.2">
      <c r="G350" t="s">
        <v>10547</v>
      </c>
      <c r="H350">
        <v>7</v>
      </c>
      <c r="I350">
        <v>0</v>
      </c>
      <c r="J350">
        <v>9</v>
      </c>
      <c r="K350">
        <v>63</v>
      </c>
    </row>
    <row r="352" spans="1:11" x14ac:dyDescent="0.2">
      <c r="A352" t="s">
        <v>10437</v>
      </c>
      <c r="B352" t="s">
        <v>10386</v>
      </c>
      <c r="C352" t="s">
        <v>10387</v>
      </c>
      <c r="D352">
        <v>3</v>
      </c>
      <c r="E352">
        <v>162</v>
      </c>
      <c r="F352">
        <v>486</v>
      </c>
      <c r="G352" t="s">
        <v>10529</v>
      </c>
      <c r="H352">
        <v>483</v>
      </c>
      <c r="I352">
        <v>3</v>
      </c>
      <c r="J352">
        <v>8.5</v>
      </c>
      <c r="K352">
        <v>4106</v>
      </c>
    </row>
    <row r="353" spans="1:11" x14ac:dyDescent="0.2">
      <c r="G353" t="s">
        <v>10608</v>
      </c>
      <c r="H353">
        <v>1</v>
      </c>
      <c r="I353">
        <v>2</v>
      </c>
      <c r="J353">
        <v>8.5</v>
      </c>
      <c r="K353">
        <v>8.5</v>
      </c>
    </row>
    <row r="354" spans="1:11" x14ac:dyDescent="0.2">
      <c r="G354" t="s">
        <v>2146</v>
      </c>
      <c r="H354">
        <v>2</v>
      </c>
      <c r="I354">
        <v>0</v>
      </c>
    </row>
    <row r="356" spans="1:11" x14ac:dyDescent="0.2">
      <c r="A356" t="s">
        <v>10533</v>
      </c>
      <c r="B356" t="s">
        <v>10539</v>
      </c>
      <c r="C356" t="s">
        <v>10540</v>
      </c>
      <c r="D356">
        <v>2</v>
      </c>
      <c r="E356">
        <v>238</v>
      </c>
      <c r="F356">
        <v>476</v>
      </c>
      <c r="G356" t="s">
        <v>1967</v>
      </c>
      <c r="H356">
        <v>471</v>
      </c>
      <c r="I356">
        <v>5</v>
      </c>
      <c r="J356">
        <v>9.5</v>
      </c>
      <c r="K356">
        <v>4475</v>
      </c>
    </row>
    <row r="357" spans="1:11" x14ac:dyDescent="0.2">
      <c r="G357" t="s">
        <v>10547</v>
      </c>
      <c r="H357">
        <v>5</v>
      </c>
      <c r="I357">
        <v>0</v>
      </c>
      <c r="J357">
        <v>9.5</v>
      </c>
      <c r="K357">
        <v>48</v>
      </c>
    </row>
    <row r="359" spans="1:11" x14ac:dyDescent="0.2">
      <c r="A359" t="s">
        <v>10533</v>
      </c>
      <c r="B359" t="s">
        <v>10459</v>
      </c>
      <c r="C359" t="s">
        <v>10460</v>
      </c>
      <c r="D359">
        <v>2.5</v>
      </c>
      <c r="E359">
        <v>238</v>
      </c>
      <c r="F359">
        <v>595</v>
      </c>
      <c r="G359" t="s">
        <v>2092</v>
      </c>
      <c r="H359">
        <v>594</v>
      </c>
      <c r="I359">
        <v>1</v>
      </c>
      <c r="J359">
        <v>9</v>
      </c>
      <c r="K359">
        <v>5346</v>
      </c>
    </row>
    <row r="360" spans="1:11" x14ac:dyDescent="0.2">
      <c r="G360" t="s">
        <v>1969</v>
      </c>
      <c r="H360">
        <v>1</v>
      </c>
      <c r="I360">
        <v>0</v>
      </c>
    </row>
    <row r="362" spans="1:11" x14ac:dyDescent="0.2">
      <c r="A362" t="s">
        <v>2037</v>
      </c>
      <c r="B362" t="s">
        <v>1983</v>
      </c>
      <c r="C362" t="s">
        <v>1984</v>
      </c>
      <c r="D362">
        <v>2</v>
      </c>
      <c r="E362">
        <v>281</v>
      </c>
      <c r="F362">
        <v>562</v>
      </c>
      <c r="G362" t="s">
        <v>1838</v>
      </c>
      <c r="H362">
        <v>553</v>
      </c>
      <c r="I362">
        <v>9</v>
      </c>
      <c r="J362">
        <v>9</v>
      </c>
      <c r="K362">
        <v>4977</v>
      </c>
    </row>
    <row r="363" spans="1:11" x14ac:dyDescent="0.2">
      <c r="G363" t="s">
        <v>10907</v>
      </c>
      <c r="H363">
        <v>1</v>
      </c>
      <c r="I363">
        <v>8</v>
      </c>
    </row>
    <row r="364" spans="1:11" x14ac:dyDescent="0.2">
      <c r="G364" t="s">
        <v>11473</v>
      </c>
      <c r="H364">
        <v>8</v>
      </c>
      <c r="I364">
        <v>0</v>
      </c>
      <c r="J364">
        <v>9</v>
      </c>
      <c r="K364">
        <v>72</v>
      </c>
    </row>
    <row r="366" spans="1:11" x14ac:dyDescent="0.2">
      <c r="A366" t="s">
        <v>1967</v>
      </c>
      <c r="B366" t="s">
        <v>1767</v>
      </c>
      <c r="C366" t="s">
        <v>1768</v>
      </c>
      <c r="D366">
        <v>4</v>
      </c>
      <c r="E366">
        <v>199</v>
      </c>
      <c r="F366">
        <v>796</v>
      </c>
      <c r="G366" t="s">
        <v>1783</v>
      </c>
      <c r="H366">
        <v>796</v>
      </c>
      <c r="I366">
        <v>0</v>
      </c>
      <c r="J366">
        <v>10</v>
      </c>
      <c r="K366">
        <v>7960</v>
      </c>
    </row>
    <row r="369" spans="1:12" x14ac:dyDescent="0.2">
      <c r="A369" t="s">
        <v>1824</v>
      </c>
      <c r="B369" t="s">
        <v>1689</v>
      </c>
      <c r="C369" t="s">
        <v>1690</v>
      </c>
      <c r="D369">
        <v>2</v>
      </c>
      <c r="E369">
        <v>256</v>
      </c>
      <c r="F369">
        <v>512</v>
      </c>
      <c r="G369" t="s">
        <v>1580</v>
      </c>
      <c r="H369">
        <v>512</v>
      </c>
      <c r="I369">
        <v>0</v>
      </c>
      <c r="J369">
        <v>9</v>
      </c>
      <c r="K369">
        <v>4608</v>
      </c>
    </row>
    <row r="372" spans="1:12" x14ac:dyDescent="0.2">
      <c r="A372" t="s">
        <v>1824</v>
      </c>
      <c r="B372" t="s">
        <v>1661</v>
      </c>
      <c r="C372" t="s">
        <v>1662</v>
      </c>
      <c r="D372">
        <v>1.5</v>
      </c>
      <c r="E372">
        <v>262</v>
      </c>
      <c r="F372">
        <v>393</v>
      </c>
      <c r="G372" t="s">
        <v>10547</v>
      </c>
      <c r="H372">
        <v>388</v>
      </c>
      <c r="I372">
        <v>5</v>
      </c>
      <c r="J372">
        <v>9</v>
      </c>
      <c r="K372">
        <v>3492</v>
      </c>
    </row>
    <row r="373" spans="1:12" x14ac:dyDescent="0.2">
      <c r="G373" t="s">
        <v>11773</v>
      </c>
      <c r="H373">
        <v>5</v>
      </c>
      <c r="I373">
        <v>0</v>
      </c>
      <c r="J373">
        <v>9</v>
      </c>
      <c r="K373">
        <v>45</v>
      </c>
    </row>
    <row r="375" spans="1:12" x14ac:dyDescent="0.2">
      <c r="A375" t="s">
        <v>1580</v>
      </c>
      <c r="B375" t="s">
        <v>1663</v>
      </c>
      <c r="C375" t="s">
        <v>1616</v>
      </c>
      <c r="D375">
        <v>2.5</v>
      </c>
      <c r="E375">
        <v>257</v>
      </c>
      <c r="F375">
        <v>642</v>
      </c>
      <c r="G375" t="s">
        <v>10736</v>
      </c>
      <c r="H375">
        <v>632</v>
      </c>
      <c r="I375">
        <v>10</v>
      </c>
      <c r="J375">
        <v>10.5</v>
      </c>
      <c r="K375">
        <v>6636</v>
      </c>
    </row>
    <row r="376" spans="1:12" x14ac:dyDescent="0.2">
      <c r="G376" t="s">
        <v>10905</v>
      </c>
      <c r="H376">
        <v>2</v>
      </c>
      <c r="I376">
        <v>8</v>
      </c>
    </row>
    <row r="377" spans="1:12" x14ac:dyDescent="0.2">
      <c r="G377" t="s">
        <v>11473</v>
      </c>
      <c r="H377">
        <v>8</v>
      </c>
      <c r="I377">
        <v>0</v>
      </c>
      <c r="J377">
        <v>10.5</v>
      </c>
      <c r="K377">
        <v>84</v>
      </c>
    </row>
    <row r="379" spans="1:12" x14ac:dyDescent="0.2">
      <c r="A379" s="12" t="s">
        <v>1580</v>
      </c>
      <c r="B379" t="s">
        <v>1617</v>
      </c>
      <c r="C379" t="s">
        <v>1618</v>
      </c>
      <c r="D379">
        <v>2</v>
      </c>
      <c r="E379">
        <v>251</v>
      </c>
      <c r="F379">
        <v>502</v>
      </c>
      <c r="G379" s="30">
        <v>39658</v>
      </c>
      <c r="H379">
        <v>461</v>
      </c>
      <c r="I379">
        <v>41</v>
      </c>
      <c r="J379">
        <v>9</v>
      </c>
      <c r="K379">
        <v>4149</v>
      </c>
      <c r="L379" t="s">
        <v>10872</v>
      </c>
    </row>
    <row r="380" spans="1:12" x14ac:dyDescent="0.2">
      <c r="G380" s="30">
        <v>39661</v>
      </c>
      <c r="H380">
        <v>40</v>
      </c>
      <c r="I380">
        <v>1</v>
      </c>
      <c r="J380">
        <v>9</v>
      </c>
      <c r="K380">
        <v>360</v>
      </c>
      <c r="L380" t="s">
        <v>10765</v>
      </c>
    </row>
    <row r="381" spans="1:12" x14ac:dyDescent="0.2">
      <c r="G381" s="30" t="s">
        <v>10906</v>
      </c>
      <c r="H381">
        <v>1</v>
      </c>
      <c r="I381">
        <v>0</v>
      </c>
    </row>
    <row r="383" spans="1:12" x14ac:dyDescent="0.2">
      <c r="A383" t="s">
        <v>10548</v>
      </c>
      <c r="B383" t="s">
        <v>10755</v>
      </c>
      <c r="C383" t="s">
        <v>10756</v>
      </c>
      <c r="D383">
        <v>1</v>
      </c>
      <c r="E383">
        <v>278</v>
      </c>
      <c r="F383">
        <v>278</v>
      </c>
      <c r="G383" s="5">
        <v>39667</v>
      </c>
      <c r="H383">
        <v>278</v>
      </c>
      <c r="I383">
        <v>0</v>
      </c>
      <c r="J383">
        <v>9</v>
      </c>
      <c r="K383">
        <v>2502</v>
      </c>
    </row>
    <row r="386" spans="1:11" x14ac:dyDescent="0.2">
      <c r="A386" t="s">
        <v>10757</v>
      </c>
      <c r="B386" t="s">
        <v>10755</v>
      </c>
      <c r="C386" t="s">
        <v>10756</v>
      </c>
      <c r="D386">
        <v>2</v>
      </c>
      <c r="E386">
        <v>253</v>
      </c>
      <c r="F386">
        <v>506</v>
      </c>
      <c r="G386" s="5">
        <v>39667</v>
      </c>
      <c r="H386">
        <v>501</v>
      </c>
      <c r="I386">
        <v>5</v>
      </c>
      <c r="J386">
        <v>9</v>
      </c>
      <c r="K386">
        <v>4509</v>
      </c>
    </row>
    <row r="387" spans="1:11" x14ac:dyDescent="0.2">
      <c r="G387" t="s">
        <v>11457</v>
      </c>
      <c r="H387">
        <v>1</v>
      </c>
      <c r="I387">
        <v>4</v>
      </c>
      <c r="J387">
        <v>9</v>
      </c>
      <c r="K387">
        <v>9</v>
      </c>
    </row>
    <row r="388" spans="1:11" x14ac:dyDescent="0.2">
      <c r="G388" t="s">
        <v>11850</v>
      </c>
      <c r="H388">
        <v>4</v>
      </c>
      <c r="I388">
        <v>0</v>
      </c>
      <c r="J388">
        <v>9</v>
      </c>
      <c r="K388">
        <v>36</v>
      </c>
    </row>
    <row r="390" spans="1:11" x14ac:dyDescent="0.2">
      <c r="A390" t="s">
        <v>10736</v>
      </c>
      <c r="B390" t="s">
        <v>10724</v>
      </c>
      <c r="C390" t="s">
        <v>10725</v>
      </c>
      <c r="D390">
        <v>2.5</v>
      </c>
      <c r="E390">
        <v>278</v>
      </c>
      <c r="F390">
        <v>695</v>
      </c>
      <c r="G390" s="30">
        <v>39658</v>
      </c>
      <c r="H390">
        <v>686</v>
      </c>
      <c r="I390">
        <v>9</v>
      </c>
      <c r="J390">
        <v>8.5</v>
      </c>
      <c r="K390">
        <v>5831</v>
      </c>
    </row>
    <row r="391" spans="1:11" x14ac:dyDescent="0.2">
      <c r="G391" t="s">
        <v>10905</v>
      </c>
      <c r="H391">
        <v>3</v>
      </c>
      <c r="I391">
        <v>6</v>
      </c>
    </row>
    <row r="392" spans="1:11" x14ac:dyDescent="0.2">
      <c r="G392" t="s">
        <v>11474</v>
      </c>
      <c r="H392">
        <v>6</v>
      </c>
      <c r="I392">
        <v>0</v>
      </c>
      <c r="J392">
        <v>8.5</v>
      </c>
      <c r="K392">
        <v>51</v>
      </c>
    </row>
    <row r="394" spans="1:11" x14ac:dyDescent="0.2">
      <c r="A394" t="s">
        <v>10736</v>
      </c>
      <c r="B394" t="s">
        <v>10726</v>
      </c>
      <c r="C394" t="s">
        <v>10727</v>
      </c>
      <c r="D394">
        <v>2</v>
      </c>
      <c r="E394">
        <v>252</v>
      </c>
      <c r="F394">
        <v>504</v>
      </c>
      <c r="G394" s="30">
        <v>39661</v>
      </c>
      <c r="H394">
        <v>497</v>
      </c>
      <c r="I394">
        <v>7</v>
      </c>
      <c r="J394">
        <v>9</v>
      </c>
      <c r="K394">
        <v>4473</v>
      </c>
    </row>
    <row r="395" spans="1:11" x14ac:dyDescent="0.2">
      <c r="G395" t="s">
        <v>12515</v>
      </c>
      <c r="H395">
        <v>7</v>
      </c>
      <c r="I395">
        <v>0</v>
      </c>
      <c r="J395">
        <v>9</v>
      </c>
      <c r="K395">
        <v>63</v>
      </c>
    </row>
    <row r="397" spans="1:11" x14ac:dyDescent="0.2">
      <c r="A397" s="12">
        <v>39658</v>
      </c>
      <c r="B397" t="s">
        <v>10930</v>
      </c>
      <c r="C397" t="s">
        <v>10931</v>
      </c>
      <c r="D397">
        <v>3</v>
      </c>
      <c r="E397">
        <v>245</v>
      </c>
      <c r="F397">
        <v>735</v>
      </c>
      <c r="G397" s="5">
        <v>39667</v>
      </c>
      <c r="H397">
        <v>731</v>
      </c>
      <c r="I397">
        <v>4</v>
      </c>
      <c r="J397">
        <v>9</v>
      </c>
      <c r="K397">
        <v>6579</v>
      </c>
    </row>
    <row r="398" spans="1:11" x14ac:dyDescent="0.2">
      <c r="G398" t="s">
        <v>11773</v>
      </c>
      <c r="H398">
        <v>4</v>
      </c>
      <c r="I398">
        <v>0</v>
      </c>
      <c r="J398">
        <v>9</v>
      </c>
      <c r="K398">
        <v>36</v>
      </c>
    </row>
    <row r="400" spans="1:11" x14ac:dyDescent="0.2">
      <c r="A400" t="s">
        <v>11008</v>
      </c>
      <c r="B400" t="s">
        <v>11200</v>
      </c>
      <c r="C400" t="s">
        <v>11070</v>
      </c>
      <c r="D400">
        <v>3</v>
      </c>
      <c r="E400">
        <v>255</v>
      </c>
      <c r="F400">
        <v>765</v>
      </c>
      <c r="G400" t="s">
        <v>11433</v>
      </c>
      <c r="H400">
        <v>763</v>
      </c>
      <c r="I400">
        <v>2</v>
      </c>
      <c r="J400">
        <v>10.5</v>
      </c>
      <c r="K400">
        <v>8012</v>
      </c>
    </row>
    <row r="401" spans="1:11" x14ac:dyDescent="0.2">
      <c r="G401" t="s">
        <v>11507</v>
      </c>
      <c r="H401">
        <v>1</v>
      </c>
      <c r="I401">
        <v>1</v>
      </c>
    </row>
    <row r="402" spans="1:11" x14ac:dyDescent="0.2">
      <c r="G402" t="s">
        <v>11408</v>
      </c>
      <c r="H402" t="s">
        <v>7559</v>
      </c>
      <c r="I402">
        <v>0</v>
      </c>
    </row>
    <row r="404" spans="1:11" x14ac:dyDescent="0.2">
      <c r="A404" t="s">
        <v>11311</v>
      </c>
      <c r="B404" t="s">
        <v>11189</v>
      </c>
      <c r="C404" t="s">
        <v>11190</v>
      </c>
      <c r="D404" s="11">
        <v>3.25</v>
      </c>
      <c r="E404">
        <v>195</v>
      </c>
      <c r="F404">
        <v>633.70000000000005</v>
      </c>
      <c r="G404" t="s">
        <v>11473</v>
      </c>
      <c r="H404">
        <v>629</v>
      </c>
      <c r="I404">
        <v>4</v>
      </c>
      <c r="J404">
        <v>10.5</v>
      </c>
      <c r="K404">
        <v>6605</v>
      </c>
    </row>
    <row r="405" spans="1:11" x14ac:dyDescent="0.2">
      <c r="G405" t="s">
        <v>11439</v>
      </c>
      <c r="H405">
        <v>1</v>
      </c>
      <c r="I405">
        <v>3</v>
      </c>
    </row>
    <row r="406" spans="1:11" x14ac:dyDescent="0.2">
      <c r="G406" t="s">
        <v>12513</v>
      </c>
      <c r="H406">
        <v>3</v>
      </c>
      <c r="I406">
        <v>0</v>
      </c>
      <c r="J406">
        <v>10.5</v>
      </c>
      <c r="K406">
        <v>32</v>
      </c>
    </row>
    <row r="408" spans="1:11" x14ac:dyDescent="0.2">
      <c r="A408" t="s">
        <v>11481</v>
      </c>
      <c r="B408" t="s">
        <v>11482</v>
      </c>
      <c r="C408" t="s">
        <v>11483</v>
      </c>
      <c r="D408">
        <v>2</v>
      </c>
      <c r="E408">
        <v>251</v>
      </c>
      <c r="F408">
        <v>502</v>
      </c>
      <c r="G408" t="s">
        <v>11473</v>
      </c>
      <c r="H408">
        <v>502</v>
      </c>
      <c r="I408">
        <v>0</v>
      </c>
      <c r="J408">
        <v>9</v>
      </c>
      <c r="K408">
        <v>4518</v>
      </c>
    </row>
    <row r="411" spans="1:11" x14ac:dyDescent="0.2">
      <c r="A411" t="s">
        <v>11457</v>
      </c>
      <c r="B411" t="s">
        <v>11445</v>
      </c>
      <c r="C411" t="s">
        <v>11446</v>
      </c>
      <c r="D411">
        <v>3</v>
      </c>
      <c r="E411">
        <v>200</v>
      </c>
      <c r="F411">
        <v>600</v>
      </c>
      <c r="G411" t="s">
        <v>11447</v>
      </c>
      <c r="H411">
        <v>592</v>
      </c>
      <c r="I411">
        <v>8</v>
      </c>
      <c r="J411">
        <v>10.5</v>
      </c>
      <c r="K411">
        <v>6216</v>
      </c>
    </row>
    <row r="412" spans="1:11" x14ac:dyDescent="0.2">
      <c r="G412" t="s">
        <v>11439</v>
      </c>
      <c r="H412">
        <v>4</v>
      </c>
      <c r="I412">
        <v>4</v>
      </c>
    </row>
    <row r="413" spans="1:11" x14ac:dyDescent="0.2">
      <c r="A413" s="18"/>
      <c r="G413" t="s">
        <v>11773</v>
      </c>
      <c r="H413">
        <v>4</v>
      </c>
      <c r="I413">
        <v>0</v>
      </c>
      <c r="J413">
        <v>10.5</v>
      </c>
      <c r="K413">
        <v>42</v>
      </c>
    </row>
    <row r="415" spans="1:11" x14ac:dyDescent="0.2">
      <c r="A415" t="s">
        <v>11427</v>
      </c>
      <c r="B415" t="s">
        <v>11494</v>
      </c>
      <c r="C415" t="s">
        <v>11495</v>
      </c>
      <c r="D415">
        <v>2</v>
      </c>
      <c r="E415">
        <v>304</v>
      </c>
      <c r="F415">
        <v>608</v>
      </c>
      <c r="G415" t="s">
        <v>11535</v>
      </c>
      <c r="H415">
        <v>595</v>
      </c>
      <c r="I415">
        <v>13</v>
      </c>
      <c r="J415">
        <v>9</v>
      </c>
      <c r="K415">
        <v>5355</v>
      </c>
    </row>
    <row r="416" spans="1:11" x14ac:dyDescent="0.2">
      <c r="G416" t="s">
        <v>1551</v>
      </c>
      <c r="H416">
        <v>13</v>
      </c>
      <c r="I416">
        <v>0</v>
      </c>
      <c r="J416">
        <v>9</v>
      </c>
      <c r="K416">
        <v>117</v>
      </c>
    </row>
    <row r="418" spans="1:11" x14ac:dyDescent="0.2">
      <c r="A418" t="s">
        <v>11474</v>
      </c>
      <c r="B418" t="s">
        <v>11538</v>
      </c>
      <c r="C418" t="s">
        <v>11539</v>
      </c>
      <c r="D418">
        <v>1</v>
      </c>
      <c r="E418">
        <v>600</v>
      </c>
      <c r="F418">
        <v>600</v>
      </c>
      <c r="G418" t="s">
        <v>11713</v>
      </c>
      <c r="H418">
        <v>597</v>
      </c>
      <c r="I418">
        <v>3</v>
      </c>
      <c r="J418">
        <v>10</v>
      </c>
      <c r="K418">
        <v>5970</v>
      </c>
    </row>
    <row r="419" spans="1:11" x14ac:dyDescent="0.2">
      <c r="G419" t="s">
        <v>1553</v>
      </c>
      <c r="H419">
        <v>3</v>
      </c>
      <c r="I419">
        <v>0</v>
      </c>
      <c r="J419">
        <v>10</v>
      </c>
      <c r="K419">
        <v>30</v>
      </c>
    </row>
    <row r="421" spans="1:11" x14ac:dyDescent="0.2">
      <c r="A421" t="s">
        <v>11606</v>
      </c>
      <c r="B421" t="s">
        <v>11818</v>
      </c>
      <c r="C421" t="s">
        <v>11638</v>
      </c>
      <c r="D421">
        <v>2.25</v>
      </c>
      <c r="E421">
        <v>271</v>
      </c>
      <c r="F421">
        <v>609.75</v>
      </c>
      <c r="G421" t="s">
        <v>11847</v>
      </c>
      <c r="H421">
        <v>608</v>
      </c>
      <c r="I421">
        <v>1</v>
      </c>
      <c r="J421">
        <v>9</v>
      </c>
      <c r="K421">
        <v>5472</v>
      </c>
    </row>
    <row r="422" spans="1:11" x14ac:dyDescent="0.2">
      <c r="G422" t="s">
        <v>12473</v>
      </c>
      <c r="H422">
        <v>1</v>
      </c>
      <c r="I422">
        <v>0</v>
      </c>
    </row>
    <row r="424" spans="1:11" x14ac:dyDescent="0.2">
      <c r="A424" t="s">
        <v>11714</v>
      </c>
      <c r="B424" t="s">
        <v>11811</v>
      </c>
      <c r="C424" t="s">
        <v>11766</v>
      </c>
      <c r="D424">
        <v>5.5</v>
      </c>
      <c r="E424">
        <v>138</v>
      </c>
      <c r="F424">
        <v>759</v>
      </c>
      <c r="G424" t="s">
        <v>11762</v>
      </c>
      <c r="H424">
        <v>750</v>
      </c>
      <c r="I424">
        <v>9</v>
      </c>
      <c r="J424">
        <v>9</v>
      </c>
      <c r="K424">
        <v>6750</v>
      </c>
    </row>
    <row r="425" spans="1:11" x14ac:dyDescent="0.2">
      <c r="G425" t="s">
        <v>12513</v>
      </c>
      <c r="H425">
        <v>9</v>
      </c>
      <c r="I425">
        <v>0</v>
      </c>
      <c r="J425">
        <v>9</v>
      </c>
      <c r="K425">
        <v>81</v>
      </c>
    </row>
    <row r="427" spans="1:11" x14ac:dyDescent="0.2">
      <c r="A427" t="s">
        <v>11869</v>
      </c>
      <c r="B427" t="s">
        <v>11874</v>
      </c>
      <c r="C427" t="s">
        <v>11870</v>
      </c>
      <c r="D427">
        <v>4</v>
      </c>
      <c r="E427">
        <v>151</v>
      </c>
      <c r="F427">
        <v>604</v>
      </c>
      <c r="G427" t="s">
        <v>12033</v>
      </c>
      <c r="H427">
        <v>604</v>
      </c>
      <c r="I427">
        <v>0</v>
      </c>
      <c r="J427">
        <v>10</v>
      </c>
      <c r="K427">
        <f>H427*J427</f>
        <v>6040</v>
      </c>
    </row>
    <row r="430" spans="1:11" x14ac:dyDescent="0.2">
      <c r="A430" t="s">
        <v>11850</v>
      </c>
      <c r="B430" t="s">
        <v>12016</v>
      </c>
      <c r="C430" t="s">
        <v>12017</v>
      </c>
      <c r="D430">
        <v>4</v>
      </c>
      <c r="E430">
        <v>152</v>
      </c>
      <c r="F430">
        <v>608</v>
      </c>
      <c r="G430" t="s">
        <v>12107</v>
      </c>
      <c r="H430">
        <v>560</v>
      </c>
      <c r="I430">
        <v>48</v>
      </c>
      <c r="J430">
        <v>13</v>
      </c>
      <c r="K430">
        <v>7280</v>
      </c>
    </row>
    <row r="431" spans="1:11" x14ac:dyDescent="0.2">
      <c r="G431" t="s">
        <v>12021</v>
      </c>
      <c r="H431">
        <v>47</v>
      </c>
      <c r="I431">
        <v>1</v>
      </c>
      <c r="J431">
        <v>13</v>
      </c>
      <c r="K431">
        <v>611</v>
      </c>
    </row>
    <row r="432" spans="1:11" x14ac:dyDescent="0.2">
      <c r="G432" t="s">
        <v>12515</v>
      </c>
      <c r="H432">
        <v>1</v>
      </c>
      <c r="I432">
        <v>0</v>
      </c>
      <c r="J432">
        <v>13</v>
      </c>
      <c r="K432">
        <v>13</v>
      </c>
    </row>
    <row r="434" spans="1:11" x14ac:dyDescent="0.2">
      <c r="A434" t="s">
        <v>11999</v>
      </c>
      <c r="B434" t="s">
        <v>12068</v>
      </c>
      <c r="C434" t="s">
        <v>11580</v>
      </c>
      <c r="D434">
        <v>4</v>
      </c>
      <c r="E434">
        <v>170</v>
      </c>
      <c r="F434">
        <v>680</v>
      </c>
      <c r="G434" t="s">
        <v>12021</v>
      </c>
      <c r="H434">
        <v>678</v>
      </c>
      <c r="I434">
        <v>2</v>
      </c>
      <c r="J434">
        <v>9.5</v>
      </c>
      <c r="K434">
        <v>6441</v>
      </c>
    </row>
    <row r="435" spans="1:11" x14ac:dyDescent="0.2">
      <c r="G435" t="s">
        <v>12513</v>
      </c>
      <c r="H435">
        <v>2</v>
      </c>
      <c r="I435">
        <v>0</v>
      </c>
      <c r="J435">
        <v>9.5</v>
      </c>
      <c r="K435">
        <v>19</v>
      </c>
    </row>
    <row r="437" spans="1:11" x14ac:dyDescent="0.2">
      <c r="A437" t="s">
        <v>12148</v>
      </c>
      <c r="B437" t="s">
        <v>12099</v>
      </c>
      <c r="C437" t="s">
        <v>12100</v>
      </c>
      <c r="D437">
        <v>5</v>
      </c>
      <c r="E437">
        <v>150</v>
      </c>
      <c r="F437">
        <v>750</v>
      </c>
      <c r="G437" t="s">
        <v>12322</v>
      </c>
      <c r="H437">
        <v>749</v>
      </c>
      <c r="I437">
        <v>1</v>
      </c>
      <c r="J437">
        <v>9</v>
      </c>
      <c r="K437">
        <f>H437*J437</f>
        <v>6741</v>
      </c>
    </row>
    <row r="438" spans="1:11" x14ac:dyDescent="0.2">
      <c r="G438" t="s">
        <v>12473</v>
      </c>
      <c r="H438">
        <v>1</v>
      </c>
      <c r="I438">
        <v>0</v>
      </c>
    </row>
    <row r="440" spans="1:11" x14ac:dyDescent="0.2">
      <c r="A440" t="s">
        <v>12152</v>
      </c>
      <c r="B440" t="s">
        <v>12261</v>
      </c>
      <c r="C440" t="s">
        <v>12083</v>
      </c>
      <c r="D440">
        <v>2</v>
      </c>
      <c r="E440">
        <v>269</v>
      </c>
      <c r="F440">
        <v>538</v>
      </c>
      <c r="G440" t="s">
        <v>12322</v>
      </c>
      <c r="H440">
        <v>532</v>
      </c>
      <c r="I440">
        <v>6</v>
      </c>
      <c r="J440">
        <v>9</v>
      </c>
      <c r="K440">
        <f>H440*J440</f>
        <v>4788</v>
      </c>
    </row>
    <row r="441" spans="1:11" x14ac:dyDescent="0.2">
      <c r="G441" t="s">
        <v>12515</v>
      </c>
      <c r="H441">
        <v>6</v>
      </c>
      <c r="I441">
        <v>0</v>
      </c>
      <c r="J441">
        <v>9</v>
      </c>
      <c r="K441">
        <v>54</v>
      </c>
    </row>
    <row r="443" spans="1:11" x14ac:dyDescent="0.2">
      <c r="A443" t="s">
        <v>12216</v>
      </c>
      <c r="B443" t="s">
        <v>12142</v>
      </c>
      <c r="C443" t="s">
        <v>12143</v>
      </c>
      <c r="D443">
        <v>3</v>
      </c>
      <c r="E443">
        <v>212</v>
      </c>
      <c r="F443">
        <v>636</v>
      </c>
      <c r="G443" t="s">
        <v>12325</v>
      </c>
      <c r="H443">
        <v>626</v>
      </c>
      <c r="I443">
        <v>10</v>
      </c>
      <c r="J443">
        <v>9.5</v>
      </c>
      <c r="K443">
        <f>H443*J443</f>
        <v>5947</v>
      </c>
    </row>
    <row r="444" spans="1:11" x14ac:dyDescent="0.2">
      <c r="G444" t="s">
        <v>13298</v>
      </c>
      <c r="H444">
        <v>10</v>
      </c>
      <c r="I444">
        <v>0</v>
      </c>
      <c r="J444">
        <v>9.5</v>
      </c>
      <c r="K444">
        <v>95</v>
      </c>
    </row>
    <row r="446" spans="1:11" x14ac:dyDescent="0.2">
      <c r="A446" t="s">
        <v>12284</v>
      </c>
      <c r="B446" t="s">
        <v>12286</v>
      </c>
      <c r="C446" t="s">
        <v>12287</v>
      </c>
      <c r="D446">
        <v>5</v>
      </c>
      <c r="E446">
        <v>156</v>
      </c>
      <c r="F446">
        <v>780</v>
      </c>
      <c r="G446" t="s">
        <v>12513</v>
      </c>
      <c r="H446">
        <v>780</v>
      </c>
      <c r="I446">
        <v>0</v>
      </c>
      <c r="J446">
        <v>10.5</v>
      </c>
      <c r="K446">
        <f>H446*J446</f>
        <v>8190</v>
      </c>
    </row>
    <row r="449" spans="1:11" x14ac:dyDescent="0.2">
      <c r="A449" t="s">
        <v>12238</v>
      </c>
      <c r="B449" t="s">
        <v>12410</v>
      </c>
      <c r="C449" t="s">
        <v>12345</v>
      </c>
      <c r="D449">
        <v>4</v>
      </c>
      <c r="E449">
        <v>149</v>
      </c>
      <c r="F449">
        <v>596</v>
      </c>
      <c r="G449" t="s">
        <v>12512</v>
      </c>
      <c r="H449">
        <v>594</v>
      </c>
      <c r="I449">
        <v>2</v>
      </c>
      <c r="J449">
        <v>9</v>
      </c>
      <c r="K449">
        <f>H449*J449</f>
        <v>5346</v>
      </c>
    </row>
    <row r="450" spans="1:11" x14ac:dyDescent="0.2">
      <c r="G450" t="s">
        <v>12515</v>
      </c>
      <c r="H450">
        <v>2</v>
      </c>
      <c r="I450">
        <v>0</v>
      </c>
      <c r="J450">
        <v>9</v>
      </c>
      <c r="K450">
        <f>H450*J450</f>
        <v>18</v>
      </c>
    </row>
    <row r="452" spans="1:11" x14ac:dyDescent="0.2">
      <c r="A452" t="s">
        <v>12336</v>
      </c>
      <c r="B452" t="s">
        <v>12488</v>
      </c>
      <c r="C452" t="s">
        <v>12489</v>
      </c>
      <c r="D452">
        <v>4</v>
      </c>
      <c r="E452">
        <v>150</v>
      </c>
      <c r="F452">
        <v>600</v>
      </c>
      <c r="G452" t="s">
        <v>12629</v>
      </c>
      <c r="H452">
        <v>600</v>
      </c>
      <c r="I452">
        <v>0</v>
      </c>
      <c r="J452">
        <v>9.5</v>
      </c>
      <c r="K452">
        <f>H452*J452</f>
        <v>5700</v>
      </c>
    </row>
    <row r="455" spans="1:11" x14ac:dyDescent="0.2">
      <c r="A455" t="s">
        <v>12515</v>
      </c>
      <c r="B455" t="s">
        <v>12466</v>
      </c>
      <c r="C455" t="s">
        <v>12509</v>
      </c>
      <c r="D455">
        <v>4</v>
      </c>
      <c r="E455">
        <v>125</v>
      </c>
      <c r="F455">
        <v>500</v>
      </c>
      <c r="G455" t="s">
        <v>12569</v>
      </c>
      <c r="H455">
        <v>498</v>
      </c>
      <c r="I455">
        <v>2</v>
      </c>
      <c r="J455">
        <v>9</v>
      </c>
      <c r="K455">
        <f>H455*J455</f>
        <v>4482</v>
      </c>
    </row>
    <row r="456" spans="1:11" x14ac:dyDescent="0.2">
      <c r="G456" t="s">
        <v>1553</v>
      </c>
      <c r="H456">
        <v>2</v>
      </c>
      <c r="I456">
        <v>0</v>
      </c>
      <c r="J456">
        <v>9</v>
      </c>
      <c r="K456">
        <f t="shared" ref="K456:K464" si="0">H456*J456</f>
        <v>18</v>
      </c>
    </row>
    <row r="457" spans="1:11" x14ac:dyDescent="0.2">
      <c r="A457" s="18"/>
    </row>
    <row r="458" spans="1:11" x14ac:dyDescent="0.2">
      <c r="A458" t="s">
        <v>12524</v>
      </c>
      <c r="B458" t="s">
        <v>12556</v>
      </c>
      <c r="C458" t="s">
        <v>12557</v>
      </c>
      <c r="D458">
        <v>5</v>
      </c>
      <c r="E458">
        <v>120</v>
      </c>
      <c r="F458">
        <v>600</v>
      </c>
      <c r="G458" t="s">
        <v>12599</v>
      </c>
      <c r="H458">
        <v>596</v>
      </c>
      <c r="I458">
        <v>4</v>
      </c>
      <c r="J458">
        <v>11.5</v>
      </c>
      <c r="K458">
        <f t="shared" si="0"/>
        <v>6854</v>
      </c>
    </row>
    <row r="459" spans="1:11" x14ac:dyDescent="0.2">
      <c r="G459" t="s">
        <v>1553</v>
      </c>
      <c r="H459">
        <v>4</v>
      </c>
      <c r="I459">
        <v>0</v>
      </c>
      <c r="J459">
        <v>11.5</v>
      </c>
      <c r="K459">
        <f t="shared" si="0"/>
        <v>46</v>
      </c>
    </row>
    <row r="461" spans="1:11" x14ac:dyDescent="0.2">
      <c r="A461" t="s">
        <v>12522</v>
      </c>
      <c r="B461" t="s">
        <v>12645</v>
      </c>
      <c r="C461" t="s">
        <v>12646</v>
      </c>
      <c r="D461">
        <v>2</v>
      </c>
      <c r="E461">
        <v>350</v>
      </c>
      <c r="F461">
        <v>700</v>
      </c>
      <c r="G461" t="s">
        <v>9451</v>
      </c>
      <c r="H461">
        <v>699</v>
      </c>
      <c r="I461">
        <v>1</v>
      </c>
      <c r="J461">
        <v>10</v>
      </c>
      <c r="K461">
        <f t="shared" si="0"/>
        <v>6990</v>
      </c>
    </row>
    <row r="462" spans="1:11" x14ac:dyDescent="0.2">
      <c r="G462" t="s">
        <v>21673</v>
      </c>
      <c r="H462">
        <v>1</v>
      </c>
      <c r="I462">
        <v>0</v>
      </c>
      <c r="K462">
        <f t="shared" si="0"/>
        <v>0</v>
      </c>
    </row>
    <row r="464" spans="1:11" x14ac:dyDescent="0.2">
      <c r="A464" t="s">
        <v>12597</v>
      </c>
      <c r="B464" t="s">
        <v>12707</v>
      </c>
      <c r="C464" t="s">
        <v>11647</v>
      </c>
      <c r="D464">
        <v>4</v>
      </c>
      <c r="E464">
        <v>150</v>
      </c>
      <c r="F464">
        <v>600</v>
      </c>
      <c r="G464" t="s">
        <v>1586</v>
      </c>
      <c r="H464">
        <v>592</v>
      </c>
      <c r="I464">
        <v>8</v>
      </c>
      <c r="J464">
        <v>11.5</v>
      </c>
      <c r="K464">
        <f t="shared" si="0"/>
        <v>6808</v>
      </c>
    </row>
    <row r="465" spans="1:11" x14ac:dyDescent="0.2">
      <c r="G465" t="s">
        <v>13298</v>
      </c>
      <c r="H465">
        <v>8</v>
      </c>
      <c r="I465">
        <v>0</v>
      </c>
      <c r="J465">
        <v>11.5</v>
      </c>
      <c r="K465">
        <v>92</v>
      </c>
    </row>
    <row r="467" spans="1:11" x14ac:dyDescent="0.2">
      <c r="A467" t="s">
        <v>12890</v>
      </c>
      <c r="B467" t="s">
        <v>12871</v>
      </c>
      <c r="C467" t="s">
        <v>12872</v>
      </c>
      <c r="D467">
        <v>2</v>
      </c>
      <c r="E467">
        <v>305</v>
      </c>
      <c r="F467">
        <v>610</v>
      </c>
      <c r="G467" t="s">
        <v>12826</v>
      </c>
      <c r="H467">
        <v>604</v>
      </c>
      <c r="I467">
        <v>6</v>
      </c>
      <c r="J467">
        <v>9</v>
      </c>
      <c r="K467">
        <v>5436</v>
      </c>
    </row>
    <row r="470" spans="1:11" x14ac:dyDescent="0.2">
      <c r="A470" t="s">
        <v>1553</v>
      </c>
      <c r="B470" t="s">
        <v>1428</v>
      </c>
      <c r="C470" t="s">
        <v>1489</v>
      </c>
      <c r="D470">
        <v>3</v>
      </c>
      <c r="E470">
        <v>198</v>
      </c>
      <c r="F470">
        <v>594</v>
      </c>
      <c r="G470" t="s">
        <v>1413</v>
      </c>
      <c r="H470">
        <v>590</v>
      </c>
      <c r="I470">
        <v>4</v>
      </c>
      <c r="J470">
        <v>9</v>
      </c>
      <c r="K470">
        <f>H470*J470</f>
        <v>5310</v>
      </c>
    </row>
    <row r="471" spans="1:11" x14ac:dyDescent="0.2">
      <c r="G471" t="s">
        <v>13138</v>
      </c>
      <c r="H471">
        <v>4</v>
      </c>
      <c r="I471">
        <v>0</v>
      </c>
      <c r="K471">
        <f t="shared" ref="K471:K709" si="1">H471*J471</f>
        <v>0</v>
      </c>
    </row>
    <row r="473" spans="1:11" x14ac:dyDescent="0.2">
      <c r="A473" t="s">
        <v>3043</v>
      </c>
      <c r="B473" t="s">
        <v>1434</v>
      </c>
      <c r="C473" t="s">
        <v>1435</v>
      </c>
      <c r="D473">
        <v>2</v>
      </c>
      <c r="E473">
        <v>301</v>
      </c>
      <c r="F473">
        <v>602</v>
      </c>
      <c r="G473" t="s">
        <v>12974</v>
      </c>
      <c r="H473">
        <v>601</v>
      </c>
      <c r="I473">
        <v>1</v>
      </c>
      <c r="J473">
        <v>10</v>
      </c>
      <c r="K473">
        <f t="shared" si="1"/>
        <v>6010</v>
      </c>
    </row>
    <row r="474" spans="1:11" x14ac:dyDescent="0.2">
      <c r="G474" t="s">
        <v>21674</v>
      </c>
      <c r="H474">
        <v>1</v>
      </c>
      <c r="I474">
        <v>0</v>
      </c>
      <c r="K474">
        <f t="shared" si="1"/>
        <v>0</v>
      </c>
    </row>
    <row r="475" spans="1:11" x14ac:dyDescent="0.2">
      <c r="G475" t="s">
        <v>21675</v>
      </c>
      <c r="H475">
        <v>1</v>
      </c>
      <c r="I475">
        <v>0</v>
      </c>
      <c r="K475">
        <f t="shared" si="1"/>
        <v>0</v>
      </c>
    </row>
    <row r="477" spans="1:11" x14ac:dyDescent="0.2">
      <c r="A477" t="s">
        <v>1362</v>
      </c>
      <c r="B477" t="s">
        <v>1369</v>
      </c>
      <c r="C477" t="s">
        <v>1370</v>
      </c>
      <c r="D477">
        <v>2</v>
      </c>
      <c r="E477">
        <v>274</v>
      </c>
      <c r="F477">
        <v>548</v>
      </c>
      <c r="G477" t="s">
        <v>13175</v>
      </c>
      <c r="H477">
        <v>547</v>
      </c>
      <c r="I477">
        <v>1</v>
      </c>
      <c r="J477">
        <v>9</v>
      </c>
      <c r="K477">
        <f t="shared" si="1"/>
        <v>4923</v>
      </c>
    </row>
    <row r="478" spans="1:11" x14ac:dyDescent="0.2">
      <c r="G478" t="s">
        <v>21675</v>
      </c>
      <c r="H478">
        <v>1</v>
      </c>
      <c r="I478">
        <v>0</v>
      </c>
      <c r="K478">
        <f t="shared" si="1"/>
        <v>0</v>
      </c>
    </row>
    <row r="480" spans="1:11" x14ac:dyDescent="0.2">
      <c r="A480" t="s">
        <v>12826</v>
      </c>
      <c r="B480" t="s">
        <v>12948</v>
      </c>
      <c r="C480" t="s">
        <v>12949</v>
      </c>
      <c r="D480">
        <v>2</v>
      </c>
      <c r="E480">
        <v>295</v>
      </c>
      <c r="F480">
        <v>590</v>
      </c>
      <c r="G480" t="s">
        <v>13024</v>
      </c>
      <c r="H480">
        <v>590</v>
      </c>
      <c r="I480">
        <v>0</v>
      </c>
      <c r="J480">
        <v>9</v>
      </c>
      <c r="K480">
        <f t="shared" si="1"/>
        <v>5310</v>
      </c>
    </row>
    <row r="481" spans="1:11" x14ac:dyDescent="0.2">
      <c r="K481">
        <f t="shared" si="1"/>
        <v>0</v>
      </c>
    </row>
    <row r="483" spans="1:11" x14ac:dyDescent="0.2">
      <c r="A483" t="s">
        <v>13001</v>
      </c>
      <c r="B483" t="s">
        <v>13010</v>
      </c>
      <c r="C483" t="s">
        <v>11846</v>
      </c>
      <c r="D483">
        <v>1</v>
      </c>
      <c r="E483">
        <v>325</v>
      </c>
      <c r="F483">
        <v>325</v>
      </c>
      <c r="G483" t="s">
        <v>13043</v>
      </c>
      <c r="H483">
        <v>325</v>
      </c>
      <c r="I483">
        <v>0</v>
      </c>
      <c r="J483">
        <v>10</v>
      </c>
      <c r="K483">
        <f t="shared" si="1"/>
        <v>3250</v>
      </c>
    </row>
    <row r="484" spans="1:11" x14ac:dyDescent="0.2">
      <c r="K484">
        <f t="shared" si="1"/>
        <v>0</v>
      </c>
    </row>
    <row r="486" spans="1:11" x14ac:dyDescent="0.2">
      <c r="A486" t="s">
        <v>13011</v>
      </c>
      <c r="B486" t="s">
        <v>13010</v>
      </c>
      <c r="C486" t="s">
        <v>11846</v>
      </c>
      <c r="D486">
        <v>1</v>
      </c>
      <c r="E486">
        <v>325</v>
      </c>
      <c r="F486">
        <v>325</v>
      </c>
      <c r="G486" t="s">
        <v>13043</v>
      </c>
      <c r="H486">
        <v>322</v>
      </c>
      <c r="I486">
        <v>3</v>
      </c>
      <c r="J486">
        <v>10</v>
      </c>
      <c r="K486">
        <f t="shared" si="1"/>
        <v>3220</v>
      </c>
    </row>
    <row r="487" spans="1:11" x14ac:dyDescent="0.2">
      <c r="G487" t="s">
        <v>13137</v>
      </c>
      <c r="H487">
        <v>2</v>
      </c>
      <c r="I487">
        <v>1</v>
      </c>
      <c r="K487">
        <f t="shared" si="1"/>
        <v>0</v>
      </c>
    </row>
    <row r="488" spans="1:11" x14ac:dyDescent="0.2">
      <c r="G488" t="s">
        <v>13298</v>
      </c>
      <c r="H488">
        <v>1</v>
      </c>
      <c r="I488">
        <v>0</v>
      </c>
      <c r="J488">
        <v>10</v>
      </c>
      <c r="K488">
        <f t="shared" si="1"/>
        <v>10</v>
      </c>
    </row>
    <row r="490" spans="1:11" x14ac:dyDescent="0.2">
      <c r="A490" t="s">
        <v>13148</v>
      </c>
      <c r="B490" t="s">
        <v>13310</v>
      </c>
      <c r="C490" t="s">
        <v>13174</v>
      </c>
      <c r="D490">
        <v>2</v>
      </c>
      <c r="E490">
        <v>294</v>
      </c>
      <c r="F490">
        <v>588</v>
      </c>
      <c r="G490" t="s">
        <v>13354</v>
      </c>
      <c r="H490">
        <v>588</v>
      </c>
      <c r="I490">
        <v>0</v>
      </c>
      <c r="J490">
        <v>12.5</v>
      </c>
      <c r="K490">
        <f t="shared" si="1"/>
        <v>7350</v>
      </c>
    </row>
    <row r="491" spans="1:11" x14ac:dyDescent="0.2">
      <c r="K491">
        <f t="shared" si="1"/>
        <v>0</v>
      </c>
    </row>
    <row r="493" spans="1:11" x14ac:dyDescent="0.2">
      <c r="A493" t="s">
        <v>13043</v>
      </c>
      <c r="B493" t="s">
        <v>13201</v>
      </c>
      <c r="C493" t="s">
        <v>13136</v>
      </c>
      <c r="D493">
        <v>2</v>
      </c>
      <c r="E493">
        <v>322</v>
      </c>
      <c r="F493">
        <f>D493*E493</f>
        <v>644</v>
      </c>
      <c r="G493" t="s">
        <v>13593</v>
      </c>
      <c r="H493">
        <v>644</v>
      </c>
      <c r="I493">
        <v>0</v>
      </c>
      <c r="J493">
        <v>9</v>
      </c>
      <c r="K493">
        <f t="shared" si="1"/>
        <v>5796</v>
      </c>
    </row>
    <row r="494" spans="1:11" x14ac:dyDescent="0.2">
      <c r="K494">
        <f t="shared" si="1"/>
        <v>0</v>
      </c>
    </row>
    <row r="496" spans="1:11" x14ac:dyDescent="0.2">
      <c r="A496" t="s">
        <v>13219</v>
      </c>
      <c r="B496" t="s">
        <v>13300</v>
      </c>
      <c r="C496" t="s">
        <v>13301</v>
      </c>
      <c r="D496">
        <v>2</v>
      </c>
      <c r="E496">
        <v>350</v>
      </c>
      <c r="F496">
        <f>D496*E496</f>
        <v>700</v>
      </c>
      <c r="G496" t="s">
        <v>21665</v>
      </c>
      <c r="H496">
        <v>697</v>
      </c>
      <c r="I496">
        <f>F496-H496</f>
        <v>3</v>
      </c>
      <c r="J496">
        <v>10.5</v>
      </c>
      <c r="K496">
        <f t="shared" si="1"/>
        <v>7318.5</v>
      </c>
    </row>
    <row r="497" spans="1:11" x14ac:dyDescent="0.2">
      <c r="K497">
        <f t="shared" si="1"/>
        <v>0</v>
      </c>
    </row>
    <row r="499" spans="1:11" x14ac:dyDescent="0.2">
      <c r="A499" t="s">
        <v>13298</v>
      </c>
      <c r="B499" t="s">
        <v>13337</v>
      </c>
      <c r="C499" t="s">
        <v>13331</v>
      </c>
      <c r="D499">
        <v>5</v>
      </c>
      <c r="E499">
        <v>140</v>
      </c>
      <c r="F499">
        <f>D499*E499</f>
        <v>700</v>
      </c>
      <c r="G499" t="s">
        <v>13483</v>
      </c>
      <c r="H499">
        <v>694</v>
      </c>
      <c r="I499">
        <f>F499-H499</f>
        <v>6</v>
      </c>
      <c r="J499">
        <v>9</v>
      </c>
      <c r="K499">
        <f t="shared" si="1"/>
        <v>6246</v>
      </c>
    </row>
    <row r="500" spans="1:11" x14ac:dyDescent="0.2">
      <c r="G500" t="s">
        <v>21674</v>
      </c>
      <c r="H500">
        <v>1</v>
      </c>
      <c r="I500">
        <v>5</v>
      </c>
      <c r="K500">
        <f t="shared" si="1"/>
        <v>0</v>
      </c>
    </row>
    <row r="502" spans="1:11" x14ac:dyDescent="0.2">
      <c r="A502" t="s">
        <v>13495</v>
      </c>
      <c r="B502" t="s">
        <v>13496</v>
      </c>
      <c r="C502" t="s">
        <v>13533</v>
      </c>
      <c r="D502">
        <v>2</v>
      </c>
      <c r="E502">
        <v>351</v>
      </c>
      <c r="F502">
        <f>D502*E502</f>
        <v>702</v>
      </c>
      <c r="G502" t="s">
        <v>21676</v>
      </c>
      <c r="H502">
        <v>702</v>
      </c>
      <c r="I502">
        <f>F502-H502</f>
        <v>0</v>
      </c>
      <c r="J502">
        <v>10.5</v>
      </c>
      <c r="K502">
        <f t="shared" si="1"/>
        <v>7371</v>
      </c>
    </row>
    <row r="503" spans="1:11" x14ac:dyDescent="0.2">
      <c r="K503">
        <f t="shared" si="1"/>
        <v>0</v>
      </c>
    </row>
    <row r="505" spans="1:11" x14ac:dyDescent="0.2">
      <c r="A505" t="s">
        <v>21665</v>
      </c>
      <c r="B505" t="s">
        <v>13760</v>
      </c>
      <c r="C505" t="s">
        <v>13761</v>
      </c>
      <c r="D505">
        <v>2</v>
      </c>
      <c r="E505">
        <v>309</v>
      </c>
      <c r="F505">
        <f>D505*E505</f>
        <v>618</v>
      </c>
      <c r="G505" t="s">
        <v>1110</v>
      </c>
      <c r="H505">
        <v>613</v>
      </c>
      <c r="I505">
        <f>F505-H505</f>
        <v>5</v>
      </c>
      <c r="J505">
        <v>9.5</v>
      </c>
      <c r="K505">
        <f t="shared" si="1"/>
        <v>5823.5</v>
      </c>
    </row>
    <row r="506" spans="1:11" x14ac:dyDescent="0.2">
      <c r="K506">
        <f t="shared" si="1"/>
        <v>0</v>
      </c>
    </row>
    <row r="508" spans="1:11" x14ac:dyDescent="0.2">
      <c r="A508" t="s">
        <v>21666</v>
      </c>
      <c r="B508" t="s">
        <v>13811</v>
      </c>
      <c r="C508" t="s">
        <v>13812</v>
      </c>
      <c r="D508">
        <v>2</v>
      </c>
      <c r="E508">
        <v>300</v>
      </c>
      <c r="F508">
        <f>D508*E508</f>
        <v>600</v>
      </c>
      <c r="I508">
        <f>F508-H508</f>
        <v>600</v>
      </c>
      <c r="K508">
        <f t="shared" si="1"/>
        <v>0</v>
      </c>
    </row>
    <row r="509" spans="1:11" x14ac:dyDescent="0.2">
      <c r="K509">
        <f t="shared" si="1"/>
        <v>0</v>
      </c>
    </row>
    <row r="511" spans="1:11" x14ac:dyDescent="0.2">
      <c r="A511" t="s">
        <v>21677</v>
      </c>
      <c r="B511" t="s">
        <v>13858</v>
      </c>
      <c r="C511" t="s">
        <v>13859</v>
      </c>
      <c r="D511">
        <v>2</v>
      </c>
      <c r="E511">
        <v>353</v>
      </c>
      <c r="F511">
        <f>D511*E511</f>
        <v>706</v>
      </c>
      <c r="I511">
        <f>F511-H511</f>
        <v>706</v>
      </c>
      <c r="K511">
        <f t="shared" si="1"/>
        <v>0</v>
      </c>
    </row>
    <row r="512" spans="1:11" x14ac:dyDescent="0.2">
      <c r="K512">
        <f t="shared" si="1"/>
        <v>0</v>
      </c>
    </row>
    <row r="514" spans="1:11" x14ac:dyDescent="0.2">
      <c r="A514" t="s">
        <v>21678</v>
      </c>
      <c r="B514" t="s">
        <v>13838</v>
      </c>
      <c r="C514" t="s">
        <v>13880</v>
      </c>
      <c r="D514">
        <v>2</v>
      </c>
      <c r="E514">
        <v>375</v>
      </c>
      <c r="F514">
        <f>D514*E514</f>
        <v>750</v>
      </c>
      <c r="I514">
        <f>F514-H514</f>
        <v>750</v>
      </c>
      <c r="K514">
        <f t="shared" si="1"/>
        <v>0</v>
      </c>
    </row>
    <row r="515" spans="1:11" x14ac:dyDescent="0.2">
      <c r="K515">
        <f t="shared" si="1"/>
        <v>0</v>
      </c>
    </row>
    <row r="516" spans="1:11" x14ac:dyDescent="0.2">
      <c r="F516">
        <f t="shared" ref="F516:F753" si="2">D516*E516</f>
        <v>0</v>
      </c>
      <c r="I516">
        <f t="shared" ref="I516:I753" si="3">F516-H516</f>
        <v>0</v>
      </c>
      <c r="K516">
        <f t="shared" si="1"/>
        <v>0</v>
      </c>
    </row>
    <row r="517" spans="1:11" x14ac:dyDescent="0.2">
      <c r="F517">
        <f t="shared" si="2"/>
        <v>0</v>
      </c>
      <c r="I517">
        <f t="shared" si="3"/>
        <v>0</v>
      </c>
      <c r="K517">
        <f t="shared" si="1"/>
        <v>0</v>
      </c>
    </row>
    <row r="518" spans="1:11" x14ac:dyDescent="0.2">
      <c r="F518">
        <f t="shared" si="2"/>
        <v>0</v>
      </c>
      <c r="I518">
        <f t="shared" si="3"/>
        <v>0</v>
      </c>
      <c r="K518">
        <f t="shared" si="1"/>
        <v>0</v>
      </c>
    </row>
    <row r="519" spans="1:11" x14ac:dyDescent="0.2">
      <c r="F519">
        <f t="shared" si="2"/>
        <v>0</v>
      </c>
      <c r="I519">
        <f t="shared" si="3"/>
        <v>0</v>
      </c>
      <c r="K519">
        <f t="shared" si="1"/>
        <v>0</v>
      </c>
    </row>
    <row r="520" spans="1:11" x14ac:dyDescent="0.2">
      <c r="F520">
        <f t="shared" si="2"/>
        <v>0</v>
      </c>
      <c r="I520">
        <f t="shared" si="3"/>
        <v>0</v>
      </c>
      <c r="K520">
        <f t="shared" si="1"/>
        <v>0</v>
      </c>
    </row>
    <row r="521" spans="1:11" x14ac:dyDescent="0.2">
      <c r="F521">
        <f t="shared" si="2"/>
        <v>0</v>
      </c>
      <c r="I521">
        <f t="shared" si="3"/>
        <v>0</v>
      </c>
      <c r="K521">
        <f t="shared" si="1"/>
        <v>0</v>
      </c>
    </row>
    <row r="522" spans="1:11" x14ac:dyDescent="0.2">
      <c r="F522">
        <f t="shared" si="2"/>
        <v>0</v>
      </c>
      <c r="I522">
        <f t="shared" si="3"/>
        <v>0</v>
      </c>
      <c r="K522">
        <f t="shared" si="1"/>
        <v>0</v>
      </c>
    </row>
    <row r="523" spans="1:11" x14ac:dyDescent="0.2">
      <c r="F523">
        <f t="shared" si="2"/>
        <v>0</v>
      </c>
      <c r="I523">
        <f t="shared" si="3"/>
        <v>0</v>
      </c>
      <c r="K523">
        <f t="shared" si="1"/>
        <v>0</v>
      </c>
    </row>
    <row r="524" spans="1:11" x14ac:dyDescent="0.2">
      <c r="F524">
        <f t="shared" si="2"/>
        <v>0</v>
      </c>
      <c r="I524">
        <f t="shared" si="3"/>
        <v>0</v>
      </c>
      <c r="K524">
        <f t="shared" si="1"/>
        <v>0</v>
      </c>
    </row>
    <row r="525" spans="1:11" x14ac:dyDescent="0.2">
      <c r="F525">
        <f t="shared" si="2"/>
        <v>0</v>
      </c>
      <c r="I525">
        <f t="shared" si="3"/>
        <v>0</v>
      </c>
      <c r="K525">
        <f t="shared" si="1"/>
        <v>0</v>
      </c>
    </row>
    <row r="526" spans="1:11" x14ac:dyDescent="0.2">
      <c r="F526">
        <f t="shared" si="2"/>
        <v>0</v>
      </c>
      <c r="I526">
        <f t="shared" si="3"/>
        <v>0</v>
      </c>
      <c r="K526">
        <f t="shared" si="1"/>
        <v>0</v>
      </c>
    </row>
    <row r="527" spans="1:11" x14ac:dyDescent="0.2">
      <c r="F527">
        <f t="shared" si="2"/>
        <v>0</v>
      </c>
      <c r="I527">
        <f t="shared" si="3"/>
        <v>0</v>
      </c>
      <c r="K527">
        <f t="shared" si="1"/>
        <v>0</v>
      </c>
    </row>
    <row r="528" spans="1:11" x14ac:dyDescent="0.2">
      <c r="F528">
        <f t="shared" si="2"/>
        <v>0</v>
      </c>
      <c r="I528">
        <f t="shared" si="3"/>
        <v>0</v>
      </c>
      <c r="K528">
        <f t="shared" si="1"/>
        <v>0</v>
      </c>
    </row>
    <row r="529" spans="6:11" x14ac:dyDescent="0.2">
      <c r="F529">
        <f t="shared" si="2"/>
        <v>0</v>
      </c>
      <c r="I529">
        <f t="shared" si="3"/>
        <v>0</v>
      </c>
      <c r="K529">
        <f t="shared" si="1"/>
        <v>0</v>
      </c>
    </row>
    <row r="530" spans="6:11" x14ac:dyDescent="0.2">
      <c r="F530">
        <f t="shared" si="2"/>
        <v>0</v>
      </c>
      <c r="I530">
        <f t="shared" si="3"/>
        <v>0</v>
      </c>
      <c r="K530">
        <f t="shared" si="1"/>
        <v>0</v>
      </c>
    </row>
    <row r="531" spans="6:11" x14ac:dyDescent="0.2">
      <c r="F531">
        <f t="shared" si="2"/>
        <v>0</v>
      </c>
      <c r="I531">
        <f t="shared" si="3"/>
        <v>0</v>
      </c>
      <c r="K531">
        <f t="shared" si="1"/>
        <v>0</v>
      </c>
    </row>
    <row r="532" spans="6:11" x14ac:dyDescent="0.2">
      <c r="F532">
        <f t="shared" si="2"/>
        <v>0</v>
      </c>
      <c r="I532">
        <f t="shared" si="3"/>
        <v>0</v>
      </c>
      <c r="K532">
        <f t="shared" si="1"/>
        <v>0</v>
      </c>
    </row>
    <row r="533" spans="6:11" x14ac:dyDescent="0.2">
      <c r="F533">
        <f t="shared" si="2"/>
        <v>0</v>
      </c>
      <c r="I533">
        <f t="shared" si="3"/>
        <v>0</v>
      </c>
      <c r="K533">
        <f t="shared" si="1"/>
        <v>0</v>
      </c>
    </row>
    <row r="534" spans="6:11" x14ac:dyDescent="0.2">
      <c r="F534">
        <f t="shared" si="2"/>
        <v>0</v>
      </c>
      <c r="I534">
        <f t="shared" si="3"/>
        <v>0</v>
      </c>
      <c r="K534">
        <f t="shared" si="1"/>
        <v>0</v>
      </c>
    </row>
    <row r="535" spans="6:11" x14ac:dyDescent="0.2">
      <c r="F535">
        <f t="shared" si="2"/>
        <v>0</v>
      </c>
      <c r="I535">
        <f t="shared" si="3"/>
        <v>0</v>
      </c>
      <c r="K535">
        <f t="shared" si="1"/>
        <v>0</v>
      </c>
    </row>
    <row r="536" spans="6:11" x14ac:dyDescent="0.2">
      <c r="F536">
        <f t="shared" si="2"/>
        <v>0</v>
      </c>
      <c r="I536">
        <f t="shared" si="3"/>
        <v>0</v>
      </c>
      <c r="K536">
        <f t="shared" si="1"/>
        <v>0</v>
      </c>
    </row>
    <row r="537" spans="6:11" x14ac:dyDescent="0.2">
      <c r="F537">
        <f t="shared" si="2"/>
        <v>0</v>
      </c>
      <c r="I537">
        <f t="shared" si="3"/>
        <v>0</v>
      </c>
      <c r="K537">
        <f t="shared" si="1"/>
        <v>0</v>
      </c>
    </row>
    <row r="538" spans="6:11" x14ac:dyDescent="0.2">
      <c r="F538">
        <f t="shared" si="2"/>
        <v>0</v>
      </c>
      <c r="I538">
        <f t="shared" si="3"/>
        <v>0</v>
      </c>
      <c r="K538">
        <f t="shared" si="1"/>
        <v>0</v>
      </c>
    </row>
    <row r="539" spans="6:11" x14ac:dyDescent="0.2">
      <c r="F539">
        <f t="shared" si="2"/>
        <v>0</v>
      </c>
      <c r="I539">
        <f t="shared" si="3"/>
        <v>0</v>
      </c>
      <c r="K539">
        <f t="shared" si="1"/>
        <v>0</v>
      </c>
    </row>
    <row r="540" spans="6:11" x14ac:dyDescent="0.2">
      <c r="F540">
        <f t="shared" si="2"/>
        <v>0</v>
      </c>
      <c r="I540">
        <f t="shared" si="3"/>
        <v>0</v>
      </c>
      <c r="K540">
        <f t="shared" si="1"/>
        <v>0</v>
      </c>
    </row>
    <row r="541" spans="6:11" x14ac:dyDescent="0.2">
      <c r="F541">
        <f t="shared" si="2"/>
        <v>0</v>
      </c>
      <c r="I541">
        <f t="shared" si="3"/>
        <v>0</v>
      </c>
      <c r="K541">
        <f t="shared" si="1"/>
        <v>0</v>
      </c>
    </row>
    <row r="542" spans="6:11" x14ac:dyDescent="0.2">
      <c r="F542">
        <f t="shared" si="2"/>
        <v>0</v>
      </c>
      <c r="I542">
        <f t="shared" si="3"/>
        <v>0</v>
      </c>
      <c r="K542">
        <f t="shared" si="1"/>
        <v>0</v>
      </c>
    </row>
    <row r="543" spans="6:11" x14ac:dyDescent="0.2">
      <c r="F543">
        <f t="shared" si="2"/>
        <v>0</v>
      </c>
      <c r="I543">
        <f t="shared" si="3"/>
        <v>0</v>
      </c>
      <c r="K543">
        <f t="shared" si="1"/>
        <v>0</v>
      </c>
    </row>
    <row r="544" spans="6:11" x14ac:dyDescent="0.2">
      <c r="F544">
        <f t="shared" si="2"/>
        <v>0</v>
      </c>
      <c r="I544">
        <f t="shared" si="3"/>
        <v>0</v>
      </c>
      <c r="K544">
        <f t="shared" si="1"/>
        <v>0</v>
      </c>
    </row>
    <row r="545" spans="1:12" x14ac:dyDescent="0.2">
      <c r="F545">
        <f t="shared" si="2"/>
        <v>0</v>
      </c>
      <c r="I545">
        <f t="shared" si="3"/>
        <v>0</v>
      </c>
      <c r="K545">
        <f t="shared" si="1"/>
        <v>0</v>
      </c>
    </row>
    <row r="546" spans="1:12" x14ac:dyDescent="0.2">
      <c r="F546">
        <f t="shared" si="2"/>
        <v>0</v>
      </c>
      <c r="I546">
        <f t="shared" si="3"/>
        <v>0</v>
      </c>
      <c r="K546">
        <f t="shared" si="1"/>
        <v>0</v>
      </c>
    </row>
    <row r="547" spans="1:12" x14ac:dyDescent="0.2">
      <c r="F547">
        <f t="shared" si="2"/>
        <v>0</v>
      </c>
      <c r="I547">
        <f t="shared" si="3"/>
        <v>0</v>
      </c>
      <c r="K547">
        <f t="shared" si="1"/>
        <v>0</v>
      </c>
    </row>
    <row r="548" spans="1:12" x14ac:dyDescent="0.2">
      <c r="F548">
        <f t="shared" si="2"/>
        <v>0</v>
      </c>
      <c r="I548">
        <f t="shared" si="3"/>
        <v>0</v>
      </c>
      <c r="K548">
        <f t="shared" si="1"/>
        <v>0</v>
      </c>
    </row>
    <row r="549" spans="1:12" x14ac:dyDescent="0.2">
      <c r="F549">
        <f t="shared" si="2"/>
        <v>0</v>
      </c>
      <c r="I549">
        <f t="shared" si="3"/>
        <v>0</v>
      </c>
      <c r="K549">
        <f t="shared" si="1"/>
        <v>0</v>
      </c>
    </row>
    <row r="550" spans="1:12" x14ac:dyDescent="0.2">
      <c r="F550">
        <f t="shared" si="2"/>
        <v>0</v>
      </c>
      <c r="I550">
        <f t="shared" si="3"/>
        <v>0</v>
      </c>
      <c r="K550">
        <f t="shared" si="1"/>
        <v>0</v>
      </c>
    </row>
    <row r="551" spans="1:12" x14ac:dyDescent="0.2">
      <c r="F551">
        <f t="shared" si="2"/>
        <v>0</v>
      </c>
      <c r="I551">
        <f t="shared" si="3"/>
        <v>0</v>
      </c>
      <c r="K551">
        <f t="shared" si="1"/>
        <v>0</v>
      </c>
    </row>
    <row r="552" spans="1:12" x14ac:dyDescent="0.2">
      <c r="A552" t="s">
        <v>18029</v>
      </c>
      <c r="B552" t="s">
        <v>18033</v>
      </c>
      <c r="C552" t="s">
        <v>18034</v>
      </c>
      <c r="D552">
        <v>2</v>
      </c>
      <c r="E552">
        <v>200</v>
      </c>
      <c r="F552">
        <f t="shared" si="2"/>
        <v>400</v>
      </c>
      <c r="I552">
        <f t="shared" si="3"/>
        <v>400</v>
      </c>
      <c r="K552">
        <f t="shared" si="1"/>
        <v>0</v>
      </c>
    </row>
    <row r="553" spans="1:12" x14ac:dyDescent="0.2">
      <c r="F553">
        <f t="shared" si="2"/>
        <v>0</v>
      </c>
      <c r="I553">
        <f t="shared" si="3"/>
        <v>0</v>
      </c>
      <c r="K553">
        <f t="shared" si="1"/>
        <v>0</v>
      </c>
    </row>
    <row r="554" spans="1:12" x14ac:dyDescent="0.2">
      <c r="F554">
        <f t="shared" si="2"/>
        <v>0</v>
      </c>
      <c r="I554">
        <f t="shared" si="3"/>
        <v>0</v>
      </c>
      <c r="K554">
        <f t="shared" si="1"/>
        <v>0</v>
      </c>
    </row>
    <row r="555" spans="1:12" x14ac:dyDescent="0.2">
      <c r="A555" t="s">
        <v>17709</v>
      </c>
      <c r="B555" t="s">
        <v>17712</v>
      </c>
      <c r="C555" t="s">
        <v>17713</v>
      </c>
      <c r="D555">
        <v>2</v>
      </c>
      <c r="E555">
        <v>200</v>
      </c>
      <c r="F555">
        <f t="shared" si="2"/>
        <v>400</v>
      </c>
      <c r="I555">
        <f t="shared" si="3"/>
        <v>400</v>
      </c>
      <c r="K555">
        <f t="shared" si="1"/>
        <v>0</v>
      </c>
    </row>
    <row r="556" spans="1:12" x14ac:dyDescent="0.2">
      <c r="F556">
        <f t="shared" si="2"/>
        <v>0</v>
      </c>
      <c r="I556">
        <f t="shared" si="3"/>
        <v>0</v>
      </c>
      <c r="K556">
        <f t="shared" si="1"/>
        <v>0</v>
      </c>
    </row>
    <row r="557" spans="1:12" x14ac:dyDescent="0.2">
      <c r="F557">
        <f t="shared" si="2"/>
        <v>0</v>
      </c>
      <c r="I557">
        <f t="shared" si="3"/>
        <v>0</v>
      </c>
      <c r="K557">
        <f t="shared" si="1"/>
        <v>0</v>
      </c>
    </row>
    <row r="558" spans="1:12" x14ac:dyDescent="0.2">
      <c r="A558" s="73" t="s">
        <v>15876</v>
      </c>
      <c r="B558" s="73" t="s">
        <v>15883</v>
      </c>
      <c r="C558" s="73" t="s">
        <v>15884</v>
      </c>
      <c r="D558">
        <v>3</v>
      </c>
      <c r="E558">
        <v>170</v>
      </c>
      <c r="F558">
        <f t="shared" si="2"/>
        <v>510</v>
      </c>
      <c r="G558" t="s">
        <v>15617</v>
      </c>
      <c r="H558">
        <v>510</v>
      </c>
      <c r="I558">
        <f t="shared" si="3"/>
        <v>0</v>
      </c>
      <c r="J558">
        <v>13</v>
      </c>
      <c r="K558">
        <f t="shared" si="1"/>
        <v>6630</v>
      </c>
      <c r="L558" t="s">
        <v>16143</v>
      </c>
    </row>
    <row r="559" spans="1:12" x14ac:dyDescent="0.2">
      <c r="F559">
        <f t="shared" si="2"/>
        <v>0</v>
      </c>
      <c r="I559">
        <f t="shared" si="3"/>
        <v>0</v>
      </c>
      <c r="K559">
        <f t="shared" si="1"/>
        <v>0</v>
      </c>
    </row>
    <row r="560" spans="1:12" x14ac:dyDescent="0.2">
      <c r="F560">
        <f t="shared" si="2"/>
        <v>0</v>
      </c>
      <c r="I560">
        <f t="shared" si="3"/>
        <v>0</v>
      </c>
      <c r="K560">
        <f t="shared" si="1"/>
        <v>0</v>
      </c>
    </row>
    <row r="561" spans="1:12" x14ac:dyDescent="0.2">
      <c r="A561" t="s">
        <v>15622</v>
      </c>
      <c r="B561" t="s">
        <v>15623</v>
      </c>
      <c r="C561" t="s">
        <v>15624</v>
      </c>
      <c r="D561">
        <v>4</v>
      </c>
      <c r="E561">
        <v>124</v>
      </c>
      <c r="F561">
        <f t="shared" si="2"/>
        <v>496</v>
      </c>
      <c r="G561" t="s">
        <v>16095</v>
      </c>
      <c r="H561">
        <v>492</v>
      </c>
      <c r="I561">
        <f t="shared" si="3"/>
        <v>4</v>
      </c>
      <c r="J561">
        <v>12.5</v>
      </c>
      <c r="K561">
        <f t="shared" si="1"/>
        <v>6150</v>
      </c>
      <c r="L561" t="s">
        <v>16100</v>
      </c>
    </row>
    <row r="562" spans="1:12" x14ac:dyDescent="0.2">
      <c r="F562">
        <f t="shared" si="2"/>
        <v>0</v>
      </c>
      <c r="I562">
        <f t="shared" si="3"/>
        <v>0</v>
      </c>
      <c r="K562">
        <f t="shared" si="1"/>
        <v>0</v>
      </c>
    </row>
    <row r="563" spans="1:12" x14ac:dyDescent="0.2">
      <c r="F563">
        <f t="shared" si="2"/>
        <v>0</v>
      </c>
      <c r="I563">
        <f t="shared" si="3"/>
        <v>0</v>
      </c>
      <c r="K563">
        <f t="shared" si="1"/>
        <v>0</v>
      </c>
    </row>
    <row r="564" spans="1:12" x14ac:dyDescent="0.2">
      <c r="A564" t="s">
        <v>15579</v>
      </c>
      <c r="B564" t="s">
        <v>15584</v>
      </c>
      <c r="C564" t="s">
        <v>15585</v>
      </c>
      <c r="D564">
        <v>1</v>
      </c>
      <c r="E564">
        <v>500</v>
      </c>
      <c r="F564">
        <f t="shared" si="2"/>
        <v>500</v>
      </c>
      <c r="I564">
        <f t="shared" si="3"/>
        <v>500</v>
      </c>
      <c r="K564">
        <f t="shared" si="1"/>
        <v>0</v>
      </c>
    </row>
    <row r="565" spans="1:12" x14ac:dyDescent="0.2">
      <c r="F565">
        <f t="shared" si="2"/>
        <v>0</v>
      </c>
      <c r="G565" t="s">
        <v>15931</v>
      </c>
      <c r="H565">
        <v>9</v>
      </c>
      <c r="I565">
        <f t="shared" si="3"/>
        <v>-9</v>
      </c>
      <c r="J565">
        <v>14</v>
      </c>
      <c r="K565">
        <f t="shared" si="1"/>
        <v>126</v>
      </c>
    </row>
    <row r="566" spans="1:12" x14ac:dyDescent="0.2">
      <c r="F566">
        <f t="shared" si="2"/>
        <v>0</v>
      </c>
      <c r="I566">
        <f t="shared" si="3"/>
        <v>0</v>
      </c>
      <c r="K566">
        <f t="shared" si="1"/>
        <v>0</v>
      </c>
    </row>
    <row r="567" spans="1:12" x14ac:dyDescent="0.2">
      <c r="A567" t="s">
        <v>15530</v>
      </c>
      <c r="B567" t="s">
        <v>23</v>
      </c>
      <c r="C567" t="s">
        <v>24</v>
      </c>
      <c r="D567">
        <v>1</v>
      </c>
      <c r="E567">
        <v>494</v>
      </c>
      <c r="F567">
        <f t="shared" si="2"/>
        <v>494</v>
      </c>
      <c r="I567">
        <f t="shared" si="3"/>
        <v>494</v>
      </c>
      <c r="K567">
        <f t="shared" si="1"/>
        <v>0</v>
      </c>
    </row>
    <row r="568" spans="1:12" x14ac:dyDescent="0.2">
      <c r="F568">
        <f t="shared" si="2"/>
        <v>0</v>
      </c>
      <c r="I568">
        <f t="shared" si="3"/>
        <v>0</v>
      </c>
      <c r="K568">
        <f t="shared" si="1"/>
        <v>0</v>
      </c>
    </row>
    <row r="569" spans="1:12" x14ac:dyDescent="0.2">
      <c r="F569">
        <f t="shared" si="2"/>
        <v>0</v>
      </c>
      <c r="I569">
        <f t="shared" si="3"/>
        <v>0</v>
      </c>
      <c r="K569">
        <f t="shared" si="1"/>
        <v>0</v>
      </c>
    </row>
    <row r="570" spans="1:12" x14ac:dyDescent="0.2">
      <c r="A570" t="s">
        <v>15471</v>
      </c>
      <c r="B570" t="s">
        <v>15528</v>
      </c>
      <c r="C570" t="s">
        <v>14693</v>
      </c>
      <c r="D570">
        <v>1</v>
      </c>
      <c r="E570">
        <v>510</v>
      </c>
      <c r="F570">
        <f t="shared" si="2"/>
        <v>510</v>
      </c>
      <c r="I570">
        <f t="shared" si="3"/>
        <v>510</v>
      </c>
      <c r="K570">
        <f t="shared" si="1"/>
        <v>0</v>
      </c>
    </row>
    <row r="571" spans="1:12" x14ac:dyDescent="0.2">
      <c r="F571">
        <f t="shared" si="2"/>
        <v>0</v>
      </c>
      <c r="I571">
        <f t="shared" si="3"/>
        <v>0</v>
      </c>
      <c r="K571">
        <f t="shared" si="1"/>
        <v>0</v>
      </c>
    </row>
    <row r="572" spans="1:12" x14ac:dyDescent="0.2">
      <c r="F572">
        <f t="shared" si="2"/>
        <v>0</v>
      </c>
      <c r="I572">
        <f t="shared" si="3"/>
        <v>0</v>
      </c>
      <c r="K572">
        <f t="shared" si="1"/>
        <v>0</v>
      </c>
    </row>
    <row r="573" spans="1:12" x14ac:dyDescent="0.2">
      <c r="A573" t="s">
        <v>14829</v>
      </c>
      <c r="B573" t="s">
        <v>156</v>
      </c>
      <c r="C573" t="s">
        <v>157</v>
      </c>
      <c r="D573">
        <v>4</v>
      </c>
      <c r="E573">
        <v>101</v>
      </c>
      <c r="F573">
        <f t="shared" si="2"/>
        <v>404</v>
      </c>
      <c r="I573">
        <f t="shared" si="3"/>
        <v>404</v>
      </c>
      <c r="K573">
        <f t="shared" si="1"/>
        <v>0</v>
      </c>
    </row>
    <row r="574" spans="1:12" x14ac:dyDescent="0.2">
      <c r="F574">
        <f t="shared" si="2"/>
        <v>0</v>
      </c>
      <c r="I574">
        <f t="shared" si="3"/>
        <v>0</v>
      </c>
      <c r="K574">
        <f t="shared" si="1"/>
        <v>0</v>
      </c>
    </row>
    <row r="575" spans="1:12" x14ac:dyDescent="0.2">
      <c r="F575">
        <f t="shared" si="2"/>
        <v>0</v>
      </c>
      <c r="I575">
        <f t="shared" si="3"/>
        <v>0</v>
      </c>
      <c r="K575">
        <f t="shared" si="1"/>
        <v>0</v>
      </c>
    </row>
    <row r="576" spans="1:12" x14ac:dyDescent="0.2">
      <c r="A576" t="s">
        <v>178</v>
      </c>
      <c r="B576" t="s">
        <v>183</v>
      </c>
      <c r="C576" t="s">
        <v>14935</v>
      </c>
      <c r="D576">
        <v>4</v>
      </c>
      <c r="E576">
        <v>125</v>
      </c>
      <c r="F576">
        <f t="shared" si="2"/>
        <v>500</v>
      </c>
      <c r="I576">
        <f t="shared" si="3"/>
        <v>500</v>
      </c>
      <c r="K576">
        <f t="shared" si="1"/>
        <v>0</v>
      </c>
    </row>
    <row r="577" spans="1:12" x14ac:dyDescent="0.2">
      <c r="F577">
        <f t="shared" si="2"/>
        <v>0</v>
      </c>
      <c r="G577" t="s">
        <v>15927</v>
      </c>
      <c r="H577">
        <v>4</v>
      </c>
      <c r="I577">
        <f t="shared" si="3"/>
        <v>-4</v>
      </c>
      <c r="J577">
        <v>12</v>
      </c>
      <c r="K577">
        <f t="shared" si="1"/>
        <v>48</v>
      </c>
    </row>
    <row r="578" spans="1:12" x14ac:dyDescent="0.2">
      <c r="F578">
        <f t="shared" si="2"/>
        <v>0</v>
      </c>
      <c r="I578">
        <f t="shared" si="3"/>
        <v>0</v>
      </c>
      <c r="K578">
        <f t="shared" si="1"/>
        <v>0</v>
      </c>
    </row>
    <row r="579" spans="1:12" x14ac:dyDescent="0.2">
      <c r="A579" t="s">
        <v>226</v>
      </c>
      <c r="B579" t="s">
        <v>227</v>
      </c>
      <c r="C579" t="s">
        <v>228</v>
      </c>
      <c r="D579">
        <v>2</v>
      </c>
      <c r="E579">
        <v>299</v>
      </c>
      <c r="F579">
        <f t="shared" si="2"/>
        <v>598</v>
      </c>
      <c r="G579" t="s">
        <v>15931</v>
      </c>
      <c r="H579">
        <v>596</v>
      </c>
      <c r="I579">
        <f t="shared" si="3"/>
        <v>2</v>
      </c>
      <c r="J579">
        <v>11</v>
      </c>
      <c r="K579">
        <f t="shared" si="1"/>
        <v>6556</v>
      </c>
    </row>
    <row r="580" spans="1:12" x14ac:dyDescent="0.2">
      <c r="F580">
        <f t="shared" si="2"/>
        <v>0</v>
      </c>
      <c r="G580" t="s">
        <v>15929</v>
      </c>
      <c r="H580">
        <v>2</v>
      </c>
      <c r="I580">
        <v>0</v>
      </c>
      <c r="J580">
        <v>11</v>
      </c>
      <c r="K580">
        <f t="shared" si="1"/>
        <v>22</v>
      </c>
    </row>
    <row r="581" spans="1:12" x14ac:dyDescent="0.2">
      <c r="F581">
        <f t="shared" si="2"/>
        <v>0</v>
      </c>
      <c r="I581">
        <f t="shared" si="3"/>
        <v>0</v>
      </c>
      <c r="K581">
        <f t="shared" si="1"/>
        <v>0</v>
      </c>
    </row>
    <row r="582" spans="1:12" x14ac:dyDescent="0.2">
      <c r="A582" t="s">
        <v>21874</v>
      </c>
      <c r="B582" t="s">
        <v>284</v>
      </c>
      <c r="C582" t="s">
        <v>285</v>
      </c>
      <c r="D582">
        <v>4</v>
      </c>
      <c r="E582">
        <v>141</v>
      </c>
      <c r="F582">
        <f t="shared" si="2"/>
        <v>564</v>
      </c>
      <c r="G582" s="12">
        <v>41147</v>
      </c>
      <c r="H582">
        <v>562</v>
      </c>
      <c r="I582">
        <f t="shared" si="3"/>
        <v>2</v>
      </c>
      <c r="J582">
        <v>13</v>
      </c>
      <c r="K582">
        <f t="shared" si="1"/>
        <v>7306</v>
      </c>
      <c r="L582" t="s">
        <v>15932</v>
      </c>
    </row>
    <row r="583" spans="1:12" x14ac:dyDescent="0.2">
      <c r="F583">
        <f t="shared" si="2"/>
        <v>0</v>
      </c>
      <c r="G583" t="s">
        <v>15927</v>
      </c>
      <c r="H583">
        <v>2</v>
      </c>
      <c r="I583">
        <v>0</v>
      </c>
      <c r="J583">
        <v>13</v>
      </c>
      <c r="K583">
        <f t="shared" si="1"/>
        <v>26</v>
      </c>
    </row>
    <row r="584" spans="1:12" x14ac:dyDescent="0.2">
      <c r="F584">
        <f t="shared" si="2"/>
        <v>0</v>
      </c>
      <c r="I584">
        <f t="shared" si="3"/>
        <v>0</v>
      </c>
      <c r="K584">
        <f t="shared" si="1"/>
        <v>0</v>
      </c>
    </row>
    <row r="585" spans="1:12" x14ac:dyDescent="0.2">
      <c r="A585" t="s">
        <v>15359</v>
      </c>
      <c r="B585" t="s">
        <v>15360</v>
      </c>
      <c r="C585" t="s">
        <v>15361</v>
      </c>
      <c r="D585">
        <v>3</v>
      </c>
      <c r="E585">
        <v>189</v>
      </c>
      <c r="F585">
        <f t="shared" si="2"/>
        <v>567</v>
      </c>
      <c r="I585">
        <f t="shared" si="3"/>
        <v>567</v>
      </c>
      <c r="K585">
        <f t="shared" si="1"/>
        <v>0</v>
      </c>
    </row>
    <row r="586" spans="1:12" x14ac:dyDescent="0.2">
      <c r="F586">
        <f t="shared" si="2"/>
        <v>0</v>
      </c>
      <c r="G586" t="s">
        <v>724</v>
      </c>
      <c r="H586">
        <v>4</v>
      </c>
      <c r="I586">
        <f t="shared" si="3"/>
        <v>-4</v>
      </c>
      <c r="J586">
        <v>13</v>
      </c>
      <c r="K586">
        <f t="shared" si="1"/>
        <v>52</v>
      </c>
    </row>
    <row r="587" spans="1:12" x14ac:dyDescent="0.2">
      <c r="F587">
        <f t="shared" si="2"/>
        <v>0</v>
      </c>
      <c r="I587">
        <f t="shared" si="3"/>
        <v>0</v>
      </c>
      <c r="K587">
        <f t="shared" si="1"/>
        <v>0</v>
      </c>
    </row>
    <row r="588" spans="1:12" x14ac:dyDescent="0.2">
      <c r="A588" t="s">
        <v>15241</v>
      </c>
      <c r="B588" t="s">
        <v>15242</v>
      </c>
      <c r="C588" t="s">
        <v>15243</v>
      </c>
      <c r="D588">
        <v>5</v>
      </c>
      <c r="E588">
        <v>111</v>
      </c>
      <c r="F588">
        <f t="shared" si="2"/>
        <v>555</v>
      </c>
      <c r="I588">
        <f t="shared" si="3"/>
        <v>555</v>
      </c>
      <c r="K588">
        <f t="shared" si="1"/>
        <v>0</v>
      </c>
    </row>
    <row r="589" spans="1:12" x14ac:dyDescent="0.2">
      <c r="F589">
        <f t="shared" si="2"/>
        <v>0</v>
      </c>
      <c r="G589" t="s">
        <v>14917</v>
      </c>
      <c r="H589">
        <v>1</v>
      </c>
      <c r="I589">
        <f t="shared" si="3"/>
        <v>-1</v>
      </c>
      <c r="J589">
        <v>12</v>
      </c>
      <c r="K589">
        <f t="shared" si="1"/>
        <v>12</v>
      </c>
    </row>
    <row r="590" spans="1:12" x14ac:dyDescent="0.2">
      <c r="F590">
        <f t="shared" si="2"/>
        <v>0</v>
      </c>
      <c r="I590">
        <f t="shared" si="3"/>
        <v>0</v>
      </c>
      <c r="K590">
        <f t="shared" si="1"/>
        <v>0</v>
      </c>
    </row>
    <row r="591" spans="1:12" x14ac:dyDescent="0.2">
      <c r="A591" t="s">
        <v>15168</v>
      </c>
      <c r="B591" t="s">
        <v>15207</v>
      </c>
      <c r="C591" t="s">
        <v>15208</v>
      </c>
      <c r="D591">
        <v>5</v>
      </c>
      <c r="E591">
        <v>113</v>
      </c>
      <c r="F591">
        <f t="shared" si="2"/>
        <v>565</v>
      </c>
      <c r="I591">
        <f t="shared" si="3"/>
        <v>565</v>
      </c>
      <c r="K591">
        <f t="shared" si="1"/>
        <v>0</v>
      </c>
    </row>
    <row r="592" spans="1:12" x14ac:dyDescent="0.2">
      <c r="F592">
        <f t="shared" si="2"/>
        <v>0</v>
      </c>
      <c r="G592" t="s">
        <v>393</v>
      </c>
      <c r="H592">
        <v>6</v>
      </c>
      <c r="I592">
        <f t="shared" si="3"/>
        <v>-6</v>
      </c>
      <c r="J592">
        <v>12</v>
      </c>
      <c r="K592">
        <f t="shared" si="1"/>
        <v>72</v>
      </c>
    </row>
    <row r="593" spans="1:12" x14ac:dyDescent="0.2">
      <c r="F593">
        <f t="shared" si="2"/>
        <v>0</v>
      </c>
      <c r="I593">
        <f t="shared" si="3"/>
        <v>0</v>
      </c>
      <c r="K593">
        <f t="shared" si="1"/>
        <v>0</v>
      </c>
    </row>
    <row r="594" spans="1:12" x14ac:dyDescent="0.2">
      <c r="A594" t="s">
        <v>15141</v>
      </c>
      <c r="B594" t="s">
        <v>15164</v>
      </c>
      <c r="C594" t="s">
        <v>14622</v>
      </c>
      <c r="D594">
        <v>2</v>
      </c>
      <c r="E594">
        <v>252</v>
      </c>
      <c r="F594">
        <f t="shared" si="2"/>
        <v>504</v>
      </c>
      <c r="G594" t="s">
        <v>724</v>
      </c>
      <c r="H594">
        <v>501</v>
      </c>
      <c r="I594">
        <f t="shared" si="3"/>
        <v>3</v>
      </c>
      <c r="J594">
        <v>13.5</v>
      </c>
      <c r="K594">
        <f t="shared" si="1"/>
        <v>6763.5</v>
      </c>
      <c r="L594" t="s">
        <v>15446</v>
      </c>
    </row>
    <row r="595" spans="1:12" x14ac:dyDescent="0.2">
      <c r="F595">
        <f t="shared" si="2"/>
        <v>0</v>
      </c>
      <c r="G595" t="s">
        <v>14917</v>
      </c>
      <c r="H595">
        <v>2</v>
      </c>
      <c r="I595">
        <v>1</v>
      </c>
      <c r="J595">
        <v>13.5</v>
      </c>
      <c r="K595">
        <f t="shared" si="1"/>
        <v>27</v>
      </c>
    </row>
    <row r="596" spans="1:12" x14ac:dyDescent="0.2">
      <c r="F596">
        <f t="shared" si="2"/>
        <v>0</v>
      </c>
      <c r="I596">
        <f t="shared" si="3"/>
        <v>0</v>
      </c>
      <c r="K596">
        <f t="shared" si="1"/>
        <v>0</v>
      </c>
    </row>
    <row r="597" spans="1:12" x14ac:dyDescent="0.2">
      <c r="A597" t="s">
        <v>15148</v>
      </c>
      <c r="B597" t="s">
        <v>15152</v>
      </c>
      <c r="C597" t="s">
        <v>15193</v>
      </c>
      <c r="D597">
        <v>5</v>
      </c>
      <c r="E597">
        <v>140</v>
      </c>
      <c r="F597">
        <f t="shared" si="2"/>
        <v>700</v>
      </c>
      <c r="G597" t="s">
        <v>724</v>
      </c>
      <c r="H597">
        <v>697</v>
      </c>
      <c r="I597">
        <f t="shared" si="3"/>
        <v>3</v>
      </c>
      <c r="J597">
        <v>13.5</v>
      </c>
      <c r="K597">
        <f t="shared" si="1"/>
        <v>9409.5</v>
      </c>
    </row>
    <row r="598" spans="1:12" x14ac:dyDescent="0.2">
      <c r="F598">
        <f t="shared" si="2"/>
        <v>0</v>
      </c>
      <c r="G598" t="s">
        <v>14917</v>
      </c>
      <c r="H598">
        <v>3</v>
      </c>
      <c r="I598">
        <v>0</v>
      </c>
      <c r="J598">
        <v>13.5</v>
      </c>
      <c r="K598">
        <f t="shared" si="1"/>
        <v>40.5</v>
      </c>
    </row>
    <row r="599" spans="1:12" x14ac:dyDescent="0.2">
      <c r="F599">
        <f t="shared" si="2"/>
        <v>0</v>
      </c>
      <c r="I599">
        <f t="shared" si="3"/>
        <v>0</v>
      </c>
      <c r="K599">
        <f t="shared" si="1"/>
        <v>0</v>
      </c>
    </row>
    <row r="600" spans="1:12" x14ac:dyDescent="0.2">
      <c r="A600" t="s">
        <v>577</v>
      </c>
      <c r="B600" t="s">
        <v>578</v>
      </c>
      <c r="C600" t="s">
        <v>579</v>
      </c>
      <c r="D600">
        <v>4</v>
      </c>
      <c r="E600">
        <v>126</v>
      </c>
      <c r="F600">
        <f t="shared" si="2"/>
        <v>504</v>
      </c>
      <c r="G600" t="s">
        <v>15436</v>
      </c>
      <c r="H600">
        <v>502</v>
      </c>
      <c r="I600">
        <f t="shared" si="3"/>
        <v>2</v>
      </c>
      <c r="J600">
        <v>12</v>
      </c>
      <c r="K600">
        <f t="shared" si="1"/>
        <v>6024</v>
      </c>
    </row>
    <row r="601" spans="1:12" x14ac:dyDescent="0.2">
      <c r="F601">
        <f t="shared" si="2"/>
        <v>0</v>
      </c>
      <c r="I601">
        <f t="shared" si="3"/>
        <v>0</v>
      </c>
      <c r="K601">
        <f t="shared" si="1"/>
        <v>0</v>
      </c>
    </row>
    <row r="602" spans="1:12" x14ac:dyDescent="0.2">
      <c r="F602">
        <f t="shared" si="2"/>
        <v>0</v>
      </c>
      <c r="I602">
        <f t="shared" si="3"/>
        <v>0</v>
      </c>
      <c r="K602">
        <f t="shared" si="1"/>
        <v>0</v>
      </c>
    </row>
    <row r="603" spans="1:12" x14ac:dyDescent="0.2">
      <c r="A603" t="s">
        <v>735</v>
      </c>
      <c r="B603" t="s">
        <v>729</v>
      </c>
      <c r="C603" t="s">
        <v>730</v>
      </c>
      <c r="D603">
        <v>4</v>
      </c>
      <c r="E603">
        <v>127</v>
      </c>
      <c r="F603">
        <f t="shared" si="2"/>
        <v>508</v>
      </c>
      <c r="G603" t="s">
        <v>14917</v>
      </c>
      <c r="H603">
        <v>505</v>
      </c>
      <c r="I603">
        <f t="shared" si="3"/>
        <v>3</v>
      </c>
      <c r="J603">
        <v>13</v>
      </c>
      <c r="K603">
        <f t="shared" si="1"/>
        <v>6565</v>
      </c>
    </row>
    <row r="604" spans="1:12" x14ac:dyDescent="0.2">
      <c r="F604">
        <f t="shared" si="2"/>
        <v>0</v>
      </c>
      <c r="I604">
        <f t="shared" si="3"/>
        <v>0</v>
      </c>
      <c r="K604">
        <f t="shared" si="1"/>
        <v>0</v>
      </c>
    </row>
    <row r="605" spans="1:12" x14ac:dyDescent="0.2">
      <c r="F605">
        <f t="shared" si="2"/>
        <v>0</v>
      </c>
      <c r="I605">
        <f t="shared" si="3"/>
        <v>0</v>
      </c>
      <c r="K605">
        <f t="shared" si="1"/>
        <v>0</v>
      </c>
    </row>
    <row r="606" spans="1:12" x14ac:dyDescent="0.2">
      <c r="A606" t="s">
        <v>15096</v>
      </c>
      <c r="B606" t="s">
        <v>15142</v>
      </c>
      <c r="C606" t="s">
        <v>14277</v>
      </c>
      <c r="D606">
        <v>2</v>
      </c>
      <c r="E606">
        <v>300</v>
      </c>
      <c r="F606">
        <f t="shared" si="2"/>
        <v>600</v>
      </c>
      <c r="G606" t="s">
        <v>15059</v>
      </c>
      <c r="H606">
        <v>595</v>
      </c>
      <c r="I606">
        <f t="shared" si="3"/>
        <v>5</v>
      </c>
      <c r="J606">
        <v>12</v>
      </c>
      <c r="K606">
        <f t="shared" si="1"/>
        <v>7140</v>
      </c>
      <c r="L606" t="s">
        <v>14726</v>
      </c>
    </row>
    <row r="607" spans="1:12" x14ac:dyDescent="0.2">
      <c r="F607">
        <f t="shared" si="2"/>
        <v>0</v>
      </c>
      <c r="G607" t="s">
        <v>14864</v>
      </c>
      <c r="H607">
        <v>5</v>
      </c>
      <c r="I607">
        <v>0</v>
      </c>
      <c r="J607">
        <v>12</v>
      </c>
      <c r="K607">
        <f t="shared" si="1"/>
        <v>60</v>
      </c>
    </row>
    <row r="608" spans="1:12" x14ac:dyDescent="0.2">
      <c r="F608">
        <f t="shared" si="2"/>
        <v>0</v>
      </c>
      <c r="I608">
        <f t="shared" si="3"/>
        <v>0</v>
      </c>
      <c r="K608">
        <f t="shared" si="1"/>
        <v>0</v>
      </c>
    </row>
    <row r="609" spans="1:12" x14ac:dyDescent="0.2">
      <c r="A609" t="s">
        <v>15059</v>
      </c>
      <c r="B609" t="s">
        <v>15087</v>
      </c>
      <c r="C609" t="s">
        <v>15088</v>
      </c>
      <c r="D609">
        <v>3</v>
      </c>
      <c r="E609">
        <v>211</v>
      </c>
      <c r="F609">
        <f t="shared" si="2"/>
        <v>633</v>
      </c>
      <c r="G609" t="s">
        <v>15476</v>
      </c>
      <c r="H609">
        <v>633</v>
      </c>
      <c r="I609">
        <f t="shared" si="3"/>
        <v>0</v>
      </c>
      <c r="J609">
        <v>12</v>
      </c>
      <c r="K609">
        <f t="shared" si="1"/>
        <v>7596</v>
      </c>
    </row>
    <row r="610" spans="1:12" x14ac:dyDescent="0.2">
      <c r="F610">
        <f t="shared" si="2"/>
        <v>0</v>
      </c>
      <c r="I610">
        <f t="shared" si="3"/>
        <v>0</v>
      </c>
      <c r="K610">
        <f t="shared" si="1"/>
        <v>0</v>
      </c>
    </row>
    <row r="611" spans="1:12" x14ac:dyDescent="0.2">
      <c r="F611">
        <f t="shared" si="2"/>
        <v>0</v>
      </c>
      <c r="I611">
        <f t="shared" si="3"/>
        <v>0</v>
      </c>
      <c r="K611">
        <f t="shared" si="1"/>
        <v>0</v>
      </c>
    </row>
    <row r="612" spans="1:12" x14ac:dyDescent="0.2">
      <c r="A612" t="s">
        <v>14904</v>
      </c>
      <c r="B612" t="s">
        <v>14830</v>
      </c>
      <c r="C612" t="s">
        <v>14831</v>
      </c>
      <c r="D612">
        <v>2</v>
      </c>
      <c r="E612">
        <v>306</v>
      </c>
      <c r="F612">
        <f t="shared" si="2"/>
        <v>612</v>
      </c>
      <c r="G612" t="s">
        <v>14864</v>
      </c>
      <c r="H612">
        <v>612</v>
      </c>
      <c r="I612">
        <f t="shared" si="3"/>
        <v>0</v>
      </c>
      <c r="J612">
        <v>14.5</v>
      </c>
      <c r="K612">
        <f t="shared" si="1"/>
        <v>8874</v>
      </c>
      <c r="L612" t="s">
        <v>541</v>
      </c>
    </row>
    <row r="613" spans="1:12" x14ac:dyDescent="0.2">
      <c r="F613">
        <f t="shared" si="2"/>
        <v>0</v>
      </c>
      <c r="I613">
        <f t="shared" si="3"/>
        <v>0</v>
      </c>
      <c r="K613">
        <f t="shared" si="1"/>
        <v>0</v>
      </c>
    </row>
    <row r="614" spans="1:12" x14ac:dyDescent="0.2">
      <c r="F614">
        <f t="shared" si="2"/>
        <v>0</v>
      </c>
      <c r="I614">
        <f t="shared" si="3"/>
        <v>0</v>
      </c>
      <c r="K614">
        <f t="shared" si="1"/>
        <v>0</v>
      </c>
    </row>
    <row r="615" spans="1:12" x14ac:dyDescent="0.2">
      <c r="A615" t="s">
        <v>14895</v>
      </c>
      <c r="B615" t="s">
        <v>14722</v>
      </c>
      <c r="C615" t="s">
        <v>14723</v>
      </c>
      <c r="D615">
        <v>3</v>
      </c>
      <c r="E615">
        <v>171</v>
      </c>
      <c r="F615">
        <f t="shared" si="2"/>
        <v>513</v>
      </c>
      <c r="G615" t="s">
        <v>14804</v>
      </c>
      <c r="H615">
        <v>508</v>
      </c>
      <c r="I615">
        <f t="shared" si="3"/>
        <v>5</v>
      </c>
      <c r="J615">
        <v>12.5</v>
      </c>
      <c r="K615">
        <f t="shared" si="1"/>
        <v>6350</v>
      </c>
      <c r="L615" t="s">
        <v>14630</v>
      </c>
    </row>
    <row r="616" spans="1:12" x14ac:dyDescent="0.2">
      <c r="F616">
        <f t="shared" si="2"/>
        <v>0</v>
      </c>
      <c r="I616">
        <f t="shared" si="3"/>
        <v>0</v>
      </c>
      <c r="K616">
        <f t="shared" si="1"/>
        <v>0</v>
      </c>
    </row>
    <row r="617" spans="1:12" x14ac:dyDescent="0.2">
      <c r="F617">
        <f t="shared" si="2"/>
        <v>0</v>
      </c>
      <c r="I617">
        <f t="shared" si="3"/>
        <v>0</v>
      </c>
      <c r="K617">
        <f t="shared" si="1"/>
        <v>0</v>
      </c>
    </row>
    <row r="618" spans="1:12" x14ac:dyDescent="0.2">
      <c r="A618" t="s">
        <v>14679</v>
      </c>
      <c r="B618" t="s">
        <v>17541</v>
      </c>
      <c r="C618" t="s">
        <v>14680</v>
      </c>
      <c r="D618">
        <v>1</v>
      </c>
      <c r="E618">
        <v>142</v>
      </c>
      <c r="F618">
        <f t="shared" si="2"/>
        <v>142</v>
      </c>
      <c r="G618" t="s">
        <v>14373</v>
      </c>
      <c r="H618">
        <v>139</v>
      </c>
      <c r="I618">
        <f t="shared" si="3"/>
        <v>3</v>
      </c>
      <c r="J618">
        <v>11</v>
      </c>
      <c r="K618">
        <f t="shared" si="1"/>
        <v>1529</v>
      </c>
      <c r="L618" t="s">
        <v>504</v>
      </c>
    </row>
    <row r="619" spans="1:12" x14ac:dyDescent="0.2">
      <c r="F619">
        <f t="shared" si="2"/>
        <v>0</v>
      </c>
      <c r="I619">
        <f t="shared" si="3"/>
        <v>0</v>
      </c>
      <c r="K619">
        <f t="shared" si="1"/>
        <v>0</v>
      </c>
    </row>
    <row r="620" spans="1:12" x14ac:dyDescent="0.2">
      <c r="F620">
        <f t="shared" si="2"/>
        <v>0</v>
      </c>
      <c r="I620">
        <f t="shared" si="3"/>
        <v>0</v>
      </c>
      <c r="K620">
        <f t="shared" si="1"/>
        <v>0</v>
      </c>
    </row>
    <row r="621" spans="1:12" x14ac:dyDescent="0.2">
      <c r="A621" t="s">
        <v>14864</v>
      </c>
      <c r="B621" t="s">
        <v>17540</v>
      </c>
      <c r="C621" t="s">
        <v>14678</v>
      </c>
      <c r="D621">
        <v>1</v>
      </c>
      <c r="E621">
        <v>142</v>
      </c>
      <c r="F621">
        <f t="shared" si="2"/>
        <v>142</v>
      </c>
      <c r="G621" t="s">
        <v>14373</v>
      </c>
      <c r="H621">
        <v>139</v>
      </c>
      <c r="I621">
        <f t="shared" si="3"/>
        <v>3</v>
      </c>
      <c r="J621">
        <v>12.5</v>
      </c>
      <c r="K621">
        <f t="shared" si="1"/>
        <v>1737.5</v>
      </c>
      <c r="L621" t="s">
        <v>505</v>
      </c>
    </row>
    <row r="622" spans="1:12" x14ac:dyDescent="0.2">
      <c r="F622">
        <f t="shared" si="2"/>
        <v>0</v>
      </c>
      <c r="I622">
        <f t="shared" si="3"/>
        <v>0</v>
      </c>
      <c r="K622">
        <f t="shared" si="1"/>
        <v>0</v>
      </c>
    </row>
    <row r="623" spans="1:12" x14ac:dyDescent="0.2">
      <c r="F623">
        <f t="shared" si="2"/>
        <v>0</v>
      </c>
      <c r="I623">
        <f t="shared" si="3"/>
        <v>0</v>
      </c>
      <c r="K623">
        <f t="shared" si="1"/>
        <v>0</v>
      </c>
    </row>
    <row r="624" spans="1:12" x14ac:dyDescent="0.2">
      <c r="A624" t="s">
        <v>14797</v>
      </c>
      <c r="B624" t="s">
        <v>17507</v>
      </c>
      <c r="C624" t="s">
        <v>14799</v>
      </c>
      <c r="D624">
        <v>3</v>
      </c>
      <c r="E624">
        <v>179</v>
      </c>
      <c r="F624">
        <f t="shared" si="2"/>
        <v>537</v>
      </c>
      <c r="G624" t="s">
        <v>15461</v>
      </c>
      <c r="H624">
        <v>529</v>
      </c>
      <c r="I624">
        <f t="shared" si="3"/>
        <v>8</v>
      </c>
      <c r="J624">
        <v>11</v>
      </c>
      <c r="K624">
        <f t="shared" si="1"/>
        <v>5819</v>
      </c>
    </row>
    <row r="625" spans="1:12" x14ac:dyDescent="0.2">
      <c r="F625">
        <f t="shared" si="2"/>
        <v>0</v>
      </c>
      <c r="G625" t="s">
        <v>21834</v>
      </c>
      <c r="H625">
        <v>8</v>
      </c>
      <c r="I625">
        <v>0</v>
      </c>
      <c r="J625">
        <v>11</v>
      </c>
      <c r="K625">
        <f t="shared" si="1"/>
        <v>88</v>
      </c>
    </row>
    <row r="626" spans="1:12" x14ac:dyDescent="0.2">
      <c r="F626">
        <f t="shared" si="2"/>
        <v>0</v>
      </c>
      <c r="I626">
        <f t="shared" si="3"/>
        <v>0</v>
      </c>
      <c r="K626">
        <f t="shared" si="1"/>
        <v>0</v>
      </c>
    </row>
    <row r="627" spans="1:12" x14ac:dyDescent="0.2">
      <c r="A627" t="s">
        <v>14479</v>
      </c>
      <c r="B627" t="s">
        <v>17479</v>
      </c>
      <c r="C627" t="s">
        <v>14636</v>
      </c>
      <c r="D627">
        <v>3</v>
      </c>
      <c r="E627">
        <v>198</v>
      </c>
      <c r="F627">
        <f t="shared" si="2"/>
        <v>594</v>
      </c>
      <c r="G627" t="s">
        <v>14633</v>
      </c>
      <c r="H627">
        <v>593</v>
      </c>
      <c r="I627">
        <f t="shared" si="3"/>
        <v>1</v>
      </c>
      <c r="J627">
        <v>11</v>
      </c>
      <c r="K627">
        <f t="shared" si="1"/>
        <v>6523</v>
      </c>
      <c r="L627" t="s">
        <v>784</v>
      </c>
    </row>
    <row r="628" spans="1:12" x14ac:dyDescent="0.2">
      <c r="F628">
        <f t="shared" si="2"/>
        <v>0</v>
      </c>
      <c r="I628">
        <f t="shared" si="3"/>
        <v>0</v>
      </c>
      <c r="K628">
        <f t="shared" si="1"/>
        <v>0</v>
      </c>
    </row>
    <row r="629" spans="1:12" x14ac:dyDescent="0.2">
      <c r="F629">
        <f t="shared" si="2"/>
        <v>0</v>
      </c>
      <c r="I629">
        <f t="shared" si="3"/>
        <v>0</v>
      </c>
      <c r="K629">
        <f t="shared" si="1"/>
        <v>0</v>
      </c>
    </row>
    <row r="630" spans="1:12" x14ac:dyDescent="0.2">
      <c r="A630" t="s">
        <v>14710</v>
      </c>
      <c r="B630" t="s">
        <v>17466</v>
      </c>
      <c r="C630" t="s">
        <v>14814</v>
      </c>
      <c r="D630">
        <v>4</v>
      </c>
      <c r="E630">
        <v>126</v>
      </c>
      <c r="F630">
        <f t="shared" si="2"/>
        <v>504</v>
      </c>
      <c r="G630" t="s">
        <v>14501</v>
      </c>
      <c r="H630">
        <v>489</v>
      </c>
      <c r="I630">
        <f t="shared" si="3"/>
        <v>15</v>
      </c>
      <c r="J630">
        <v>12.5</v>
      </c>
      <c r="K630">
        <f t="shared" si="1"/>
        <v>6112.5</v>
      </c>
    </row>
    <row r="631" spans="1:12" x14ac:dyDescent="0.2">
      <c r="F631">
        <f t="shared" si="2"/>
        <v>0</v>
      </c>
      <c r="G631" t="s">
        <v>813</v>
      </c>
      <c r="H631">
        <v>14</v>
      </c>
      <c r="I631">
        <v>1</v>
      </c>
      <c r="J631">
        <v>12.5</v>
      </c>
      <c r="K631">
        <f t="shared" si="1"/>
        <v>175</v>
      </c>
    </row>
    <row r="632" spans="1:12" x14ac:dyDescent="0.2">
      <c r="F632">
        <f t="shared" si="2"/>
        <v>0</v>
      </c>
      <c r="I632">
        <f t="shared" si="3"/>
        <v>0</v>
      </c>
      <c r="K632">
        <f t="shared" si="1"/>
        <v>0</v>
      </c>
    </row>
    <row r="633" spans="1:12" x14ac:dyDescent="0.2">
      <c r="A633" t="s">
        <v>14638</v>
      </c>
      <c r="B633" t="s">
        <v>17418</v>
      </c>
      <c r="C633" t="s">
        <v>14616</v>
      </c>
      <c r="D633">
        <v>1</v>
      </c>
      <c r="E633">
        <v>560</v>
      </c>
      <c r="F633">
        <f t="shared" si="2"/>
        <v>560</v>
      </c>
      <c r="G633" t="s">
        <v>13942</v>
      </c>
      <c r="H633">
        <v>560</v>
      </c>
      <c r="I633">
        <f t="shared" si="3"/>
        <v>0</v>
      </c>
      <c r="J633">
        <v>14.5</v>
      </c>
      <c r="K633">
        <f t="shared" si="1"/>
        <v>8120</v>
      </c>
      <c r="L633" t="s">
        <v>15395</v>
      </c>
    </row>
    <row r="634" spans="1:12" x14ac:dyDescent="0.2">
      <c r="F634">
        <f t="shared" si="2"/>
        <v>0</v>
      </c>
      <c r="I634">
        <f t="shared" si="3"/>
        <v>0</v>
      </c>
      <c r="K634">
        <f t="shared" si="1"/>
        <v>0</v>
      </c>
    </row>
    <row r="635" spans="1:12" x14ac:dyDescent="0.2">
      <c r="F635">
        <f t="shared" si="2"/>
        <v>0</v>
      </c>
      <c r="I635">
        <f t="shared" si="3"/>
        <v>0</v>
      </c>
      <c r="K635">
        <f t="shared" si="1"/>
        <v>0</v>
      </c>
    </row>
    <row r="636" spans="1:12" x14ac:dyDescent="0.2">
      <c r="A636" t="s">
        <v>14391</v>
      </c>
      <c r="B636" t="s">
        <v>17382</v>
      </c>
      <c r="C636" t="s">
        <v>14392</v>
      </c>
      <c r="D636">
        <v>4</v>
      </c>
      <c r="E636">
        <v>132</v>
      </c>
      <c r="F636">
        <f t="shared" si="2"/>
        <v>528</v>
      </c>
      <c r="G636" t="s">
        <v>14569</v>
      </c>
      <c r="H636">
        <v>524</v>
      </c>
      <c r="I636">
        <f t="shared" si="3"/>
        <v>4</v>
      </c>
      <c r="J636">
        <v>13</v>
      </c>
      <c r="K636">
        <f t="shared" si="1"/>
        <v>6812</v>
      </c>
      <c r="L636" t="s">
        <v>15397</v>
      </c>
    </row>
    <row r="637" spans="1:12" x14ac:dyDescent="0.2">
      <c r="F637">
        <f t="shared" si="2"/>
        <v>0</v>
      </c>
      <c r="G637" t="s">
        <v>21834</v>
      </c>
      <c r="H637">
        <v>2</v>
      </c>
      <c r="I637">
        <v>2</v>
      </c>
      <c r="J637">
        <v>13</v>
      </c>
      <c r="K637">
        <f t="shared" si="1"/>
        <v>26</v>
      </c>
    </row>
    <row r="638" spans="1:12" x14ac:dyDescent="0.2">
      <c r="F638">
        <f t="shared" si="2"/>
        <v>0</v>
      </c>
      <c r="I638">
        <f t="shared" si="3"/>
        <v>0</v>
      </c>
      <c r="K638">
        <f t="shared" si="1"/>
        <v>0</v>
      </c>
    </row>
    <row r="639" spans="1:12" x14ac:dyDescent="0.2">
      <c r="A639" t="s">
        <v>14337</v>
      </c>
      <c r="B639" t="s">
        <v>17356</v>
      </c>
      <c r="C639" t="s">
        <v>14493</v>
      </c>
      <c r="D639">
        <v>5</v>
      </c>
      <c r="E639">
        <v>120</v>
      </c>
      <c r="F639">
        <f t="shared" si="2"/>
        <v>600</v>
      </c>
      <c r="G639" t="s">
        <v>14984</v>
      </c>
      <c r="H639">
        <v>595</v>
      </c>
      <c r="I639">
        <f t="shared" si="3"/>
        <v>5</v>
      </c>
      <c r="J639">
        <v>11</v>
      </c>
      <c r="K639">
        <f t="shared" si="1"/>
        <v>6545</v>
      </c>
    </row>
    <row r="640" spans="1:12" x14ac:dyDescent="0.2">
      <c r="F640">
        <f t="shared" si="2"/>
        <v>0</v>
      </c>
      <c r="I640">
        <f t="shared" si="3"/>
        <v>0</v>
      </c>
      <c r="K640">
        <f t="shared" si="1"/>
        <v>0</v>
      </c>
    </row>
    <row r="641" spans="1:12" x14ac:dyDescent="0.2">
      <c r="F641">
        <f t="shared" si="2"/>
        <v>0</v>
      </c>
      <c r="I641">
        <f t="shared" si="3"/>
        <v>0</v>
      </c>
      <c r="K641">
        <f t="shared" si="1"/>
        <v>0</v>
      </c>
    </row>
    <row r="642" spans="1:12" x14ac:dyDescent="0.2">
      <c r="A642" t="s">
        <v>14403</v>
      </c>
      <c r="B642" t="s">
        <v>17157</v>
      </c>
      <c r="C642" t="s">
        <v>14405</v>
      </c>
      <c r="D642">
        <v>2</v>
      </c>
      <c r="E642">
        <v>300</v>
      </c>
      <c r="F642">
        <f t="shared" si="2"/>
        <v>600</v>
      </c>
      <c r="G642" t="s">
        <v>14351</v>
      </c>
      <c r="H642">
        <v>594</v>
      </c>
      <c r="I642">
        <f t="shared" si="3"/>
        <v>6</v>
      </c>
      <c r="J642">
        <v>15</v>
      </c>
      <c r="K642">
        <f t="shared" si="1"/>
        <v>8910</v>
      </c>
      <c r="L642" t="s">
        <v>14585</v>
      </c>
    </row>
    <row r="643" spans="1:12" x14ac:dyDescent="0.2">
      <c r="F643">
        <f t="shared" si="2"/>
        <v>0</v>
      </c>
      <c r="G643" t="s">
        <v>14040</v>
      </c>
      <c r="H643">
        <v>6</v>
      </c>
      <c r="I643">
        <f t="shared" si="3"/>
        <v>-6</v>
      </c>
      <c r="J643">
        <v>15</v>
      </c>
      <c r="K643">
        <f t="shared" si="1"/>
        <v>90</v>
      </c>
    </row>
    <row r="644" spans="1:12" x14ac:dyDescent="0.2">
      <c r="F644">
        <f t="shared" si="2"/>
        <v>0</v>
      </c>
      <c r="I644">
        <f t="shared" si="3"/>
        <v>0</v>
      </c>
      <c r="K644">
        <f t="shared" si="1"/>
        <v>0</v>
      </c>
    </row>
    <row r="645" spans="1:12" x14ac:dyDescent="0.2">
      <c r="A645" t="s">
        <v>14524</v>
      </c>
      <c r="B645" t="s">
        <v>17150</v>
      </c>
      <c r="C645" t="s">
        <v>14397</v>
      </c>
      <c r="D645">
        <v>5</v>
      </c>
      <c r="E645">
        <v>113</v>
      </c>
      <c r="F645">
        <f t="shared" si="2"/>
        <v>565</v>
      </c>
      <c r="G645" t="s">
        <v>14975</v>
      </c>
      <c r="H645">
        <v>541</v>
      </c>
      <c r="I645">
        <f t="shared" si="3"/>
        <v>24</v>
      </c>
      <c r="J645">
        <v>11</v>
      </c>
      <c r="K645">
        <f t="shared" si="1"/>
        <v>5951</v>
      </c>
    </row>
    <row r="646" spans="1:12" x14ac:dyDescent="0.2">
      <c r="F646">
        <f t="shared" si="2"/>
        <v>0</v>
      </c>
      <c r="G646" t="s">
        <v>14040</v>
      </c>
      <c r="H646">
        <v>24</v>
      </c>
      <c r="I646">
        <v>0</v>
      </c>
      <c r="J646">
        <v>11</v>
      </c>
      <c r="K646">
        <f t="shared" si="1"/>
        <v>264</v>
      </c>
    </row>
    <row r="647" spans="1:12" x14ac:dyDescent="0.2">
      <c r="F647">
        <f t="shared" si="2"/>
        <v>0</v>
      </c>
      <c r="I647">
        <f t="shared" si="3"/>
        <v>0</v>
      </c>
      <c r="K647">
        <f t="shared" si="1"/>
        <v>0</v>
      </c>
    </row>
    <row r="648" spans="1:12" x14ac:dyDescent="0.2">
      <c r="A648" t="s">
        <v>14409</v>
      </c>
      <c r="B648" t="s">
        <v>17035</v>
      </c>
      <c r="C648" t="s">
        <v>14538</v>
      </c>
      <c r="D648">
        <v>1</v>
      </c>
      <c r="E648">
        <v>680</v>
      </c>
      <c r="F648">
        <f t="shared" si="2"/>
        <v>680</v>
      </c>
      <c r="G648" t="s">
        <v>752</v>
      </c>
      <c r="H648">
        <v>677</v>
      </c>
      <c r="I648">
        <f t="shared" si="3"/>
        <v>3</v>
      </c>
      <c r="J648">
        <v>14</v>
      </c>
      <c r="K648">
        <f t="shared" si="1"/>
        <v>9478</v>
      </c>
      <c r="L648" t="s">
        <v>810</v>
      </c>
    </row>
    <row r="649" spans="1:12" x14ac:dyDescent="0.2">
      <c r="F649">
        <f t="shared" si="2"/>
        <v>0</v>
      </c>
      <c r="I649">
        <f t="shared" si="3"/>
        <v>0</v>
      </c>
      <c r="K649">
        <f t="shared" si="1"/>
        <v>0</v>
      </c>
    </row>
    <row r="650" spans="1:12" x14ac:dyDescent="0.2">
      <c r="F650">
        <f t="shared" si="2"/>
        <v>0</v>
      </c>
      <c r="I650">
        <f t="shared" si="3"/>
        <v>0</v>
      </c>
      <c r="K650">
        <f t="shared" si="1"/>
        <v>0</v>
      </c>
    </row>
    <row r="651" spans="1:12" x14ac:dyDescent="0.2">
      <c r="A651" t="s">
        <v>14351</v>
      </c>
      <c r="B651" t="s">
        <v>17018</v>
      </c>
      <c r="C651" t="s">
        <v>14219</v>
      </c>
      <c r="D651">
        <v>3</v>
      </c>
      <c r="E651">
        <v>200</v>
      </c>
      <c r="F651">
        <f t="shared" si="2"/>
        <v>600</v>
      </c>
      <c r="G651" t="s">
        <v>752</v>
      </c>
      <c r="H651">
        <v>592</v>
      </c>
      <c r="I651">
        <f t="shared" si="3"/>
        <v>8</v>
      </c>
      <c r="J651">
        <v>12</v>
      </c>
      <c r="K651">
        <f t="shared" si="1"/>
        <v>7104</v>
      </c>
      <c r="L651" t="s">
        <v>719</v>
      </c>
    </row>
    <row r="652" spans="1:12" x14ac:dyDescent="0.2">
      <c r="F652">
        <f t="shared" si="2"/>
        <v>0</v>
      </c>
      <c r="I652">
        <f t="shared" si="3"/>
        <v>0</v>
      </c>
      <c r="K652">
        <f t="shared" si="1"/>
        <v>0</v>
      </c>
    </row>
    <row r="653" spans="1:12" x14ac:dyDescent="0.2">
      <c r="F653">
        <f t="shared" si="2"/>
        <v>0</v>
      </c>
      <c r="I653">
        <f t="shared" si="3"/>
        <v>0</v>
      </c>
      <c r="K653">
        <f t="shared" si="1"/>
        <v>0</v>
      </c>
    </row>
    <row r="654" spans="1:12" x14ac:dyDescent="0.2">
      <c r="A654" t="s">
        <v>21679</v>
      </c>
      <c r="B654" t="s">
        <v>16977</v>
      </c>
      <c r="C654" t="s">
        <v>14285</v>
      </c>
      <c r="D654">
        <v>1</v>
      </c>
      <c r="E654">
        <v>568</v>
      </c>
      <c r="F654">
        <f t="shared" si="2"/>
        <v>568</v>
      </c>
      <c r="G654" t="s">
        <v>21680</v>
      </c>
      <c r="H654">
        <v>562</v>
      </c>
      <c r="I654">
        <f t="shared" si="3"/>
        <v>6</v>
      </c>
      <c r="J654">
        <v>11.5</v>
      </c>
      <c r="K654">
        <f t="shared" si="1"/>
        <v>6463</v>
      </c>
      <c r="L654" t="s">
        <v>14394</v>
      </c>
    </row>
    <row r="655" spans="1:12" x14ac:dyDescent="0.2">
      <c r="F655">
        <f t="shared" si="2"/>
        <v>0</v>
      </c>
      <c r="G655" t="s">
        <v>14156</v>
      </c>
      <c r="H655">
        <v>8</v>
      </c>
      <c r="I655">
        <v>0</v>
      </c>
      <c r="J655">
        <v>12</v>
      </c>
      <c r="K655">
        <f t="shared" si="1"/>
        <v>96</v>
      </c>
    </row>
    <row r="656" spans="1:12" x14ac:dyDescent="0.2">
      <c r="F656">
        <f t="shared" si="2"/>
        <v>0</v>
      </c>
      <c r="I656">
        <f t="shared" si="3"/>
        <v>0</v>
      </c>
      <c r="K656">
        <f t="shared" si="1"/>
        <v>0</v>
      </c>
    </row>
    <row r="657" spans="1:12" x14ac:dyDescent="0.2">
      <c r="A657" t="s">
        <v>21681</v>
      </c>
      <c r="B657" t="s">
        <v>16961</v>
      </c>
      <c r="C657" t="s">
        <v>14267</v>
      </c>
      <c r="D657">
        <v>1</v>
      </c>
      <c r="E657">
        <v>547</v>
      </c>
      <c r="F657">
        <f t="shared" si="2"/>
        <v>547</v>
      </c>
      <c r="G657" t="s">
        <v>14689</v>
      </c>
      <c r="H657">
        <v>543</v>
      </c>
      <c r="I657">
        <f t="shared" si="3"/>
        <v>4</v>
      </c>
      <c r="J657">
        <v>13.5</v>
      </c>
      <c r="K657">
        <f t="shared" si="1"/>
        <v>7330.5</v>
      </c>
      <c r="L657" t="s">
        <v>14690</v>
      </c>
    </row>
    <row r="658" spans="1:12" x14ac:dyDescent="0.2">
      <c r="F658">
        <f t="shared" si="2"/>
        <v>0</v>
      </c>
      <c r="G658" t="s">
        <v>13924</v>
      </c>
      <c r="H658">
        <v>4</v>
      </c>
      <c r="I658">
        <v>0</v>
      </c>
      <c r="J658">
        <v>13.5</v>
      </c>
      <c r="K658">
        <f t="shared" si="1"/>
        <v>54</v>
      </c>
    </row>
    <row r="659" spans="1:12" x14ac:dyDescent="0.2">
      <c r="F659">
        <f t="shared" si="2"/>
        <v>0</v>
      </c>
      <c r="I659">
        <f t="shared" si="3"/>
        <v>0</v>
      </c>
      <c r="K659">
        <f t="shared" si="1"/>
        <v>0</v>
      </c>
    </row>
    <row r="660" spans="1:12" x14ac:dyDescent="0.2">
      <c r="A660" t="s">
        <v>21680</v>
      </c>
      <c r="B660" t="s">
        <v>16856</v>
      </c>
      <c r="C660" t="s">
        <v>14421</v>
      </c>
      <c r="D660">
        <v>2</v>
      </c>
      <c r="E660">
        <v>350</v>
      </c>
      <c r="F660">
        <f t="shared" si="2"/>
        <v>700</v>
      </c>
      <c r="G660" t="s">
        <v>14103</v>
      </c>
      <c r="H660">
        <v>693</v>
      </c>
      <c r="I660">
        <f t="shared" si="3"/>
        <v>7</v>
      </c>
      <c r="J660">
        <v>13</v>
      </c>
      <c r="K660">
        <f t="shared" si="1"/>
        <v>9009</v>
      </c>
    </row>
    <row r="661" spans="1:12" x14ac:dyDescent="0.2">
      <c r="F661">
        <f t="shared" si="2"/>
        <v>0</v>
      </c>
      <c r="G661" t="s">
        <v>1191</v>
      </c>
      <c r="H661">
        <v>6</v>
      </c>
      <c r="I661">
        <v>1</v>
      </c>
      <c r="J661">
        <v>13</v>
      </c>
      <c r="K661">
        <f t="shared" si="1"/>
        <v>78</v>
      </c>
    </row>
    <row r="662" spans="1:12" x14ac:dyDescent="0.2">
      <c r="F662">
        <f t="shared" si="2"/>
        <v>0</v>
      </c>
      <c r="I662">
        <f t="shared" si="3"/>
        <v>0</v>
      </c>
      <c r="K662">
        <f t="shared" si="1"/>
        <v>0</v>
      </c>
    </row>
    <row r="663" spans="1:12" x14ac:dyDescent="0.2">
      <c r="A663" t="s">
        <v>21680</v>
      </c>
      <c r="B663" t="s">
        <v>16855</v>
      </c>
      <c r="C663" t="s">
        <v>14298</v>
      </c>
      <c r="D663">
        <v>1</v>
      </c>
      <c r="E663">
        <v>500</v>
      </c>
      <c r="F663">
        <f t="shared" si="2"/>
        <v>500</v>
      </c>
      <c r="G663" t="s">
        <v>14040</v>
      </c>
      <c r="H663">
        <v>497</v>
      </c>
      <c r="I663">
        <f t="shared" si="3"/>
        <v>3</v>
      </c>
      <c r="J663">
        <v>14.5</v>
      </c>
      <c r="K663">
        <f t="shared" si="1"/>
        <v>7206.5</v>
      </c>
      <c r="L663" t="s">
        <v>14038</v>
      </c>
    </row>
    <row r="664" spans="1:12" x14ac:dyDescent="0.2">
      <c r="F664">
        <f t="shared" si="2"/>
        <v>0</v>
      </c>
      <c r="G664" t="s">
        <v>13924</v>
      </c>
      <c r="H664">
        <v>3</v>
      </c>
      <c r="I664">
        <v>0</v>
      </c>
      <c r="J664">
        <v>14.5</v>
      </c>
      <c r="K664">
        <f t="shared" si="1"/>
        <v>43.5</v>
      </c>
    </row>
    <row r="665" spans="1:12" x14ac:dyDescent="0.2">
      <c r="F665">
        <f t="shared" si="2"/>
        <v>0</v>
      </c>
      <c r="I665">
        <f t="shared" si="3"/>
        <v>0</v>
      </c>
      <c r="K665">
        <f t="shared" si="1"/>
        <v>0</v>
      </c>
    </row>
    <row r="666" spans="1:12" x14ac:dyDescent="0.2">
      <c r="A666" t="s">
        <v>21682</v>
      </c>
      <c r="B666" t="s">
        <v>16841</v>
      </c>
      <c r="C666" t="s">
        <v>14115</v>
      </c>
      <c r="D666">
        <v>2</v>
      </c>
      <c r="E666">
        <v>158</v>
      </c>
      <c r="F666">
        <f t="shared" si="2"/>
        <v>316</v>
      </c>
      <c r="G666" t="s">
        <v>14055</v>
      </c>
      <c r="H666">
        <v>314</v>
      </c>
      <c r="I666">
        <f t="shared" si="3"/>
        <v>2</v>
      </c>
      <c r="J666">
        <v>13</v>
      </c>
      <c r="K666">
        <f t="shared" si="1"/>
        <v>4082</v>
      </c>
      <c r="L666" t="s">
        <v>1187</v>
      </c>
    </row>
    <row r="667" spans="1:12" x14ac:dyDescent="0.2">
      <c r="F667">
        <f t="shared" si="2"/>
        <v>0</v>
      </c>
      <c r="G667" t="s">
        <v>13924</v>
      </c>
      <c r="H667">
        <v>2</v>
      </c>
      <c r="I667">
        <v>0</v>
      </c>
      <c r="J667">
        <v>13</v>
      </c>
      <c r="K667">
        <f t="shared" si="1"/>
        <v>26</v>
      </c>
    </row>
    <row r="668" spans="1:12" x14ac:dyDescent="0.2">
      <c r="F668">
        <f t="shared" si="2"/>
        <v>0</v>
      </c>
      <c r="I668">
        <f t="shared" si="3"/>
        <v>0</v>
      </c>
      <c r="K668">
        <f t="shared" si="1"/>
        <v>0</v>
      </c>
    </row>
    <row r="669" spans="1:12" x14ac:dyDescent="0.2">
      <c r="A669" t="s">
        <v>21682</v>
      </c>
      <c r="B669" t="s">
        <v>16840</v>
      </c>
      <c r="C669" t="s">
        <v>14221</v>
      </c>
      <c r="D669">
        <v>2</v>
      </c>
      <c r="E669">
        <v>158</v>
      </c>
      <c r="F669">
        <f t="shared" si="2"/>
        <v>316</v>
      </c>
      <c r="G669" t="s">
        <v>14055</v>
      </c>
      <c r="H669">
        <v>303</v>
      </c>
      <c r="I669">
        <f t="shared" si="3"/>
        <v>13</v>
      </c>
      <c r="J669">
        <v>12</v>
      </c>
      <c r="K669">
        <f t="shared" si="1"/>
        <v>3636</v>
      </c>
    </row>
    <row r="670" spans="1:12" x14ac:dyDescent="0.2">
      <c r="F670">
        <f t="shared" si="2"/>
        <v>0</v>
      </c>
      <c r="G670" t="s">
        <v>13924</v>
      </c>
      <c r="H670">
        <v>3</v>
      </c>
      <c r="I670">
        <v>10</v>
      </c>
      <c r="J670">
        <v>12</v>
      </c>
      <c r="K670">
        <f t="shared" si="1"/>
        <v>36</v>
      </c>
    </row>
    <row r="671" spans="1:12" x14ac:dyDescent="0.2">
      <c r="F671">
        <f t="shared" si="2"/>
        <v>0</v>
      </c>
      <c r="I671">
        <f t="shared" si="3"/>
        <v>0</v>
      </c>
      <c r="K671">
        <f t="shared" si="1"/>
        <v>0</v>
      </c>
    </row>
    <row r="672" spans="1:12" x14ac:dyDescent="0.2">
      <c r="A672" t="s">
        <v>21683</v>
      </c>
      <c r="B672" t="s">
        <v>16748</v>
      </c>
      <c r="C672" t="s">
        <v>14312</v>
      </c>
      <c r="D672">
        <v>1</v>
      </c>
      <c r="E672">
        <v>702</v>
      </c>
      <c r="F672">
        <f t="shared" si="2"/>
        <v>702</v>
      </c>
      <c r="G672" t="s">
        <v>14070</v>
      </c>
      <c r="H672">
        <v>700</v>
      </c>
      <c r="I672">
        <f t="shared" si="3"/>
        <v>2</v>
      </c>
      <c r="J672">
        <v>11</v>
      </c>
      <c r="K672">
        <f t="shared" si="1"/>
        <v>7700</v>
      </c>
    </row>
    <row r="673" spans="1:12" x14ac:dyDescent="0.2">
      <c r="F673">
        <f t="shared" si="2"/>
        <v>0</v>
      </c>
      <c r="G673" t="s">
        <v>1191</v>
      </c>
      <c r="H673">
        <v>2</v>
      </c>
      <c r="I673">
        <v>0</v>
      </c>
      <c r="J673">
        <v>11</v>
      </c>
      <c r="K673">
        <f t="shared" si="1"/>
        <v>22</v>
      </c>
    </row>
    <row r="674" spans="1:12" x14ac:dyDescent="0.2">
      <c r="F674">
        <f t="shared" si="2"/>
        <v>0</v>
      </c>
      <c r="I674">
        <f t="shared" si="3"/>
        <v>0</v>
      </c>
      <c r="K674">
        <f t="shared" si="1"/>
        <v>0</v>
      </c>
    </row>
    <row r="675" spans="1:12" x14ac:dyDescent="0.2">
      <c r="A675" t="s">
        <v>14040</v>
      </c>
      <c r="B675" t="s">
        <v>16736</v>
      </c>
      <c r="C675" t="s">
        <v>14323</v>
      </c>
      <c r="D675">
        <v>2</v>
      </c>
      <c r="E675">
        <v>245</v>
      </c>
      <c r="F675">
        <f t="shared" si="2"/>
        <v>490</v>
      </c>
      <c r="G675" t="s">
        <v>14156</v>
      </c>
      <c r="H675">
        <v>488</v>
      </c>
      <c r="I675">
        <f t="shared" si="3"/>
        <v>2</v>
      </c>
      <c r="J675">
        <v>14</v>
      </c>
      <c r="K675">
        <f t="shared" si="1"/>
        <v>6832</v>
      </c>
      <c r="L675" t="s">
        <v>14566</v>
      </c>
    </row>
    <row r="676" spans="1:12" x14ac:dyDescent="0.2">
      <c r="F676">
        <f t="shared" si="2"/>
        <v>0</v>
      </c>
      <c r="G676" t="s">
        <v>1191</v>
      </c>
      <c r="H676">
        <v>1</v>
      </c>
      <c r="I676">
        <v>1</v>
      </c>
      <c r="J676">
        <v>14</v>
      </c>
      <c r="K676">
        <f t="shared" si="1"/>
        <v>14</v>
      </c>
    </row>
    <row r="677" spans="1:12" x14ac:dyDescent="0.2">
      <c r="F677">
        <f t="shared" si="2"/>
        <v>0</v>
      </c>
      <c r="I677">
        <f t="shared" si="3"/>
        <v>0</v>
      </c>
      <c r="K677">
        <f t="shared" si="1"/>
        <v>0</v>
      </c>
    </row>
    <row r="678" spans="1:12" x14ac:dyDescent="0.2">
      <c r="A678" t="s">
        <v>14003</v>
      </c>
      <c r="B678" t="s">
        <v>16690</v>
      </c>
      <c r="C678" t="s">
        <v>14004</v>
      </c>
      <c r="D678">
        <v>4</v>
      </c>
      <c r="E678">
        <v>126</v>
      </c>
      <c r="F678">
        <f t="shared" si="2"/>
        <v>504</v>
      </c>
      <c r="G678" t="s">
        <v>14064</v>
      </c>
      <c r="H678">
        <v>500</v>
      </c>
      <c r="I678">
        <f t="shared" si="3"/>
        <v>4</v>
      </c>
      <c r="J678">
        <v>13.5</v>
      </c>
      <c r="K678">
        <f t="shared" si="1"/>
        <v>6750</v>
      </c>
      <c r="L678" t="s">
        <v>1187</v>
      </c>
    </row>
    <row r="679" spans="1:12" x14ac:dyDescent="0.2">
      <c r="F679">
        <f t="shared" si="2"/>
        <v>0</v>
      </c>
      <c r="G679" t="s">
        <v>1191</v>
      </c>
      <c r="H679">
        <v>4</v>
      </c>
      <c r="I679">
        <v>0</v>
      </c>
      <c r="J679">
        <v>13.5</v>
      </c>
      <c r="K679">
        <f t="shared" si="1"/>
        <v>54</v>
      </c>
    </row>
    <row r="680" spans="1:12" x14ac:dyDescent="0.2">
      <c r="F680">
        <f t="shared" si="2"/>
        <v>0</v>
      </c>
      <c r="I680">
        <f t="shared" si="3"/>
        <v>0</v>
      </c>
      <c r="K680">
        <f t="shared" si="1"/>
        <v>0</v>
      </c>
    </row>
    <row r="681" spans="1:12" x14ac:dyDescent="0.2">
      <c r="A681" t="s">
        <v>14070</v>
      </c>
      <c r="B681" t="s">
        <v>16677</v>
      </c>
      <c r="C681" t="s">
        <v>14021</v>
      </c>
      <c r="D681">
        <v>1</v>
      </c>
      <c r="E681">
        <v>612</v>
      </c>
      <c r="F681">
        <f t="shared" si="2"/>
        <v>612</v>
      </c>
      <c r="G681" t="s">
        <v>1025</v>
      </c>
      <c r="H681">
        <v>605</v>
      </c>
      <c r="I681">
        <f t="shared" si="3"/>
        <v>7</v>
      </c>
      <c r="J681">
        <v>12.5</v>
      </c>
      <c r="K681">
        <f t="shared" si="1"/>
        <v>7562.5</v>
      </c>
      <c r="L681" t="s">
        <v>13906</v>
      </c>
    </row>
    <row r="682" spans="1:12" x14ac:dyDescent="0.2">
      <c r="F682">
        <f t="shared" si="2"/>
        <v>0</v>
      </c>
      <c r="G682" t="s">
        <v>1244</v>
      </c>
      <c r="H682">
        <v>7</v>
      </c>
      <c r="I682">
        <v>0</v>
      </c>
      <c r="J682">
        <v>10</v>
      </c>
      <c r="K682">
        <f t="shared" si="1"/>
        <v>70</v>
      </c>
    </row>
    <row r="683" spans="1:12" x14ac:dyDescent="0.2">
      <c r="F683">
        <f t="shared" si="2"/>
        <v>0</v>
      </c>
      <c r="I683">
        <f t="shared" si="3"/>
        <v>0</v>
      </c>
      <c r="K683">
        <f t="shared" si="1"/>
        <v>0</v>
      </c>
    </row>
    <row r="684" spans="1:12" x14ac:dyDescent="0.2">
      <c r="A684" t="s">
        <v>14070</v>
      </c>
      <c r="B684" t="s">
        <v>16676</v>
      </c>
      <c r="C684" t="s">
        <v>14020</v>
      </c>
      <c r="D684">
        <v>2</v>
      </c>
      <c r="E684">
        <v>265</v>
      </c>
      <c r="F684">
        <f t="shared" si="2"/>
        <v>530</v>
      </c>
      <c r="G684" t="s">
        <v>899</v>
      </c>
      <c r="H684">
        <v>524</v>
      </c>
      <c r="I684">
        <f t="shared" si="3"/>
        <v>6</v>
      </c>
      <c r="J684">
        <v>13</v>
      </c>
      <c r="K684">
        <f t="shared" si="1"/>
        <v>6812</v>
      </c>
    </row>
    <row r="685" spans="1:12" x14ac:dyDescent="0.2">
      <c r="F685">
        <f t="shared" si="2"/>
        <v>0</v>
      </c>
      <c r="G685" t="s">
        <v>1191</v>
      </c>
      <c r="H685">
        <v>5</v>
      </c>
      <c r="I685">
        <v>1</v>
      </c>
      <c r="J685">
        <v>13</v>
      </c>
      <c r="K685">
        <f t="shared" si="1"/>
        <v>65</v>
      </c>
    </row>
    <row r="686" spans="1:12" x14ac:dyDescent="0.2">
      <c r="F686">
        <f t="shared" si="2"/>
        <v>0</v>
      </c>
      <c r="I686">
        <f t="shared" si="3"/>
        <v>0</v>
      </c>
      <c r="K686">
        <f t="shared" si="1"/>
        <v>0</v>
      </c>
    </row>
    <row r="687" spans="1:12" x14ac:dyDescent="0.2">
      <c r="A687" t="s">
        <v>14064</v>
      </c>
      <c r="B687" t="s">
        <v>16576</v>
      </c>
      <c r="C687" t="s">
        <v>14204</v>
      </c>
      <c r="D687">
        <v>2</v>
      </c>
      <c r="E687">
        <v>244</v>
      </c>
      <c r="F687">
        <f t="shared" si="2"/>
        <v>488</v>
      </c>
      <c r="G687" t="s">
        <v>1025</v>
      </c>
      <c r="H687">
        <v>485</v>
      </c>
      <c r="I687">
        <f t="shared" si="3"/>
        <v>3</v>
      </c>
      <c r="J687">
        <v>14</v>
      </c>
      <c r="K687">
        <f t="shared" si="1"/>
        <v>6790</v>
      </c>
      <c r="L687" t="s">
        <v>1022</v>
      </c>
    </row>
    <row r="688" spans="1:12" x14ac:dyDescent="0.2">
      <c r="F688">
        <f t="shared" si="2"/>
        <v>0</v>
      </c>
      <c r="G688" t="s">
        <v>1244</v>
      </c>
      <c r="H688">
        <v>3</v>
      </c>
      <c r="I688">
        <v>0</v>
      </c>
      <c r="J688">
        <v>10</v>
      </c>
      <c r="K688">
        <f t="shared" si="1"/>
        <v>30</v>
      </c>
    </row>
    <row r="689" spans="1:12" x14ac:dyDescent="0.2">
      <c r="F689">
        <f t="shared" si="2"/>
        <v>0</v>
      </c>
      <c r="I689">
        <f t="shared" si="3"/>
        <v>0</v>
      </c>
      <c r="K689">
        <f t="shared" si="1"/>
        <v>0</v>
      </c>
    </row>
    <row r="690" spans="1:12" x14ac:dyDescent="0.2">
      <c r="A690" t="s">
        <v>14156</v>
      </c>
      <c r="B690" t="s">
        <v>16536</v>
      </c>
      <c r="C690" t="s">
        <v>1013</v>
      </c>
      <c r="D690">
        <v>2</v>
      </c>
      <c r="E690">
        <v>355</v>
      </c>
      <c r="F690">
        <f t="shared" si="2"/>
        <v>710</v>
      </c>
      <c r="G690" t="s">
        <v>913</v>
      </c>
      <c r="H690">
        <v>700</v>
      </c>
      <c r="I690">
        <f t="shared" si="3"/>
        <v>10</v>
      </c>
      <c r="J690">
        <v>14</v>
      </c>
      <c r="K690">
        <f t="shared" si="1"/>
        <v>9800</v>
      </c>
      <c r="L690" t="s">
        <v>14060</v>
      </c>
    </row>
    <row r="691" spans="1:12" x14ac:dyDescent="0.2">
      <c r="F691">
        <f t="shared" si="2"/>
        <v>0</v>
      </c>
      <c r="G691" t="s">
        <v>1244</v>
      </c>
      <c r="H691">
        <v>10</v>
      </c>
      <c r="I691">
        <v>0</v>
      </c>
      <c r="J691">
        <v>10</v>
      </c>
      <c r="K691">
        <f t="shared" si="1"/>
        <v>100</v>
      </c>
    </row>
    <row r="692" spans="1:12" x14ac:dyDescent="0.2">
      <c r="F692">
        <f t="shared" si="2"/>
        <v>0</v>
      </c>
      <c r="I692">
        <f t="shared" si="3"/>
        <v>0</v>
      </c>
      <c r="K692">
        <f t="shared" si="1"/>
        <v>0</v>
      </c>
    </row>
    <row r="693" spans="1:12" x14ac:dyDescent="0.2">
      <c r="A693" t="s">
        <v>999</v>
      </c>
      <c r="B693" t="s">
        <v>16473</v>
      </c>
      <c r="C693" t="s">
        <v>905</v>
      </c>
      <c r="D693">
        <v>1</v>
      </c>
      <c r="E693">
        <v>307</v>
      </c>
      <c r="F693">
        <f t="shared" si="2"/>
        <v>307</v>
      </c>
      <c r="G693" t="s">
        <v>1262</v>
      </c>
      <c r="H693">
        <v>303</v>
      </c>
      <c r="I693" s="39">
        <f t="shared" si="3"/>
        <v>4</v>
      </c>
      <c r="J693">
        <v>14</v>
      </c>
      <c r="K693">
        <f t="shared" si="1"/>
        <v>4242</v>
      </c>
      <c r="L693" t="s">
        <v>14060</v>
      </c>
    </row>
    <row r="694" spans="1:12" x14ac:dyDescent="0.2">
      <c r="F694">
        <f t="shared" si="2"/>
        <v>0</v>
      </c>
      <c r="G694" t="s">
        <v>330</v>
      </c>
      <c r="H694">
        <v>4</v>
      </c>
      <c r="I694">
        <v>0</v>
      </c>
      <c r="J694">
        <v>14</v>
      </c>
      <c r="K694">
        <f t="shared" si="1"/>
        <v>56</v>
      </c>
    </row>
    <row r="695" spans="1:12" x14ac:dyDescent="0.2">
      <c r="F695">
        <f t="shared" si="2"/>
        <v>0</v>
      </c>
      <c r="I695">
        <f t="shared" si="3"/>
        <v>0</v>
      </c>
      <c r="K695">
        <f t="shared" si="1"/>
        <v>0</v>
      </c>
    </row>
    <row r="696" spans="1:12" x14ac:dyDescent="0.2">
      <c r="A696" t="s">
        <v>999</v>
      </c>
      <c r="B696" t="s">
        <v>16472</v>
      </c>
      <c r="C696" t="s">
        <v>904</v>
      </c>
      <c r="D696">
        <v>1</v>
      </c>
      <c r="E696">
        <v>307</v>
      </c>
      <c r="F696">
        <f t="shared" si="2"/>
        <v>307</v>
      </c>
      <c r="G696" t="s">
        <v>962</v>
      </c>
      <c r="H696">
        <v>305</v>
      </c>
      <c r="I696" s="39">
        <f t="shared" si="3"/>
        <v>2</v>
      </c>
      <c r="J696">
        <v>12</v>
      </c>
      <c r="K696">
        <f t="shared" si="1"/>
        <v>3660</v>
      </c>
    </row>
    <row r="697" spans="1:12" x14ac:dyDescent="0.2">
      <c r="F697">
        <f t="shared" si="2"/>
        <v>0</v>
      </c>
      <c r="G697" t="s">
        <v>330</v>
      </c>
      <c r="H697">
        <v>2</v>
      </c>
      <c r="I697">
        <v>0</v>
      </c>
      <c r="J697">
        <v>12</v>
      </c>
      <c r="K697">
        <f t="shared" si="1"/>
        <v>24</v>
      </c>
    </row>
    <row r="698" spans="1:12" x14ac:dyDescent="0.2">
      <c r="F698">
        <f t="shared" si="2"/>
        <v>0</v>
      </c>
      <c r="I698">
        <f t="shared" si="3"/>
        <v>0</v>
      </c>
      <c r="K698">
        <f t="shared" si="1"/>
        <v>0</v>
      </c>
    </row>
    <row r="699" spans="1:12" x14ac:dyDescent="0.2">
      <c r="A699" t="s">
        <v>1025</v>
      </c>
      <c r="B699" t="s">
        <v>16362</v>
      </c>
      <c r="C699" t="s">
        <v>927</v>
      </c>
      <c r="D699">
        <v>5</v>
      </c>
      <c r="E699">
        <v>118</v>
      </c>
      <c r="F699">
        <f t="shared" si="2"/>
        <v>590</v>
      </c>
      <c r="G699" t="s">
        <v>1239</v>
      </c>
      <c r="H699">
        <v>584</v>
      </c>
      <c r="I699" s="39">
        <f t="shared" si="3"/>
        <v>6</v>
      </c>
      <c r="J699">
        <v>12</v>
      </c>
      <c r="K699">
        <f t="shared" si="1"/>
        <v>7008</v>
      </c>
      <c r="L699" t="s">
        <v>1187</v>
      </c>
    </row>
    <row r="700" spans="1:12" x14ac:dyDescent="0.2">
      <c r="F700">
        <f t="shared" si="2"/>
        <v>0</v>
      </c>
      <c r="G700" t="s">
        <v>292</v>
      </c>
      <c r="H700">
        <v>6</v>
      </c>
      <c r="I700">
        <v>0</v>
      </c>
      <c r="J700">
        <v>12</v>
      </c>
      <c r="K700">
        <f t="shared" si="1"/>
        <v>72</v>
      </c>
    </row>
    <row r="701" spans="1:12" x14ac:dyDescent="0.2">
      <c r="A701" s="37"/>
      <c r="F701">
        <f t="shared" si="2"/>
        <v>0</v>
      </c>
      <c r="I701">
        <f t="shared" si="3"/>
        <v>0</v>
      </c>
      <c r="K701">
        <f t="shared" si="1"/>
        <v>0</v>
      </c>
    </row>
    <row r="702" spans="1:12" x14ac:dyDescent="0.2">
      <c r="A702" t="s">
        <v>925</v>
      </c>
      <c r="B702" t="s">
        <v>16363</v>
      </c>
      <c r="C702" t="s">
        <v>926</v>
      </c>
      <c r="D702">
        <v>2</v>
      </c>
      <c r="E702">
        <v>351</v>
      </c>
      <c r="F702">
        <f t="shared" si="2"/>
        <v>702</v>
      </c>
      <c r="G702" t="s">
        <v>13785</v>
      </c>
      <c r="H702">
        <v>696</v>
      </c>
      <c r="I702" s="39">
        <f t="shared" si="3"/>
        <v>6</v>
      </c>
      <c r="J702">
        <v>13</v>
      </c>
      <c r="K702">
        <f t="shared" si="1"/>
        <v>9048</v>
      </c>
      <c r="L702" t="s">
        <v>14151</v>
      </c>
    </row>
    <row r="703" spans="1:12" x14ac:dyDescent="0.2">
      <c r="F703">
        <f t="shared" si="2"/>
        <v>0</v>
      </c>
      <c r="G703" t="s">
        <v>293</v>
      </c>
      <c r="H703">
        <v>6</v>
      </c>
      <c r="I703">
        <v>0</v>
      </c>
      <c r="J703">
        <v>13</v>
      </c>
      <c r="K703">
        <f t="shared" si="1"/>
        <v>78</v>
      </c>
    </row>
    <row r="704" spans="1:12" x14ac:dyDescent="0.2">
      <c r="F704">
        <f t="shared" si="2"/>
        <v>0</v>
      </c>
      <c r="I704">
        <f t="shared" si="3"/>
        <v>0</v>
      </c>
      <c r="K704">
        <f t="shared" si="1"/>
        <v>0</v>
      </c>
    </row>
    <row r="705" spans="1:12" x14ac:dyDescent="0.2">
      <c r="A705" t="s">
        <v>1126</v>
      </c>
      <c r="B705" t="s">
        <v>16334</v>
      </c>
      <c r="C705" t="s">
        <v>1232</v>
      </c>
      <c r="D705">
        <v>2</v>
      </c>
      <c r="E705">
        <v>200</v>
      </c>
      <c r="F705">
        <f t="shared" si="2"/>
        <v>400</v>
      </c>
      <c r="G705" t="s">
        <v>1150</v>
      </c>
      <c r="H705">
        <v>394</v>
      </c>
      <c r="I705" s="39">
        <f t="shared" si="3"/>
        <v>6</v>
      </c>
      <c r="J705">
        <v>14.5</v>
      </c>
      <c r="K705">
        <f t="shared" si="1"/>
        <v>5713</v>
      </c>
      <c r="L705" t="s">
        <v>1186</v>
      </c>
    </row>
    <row r="706" spans="1:12" x14ac:dyDescent="0.2">
      <c r="F706">
        <f t="shared" si="2"/>
        <v>0</v>
      </c>
      <c r="G706" t="s">
        <v>292</v>
      </c>
      <c r="H706">
        <v>6</v>
      </c>
      <c r="I706">
        <v>0</v>
      </c>
      <c r="J706">
        <v>14.5</v>
      </c>
      <c r="K706">
        <f t="shared" si="1"/>
        <v>87</v>
      </c>
    </row>
    <row r="707" spans="1:12" x14ac:dyDescent="0.2">
      <c r="F707">
        <f t="shared" si="2"/>
        <v>0</v>
      </c>
      <c r="I707">
        <f t="shared" si="3"/>
        <v>0</v>
      </c>
      <c r="K707">
        <f t="shared" si="1"/>
        <v>0</v>
      </c>
    </row>
    <row r="708" spans="1:12" x14ac:dyDescent="0.2">
      <c r="A708" t="s">
        <v>1239</v>
      </c>
      <c r="B708" t="s">
        <v>16280</v>
      </c>
      <c r="C708" t="s">
        <v>1287</v>
      </c>
      <c r="D708">
        <v>3</v>
      </c>
      <c r="E708">
        <v>205</v>
      </c>
      <c r="F708">
        <f t="shared" si="2"/>
        <v>615</v>
      </c>
      <c r="G708" t="s">
        <v>1227</v>
      </c>
      <c r="H708">
        <v>614</v>
      </c>
      <c r="I708" s="39">
        <f t="shared" si="3"/>
        <v>1</v>
      </c>
      <c r="J708">
        <v>10</v>
      </c>
      <c r="K708">
        <f t="shared" si="1"/>
        <v>6140</v>
      </c>
      <c r="L708" t="s">
        <v>1187</v>
      </c>
    </row>
    <row r="709" spans="1:12" x14ac:dyDescent="0.2">
      <c r="F709">
        <f t="shared" si="2"/>
        <v>0</v>
      </c>
      <c r="G709" t="s">
        <v>330</v>
      </c>
      <c r="H709">
        <v>1</v>
      </c>
      <c r="I709">
        <v>0</v>
      </c>
      <c r="J709">
        <v>10</v>
      </c>
      <c r="K709">
        <f t="shared" si="1"/>
        <v>10</v>
      </c>
    </row>
    <row r="710" spans="1:12" x14ac:dyDescent="0.2">
      <c r="F710">
        <f t="shared" si="2"/>
        <v>0</v>
      </c>
      <c r="I710">
        <f t="shared" si="3"/>
        <v>0</v>
      </c>
      <c r="K710">
        <f t="shared" ref="K710:K774" si="4">H710*J710</f>
        <v>0</v>
      </c>
    </row>
    <row r="711" spans="1:12" x14ac:dyDescent="0.2">
      <c r="A711" t="s">
        <v>1150</v>
      </c>
      <c r="B711" t="s">
        <v>16225</v>
      </c>
      <c r="C711" t="s">
        <v>1151</v>
      </c>
      <c r="D711">
        <v>2</v>
      </c>
      <c r="E711">
        <v>241</v>
      </c>
      <c r="F711">
        <f t="shared" si="2"/>
        <v>482</v>
      </c>
      <c r="G711" t="s">
        <v>959</v>
      </c>
      <c r="H711">
        <v>478</v>
      </c>
      <c r="I711">
        <f t="shared" si="3"/>
        <v>4</v>
      </c>
      <c r="J711">
        <v>12</v>
      </c>
      <c r="K711">
        <f t="shared" si="4"/>
        <v>5736</v>
      </c>
      <c r="L711" t="s">
        <v>14475</v>
      </c>
    </row>
    <row r="712" spans="1:12" x14ac:dyDescent="0.2">
      <c r="F712">
        <f t="shared" si="2"/>
        <v>0</v>
      </c>
      <c r="G712" t="s">
        <v>16881</v>
      </c>
      <c r="H712">
        <v>4</v>
      </c>
      <c r="I712">
        <v>0</v>
      </c>
      <c r="J712">
        <v>12</v>
      </c>
      <c r="K712">
        <f t="shared" si="4"/>
        <v>48</v>
      </c>
    </row>
    <row r="713" spans="1:12" x14ac:dyDescent="0.2">
      <c r="F713">
        <f t="shared" si="2"/>
        <v>0</v>
      </c>
      <c r="I713">
        <f t="shared" si="3"/>
        <v>0</v>
      </c>
      <c r="K713">
        <f t="shared" si="4"/>
        <v>0</v>
      </c>
    </row>
    <row r="714" spans="1:12" x14ac:dyDescent="0.2">
      <c r="A714" t="s">
        <v>1251</v>
      </c>
      <c r="B714" t="s">
        <v>16226</v>
      </c>
      <c r="C714" t="s">
        <v>1252</v>
      </c>
      <c r="D714">
        <v>1</v>
      </c>
      <c r="E714">
        <v>400</v>
      </c>
      <c r="F714">
        <f t="shared" si="2"/>
        <v>400</v>
      </c>
      <c r="G714" t="s">
        <v>795</v>
      </c>
      <c r="H714">
        <v>400</v>
      </c>
      <c r="I714">
        <f t="shared" si="3"/>
        <v>0</v>
      </c>
      <c r="J714">
        <v>12</v>
      </c>
      <c r="K714">
        <f t="shared" si="4"/>
        <v>4800</v>
      </c>
      <c r="L714" t="s">
        <v>14475</v>
      </c>
    </row>
    <row r="715" spans="1:12" x14ac:dyDescent="0.2">
      <c r="F715">
        <f t="shared" si="2"/>
        <v>0</v>
      </c>
      <c r="I715">
        <f t="shared" si="3"/>
        <v>0</v>
      </c>
      <c r="K715">
        <f t="shared" si="4"/>
        <v>0</v>
      </c>
    </row>
    <row r="716" spans="1:12" x14ac:dyDescent="0.2">
      <c r="F716">
        <f t="shared" si="2"/>
        <v>0</v>
      </c>
      <c r="I716">
        <f t="shared" si="3"/>
        <v>0</v>
      </c>
      <c r="K716">
        <f t="shared" si="4"/>
        <v>0</v>
      </c>
    </row>
    <row r="717" spans="1:12" x14ac:dyDescent="0.2">
      <c r="A717" t="s">
        <v>1245</v>
      </c>
      <c r="C717" t="s">
        <v>14031</v>
      </c>
      <c r="D717">
        <v>2.5</v>
      </c>
      <c r="E717">
        <v>157</v>
      </c>
      <c r="F717">
        <v>393</v>
      </c>
      <c r="G717" t="s">
        <v>508</v>
      </c>
      <c r="H717">
        <v>390</v>
      </c>
      <c r="I717">
        <f t="shared" si="3"/>
        <v>3</v>
      </c>
      <c r="J717">
        <v>13</v>
      </c>
      <c r="K717">
        <f t="shared" si="4"/>
        <v>5070</v>
      </c>
    </row>
    <row r="718" spans="1:12" x14ac:dyDescent="0.2">
      <c r="F718">
        <f t="shared" si="2"/>
        <v>0</v>
      </c>
      <c r="G718" t="s">
        <v>16881</v>
      </c>
      <c r="H718">
        <v>3</v>
      </c>
      <c r="I718">
        <v>0</v>
      </c>
      <c r="J718">
        <v>13</v>
      </c>
      <c r="K718">
        <f t="shared" si="4"/>
        <v>39</v>
      </c>
    </row>
    <row r="719" spans="1:12" x14ac:dyDescent="0.2">
      <c r="F719">
        <f t="shared" si="2"/>
        <v>0</v>
      </c>
      <c r="I719">
        <f t="shared" si="3"/>
        <v>0</v>
      </c>
      <c r="K719">
        <f t="shared" si="4"/>
        <v>0</v>
      </c>
    </row>
    <row r="720" spans="1:12" x14ac:dyDescent="0.2">
      <c r="A720" t="s">
        <v>894</v>
      </c>
      <c r="B720" t="s">
        <v>801</v>
      </c>
      <c r="C720" t="s">
        <v>802</v>
      </c>
      <c r="D720">
        <v>2</v>
      </c>
      <c r="E720">
        <v>300</v>
      </c>
      <c r="F720">
        <f t="shared" si="2"/>
        <v>600</v>
      </c>
      <c r="G720" t="s">
        <v>76</v>
      </c>
      <c r="H720">
        <v>595</v>
      </c>
      <c r="I720">
        <f t="shared" si="3"/>
        <v>5</v>
      </c>
      <c r="J720">
        <v>10</v>
      </c>
      <c r="K720">
        <f t="shared" si="4"/>
        <v>5950</v>
      </c>
      <c r="L720" t="s">
        <v>323</v>
      </c>
    </row>
    <row r="721" spans="1:12" x14ac:dyDescent="0.2">
      <c r="F721">
        <f t="shared" si="2"/>
        <v>0</v>
      </c>
      <c r="G721" t="s">
        <v>17129</v>
      </c>
      <c r="H721">
        <v>5</v>
      </c>
      <c r="I721">
        <v>0</v>
      </c>
      <c r="J721">
        <v>100</v>
      </c>
      <c r="K721">
        <f t="shared" si="4"/>
        <v>500</v>
      </c>
    </row>
    <row r="722" spans="1:12" x14ac:dyDescent="0.2">
      <c r="G722" t="s">
        <v>17234</v>
      </c>
      <c r="H722">
        <v>5</v>
      </c>
      <c r="I722">
        <v>0</v>
      </c>
      <c r="J722">
        <v>10</v>
      </c>
      <c r="K722">
        <f t="shared" si="4"/>
        <v>50</v>
      </c>
      <c r="L722" t="s">
        <v>16980</v>
      </c>
    </row>
    <row r="723" spans="1:12" x14ac:dyDescent="0.2">
      <c r="F723">
        <f t="shared" si="2"/>
        <v>0</v>
      </c>
      <c r="I723">
        <f t="shared" si="3"/>
        <v>0</v>
      </c>
      <c r="K723">
        <f t="shared" si="4"/>
        <v>0</v>
      </c>
    </row>
    <row r="724" spans="1:12" x14ac:dyDescent="0.2">
      <c r="A724" t="s">
        <v>794</v>
      </c>
      <c r="B724" t="s">
        <v>593</v>
      </c>
      <c r="C724" t="s">
        <v>594</v>
      </c>
      <c r="D724">
        <v>2</v>
      </c>
      <c r="E724">
        <v>237</v>
      </c>
      <c r="F724">
        <f t="shared" si="2"/>
        <v>474</v>
      </c>
      <c r="G724" t="s">
        <v>330</v>
      </c>
      <c r="H724">
        <v>470</v>
      </c>
      <c r="I724">
        <f t="shared" si="3"/>
        <v>4</v>
      </c>
      <c r="J724">
        <v>13</v>
      </c>
      <c r="K724">
        <f t="shared" si="4"/>
        <v>6110</v>
      </c>
    </row>
    <row r="725" spans="1:12" x14ac:dyDescent="0.2">
      <c r="F725">
        <f t="shared" si="2"/>
        <v>0</v>
      </c>
      <c r="G725" t="s">
        <v>17234</v>
      </c>
      <c r="H725">
        <v>4</v>
      </c>
      <c r="I725">
        <v>0</v>
      </c>
      <c r="J725">
        <v>13</v>
      </c>
      <c r="K725">
        <f t="shared" si="4"/>
        <v>52</v>
      </c>
    </row>
    <row r="726" spans="1:12" x14ac:dyDescent="0.2">
      <c r="F726">
        <f t="shared" si="2"/>
        <v>0</v>
      </c>
      <c r="I726">
        <f t="shared" si="3"/>
        <v>0</v>
      </c>
      <c r="K726">
        <f t="shared" si="4"/>
        <v>0</v>
      </c>
    </row>
    <row r="727" spans="1:12" x14ac:dyDescent="0.2">
      <c r="A727" t="s">
        <v>333</v>
      </c>
      <c r="B727" t="s">
        <v>347</v>
      </c>
      <c r="C727" t="s">
        <v>348</v>
      </c>
      <c r="D727">
        <v>1</v>
      </c>
      <c r="E727">
        <v>468</v>
      </c>
      <c r="F727">
        <f t="shared" si="2"/>
        <v>468</v>
      </c>
      <c r="G727" t="s">
        <v>15970</v>
      </c>
      <c r="H727">
        <v>465</v>
      </c>
      <c r="I727">
        <f t="shared" si="3"/>
        <v>3</v>
      </c>
      <c r="J727">
        <v>14</v>
      </c>
      <c r="K727">
        <f t="shared" si="4"/>
        <v>6510</v>
      </c>
      <c r="L727" t="s">
        <v>16028</v>
      </c>
    </row>
    <row r="728" spans="1:12" x14ac:dyDescent="0.2">
      <c r="F728">
        <f t="shared" si="2"/>
        <v>0</v>
      </c>
      <c r="G728" t="s">
        <v>17329</v>
      </c>
      <c r="H728">
        <v>3</v>
      </c>
      <c r="I728">
        <v>0</v>
      </c>
      <c r="J728">
        <v>14</v>
      </c>
      <c r="K728">
        <f t="shared" si="4"/>
        <v>42</v>
      </c>
    </row>
    <row r="729" spans="1:12" x14ac:dyDescent="0.2">
      <c r="F729">
        <f t="shared" si="2"/>
        <v>0</v>
      </c>
      <c r="I729">
        <f t="shared" si="3"/>
        <v>0</v>
      </c>
      <c r="K729">
        <f t="shared" si="4"/>
        <v>0</v>
      </c>
    </row>
    <row r="730" spans="1:12" x14ac:dyDescent="0.2">
      <c r="A730" t="s">
        <v>362</v>
      </c>
      <c r="B730" t="s">
        <v>59</v>
      </c>
      <c r="C730" t="s">
        <v>14725</v>
      </c>
      <c r="D730">
        <v>3</v>
      </c>
      <c r="E730">
        <v>119</v>
      </c>
      <c r="F730">
        <f t="shared" si="2"/>
        <v>357</v>
      </c>
      <c r="G730" t="s">
        <v>15796</v>
      </c>
      <c r="H730">
        <v>355</v>
      </c>
      <c r="I730">
        <f t="shared" si="3"/>
        <v>2</v>
      </c>
      <c r="J730">
        <v>11</v>
      </c>
      <c r="K730">
        <f t="shared" si="4"/>
        <v>3905</v>
      </c>
      <c r="L730" t="s">
        <v>15862</v>
      </c>
    </row>
    <row r="731" spans="1:12" x14ac:dyDescent="0.2">
      <c r="F731">
        <f t="shared" si="2"/>
        <v>0</v>
      </c>
      <c r="G731" t="s">
        <v>17329</v>
      </c>
      <c r="H731">
        <v>2</v>
      </c>
      <c r="I731">
        <v>0</v>
      </c>
      <c r="J731">
        <v>11</v>
      </c>
      <c r="K731">
        <f t="shared" si="4"/>
        <v>22</v>
      </c>
    </row>
    <row r="732" spans="1:12" x14ac:dyDescent="0.2">
      <c r="F732">
        <f t="shared" si="2"/>
        <v>0</v>
      </c>
      <c r="I732">
        <f t="shared" si="3"/>
        <v>0</v>
      </c>
      <c r="K732">
        <f t="shared" si="4"/>
        <v>0</v>
      </c>
    </row>
    <row r="733" spans="1:12" x14ac:dyDescent="0.2">
      <c r="A733" t="s">
        <v>15793</v>
      </c>
      <c r="B733" t="s">
        <v>15813</v>
      </c>
      <c r="C733" t="s">
        <v>15814</v>
      </c>
      <c r="D733">
        <v>1.5</v>
      </c>
      <c r="E733">
        <v>60</v>
      </c>
      <c r="F733">
        <f t="shared" si="2"/>
        <v>90</v>
      </c>
      <c r="G733" t="s">
        <v>15963</v>
      </c>
      <c r="H733">
        <v>90</v>
      </c>
      <c r="I733">
        <f t="shared" si="3"/>
        <v>0</v>
      </c>
      <c r="J733">
        <v>12.5</v>
      </c>
      <c r="K733">
        <f t="shared" si="4"/>
        <v>1125</v>
      </c>
      <c r="L733" t="s">
        <v>15862</v>
      </c>
    </row>
    <row r="734" spans="1:12" x14ac:dyDescent="0.2">
      <c r="F734">
        <f t="shared" si="2"/>
        <v>0</v>
      </c>
      <c r="I734">
        <f t="shared" si="3"/>
        <v>0</v>
      </c>
      <c r="K734">
        <f t="shared" si="4"/>
        <v>0</v>
      </c>
    </row>
    <row r="735" spans="1:12" x14ac:dyDescent="0.2">
      <c r="F735">
        <f t="shared" si="2"/>
        <v>0</v>
      </c>
      <c r="I735">
        <f t="shared" si="3"/>
        <v>0</v>
      </c>
      <c r="K735">
        <f t="shared" si="4"/>
        <v>0</v>
      </c>
    </row>
    <row r="736" spans="1:12" x14ac:dyDescent="0.2">
      <c r="A736" t="s">
        <v>15793</v>
      </c>
      <c r="B736" t="s">
        <v>15815</v>
      </c>
      <c r="C736" t="s">
        <v>15816</v>
      </c>
      <c r="D736">
        <v>1</v>
      </c>
      <c r="E736">
        <v>558</v>
      </c>
      <c r="F736">
        <f t="shared" si="2"/>
        <v>558</v>
      </c>
      <c r="G736" t="s">
        <v>16046</v>
      </c>
      <c r="H736">
        <v>553</v>
      </c>
      <c r="I736">
        <f t="shared" si="3"/>
        <v>5</v>
      </c>
      <c r="J736">
        <v>12</v>
      </c>
      <c r="K736">
        <f t="shared" si="4"/>
        <v>6636</v>
      </c>
      <c r="L736" t="s">
        <v>15862</v>
      </c>
    </row>
    <row r="737" spans="1:12" x14ac:dyDescent="0.2">
      <c r="F737">
        <f t="shared" si="2"/>
        <v>0</v>
      </c>
      <c r="G737" t="s">
        <v>17329</v>
      </c>
      <c r="H737">
        <v>5</v>
      </c>
      <c r="I737">
        <v>0</v>
      </c>
      <c r="J737">
        <v>12</v>
      </c>
      <c r="K737">
        <f t="shared" si="4"/>
        <v>60</v>
      </c>
    </row>
    <row r="738" spans="1:12" x14ac:dyDescent="0.2">
      <c r="F738">
        <f t="shared" si="2"/>
        <v>0</v>
      </c>
      <c r="I738">
        <f t="shared" si="3"/>
        <v>0</v>
      </c>
      <c r="K738">
        <f t="shared" si="4"/>
        <v>0</v>
      </c>
    </row>
    <row r="739" spans="1:12" x14ac:dyDescent="0.2">
      <c r="A739" t="s">
        <v>16048</v>
      </c>
      <c r="B739" t="s">
        <v>16055</v>
      </c>
      <c r="C739" t="s">
        <v>16056</v>
      </c>
      <c r="D739">
        <v>4</v>
      </c>
      <c r="E739">
        <v>149</v>
      </c>
      <c r="F739">
        <f t="shared" si="2"/>
        <v>596</v>
      </c>
      <c r="G739" t="s">
        <v>16391</v>
      </c>
      <c r="H739">
        <v>590</v>
      </c>
      <c r="I739">
        <f t="shared" si="3"/>
        <v>6</v>
      </c>
      <c r="J739">
        <v>12.5</v>
      </c>
      <c r="K739">
        <f t="shared" si="4"/>
        <v>7375</v>
      </c>
    </row>
    <row r="740" spans="1:12" x14ac:dyDescent="0.2">
      <c r="F740">
        <f t="shared" si="2"/>
        <v>0</v>
      </c>
      <c r="G740" t="s">
        <v>17329</v>
      </c>
      <c r="H740">
        <v>6</v>
      </c>
      <c r="I740">
        <v>0</v>
      </c>
      <c r="J740">
        <v>12.5</v>
      </c>
      <c r="K740">
        <f t="shared" si="4"/>
        <v>75</v>
      </c>
    </row>
    <row r="741" spans="1:12" x14ac:dyDescent="0.2">
      <c r="F741">
        <f t="shared" si="2"/>
        <v>0</v>
      </c>
      <c r="I741">
        <f t="shared" si="3"/>
        <v>0</v>
      </c>
      <c r="K741">
        <f t="shared" si="4"/>
        <v>0</v>
      </c>
    </row>
    <row r="742" spans="1:12" x14ac:dyDescent="0.2">
      <c r="A742" t="s">
        <v>16391</v>
      </c>
      <c r="B742" t="s">
        <v>16418</v>
      </c>
      <c r="C742" s="82" t="s">
        <v>16419</v>
      </c>
      <c r="D742">
        <v>2</v>
      </c>
      <c r="E742">
        <v>250</v>
      </c>
      <c r="F742">
        <f t="shared" si="2"/>
        <v>500</v>
      </c>
      <c r="G742" t="s">
        <v>16584</v>
      </c>
      <c r="H742">
        <v>495</v>
      </c>
      <c r="I742">
        <f t="shared" si="3"/>
        <v>5</v>
      </c>
      <c r="J742">
        <v>12</v>
      </c>
      <c r="K742">
        <f t="shared" si="4"/>
        <v>5940</v>
      </c>
      <c r="L742" t="s">
        <v>16464</v>
      </c>
    </row>
    <row r="743" spans="1:12" x14ac:dyDescent="0.2">
      <c r="F743">
        <f t="shared" si="2"/>
        <v>0</v>
      </c>
      <c r="I743">
        <f t="shared" si="3"/>
        <v>0</v>
      </c>
      <c r="K743">
        <f t="shared" si="4"/>
        <v>0</v>
      </c>
    </row>
    <row r="744" spans="1:12" x14ac:dyDescent="0.2">
      <c r="F744">
        <f t="shared" si="2"/>
        <v>0</v>
      </c>
      <c r="I744">
        <f t="shared" si="3"/>
        <v>0</v>
      </c>
      <c r="K744">
        <f t="shared" si="4"/>
        <v>0</v>
      </c>
    </row>
    <row r="745" spans="1:12" x14ac:dyDescent="0.2">
      <c r="A745" t="s">
        <v>16584</v>
      </c>
      <c r="B745" t="s">
        <v>16770</v>
      </c>
      <c r="C745" t="s">
        <v>16771</v>
      </c>
      <c r="D745">
        <v>4</v>
      </c>
      <c r="E745">
        <v>115</v>
      </c>
      <c r="F745">
        <f t="shared" si="2"/>
        <v>460</v>
      </c>
      <c r="G745" t="s">
        <v>16881</v>
      </c>
      <c r="H745">
        <v>457</v>
      </c>
      <c r="I745">
        <f t="shared" si="3"/>
        <v>3</v>
      </c>
      <c r="J745">
        <v>13.5</v>
      </c>
      <c r="K745">
        <f t="shared" si="4"/>
        <v>6169.5</v>
      </c>
      <c r="L745" t="s">
        <v>16944</v>
      </c>
    </row>
    <row r="746" spans="1:12" x14ac:dyDescent="0.2">
      <c r="F746">
        <f t="shared" si="2"/>
        <v>0</v>
      </c>
      <c r="I746">
        <f t="shared" si="3"/>
        <v>0</v>
      </c>
      <c r="K746">
        <f t="shared" si="4"/>
        <v>0</v>
      </c>
    </row>
    <row r="747" spans="1:12" x14ac:dyDescent="0.2">
      <c r="F747">
        <f t="shared" si="2"/>
        <v>0</v>
      </c>
      <c r="I747">
        <f t="shared" si="3"/>
        <v>0</v>
      </c>
      <c r="K747">
        <f t="shared" si="4"/>
        <v>0</v>
      </c>
    </row>
    <row r="748" spans="1:12" x14ac:dyDescent="0.2">
      <c r="A748" t="s">
        <v>16762</v>
      </c>
      <c r="B748" t="s">
        <v>16772</v>
      </c>
      <c r="C748" t="s">
        <v>16773</v>
      </c>
      <c r="D748">
        <v>4</v>
      </c>
      <c r="E748">
        <v>126</v>
      </c>
      <c r="F748">
        <f t="shared" si="2"/>
        <v>504</v>
      </c>
      <c r="G748" t="s">
        <v>17092</v>
      </c>
      <c r="H748">
        <v>461</v>
      </c>
      <c r="I748">
        <f t="shared" si="3"/>
        <v>43</v>
      </c>
      <c r="J748">
        <v>16</v>
      </c>
      <c r="K748">
        <f t="shared" si="4"/>
        <v>7376</v>
      </c>
      <c r="L748" t="s">
        <v>17094</v>
      </c>
    </row>
    <row r="749" spans="1:12" x14ac:dyDescent="0.2">
      <c r="F749">
        <f t="shared" si="2"/>
        <v>0</v>
      </c>
      <c r="G749" t="s">
        <v>17234</v>
      </c>
      <c r="H749">
        <v>39</v>
      </c>
      <c r="I749">
        <v>4</v>
      </c>
      <c r="J749">
        <v>16</v>
      </c>
      <c r="K749">
        <f t="shared" si="4"/>
        <v>624</v>
      </c>
    </row>
    <row r="750" spans="1:12" x14ac:dyDescent="0.2">
      <c r="F750">
        <f t="shared" si="2"/>
        <v>0</v>
      </c>
      <c r="I750">
        <f t="shared" si="3"/>
        <v>0</v>
      </c>
      <c r="K750">
        <f t="shared" si="4"/>
        <v>0</v>
      </c>
    </row>
    <row r="751" spans="1:12" x14ac:dyDescent="0.2">
      <c r="A751" t="s">
        <v>17068</v>
      </c>
      <c r="B751" t="s">
        <v>17069</v>
      </c>
      <c r="C751" t="s">
        <v>16195</v>
      </c>
      <c r="D751">
        <v>2</v>
      </c>
      <c r="E751">
        <v>291</v>
      </c>
      <c r="F751">
        <f t="shared" si="2"/>
        <v>582</v>
      </c>
      <c r="G751" t="s">
        <v>17270</v>
      </c>
      <c r="H751">
        <v>575</v>
      </c>
      <c r="I751">
        <f t="shared" si="3"/>
        <v>7</v>
      </c>
      <c r="J751">
        <v>13</v>
      </c>
      <c r="K751">
        <f t="shared" si="4"/>
        <v>7475</v>
      </c>
      <c r="L751" t="s">
        <v>16943</v>
      </c>
    </row>
    <row r="752" spans="1:12" x14ac:dyDescent="0.2">
      <c r="F752">
        <f t="shared" si="2"/>
        <v>0</v>
      </c>
      <c r="I752">
        <f t="shared" si="3"/>
        <v>0</v>
      </c>
      <c r="K752">
        <f t="shared" si="4"/>
        <v>0</v>
      </c>
    </row>
    <row r="753" spans="1:12" x14ac:dyDescent="0.2">
      <c r="F753">
        <f t="shared" si="2"/>
        <v>0</v>
      </c>
      <c r="I753">
        <f t="shared" si="3"/>
        <v>0</v>
      </c>
      <c r="K753">
        <f t="shared" si="4"/>
        <v>0</v>
      </c>
    </row>
    <row r="754" spans="1:12" x14ac:dyDescent="0.2">
      <c r="A754" t="s">
        <v>17181</v>
      </c>
      <c r="B754" t="s">
        <v>17198</v>
      </c>
      <c r="C754" t="s">
        <v>15602</v>
      </c>
      <c r="D754">
        <v>2</v>
      </c>
      <c r="E754">
        <v>301</v>
      </c>
      <c r="F754">
        <f t="shared" ref="F754:F817" si="5">D754*E754</f>
        <v>602</v>
      </c>
      <c r="G754" t="s">
        <v>17329</v>
      </c>
      <c r="H754">
        <v>594</v>
      </c>
      <c r="I754">
        <f t="shared" ref="I754:I817" si="6">F754-H754</f>
        <v>8</v>
      </c>
      <c r="J754">
        <v>11.5</v>
      </c>
      <c r="K754">
        <f t="shared" si="4"/>
        <v>6831</v>
      </c>
      <c r="L754" t="s">
        <v>17337</v>
      </c>
    </row>
    <row r="755" spans="1:12" x14ac:dyDescent="0.2">
      <c r="F755">
        <f t="shared" si="5"/>
        <v>0</v>
      </c>
      <c r="I755">
        <f t="shared" si="6"/>
        <v>0</v>
      </c>
      <c r="K755">
        <f t="shared" si="4"/>
        <v>0</v>
      </c>
    </row>
    <row r="756" spans="1:12" x14ac:dyDescent="0.2">
      <c r="F756">
        <f t="shared" si="5"/>
        <v>0</v>
      </c>
      <c r="I756">
        <f t="shared" si="6"/>
        <v>0</v>
      </c>
      <c r="K756">
        <f t="shared" si="4"/>
        <v>0</v>
      </c>
    </row>
    <row r="757" spans="1:12" x14ac:dyDescent="0.2">
      <c r="A757" t="s">
        <v>17234</v>
      </c>
      <c r="B757" t="s">
        <v>17241</v>
      </c>
      <c r="C757" t="s">
        <v>17053</v>
      </c>
      <c r="D757">
        <v>3</v>
      </c>
      <c r="E757">
        <v>150</v>
      </c>
      <c r="F757">
        <f t="shared" si="5"/>
        <v>450</v>
      </c>
      <c r="G757" t="s">
        <v>17609</v>
      </c>
      <c r="H757">
        <v>433</v>
      </c>
      <c r="I757">
        <f t="shared" si="6"/>
        <v>17</v>
      </c>
      <c r="J757">
        <v>12</v>
      </c>
      <c r="K757">
        <f t="shared" si="4"/>
        <v>5196</v>
      </c>
      <c r="L757" t="s">
        <v>15862</v>
      </c>
    </row>
    <row r="758" spans="1:12" x14ac:dyDescent="0.2">
      <c r="F758">
        <f t="shared" si="5"/>
        <v>0</v>
      </c>
      <c r="I758">
        <f t="shared" si="6"/>
        <v>0</v>
      </c>
      <c r="K758">
        <f t="shared" si="4"/>
        <v>0</v>
      </c>
    </row>
    <row r="759" spans="1:12" x14ac:dyDescent="0.2">
      <c r="F759">
        <f t="shared" si="5"/>
        <v>0</v>
      </c>
      <c r="I759">
        <f t="shared" si="6"/>
        <v>0</v>
      </c>
      <c r="K759">
        <f t="shared" si="4"/>
        <v>0</v>
      </c>
    </row>
    <row r="760" spans="1:12" x14ac:dyDescent="0.2">
      <c r="A760" t="s">
        <v>17611</v>
      </c>
      <c r="B760" t="s">
        <v>17620</v>
      </c>
      <c r="C760" t="s">
        <v>17621</v>
      </c>
      <c r="D760">
        <v>2</v>
      </c>
      <c r="E760">
        <v>300</v>
      </c>
      <c r="F760">
        <f t="shared" si="5"/>
        <v>600</v>
      </c>
      <c r="G760" t="s">
        <v>17883</v>
      </c>
      <c r="H760">
        <v>590</v>
      </c>
      <c r="I760">
        <f t="shared" si="6"/>
        <v>10</v>
      </c>
      <c r="J760">
        <v>12</v>
      </c>
      <c r="K760">
        <f t="shared" si="4"/>
        <v>7080</v>
      </c>
      <c r="L760" t="s">
        <v>17954</v>
      </c>
    </row>
    <row r="761" spans="1:12" x14ac:dyDescent="0.2">
      <c r="F761">
        <f t="shared" si="5"/>
        <v>0</v>
      </c>
      <c r="I761">
        <f t="shared" si="6"/>
        <v>0</v>
      </c>
      <c r="K761">
        <f t="shared" si="4"/>
        <v>0</v>
      </c>
    </row>
    <row r="762" spans="1:12" x14ac:dyDescent="0.2">
      <c r="F762">
        <f t="shared" si="5"/>
        <v>0</v>
      </c>
      <c r="I762">
        <f t="shared" si="6"/>
        <v>0</v>
      </c>
      <c r="K762">
        <f t="shared" si="4"/>
        <v>0</v>
      </c>
    </row>
    <row r="763" spans="1:12" x14ac:dyDescent="0.2">
      <c r="A763" t="s">
        <v>17790</v>
      </c>
      <c r="B763" t="s">
        <v>17800</v>
      </c>
      <c r="C763" t="s">
        <v>16062</v>
      </c>
      <c r="D763">
        <v>2</v>
      </c>
      <c r="E763">
        <v>314</v>
      </c>
      <c r="F763">
        <f t="shared" si="5"/>
        <v>628</v>
      </c>
      <c r="G763" t="s">
        <v>17871</v>
      </c>
      <c r="H763">
        <v>625</v>
      </c>
      <c r="I763">
        <f t="shared" si="6"/>
        <v>3</v>
      </c>
      <c r="J763">
        <v>12</v>
      </c>
      <c r="K763">
        <f t="shared" si="4"/>
        <v>7500</v>
      </c>
      <c r="L763" t="s">
        <v>15862</v>
      </c>
    </row>
    <row r="764" spans="1:12" x14ac:dyDescent="0.2">
      <c r="F764">
        <f t="shared" si="5"/>
        <v>0</v>
      </c>
      <c r="I764">
        <f t="shared" si="6"/>
        <v>0</v>
      </c>
      <c r="K764">
        <f t="shared" si="4"/>
        <v>0</v>
      </c>
    </row>
    <row r="765" spans="1:12" x14ac:dyDescent="0.2">
      <c r="F765">
        <f t="shared" si="5"/>
        <v>0</v>
      </c>
      <c r="I765">
        <f t="shared" si="6"/>
        <v>0</v>
      </c>
      <c r="K765">
        <f t="shared" si="4"/>
        <v>0</v>
      </c>
    </row>
    <row r="766" spans="1:12" x14ac:dyDescent="0.2">
      <c r="F766">
        <f t="shared" si="5"/>
        <v>0</v>
      </c>
      <c r="I766">
        <f t="shared" si="6"/>
        <v>0</v>
      </c>
      <c r="K766">
        <f t="shared" si="4"/>
        <v>0</v>
      </c>
    </row>
    <row r="767" spans="1:12" x14ac:dyDescent="0.2">
      <c r="F767">
        <f t="shared" si="5"/>
        <v>0</v>
      </c>
      <c r="I767">
        <f t="shared" si="6"/>
        <v>0</v>
      </c>
      <c r="K767">
        <f t="shared" si="4"/>
        <v>0</v>
      </c>
    </row>
    <row r="768" spans="1:12" x14ac:dyDescent="0.2">
      <c r="F768">
        <f t="shared" si="5"/>
        <v>0</v>
      </c>
      <c r="I768">
        <f t="shared" si="6"/>
        <v>0</v>
      </c>
      <c r="K768">
        <f t="shared" si="4"/>
        <v>0</v>
      </c>
    </row>
    <row r="769" spans="6:11" x14ac:dyDescent="0.2">
      <c r="F769">
        <f t="shared" si="5"/>
        <v>0</v>
      </c>
      <c r="I769">
        <f t="shared" si="6"/>
        <v>0</v>
      </c>
      <c r="K769">
        <f t="shared" si="4"/>
        <v>0</v>
      </c>
    </row>
    <row r="770" spans="6:11" x14ac:dyDescent="0.2">
      <c r="F770">
        <f t="shared" si="5"/>
        <v>0</v>
      </c>
      <c r="I770">
        <f t="shared" si="6"/>
        <v>0</v>
      </c>
      <c r="K770">
        <f t="shared" si="4"/>
        <v>0</v>
      </c>
    </row>
    <row r="771" spans="6:11" x14ac:dyDescent="0.2">
      <c r="F771">
        <f t="shared" si="5"/>
        <v>0</v>
      </c>
      <c r="I771">
        <f t="shared" si="6"/>
        <v>0</v>
      </c>
      <c r="K771">
        <f t="shared" si="4"/>
        <v>0</v>
      </c>
    </row>
    <row r="772" spans="6:11" x14ac:dyDescent="0.2">
      <c r="F772">
        <f t="shared" si="5"/>
        <v>0</v>
      </c>
      <c r="I772">
        <f t="shared" si="6"/>
        <v>0</v>
      </c>
      <c r="K772">
        <f t="shared" si="4"/>
        <v>0</v>
      </c>
    </row>
    <row r="773" spans="6:11" x14ac:dyDescent="0.2">
      <c r="F773">
        <f t="shared" si="5"/>
        <v>0</v>
      </c>
      <c r="I773">
        <f t="shared" si="6"/>
        <v>0</v>
      </c>
      <c r="K773">
        <f t="shared" si="4"/>
        <v>0</v>
      </c>
    </row>
    <row r="774" spans="6:11" x14ac:dyDescent="0.2">
      <c r="F774">
        <f t="shared" si="5"/>
        <v>0</v>
      </c>
      <c r="I774">
        <f t="shared" si="6"/>
        <v>0</v>
      </c>
      <c r="K774">
        <f t="shared" si="4"/>
        <v>0</v>
      </c>
    </row>
    <row r="775" spans="6:11" x14ac:dyDescent="0.2">
      <c r="F775">
        <f t="shared" si="5"/>
        <v>0</v>
      </c>
      <c r="I775">
        <f t="shared" si="6"/>
        <v>0</v>
      </c>
      <c r="K775">
        <f t="shared" ref="K775:K819" si="7">H775*J775</f>
        <v>0</v>
      </c>
    </row>
    <row r="776" spans="6:11" x14ac:dyDescent="0.2">
      <c r="F776">
        <f t="shared" si="5"/>
        <v>0</v>
      </c>
      <c r="I776">
        <f t="shared" si="6"/>
        <v>0</v>
      </c>
      <c r="K776">
        <f t="shared" si="7"/>
        <v>0</v>
      </c>
    </row>
    <row r="777" spans="6:11" x14ac:dyDescent="0.2">
      <c r="F777">
        <f t="shared" si="5"/>
        <v>0</v>
      </c>
      <c r="I777">
        <f t="shared" si="6"/>
        <v>0</v>
      </c>
      <c r="K777">
        <f t="shared" si="7"/>
        <v>0</v>
      </c>
    </row>
    <row r="778" spans="6:11" x14ac:dyDescent="0.2">
      <c r="F778">
        <f t="shared" si="5"/>
        <v>0</v>
      </c>
      <c r="I778">
        <f t="shared" si="6"/>
        <v>0</v>
      </c>
      <c r="K778">
        <f t="shared" si="7"/>
        <v>0</v>
      </c>
    </row>
    <row r="779" spans="6:11" x14ac:dyDescent="0.2">
      <c r="F779">
        <f t="shared" si="5"/>
        <v>0</v>
      </c>
      <c r="I779">
        <f t="shared" si="6"/>
        <v>0</v>
      </c>
      <c r="K779">
        <f t="shared" si="7"/>
        <v>0</v>
      </c>
    </row>
    <row r="780" spans="6:11" x14ac:dyDescent="0.2">
      <c r="F780">
        <f t="shared" si="5"/>
        <v>0</v>
      </c>
      <c r="I780">
        <f t="shared" si="6"/>
        <v>0</v>
      </c>
      <c r="K780">
        <f t="shared" si="7"/>
        <v>0</v>
      </c>
    </row>
    <row r="781" spans="6:11" x14ac:dyDescent="0.2">
      <c r="F781">
        <f t="shared" si="5"/>
        <v>0</v>
      </c>
      <c r="I781">
        <f t="shared" si="6"/>
        <v>0</v>
      </c>
      <c r="K781">
        <f t="shared" si="7"/>
        <v>0</v>
      </c>
    </row>
    <row r="782" spans="6:11" x14ac:dyDescent="0.2">
      <c r="F782">
        <f t="shared" si="5"/>
        <v>0</v>
      </c>
      <c r="I782">
        <f t="shared" si="6"/>
        <v>0</v>
      </c>
      <c r="K782">
        <f t="shared" si="7"/>
        <v>0</v>
      </c>
    </row>
    <row r="783" spans="6:11" x14ac:dyDescent="0.2">
      <c r="F783">
        <f t="shared" si="5"/>
        <v>0</v>
      </c>
      <c r="I783">
        <f t="shared" si="6"/>
        <v>0</v>
      </c>
      <c r="K783">
        <f t="shared" si="7"/>
        <v>0</v>
      </c>
    </row>
    <row r="784" spans="6:11" x14ac:dyDescent="0.2">
      <c r="F784">
        <f t="shared" si="5"/>
        <v>0</v>
      </c>
      <c r="I784">
        <f t="shared" si="6"/>
        <v>0</v>
      </c>
      <c r="K784">
        <f t="shared" si="7"/>
        <v>0</v>
      </c>
    </row>
    <row r="785" spans="6:11" x14ac:dyDescent="0.2">
      <c r="F785">
        <f t="shared" si="5"/>
        <v>0</v>
      </c>
      <c r="I785">
        <f t="shared" si="6"/>
        <v>0</v>
      </c>
      <c r="K785">
        <f t="shared" si="7"/>
        <v>0</v>
      </c>
    </row>
    <row r="786" spans="6:11" x14ac:dyDescent="0.2">
      <c r="F786">
        <f t="shared" si="5"/>
        <v>0</v>
      </c>
      <c r="I786">
        <f t="shared" si="6"/>
        <v>0</v>
      </c>
      <c r="K786">
        <f t="shared" si="7"/>
        <v>0</v>
      </c>
    </row>
    <row r="787" spans="6:11" x14ac:dyDescent="0.2">
      <c r="F787">
        <f t="shared" si="5"/>
        <v>0</v>
      </c>
      <c r="I787">
        <f t="shared" si="6"/>
        <v>0</v>
      </c>
      <c r="K787">
        <f t="shared" si="7"/>
        <v>0</v>
      </c>
    </row>
    <row r="788" spans="6:11" x14ac:dyDescent="0.2">
      <c r="F788">
        <f t="shared" si="5"/>
        <v>0</v>
      </c>
      <c r="I788">
        <f t="shared" si="6"/>
        <v>0</v>
      </c>
      <c r="K788">
        <f t="shared" si="7"/>
        <v>0</v>
      </c>
    </row>
    <row r="789" spans="6:11" x14ac:dyDescent="0.2">
      <c r="F789">
        <f t="shared" si="5"/>
        <v>0</v>
      </c>
      <c r="I789">
        <f t="shared" si="6"/>
        <v>0</v>
      </c>
      <c r="K789">
        <f t="shared" si="7"/>
        <v>0</v>
      </c>
    </row>
    <row r="790" spans="6:11" x14ac:dyDescent="0.2">
      <c r="F790">
        <f t="shared" si="5"/>
        <v>0</v>
      </c>
      <c r="I790">
        <f t="shared" si="6"/>
        <v>0</v>
      </c>
      <c r="K790">
        <f t="shared" si="7"/>
        <v>0</v>
      </c>
    </row>
    <row r="791" spans="6:11" x14ac:dyDescent="0.2">
      <c r="F791">
        <f t="shared" si="5"/>
        <v>0</v>
      </c>
      <c r="I791">
        <f t="shared" si="6"/>
        <v>0</v>
      </c>
      <c r="K791">
        <f t="shared" si="7"/>
        <v>0</v>
      </c>
    </row>
    <row r="792" spans="6:11" x14ac:dyDescent="0.2">
      <c r="F792">
        <f t="shared" si="5"/>
        <v>0</v>
      </c>
      <c r="I792">
        <f t="shared" si="6"/>
        <v>0</v>
      </c>
      <c r="K792">
        <f t="shared" si="7"/>
        <v>0</v>
      </c>
    </row>
    <row r="793" spans="6:11" x14ac:dyDescent="0.2">
      <c r="F793">
        <f t="shared" si="5"/>
        <v>0</v>
      </c>
      <c r="I793">
        <f t="shared" si="6"/>
        <v>0</v>
      </c>
      <c r="K793">
        <f t="shared" si="7"/>
        <v>0</v>
      </c>
    </row>
    <row r="794" spans="6:11" x14ac:dyDescent="0.2">
      <c r="F794">
        <f t="shared" si="5"/>
        <v>0</v>
      </c>
      <c r="I794">
        <f t="shared" si="6"/>
        <v>0</v>
      </c>
      <c r="K794">
        <f t="shared" si="7"/>
        <v>0</v>
      </c>
    </row>
    <row r="795" spans="6:11" x14ac:dyDescent="0.2">
      <c r="F795">
        <f t="shared" si="5"/>
        <v>0</v>
      </c>
      <c r="I795">
        <f t="shared" si="6"/>
        <v>0</v>
      </c>
      <c r="K795">
        <f t="shared" si="7"/>
        <v>0</v>
      </c>
    </row>
    <row r="796" spans="6:11" x14ac:dyDescent="0.2">
      <c r="F796">
        <f t="shared" si="5"/>
        <v>0</v>
      </c>
      <c r="I796">
        <f t="shared" si="6"/>
        <v>0</v>
      </c>
      <c r="K796">
        <f t="shared" si="7"/>
        <v>0</v>
      </c>
    </row>
    <row r="797" spans="6:11" x14ac:dyDescent="0.2">
      <c r="F797">
        <f t="shared" si="5"/>
        <v>0</v>
      </c>
      <c r="I797">
        <f t="shared" si="6"/>
        <v>0</v>
      </c>
      <c r="K797">
        <f t="shared" si="7"/>
        <v>0</v>
      </c>
    </row>
    <row r="798" spans="6:11" x14ac:dyDescent="0.2">
      <c r="F798">
        <f t="shared" si="5"/>
        <v>0</v>
      </c>
      <c r="I798">
        <f t="shared" si="6"/>
        <v>0</v>
      </c>
      <c r="K798">
        <f t="shared" si="7"/>
        <v>0</v>
      </c>
    </row>
    <row r="799" spans="6:11" x14ac:dyDescent="0.2">
      <c r="F799">
        <f t="shared" si="5"/>
        <v>0</v>
      </c>
      <c r="I799">
        <f t="shared" si="6"/>
        <v>0</v>
      </c>
      <c r="K799">
        <f t="shared" si="7"/>
        <v>0</v>
      </c>
    </row>
    <row r="800" spans="6:11" x14ac:dyDescent="0.2">
      <c r="F800">
        <f t="shared" si="5"/>
        <v>0</v>
      </c>
      <c r="I800">
        <f t="shared" si="6"/>
        <v>0</v>
      </c>
      <c r="K800">
        <f t="shared" si="7"/>
        <v>0</v>
      </c>
    </row>
    <row r="801" spans="6:11" x14ac:dyDescent="0.2">
      <c r="F801">
        <f t="shared" si="5"/>
        <v>0</v>
      </c>
      <c r="I801">
        <f t="shared" si="6"/>
        <v>0</v>
      </c>
      <c r="K801">
        <f t="shared" si="7"/>
        <v>0</v>
      </c>
    </row>
    <row r="802" spans="6:11" x14ac:dyDescent="0.2">
      <c r="F802">
        <f t="shared" si="5"/>
        <v>0</v>
      </c>
      <c r="I802">
        <f t="shared" si="6"/>
        <v>0</v>
      </c>
      <c r="K802">
        <f t="shared" si="7"/>
        <v>0</v>
      </c>
    </row>
    <row r="803" spans="6:11" x14ac:dyDescent="0.2">
      <c r="F803">
        <f t="shared" si="5"/>
        <v>0</v>
      </c>
      <c r="I803">
        <f t="shared" si="6"/>
        <v>0</v>
      </c>
      <c r="K803">
        <f t="shared" si="7"/>
        <v>0</v>
      </c>
    </row>
    <row r="804" spans="6:11" x14ac:dyDescent="0.2">
      <c r="F804">
        <f t="shared" si="5"/>
        <v>0</v>
      </c>
      <c r="I804">
        <f t="shared" si="6"/>
        <v>0</v>
      </c>
      <c r="K804">
        <f t="shared" si="7"/>
        <v>0</v>
      </c>
    </row>
    <row r="805" spans="6:11" x14ac:dyDescent="0.2">
      <c r="F805">
        <f t="shared" si="5"/>
        <v>0</v>
      </c>
      <c r="I805">
        <f t="shared" si="6"/>
        <v>0</v>
      </c>
      <c r="K805">
        <f t="shared" si="7"/>
        <v>0</v>
      </c>
    </row>
    <row r="806" spans="6:11" x14ac:dyDescent="0.2">
      <c r="F806">
        <f t="shared" si="5"/>
        <v>0</v>
      </c>
      <c r="I806">
        <f t="shared" si="6"/>
        <v>0</v>
      </c>
      <c r="K806">
        <f t="shared" si="7"/>
        <v>0</v>
      </c>
    </row>
    <row r="807" spans="6:11" x14ac:dyDescent="0.2">
      <c r="F807">
        <f t="shared" si="5"/>
        <v>0</v>
      </c>
      <c r="I807">
        <f t="shared" si="6"/>
        <v>0</v>
      </c>
      <c r="K807">
        <f t="shared" si="7"/>
        <v>0</v>
      </c>
    </row>
    <row r="808" spans="6:11" x14ac:dyDescent="0.2">
      <c r="F808">
        <f t="shared" si="5"/>
        <v>0</v>
      </c>
      <c r="I808">
        <f t="shared" si="6"/>
        <v>0</v>
      </c>
      <c r="K808">
        <f t="shared" si="7"/>
        <v>0</v>
      </c>
    </row>
    <row r="809" spans="6:11" x14ac:dyDescent="0.2">
      <c r="F809">
        <f t="shared" si="5"/>
        <v>0</v>
      </c>
      <c r="I809">
        <f t="shared" si="6"/>
        <v>0</v>
      </c>
      <c r="K809">
        <f t="shared" si="7"/>
        <v>0</v>
      </c>
    </row>
    <row r="810" spans="6:11" x14ac:dyDescent="0.2">
      <c r="F810">
        <f t="shared" si="5"/>
        <v>0</v>
      </c>
      <c r="I810">
        <f t="shared" si="6"/>
        <v>0</v>
      </c>
      <c r="K810">
        <f t="shared" si="7"/>
        <v>0</v>
      </c>
    </row>
    <row r="811" spans="6:11" x14ac:dyDescent="0.2">
      <c r="F811">
        <f t="shared" si="5"/>
        <v>0</v>
      </c>
      <c r="I811">
        <f t="shared" si="6"/>
        <v>0</v>
      </c>
      <c r="K811">
        <f t="shared" si="7"/>
        <v>0</v>
      </c>
    </row>
    <row r="812" spans="6:11" x14ac:dyDescent="0.2">
      <c r="F812">
        <f t="shared" si="5"/>
        <v>0</v>
      </c>
      <c r="I812">
        <f t="shared" si="6"/>
        <v>0</v>
      </c>
      <c r="K812">
        <f t="shared" si="7"/>
        <v>0</v>
      </c>
    </row>
    <row r="813" spans="6:11" x14ac:dyDescent="0.2">
      <c r="F813">
        <f t="shared" si="5"/>
        <v>0</v>
      </c>
      <c r="I813">
        <f t="shared" si="6"/>
        <v>0</v>
      </c>
      <c r="K813">
        <f t="shared" si="7"/>
        <v>0</v>
      </c>
    </row>
    <row r="814" spans="6:11" x14ac:dyDescent="0.2">
      <c r="F814">
        <f t="shared" si="5"/>
        <v>0</v>
      </c>
      <c r="I814">
        <f t="shared" si="6"/>
        <v>0</v>
      </c>
      <c r="K814">
        <f t="shared" si="7"/>
        <v>0</v>
      </c>
    </row>
    <row r="815" spans="6:11" x14ac:dyDescent="0.2">
      <c r="F815">
        <f t="shared" si="5"/>
        <v>0</v>
      </c>
      <c r="I815">
        <f t="shared" si="6"/>
        <v>0</v>
      </c>
      <c r="K815">
        <f t="shared" si="7"/>
        <v>0</v>
      </c>
    </row>
    <row r="816" spans="6:11" x14ac:dyDescent="0.2">
      <c r="F816">
        <f t="shared" si="5"/>
        <v>0</v>
      </c>
      <c r="I816">
        <f t="shared" si="6"/>
        <v>0</v>
      </c>
      <c r="K816">
        <f t="shared" si="7"/>
        <v>0</v>
      </c>
    </row>
    <row r="817" spans="6:11" x14ac:dyDescent="0.2">
      <c r="F817">
        <f t="shared" si="5"/>
        <v>0</v>
      </c>
      <c r="I817">
        <f t="shared" si="6"/>
        <v>0</v>
      </c>
      <c r="K817">
        <f t="shared" si="7"/>
        <v>0</v>
      </c>
    </row>
    <row r="818" spans="6:11" x14ac:dyDescent="0.2">
      <c r="F818">
        <f>D818*E818</f>
        <v>0</v>
      </c>
      <c r="I818">
        <f>F818-H818</f>
        <v>0</v>
      </c>
      <c r="K818">
        <f t="shared" si="7"/>
        <v>0</v>
      </c>
    </row>
    <row r="819" spans="6:11" x14ac:dyDescent="0.2">
      <c r="F819">
        <f>D819*E819</f>
        <v>0</v>
      </c>
      <c r="I819">
        <f>F819-H819</f>
        <v>0</v>
      </c>
      <c r="K819">
        <f t="shared" si="7"/>
        <v>0</v>
      </c>
    </row>
    <row r="820" spans="6:11" x14ac:dyDescent="0.2">
      <c r="I820">
        <f>F820-H820</f>
        <v>0</v>
      </c>
    </row>
    <row r="821" spans="6:11" x14ac:dyDescent="0.2">
      <c r="I821">
        <f>F821-H821</f>
        <v>0</v>
      </c>
    </row>
  </sheetData>
  <mergeCells count="1">
    <mergeCell ref="A1:C3"/>
  </mergeCells>
  <phoneticPr fontId="13" type="noConversion"/>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L203"/>
  <sheetViews>
    <sheetView topLeftCell="A62" zoomScaleNormal="100" workbookViewId="0">
      <selection activeCell="C35" sqref="C35"/>
    </sheetView>
  </sheetViews>
  <sheetFormatPr baseColWidth="10" defaultRowHeight="12.75" x14ac:dyDescent="0.2"/>
  <cols>
    <col min="1" max="1" width="13.5" customWidth="1"/>
    <col min="7" max="7" width="15.625" customWidth="1"/>
    <col min="11" max="11" width="14" customWidth="1"/>
  </cols>
  <sheetData>
    <row r="1" spans="1:11" x14ac:dyDescent="0.2">
      <c r="A1" s="127" t="s">
        <v>1253</v>
      </c>
      <c r="B1" s="128"/>
      <c r="C1" s="129"/>
    </row>
    <row r="2" spans="1:11" x14ac:dyDescent="0.2">
      <c r="A2" s="130"/>
      <c r="B2" s="131"/>
      <c r="C2" s="132"/>
    </row>
    <row r="3" spans="1:11" x14ac:dyDescent="0.2">
      <c r="A3" s="133"/>
      <c r="B3" s="134"/>
      <c r="C3" s="135"/>
    </row>
    <row r="4" spans="1:11" ht="13.5" thickBot="1" x14ac:dyDescent="0.25"/>
    <row r="5" spans="1:11" ht="18.75" thickBot="1" x14ac:dyDescent="0.3">
      <c r="A5" s="3" t="s">
        <v>6476</v>
      </c>
      <c r="B5" s="3" t="s">
        <v>6814</v>
      </c>
      <c r="C5" s="3" t="s">
        <v>6932</v>
      </c>
      <c r="D5" s="3" t="s">
        <v>6377</v>
      </c>
      <c r="E5" s="3" t="s">
        <v>6249</v>
      </c>
      <c r="F5" s="4" t="s">
        <v>6904</v>
      </c>
      <c r="G5" s="3" t="s">
        <v>6829</v>
      </c>
      <c r="H5" s="3" t="s">
        <v>6844</v>
      </c>
      <c r="I5" s="3" t="s">
        <v>6404</v>
      </c>
      <c r="J5" s="3" t="s">
        <v>7022</v>
      </c>
      <c r="K5" s="3" t="s">
        <v>6312</v>
      </c>
    </row>
    <row r="6" spans="1:11" x14ac:dyDescent="0.2">
      <c r="F6">
        <f t="shared" ref="F6:F113" si="0">D6*E6</f>
        <v>0</v>
      </c>
      <c r="I6">
        <f t="shared" ref="I6:I113" si="1">F6-H6</f>
        <v>0</v>
      </c>
      <c r="K6">
        <f t="shared" ref="K6:K113" si="2">H6*J6</f>
        <v>0</v>
      </c>
    </row>
    <row r="7" spans="1:11" x14ac:dyDescent="0.2">
      <c r="F7">
        <f t="shared" si="0"/>
        <v>0</v>
      </c>
      <c r="I7">
        <f t="shared" si="1"/>
        <v>0</v>
      </c>
      <c r="K7">
        <f t="shared" si="2"/>
        <v>0</v>
      </c>
    </row>
    <row r="8" spans="1:11" x14ac:dyDescent="0.2">
      <c r="F8">
        <f t="shared" si="0"/>
        <v>0</v>
      </c>
      <c r="I8">
        <f t="shared" si="1"/>
        <v>0</v>
      </c>
      <c r="K8">
        <f t="shared" si="2"/>
        <v>0</v>
      </c>
    </row>
    <row r="9" spans="1:11" x14ac:dyDescent="0.2">
      <c r="F9">
        <f t="shared" si="0"/>
        <v>0</v>
      </c>
      <c r="I9">
        <f t="shared" si="1"/>
        <v>0</v>
      </c>
      <c r="K9">
        <f t="shared" si="2"/>
        <v>0</v>
      </c>
    </row>
    <row r="10" spans="1:11" x14ac:dyDescent="0.2">
      <c r="F10">
        <f t="shared" si="0"/>
        <v>0</v>
      </c>
      <c r="I10">
        <f t="shared" si="1"/>
        <v>0</v>
      </c>
      <c r="K10">
        <f t="shared" si="2"/>
        <v>0</v>
      </c>
    </row>
    <row r="11" spans="1:11" x14ac:dyDescent="0.2">
      <c r="F11">
        <f t="shared" si="0"/>
        <v>0</v>
      </c>
      <c r="I11">
        <f t="shared" si="1"/>
        <v>0</v>
      </c>
      <c r="K11">
        <f t="shared" si="2"/>
        <v>0</v>
      </c>
    </row>
    <row r="12" spans="1:11" x14ac:dyDescent="0.2">
      <c r="F12">
        <f t="shared" si="0"/>
        <v>0</v>
      </c>
      <c r="I12">
        <f t="shared" si="1"/>
        <v>0</v>
      </c>
      <c r="K12">
        <f t="shared" si="2"/>
        <v>0</v>
      </c>
    </row>
    <row r="13" spans="1:11" x14ac:dyDescent="0.2">
      <c r="F13">
        <f t="shared" si="0"/>
        <v>0</v>
      </c>
      <c r="I13">
        <f t="shared" si="1"/>
        <v>0</v>
      </c>
      <c r="K13">
        <f t="shared" si="2"/>
        <v>0</v>
      </c>
    </row>
    <row r="14" spans="1:11" x14ac:dyDescent="0.2">
      <c r="F14">
        <f t="shared" si="0"/>
        <v>0</v>
      </c>
      <c r="I14">
        <f t="shared" si="1"/>
        <v>0</v>
      </c>
      <c r="K14">
        <f t="shared" si="2"/>
        <v>0</v>
      </c>
    </row>
    <row r="15" spans="1:11" x14ac:dyDescent="0.2">
      <c r="F15">
        <f t="shared" si="0"/>
        <v>0</v>
      </c>
      <c r="I15">
        <f t="shared" si="1"/>
        <v>0</v>
      </c>
      <c r="K15">
        <f t="shared" si="2"/>
        <v>0</v>
      </c>
    </row>
    <row r="16" spans="1:11" x14ac:dyDescent="0.2">
      <c r="F16">
        <f t="shared" si="0"/>
        <v>0</v>
      </c>
      <c r="I16">
        <f t="shared" si="1"/>
        <v>0</v>
      </c>
      <c r="K16">
        <f t="shared" si="2"/>
        <v>0</v>
      </c>
    </row>
    <row r="17" spans="6:11" x14ac:dyDescent="0.2">
      <c r="F17">
        <f t="shared" si="0"/>
        <v>0</v>
      </c>
      <c r="I17">
        <f t="shared" si="1"/>
        <v>0</v>
      </c>
      <c r="K17">
        <f t="shared" si="2"/>
        <v>0</v>
      </c>
    </row>
    <row r="18" spans="6:11" x14ac:dyDescent="0.2">
      <c r="F18">
        <f t="shared" si="0"/>
        <v>0</v>
      </c>
      <c r="I18">
        <f t="shared" si="1"/>
        <v>0</v>
      </c>
      <c r="K18">
        <f t="shared" si="2"/>
        <v>0</v>
      </c>
    </row>
    <row r="19" spans="6:11" x14ac:dyDescent="0.2">
      <c r="F19">
        <f t="shared" si="0"/>
        <v>0</v>
      </c>
      <c r="I19">
        <f t="shared" si="1"/>
        <v>0</v>
      </c>
      <c r="K19">
        <f t="shared" si="2"/>
        <v>0</v>
      </c>
    </row>
    <row r="20" spans="6:11" x14ac:dyDescent="0.2">
      <c r="F20">
        <f t="shared" si="0"/>
        <v>0</v>
      </c>
      <c r="I20">
        <f t="shared" si="1"/>
        <v>0</v>
      </c>
      <c r="K20">
        <f t="shared" si="2"/>
        <v>0</v>
      </c>
    </row>
    <row r="21" spans="6:11" x14ac:dyDescent="0.2">
      <c r="F21">
        <f t="shared" si="0"/>
        <v>0</v>
      </c>
      <c r="I21">
        <f t="shared" si="1"/>
        <v>0</v>
      </c>
      <c r="K21">
        <f t="shared" si="2"/>
        <v>0</v>
      </c>
    </row>
    <row r="22" spans="6:11" x14ac:dyDescent="0.2">
      <c r="F22">
        <f t="shared" si="0"/>
        <v>0</v>
      </c>
      <c r="I22">
        <f t="shared" si="1"/>
        <v>0</v>
      </c>
      <c r="K22">
        <f t="shared" si="2"/>
        <v>0</v>
      </c>
    </row>
    <row r="23" spans="6:11" x14ac:dyDescent="0.2">
      <c r="F23">
        <f t="shared" si="0"/>
        <v>0</v>
      </c>
      <c r="I23">
        <f t="shared" si="1"/>
        <v>0</v>
      </c>
      <c r="K23">
        <f t="shared" si="2"/>
        <v>0</v>
      </c>
    </row>
    <row r="24" spans="6:11" x14ac:dyDescent="0.2">
      <c r="F24">
        <f t="shared" si="0"/>
        <v>0</v>
      </c>
      <c r="I24">
        <f t="shared" si="1"/>
        <v>0</v>
      </c>
      <c r="K24">
        <f t="shared" si="2"/>
        <v>0</v>
      </c>
    </row>
    <row r="25" spans="6:11" x14ac:dyDescent="0.2">
      <c r="F25">
        <f t="shared" si="0"/>
        <v>0</v>
      </c>
      <c r="I25">
        <f t="shared" si="1"/>
        <v>0</v>
      </c>
      <c r="K25">
        <f t="shared" si="2"/>
        <v>0</v>
      </c>
    </row>
    <row r="26" spans="6:11" x14ac:dyDescent="0.2">
      <c r="F26">
        <f t="shared" si="0"/>
        <v>0</v>
      </c>
      <c r="I26">
        <f t="shared" si="1"/>
        <v>0</v>
      </c>
      <c r="K26">
        <f t="shared" si="2"/>
        <v>0</v>
      </c>
    </row>
    <row r="27" spans="6:11" x14ac:dyDescent="0.2">
      <c r="F27">
        <f t="shared" si="0"/>
        <v>0</v>
      </c>
      <c r="I27">
        <f t="shared" si="1"/>
        <v>0</v>
      </c>
      <c r="K27">
        <f t="shared" si="2"/>
        <v>0</v>
      </c>
    </row>
    <row r="28" spans="6:11" x14ac:dyDescent="0.2">
      <c r="F28">
        <f t="shared" si="0"/>
        <v>0</v>
      </c>
      <c r="I28">
        <f t="shared" si="1"/>
        <v>0</v>
      </c>
      <c r="K28">
        <f t="shared" si="2"/>
        <v>0</v>
      </c>
    </row>
    <row r="29" spans="6:11" x14ac:dyDescent="0.2">
      <c r="F29">
        <f t="shared" si="0"/>
        <v>0</v>
      </c>
      <c r="I29">
        <f t="shared" si="1"/>
        <v>0</v>
      </c>
      <c r="K29">
        <f t="shared" si="2"/>
        <v>0</v>
      </c>
    </row>
    <row r="30" spans="6:11" x14ac:dyDescent="0.2">
      <c r="F30">
        <f t="shared" si="0"/>
        <v>0</v>
      </c>
      <c r="I30">
        <f t="shared" si="1"/>
        <v>0</v>
      </c>
      <c r="K30">
        <f t="shared" si="2"/>
        <v>0</v>
      </c>
    </row>
    <row r="31" spans="6:11" x14ac:dyDescent="0.2">
      <c r="F31">
        <f t="shared" si="0"/>
        <v>0</v>
      </c>
      <c r="I31">
        <f t="shared" si="1"/>
        <v>0</v>
      </c>
      <c r="K31">
        <f t="shared" si="2"/>
        <v>0</v>
      </c>
    </row>
    <row r="32" spans="6:11" x14ac:dyDescent="0.2">
      <c r="F32">
        <f t="shared" si="0"/>
        <v>0</v>
      </c>
      <c r="I32">
        <f t="shared" si="1"/>
        <v>0</v>
      </c>
      <c r="K32">
        <f t="shared" si="2"/>
        <v>0</v>
      </c>
    </row>
    <row r="33" spans="1:12" x14ac:dyDescent="0.2">
      <c r="F33">
        <f t="shared" si="0"/>
        <v>0</v>
      </c>
      <c r="I33">
        <f t="shared" si="1"/>
        <v>0</v>
      </c>
      <c r="K33">
        <f t="shared" si="2"/>
        <v>0</v>
      </c>
    </row>
    <row r="34" spans="1:12" x14ac:dyDescent="0.2">
      <c r="F34">
        <f t="shared" si="0"/>
        <v>0</v>
      </c>
      <c r="I34">
        <f t="shared" si="1"/>
        <v>0</v>
      </c>
      <c r="K34">
        <f t="shared" si="2"/>
        <v>0</v>
      </c>
    </row>
    <row r="35" spans="1:12" x14ac:dyDescent="0.2">
      <c r="A35" t="s">
        <v>15027</v>
      </c>
      <c r="B35" t="s">
        <v>15102</v>
      </c>
      <c r="C35" t="s">
        <v>14054</v>
      </c>
      <c r="D35">
        <v>2</v>
      </c>
      <c r="E35">
        <v>300</v>
      </c>
      <c r="F35">
        <f t="shared" si="0"/>
        <v>600</v>
      </c>
      <c r="G35" t="s">
        <v>412</v>
      </c>
      <c r="H35">
        <v>597</v>
      </c>
      <c r="I35" s="71">
        <f t="shared" si="1"/>
        <v>3</v>
      </c>
      <c r="J35">
        <v>11.5</v>
      </c>
      <c r="K35">
        <f t="shared" si="2"/>
        <v>6865.5</v>
      </c>
      <c r="L35" t="s">
        <v>14630</v>
      </c>
    </row>
    <row r="36" spans="1:12" x14ac:dyDescent="0.2">
      <c r="F36">
        <f t="shared" si="0"/>
        <v>0</v>
      </c>
      <c r="G36" t="s">
        <v>16651</v>
      </c>
      <c r="H36">
        <v>3</v>
      </c>
      <c r="I36">
        <v>0</v>
      </c>
      <c r="J36">
        <v>100</v>
      </c>
      <c r="K36">
        <f t="shared" si="2"/>
        <v>300</v>
      </c>
    </row>
    <row r="37" spans="1:12" x14ac:dyDescent="0.2">
      <c r="F37">
        <f t="shared" si="0"/>
        <v>0</v>
      </c>
      <c r="I37">
        <f t="shared" si="1"/>
        <v>0</v>
      </c>
      <c r="K37">
        <f t="shared" si="2"/>
        <v>0</v>
      </c>
    </row>
    <row r="38" spans="1:12" x14ac:dyDescent="0.2">
      <c r="A38" t="s">
        <v>15054</v>
      </c>
      <c r="B38" t="s">
        <v>15037</v>
      </c>
      <c r="C38" t="s">
        <v>15038</v>
      </c>
      <c r="D38">
        <v>4</v>
      </c>
      <c r="E38">
        <v>126</v>
      </c>
      <c r="F38">
        <f t="shared" si="0"/>
        <v>504</v>
      </c>
      <c r="G38" t="s">
        <v>14917</v>
      </c>
      <c r="H38">
        <v>481</v>
      </c>
      <c r="I38">
        <f t="shared" si="1"/>
        <v>23</v>
      </c>
      <c r="J38">
        <v>11.5</v>
      </c>
      <c r="K38">
        <f t="shared" si="2"/>
        <v>5531.5</v>
      </c>
    </row>
    <row r="39" spans="1:12" x14ac:dyDescent="0.2">
      <c r="F39">
        <f t="shared" si="0"/>
        <v>0</v>
      </c>
      <c r="G39" t="s">
        <v>15415</v>
      </c>
      <c r="H39">
        <v>22</v>
      </c>
      <c r="I39" s="71">
        <v>1</v>
      </c>
      <c r="J39">
        <v>11.5</v>
      </c>
      <c r="K39">
        <f t="shared" si="2"/>
        <v>253</v>
      </c>
    </row>
    <row r="40" spans="1:12" x14ac:dyDescent="0.2">
      <c r="G40" t="s">
        <v>16651</v>
      </c>
      <c r="H40">
        <v>1</v>
      </c>
      <c r="I40" s="71">
        <v>0</v>
      </c>
      <c r="J40">
        <v>100</v>
      </c>
      <c r="K40">
        <f t="shared" si="2"/>
        <v>100</v>
      </c>
    </row>
    <row r="41" spans="1:12" x14ac:dyDescent="0.2">
      <c r="F41">
        <f t="shared" si="0"/>
        <v>0</v>
      </c>
      <c r="I41">
        <f t="shared" si="1"/>
        <v>0</v>
      </c>
      <c r="K41">
        <f t="shared" si="2"/>
        <v>0</v>
      </c>
    </row>
    <row r="42" spans="1:12" x14ac:dyDescent="0.2">
      <c r="A42" t="s">
        <v>15031</v>
      </c>
      <c r="B42" t="s">
        <v>15075</v>
      </c>
      <c r="C42" t="s">
        <v>14252</v>
      </c>
      <c r="D42">
        <v>3</v>
      </c>
      <c r="E42">
        <v>211</v>
      </c>
      <c r="F42">
        <f t="shared" si="0"/>
        <v>633</v>
      </c>
      <c r="G42" t="s">
        <v>443</v>
      </c>
      <c r="H42">
        <v>631</v>
      </c>
      <c r="I42" s="71">
        <f t="shared" si="1"/>
        <v>2</v>
      </c>
      <c r="J42">
        <v>11</v>
      </c>
      <c r="K42">
        <f t="shared" si="2"/>
        <v>6941</v>
      </c>
    </row>
    <row r="43" spans="1:12" x14ac:dyDescent="0.2">
      <c r="F43">
        <f t="shared" si="0"/>
        <v>0</v>
      </c>
      <c r="I43">
        <f t="shared" si="1"/>
        <v>0</v>
      </c>
      <c r="K43">
        <f t="shared" si="2"/>
        <v>0</v>
      </c>
    </row>
    <row r="44" spans="1:12" x14ac:dyDescent="0.2">
      <c r="F44">
        <f t="shared" si="0"/>
        <v>0</v>
      </c>
      <c r="I44">
        <f t="shared" si="1"/>
        <v>0</v>
      </c>
      <c r="K44">
        <f t="shared" si="2"/>
        <v>0</v>
      </c>
    </row>
    <row r="45" spans="1:12" x14ac:dyDescent="0.2">
      <c r="A45" t="s">
        <v>14715</v>
      </c>
      <c r="B45" t="s">
        <v>17524</v>
      </c>
      <c r="C45" t="s">
        <v>14720</v>
      </c>
      <c r="D45">
        <v>1</v>
      </c>
      <c r="E45">
        <v>626</v>
      </c>
      <c r="F45">
        <f t="shared" si="0"/>
        <v>626</v>
      </c>
      <c r="G45" t="s">
        <v>14771</v>
      </c>
      <c r="H45">
        <v>583</v>
      </c>
      <c r="I45">
        <f t="shared" si="1"/>
        <v>43</v>
      </c>
      <c r="J45">
        <v>11.5</v>
      </c>
      <c r="K45">
        <f t="shared" si="2"/>
        <v>6704.5</v>
      </c>
    </row>
    <row r="46" spans="1:12" x14ac:dyDescent="0.2">
      <c r="F46">
        <f t="shared" si="0"/>
        <v>0</v>
      </c>
      <c r="G46" t="s">
        <v>14647</v>
      </c>
      <c r="H46">
        <v>40</v>
      </c>
      <c r="I46" s="71">
        <v>3</v>
      </c>
      <c r="J46">
        <v>11.5</v>
      </c>
      <c r="K46">
        <f t="shared" si="2"/>
        <v>460</v>
      </c>
    </row>
    <row r="47" spans="1:12" x14ac:dyDescent="0.2">
      <c r="F47">
        <f t="shared" si="0"/>
        <v>0</v>
      </c>
      <c r="I47">
        <f t="shared" si="1"/>
        <v>0</v>
      </c>
      <c r="K47">
        <f t="shared" si="2"/>
        <v>0</v>
      </c>
    </row>
    <row r="48" spans="1:12" x14ac:dyDescent="0.2">
      <c r="A48" t="s">
        <v>14371</v>
      </c>
      <c r="B48" t="s">
        <v>17480</v>
      </c>
      <c r="C48" t="s">
        <v>14634</v>
      </c>
      <c r="D48">
        <v>2</v>
      </c>
      <c r="E48">
        <v>197</v>
      </c>
      <c r="F48">
        <f t="shared" si="0"/>
        <v>394</v>
      </c>
      <c r="G48" t="s">
        <v>15461</v>
      </c>
      <c r="H48">
        <v>385</v>
      </c>
      <c r="I48">
        <f t="shared" si="1"/>
        <v>9</v>
      </c>
      <c r="J48">
        <v>11</v>
      </c>
      <c r="K48">
        <f t="shared" si="2"/>
        <v>4235</v>
      </c>
      <c r="L48" t="s">
        <v>15478</v>
      </c>
    </row>
    <row r="49" spans="1:12" x14ac:dyDescent="0.2">
      <c r="F49">
        <f t="shared" si="0"/>
        <v>0</v>
      </c>
      <c r="G49" t="s">
        <v>14931</v>
      </c>
      <c r="H49">
        <v>8</v>
      </c>
      <c r="I49" s="71">
        <v>1</v>
      </c>
      <c r="J49">
        <v>11</v>
      </c>
      <c r="K49">
        <f t="shared" si="2"/>
        <v>88</v>
      </c>
    </row>
    <row r="50" spans="1:12" x14ac:dyDescent="0.2">
      <c r="F50">
        <f t="shared" si="0"/>
        <v>0</v>
      </c>
      <c r="I50">
        <f t="shared" si="1"/>
        <v>0</v>
      </c>
      <c r="K50">
        <f t="shared" si="2"/>
        <v>0</v>
      </c>
    </row>
    <row r="51" spans="1:12" x14ac:dyDescent="0.2">
      <c r="A51" t="s">
        <v>14438</v>
      </c>
      <c r="B51" t="s">
        <v>21860</v>
      </c>
      <c r="C51" t="s">
        <v>14439</v>
      </c>
      <c r="D51">
        <v>2</v>
      </c>
      <c r="E51">
        <v>300</v>
      </c>
      <c r="F51">
        <f t="shared" si="0"/>
        <v>600</v>
      </c>
      <c r="G51" t="s">
        <v>14980</v>
      </c>
      <c r="H51">
        <v>590</v>
      </c>
      <c r="I51" s="71">
        <f t="shared" si="1"/>
        <v>10</v>
      </c>
      <c r="J51">
        <v>13.5</v>
      </c>
      <c r="K51">
        <f t="shared" si="2"/>
        <v>7965</v>
      </c>
      <c r="L51" t="s">
        <v>14933</v>
      </c>
    </row>
    <row r="52" spans="1:12" x14ac:dyDescent="0.2">
      <c r="F52">
        <f t="shared" si="0"/>
        <v>0</v>
      </c>
      <c r="I52">
        <f t="shared" si="1"/>
        <v>0</v>
      </c>
      <c r="K52">
        <f t="shared" si="2"/>
        <v>0</v>
      </c>
    </row>
    <row r="53" spans="1:12" x14ac:dyDescent="0.2">
      <c r="F53">
        <f t="shared" si="0"/>
        <v>0</v>
      </c>
      <c r="I53">
        <f t="shared" si="1"/>
        <v>0</v>
      </c>
      <c r="K53">
        <f t="shared" si="2"/>
        <v>0</v>
      </c>
    </row>
    <row r="54" spans="1:12" x14ac:dyDescent="0.2">
      <c r="A54" t="s">
        <v>14329</v>
      </c>
      <c r="B54" t="s">
        <v>17121</v>
      </c>
      <c r="C54" t="s">
        <v>13944</v>
      </c>
      <c r="D54">
        <v>3</v>
      </c>
      <c r="E54">
        <v>192</v>
      </c>
      <c r="F54">
        <f t="shared" si="0"/>
        <v>576</v>
      </c>
      <c r="G54" t="s">
        <v>14998</v>
      </c>
      <c r="H54">
        <v>567</v>
      </c>
      <c r="I54" s="71">
        <f t="shared" si="1"/>
        <v>9</v>
      </c>
      <c r="J54">
        <v>12</v>
      </c>
      <c r="K54">
        <f t="shared" si="2"/>
        <v>6804</v>
      </c>
    </row>
    <row r="55" spans="1:12" x14ac:dyDescent="0.2">
      <c r="F55">
        <f t="shared" si="0"/>
        <v>0</v>
      </c>
      <c r="I55">
        <f t="shared" si="1"/>
        <v>0</v>
      </c>
      <c r="K55">
        <f t="shared" si="2"/>
        <v>0</v>
      </c>
    </row>
    <row r="56" spans="1:12" x14ac:dyDescent="0.2">
      <c r="F56">
        <f t="shared" si="0"/>
        <v>0</v>
      </c>
      <c r="I56">
        <f t="shared" si="1"/>
        <v>0</v>
      </c>
      <c r="K56">
        <f t="shared" si="2"/>
        <v>0</v>
      </c>
    </row>
    <row r="57" spans="1:12" x14ac:dyDescent="0.2">
      <c r="A57" t="s">
        <v>14346</v>
      </c>
      <c r="B57" t="s">
        <v>17009</v>
      </c>
      <c r="C57" t="s">
        <v>14001</v>
      </c>
      <c r="D57">
        <v>3</v>
      </c>
      <c r="E57">
        <v>234</v>
      </c>
      <c r="F57">
        <f t="shared" si="0"/>
        <v>702</v>
      </c>
      <c r="G57" t="s">
        <v>718</v>
      </c>
      <c r="H57">
        <v>695</v>
      </c>
      <c r="I57" s="71">
        <f t="shared" si="1"/>
        <v>7</v>
      </c>
      <c r="J57">
        <v>12</v>
      </c>
      <c r="K57">
        <f t="shared" si="2"/>
        <v>8340</v>
      </c>
    </row>
    <row r="58" spans="1:12" x14ac:dyDescent="0.2">
      <c r="F58">
        <f t="shared" si="0"/>
        <v>0</v>
      </c>
      <c r="I58">
        <f t="shared" si="1"/>
        <v>0</v>
      </c>
      <c r="K58">
        <f t="shared" si="2"/>
        <v>0</v>
      </c>
    </row>
    <row r="59" spans="1:12" x14ac:dyDescent="0.2">
      <c r="F59">
        <f t="shared" si="0"/>
        <v>0</v>
      </c>
      <c r="I59">
        <f t="shared" si="1"/>
        <v>0</v>
      </c>
      <c r="K59">
        <f t="shared" si="2"/>
        <v>0</v>
      </c>
    </row>
    <row r="60" spans="1:12" x14ac:dyDescent="0.2">
      <c r="A60" t="s">
        <v>21681</v>
      </c>
      <c r="B60" t="s">
        <v>16962</v>
      </c>
      <c r="C60" t="s">
        <v>14268</v>
      </c>
      <c r="D60">
        <v>3</v>
      </c>
      <c r="E60">
        <v>292</v>
      </c>
      <c r="F60">
        <f t="shared" si="0"/>
        <v>876</v>
      </c>
      <c r="G60" t="s">
        <v>14671</v>
      </c>
      <c r="H60">
        <v>853</v>
      </c>
      <c r="I60" s="71">
        <f t="shared" si="1"/>
        <v>23</v>
      </c>
      <c r="J60">
        <v>12</v>
      </c>
      <c r="K60">
        <f t="shared" si="2"/>
        <v>10236</v>
      </c>
    </row>
    <row r="61" spans="1:12" x14ac:dyDescent="0.2">
      <c r="F61">
        <f t="shared" si="0"/>
        <v>0</v>
      </c>
      <c r="I61">
        <f t="shared" si="1"/>
        <v>0</v>
      </c>
      <c r="K61">
        <f t="shared" si="2"/>
        <v>0</v>
      </c>
    </row>
    <row r="62" spans="1:12" x14ac:dyDescent="0.2">
      <c r="F62">
        <f t="shared" si="0"/>
        <v>0</v>
      </c>
      <c r="I62">
        <f t="shared" si="1"/>
        <v>0</v>
      </c>
      <c r="K62">
        <f t="shared" si="2"/>
        <v>0</v>
      </c>
    </row>
    <row r="63" spans="1:12" x14ac:dyDescent="0.2">
      <c r="A63" t="s">
        <v>21684</v>
      </c>
      <c r="B63" t="s">
        <v>16749</v>
      </c>
      <c r="C63" t="s">
        <v>14313</v>
      </c>
      <c r="D63">
        <v>2</v>
      </c>
      <c r="E63">
        <v>342</v>
      </c>
      <c r="F63">
        <f t="shared" si="0"/>
        <v>684</v>
      </c>
      <c r="G63" t="s">
        <v>14223</v>
      </c>
      <c r="H63">
        <v>677</v>
      </c>
      <c r="I63" s="71">
        <f t="shared" si="1"/>
        <v>7</v>
      </c>
      <c r="J63">
        <v>11</v>
      </c>
      <c r="K63">
        <f t="shared" si="2"/>
        <v>7447</v>
      </c>
    </row>
    <row r="64" spans="1:12" x14ac:dyDescent="0.2">
      <c r="F64">
        <f t="shared" si="0"/>
        <v>0</v>
      </c>
      <c r="I64">
        <f t="shared" si="1"/>
        <v>0</v>
      </c>
      <c r="K64">
        <f t="shared" si="2"/>
        <v>0</v>
      </c>
    </row>
    <row r="65" spans="1:12" x14ac:dyDescent="0.2">
      <c r="F65">
        <f t="shared" si="0"/>
        <v>0</v>
      </c>
      <c r="I65">
        <f t="shared" si="1"/>
        <v>0</v>
      </c>
      <c r="K65">
        <f t="shared" si="2"/>
        <v>0</v>
      </c>
    </row>
    <row r="66" spans="1:12" x14ac:dyDescent="0.2">
      <c r="A66" t="s">
        <v>14040</v>
      </c>
      <c r="B66" t="s">
        <v>16737</v>
      </c>
      <c r="C66" t="s">
        <v>14324</v>
      </c>
      <c r="D66">
        <v>2</v>
      </c>
      <c r="E66">
        <v>156</v>
      </c>
      <c r="F66">
        <f t="shared" si="0"/>
        <v>312</v>
      </c>
      <c r="G66" t="s">
        <v>14064</v>
      </c>
      <c r="H66">
        <v>303</v>
      </c>
      <c r="I66" s="71">
        <f t="shared" si="1"/>
        <v>9</v>
      </c>
      <c r="J66">
        <v>13</v>
      </c>
      <c r="K66">
        <f t="shared" si="2"/>
        <v>3939</v>
      </c>
      <c r="L66" t="s">
        <v>14122</v>
      </c>
    </row>
    <row r="67" spans="1:12" x14ac:dyDescent="0.2">
      <c r="F67">
        <f t="shared" si="0"/>
        <v>0</v>
      </c>
      <c r="I67">
        <f t="shared" si="1"/>
        <v>0</v>
      </c>
      <c r="K67">
        <f t="shared" si="2"/>
        <v>0</v>
      </c>
    </row>
    <row r="68" spans="1:12" x14ac:dyDescent="0.2">
      <c r="F68">
        <f t="shared" si="0"/>
        <v>0</v>
      </c>
      <c r="I68">
        <f t="shared" si="1"/>
        <v>0</v>
      </c>
      <c r="K68">
        <f t="shared" si="2"/>
        <v>0</v>
      </c>
    </row>
    <row r="69" spans="1:12" x14ac:dyDescent="0.2">
      <c r="A69" t="s">
        <v>14064</v>
      </c>
      <c r="B69" t="s">
        <v>16582</v>
      </c>
      <c r="C69" t="s">
        <v>14069</v>
      </c>
      <c r="D69">
        <v>2</v>
      </c>
      <c r="E69">
        <v>350</v>
      </c>
      <c r="F69">
        <f t="shared" si="0"/>
        <v>700</v>
      </c>
      <c r="G69" t="s">
        <v>14188</v>
      </c>
      <c r="H69">
        <v>689</v>
      </c>
      <c r="I69" s="71">
        <f t="shared" si="1"/>
        <v>11</v>
      </c>
      <c r="J69">
        <v>12</v>
      </c>
      <c r="K69">
        <f t="shared" si="2"/>
        <v>8268</v>
      </c>
      <c r="L69" t="s">
        <v>14410</v>
      </c>
    </row>
    <row r="70" spans="1:12" x14ac:dyDescent="0.2">
      <c r="F70">
        <f t="shared" si="0"/>
        <v>0</v>
      </c>
      <c r="I70">
        <f t="shared" si="1"/>
        <v>0</v>
      </c>
      <c r="K70">
        <f t="shared" si="2"/>
        <v>0</v>
      </c>
    </row>
    <row r="71" spans="1:12" x14ac:dyDescent="0.2">
      <c r="F71">
        <f t="shared" si="0"/>
        <v>0</v>
      </c>
      <c r="I71">
        <f t="shared" si="1"/>
        <v>0</v>
      </c>
      <c r="K71">
        <f t="shared" si="2"/>
        <v>0</v>
      </c>
    </row>
    <row r="72" spans="1:12" x14ac:dyDescent="0.2">
      <c r="A72" t="s">
        <v>987</v>
      </c>
      <c r="B72" t="s">
        <v>16384</v>
      </c>
      <c r="C72" t="s">
        <v>988</v>
      </c>
      <c r="D72">
        <v>2</v>
      </c>
      <c r="E72">
        <v>239</v>
      </c>
      <c r="F72">
        <f t="shared" si="0"/>
        <v>478</v>
      </c>
      <c r="G72" t="s">
        <v>1085</v>
      </c>
      <c r="H72">
        <v>470</v>
      </c>
      <c r="I72" s="71">
        <f t="shared" si="1"/>
        <v>8</v>
      </c>
      <c r="J72">
        <v>14</v>
      </c>
      <c r="K72">
        <f t="shared" si="2"/>
        <v>6580</v>
      </c>
      <c r="L72" t="s">
        <v>14039</v>
      </c>
    </row>
    <row r="73" spans="1:12" x14ac:dyDescent="0.2">
      <c r="F73">
        <f t="shared" si="0"/>
        <v>0</v>
      </c>
      <c r="I73">
        <f t="shared" si="1"/>
        <v>0</v>
      </c>
      <c r="K73">
        <f t="shared" si="2"/>
        <v>0</v>
      </c>
    </row>
    <row r="74" spans="1:12" x14ac:dyDescent="0.2">
      <c r="A74" s="37"/>
      <c r="F74">
        <f t="shared" si="0"/>
        <v>0</v>
      </c>
      <c r="I74">
        <f t="shared" si="1"/>
        <v>0</v>
      </c>
      <c r="K74">
        <f t="shared" si="2"/>
        <v>0</v>
      </c>
    </row>
    <row r="75" spans="1:12" x14ac:dyDescent="0.2">
      <c r="A75" t="s">
        <v>1254</v>
      </c>
      <c r="B75" t="s">
        <v>16227</v>
      </c>
      <c r="C75" t="s">
        <v>1255</v>
      </c>
      <c r="D75">
        <v>2</v>
      </c>
      <c r="E75">
        <v>200</v>
      </c>
      <c r="F75">
        <f t="shared" si="0"/>
        <v>400</v>
      </c>
      <c r="G75" t="s">
        <v>14433</v>
      </c>
      <c r="H75">
        <v>396</v>
      </c>
      <c r="I75" s="71">
        <f t="shared" si="1"/>
        <v>4</v>
      </c>
      <c r="J75">
        <v>12</v>
      </c>
      <c r="K75">
        <f t="shared" si="2"/>
        <v>4752</v>
      </c>
      <c r="L75" t="s">
        <v>1187</v>
      </c>
    </row>
    <row r="76" spans="1:12" x14ac:dyDescent="0.2">
      <c r="F76">
        <f t="shared" si="0"/>
        <v>0</v>
      </c>
      <c r="I76">
        <f t="shared" si="1"/>
        <v>0</v>
      </c>
      <c r="K76">
        <f t="shared" si="2"/>
        <v>0</v>
      </c>
    </row>
    <row r="77" spans="1:12" x14ac:dyDescent="0.2">
      <c r="F77">
        <f t="shared" si="0"/>
        <v>0</v>
      </c>
      <c r="I77">
        <f t="shared" si="1"/>
        <v>0</v>
      </c>
      <c r="K77">
        <f t="shared" si="2"/>
        <v>0</v>
      </c>
    </row>
    <row r="78" spans="1:12" x14ac:dyDescent="0.2">
      <c r="A78" t="s">
        <v>803</v>
      </c>
      <c r="B78" t="s">
        <v>770</v>
      </c>
      <c r="C78" t="s">
        <v>804</v>
      </c>
      <c r="D78">
        <v>1</v>
      </c>
      <c r="E78">
        <v>380</v>
      </c>
      <c r="F78">
        <f t="shared" si="0"/>
        <v>380</v>
      </c>
      <c r="G78" t="s">
        <v>429</v>
      </c>
      <c r="H78">
        <v>374</v>
      </c>
      <c r="I78">
        <f t="shared" si="1"/>
        <v>6</v>
      </c>
      <c r="J78">
        <v>14.5</v>
      </c>
      <c r="K78">
        <f t="shared" si="2"/>
        <v>5423</v>
      </c>
      <c r="L78" t="s">
        <v>898</v>
      </c>
    </row>
    <row r="79" spans="1:12" x14ac:dyDescent="0.2">
      <c r="F79">
        <f t="shared" si="0"/>
        <v>0</v>
      </c>
      <c r="G79" t="s">
        <v>15465</v>
      </c>
      <c r="H79">
        <v>6</v>
      </c>
      <c r="I79">
        <v>0</v>
      </c>
      <c r="K79">
        <f t="shared" si="2"/>
        <v>0</v>
      </c>
    </row>
    <row r="80" spans="1:12" x14ac:dyDescent="0.2">
      <c r="F80">
        <f t="shared" si="0"/>
        <v>0</v>
      </c>
      <c r="I80">
        <f t="shared" si="1"/>
        <v>0</v>
      </c>
      <c r="K80">
        <f t="shared" si="2"/>
        <v>0</v>
      </c>
    </row>
    <row r="81" spans="1:12" x14ac:dyDescent="0.2">
      <c r="F81">
        <f t="shared" si="0"/>
        <v>0</v>
      </c>
      <c r="I81">
        <f t="shared" si="1"/>
        <v>0</v>
      </c>
      <c r="K81">
        <f t="shared" si="2"/>
        <v>0</v>
      </c>
    </row>
    <row r="82" spans="1:12" x14ac:dyDescent="0.2">
      <c r="A82" t="s">
        <v>373</v>
      </c>
      <c r="B82" t="s">
        <v>310</v>
      </c>
      <c r="C82" t="s">
        <v>311</v>
      </c>
      <c r="D82">
        <v>1</v>
      </c>
      <c r="E82">
        <v>456</v>
      </c>
      <c r="F82">
        <f t="shared" si="0"/>
        <v>456</v>
      </c>
      <c r="G82" t="s">
        <v>15796</v>
      </c>
      <c r="H82">
        <v>452</v>
      </c>
      <c r="I82" s="71">
        <f t="shared" si="1"/>
        <v>4</v>
      </c>
      <c r="J82">
        <v>13.5</v>
      </c>
      <c r="K82">
        <f t="shared" si="2"/>
        <v>6102</v>
      </c>
      <c r="L82" s="73" t="s">
        <v>15869</v>
      </c>
    </row>
    <row r="83" spans="1:12" x14ac:dyDescent="0.2">
      <c r="F83">
        <f t="shared" si="0"/>
        <v>0</v>
      </c>
      <c r="I83">
        <f t="shared" si="1"/>
        <v>0</v>
      </c>
      <c r="K83">
        <f t="shared" si="2"/>
        <v>0</v>
      </c>
    </row>
    <row r="84" spans="1:12" x14ac:dyDescent="0.2">
      <c r="F84">
        <f t="shared" si="0"/>
        <v>0</v>
      </c>
      <c r="I84">
        <f t="shared" si="1"/>
        <v>0</v>
      </c>
      <c r="K84">
        <f t="shared" si="2"/>
        <v>0</v>
      </c>
    </row>
    <row r="85" spans="1:12" x14ac:dyDescent="0.2">
      <c r="A85" s="73" t="s">
        <v>15973</v>
      </c>
      <c r="B85" s="73" t="s">
        <v>15995</v>
      </c>
      <c r="C85" s="73" t="s">
        <v>15996</v>
      </c>
      <c r="D85">
        <v>1</v>
      </c>
      <c r="E85">
        <v>500</v>
      </c>
      <c r="F85">
        <f t="shared" si="0"/>
        <v>500</v>
      </c>
      <c r="G85" t="s">
        <v>16598</v>
      </c>
      <c r="H85">
        <v>499</v>
      </c>
      <c r="I85">
        <f t="shared" si="1"/>
        <v>1</v>
      </c>
      <c r="J85">
        <v>13</v>
      </c>
      <c r="K85">
        <f t="shared" si="2"/>
        <v>6487</v>
      </c>
      <c r="L85" t="s">
        <v>16649</v>
      </c>
    </row>
    <row r="86" spans="1:12" x14ac:dyDescent="0.2">
      <c r="F86">
        <f t="shared" si="0"/>
        <v>0</v>
      </c>
      <c r="I86">
        <f t="shared" si="1"/>
        <v>0</v>
      </c>
      <c r="K86">
        <f t="shared" si="2"/>
        <v>0</v>
      </c>
    </row>
    <row r="87" spans="1:12" x14ac:dyDescent="0.2">
      <c r="F87">
        <f t="shared" si="0"/>
        <v>0</v>
      </c>
      <c r="I87">
        <f t="shared" si="1"/>
        <v>0</v>
      </c>
      <c r="K87">
        <f t="shared" si="2"/>
        <v>0</v>
      </c>
    </row>
    <row r="88" spans="1:12" x14ac:dyDescent="0.2">
      <c r="F88">
        <f t="shared" si="0"/>
        <v>0</v>
      </c>
      <c r="I88">
        <f t="shared" si="1"/>
        <v>0</v>
      </c>
      <c r="K88">
        <f t="shared" si="2"/>
        <v>0</v>
      </c>
    </row>
    <row r="89" spans="1:12" x14ac:dyDescent="0.2">
      <c r="F89">
        <f t="shared" si="0"/>
        <v>0</v>
      </c>
      <c r="I89">
        <f t="shared" si="1"/>
        <v>0</v>
      </c>
      <c r="K89">
        <f t="shared" si="2"/>
        <v>0</v>
      </c>
    </row>
    <row r="90" spans="1:12" x14ac:dyDescent="0.2">
      <c r="F90">
        <f t="shared" si="0"/>
        <v>0</v>
      </c>
      <c r="I90">
        <f t="shared" si="1"/>
        <v>0</v>
      </c>
      <c r="K90">
        <f t="shared" si="2"/>
        <v>0</v>
      </c>
    </row>
    <row r="91" spans="1:12" x14ac:dyDescent="0.2">
      <c r="F91">
        <f t="shared" si="0"/>
        <v>0</v>
      </c>
      <c r="I91">
        <f t="shared" si="1"/>
        <v>0</v>
      </c>
      <c r="K91">
        <f t="shared" si="2"/>
        <v>0</v>
      </c>
    </row>
    <row r="92" spans="1:12" x14ac:dyDescent="0.2">
      <c r="F92">
        <f t="shared" si="0"/>
        <v>0</v>
      </c>
      <c r="I92">
        <f t="shared" si="1"/>
        <v>0</v>
      </c>
      <c r="K92">
        <f t="shared" si="2"/>
        <v>0</v>
      </c>
    </row>
    <row r="93" spans="1:12" x14ac:dyDescent="0.2">
      <c r="F93">
        <f t="shared" si="0"/>
        <v>0</v>
      </c>
      <c r="I93">
        <f t="shared" si="1"/>
        <v>0</v>
      </c>
      <c r="K93">
        <f t="shared" si="2"/>
        <v>0</v>
      </c>
    </row>
    <row r="94" spans="1:12" x14ac:dyDescent="0.2">
      <c r="F94">
        <f t="shared" si="0"/>
        <v>0</v>
      </c>
      <c r="I94">
        <f t="shared" si="1"/>
        <v>0</v>
      </c>
      <c r="K94">
        <f t="shared" si="2"/>
        <v>0</v>
      </c>
    </row>
    <row r="95" spans="1:12" x14ac:dyDescent="0.2">
      <c r="F95">
        <f t="shared" si="0"/>
        <v>0</v>
      </c>
      <c r="I95">
        <f t="shared" si="1"/>
        <v>0</v>
      </c>
      <c r="K95">
        <f t="shared" si="2"/>
        <v>0</v>
      </c>
    </row>
    <row r="96" spans="1:12" x14ac:dyDescent="0.2">
      <c r="F96">
        <f t="shared" si="0"/>
        <v>0</v>
      </c>
      <c r="I96">
        <f t="shared" si="1"/>
        <v>0</v>
      </c>
      <c r="K96">
        <f t="shared" si="2"/>
        <v>0</v>
      </c>
    </row>
    <row r="97" spans="6:11" x14ac:dyDescent="0.2">
      <c r="F97">
        <f t="shared" si="0"/>
        <v>0</v>
      </c>
      <c r="I97">
        <f t="shared" si="1"/>
        <v>0</v>
      </c>
      <c r="K97">
        <f t="shared" si="2"/>
        <v>0</v>
      </c>
    </row>
    <row r="98" spans="6:11" x14ac:dyDescent="0.2">
      <c r="F98">
        <f t="shared" si="0"/>
        <v>0</v>
      </c>
      <c r="I98">
        <f t="shared" si="1"/>
        <v>0</v>
      </c>
      <c r="K98">
        <f t="shared" si="2"/>
        <v>0</v>
      </c>
    </row>
    <row r="99" spans="6:11" x14ac:dyDescent="0.2">
      <c r="F99">
        <f t="shared" si="0"/>
        <v>0</v>
      </c>
      <c r="I99">
        <f t="shared" si="1"/>
        <v>0</v>
      </c>
      <c r="K99">
        <f t="shared" si="2"/>
        <v>0</v>
      </c>
    </row>
    <row r="100" spans="6:11" x14ac:dyDescent="0.2">
      <c r="F100">
        <f t="shared" si="0"/>
        <v>0</v>
      </c>
      <c r="I100">
        <f t="shared" si="1"/>
        <v>0</v>
      </c>
      <c r="K100">
        <f t="shared" si="2"/>
        <v>0</v>
      </c>
    </row>
    <row r="101" spans="6:11" x14ac:dyDescent="0.2">
      <c r="F101">
        <f t="shared" si="0"/>
        <v>0</v>
      </c>
      <c r="I101">
        <f t="shared" si="1"/>
        <v>0</v>
      </c>
      <c r="K101">
        <f t="shared" si="2"/>
        <v>0</v>
      </c>
    </row>
    <row r="102" spans="6:11" x14ac:dyDescent="0.2">
      <c r="F102">
        <f t="shared" si="0"/>
        <v>0</v>
      </c>
      <c r="I102">
        <f t="shared" si="1"/>
        <v>0</v>
      </c>
      <c r="K102">
        <f t="shared" si="2"/>
        <v>0</v>
      </c>
    </row>
    <row r="103" spans="6:11" x14ac:dyDescent="0.2">
      <c r="F103">
        <f t="shared" si="0"/>
        <v>0</v>
      </c>
      <c r="I103">
        <f t="shared" si="1"/>
        <v>0</v>
      </c>
      <c r="K103">
        <f t="shared" si="2"/>
        <v>0</v>
      </c>
    </row>
    <row r="104" spans="6:11" x14ac:dyDescent="0.2">
      <c r="F104">
        <f t="shared" si="0"/>
        <v>0</v>
      </c>
      <c r="I104">
        <f t="shared" si="1"/>
        <v>0</v>
      </c>
      <c r="K104">
        <f t="shared" si="2"/>
        <v>0</v>
      </c>
    </row>
    <row r="105" spans="6:11" x14ac:dyDescent="0.2">
      <c r="F105">
        <f t="shared" si="0"/>
        <v>0</v>
      </c>
      <c r="I105">
        <f t="shared" si="1"/>
        <v>0</v>
      </c>
      <c r="K105">
        <f t="shared" si="2"/>
        <v>0</v>
      </c>
    </row>
    <row r="106" spans="6:11" x14ac:dyDescent="0.2">
      <c r="F106">
        <f t="shared" si="0"/>
        <v>0</v>
      </c>
      <c r="I106">
        <f t="shared" si="1"/>
        <v>0</v>
      </c>
      <c r="K106">
        <f t="shared" si="2"/>
        <v>0</v>
      </c>
    </row>
    <row r="107" spans="6:11" x14ac:dyDescent="0.2">
      <c r="F107">
        <f t="shared" si="0"/>
        <v>0</v>
      </c>
      <c r="I107">
        <f t="shared" si="1"/>
        <v>0</v>
      </c>
      <c r="K107">
        <f t="shared" si="2"/>
        <v>0</v>
      </c>
    </row>
    <row r="108" spans="6:11" x14ac:dyDescent="0.2">
      <c r="F108">
        <f t="shared" si="0"/>
        <v>0</v>
      </c>
      <c r="I108">
        <f t="shared" si="1"/>
        <v>0</v>
      </c>
      <c r="K108">
        <f t="shared" si="2"/>
        <v>0</v>
      </c>
    </row>
    <row r="109" spans="6:11" x14ac:dyDescent="0.2">
      <c r="F109">
        <f t="shared" si="0"/>
        <v>0</v>
      </c>
      <c r="I109">
        <f t="shared" si="1"/>
        <v>0</v>
      </c>
      <c r="K109">
        <f t="shared" si="2"/>
        <v>0</v>
      </c>
    </row>
    <row r="110" spans="6:11" x14ac:dyDescent="0.2">
      <c r="F110">
        <f t="shared" si="0"/>
        <v>0</v>
      </c>
      <c r="I110">
        <f t="shared" si="1"/>
        <v>0</v>
      </c>
      <c r="K110">
        <f t="shared" si="2"/>
        <v>0</v>
      </c>
    </row>
    <row r="111" spans="6:11" x14ac:dyDescent="0.2">
      <c r="F111">
        <f t="shared" si="0"/>
        <v>0</v>
      </c>
      <c r="I111">
        <f t="shared" si="1"/>
        <v>0</v>
      </c>
      <c r="K111">
        <f t="shared" si="2"/>
        <v>0</v>
      </c>
    </row>
    <row r="112" spans="6:11" x14ac:dyDescent="0.2">
      <c r="F112">
        <f t="shared" si="0"/>
        <v>0</v>
      </c>
      <c r="I112">
        <f t="shared" si="1"/>
        <v>0</v>
      </c>
      <c r="K112">
        <f t="shared" si="2"/>
        <v>0</v>
      </c>
    </row>
    <row r="113" spans="6:11" x14ac:dyDescent="0.2">
      <c r="F113">
        <f t="shared" si="0"/>
        <v>0</v>
      </c>
      <c r="I113">
        <f t="shared" si="1"/>
        <v>0</v>
      </c>
      <c r="K113">
        <f t="shared" si="2"/>
        <v>0</v>
      </c>
    </row>
    <row r="114" spans="6:11" x14ac:dyDescent="0.2">
      <c r="F114">
        <f t="shared" ref="F114:F177" si="3">D114*E114</f>
        <v>0</v>
      </c>
      <c r="I114">
        <f t="shared" ref="I114:I177" si="4">F114-H114</f>
        <v>0</v>
      </c>
      <c r="K114">
        <f t="shared" ref="K114:K177" si="5">H114*J114</f>
        <v>0</v>
      </c>
    </row>
    <row r="115" spans="6:11" x14ac:dyDescent="0.2">
      <c r="F115">
        <f t="shared" si="3"/>
        <v>0</v>
      </c>
      <c r="I115">
        <f t="shared" si="4"/>
        <v>0</v>
      </c>
      <c r="K115">
        <f t="shared" si="5"/>
        <v>0</v>
      </c>
    </row>
    <row r="116" spans="6:11" x14ac:dyDescent="0.2">
      <c r="F116">
        <f t="shared" si="3"/>
        <v>0</v>
      </c>
      <c r="I116">
        <f t="shared" si="4"/>
        <v>0</v>
      </c>
      <c r="K116">
        <f t="shared" si="5"/>
        <v>0</v>
      </c>
    </row>
    <row r="117" spans="6:11" x14ac:dyDescent="0.2">
      <c r="F117">
        <f t="shared" si="3"/>
        <v>0</v>
      </c>
      <c r="I117">
        <f t="shared" si="4"/>
        <v>0</v>
      </c>
      <c r="K117">
        <f t="shared" si="5"/>
        <v>0</v>
      </c>
    </row>
    <row r="118" spans="6:11" x14ac:dyDescent="0.2">
      <c r="F118">
        <f t="shared" si="3"/>
        <v>0</v>
      </c>
      <c r="I118">
        <f t="shared" si="4"/>
        <v>0</v>
      </c>
      <c r="K118">
        <f t="shared" si="5"/>
        <v>0</v>
      </c>
    </row>
    <row r="119" spans="6:11" x14ac:dyDescent="0.2">
      <c r="F119">
        <f t="shared" si="3"/>
        <v>0</v>
      </c>
      <c r="I119">
        <f t="shared" si="4"/>
        <v>0</v>
      </c>
      <c r="K119">
        <f t="shared" si="5"/>
        <v>0</v>
      </c>
    </row>
    <row r="120" spans="6:11" x14ac:dyDescent="0.2">
      <c r="F120">
        <f t="shared" si="3"/>
        <v>0</v>
      </c>
      <c r="I120">
        <f t="shared" si="4"/>
        <v>0</v>
      </c>
      <c r="K120">
        <f t="shared" si="5"/>
        <v>0</v>
      </c>
    </row>
    <row r="121" spans="6:11" x14ac:dyDescent="0.2">
      <c r="F121">
        <f t="shared" si="3"/>
        <v>0</v>
      </c>
      <c r="I121">
        <f t="shared" si="4"/>
        <v>0</v>
      </c>
      <c r="K121">
        <f t="shared" si="5"/>
        <v>0</v>
      </c>
    </row>
    <row r="122" spans="6:11" x14ac:dyDescent="0.2">
      <c r="F122">
        <f t="shared" si="3"/>
        <v>0</v>
      </c>
      <c r="I122">
        <f t="shared" si="4"/>
        <v>0</v>
      </c>
      <c r="K122">
        <f t="shared" si="5"/>
        <v>0</v>
      </c>
    </row>
    <row r="123" spans="6:11" x14ac:dyDescent="0.2">
      <c r="F123">
        <f t="shared" si="3"/>
        <v>0</v>
      </c>
      <c r="I123">
        <f t="shared" si="4"/>
        <v>0</v>
      </c>
      <c r="K123">
        <f t="shared" si="5"/>
        <v>0</v>
      </c>
    </row>
    <row r="124" spans="6:11" x14ac:dyDescent="0.2">
      <c r="F124">
        <f t="shared" si="3"/>
        <v>0</v>
      </c>
      <c r="I124">
        <f t="shared" si="4"/>
        <v>0</v>
      </c>
      <c r="K124">
        <f t="shared" si="5"/>
        <v>0</v>
      </c>
    </row>
    <row r="125" spans="6:11" x14ac:dyDescent="0.2">
      <c r="F125">
        <f t="shared" si="3"/>
        <v>0</v>
      </c>
      <c r="I125">
        <f t="shared" si="4"/>
        <v>0</v>
      </c>
      <c r="K125">
        <f t="shared" si="5"/>
        <v>0</v>
      </c>
    </row>
    <row r="126" spans="6:11" x14ac:dyDescent="0.2">
      <c r="F126">
        <f t="shared" si="3"/>
        <v>0</v>
      </c>
      <c r="I126">
        <f t="shared" si="4"/>
        <v>0</v>
      </c>
      <c r="K126">
        <f t="shared" si="5"/>
        <v>0</v>
      </c>
    </row>
    <row r="127" spans="6:11" x14ac:dyDescent="0.2">
      <c r="F127">
        <f t="shared" si="3"/>
        <v>0</v>
      </c>
      <c r="I127">
        <f t="shared" si="4"/>
        <v>0</v>
      </c>
      <c r="K127">
        <f t="shared" si="5"/>
        <v>0</v>
      </c>
    </row>
    <row r="128" spans="6:11" x14ac:dyDescent="0.2">
      <c r="F128">
        <f t="shared" si="3"/>
        <v>0</v>
      </c>
      <c r="I128">
        <f t="shared" si="4"/>
        <v>0</v>
      </c>
      <c r="K128">
        <f t="shared" si="5"/>
        <v>0</v>
      </c>
    </row>
    <row r="129" spans="6:11" x14ac:dyDescent="0.2">
      <c r="F129">
        <f t="shared" si="3"/>
        <v>0</v>
      </c>
      <c r="I129">
        <f t="shared" si="4"/>
        <v>0</v>
      </c>
      <c r="K129">
        <f t="shared" si="5"/>
        <v>0</v>
      </c>
    </row>
    <row r="130" spans="6:11" x14ac:dyDescent="0.2">
      <c r="F130">
        <f t="shared" si="3"/>
        <v>0</v>
      </c>
      <c r="I130">
        <f t="shared" si="4"/>
        <v>0</v>
      </c>
      <c r="K130">
        <f t="shared" si="5"/>
        <v>0</v>
      </c>
    </row>
    <row r="131" spans="6:11" x14ac:dyDescent="0.2">
      <c r="F131">
        <f t="shared" si="3"/>
        <v>0</v>
      </c>
      <c r="I131">
        <f t="shared" si="4"/>
        <v>0</v>
      </c>
      <c r="K131">
        <f t="shared" si="5"/>
        <v>0</v>
      </c>
    </row>
    <row r="132" spans="6:11" x14ac:dyDescent="0.2">
      <c r="F132">
        <f t="shared" si="3"/>
        <v>0</v>
      </c>
      <c r="I132">
        <f t="shared" si="4"/>
        <v>0</v>
      </c>
      <c r="K132">
        <f t="shared" si="5"/>
        <v>0</v>
      </c>
    </row>
    <row r="133" spans="6:11" x14ac:dyDescent="0.2">
      <c r="F133">
        <f t="shared" si="3"/>
        <v>0</v>
      </c>
      <c r="I133">
        <f t="shared" si="4"/>
        <v>0</v>
      </c>
      <c r="K133">
        <f t="shared" si="5"/>
        <v>0</v>
      </c>
    </row>
    <row r="134" spans="6:11" x14ac:dyDescent="0.2">
      <c r="F134">
        <f t="shared" si="3"/>
        <v>0</v>
      </c>
      <c r="I134">
        <f t="shared" si="4"/>
        <v>0</v>
      </c>
      <c r="K134">
        <f t="shared" si="5"/>
        <v>0</v>
      </c>
    </row>
    <row r="135" spans="6:11" x14ac:dyDescent="0.2">
      <c r="F135">
        <f t="shared" si="3"/>
        <v>0</v>
      </c>
      <c r="I135">
        <f t="shared" si="4"/>
        <v>0</v>
      </c>
      <c r="K135">
        <f t="shared" si="5"/>
        <v>0</v>
      </c>
    </row>
    <row r="136" spans="6:11" x14ac:dyDescent="0.2">
      <c r="F136">
        <f t="shared" si="3"/>
        <v>0</v>
      </c>
      <c r="I136">
        <f t="shared" si="4"/>
        <v>0</v>
      </c>
      <c r="K136">
        <f t="shared" si="5"/>
        <v>0</v>
      </c>
    </row>
    <row r="137" spans="6:11" x14ac:dyDescent="0.2">
      <c r="F137">
        <f t="shared" si="3"/>
        <v>0</v>
      </c>
      <c r="I137">
        <f t="shared" si="4"/>
        <v>0</v>
      </c>
      <c r="K137">
        <f t="shared" si="5"/>
        <v>0</v>
      </c>
    </row>
    <row r="138" spans="6:11" x14ac:dyDescent="0.2">
      <c r="F138">
        <f t="shared" si="3"/>
        <v>0</v>
      </c>
      <c r="I138">
        <f t="shared" si="4"/>
        <v>0</v>
      </c>
      <c r="K138">
        <f t="shared" si="5"/>
        <v>0</v>
      </c>
    </row>
    <row r="139" spans="6:11" x14ac:dyDescent="0.2">
      <c r="F139">
        <f t="shared" si="3"/>
        <v>0</v>
      </c>
      <c r="I139">
        <f t="shared" si="4"/>
        <v>0</v>
      </c>
      <c r="K139">
        <f t="shared" si="5"/>
        <v>0</v>
      </c>
    </row>
    <row r="140" spans="6:11" x14ac:dyDescent="0.2">
      <c r="F140">
        <f t="shared" si="3"/>
        <v>0</v>
      </c>
      <c r="I140">
        <f t="shared" si="4"/>
        <v>0</v>
      </c>
      <c r="K140">
        <f t="shared" si="5"/>
        <v>0</v>
      </c>
    </row>
    <row r="141" spans="6:11" x14ac:dyDescent="0.2">
      <c r="F141">
        <f t="shared" si="3"/>
        <v>0</v>
      </c>
      <c r="I141">
        <f t="shared" si="4"/>
        <v>0</v>
      </c>
      <c r="K141">
        <f t="shared" si="5"/>
        <v>0</v>
      </c>
    </row>
    <row r="142" spans="6:11" x14ac:dyDescent="0.2">
      <c r="F142">
        <f t="shared" si="3"/>
        <v>0</v>
      </c>
      <c r="I142">
        <f t="shared" si="4"/>
        <v>0</v>
      </c>
      <c r="K142">
        <f t="shared" si="5"/>
        <v>0</v>
      </c>
    </row>
    <row r="143" spans="6:11" x14ac:dyDescent="0.2">
      <c r="F143">
        <f t="shared" si="3"/>
        <v>0</v>
      </c>
      <c r="I143">
        <f t="shared" si="4"/>
        <v>0</v>
      </c>
      <c r="K143">
        <f t="shared" si="5"/>
        <v>0</v>
      </c>
    </row>
    <row r="144" spans="6:11" x14ac:dyDescent="0.2">
      <c r="F144">
        <f t="shared" si="3"/>
        <v>0</v>
      </c>
      <c r="I144">
        <f t="shared" si="4"/>
        <v>0</v>
      </c>
      <c r="K144">
        <f t="shared" si="5"/>
        <v>0</v>
      </c>
    </row>
    <row r="145" spans="6:11" x14ac:dyDescent="0.2">
      <c r="F145">
        <f t="shared" si="3"/>
        <v>0</v>
      </c>
      <c r="I145">
        <f t="shared" si="4"/>
        <v>0</v>
      </c>
      <c r="K145">
        <f t="shared" si="5"/>
        <v>0</v>
      </c>
    </row>
    <row r="146" spans="6:11" x14ac:dyDescent="0.2">
      <c r="F146">
        <f t="shared" si="3"/>
        <v>0</v>
      </c>
      <c r="I146">
        <f t="shared" si="4"/>
        <v>0</v>
      </c>
      <c r="K146">
        <f t="shared" si="5"/>
        <v>0</v>
      </c>
    </row>
    <row r="147" spans="6:11" x14ac:dyDescent="0.2">
      <c r="F147">
        <f t="shared" si="3"/>
        <v>0</v>
      </c>
      <c r="I147">
        <f t="shared" si="4"/>
        <v>0</v>
      </c>
      <c r="K147">
        <f t="shared" si="5"/>
        <v>0</v>
      </c>
    </row>
    <row r="148" spans="6:11" x14ac:dyDescent="0.2">
      <c r="F148">
        <f t="shared" si="3"/>
        <v>0</v>
      </c>
      <c r="I148">
        <f t="shared" si="4"/>
        <v>0</v>
      </c>
      <c r="K148">
        <f t="shared" si="5"/>
        <v>0</v>
      </c>
    </row>
    <row r="149" spans="6:11" x14ac:dyDescent="0.2">
      <c r="F149">
        <f t="shared" si="3"/>
        <v>0</v>
      </c>
      <c r="I149">
        <f t="shared" si="4"/>
        <v>0</v>
      </c>
      <c r="K149">
        <f t="shared" si="5"/>
        <v>0</v>
      </c>
    </row>
    <row r="150" spans="6:11" x14ac:dyDescent="0.2">
      <c r="F150">
        <f t="shared" si="3"/>
        <v>0</v>
      </c>
      <c r="I150">
        <f t="shared" si="4"/>
        <v>0</v>
      </c>
      <c r="K150">
        <f t="shared" si="5"/>
        <v>0</v>
      </c>
    </row>
    <row r="151" spans="6:11" x14ac:dyDescent="0.2">
      <c r="F151">
        <f t="shared" si="3"/>
        <v>0</v>
      </c>
      <c r="I151">
        <f t="shared" si="4"/>
        <v>0</v>
      </c>
      <c r="K151">
        <f t="shared" si="5"/>
        <v>0</v>
      </c>
    </row>
    <row r="152" spans="6:11" x14ac:dyDescent="0.2">
      <c r="F152">
        <f t="shared" si="3"/>
        <v>0</v>
      </c>
      <c r="I152">
        <f t="shared" si="4"/>
        <v>0</v>
      </c>
      <c r="K152">
        <f t="shared" si="5"/>
        <v>0</v>
      </c>
    </row>
    <row r="153" spans="6:11" x14ac:dyDescent="0.2">
      <c r="F153">
        <f t="shared" si="3"/>
        <v>0</v>
      </c>
      <c r="I153">
        <f t="shared" si="4"/>
        <v>0</v>
      </c>
      <c r="K153">
        <f t="shared" si="5"/>
        <v>0</v>
      </c>
    </row>
    <row r="154" spans="6:11" x14ac:dyDescent="0.2">
      <c r="F154">
        <f t="shared" si="3"/>
        <v>0</v>
      </c>
      <c r="I154">
        <f t="shared" si="4"/>
        <v>0</v>
      </c>
      <c r="K154">
        <f t="shared" si="5"/>
        <v>0</v>
      </c>
    </row>
    <row r="155" spans="6:11" x14ac:dyDescent="0.2">
      <c r="F155">
        <f t="shared" si="3"/>
        <v>0</v>
      </c>
      <c r="I155">
        <f t="shared" si="4"/>
        <v>0</v>
      </c>
      <c r="K155">
        <f t="shared" si="5"/>
        <v>0</v>
      </c>
    </row>
    <row r="156" spans="6:11" x14ac:dyDescent="0.2">
      <c r="F156">
        <f t="shared" si="3"/>
        <v>0</v>
      </c>
      <c r="I156">
        <f t="shared" si="4"/>
        <v>0</v>
      </c>
      <c r="K156">
        <f t="shared" si="5"/>
        <v>0</v>
      </c>
    </row>
    <row r="157" spans="6:11" x14ac:dyDescent="0.2">
      <c r="F157">
        <f t="shared" si="3"/>
        <v>0</v>
      </c>
      <c r="I157">
        <f t="shared" si="4"/>
        <v>0</v>
      </c>
      <c r="K157">
        <f t="shared" si="5"/>
        <v>0</v>
      </c>
    </row>
    <row r="158" spans="6:11" x14ac:dyDescent="0.2">
      <c r="F158">
        <f t="shared" si="3"/>
        <v>0</v>
      </c>
      <c r="I158">
        <f t="shared" si="4"/>
        <v>0</v>
      </c>
      <c r="K158">
        <f t="shared" si="5"/>
        <v>0</v>
      </c>
    </row>
    <row r="159" spans="6:11" x14ac:dyDescent="0.2">
      <c r="F159">
        <f t="shared" si="3"/>
        <v>0</v>
      </c>
      <c r="I159">
        <f t="shared" si="4"/>
        <v>0</v>
      </c>
      <c r="K159">
        <f t="shared" si="5"/>
        <v>0</v>
      </c>
    </row>
    <row r="160" spans="6:11" x14ac:dyDescent="0.2">
      <c r="F160">
        <f t="shared" si="3"/>
        <v>0</v>
      </c>
      <c r="I160">
        <f t="shared" si="4"/>
        <v>0</v>
      </c>
      <c r="K160">
        <f t="shared" si="5"/>
        <v>0</v>
      </c>
    </row>
    <row r="161" spans="6:11" x14ac:dyDescent="0.2">
      <c r="F161">
        <f t="shared" si="3"/>
        <v>0</v>
      </c>
      <c r="I161">
        <f t="shared" si="4"/>
        <v>0</v>
      </c>
      <c r="K161">
        <f t="shared" si="5"/>
        <v>0</v>
      </c>
    </row>
    <row r="162" spans="6:11" x14ac:dyDescent="0.2">
      <c r="F162">
        <f t="shared" si="3"/>
        <v>0</v>
      </c>
      <c r="I162">
        <f t="shared" si="4"/>
        <v>0</v>
      </c>
      <c r="K162">
        <f t="shared" si="5"/>
        <v>0</v>
      </c>
    </row>
    <row r="163" spans="6:11" x14ac:dyDescent="0.2">
      <c r="F163">
        <f t="shared" si="3"/>
        <v>0</v>
      </c>
      <c r="I163">
        <f t="shared" si="4"/>
        <v>0</v>
      </c>
      <c r="K163">
        <f t="shared" si="5"/>
        <v>0</v>
      </c>
    </row>
    <row r="164" spans="6:11" x14ac:dyDescent="0.2">
      <c r="F164">
        <f t="shared" si="3"/>
        <v>0</v>
      </c>
      <c r="I164">
        <f t="shared" si="4"/>
        <v>0</v>
      </c>
      <c r="K164">
        <f t="shared" si="5"/>
        <v>0</v>
      </c>
    </row>
    <row r="165" spans="6:11" x14ac:dyDescent="0.2">
      <c r="F165">
        <f t="shared" si="3"/>
        <v>0</v>
      </c>
      <c r="I165">
        <f t="shared" si="4"/>
        <v>0</v>
      </c>
      <c r="K165">
        <f t="shared" si="5"/>
        <v>0</v>
      </c>
    </row>
    <row r="166" spans="6:11" x14ac:dyDescent="0.2">
      <c r="F166">
        <f t="shared" si="3"/>
        <v>0</v>
      </c>
      <c r="I166">
        <f t="shared" si="4"/>
        <v>0</v>
      </c>
      <c r="K166">
        <f t="shared" si="5"/>
        <v>0</v>
      </c>
    </row>
    <row r="167" spans="6:11" x14ac:dyDescent="0.2">
      <c r="F167">
        <f t="shared" si="3"/>
        <v>0</v>
      </c>
      <c r="I167">
        <f t="shared" si="4"/>
        <v>0</v>
      </c>
      <c r="K167">
        <f t="shared" si="5"/>
        <v>0</v>
      </c>
    </row>
    <row r="168" spans="6:11" x14ac:dyDescent="0.2">
      <c r="F168">
        <f t="shared" si="3"/>
        <v>0</v>
      </c>
      <c r="I168">
        <f t="shared" si="4"/>
        <v>0</v>
      </c>
      <c r="K168">
        <f t="shared" si="5"/>
        <v>0</v>
      </c>
    </row>
    <row r="169" spans="6:11" x14ac:dyDescent="0.2">
      <c r="F169">
        <f t="shared" si="3"/>
        <v>0</v>
      </c>
      <c r="I169">
        <f t="shared" si="4"/>
        <v>0</v>
      </c>
      <c r="K169">
        <f t="shared" si="5"/>
        <v>0</v>
      </c>
    </row>
    <row r="170" spans="6:11" x14ac:dyDescent="0.2">
      <c r="F170">
        <f t="shared" si="3"/>
        <v>0</v>
      </c>
      <c r="I170">
        <f t="shared" si="4"/>
        <v>0</v>
      </c>
      <c r="K170">
        <f t="shared" si="5"/>
        <v>0</v>
      </c>
    </row>
    <row r="171" spans="6:11" x14ac:dyDescent="0.2">
      <c r="F171">
        <f t="shared" si="3"/>
        <v>0</v>
      </c>
      <c r="I171">
        <f t="shared" si="4"/>
        <v>0</v>
      </c>
      <c r="K171">
        <f t="shared" si="5"/>
        <v>0</v>
      </c>
    </row>
    <row r="172" spans="6:11" x14ac:dyDescent="0.2">
      <c r="F172">
        <f t="shared" si="3"/>
        <v>0</v>
      </c>
      <c r="I172">
        <f t="shared" si="4"/>
        <v>0</v>
      </c>
      <c r="K172">
        <f t="shared" si="5"/>
        <v>0</v>
      </c>
    </row>
    <row r="173" spans="6:11" x14ac:dyDescent="0.2">
      <c r="F173">
        <f t="shared" si="3"/>
        <v>0</v>
      </c>
      <c r="I173">
        <f t="shared" si="4"/>
        <v>0</v>
      </c>
      <c r="K173">
        <f t="shared" si="5"/>
        <v>0</v>
      </c>
    </row>
    <row r="174" spans="6:11" x14ac:dyDescent="0.2">
      <c r="F174">
        <f t="shared" si="3"/>
        <v>0</v>
      </c>
      <c r="I174">
        <f t="shared" si="4"/>
        <v>0</v>
      </c>
      <c r="K174">
        <f t="shared" si="5"/>
        <v>0</v>
      </c>
    </row>
    <row r="175" spans="6:11" x14ac:dyDescent="0.2">
      <c r="F175">
        <f t="shared" si="3"/>
        <v>0</v>
      </c>
      <c r="I175">
        <f t="shared" si="4"/>
        <v>0</v>
      </c>
      <c r="K175">
        <f t="shared" si="5"/>
        <v>0</v>
      </c>
    </row>
    <row r="176" spans="6:11" x14ac:dyDescent="0.2">
      <c r="F176">
        <f t="shared" si="3"/>
        <v>0</v>
      </c>
      <c r="I176">
        <f t="shared" si="4"/>
        <v>0</v>
      </c>
      <c r="K176">
        <f t="shared" si="5"/>
        <v>0</v>
      </c>
    </row>
    <row r="177" spans="6:11" x14ac:dyDescent="0.2">
      <c r="F177">
        <f t="shared" si="3"/>
        <v>0</v>
      </c>
      <c r="I177">
        <f t="shared" si="4"/>
        <v>0</v>
      </c>
      <c r="K177">
        <f t="shared" si="5"/>
        <v>0</v>
      </c>
    </row>
    <row r="178" spans="6:11" x14ac:dyDescent="0.2">
      <c r="F178">
        <f>D178*E178</f>
        <v>0</v>
      </c>
      <c r="I178">
        <f t="shared" ref="I178:I183" si="6">F178-H178</f>
        <v>0</v>
      </c>
      <c r="K178">
        <f t="shared" ref="K178:K203" si="7">H178*J178</f>
        <v>0</v>
      </c>
    </row>
    <row r="179" spans="6:11" x14ac:dyDescent="0.2">
      <c r="F179">
        <f>D179*E179</f>
        <v>0</v>
      </c>
      <c r="I179">
        <f t="shared" si="6"/>
        <v>0</v>
      </c>
      <c r="K179">
        <f t="shared" si="7"/>
        <v>0</v>
      </c>
    </row>
    <row r="180" spans="6:11" x14ac:dyDescent="0.2">
      <c r="F180">
        <f>D180*E180</f>
        <v>0</v>
      </c>
      <c r="I180">
        <f t="shared" si="6"/>
        <v>0</v>
      </c>
      <c r="K180">
        <f t="shared" si="7"/>
        <v>0</v>
      </c>
    </row>
    <row r="181" spans="6:11" x14ac:dyDescent="0.2">
      <c r="F181">
        <f>D181*E181</f>
        <v>0</v>
      </c>
      <c r="I181">
        <f t="shared" si="6"/>
        <v>0</v>
      </c>
      <c r="K181">
        <f t="shared" si="7"/>
        <v>0</v>
      </c>
    </row>
    <row r="182" spans="6:11" x14ac:dyDescent="0.2">
      <c r="I182">
        <f t="shared" si="6"/>
        <v>0</v>
      </c>
      <c r="K182">
        <f t="shared" si="7"/>
        <v>0</v>
      </c>
    </row>
    <row r="183" spans="6:11" x14ac:dyDescent="0.2">
      <c r="I183">
        <f t="shared" si="6"/>
        <v>0</v>
      </c>
      <c r="K183">
        <f t="shared" si="7"/>
        <v>0</v>
      </c>
    </row>
    <row r="184" spans="6:11" x14ac:dyDescent="0.2">
      <c r="K184">
        <f t="shared" si="7"/>
        <v>0</v>
      </c>
    </row>
    <row r="185" spans="6:11" x14ac:dyDescent="0.2">
      <c r="K185">
        <f t="shared" si="7"/>
        <v>0</v>
      </c>
    </row>
    <row r="186" spans="6:11" x14ac:dyDescent="0.2">
      <c r="K186">
        <f t="shared" si="7"/>
        <v>0</v>
      </c>
    </row>
    <row r="187" spans="6:11" x14ac:dyDescent="0.2">
      <c r="K187">
        <f t="shared" si="7"/>
        <v>0</v>
      </c>
    </row>
    <row r="188" spans="6:11" x14ac:dyDescent="0.2">
      <c r="K188">
        <f t="shared" si="7"/>
        <v>0</v>
      </c>
    </row>
    <row r="189" spans="6:11" x14ac:dyDescent="0.2">
      <c r="K189">
        <f t="shared" si="7"/>
        <v>0</v>
      </c>
    </row>
    <row r="190" spans="6:11" x14ac:dyDescent="0.2">
      <c r="K190">
        <f t="shared" si="7"/>
        <v>0</v>
      </c>
    </row>
    <row r="191" spans="6:11" x14ac:dyDescent="0.2">
      <c r="K191">
        <f t="shared" si="7"/>
        <v>0</v>
      </c>
    </row>
    <row r="192" spans="6:11" x14ac:dyDescent="0.2">
      <c r="K192">
        <f t="shared" si="7"/>
        <v>0</v>
      </c>
    </row>
    <row r="193" spans="11:11" x14ac:dyDescent="0.2">
      <c r="K193">
        <f t="shared" si="7"/>
        <v>0</v>
      </c>
    </row>
    <row r="194" spans="11:11" x14ac:dyDescent="0.2">
      <c r="K194">
        <f t="shared" si="7"/>
        <v>0</v>
      </c>
    </row>
    <row r="195" spans="11:11" x14ac:dyDescent="0.2">
      <c r="K195">
        <f t="shared" si="7"/>
        <v>0</v>
      </c>
    </row>
    <row r="196" spans="11:11" x14ac:dyDescent="0.2">
      <c r="K196">
        <f t="shared" si="7"/>
        <v>0</v>
      </c>
    </row>
    <row r="197" spans="11:11" x14ac:dyDescent="0.2">
      <c r="K197">
        <f t="shared" si="7"/>
        <v>0</v>
      </c>
    </row>
    <row r="198" spans="11:11" x14ac:dyDescent="0.2">
      <c r="K198">
        <f t="shared" si="7"/>
        <v>0</v>
      </c>
    </row>
    <row r="199" spans="11:11" x14ac:dyDescent="0.2">
      <c r="K199">
        <f t="shared" si="7"/>
        <v>0</v>
      </c>
    </row>
    <row r="200" spans="11:11" x14ac:dyDescent="0.2">
      <c r="K200">
        <f t="shared" si="7"/>
        <v>0</v>
      </c>
    </row>
    <row r="201" spans="11:11" x14ac:dyDescent="0.2">
      <c r="K201">
        <f t="shared" si="7"/>
        <v>0</v>
      </c>
    </row>
    <row r="202" spans="11:11" x14ac:dyDescent="0.2">
      <c r="K202">
        <f t="shared" si="7"/>
        <v>0</v>
      </c>
    </row>
    <row r="203" spans="11:11" x14ac:dyDescent="0.2">
      <c r="K203">
        <f t="shared" si="7"/>
        <v>0</v>
      </c>
    </row>
  </sheetData>
  <mergeCells count="1">
    <mergeCell ref="A1:C3"/>
  </mergeCells>
  <phoneticPr fontId="13" type="noConversion"/>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L53"/>
  <sheetViews>
    <sheetView zoomScaleNormal="100" workbookViewId="0">
      <selection activeCell="A10" sqref="A10"/>
    </sheetView>
  </sheetViews>
  <sheetFormatPr baseColWidth="10" defaultRowHeight="12.75" x14ac:dyDescent="0.2"/>
  <cols>
    <col min="1" max="1" width="12.375" customWidth="1"/>
    <col min="7" max="7" width="14.375" customWidth="1"/>
    <col min="11" max="11" width="13.625" customWidth="1"/>
  </cols>
  <sheetData>
    <row r="1" spans="1:11" x14ac:dyDescent="0.2">
      <c r="A1" s="127" t="s">
        <v>15502</v>
      </c>
      <c r="B1" s="128"/>
      <c r="C1" s="129"/>
    </row>
    <row r="2" spans="1:11" x14ac:dyDescent="0.2">
      <c r="A2" s="130"/>
      <c r="B2" s="131"/>
      <c r="C2" s="132"/>
    </row>
    <row r="3" spans="1:11" x14ac:dyDescent="0.2">
      <c r="A3" s="133"/>
      <c r="B3" s="134"/>
      <c r="C3" s="135"/>
    </row>
    <row r="4" spans="1:11" ht="13.5" thickBot="1" x14ac:dyDescent="0.25"/>
    <row r="5" spans="1:11" ht="18.75" thickBot="1" x14ac:dyDescent="0.3">
      <c r="A5" s="3" t="s">
        <v>6476</v>
      </c>
      <c r="B5" s="3" t="s">
        <v>6814</v>
      </c>
      <c r="C5" s="3" t="s">
        <v>6932</v>
      </c>
      <c r="D5" s="3" t="s">
        <v>6377</v>
      </c>
      <c r="E5" s="3" t="s">
        <v>6249</v>
      </c>
      <c r="F5" s="4" t="s">
        <v>6904</v>
      </c>
      <c r="G5" s="3" t="s">
        <v>6829</v>
      </c>
      <c r="H5" s="3" t="s">
        <v>6844</v>
      </c>
      <c r="I5" s="3" t="s">
        <v>6404</v>
      </c>
      <c r="J5" s="3" t="s">
        <v>7022</v>
      </c>
      <c r="K5" s="3" t="s">
        <v>6312</v>
      </c>
    </row>
    <row r="6" spans="1:11" x14ac:dyDescent="0.2">
      <c r="F6">
        <f t="shared" ref="F6:F52" si="0">D6*E6</f>
        <v>0</v>
      </c>
      <c r="I6">
        <f t="shared" ref="I6:I52" si="1">F6-H6</f>
        <v>0</v>
      </c>
      <c r="K6">
        <f t="shared" ref="K6:K53" si="2">H6*J6</f>
        <v>0</v>
      </c>
    </row>
    <row r="7" spans="1:11" x14ac:dyDescent="0.2">
      <c r="F7">
        <f t="shared" si="0"/>
        <v>0</v>
      </c>
      <c r="I7">
        <f t="shared" si="1"/>
        <v>0</v>
      </c>
      <c r="K7">
        <f t="shared" si="2"/>
        <v>0</v>
      </c>
    </row>
    <row r="8" spans="1:11" x14ac:dyDescent="0.2">
      <c r="F8">
        <f t="shared" si="0"/>
        <v>0</v>
      </c>
      <c r="I8">
        <f t="shared" si="1"/>
        <v>0</v>
      </c>
      <c r="K8">
        <f t="shared" si="2"/>
        <v>0</v>
      </c>
    </row>
    <row r="9" spans="1:11" x14ac:dyDescent="0.2">
      <c r="F9">
        <f t="shared" si="0"/>
        <v>0</v>
      </c>
      <c r="I9">
        <f t="shared" si="1"/>
        <v>0</v>
      </c>
      <c r="K9">
        <f t="shared" si="2"/>
        <v>0</v>
      </c>
    </row>
    <row r="10" spans="1:11" x14ac:dyDescent="0.2">
      <c r="F10">
        <f t="shared" si="0"/>
        <v>0</v>
      </c>
      <c r="I10">
        <f t="shared" si="1"/>
        <v>0</v>
      </c>
      <c r="K10">
        <f t="shared" si="2"/>
        <v>0</v>
      </c>
    </row>
    <row r="11" spans="1:11" x14ac:dyDescent="0.2">
      <c r="F11">
        <f t="shared" si="0"/>
        <v>0</v>
      </c>
      <c r="I11">
        <f t="shared" si="1"/>
        <v>0</v>
      </c>
      <c r="K11">
        <f t="shared" si="2"/>
        <v>0</v>
      </c>
    </row>
    <row r="12" spans="1:11" x14ac:dyDescent="0.2">
      <c r="F12">
        <f t="shared" si="0"/>
        <v>0</v>
      </c>
      <c r="I12">
        <f t="shared" si="1"/>
        <v>0</v>
      </c>
      <c r="K12">
        <f t="shared" si="2"/>
        <v>0</v>
      </c>
    </row>
    <row r="13" spans="1:11" x14ac:dyDescent="0.2">
      <c r="A13" t="s">
        <v>18063</v>
      </c>
      <c r="B13" t="s">
        <v>18064</v>
      </c>
      <c r="C13" t="s">
        <v>18065</v>
      </c>
      <c r="D13">
        <v>2</v>
      </c>
      <c r="E13">
        <v>127</v>
      </c>
      <c r="F13">
        <f t="shared" si="0"/>
        <v>254</v>
      </c>
      <c r="I13">
        <f t="shared" si="1"/>
        <v>254</v>
      </c>
      <c r="K13">
        <f t="shared" si="2"/>
        <v>0</v>
      </c>
    </row>
    <row r="14" spans="1:11" x14ac:dyDescent="0.2">
      <c r="F14">
        <f t="shared" si="0"/>
        <v>0</v>
      </c>
      <c r="I14">
        <f t="shared" si="1"/>
        <v>0</v>
      </c>
      <c r="K14">
        <f t="shared" si="2"/>
        <v>0</v>
      </c>
    </row>
    <row r="15" spans="1:11" x14ac:dyDescent="0.2">
      <c r="F15">
        <f t="shared" si="0"/>
        <v>0</v>
      </c>
      <c r="I15">
        <f t="shared" si="1"/>
        <v>0</v>
      </c>
      <c r="K15">
        <f t="shared" si="2"/>
        <v>0</v>
      </c>
    </row>
    <row r="16" spans="1:11" x14ac:dyDescent="0.2">
      <c r="A16" t="s">
        <v>15710</v>
      </c>
      <c r="B16" t="s">
        <v>15728</v>
      </c>
      <c r="C16" t="s">
        <v>15729</v>
      </c>
      <c r="D16">
        <v>2</v>
      </c>
      <c r="E16">
        <v>252</v>
      </c>
      <c r="F16">
        <f t="shared" si="0"/>
        <v>504</v>
      </c>
      <c r="I16">
        <f t="shared" si="1"/>
        <v>504</v>
      </c>
      <c r="K16">
        <f t="shared" si="2"/>
        <v>0</v>
      </c>
    </row>
    <row r="17" spans="1:12" x14ac:dyDescent="0.2">
      <c r="F17">
        <f t="shared" si="0"/>
        <v>0</v>
      </c>
      <c r="I17">
        <f t="shared" si="1"/>
        <v>0</v>
      </c>
      <c r="K17">
        <f t="shared" si="2"/>
        <v>0</v>
      </c>
    </row>
    <row r="18" spans="1:12" x14ac:dyDescent="0.2">
      <c r="F18">
        <f t="shared" si="0"/>
        <v>0</v>
      </c>
      <c r="I18">
        <f t="shared" si="1"/>
        <v>0</v>
      </c>
      <c r="K18">
        <f t="shared" si="2"/>
        <v>0</v>
      </c>
    </row>
    <row r="19" spans="1:12" x14ac:dyDescent="0.2">
      <c r="A19" t="s">
        <v>15705</v>
      </c>
      <c r="B19" t="s">
        <v>15726</v>
      </c>
      <c r="C19" t="s">
        <v>15727</v>
      </c>
      <c r="D19">
        <v>2</v>
      </c>
      <c r="E19">
        <v>240</v>
      </c>
      <c r="F19">
        <f t="shared" si="0"/>
        <v>480</v>
      </c>
      <c r="G19" t="s">
        <v>16095</v>
      </c>
      <c r="H19">
        <v>465</v>
      </c>
      <c r="I19">
        <f t="shared" si="1"/>
        <v>15</v>
      </c>
      <c r="J19">
        <v>11</v>
      </c>
      <c r="K19">
        <f t="shared" si="2"/>
        <v>5115</v>
      </c>
    </row>
    <row r="20" spans="1:12" x14ac:dyDescent="0.2">
      <c r="F20">
        <f t="shared" si="0"/>
        <v>0</v>
      </c>
      <c r="I20">
        <f t="shared" si="1"/>
        <v>0</v>
      </c>
      <c r="K20">
        <f t="shared" si="2"/>
        <v>0</v>
      </c>
    </row>
    <row r="21" spans="1:12" x14ac:dyDescent="0.2">
      <c r="F21">
        <f t="shared" si="0"/>
        <v>0</v>
      </c>
      <c r="I21">
        <f t="shared" si="1"/>
        <v>0</v>
      </c>
      <c r="K21">
        <f t="shared" si="2"/>
        <v>0</v>
      </c>
    </row>
    <row r="22" spans="1:12" x14ac:dyDescent="0.2">
      <c r="A22" t="s">
        <v>15583</v>
      </c>
      <c r="B22" t="s">
        <v>15586</v>
      </c>
      <c r="C22" t="s">
        <v>15587</v>
      </c>
      <c r="D22">
        <v>1</v>
      </c>
      <c r="E22">
        <v>500</v>
      </c>
      <c r="F22">
        <f t="shared" si="0"/>
        <v>500</v>
      </c>
      <c r="I22">
        <f t="shared" si="1"/>
        <v>500</v>
      </c>
      <c r="K22">
        <f t="shared" si="2"/>
        <v>0</v>
      </c>
    </row>
    <row r="23" spans="1:12" x14ac:dyDescent="0.2">
      <c r="F23">
        <f t="shared" si="0"/>
        <v>0</v>
      </c>
      <c r="I23">
        <f t="shared" si="1"/>
        <v>0</v>
      </c>
      <c r="K23">
        <f t="shared" si="2"/>
        <v>0</v>
      </c>
    </row>
    <row r="24" spans="1:12" x14ac:dyDescent="0.2">
      <c r="F24">
        <f t="shared" si="0"/>
        <v>0</v>
      </c>
      <c r="I24">
        <f t="shared" si="1"/>
        <v>0</v>
      </c>
      <c r="K24">
        <f t="shared" si="2"/>
        <v>0</v>
      </c>
    </row>
    <row r="25" spans="1:12" x14ac:dyDescent="0.2">
      <c r="A25" t="s">
        <v>15503</v>
      </c>
      <c r="B25" t="s">
        <v>15518</v>
      </c>
      <c r="C25" t="s">
        <v>15519</v>
      </c>
      <c r="D25">
        <v>1</v>
      </c>
      <c r="E25">
        <v>247</v>
      </c>
      <c r="F25">
        <f t="shared" si="0"/>
        <v>247</v>
      </c>
      <c r="G25" t="s">
        <v>16105</v>
      </c>
      <c r="H25">
        <v>237</v>
      </c>
      <c r="I25">
        <f t="shared" si="1"/>
        <v>10</v>
      </c>
      <c r="J25">
        <v>13</v>
      </c>
      <c r="K25">
        <f t="shared" si="2"/>
        <v>3081</v>
      </c>
      <c r="L25" t="s">
        <v>16088</v>
      </c>
    </row>
    <row r="26" spans="1:12" x14ac:dyDescent="0.2">
      <c r="F26">
        <f t="shared" si="0"/>
        <v>0</v>
      </c>
      <c r="I26">
        <f t="shared" si="1"/>
        <v>0</v>
      </c>
      <c r="K26">
        <f t="shared" si="2"/>
        <v>0</v>
      </c>
    </row>
    <row r="27" spans="1:12" x14ac:dyDescent="0.2">
      <c r="F27">
        <f t="shared" si="0"/>
        <v>0</v>
      </c>
      <c r="I27">
        <f t="shared" si="1"/>
        <v>0</v>
      </c>
      <c r="K27">
        <f t="shared" si="2"/>
        <v>0</v>
      </c>
    </row>
    <row r="28" spans="1:12" x14ac:dyDescent="0.2">
      <c r="F28">
        <f t="shared" si="0"/>
        <v>0</v>
      </c>
      <c r="I28">
        <f t="shared" si="1"/>
        <v>0</v>
      </c>
      <c r="K28">
        <f t="shared" si="2"/>
        <v>0</v>
      </c>
    </row>
    <row r="29" spans="1:12" x14ac:dyDescent="0.2">
      <c r="F29">
        <f t="shared" si="0"/>
        <v>0</v>
      </c>
      <c r="I29">
        <f t="shared" si="1"/>
        <v>0</v>
      </c>
      <c r="K29">
        <f t="shared" si="2"/>
        <v>0</v>
      </c>
    </row>
    <row r="30" spans="1:12" x14ac:dyDescent="0.2">
      <c r="F30">
        <f t="shared" si="0"/>
        <v>0</v>
      </c>
      <c r="I30">
        <f t="shared" si="1"/>
        <v>0</v>
      </c>
      <c r="K30">
        <f t="shared" si="2"/>
        <v>0</v>
      </c>
    </row>
    <row r="31" spans="1:12" x14ac:dyDescent="0.2">
      <c r="F31">
        <f t="shared" si="0"/>
        <v>0</v>
      </c>
      <c r="I31">
        <f t="shared" si="1"/>
        <v>0</v>
      </c>
      <c r="K31">
        <f t="shared" si="2"/>
        <v>0</v>
      </c>
    </row>
    <row r="32" spans="1:12" x14ac:dyDescent="0.2">
      <c r="F32">
        <f t="shared" si="0"/>
        <v>0</v>
      </c>
      <c r="I32">
        <f t="shared" si="1"/>
        <v>0</v>
      </c>
      <c r="K32">
        <f t="shared" si="2"/>
        <v>0</v>
      </c>
    </row>
    <row r="33" spans="6:11" x14ac:dyDescent="0.2">
      <c r="F33">
        <f t="shared" si="0"/>
        <v>0</v>
      </c>
      <c r="I33">
        <f t="shared" si="1"/>
        <v>0</v>
      </c>
      <c r="K33">
        <f t="shared" si="2"/>
        <v>0</v>
      </c>
    </row>
    <row r="34" spans="6:11" x14ac:dyDescent="0.2">
      <c r="F34">
        <f t="shared" si="0"/>
        <v>0</v>
      </c>
      <c r="I34">
        <f t="shared" si="1"/>
        <v>0</v>
      </c>
      <c r="K34">
        <f t="shared" si="2"/>
        <v>0</v>
      </c>
    </row>
    <row r="35" spans="6:11" x14ac:dyDescent="0.2">
      <c r="F35">
        <f t="shared" si="0"/>
        <v>0</v>
      </c>
      <c r="I35">
        <f t="shared" si="1"/>
        <v>0</v>
      </c>
      <c r="K35">
        <f t="shared" si="2"/>
        <v>0</v>
      </c>
    </row>
    <row r="36" spans="6:11" x14ac:dyDescent="0.2">
      <c r="F36">
        <f t="shared" si="0"/>
        <v>0</v>
      </c>
      <c r="I36">
        <f t="shared" si="1"/>
        <v>0</v>
      </c>
      <c r="K36">
        <f t="shared" si="2"/>
        <v>0</v>
      </c>
    </row>
    <row r="37" spans="6:11" x14ac:dyDescent="0.2">
      <c r="F37">
        <f t="shared" si="0"/>
        <v>0</v>
      </c>
      <c r="I37">
        <f t="shared" si="1"/>
        <v>0</v>
      </c>
      <c r="K37">
        <f t="shared" si="2"/>
        <v>0</v>
      </c>
    </row>
    <row r="38" spans="6:11" x14ac:dyDescent="0.2">
      <c r="F38">
        <f t="shared" si="0"/>
        <v>0</v>
      </c>
      <c r="I38">
        <f t="shared" si="1"/>
        <v>0</v>
      </c>
      <c r="K38">
        <f t="shared" si="2"/>
        <v>0</v>
      </c>
    </row>
    <row r="39" spans="6:11" x14ac:dyDescent="0.2">
      <c r="F39">
        <f t="shared" si="0"/>
        <v>0</v>
      </c>
      <c r="I39">
        <f t="shared" si="1"/>
        <v>0</v>
      </c>
      <c r="K39">
        <f t="shared" si="2"/>
        <v>0</v>
      </c>
    </row>
    <row r="40" spans="6:11" x14ac:dyDescent="0.2">
      <c r="F40">
        <f t="shared" si="0"/>
        <v>0</v>
      </c>
      <c r="I40">
        <f t="shared" si="1"/>
        <v>0</v>
      </c>
      <c r="K40">
        <f t="shared" si="2"/>
        <v>0</v>
      </c>
    </row>
    <row r="41" spans="6:11" x14ac:dyDescent="0.2">
      <c r="F41">
        <f t="shared" si="0"/>
        <v>0</v>
      </c>
      <c r="I41">
        <f t="shared" si="1"/>
        <v>0</v>
      </c>
      <c r="K41">
        <f t="shared" si="2"/>
        <v>0</v>
      </c>
    </row>
    <row r="42" spans="6:11" x14ac:dyDescent="0.2">
      <c r="F42">
        <f t="shared" si="0"/>
        <v>0</v>
      </c>
      <c r="I42">
        <f t="shared" si="1"/>
        <v>0</v>
      </c>
      <c r="K42">
        <f t="shared" si="2"/>
        <v>0</v>
      </c>
    </row>
    <row r="43" spans="6:11" x14ac:dyDescent="0.2">
      <c r="F43">
        <f t="shared" si="0"/>
        <v>0</v>
      </c>
      <c r="I43">
        <f t="shared" si="1"/>
        <v>0</v>
      </c>
      <c r="K43">
        <f t="shared" si="2"/>
        <v>0</v>
      </c>
    </row>
    <row r="44" spans="6:11" x14ac:dyDescent="0.2">
      <c r="F44">
        <f t="shared" si="0"/>
        <v>0</v>
      </c>
      <c r="I44">
        <f t="shared" si="1"/>
        <v>0</v>
      </c>
      <c r="K44">
        <f t="shared" si="2"/>
        <v>0</v>
      </c>
    </row>
    <row r="45" spans="6:11" x14ac:dyDescent="0.2">
      <c r="F45">
        <f t="shared" si="0"/>
        <v>0</v>
      </c>
      <c r="I45">
        <f t="shared" si="1"/>
        <v>0</v>
      </c>
      <c r="K45">
        <f t="shared" si="2"/>
        <v>0</v>
      </c>
    </row>
    <row r="46" spans="6:11" x14ac:dyDescent="0.2">
      <c r="F46">
        <f t="shared" si="0"/>
        <v>0</v>
      </c>
      <c r="I46">
        <f t="shared" si="1"/>
        <v>0</v>
      </c>
      <c r="K46">
        <f t="shared" si="2"/>
        <v>0</v>
      </c>
    </row>
    <row r="47" spans="6:11" x14ac:dyDescent="0.2">
      <c r="F47">
        <f t="shared" si="0"/>
        <v>0</v>
      </c>
      <c r="I47">
        <f t="shared" si="1"/>
        <v>0</v>
      </c>
      <c r="K47">
        <f t="shared" si="2"/>
        <v>0</v>
      </c>
    </row>
    <row r="48" spans="6:11" x14ac:dyDescent="0.2">
      <c r="F48">
        <f t="shared" si="0"/>
        <v>0</v>
      </c>
      <c r="I48">
        <f t="shared" si="1"/>
        <v>0</v>
      </c>
      <c r="K48">
        <f t="shared" si="2"/>
        <v>0</v>
      </c>
    </row>
    <row r="49" spans="6:11" x14ac:dyDescent="0.2">
      <c r="F49">
        <f t="shared" si="0"/>
        <v>0</v>
      </c>
      <c r="I49">
        <f t="shared" si="1"/>
        <v>0</v>
      </c>
      <c r="K49">
        <f t="shared" si="2"/>
        <v>0</v>
      </c>
    </row>
    <row r="50" spans="6:11" x14ac:dyDescent="0.2">
      <c r="F50">
        <f t="shared" si="0"/>
        <v>0</v>
      </c>
      <c r="I50">
        <f t="shared" si="1"/>
        <v>0</v>
      </c>
      <c r="K50">
        <f t="shared" si="2"/>
        <v>0</v>
      </c>
    </row>
    <row r="51" spans="6:11" x14ac:dyDescent="0.2">
      <c r="F51">
        <f t="shared" si="0"/>
        <v>0</v>
      </c>
      <c r="I51">
        <f t="shared" si="1"/>
        <v>0</v>
      </c>
      <c r="K51">
        <f t="shared" si="2"/>
        <v>0</v>
      </c>
    </row>
    <row r="52" spans="6:11" x14ac:dyDescent="0.2">
      <c r="F52">
        <f t="shared" si="0"/>
        <v>0</v>
      </c>
      <c r="I52">
        <f t="shared" si="1"/>
        <v>0</v>
      </c>
      <c r="K52">
        <f t="shared" si="2"/>
        <v>0</v>
      </c>
    </row>
    <row r="53" spans="6:11" x14ac:dyDescent="0.2">
      <c r="K53">
        <f t="shared" si="2"/>
        <v>0</v>
      </c>
    </row>
  </sheetData>
  <mergeCells count="1">
    <mergeCell ref="A1:C3"/>
  </mergeCells>
  <phoneticPr fontId="13" type="noConversion"/>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L205"/>
  <sheetViews>
    <sheetView topLeftCell="A105" zoomScale="125" zoomScaleNormal="100" workbookViewId="0">
      <selection activeCell="C148" sqref="C148"/>
    </sheetView>
  </sheetViews>
  <sheetFormatPr baseColWidth="10" defaultRowHeight="12.75" x14ac:dyDescent="0.2"/>
  <cols>
    <col min="1" max="1" width="14.5" customWidth="1"/>
    <col min="7" max="7" width="17" customWidth="1"/>
    <col min="11" max="11" width="15.625" customWidth="1"/>
  </cols>
  <sheetData>
    <row r="1" spans="1:11" x14ac:dyDescent="0.2">
      <c r="A1" s="127" t="s">
        <v>13846</v>
      </c>
      <c r="B1" s="128"/>
      <c r="C1" s="129"/>
    </row>
    <row r="2" spans="1:11" x14ac:dyDescent="0.2">
      <c r="A2" s="130"/>
      <c r="B2" s="131"/>
      <c r="C2" s="132"/>
    </row>
    <row r="3" spans="1:11" x14ac:dyDescent="0.2">
      <c r="A3" s="133"/>
      <c r="B3" s="134"/>
      <c r="C3" s="135"/>
    </row>
    <row r="4" spans="1:11" ht="13.5" thickBot="1" x14ac:dyDescent="0.25"/>
    <row r="5" spans="1:11" ht="18.75" thickBot="1" x14ac:dyDescent="0.3">
      <c r="A5" s="3" t="s">
        <v>6476</v>
      </c>
      <c r="B5" s="3" t="s">
        <v>6814</v>
      </c>
      <c r="C5" s="3" t="s">
        <v>6932</v>
      </c>
      <c r="D5" s="3" t="s">
        <v>6377</v>
      </c>
      <c r="E5" s="3" t="s">
        <v>6249</v>
      </c>
      <c r="F5" s="4" t="s">
        <v>6904</v>
      </c>
      <c r="G5" s="3" t="s">
        <v>6829</v>
      </c>
      <c r="H5" s="3" t="s">
        <v>6844</v>
      </c>
      <c r="I5" s="3" t="s">
        <v>6404</v>
      </c>
      <c r="J5" s="3" t="s">
        <v>7022</v>
      </c>
      <c r="K5" s="3" t="s">
        <v>6312</v>
      </c>
    </row>
    <row r="6" spans="1:11" x14ac:dyDescent="0.2">
      <c r="F6">
        <f t="shared" ref="F6:F148" si="0">D6*E6</f>
        <v>0</v>
      </c>
      <c r="I6">
        <f t="shared" ref="I6:I148" si="1">F6-H6</f>
        <v>0</v>
      </c>
      <c r="K6">
        <f t="shared" ref="K6:K148" si="2">H6*J6</f>
        <v>0</v>
      </c>
    </row>
    <row r="7" spans="1:11" x14ac:dyDescent="0.2">
      <c r="F7">
        <f t="shared" si="0"/>
        <v>0</v>
      </c>
      <c r="I7">
        <f t="shared" si="1"/>
        <v>0</v>
      </c>
      <c r="K7">
        <f t="shared" si="2"/>
        <v>0</v>
      </c>
    </row>
    <row r="8" spans="1:11" x14ac:dyDescent="0.2">
      <c r="F8">
        <f t="shared" si="0"/>
        <v>0</v>
      </c>
      <c r="I8">
        <f t="shared" si="1"/>
        <v>0</v>
      </c>
      <c r="K8">
        <f t="shared" si="2"/>
        <v>0</v>
      </c>
    </row>
    <row r="9" spans="1:11" x14ac:dyDescent="0.2">
      <c r="F9">
        <f t="shared" si="0"/>
        <v>0</v>
      </c>
      <c r="I9">
        <f t="shared" si="1"/>
        <v>0</v>
      </c>
      <c r="K9">
        <f t="shared" si="2"/>
        <v>0</v>
      </c>
    </row>
    <row r="10" spans="1:11" x14ac:dyDescent="0.2">
      <c r="F10">
        <f t="shared" si="0"/>
        <v>0</v>
      </c>
      <c r="I10">
        <f t="shared" si="1"/>
        <v>0</v>
      </c>
      <c r="K10">
        <f t="shared" si="2"/>
        <v>0</v>
      </c>
    </row>
    <row r="11" spans="1:11" x14ac:dyDescent="0.2">
      <c r="F11">
        <f t="shared" si="0"/>
        <v>0</v>
      </c>
      <c r="I11">
        <f t="shared" si="1"/>
        <v>0</v>
      </c>
      <c r="K11">
        <f t="shared" si="2"/>
        <v>0</v>
      </c>
    </row>
    <row r="12" spans="1:11" x14ac:dyDescent="0.2">
      <c r="F12">
        <f t="shared" si="0"/>
        <v>0</v>
      </c>
      <c r="I12">
        <f t="shared" si="1"/>
        <v>0</v>
      </c>
      <c r="K12">
        <f t="shared" si="2"/>
        <v>0</v>
      </c>
    </row>
    <row r="13" spans="1:11" x14ac:dyDescent="0.2">
      <c r="F13">
        <f t="shared" si="0"/>
        <v>0</v>
      </c>
      <c r="I13">
        <f t="shared" si="1"/>
        <v>0</v>
      </c>
      <c r="K13">
        <f t="shared" si="2"/>
        <v>0</v>
      </c>
    </row>
    <row r="14" spans="1:11" x14ac:dyDescent="0.2">
      <c r="F14">
        <f t="shared" si="0"/>
        <v>0</v>
      </c>
      <c r="I14">
        <f t="shared" si="1"/>
        <v>0</v>
      </c>
      <c r="K14">
        <f t="shared" si="2"/>
        <v>0</v>
      </c>
    </row>
    <row r="15" spans="1:11" x14ac:dyDescent="0.2">
      <c r="F15">
        <f t="shared" si="0"/>
        <v>0</v>
      </c>
      <c r="I15">
        <f t="shared" si="1"/>
        <v>0</v>
      </c>
      <c r="K15">
        <f t="shared" si="2"/>
        <v>0</v>
      </c>
    </row>
    <row r="16" spans="1:11" x14ac:dyDescent="0.2">
      <c r="F16">
        <f t="shared" si="0"/>
        <v>0</v>
      </c>
      <c r="I16">
        <f t="shared" si="1"/>
        <v>0</v>
      </c>
      <c r="K16">
        <f t="shared" si="2"/>
        <v>0</v>
      </c>
    </row>
    <row r="17" spans="6:11" x14ac:dyDescent="0.2">
      <c r="F17">
        <f t="shared" si="0"/>
        <v>0</v>
      </c>
      <c r="I17">
        <f t="shared" si="1"/>
        <v>0</v>
      </c>
      <c r="K17">
        <f t="shared" si="2"/>
        <v>0</v>
      </c>
    </row>
    <row r="18" spans="6:11" x14ac:dyDescent="0.2">
      <c r="F18">
        <f t="shared" si="0"/>
        <v>0</v>
      </c>
      <c r="I18">
        <f t="shared" si="1"/>
        <v>0</v>
      </c>
      <c r="K18">
        <f t="shared" si="2"/>
        <v>0</v>
      </c>
    </row>
    <row r="19" spans="6:11" x14ac:dyDescent="0.2">
      <c r="F19">
        <f t="shared" si="0"/>
        <v>0</v>
      </c>
      <c r="I19">
        <f t="shared" si="1"/>
        <v>0</v>
      </c>
      <c r="K19">
        <f t="shared" si="2"/>
        <v>0</v>
      </c>
    </row>
    <row r="20" spans="6:11" x14ac:dyDescent="0.2">
      <c r="F20">
        <f t="shared" si="0"/>
        <v>0</v>
      </c>
      <c r="I20">
        <f t="shared" si="1"/>
        <v>0</v>
      </c>
      <c r="K20">
        <f t="shared" si="2"/>
        <v>0</v>
      </c>
    </row>
    <row r="21" spans="6:11" x14ac:dyDescent="0.2">
      <c r="F21">
        <f t="shared" si="0"/>
        <v>0</v>
      </c>
      <c r="I21">
        <f t="shared" si="1"/>
        <v>0</v>
      </c>
      <c r="K21">
        <f t="shared" si="2"/>
        <v>0</v>
      </c>
    </row>
    <row r="22" spans="6:11" x14ac:dyDescent="0.2">
      <c r="F22">
        <f t="shared" si="0"/>
        <v>0</v>
      </c>
      <c r="I22">
        <f t="shared" si="1"/>
        <v>0</v>
      </c>
      <c r="K22">
        <f t="shared" si="2"/>
        <v>0</v>
      </c>
    </row>
    <row r="23" spans="6:11" x14ac:dyDescent="0.2">
      <c r="F23">
        <f t="shared" si="0"/>
        <v>0</v>
      </c>
      <c r="I23">
        <f t="shared" si="1"/>
        <v>0</v>
      </c>
      <c r="K23">
        <f t="shared" si="2"/>
        <v>0</v>
      </c>
    </row>
    <row r="24" spans="6:11" x14ac:dyDescent="0.2">
      <c r="F24">
        <f t="shared" si="0"/>
        <v>0</v>
      </c>
      <c r="I24">
        <f t="shared" si="1"/>
        <v>0</v>
      </c>
      <c r="K24">
        <f t="shared" si="2"/>
        <v>0</v>
      </c>
    </row>
    <row r="25" spans="6:11" x14ac:dyDescent="0.2">
      <c r="F25">
        <f t="shared" si="0"/>
        <v>0</v>
      </c>
      <c r="I25">
        <f t="shared" si="1"/>
        <v>0</v>
      </c>
      <c r="K25">
        <f t="shared" si="2"/>
        <v>0</v>
      </c>
    </row>
    <row r="26" spans="6:11" x14ac:dyDescent="0.2">
      <c r="F26">
        <f t="shared" si="0"/>
        <v>0</v>
      </c>
      <c r="I26">
        <f t="shared" si="1"/>
        <v>0</v>
      </c>
      <c r="K26">
        <f t="shared" si="2"/>
        <v>0</v>
      </c>
    </row>
    <row r="27" spans="6:11" x14ac:dyDescent="0.2">
      <c r="F27">
        <f t="shared" si="0"/>
        <v>0</v>
      </c>
      <c r="I27">
        <f t="shared" si="1"/>
        <v>0</v>
      </c>
      <c r="K27">
        <f t="shared" si="2"/>
        <v>0</v>
      </c>
    </row>
    <row r="28" spans="6:11" x14ac:dyDescent="0.2">
      <c r="F28">
        <f t="shared" si="0"/>
        <v>0</v>
      </c>
      <c r="I28">
        <f t="shared" si="1"/>
        <v>0</v>
      </c>
      <c r="K28">
        <f t="shared" si="2"/>
        <v>0</v>
      </c>
    </row>
    <row r="29" spans="6:11" x14ac:dyDescent="0.2">
      <c r="F29">
        <f t="shared" si="0"/>
        <v>0</v>
      </c>
      <c r="I29">
        <f t="shared" si="1"/>
        <v>0</v>
      </c>
      <c r="K29">
        <f t="shared" si="2"/>
        <v>0</v>
      </c>
    </row>
    <row r="30" spans="6:11" x14ac:dyDescent="0.2">
      <c r="F30">
        <f t="shared" si="0"/>
        <v>0</v>
      </c>
      <c r="I30">
        <f t="shared" si="1"/>
        <v>0</v>
      </c>
      <c r="K30">
        <f t="shared" si="2"/>
        <v>0</v>
      </c>
    </row>
    <row r="31" spans="6:11" x14ac:dyDescent="0.2">
      <c r="F31">
        <f t="shared" si="0"/>
        <v>0</v>
      </c>
      <c r="I31">
        <f t="shared" si="1"/>
        <v>0</v>
      </c>
      <c r="K31">
        <f t="shared" si="2"/>
        <v>0</v>
      </c>
    </row>
    <row r="32" spans="6:11" x14ac:dyDescent="0.2">
      <c r="F32">
        <f t="shared" si="0"/>
        <v>0</v>
      </c>
      <c r="I32">
        <f t="shared" si="1"/>
        <v>0</v>
      </c>
      <c r="K32">
        <f t="shared" si="2"/>
        <v>0</v>
      </c>
    </row>
    <row r="33" spans="6:11" x14ac:dyDescent="0.2">
      <c r="F33">
        <f t="shared" si="0"/>
        <v>0</v>
      </c>
      <c r="I33">
        <f t="shared" si="1"/>
        <v>0</v>
      </c>
      <c r="K33">
        <f t="shared" si="2"/>
        <v>0</v>
      </c>
    </row>
    <row r="34" spans="6:11" x14ac:dyDescent="0.2">
      <c r="F34">
        <f t="shared" si="0"/>
        <v>0</v>
      </c>
      <c r="I34">
        <f t="shared" si="1"/>
        <v>0</v>
      </c>
      <c r="K34">
        <f t="shared" si="2"/>
        <v>0</v>
      </c>
    </row>
    <row r="35" spans="6:11" x14ac:dyDescent="0.2">
      <c r="F35">
        <f t="shared" si="0"/>
        <v>0</v>
      </c>
      <c r="I35">
        <f t="shared" si="1"/>
        <v>0</v>
      </c>
      <c r="K35">
        <f t="shared" si="2"/>
        <v>0</v>
      </c>
    </row>
    <row r="36" spans="6:11" x14ac:dyDescent="0.2">
      <c r="F36">
        <f t="shared" si="0"/>
        <v>0</v>
      </c>
      <c r="I36">
        <f t="shared" si="1"/>
        <v>0</v>
      </c>
      <c r="K36">
        <f t="shared" si="2"/>
        <v>0</v>
      </c>
    </row>
    <row r="37" spans="6:11" x14ac:dyDescent="0.2">
      <c r="F37">
        <f t="shared" si="0"/>
        <v>0</v>
      </c>
      <c r="I37">
        <f t="shared" si="1"/>
        <v>0</v>
      </c>
      <c r="K37">
        <f t="shared" si="2"/>
        <v>0</v>
      </c>
    </row>
    <row r="38" spans="6:11" x14ac:dyDescent="0.2">
      <c r="F38">
        <f t="shared" si="0"/>
        <v>0</v>
      </c>
      <c r="I38">
        <f t="shared" si="1"/>
        <v>0</v>
      </c>
      <c r="K38">
        <f t="shared" si="2"/>
        <v>0</v>
      </c>
    </row>
    <row r="39" spans="6:11" x14ac:dyDescent="0.2">
      <c r="F39">
        <f t="shared" si="0"/>
        <v>0</v>
      </c>
      <c r="I39">
        <f t="shared" si="1"/>
        <v>0</v>
      </c>
      <c r="K39">
        <f t="shared" si="2"/>
        <v>0</v>
      </c>
    </row>
    <row r="40" spans="6:11" x14ac:dyDescent="0.2">
      <c r="F40">
        <f t="shared" si="0"/>
        <v>0</v>
      </c>
      <c r="I40">
        <f t="shared" si="1"/>
        <v>0</v>
      </c>
      <c r="K40">
        <f t="shared" si="2"/>
        <v>0</v>
      </c>
    </row>
    <row r="41" spans="6:11" x14ac:dyDescent="0.2">
      <c r="F41">
        <f t="shared" si="0"/>
        <v>0</v>
      </c>
      <c r="I41">
        <f t="shared" si="1"/>
        <v>0</v>
      </c>
      <c r="K41">
        <f t="shared" si="2"/>
        <v>0</v>
      </c>
    </row>
    <row r="42" spans="6:11" x14ac:dyDescent="0.2">
      <c r="F42">
        <f t="shared" si="0"/>
        <v>0</v>
      </c>
      <c r="I42">
        <f t="shared" si="1"/>
        <v>0</v>
      </c>
      <c r="K42">
        <f t="shared" si="2"/>
        <v>0</v>
      </c>
    </row>
    <row r="43" spans="6:11" x14ac:dyDescent="0.2">
      <c r="F43">
        <f t="shared" si="0"/>
        <v>0</v>
      </c>
      <c r="I43">
        <f t="shared" si="1"/>
        <v>0</v>
      </c>
      <c r="K43">
        <f t="shared" si="2"/>
        <v>0</v>
      </c>
    </row>
    <row r="44" spans="6:11" x14ac:dyDescent="0.2">
      <c r="F44">
        <f t="shared" si="0"/>
        <v>0</v>
      </c>
      <c r="I44">
        <f t="shared" si="1"/>
        <v>0</v>
      </c>
      <c r="K44">
        <f t="shared" si="2"/>
        <v>0</v>
      </c>
    </row>
    <row r="45" spans="6:11" x14ac:dyDescent="0.2">
      <c r="F45">
        <f t="shared" si="0"/>
        <v>0</v>
      </c>
      <c r="I45">
        <f t="shared" si="1"/>
        <v>0</v>
      </c>
      <c r="K45">
        <f t="shared" si="2"/>
        <v>0</v>
      </c>
    </row>
    <row r="46" spans="6:11" x14ac:dyDescent="0.2">
      <c r="F46">
        <f t="shared" si="0"/>
        <v>0</v>
      </c>
      <c r="I46">
        <f t="shared" si="1"/>
        <v>0</v>
      </c>
      <c r="K46">
        <f t="shared" si="2"/>
        <v>0</v>
      </c>
    </row>
    <row r="47" spans="6:11" x14ac:dyDescent="0.2">
      <c r="F47">
        <f t="shared" si="0"/>
        <v>0</v>
      </c>
      <c r="I47">
        <f t="shared" si="1"/>
        <v>0</v>
      </c>
      <c r="K47">
        <f t="shared" si="2"/>
        <v>0</v>
      </c>
    </row>
    <row r="48" spans="6:11" x14ac:dyDescent="0.2">
      <c r="F48">
        <f t="shared" si="0"/>
        <v>0</v>
      </c>
      <c r="I48">
        <f t="shared" si="1"/>
        <v>0</v>
      </c>
      <c r="K48">
        <f t="shared" si="2"/>
        <v>0</v>
      </c>
    </row>
    <row r="49" spans="1:12" x14ac:dyDescent="0.2">
      <c r="F49">
        <f t="shared" si="0"/>
        <v>0</v>
      </c>
      <c r="I49">
        <f t="shared" si="1"/>
        <v>0</v>
      </c>
      <c r="K49">
        <f t="shared" si="2"/>
        <v>0</v>
      </c>
    </row>
    <row r="50" spans="1:12" x14ac:dyDescent="0.2">
      <c r="F50">
        <f t="shared" si="0"/>
        <v>0</v>
      </c>
      <c r="I50">
        <f t="shared" si="1"/>
        <v>0</v>
      </c>
      <c r="K50">
        <f t="shared" si="2"/>
        <v>0</v>
      </c>
    </row>
    <row r="51" spans="1:12" x14ac:dyDescent="0.2">
      <c r="F51">
        <f t="shared" si="0"/>
        <v>0</v>
      </c>
      <c r="I51">
        <f t="shared" si="1"/>
        <v>0</v>
      </c>
      <c r="K51">
        <f t="shared" si="2"/>
        <v>0</v>
      </c>
    </row>
    <row r="52" spans="1:12" x14ac:dyDescent="0.2">
      <c r="F52">
        <f t="shared" si="0"/>
        <v>0</v>
      </c>
      <c r="I52">
        <f t="shared" si="1"/>
        <v>0</v>
      </c>
      <c r="K52">
        <f t="shared" si="2"/>
        <v>0</v>
      </c>
    </row>
    <row r="53" spans="1:12" x14ac:dyDescent="0.2">
      <c r="F53">
        <f t="shared" si="0"/>
        <v>0</v>
      </c>
      <c r="I53">
        <f t="shared" si="1"/>
        <v>0</v>
      </c>
      <c r="K53">
        <f t="shared" si="2"/>
        <v>0</v>
      </c>
    </row>
    <row r="54" spans="1:12" x14ac:dyDescent="0.2">
      <c r="F54">
        <f t="shared" si="0"/>
        <v>0</v>
      </c>
      <c r="I54">
        <f t="shared" si="1"/>
        <v>0</v>
      </c>
      <c r="K54">
        <f t="shared" si="2"/>
        <v>0</v>
      </c>
    </row>
    <row r="55" spans="1:12" x14ac:dyDescent="0.2">
      <c r="F55">
        <f t="shared" si="0"/>
        <v>0</v>
      </c>
      <c r="I55">
        <f t="shared" si="1"/>
        <v>0</v>
      </c>
      <c r="K55">
        <f t="shared" si="2"/>
        <v>0</v>
      </c>
    </row>
    <row r="56" spans="1:12" x14ac:dyDescent="0.2">
      <c r="A56" t="s">
        <v>14490</v>
      </c>
      <c r="B56" t="s">
        <v>16678</v>
      </c>
      <c r="C56" t="s">
        <v>13883</v>
      </c>
      <c r="D56">
        <v>1</v>
      </c>
      <c r="E56">
        <v>679</v>
      </c>
      <c r="F56">
        <f t="shared" si="0"/>
        <v>679</v>
      </c>
      <c r="G56" t="s">
        <v>14418</v>
      </c>
      <c r="H56">
        <v>674</v>
      </c>
      <c r="I56">
        <f t="shared" si="1"/>
        <v>5</v>
      </c>
      <c r="J56">
        <v>12</v>
      </c>
      <c r="K56">
        <f t="shared" si="2"/>
        <v>8088</v>
      </c>
      <c r="L56" t="s">
        <v>14419</v>
      </c>
    </row>
    <row r="57" spans="1:12" x14ac:dyDescent="0.2">
      <c r="F57">
        <f t="shared" si="0"/>
        <v>0</v>
      </c>
      <c r="G57" t="s">
        <v>400</v>
      </c>
      <c r="H57">
        <v>5</v>
      </c>
      <c r="I57">
        <v>0</v>
      </c>
      <c r="K57">
        <f t="shared" si="2"/>
        <v>0</v>
      </c>
    </row>
    <row r="58" spans="1:12" x14ac:dyDescent="0.2">
      <c r="F58">
        <f t="shared" si="0"/>
        <v>0</v>
      </c>
      <c r="I58">
        <f t="shared" si="1"/>
        <v>0</v>
      </c>
      <c r="K58">
        <f t="shared" si="2"/>
        <v>0</v>
      </c>
    </row>
    <row r="59" spans="1:12" x14ac:dyDescent="0.2">
      <c r="A59" t="s">
        <v>14383</v>
      </c>
      <c r="B59" t="s">
        <v>16715</v>
      </c>
      <c r="C59" t="s">
        <v>14231</v>
      </c>
      <c r="D59">
        <v>2</v>
      </c>
      <c r="E59">
        <v>123</v>
      </c>
      <c r="F59">
        <f t="shared" si="0"/>
        <v>246</v>
      </c>
      <c r="G59" t="s">
        <v>14044</v>
      </c>
      <c r="H59">
        <v>243</v>
      </c>
      <c r="I59">
        <f t="shared" si="1"/>
        <v>3</v>
      </c>
      <c r="J59">
        <v>12</v>
      </c>
      <c r="K59">
        <f t="shared" si="2"/>
        <v>2916</v>
      </c>
    </row>
    <row r="60" spans="1:12" x14ac:dyDescent="0.2">
      <c r="F60">
        <f t="shared" si="0"/>
        <v>0</v>
      </c>
      <c r="G60" t="s">
        <v>401</v>
      </c>
      <c r="H60">
        <v>3</v>
      </c>
      <c r="I60">
        <v>0</v>
      </c>
      <c r="K60">
        <f t="shared" si="2"/>
        <v>0</v>
      </c>
    </row>
    <row r="61" spans="1:12" x14ac:dyDescent="0.2">
      <c r="F61">
        <f t="shared" si="0"/>
        <v>0</v>
      </c>
      <c r="I61">
        <f t="shared" si="1"/>
        <v>0</v>
      </c>
      <c r="K61">
        <f t="shared" si="2"/>
        <v>0</v>
      </c>
    </row>
    <row r="62" spans="1:12" x14ac:dyDescent="0.2">
      <c r="A62" t="s">
        <v>14040</v>
      </c>
      <c r="B62" t="s">
        <v>16692</v>
      </c>
      <c r="C62" t="s">
        <v>14041</v>
      </c>
      <c r="D62">
        <v>4</v>
      </c>
      <c r="E62">
        <v>126</v>
      </c>
      <c r="F62">
        <f t="shared" si="0"/>
        <v>504</v>
      </c>
      <c r="G62" t="s">
        <v>13973</v>
      </c>
      <c r="H62">
        <v>502</v>
      </c>
      <c r="I62">
        <f t="shared" si="1"/>
        <v>2</v>
      </c>
      <c r="J62">
        <v>13</v>
      </c>
      <c r="K62">
        <f t="shared" si="2"/>
        <v>6526</v>
      </c>
      <c r="L62" t="s">
        <v>14478</v>
      </c>
    </row>
    <row r="63" spans="1:12" x14ac:dyDescent="0.2">
      <c r="F63">
        <f t="shared" si="0"/>
        <v>0</v>
      </c>
      <c r="G63" t="s">
        <v>402</v>
      </c>
      <c r="H63">
        <v>2</v>
      </c>
      <c r="I63">
        <v>0</v>
      </c>
      <c r="K63">
        <f t="shared" si="2"/>
        <v>0</v>
      </c>
    </row>
    <row r="64" spans="1:12" x14ac:dyDescent="0.2">
      <c r="F64">
        <f t="shared" si="0"/>
        <v>0</v>
      </c>
      <c r="I64">
        <f t="shared" si="1"/>
        <v>0</v>
      </c>
      <c r="K64">
        <f t="shared" si="2"/>
        <v>0</v>
      </c>
    </row>
    <row r="65" spans="1:12" x14ac:dyDescent="0.2">
      <c r="A65" t="s">
        <v>14158</v>
      </c>
      <c r="B65" t="s">
        <v>16538</v>
      </c>
      <c r="C65" t="s">
        <v>1016</v>
      </c>
      <c r="D65">
        <v>2</v>
      </c>
      <c r="E65">
        <v>355</v>
      </c>
      <c r="F65">
        <f t="shared" si="0"/>
        <v>710</v>
      </c>
      <c r="G65" t="s">
        <v>14512</v>
      </c>
      <c r="H65">
        <v>704</v>
      </c>
      <c r="I65">
        <f t="shared" si="1"/>
        <v>6</v>
      </c>
      <c r="J65">
        <v>11.5</v>
      </c>
      <c r="K65">
        <f t="shared" si="2"/>
        <v>8096</v>
      </c>
    </row>
    <row r="66" spans="1:12" x14ac:dyDescent="0.2">
      <c r="F66">
        <f t="shared" si="0"/>
        <v>0</v>
      </c>
      <c r="I66" s="39">
        <v>1</v>
      </c>
      <c r="K66">
        <f t="shared" si="2"/>
        <v>0</v>
      </c>
    </row>
    <row r="67" spans="1:12" x14ac:dyDescent="0.2">
      <c r="G67" t="s">
        <v>429</v>
      </c>
      <c r="H67">
        <v>1</v>
      </c>
      <c r="I67" s="39">
        <v>0</v>
      </c>
      <c r="J67">
        <v>11.5</v>
      </c>
      <c r="K67">
        <v>11.5</v>
      </c>
    </row>
    <row r="68" spans="1:12" x14ac:dyDescent="0.2">
      <c r="F68">
        <f t="shared" si="0"/>
        <v>0</v>
      </c>
      <c r="I68">
        <f t="shared" si="1"/>
        <v>0</v>
      </c>
      <c r="K68">
        <f t="shared" si="2"/>
        <v>0</v>
      </c>
    </row>
    <row r="69" spans="1:12" x14ac:dyDescent="0.2">
      <c r="A69" t="s">
        <v>13993</v>
      </c>
      <c r="B69" t="s">
        <v>16522</v>
      </c>
      <c r="C69" t="s">
        <v>1236</v>
      </c>
      <c r="D69">
        <v>2</v>
      </c>
      <c r="E69">
        <v>207</v>
      </c>
      <c r="F69">
        <f t="shared" si="0"/>
        <v>414</v>
      </c>
      <c r="G69" t="s">
        <v>1025</v>
      </c>
      <c r="H69">
        <v>408</v>
      </c>
      <c r="I69">
        <f t="shared" si="1"/>
        <v>6</v>
      </c>
      <c r="J69">
        <v>11.5</v>
      </c>
      <c r="K69">
        <f t="shared" si="2"/>
        <v>4692</v>
      </c>
      <c r="L69" t="s">
        <v>13906</v>
      </c>
    </row>
    <row r="70" spans="1:12" x14ac:dyDescent="0.2">
      <c r="F70">
        <f t="shared" si="0"/>
        <v>0</v>
      </c>
      <c r="G70" t="s">
        <v>399</v>
      </c>
      <c r="H70">
        <v>6</v>
      </c>
      <c r="I70">
        <v>0</v>
      </c>
      <c r="K70">
        <f t="shared" si="2"/>
        <v>0</v>
      </c>
    </row>
    <row r="71" spans="1:12" x14ac:dyDescent="0.2">
      <c r="F71">
        <f t="shared" si="0"/>
        <v>0</v>
      </c>
      <c r="I71">
        <f t="shared" si="1"/>
        <v>0</v>
      </c>
      <c r="K71">
        <f t="shared" si="2"/>
        <v>0</v>
      </c>
    </row>
    <row r="72" spans="1:12" x14ac:dyDescent="0.2">
      <c r="A72" t="s">
        <v>1103</v>
      </c>
      <c r="B72" t="s">
        <v>16385</v>
      </c>
      <c r="C72" t="s">
        <v>989</v>
      </c>
      <c r="D72">
        <v>4</v>
      </c>
      <c r="E72">
        <v>182</v>
      </c>
      <c r="F72">
        <f t="shared" si="0"/>
        <v>728</v>
      </c>
      <c r="G72" t="s">
        <v>1200</v>
      </c>
      <c r="H72">
        <v>717</v>
      </c>
      <c r="I72">
        <f t="shared" si="1"/>
        <v>11</v>
      </c>
      <c r="J72">
        <v>12.5</v>
      </c>
      <c r="K72">
        <f t="shared" si="2"/>
        <v>8962.5</v>
      </c>
      <c r="L72" t="s">
        <v>1187</v>
      </c>
    </row>
    <row r="73" spans="1:12" x14ac:dyDescent="0.2">
      <c r="I73">
        <v>7</v>
      </c>
    </row>
    <row r="74" spans="1:12" x14ac:dyDescent="0.2">
      <c r="G74" t="s">
        <v>513</v>
      </c>
      <c r="H74">
        <v>3</v>
      </c>
      <c r="I74">
        <v>4</v>
      </c>
      <c r="J74">
        <v>12.5</v>
      </c>
      <c r="K74">
        <v>38</v>
      </c>
    </row>
    <row r="75" spans="1:12" x14ac:dyDescent="0.2">
      <c r="F75">
        <f t="shared" si="0"/>
        <v>0</v>
      </c>
      <c r="G75" t="s">
        <v>14434</v>
      </c>
      <c r="H75">
        <v>4</v>
      </c>
      <c r="I75">
        <v>0</v>
      </c>
      <c r="J75">
        <v>12.5</v>
      </c>
      <c r="K75">
        <f t="shared" si="2"/>
        <v>50</v>
      </c>
    </row>
    <row r="77" spans="1:12" x14ac:dyDescent="0.2">
      <c r="A77" t="s">
        <v>1025</v>
      </c>
      <c r="B77" t="s">
        <v>16364</v>
      </c>
      <c r="C77" t="s">
        <v>16365</v>
      </c>
      <c r="D77">
        <v>1</v>
      </c>
      <c r="E77">
        <v>281</v>
      </c>
      <c r="F77">
        <f t="shared" si="0"/>
        <v>281</v>
      </c>
      <c r="G77" t="s">
        <v>1051</v>
      </c>
      <c r="H77">
        <v>277</v>
      </c>
      <c r="I77">
        <f t="shared" si="1"/>
        <v>4</v>
      </c>
      <c r="J77">
        <v>12.5</v>
      </c>
      <c r="K77">
        <f t="shared" si="2"/>
        <v>3462.5</v>
      </c>
      <c r="L77" t="s">
        <v>13974</v>
      </c>
    </row>
    <row r="78" spans="1:12" x14ac:dyDescent="0.2">
      <c r="F78">
        <f t="shared" si="0"/>
        <v>0</v>
      </c>
      <c r="I78">
        <f t="shared" si="1"/>
        <v>0</v>
      </c>
      <c r="K78">
        <f t="shared" si="2"/>
        <v>0</v>
      </c>
    </row>
    <row r="79" spans="1:12" x14ac:dyDescent="0.2">
      <c r="F79">
        <f t="shared" si="0"/>
        <v>0</v>
      </c>
      <c r="I79">
        <f t="shared" si="1"/>
        <v>0</v>
      </c>
      <c r="K79">
        <f t="shared" si="2"/>
        <v>0</v>
      </c>
    </row>
    <row r="80" spans="1:12" x14ac:dyDescent="0.2">
      <c r="A80" t="s">
        <v>1265</v>
      </c>
      <c r="B80" t="s">
        <v>16355</v>
      </c>
      <c r="C80" t="s">
        <v>14176</v>
      </c>
      <c r="D80">
        <v>3</v>
      </c>
      <c r="E80">
        <v>236</v>
      </c>
      <c r="F80">
        <f t="shared" si="0"/>
        <v>708</v>
      </c>
      <c r="G80" t="s">
        <v>1090</v>
      </c>
      <c r="H80">
        <v>701</v>
      </c>
      <c r="I80">
        <f t="shared" si="1"/>
        <v>7</v>
      </c>
      <c r="J80">
        <v>11.5</v>
      </c>
      <c r="K80">
        <f t="shared" si="2"/>
        <v>8061.5</v>
      </c>
      <c r="L80" t="s">
        <v>14177</v>
      </c>
    </row>
    <row r="81" spans="1:12" x14ac:dyDescent="0.2">
      <c r="G81" t="s">
        <v>13991</v>
      </c>
      <c r="H81">
        <v>5</v>
      </c>
      <c r="I81">
        <v>2</v>
      </c>
      <c r="J81">
        <v>11.5</v>
      </c>
      <c r="K81">
        <v>58</v>
      </c>
    </row>
    <row r="82" spans="1:12" x14ac:dyDescent="0.2">
      <c r="F82">
        <f t="shared" si="0"/>
        <v>0</v>
      </c>
      <c r="G82" t="s">
        <v>14434</v>
      </c>
      <c r="H82">
        <v>1</v>
      </c>
      <c r="I82" s="39">
        <v>1</v>
      </c>
      <c r="J82">
        <v>11.5</v>
      </c>
      <c r="K82">
        <f t="shared" si="2"/>
        <v>11.5</v>
      </c>
    </row>
    <row r="83" spans="1:12" x14ac:dyDescent="0.2">
      <c r="G83" t="s">
        <v>17128</v>
      </c>
      <c r="H83">
        <v>1</v>
      </c>
      <c r="I83" s="39">
        <v>0</v>
      </c>
      <c r="J83">
        <v>100</v>
      </c>
      <c r="K83">
        <f t="shared" si="2"/>
        <v>100</v>
      </c>
    </row>
    <row r="84" spans="1:12" x14ac:dyDescent="0.2">
      <c r="F84">
        <f t="shared" si="0"/>
        <v>0</v>
      </c>
      <c r="I84">
        <f t="shared" si="1"/>
        <v>0</v>
      </c>
      <c r="K84">
        <f t="shared" si="2"/>
        <v>0</v>
      </c>
    </row>
    <row r="85" spans="1:12" x14ac:dyDescent="0.2">
      <c r="A85" t="s">
        <v>1198</v>
      </c>
      <c r="B85" t="s">
        <v>16319</v>
      </c>
      <c r="C85" t="s">
        <v>1199</v>
      </c>
      <c r="D85">
        <v>3</v>
      </c>
      <c r="E85">
        <v>210</v>
      </c>
      <c r="F85">
        <f t="shared" si="0"/>
        <v>630</v>
      </c>
      <c r="G85" t="s">
        <v>1239</v>
      </c>
      <c r="H85">
        <v>618</v>
      </c>
      <c r="I85" s="39">
        <f t="shared" si="1"/>
        <v>12</v>
      </c>
      <c r="J85">
        <v>13</v>
      </c>
      <c r="K85">
        <f t="shared" si="2"/>
        <v>8034</v>
      </c>
      <c r="L85" t="s">
        <v>13923</v>
      </c>
    </row>
    <row r="86" spans="1:12" x14ac:dyDescent="0.2">
      <c r="F86">
        <f t="shared" si="0"/>
        <v>0</v>
      </c>
      <c r="G86" t="s">
        <v>429</v>
      </c>
      <c r="H86">
        <v>4</v>
      </c>
      <c r="I86">
        <v>8</v>
      </c>
      <c r="J86">
        <v>13</v>
      </c>
      <c r="K86">
        <f t="shared" si="2"/>
        <v>52</v>
      </c>
    </row>
    <row r="87" spans="1:12" x14ac:dyDescent="0.2">
      <c r="G87" t="s">
        <v>15963</v>
      </c>
      <c r="H87">
        <v>4</v>
      </c>
      <c r="I87" s="39">
        <v>4</v>
      </c>
      <c r="J87">
        <v>13</v>
      </c>
      <c r="K87">
        <f t="shared" si="2"/>
        <v>52</v>
      </c>
    </row>
    <row r="88" spans="1:12" x14ac:dyDescent="0.2">
      <c r="G88" t="s">
        <v>16046</v>
      </c>
      <c r="H88">
        <v>4</v>
      </c>
      <c r="I88" s="39">
        <v>0</v>
      </c>
      <c r="J88">
        <v>13</v>
      </c>
      <c r="K88">
        <f t="shared" si="2"/>
        <v>52</v>
      </c>
    </row>
    <row r="89" spans="1:12" x14ac:dyDescent="0.2">
      <c r="F89">
        <f t="shared" si="0"/>
        <v>0</v>
      </c>
      <c r="I89">
        <f t="shared" si="1"/>
        <v>0</v>
      </c>
      <c r="K89">
        <f t="shared" si="2"/>
        <v>0</v>
      </c>
    </row>
    <row r="90" spans="1:12" x14ac:dyDescent="0.2">
      <c r="A90" t="s">
        <v>1288</v>
      </c>
      <c r="B90" t="s">
        <v>16281</v>
      </c>
      <c r="C90" t="s">
        <v>1295</v>
      </c>
      <c r="D90">
        <v>2</v>
      </c>
      <c r="E90">
        <v>125</v>
      </c>
      <c r="F90">
        <f t="shared" si="0"/>
        <v>250</v>
      </c>
      <c r="G90" t="s">
        <v>1045</v>
      </c>
      <c r="H90">
        <v>245</v>
      </c>
      <c r="I90">
        <f t="shared" si="1"/>
        <v>5</v>
      </c>
      <c r="J90">
        <v>11</v>
      </c>
      <c r="K90">
        <f t="shared" si="2"/>
        <v>2695</v>
      </c>
      <c r="L90" t="s">
        <v>1086</v>
      </c>
    </row>
    <row r="91" spans="1:12" x14ac:dyDescent="0.2">
      <c r="F91">
        <f t="shared" si="0"/>
        <v>0</v>
      </c>
      <c r="G91" t="s">
        <v>14561</v>
      </c>
      <c r="H91">
        <v>1</v>
      </c>
      <c r="I91" s="39">
        <v>4</v>
      </c>
      <c r="K91">
        <f t="shared" si="2"/>
        <v>0</v>
      </c>
    </row>
    <row r="92" spans="1:12" x14ac:dyDescent="0.2">
      <c r="G92" t="s">
        <v>404</v>
      </c>
      <c r="H92">
        <v>4</v>
      </c>
      <c r="I92" s="39">
        <v>0</v>
      </c>
      <c r="J92">
        <v>11</v>
      </c>
      <c r="K92">
        <f t="shared" si="2"/>
        <v>44</v>
      </c>
    </row>
    <row r="93" spans="1:12" x14ac:dyDescent="0.2">
      <c r="F93">
        <f t="shared" si="0"/>
        <v>0</v>
      </c>
      <c r="I93">
        <f t="shared" si="1"/>
        <v>0</v>
      </c>
      <c r="K93">
        <f t="shared" si="2"/>
        <v>0</v>
      </c>
    </row>
    <row r="94" spans="1:12" x14ac:dyDescent="0.2">
      <c r="A94" t="s">
        <v>1341</v>
      </c>
      <c r="B94" t="s">
        <v>16282</v>
      </c>
      <c r="C94" t="s">
        <v>1342</v>
      </c>
      <c r="D94">
        <v>4</v>
      </c>
      <c r="E94">
        <v>100</v>
      </c>
      <c r="F94">
        <f t="shared" si="0"/>
        <v>400</v>
      </c>
      <c r="G94" t="s">
        <v>1085</v>
      </c>
      <c r="H94">
        <v>393</v>
      </c>
      <c r="I94" s="39">
        <f t="shared" si="1"/>
        <v>7</v>
      </c>
      <c r="J94">
        <v>11</v>
      </c>
      <c r="K94">
        <f t="shared" si="2"/>
        <v>4323</v>
      </c>
      <c r="L94" t="s">
        <v>1088</v>
      </c>
    </row>
    <row r="95" spans="1:12" x14ac:dyDescent="0.2">
      <c r="F95">
        <f t="shared" si="0"/>
        <v>0</v>
      </c>
      <c r="G95" t="s">
        <v>35</v>
      </c>
      <c r="H95">
        <v>7</v>
      </c>
      <c r="I95">
        <v>0</v>
      </c>
      <c r="J95">
        <v>11</v>
      </c>
      <c r="K95">
        <f t="shared" si="2"/>
        <v>77</v>
      </c>
    </row>
    <row r="96" spans="1:12" x14ac:dyDescent="0.2">
      <c r="A96" s="37"/>
      <c r="F96">
        <f t="shared" si="0"/>
        <v>0</v>
      </c>
      <c r="I96">
        <f t="shared" si="1"/>
        <v>0</v>
      </c>
      <c r="K96">
        <f t="shared" si="2"/>
        <v>0</v>
      </c>
    </row>
    <row r="97" spans="1:12" x14ac:dyDescent="0.2">
      <c r="A97" t="s">
        <v>1207</v>
      </c>
      <c r="B97" t="s">
        <v>16255</v>
      </c>
      <c r="C97" t="s">
        <v>1208</v>
      </c>
      <c r="D97">
        <v>2</v>
      </c>
      <c r="E97">
        <v>200</v>
      </c>
      <c r="F97">
        <f t="shared" si="0"/>
        <v>400</v>
      </c>
      <c r="G97" t="s">
        <v>1138</v>
      </c>
      <c r="H97">
        <v>396</v>
      </c>
      <c r="I97">
        <f t="shared" si="1"/>
        <v>4</v>
      </c>
      <c r="J97">
        <v>16</v>
      </c>
      <c r="K97">
        <f t="shared" si="2"/>
        <v>6336</v>
      </c>
      <c r="L97" t="s">
        <v>13875</v>
      </c>
    </row>
    <row r="98" spans="1:12" x14ac:dyDescent="0.2">
      <c r="F98">
        <f t="shared" si="0"/>
        <v>0</v>
      </c>
      <c r="G98" t="s">
        <v>15963</v>
      </c>
      <c r="H98">
        <v>3</v>
      </c>
      <c r="I98">
        <v>1</v>
      </c>
      <c r="J98">
        <v>16</v>
      </c>
      <c r="K98">
        <f t="shared" si="2"/>
        <v>48</v>
      </c>
    </row>
    <row r="99" spans="1:12" x14ac:dyDescent="0.2">
      <c r="G99" t="s">
        <v>16046</v>
      </c>
      <c r="H99">
        <v>1</v>
      </c>
      <c r="I99">
        <v>0</v>
      </c>
      <c r="J99">
        <v>16</v>
      </c>
      <c r="K99">
        <f t="shared" si="2"/>
        <v>16</v>
      </c>
    </row>
    <row r="100" spans="1:12" x14ac:dyDescent="0.2">
      <c r="F100">
        <f t="shared" si="0"/>
        <v>0</v>
      </c>
      <c r="I100">
        <f t="shared" si="1"/>
        <v>0</v>
      </c>
      <c r="K100">
        <f t="shared" si="2"/>
        <v>0</v>
      </c>
    </row>
    <row r="101" spans="1:12" x14ac:dyDescent="0.2">
      <c r="A101" t="s">
        <v>13847</v>
      </c>
      <c r="B101" t="s">
        <v>15549</v>
      </c>
      <c r="C101" t="s">
        <v>13967</v>
      </c>
      <c r="D101">
        <v>4</v>
      </c>
      <c r="E101">
        <v>88</v>
      </c>
      <c r="F101">
        <f t="shared" si="0"/>
        <v>352</v>
      </c>
      <c r="G101" t="s">
        <v>793</v>
      </c>
      <c r="H101">
        <v>349</v>
      </c>
      <c r="I101">
        <f t="shared" si="1"/>
        <v>3</v>
      </c>
      <c r="J101">
        <v>11</v>
      </c>
      <c r="K101">
        <f t="shared" si="2"/>
        <v>3839</v>
      </c>
    </row>
    <row r="102" spans="1:12" x14ac:dyDescent="0.2">
      <c r="F102">
        <f t="shared" si="0"/>
        <v>0</v>
      </c>
      <c r="G102" t="s">
        <v>15963</v>
      </c>
      <c r="H102">
        <v>1</v>
      </c>
      <c r="I102">
        <v>2</v>
      </c>
      <c r="J102">
        <v>11</v>
      </c>
      <c r="K102">
        <f t="shared" si="2"/>
        <v>11</v>
      </c>
    </row>
    <row r="103" spans="1:12" x14ac:dyDescent="0.2">
      <c r="G103" t="s">
        <v>16037</v>
      </c>
      <c r="H103">
        <v>2</v>
      </c>
      <c r="I103">
        <v>0</v>
      </c>
    </row>
    <row r="104" spans="1:12" x14ac:dyDescent="0.2">
      <c r="F104">
        <f t="shared" si="0"/>
        <v>0</v>
      </c>
      <c r="I104">
        <f t="shared" si="1"/>
        <v>0</v>
      </c>
      <c r="K104">
        <f t="shared" si="2"/>
        <v>0</v>
      </c>
    </row>
    <row r="105" spans="1:12" x14ac:dyDescent="0.2">
      <c r="A105" t="s">
        <v>1141</v>
      </c>
      <c r="B105" t="s">
        <v>14576</v>
      </c>
      <c r="C105" t="s">
        <v>14577</v>
      </c>
      <c r="D105">
        <v>2</v>
      </c>
      <c r="E105">
        <v>88</v>
      </c>
      <c r="F105">
        <f t="shared" si="0"/>
        <v>176</v>
      </c>
      <c r="G105" t="s">
        <v>14175</v>
      </c>
      <c r="H105">
        <v>172</v>
      </c>
      <c r="I105">
        <f t="shared" si="1"/>
        <v>4</v>
      </c>
      <c r="J105">
        <v>12</v>
      </c>
      <c r="K105">
        <f t="shared" si="2"/>
        <v>2064</v>
      </c>
      <c r="L105" t="s">
        <v>14394</v>
      </c>
    </row>
    <row r="106" spans="1:12" x14ac:dyDescent="0.2">
      <c r="G106" t="s">
        <v>429</v>
      </c>
      <c r="H106">
        <v>1</v>
      </c>
      <c r="I106">
        <v>3</v>
      </c>
      <c r="J106">
        <v>12</v>
      </c>
      <c r="K106">
        <v>12</v>
      </c>
    </row>
    <row r="107" spans="1:12" x14ac:dyDescent="0.2">
      <c r="F107">
        <f t="shared" si="0"/>
        <v>0</v>
      </c>
      <c r="G107" t="s">
        <v>16093</v>
      </c>
      <c r="H107">
        <v>4</v>
      </c>
      <c r="I107">
        <v>0</v>
      </c>
      <c r="K107">
        <f t="shared" si="2"/>
        <v>0</v>
      </c>
    </row>
    <row r="108" spans="1:12" x14ac:dyDescent="0.2">
      <c r="F108">
        <f t="shared" si="0"/>
        <v>0</v>
      </c>
      <c r="I108">
        <f t="shared" si="1"/>
        <v>0</v>
      </c>
      <c r="K108">
        <f t="shared" si="2"/>
        <v>0</v>
      </c>
    </row>
    <row r="109" spans="1:12" x14ac:dyDescent="0.2">
      <c r="A109" t="s">
        <v>1141</v>
      </c>
      <c r="B109" t="s">
        <v>16937</v>
      </c>
      <c r="C109" t="s">
        <v>14222</v>
      </c>
      <c r="D109">
        <v>4</v>
      </c>
      <c r="E109">
        <v>125</v>
      </c>
      <c r="F109">
        <f t="shared" si="0"/>
        <v>500</v>
      </c>
      <c r="G109" t="s">
        <v>800</v>
      </c>
      <c r="H109">
        <v>470</v>
      </c>
      <c r="I109">
        <f t="shared" si="1"/>
        <v>30</v>
      </c>
      <c r="J109">
        <v>11</v>
      </c>
      <c r="K109">
        <f t="shared" si="2"/>
        <v>5170</v>
      </c>
      <c r="L109" t="s">
        <v>784</v>
      </c>
    </row>
    <row r="110" spans="1:12" x14ac:dyDescent="0.2">
      <c r="F110">
        <f t="shared" si="0"/>
        <v>0</v>
      </c>
      <c r="G110" t="s">
        <v>496</v>
      </c>
      <c r="H110">
        <v>29</v>
      </c>
      <c r="I110">
        <v>1</v>
      </c>
      <c r="J110">
        <v>11</v>
      </c>
      <c r="K110">
        <f t="shared" si="2"/>
        <v>319</v>
      </c>
    </row>
    <row r="111" spans="1:12" x14ac:dyDescent="0.2">
      <c r="G111" t="s">
        <v>403</v>
      </c>
      <c r="H111">
        <v>1</v>
      </c>
      <c r="I111">
        <v>0</v>
      </c>
      <c r="J111">
        <v>11</v>
      </c>
      <c r="K111">
        <f t="shared" si="2"/>
        <v>11</v>
      </c>
    </row>
    <row r="112" spans="1:12" x14ac:dyDescent="0.2">
      <c r="F112">
        <f t="shared" si="0"/>
        <v>0</v>
      </c>
      <c r="I112">
        <f t="shared" si="1"/>
        <v>0</v>
      </c>
      <c r="K112">
        <f t="shared" si="2"/>
        <v>0</v>
      </c>
    </row>
    <row r="113" spans="1:12" x14ac:dyDescent="0.2">
      <c r="A113" t="s">
        <v>794</v>
      </c>
      <c r="B113" t="s">
        <v>573</v>
      </c>
      <c r="C113" t="s">
        <v>574</v>
      </c>
      <c r="D113">
        <v>1</v>
      </c>
      <c r="E113">
        <v>458</v>
      </c>
      <c r="F113">
        <f t="shared" si="0"/>
        <v>458</v>
      </c>
      <c r="G113" t="s">
        <v>509</v>
      </c>
      <c r="H113">
        <v>451</v>
      </c>
      <c r="I113">
        <f t="shared" si="1"/>
        <v>7</v>
      </c>
      <c r="J113">
        <v>11.5</v>
      </c>
      <c r="K113">
        <f t="shared" si="2"/>
        <v>5186.5</v>
      </c>
    </row>
    <row r="114" spans="1:12" x14ac:dyDescent="0.2">
      <c r="F114">
        <f t="shared" si="0"/>
        <v>0</v>
      </c>
      <c r="G114" t="s">
        <v>15963</v>
      </c>
      <c r="H114">
        <v>7</v>
      </c>
      <c r="I114">
        <v>0</v>
      </c>
      <c r="J114">
        <v>11.5</v>
      </c>
      <c r="K114">
        <f t="shared" si="2"/>
        <v>80.5</v>
      </c>
    </row>
    <row r="115" spans="1:12" x14ac:dyDescent="0.2">
      <c r="F115">
        <f t="shared" si="0"/>
        <v>0</v>
      </c>
      <c r="I115">
        <f t="shared" si="1"/>
        <v>0</v>
      </c>
      <c r="K115">
        <f t="shared" si="2"/>
        <v>0</v>
      </c>
    </row>
    <row r="116" spans="1:12" x14ac:dyDescent="0.2">
      <c r="A116" t="s">
        <v>597</v>
      </c>
      <c r="B116" t="s">
        <v>16456</v>
      </c>
      <c r="C116" t="s">
        <v>475</v>
      </c>
      <c r="D116">
        <v>1</v>
      </c>
      <c r="E116">
        <v>458</v>
      </c>
      <c r="F116">
        <f t="shared" si="0"/>
        <v>458</v>
      </c>
      <c r="G116" t="s">
        <v>397</v>
      </c>
      <c r="H116">
        <v>456</v>
      </c>
      <c r="I116">
        <f t="shared" si="1"/>
        <v>2</v>
      </c>
      <c r="J116">
        <v>12</v>
      </c>
      <c r="K116">
        <f t="shared" si="2"/>
        <v>5472</v>
      </c>
    </row>
    <row r="117" spans="1:12" x14ac:dyDescent="0.2">
      <c r="F117">
        <f t="shared" si="0"/>
        <v>0</v>
      </c>
      <c r="G117" t="s">
        <v>15963</v>
      </c>
      <c r="H117">
        <v>1</v>
      </c>
      <c r="I117">
        <v>1</v>
      </c>
      <c r="J117">
        <v>12</v>
      </c>
      <c r="K117">
        <f t="shared" si="2"/>
        <v>12</v>
      </c>
    </row>
    <row r="118" spans="1:12" x14ac:dyDescent="0.2">
      <c r="G118" t="s">
        <v>16036</v>
      </c>
      <c r="H118">
        <v>1</v>
      </c>
      <c r="I118">
        <v>0</v>
      </c>
    </row>
    <row r="119" spans="1:12" x14ac:dyDescent="0.2">
      <c r="F119">
        <f t="shared" si="0"/>
        <v>0</v>
      </c>
      <c r="I119">
        <f t="shared" si="1"/>
        <v>0</v>
      </c>
      <c r="K119">
        <f t="shared" si="2"/>
        <v>0</v>
      </c>
    </row>
    <row r="120" spans="1:12" x14ac:dyDescent="0.2">
      <c r="A120" t="s">
        <v>480</v>
      </c>
      <c r="B120" t="s">
        <v>372</v>
      </c>
      <c r="C120" t="s">
        <v>444</v>
      </c>
      <c r="D120">
        <v>1</v>
      </c>
      <c r="E120">
        <v>550</v>
      </c>
      <c r="F120">
        <f t="shared" si="0"/>
        <v>550</v>
      </c>
      <c r="G120" t="s">
        <v>34</v>
      </c>
      <c r="H120">
        <v>545</v>
      </c>
      <c r="I120">
        <f t="shared" si="1"/>
        <v>5</v>
      </c>
      <c r="J120">
        <v>11.5</v>
      </c>
      <c r="K120">
        <f t="shared" si="2"/>
        <v>6267.5</v>
      </c>
      <c r="L120" t="s">
        <v>15550</v>
      </c>
    </row>
    <row r="121" spans="1:12" x14ac:dyDescent="0.2">
      <c r="F121">
        <f t="shared" si="0"/>
        <v>0</v>
      </c>
      <c r="G121" t="s">
        <v>15963</v>
      </c>
      <c r="H121">
        <v>3</v>
      </c>
      <c r="I121">
        <v>2</v>
      </c>
      <c r="J121">
        <v>11.5</v>
      </c>
      <c r="K121">
        <f t="shared" si="2"/>
        <v>34.5</v>
      </c>
    </row>
    <row r="122" spans="1:12" x14ac:dyDescent="0.2">
      <c r="G122" t="s">
        <v>16036</v>
      </c>
      <c r="H122">
        <v>2</v>
      </c>
      <c r="I122">
        <v>0</v>
      </c>
    </row>
    <row r="123" spans="1:12" x14ac:dyDescent="0.2">
      <c r="F123">
        <f t="shared" si="0"/>
        <v>0</v>
      </c>
      <c r="I123">
        <f t="shared" si="1"/>
        <v>0</v>
      </c>
      <c r="K123">
        <f t="shared" si="2"/>
        <v>0</v>
      </c>
    </row>
    <row r="124" spans="1:12" x14ac:dyDescent="0.2">
      <c r="A124" t="s">
        <v>362</v>
      </c>
      <c r="B124" t="s">
        <v>50</v>
      </c>
      <c r="C124" t="s">
        <v>51</v>
      </c>
      <c r="D124">
        <v>1</v>
      </c>
      <c r="E124">
        <v>217</v>
      </c>
      <c r="F124">
        <f t="shared" si="0"/>
        <v>217</v>
      </c>
      <c r="G124" t="s">
        <v>35</v>
      </c>
      <c r="H124">
        <v>217</v>
      </c>
      <c r="I124">
        <f t="shared" si="1"/>
        <v>0</v>
      </c>
      <c r="J124">
        <v>12.5</v>
      </c>
      <c r="K124">
        <f t="shared" si="2"/>
        <v>2712.5</v>
      </c>
    </row>
    <row r="125" spans="1:12" x14ac:dyDescent="0.2">
      <c r="F125">
        <f t="shared" si="0"/>
        <v>0</v>
      </c>
      <c r="I125">
        <f t="shared" si="1"/>
        <v>0</v>
      </c>
      <c r="K125">
        <f t="shared" si="2"/>
        <v>0</v>
      </c>
    </row>
    <row r="126" spans="1:12" x14ac:dyDescent="0.2">
      <c r="F126">
        <f t="shared" si="0"/>
        <v>0</v>
      </c>
      <c r="I126">
        <f t="shared" si="1"/>
        <v>0</v>
      </c>
      <c r="K126">
        <f t="shared" si="2"/>
        <v>0</v>
      </c>
    </row>
    <row r="127" spans="1:12" x14ac:dyDescent="0.2">
      <c r="A127" t="s">
        <v>15825</v>
      </c>
      <c r="B127" t="s">
        <v>15826</v>
      </c>
      <c r="C127" t="s">
        <v>15827</v>
      </c>
      <c r="D127">
        <v>2</v>
      </c>
      <c r="E127">
        <v>298</v>
      </c>
      <c r="F127">
        <f t="shared" si="0"/>
        <v>596</v>
      </c>
      <c r="G127" t="s">
        <v>15963</v>
      </c>
      <c r="H127">
        <v>593</v>
      </c>
      <c r="I127">
        <f t="shared" si="1"/>
        <v>3</v>
      </c>
      <c r="J127">
        <v>13</v>
      </c>
      <c r="K127">
        <f t="shared" si="2"/>
        <v>7709</v>
      </c>
      <c r="L127" t="s">
        <v>16033</v>
      </c>
    </row>
    <row r="128" spans="1:12" x14ac:dyDescent="0.2">
      <c r="F128">
        <f t="shared" si="0"/>
        <v>0</v>
      </c>
      <c r="G128" t="s">
        <v>16046</v>
      </c>
      <c r="H128">
        <v>2</v>
      </c>
      <c r="I128">
        <v>1</v>
      </c>
      <c r="J128">
        <v>13</v>
      </c>
      <c r="K128">
        <f t="shared" si="2"/>
        <v>26</v>
      </c>
    </row>
    <row r="129" spans="1:12" x14ac:dyDescent="0.2">
      <c r="G129" t="s">
        <v>16093</v>
      </c>
      <c r="H129">
        <v>2</v>
      </c>
      <c r="I129">
        <v>0</v>
      </c>
    </row>
    <row r="130" spans="1:12" x14ac:dyDescent="0.2">
      <c r="F130">
        <f t="shared" si="0"/>
        <v>0</v>
      </c>
      <c r="I130">
        <f t="shared" si="1"/>
        <v>0</v>
      </c>
      <c r="K130">
        <f t="shared" si="2"/>
        <v>0</v>
      </c>
    </row>
    <row r="131" spans="1:12" x14ac:dyDescent="0.2">
      <c r="A131" s="73" t="s">
        <v>15970</v>
      </c>
      <c r="B131" s="73" t="s">
        <v>15997</v>
      </c>
      <c r="C131" s="73" t="s">
        <v>15998</v>
      </c>
      <c r="D131">
        <v>1</v>
      </c>
      <c r="E131">
        <v>500</v>
      </c>
      <c r="F131">
        <f t="shared" si="0"/>
        <v>500</v>
      </c>
      <c r="G131" t="s">
        <v>16046</v>
      </c>
      <c r="H131">
        <v>499</v>
      </c>
      <c r="I131">
        <f t="shared" si="1"/>
        <v>1</v>
      </c>
      <c r="J131">
        <v>11</v>
      </c>
      <c r="K131">
        <f t="shared" si="2"/>
        <v>5489</v>
      </c>
      <c r="L131" t="s">
        <v>15862</v>
      </c>
    </row>
    <row r="132" spans="1:12" x14ac:dyDescent="0.2">
      <c r="F132">
        <f t="shared" si="0"/>
        <v>0</v>
      </c>
      <c r="G132" t="s">
        <v>16093</v>
      </c>
      <c r="H132">
        <v>1</v>
      </c>
      <c r="I132">
        <v>0</v>
      </c>
      <c r="K132">
        <f t="shared" si="2"/>
        <v>0</v>
      </c>
    </row>
    <row r="133" spans="1:12" x14ac:dyDescent="0.2">
      <c r="F133">
        <f t="shared" si="0"/>
        <v>0</v>
      </c>
      <c r="I133">
        <f t="shared" si="1"/>
        <v>0</v>
      </c>
      <c r="K133">
        <f t="shared" si="2"/>
        <v>0</v>
      </c>
    </row>
    <row r="134" spans="1:12" x14ac:dyDescent="0.2">
      <c r="A134" t="s">
        <v>16148</v>
      </c>
      <c r="B134" t="s">
        <v>16176</v>
      </c>
      <c r="C134" t="s">
        <v>16177</v>
      </c>
      <c r="D134">
        <v>3</v>
      </c>
      <c r="E134">
        <v>167</v>
      </c>
      <c r="F134">
        <f t="shared" si="0"/>
        <v>501</v>
      </c>
      <c r="G134" t="s">
        <v>16396</v>
      </c>
      <c r="H134">
        <v>500</v>
      </c>
      <c r="I134">
        <f t="shared" si="1"/>
        <v>1</v>
      </c>
      <c r="J134">
        <v>13</v>
      </c>
      <c r="K134">
        <f t="shared" si="2"/>
        <v>6500</v>
      </c>
    </row>
    <row r="135" spans="1:12" x14ac:dyDescent="0.2">
      <c r="F135">
        <f t="shared" si="0"/>
        <v>0</v>
      </c>
      <c r="G135" t="s">
        <v>17270</v>
      </c>
      <c r="H135">
        <v>1</v>
      </c>
      <c r="I135">
        <v>0</v>
      </c>
      <c r="J135">
        <v>13</v>
      </c>
      <c r="K135">
        <f t="shared" si="2"/>
        <v>13</v>
      </c>
    </row>
    <row r="136" spans="1:12" x14ac:dyDescent="0.2">
      <c r="F136">
        <f t="shared" si="0"/>
        <v>0</v>
      </c>
      <c r="I136">
        <f t="shared" si="1"/>
        <v>0</v>
      </c>
      <c r="K136">
        <f t="shared" si="2"/>
        <v>0</v>
      </c>
    </row>
    <row r="137" spans="1:12" x14ac:dyDescent="0.2">
      <c r="A137" t="s">
        <v>16410</v>
      </c>
      <c r="B137" t="s">
        <v>16424</v>
      </c>
      <c r="C137" t="s">
        <v>16425</v>
      </c>
      <c r="D137">
        <v>1</v>
      </c>
      <c r="E137">
        <v>638</v>
      </c>
      <c r="F137">
        <f t="shared" si="0"/>
        <v>638</v>
      </c>
      <c r="G137" t="s">
        <v>16774</v>
      </c>
      <c r="H137">
        <v>626</v>
      </c>
      <c r="I137">
        <f t="shared" si="1"/>
        <v>12</v>
      </c>
      <c r="J137">
        <v>10.5</v>
      </c>
      <c r="K137">
        <f t="shared" si="2"/>
        <v>6573</v>
      </c>
    </row>
    <row r="138" spans="1:12" x14ac:dyDescent="0.2">
      <c r="F138">
        <f t="shared" si="0"/>
        <v>0</v>
      </c>
      <c r="G138" t="s">
        <v>16811</v>
      </c>
      <c r="H138">
        <v>4</v>
      </c>
      <c r="I138">
        <v>8</v>
      </c>
      <c r="K138">
        <f t="shared" si="2"/>
        <v>0</v>
      </c>
    </row>
    <row r="139" spans="1:12" x14ac:dyDescent="0.2">
      <c r="G139" t="s">
        <v>17270</v>
      </c>
      <c r="H139">
        <v>8</v>
      </c>
      <c r="I139">
        <v>0</v>
      </c>
      <c r="J139">
        <v>10.5</v>
      </c>
      <c r="K139">
        <f t="shared" si="2"/>
        <v>84</v>
      </c>
    </row>
    <row r="140" spans="1:12" x14ac:dyDescent="0.2">
      <c r="A140" s="82"/>
      <c r="F140">
        <f t="shared" si="0"/>
        <v>0</v>
      </c>
      <c r="I140">
        <f t="shared" si="1"/>
        <v>0</v>
      </c>
      <c r="K140">
        <f t="shared" si="2"/>
        <v>0</v>
      </c>
    </row>
    <row r="141" spans="1:12" x14ac:dyDescent="0.2">
      <c r="A141" t="s">
        <v>16774</v>
      </c>
      <c r="B141" t="s">
        <v>16782</v>
      </c>
      <c r="C141" t="s">
        <v>16158</v>
      </c>
      <c r="D141">
        <v>1</v>
      </c>
      <c r="E141">
        <v>601</v>
      </c>
      <c r="F141">
        <f t="shared" si="0"/>
        <v>601</v>
      </c>
      <c r="G141" t="s">
        <v>17054</v>
      </c>
      <c r="H141">
        <v>593</v>
      </c>
      <c r="I141">
        <f t="shared" si="1"/>
        <v>8</v>
      </c>
      <c r="J141">
        <v>12.5</v>
      </c>
      <c r="K141">
        <f t="shared" si="2"/>
        <v>7412.5</v>
      </c>
      <c r="L141" t="s">
        <v>16808</v>
      </c>
    </row>
    <row r="142" spans="1:12" x14ac:dyDescent="0.2">
      <c r="F142">
        <f t="shared" si="0"/>
        <v>0</v>
      </c>
      <c r="G142" t="s">
        <v>17270</v>
      </c>
      <c r="H142">
        <v>5</v>
      </c>
      <c r="I142">
        <v>3</v>
      </c>
      <c r="J142">
        <v>12.5</v>
      </c>
      <c r="K142">
        <f t="shared" si="2"/>
        <v>62.5</v>
      </c>
    </row>
    <row r="143" spans="1:12" x14ac:dyDescent="0.2">
      <c r="G143" t="s">
        <v>18011</v>
      </c>
      <c r="H143">
        <v>3</v>
      </c>
      <c r="I143">
        <v>0</v>
      </c>
    </row>
    <row r="144" spans="1:12" x14ac:dyDescent="0.2">
      <c r="F144">
        <f t="shared" si="0"/>
        <v>0</v>
      </c>
      <c r="I144">
        <f t="shared" si="1"/>
        <v>0</v>
      </c>
      <c r="K144">
        <f t="shared" si="2"/>
        <v>0</v>
      </c>
    </row>
    <row r="145" spans="1:12" x14ac:dyDescent="0.2">
      <c r="A145" t="s">
        <v>17054</v>
      </c>
      <c r="B145" t="s">
        <v>17073</v>
      </c>
      <c r="C145" t="s">
        <v>17074</v>
      </c>
      <c r="D145">
        <v>1</v>
      </c>
      <c r="E145">
        <v>369</v>
      </c>
      <c r="F145">
        <f t="shared" si="0"/>
        <v>369</v>
      </c>
      <c r="G145" t="s">
        <v>17270</v>
      </c>
      <c r="H145">
        <v>358</v>
      </c>
      <c r="I145">
        <f t="shared" si="1"/>
        <v>11</v>
      </c>
      <c r="J145">
        <v>12</v>
      </c>
      <c r="K145">
        <f t="shared" si="2"/>
        <v>4296</v>
      </c>
      <c r="L145" t="s">
        <v>16460</v>
      </c>
    </row>
    <row r="146" spans="1:12" x14ac:dyDescent="0.2">
      <c r="F146">
        <f t="shared" si="0"/>
        <v>0</v>
      </c>
      <c r="G146" t="s">
        <v>17662</v>
      </c>
      <c r="H146">
        <v>11</v>
      </c>
      <c r="I146">
        <v>0</v>
      </c>
      <c r="J146">
        <v>12</v>
      </c>
      <c r="K146">
        <f t="shared" si="2"/>
        <v>132</v>
      </c>
    </row>
    <row r="147" spans="1:12" x14ac:dyDescent="0.2">
      <c r="F147">
        <f t="shared" si="0"/>
        <v>0</v>
      </c>
      <c r="I147">
        <f t="shared" si="1"/>
        <v>0</v>
      </c>
      <c r="K147">
        <f t="shared" si="2"/>
        <v>0</v>
      </c>
    </row>
    <row r="148" spans="1:12" x14ac:dyDescent="0.2">
      <c r="A148" t="s">
        <v>17181</v>
      </c>
      <c r="B148" t="s">
        <v>17201</v>
      </c>
      <c r="C148" t="s">
        <v>15628</v>
      </c>
      <c r="D148">
        <v>2</v>
      </c>
      <c r="E148">
        <v>301</v>
      </c>
      <c r="F148">
        <f t="shared" si="0"/>
        <v>602</v>
      </c>
      <c r="G148" t="s">
        <v>17809</v>
      </c>
      <c r="H148">
        <v>594</v>
      </c>
      <c r="I148">
        <f t="shared" si="1"/>
        <v>8</v>
      </c>
      <c r="J148">
        <v>11</v>
      </c>
      <c r="K148">
        <f t="shared" si="2"/>
        <v>6534</v>
      </c>
    </row>
    <row r="149" spans="1:12" x14ac:dyDescent="0.2">
      <c r="F149">
        <f t="shared" ref="F149:F204" si="3">D149*E149</f>
        <v>0</v>
      </c>
      <c r="G149" t="s">
        <v>17816</v>
      </c>
      <c r="H149">
        <v>5</v>
      </c>
      <c r="I149">
        <v>3</v>
      </c>
      <c r="J149">
        <v>11</v>
      </c>
      <c r="K149">
        <f t="shared" ref="K149:K205" si="4">H149*J149</f>
        <v>55</v>
      </c>
    </row>
    <row r="150" spans="1:12" x14ac:dyDescent="0.2">
      <c r="G150" t="s">
        <v>17976</v>
      </c>
      <c r="H150">
        <v>3</v>
      </c>
      <c r="I150">
        <v>0</v>
      </c>
      <c r="J150">
        <v>11</v>
      </c>
      <c r="K150">
        <f t="shared" si="4"/>
        <v>33</v>
      </c>
    </row>
    <row r="151" spans="1:12" x14ac:dyDescent="0.2">
      <c r="F151">
        <f t="shared" si="3"/>
        <v>0</v>
      </c>
      <c r="I151">
        <f t="shared" ref="I151:I204" si="5">F151-H151</f>
        <v>0</v>
      </c>
      <c r="K151">
        <f t="shared" si="4"/>
        <v>0</v>
      </c>
    </row>
    <row r="152" spans="1:12" x14ac:dyDescent="0.2">
      <c r="A152" t="s">
        <v>17299</v>
      </c>
      <c r="B152" t="s">
        <v>17314</v>
      </c>
      <c r="C152" t="s">
        <v>17315</v>
      </c>
      <c r="D152">
        <v>2</v>
      </c>
      <c r="E152">
        <v>250</v>
      </c>
      <c r="F152">
        <f t="shared" si="3"/>
        <v>500</v>
      </c>
      <c r="G152" t="s">
        <v>17451</v>
      </c>
      <c r="H152">
        <v>495</v>
      </c>
      <c r="I152">
        <f t="shared" si="5"/>
        <v>5</v>
      </c>
      <c r="J152">
        <v>13.5</v>
      </c>
      <c r="K152">
        <f t="shared" si="4"/>
        <v>6682.5</v>
      </c>
      <c r="L152" t="s">
        <v>17458</v>
      </c>
    </row>
    <row r="153" spans="1:12" x14ac:dyDescent="0.2">
      <c r="F153">
        <f t="shared" si="3"/>
        <v>0</v>
      </c>
      <c r="G153" t="s">
        <v>17460</v>
      </c>
      <c r="H153">
        <v>1</v>
      </c>
      <c r="I153">
        <v>4</v>
      </c>
      <c r="K153">
        <f t="shared" si="4"/>
        <v>0</v>
      </c>
    </row>
    <row r="154" spans="1:12" x14ac:dyDescent="0.2">
      <c r="F154">
        <f t="shared" si="3"/>
        <v>0</v>
      </c>
      <c r="G154" t="s">
        <v>17976</v>
      </c>
      <c r="H154">
        <v>4</v>
      </c>
      <c r="I154">
        <v>0</v>
      </c>
      <c r="J154">
        <v>13.5</v>
      </c>
      <c r="K154">
        <f t="shared" si="4"/>
        <v>54</v>
      </c>
    </row>
    <row r="155" spans="1:12" x14ac:dyDescent="0.2">
      <c r="F155">
        <f t="shared" si="3"/>
        <v>0</v>
      </c>
      <c r="I155">
        <f t="shared" si="5"/>
        <v>0</v>
      </c>
      <c r="K155">
        <f t="shared" si="4"/>
        <v>0</v>
      </c>
    </row>
    <row r="156" spans="1:12" x14ac:dyDescent="0.2">
      <c r="A156" t="s">
        <v>17452</v>
      </c>
      <c r="B156" t="s">
        <v>17577</v>
      </c>
      <c r="C156" t="s">
        <v>17578</v>
      </c>
      <c r="D156">
        <v>2</v>
      </c>
      <c r="E156">
        <v>211</v>
      </c>
      <c r="F156">
        <f t="shared" si="3"/>
        <v>422</v>
      </c>
      <c r="G156" t="s">
        <v>17662</v>
      </c>
      <c r="H156">
        <v>406</v>
      </c>
      <c r="I156">
        <f t="shared" si="5"/>
        <v>16</v>
      </c>
      <c r="J156">
        <v>12</v>
      </c>
      <c r="K156">
        <f t="shared" si="4"/>
        <v>4872</v>
      </c>
      <c r="L156" t="s">
        <v>15862</v>
      </c>
    </row>
    <row r="157" spans="1:12" x14ac:dyDescent="0.2">
      <c r="F157">
        <f t="shared" si="3"/>
        <v>0</v>
      </c>
      <c r="G157" t="s">
        <v>17976</v>
      </c>
      <c r="H157">
        <v>14</v>
      </c>
      <c r="I157">
        <v>2</v>
      </c>
      <c r="J157">
        <v>12</v>
      </c>
      <c r="K157">
        <f t="shared" si="4"/>
        <v>168</v>
      </c>
    </row>
    <row r="158" spans="1:12" x14ac:dyDescent="0.2">
      <c r="G158" t="s">
        <v>18011</v>
      </c>
      <c r="H158">
        <v>2</v>
      </c>
      <c r="I158">
        <v>0</v>
      </c>
    </row>
    <row r="159" spans="1:12" x14ac:dyDescent="0.2">
      <c r="F159">
        <f t="shared" si="3"/>
        <v>0</v>
      </c>
      <c r="I159">
        <f t="shared" si="5"/>
        <v>0</v>
      </c>
      <c r="K159">
        <f t="shared" si="4"/>
        <v>0</v>
      </c>
    </row>
    <row r="160" spans="1:12" x14ac:dyDescent="0.2">
      <c r="A160" t="s">
        <v>17670</v>
      </c>
      <c r="B160" t="s">
        <v>17674</v>
      </c>
      <c r="C160" t="s">
        <v>16167</v>
      </c>
      <c r="D160">
        <v>2</v>
      </c>
      <c r="E160">
        <v>248</v>
      </c>
      <c r="F160">
        <f t="shared" si="3"/>
        <v>496</v>
      </c>
      <c r="G160" t="s">
        <v>17792</v>
      </c>
      <c r="H160">
        <v>480</v>
      </c>
      <c r="I160">
        <f t="shared" si="5"/>
        <v>16</v>
      </c>
      <c r="J160">
        <v>11</v>
      </c>
      <c r="K160">
        <f t="shared" si="4"/>
        <v>5280</v>
      </c>
      <c r="L160" t="s">
        <v>15862</v>
      </c>
    </row>
    <row r="161" spans="1:12" x14ac:dyDescent="0.2">
      <c r="F161">
        <f t="shared" si="3"/>
        <v>0</v>
      </c>
      <c r="G161" t="s">
        <v>17816</v>
      </c>
      <c r="H161">
        <v>4</v>
      </c>
      <c r="I161">
        <v>12</v>
      </c>
      <c r="J161">
        <v>11</v>
      </c>
      <c r="K161">
        <f t="shared" si="4"/>
        <v>44</v>
      </c>
    </row>
    <row r="162" spans="1:12" x14ac:dyDescent="0.2">
      <c r="F162">
        <f t="shared" si="3"/>
        <v>0</v>
      </c>
      <c r="G162" t="s">
        <v>17848</v>
      </c>
      <c r="H162">
        <v>9</v>
      </c>
      <c r="I162">
        <v>3</v>
      </c>
      <c r="J162">
        <v>11</v>
      </c>
      <c r="K162">
        <f t="shared" si="4"/>
        <v>99</v>
      </c>
    </row>
    <row r="163" spans="1:12" x14ac:dyDescent="0.2">
      <c r="G163" t="s">
        <v>18117</v>
      </c>
      <c r="H163">
        <v>3</v>
      </c>
      <c r="I163">
        <v>0</v>
      </c>
    </row>
    <row r="164" spans="1:12" x14ac:dyDescent="0.2">
      <c r="F164">
        <f t="shared" si="3"/>
        <v>0</v>
      </c>
      <c r="I164">
        <f t="shared" si="5"/>
        <v>0</v>
      </c>
      <c r="K164">
        <f t="shared" si="4"/>
        <v>0</v>
      </c>
    </row>
    <row r="165" spans="1:12" x14ac:dyDescent="0.2">
      <c r="A165" t="s">
        <v>17792</v>
      </c>
      <c r="B165" t="s">
        <v>17820</v>
      </c>
      <c r="C165" t="s">
        <v>17584</v>
      </c>
      <c r="D165">
        <v>2</v>
      </c>
      <c r="E165">
        <v>206</v>
      </c>
      <c r="F165">
        <f t="shared" si="3"/>
        <v>412</v>
      </c>
      <c r="G165" t="s">
        <v>17848</v>
      </c>
      <c r="H165">
        <v>409</v>
      </c>
      <c r="I165">
        <f t="shared" si="5"/>
        <v>3</v>
      </c>
      <c r="J165">
        <v>11.5</v>
      </c>
      <c r="K165">
        <f t="shared" si="4"/>
        <v>4703.5</v>
      </c>
      <c r="L165" t="s">
        <v>16460</v>
      </c>
    </row>
    <row r="166" spans="1:12" x14ac:dyDescent="0.2">
      <c r="F166">
        <f t="shared" si="3"/>
        <v>0</v>
      </c>
      <c r="G166" t="s">
        <v>17976</v>
      </c>
      <c r="H166">
        <v>3</v>
      </c>
      <c r="I166">
        <v>0</v>
      </c>
      <c r="J166">
        <v>11.5</v>
      </c>
      <c r="K166">
        <f t="shared" si="4"/>
        <v>34.5</v>
      </c>
    </row>
    <row r="167" spans="1:12" x14ac:dyDescent="0.2">
      <c r="F167">
        <f t="shared" si="3"/>
        <v>0</v>
      </c>
      <c r="I167">
        <f t="shared" si="5"/>
        <v>0</v>
      </c>
      <c r="K167">
        <f t="shared" si="4"/>
        <v>0</v>
      </c>
    </row>
    <row r="168" spans="1:12" x14ac:dyDescent="0.2">
      <c r="A168" t="s">
        <v>17847</v>
      </c>
      <c r="B168" t="s">
        <v>17861</v>
      </c>
      <c r="C168" t="s">
        <v>15602</v>
      </c>
      <c r="D168">
        <v>4</v>
      </c>
      <c r="E168">
        <v>150</v>
      </c>
      <c r="F168">
        <f t="shared" si="3"/>
        <v>600</v>
      </c>
      <c r="G168" t="s">
        <v>17911</v>
      </c>
      <c r="H168">
        <v>592</v>
      </c>
      <c r="I168">
        <f t="shared" si="5"/>
        <v>8</v>
      </c>
      <c r="J168">
        <v>11</v>
      </c>
      <c r="K168">
        <f t="shared" si="4"/>
        <v>6512</v>
      </c>
      <c r="L168" t="s">
        <v>15862</v>
      </c>
    </row>
    <row r="169" spans="1:12" x14ac:dyDescent="0.2">
      <c r="F169">
        <f t="shared" si="3"/>
        <v>0</v>
      </c>
      <c r="G169" t="s">
        <v>17976</v>
      </c>
      <c r="H169">
        <v>7</v>
      </c>
      <c r="I169">
        <v>1</v>
      </c>
      <c r="J169">
        <v>11</v>
      </c>
      <c r="K169">
        <f t="shared" si="4"/>
        <v>77</v>
      </c>
    </row>
    <row r="170" spans="1:12" x14ac:dyDescent="0.2">
      <c r="G170" t="s">
        <v>18011</v>
      </c>
      <c r="H170">
        <v>1</v>
      </c>
      <c r="I170">
        <v>0</v>
      </c>
    </row>
    <row r="171" spans="1:12" x14ac:dyDescent="0.2">
      <c r="F171">
        <f t="shared" si="3"/>
        <v>0</v>
      </c>
      <c r="I171">
        <f t="shared" si="5"/>
        <v>0</v>
      </c>
      <c r="K171">
        <f t="shared" si="4"/>
        <v>0</v>
      </c>
    </row>
    <row r="172" spans="1:12" x14ac:dyDescent="0.2">
      <c r="A172" t="s">
        <v>17874</v>
      </c>
      <c r="B172" t="s">
        <v>17895</v>
      </c>
      <c r="C172" t="s">
        <v>17896</v>
      </c>
      <c r="D172">
        <v>2</v>
      </c>
      <c r="E172">
        <v>78</v>
      </c>
      <c r="F172">
        <f t="shared" si="3"/>
        <v>156</v>
      </c>
      <c r="G172" t="s">
        <v>17930</v>
      </c>
      <c r="H172">
        <v>156</v>
      </c>
      <c r="I172">
        <f t="shared" si="5"/>
        <v>0</v>
      </c>
      <c r="J172">
        <v>12.5</v>
      </c>
      <c r="K172">
        <f t="shared" si="4"/>
        <v>1950</v>
      </c>
      <c r="L172" t="s">
        <v>15862</v>
      </c>
    </row>
    <row r="173" spans="1:12" x14ac:dyDescent="0.2">
      <c r="F173">
        <f t="shared" si="3"/>
        <v>0</v>
      </c>
      <c r="I173">
        <f t="shared" si="5"/>
        <v>0</v>
      </c>
      <c r="K173">
        <f t="shared" si="4"/>
        <v>0</v>
      </c>
    </row>
    <row r="174" spans="1:12" x14ac:dyDescent="0.2">
      <c r="F174">
        <f t="shared" si="3"/>
        <v>0</v>
      </c>
      <c r="I174">
        <f t="shared" si="5"/>
        <v>0</v>
      </c>
      <c r="K174">
        <f t="shared" si="4"/>
        <v>0</v>
      </c>
    </row>
    <row r="175" spans="1:12" x14ac:dyDescent="0.2">
      <c r="A175" t="s">
        <v>17930</v>
      </c>
      <c r="B175" t="s">
        <v>17931</v>
      </c>
      <c r="C175" t="s">
        <v>17932</v>
      </c>
      <c r="D175">
        <v>2</v>
      </c>
      <c r="E175">
        <v>256</v>
      </c>
      <c r="F175">
        <f t="shared" si="3"/>
        <v>512</v>
      </c>
      <c r="G175" t="s">
        <v>18009</v>
      </c>
      <c r="H175">
        <v>505</v>
      </c>
      <c r="I175">
        <f t="shared" si="5"/>
        <v>7</v>
      </c>
      <c r="J175">
        <v>12</v>
      </c>
      <c r="K175">
        <f t="shared" si="4"/>
        <v>6060</v>
      </c>
      <c r="L175" t="s">
        <v>15862</v>
      </c>
    </row>
    <row r="176" spans="1:12" x14ac:dyDescent="0.2">
      <c r="F176">
        <f t="shared" si="3"/>
        <v>0</v>
      </c>
      <c r="G176" t="s">
        <v>18118</v>
      </c>
      <c r="H176">
        <v>7</v>
      </c>
      <c r="I176">
        <v>0</v>
      </c>
      <c r="K176">
        <f t="shared" si="4"/>
        <v>0</v>
      </c>
    </row>
    <row r="177" spans="1:12" x14ac:dyDescent="0.2">
      <c r="F177">
        <f t="shared" si="3"/>
        <v>0</v>
      </c>
      <c r="I177">
        <f t="shared" si="5"/>
        <v>0</v>
      </c>
      <c r="K177">
        <f t="shared" si="4"/>
        <v>0</v>
      </c>
    </row>
    <row r="178" spans="1:12" x14ac:dyDescent="0.2">
      <c r="A178" t="s">
        <v>17976</v>
      </c>
      <c r="B178" t="s">
        <v>17996</v>
      </c>
      <c r="C178" t="s">
        <v>17997</v>
      </c>
      <c r="D178">
        <v>1</v>
      </c>
      <c r="E178">
        <v>461</v>
      </c>
      <c r="F178">
        <f t="shared" si="3"/>
        <v>461</v>
      </c>
      <c r="G178" t="s">
        <v>18093</v>
      </c>
      <c r="H178">
        <v>457</v>
      </c>
      <c r="I178">
        <f t="shared" si="5"/>
        <v>4</v>
      </c>
      <c r="J178">
        <v>12</v>
      </c>
      <c r="K178">
        <f t="shared" si="4"/>
        <v>5484</v>
      </c>
      <c r="L178" t="s">
        <v>16808</v>
      </c>
    </row>
    <row r="179" spans="1:12" x14ac:dyDescent="0.2">
      <c r="F179">
        <f t="shared" si="3"/>
        <v>0</v>
      </c>
      <c r="G179" t="s">
        <v>18117</v>
      </c>
      <c r="H179">
        <v>4</v>
      </c>
      <c r="I179">
        <v>0</v>
      </c>
      <c r="K179">
        <f t="shared" si="4"/>
        <v>0</v>
      </c>
    </row>
    <row r="180" spans="1:12" x14ac:dyDescent="0.2">
      <c r="F180">
        <f t="shared" si="3"/>
        <v>0</v>
      </c>
      <c r="I180">
        <f t="shared" si="5"/>
        <v>0</v>
      </c>
      <c r="K180">
        <f t="shared" si="4"/>
        <v>0</v>
      </c>
    </row>
    <row r="181" spans="1:12" x14ac:dyDescent="0.2">
      <c r="F181">
        <f t="shared" si="3"/>
        <v>0</v>
      </c>
      <c r="I181">
        <f t="shared" si="5"/>
        <v>0</v>
      </c>
      <c r="K181">
        <f t="shared" si="4"/>
        <v>0</v>
      </c>
    </row>
    <row r="182" spans="1:12" x14ac:dyDescent="0.2">
      <c r="F182">
        <f t="shared" si="3"/>
        <v>0</v>
      </c>
      <c r="I182">
        <f t="shared" si="5"/>
        <v>0</v>
      </c>
      <c r="K182">
        <f t="shared" si="4"/>
        <v>0</v>
      </c>
    </row>
    <row r="183" spans="1:12" x14ac:dyDescent="0.2">
      <c r="F183">
        <f t="shared" si="3"/>
        <v>0</v>
      </c>
      <c r="I183">
        <f t="shared" si="5"/>
        <v>0</v>
      </c>
      <c r="K183">
        <f t="shared" si="4"/>
        <v>0</v>
      </c>
    </row>
    <row r="184" spans="1:12" x14ac:dyDescent="0.2">
      <c r="F184">
        <f t="shared" si="3"/>
        <v>0</v>
      </c>
      <c r="I184">
        <f t="shared" si="5"/>
        <v>0</v>
      </c>
      <c r="K184">
        <f t="shared" si="4"/>
        <v>0</v>
      </c>
    </row>
    <row r="185" spans="1:12" x14ac:dyDescent="0.2">
      <c r="F185">
        <f t="shared" si="3"/>
        <v>0</v>
      </c>
      <c r="I185">
        <f t="shared" si="5"/>
        <v>0</v>
      </c>
      <c r="K185">
        <f t="shared" si="4"/>
        <v>0</v>
      </c>
    </row>
    <row r="186" spans="1:12" x14ac:dyDescent="0.2">
      <c r="F186">
        <f t="shared" si="3"/>
        <v>0</v>
      </c>
      <c r="I186">
        <f t="shared" si="5"/>
        <v>0</v>
      </c>
      <c r="K186">
        <f t="shared" si="4"/>
        <v>0</v>
      </c>
    </row>
    <row r="187" spans="1:12" x14ac:dyDescent="0.2">
      <c r="F187">
        <f t="shared" si="3"/>
        <v>0</v>
      </c>
      <c r="I187">
        <f t="shared" si="5"/>
        <v>0</v>
      </c>
      <c r="K187">
        <f t="shared" si="4"/>
        <v>0</v>
      </c>
    </row>
    <row r="188" spans="1:12" x14ac:dyDescent="0.2">
      <c r="F188">
        <f t="shared" si="3"/>
        <v>0</v>
      </c>
      <c r="I188">
        <f t="shared" si="5"/>
        <v>0</v>
      </c>
      <c r="K188">
        <f t="shared" si="4"/>
        <v>0</v>
      </c>
    </row>
    <row r="189" spans="1:12" x14ac:dyDescent="0.2">
      <c r="F189">
        <f t="shared" si="3"/>
        <v>0</v>
      </c>
      <c r="I189">
        <f t="shared" si="5"/>
        <v>0</v>
      </c>
      <c r="K189">
        <f t="shared" si="4"/>
        <v>0</v>
      </c>
    </row>
    <row r="190" spans="1:12" x14ac:dyDescent="0.2">
      <c r="F190">
        <f t="shared" si="3"/>
        <v>0</v>
      </c>
      <c r="I190">
        <f t="shared" si="5"/>
        <v>0</v>
      </c>
      <c r="K190">
        <f t="shared" si="4"/>
        <v>0</v>
      </c>
    </row>
    <row r="191" spans="1:12" x14ac:dyDescent="0.2">
      <c r="F191">
        <f t="shared" si="3"/>
        <v>0</v>
      </c>
      <c r="I191">
        <f t="shared" si="5"/>
        <v>0</v>
      </c>
      <c r="K191">
        <f t="shared" si="4"/>
        <v>0</v>
      </c>
    </row>
    <row r="192" spans="1:12" x14ac:dyDescent="0.2">
      <c r="F192">
        <f t="shared" si="3"/>
        <v>0</v>
      </c>
      <c r="I192">
        <f t="shared" si="5"/>
        <v>0</v>
      </c>
      <c r="K192">
        <f t="shared" si="4"/>
        <v>0</v>
      </c>
    </row>
    <row r="193" spans="6:11" x14ac:dyDescent="0.2">
      <c r="F193">
        <f t="shared" si="3"/>
        <v>0</v>
      </c>
      <c r="I193">
        <f t="shared" si="5"/>
        <v>0</v>
      </c>
      <c r="K193">
        <f t="shared" si="4"/>
        <v>0</v>
      </c>
    </row>
    <row r="194" spans="6:11" x14ac:dyDescent="0.2">
      <c r="F194">
        <f t="shared" si="3"/>
        <v>0</v>
      </c>
      <c r="I194">
        <f t="shared" si="5"/>
        <v>0</v>
      </c>
      <c r="K194">
        <f t="shared" si="4"/>
        <v>0</v>
      </c>
    </row>
    <row r="195" spans="6:11" x14ac:dyDescent="0.2">
      <c r="F195">
        <f t="shared" si="3"/>
        <v>0</v>
      </c>
      <c r="I195">
        <f t="shared" si="5"/>
        <v>0</v>
      </c>
      <c r="K195">
        <f t="shared" si="4"/>
        <v>0</v>
      </c>
    </row>
    <row r="196" spans="6:11" x14ac:dyDescent="0.2">
      <c r="F196">
        <f t="shared" si="3"/>
        <v>0</v>
      </c>
      <c r="I196">
        <f t="shared" si="5"/>
        <v>0</v>
      </c>
      <c r="K196">
        <f t="shared" si="4"/>
        <v>0</v>
      </c>
    </row>
    <row r="197" spans="6:11" x14ac:dyDescent="0.2">
      <c r="F197">
        <f t="shared" si="3"/>
        <v>0</v>
      </c>
      <c r="I197">
        <f t="shared" si="5"/>
        <v>0</v>
      </c>
      <c r="K197">
        <f t="shared" si="4"/>
        <v>0</v>
      </c>
    </row>
    <row r="198" spans="6:11" x14ac:dyDescent="0.2">
      <c r="F198">
        <f t="shared" si="3"/>
        <v>0</v>
      </c>
      <c r="I198">
        <f t="shared" si="5"/>
        <v>0</v>
      </c>
      <c r="K198">
        <f t="shared" si="4"/>
        <v>0</v>
      </c>
    </row>
    <row r="199" spans="6:11" x14ac:dyDescent="0.2">
      <c r="F199">
        <f t="shared" si="3"/>
        <v>0</v>
      </c>
      <c r="I199">
        <f t="shared" si="5"/>
        <v>0</v>
      </c>
      <c r="K199">
        <f t="shared" si="4"/>
        <v>0</v>
      </c>
    </row>
    <row r="200" spans="6:11" x14ac:dyDescent="0.2">
      <c r="F200">
        <f t="shared" si="3"/>
        <v>0</v>
      </c>
      <c r="I200">
        <f t="shared" si="5"/>
        <v>0</v>
      </c>
      <c r="K200">
        <f t="shared" si="4"/>
        <v>0</v>
      </c>
    </row>
    <row r="201" spans="6:11" x14ac:dyDescent="0.2">
      <c r="F201">
        <f t="shared" si="3"/>
        <v>0</v>
      </c>
      <c r="I201">
        <f t="shared" si="5"/>
        <v>0</v>
      </c>
      <c r="K201">
        <f t="shared" si="4"/>
        <v>0</v>
      </c>
    </row>
    <row r="202" spans="6:11" x14ac:dyDescent="0.2">
      <c r="F202">
        <f t="shared" si="3"/>
        <v>0</v>
      </c>
      <c r="I202">
        <f t="shared" si="5"/>
        <v>0</v>
      </c>
      <c r="K202">
        <f t="shared" si="4"/>
        <v>0</v>
      </c>
    </row>
    <row r="203" spans="6:11" x14ac:dyDescent="0.2">
      <c r="F203">
        <f t="shared" si="3"/>
        <v>0</v>
      </c>
      <c r="I203">
        <f t="shared" si="5"/>
        <v>0</v>
      </c>
      <c r="K203">
        <f t="shared" si="4"/>
        <v>0</v>
      </c>
    </row>
    <row r="204" spans="6:11" x14ac:dyDescent="0.2">
      <c r="F204">
        <f t="shared" si="3"/>
        <v>0</v>
      </c>
      <c r="I204">
        <f t="shared" si="5"/>
        <v>0</v>
      </c>
      <c r="K204">
        <f t="shared" si="4"/>
        <v>0</v>
      </c>
    </row>
    <row r="205" spans="6:11" x14ac:dyDescent="0.2">
      <c r="K205">
        <f t="shared" si="4"/>
        <v>0</v>
      </c>
    </row>
  </sheetData>
  <mergeCells count="1">
    <mergeCell ref="A1:C3"/>
  </mergeCells>
  <phoneticPr fontId="13" type="noConversion"/>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K43"/>
  <sheetViews>
    <sheetView zoomScaleNormal="100" workbookViewId="0">
      <selection activeCell="A9" sqref="A9"/>
    </sheetView>
  </sheetViews>
  <sheetFormatPr baseColWidth="10" defaultRowHeight="12.75" x14ac:dyDescent="0.2"/>
  <cols>
    <col min="1" max="1" width="14" customWidth="1"/>
    <col min="11" max="11" width="15" customWidth="1"/>
  </cols>
  <sheetData>
    <row r="1" spans="1:11" x14ac:dyDescent="0.2">
      <c r="A1" s="127" t="s">
        <v>145</v>
      </c>
      <c r="B1" s="128"/>
      <c r="C1" s="129"/>
    </row>
    <row r="2" spans="1:11" x14ac:dyDescent="0.2">
      <c r="A2" s="130"/>
      <c r="B2" s="131"/>
      <c r="C2" s="132"/>
    </row>
    <row r="3" spans="1:11" x14ac:dyDescent="0.2">
      <c r="A3" s="133"/>
      <c r="B3" s="134"/>
      <c r="C3" s="135"/>
    </row>
    <row r="4" spans="1:11" ht="13.5" thickBot="1" x14ac:dyDescent="0.25"/>
    <row r="5" spans="1:11" ht="18.75" thickBot="1" x14ac:dyDescent="0.3">
      <c r="A5" s="3" t="s">
        <v>6476</v>
      </c>
      <c r="B5" s="3" t="s">
        <v>6814</v>
      </c>
      <c r="C5" s="3" t="s">
        <v>6932</v>
      </c>
      <c r="D5" s="3" t="s">
        <v>6377</v>
      </c>
      <c r="E5" s="3" t="s">
        <v>6249</v>
      </c>
      <c r="F5" s="4" t="s">
        <v>6904</v>
      </c>
      <c r="G5" s="3" t="s">
        <v>6829</v>
      </c>
      <c r="H5" s="3" t="s">
        <v>6844</v>
      </c>
      <c r="I5" s="3" t="s">
        <v>6404</v>
      </c>
      <c r="J5" s="3" t="s">
        <v>7022</v>
      </c>
      <c r="K5" s="3" t="s">
        <v>6312</v>
      </c>
    </row>
    <row r="6" spans="1:11" x14ac:dyDescent="0.2">
      <c r="F6">
        <f t="shared" ref="F6:F35" si="0">D6*E6</f>
        <v>0</v>
      </c>
      <c r="I6">
        <f t="shared" ref="I6:I43" si="1">F6-H6</f>
        <v>0</v>
      </c>
      <c r="K6">
        <f t="shared" ref="K6:K38" si="2">H6*J6</f>
        <v>0</v>
      </c>
    </row>
    <row r="7" spans="1:11" x14ac:dyDescent="0.2">
      <c r="F7">
        <f t="shared" si="0"/>
        <v>0</v>
      </c>
      <c r="I7">
        <f t="shared" si="1"/>
        <v>0</v>
      </c>
      <c r="K7">
        <f t="shared" si="2"/>
        <v>0</v>
      </c>
    </row>
    <row r="8" spans="1:11" x14ac:dyDescent="0.2">
      <c r="F8">
        <f t="shared" si="0"/>
        <v>0</v>
      </c>
      <c r="I8">
        <f t="shared" si="1"/>
        <v>0</v>
      </c>
      <c r="K8">
        <f t="shared" si="2"/>
        <v>0</v>
      </c>
    </row>
    <row r="9" spans="1:11" x14ac:dyDescent="0.2">
      <c r="F9">
        <f t="shared" si="0"/>
        <v>0</v>
      </c>
      <c r="I9">
        <f t="shared" si="1"/>
        <v>0</v>
      </c>
      <c r="K9">
        <f t="shared" si="2"/>
        <v>0</v>
      </c>
    </row>
    <row r="10" spans="1:11" x14ac:dyDescent="0.2">
      <c r="F10">
        <f t="shared" si="0"/>
        <v>0</v>
      </c>
      <c r="I10">
        <f t="shared" si="1"/>
        <v>0</v>
      </c>
      <c r="K10">
        <f t="shared" si="2"/>
        <v>0</v>
      </c>
    </row>
    <row r="11" spans="1:11" x14ac:dyDescent="0.2">
      <c r="F11">
        <f t="shared" si="0"/>
        <v>0</v>
      </c>
      <c r="I11">
        <f t="shared" si="1"/>
        <v>0</v>
      </c>
      <c r="K11">
        <f t="shared" si="2"/>
        <v>0</v>
      </c>
    </row>
    <row r="12" spans="1:11" x14ac:dyDescent="0.2">
      <c r="A12" t="s">
        <v>17711</v>
      </c>
      <c r="B12" t="s">
        <v>17726</v>
      </c>
      <c r="C12" t="s">
        <v>17727</v>
      </c>
      <c r="D12">
        <v>2</v>
      </c>
      <c r="E12">
        <v>250</v>
      </c>
      <c r="F12">
        <f t="shared" si="0"/>
        <v>500</v>
      </c>
      <c r="I12">
        <f t="shared" si="1"/>
        <v>500</v>
      </c>
      <c r="K12">
        <f t="shared" si="2"/>
        <v>0</v>
      </c>
    </row>
    <row r="13" spans="1:11" x14ac:dyDescent="0.2">
      <c r="F13">
        <f t="shared" si="0"/>
        <v>0</v>
      </c>
      <c r="I13">
        <f t="shared" si="1"/>
        <v>0</v>
      </c>
      <c r="K13">
        <f t="shared" si="2"/>
        <v>0</v>
      </c>
    </row>
    <row r="14" spans="1:11" x14ac:dyDescent="0.2">
      <c r="F14">
        <f t="shared" si="0"/>
        <v>0</v>
      </c>
      <c r="I14">
        <f t="shared" si="1"/>
        <v>0</v>
      </c>
      <c r="K14">
        <f t="shared" si="2"/>
        <v>0</v>
      </c>
    </row>
    <row r="15" spans="1:11" x14ac:dyDescent="0.2">
      <c r="A15" t="s">
        <v>17723</v>
      </c>
      <c r="B15" t="s">
        <v>17724</v>
      </c>
      <c r="C15" t="s">
        <v>17725</v>
      </c>
      <c r="D15">
        <v>1</v>
      </c>
      <c r="E15">
        <v>495</v>
      </c>
      <c r="F15">
        <f t="shared" si="0"/>
        <v>495</v>
      </c>
      <c r="I15">
        <f t="shared" si="1"/>
        <v>495</v>
      </c>
      <c r="K15">
        <f t="shared" si="2"/>
        <v>0</v>
      </c>
    </row>
    <row r="16" spans="1:11" x14ac:dyDescent="0.2">
      <c r="F16">
        <f t="shared" si="0"/>
        <v>0</v>
      </c>
      <c r="I16">
        <f t="shared" si="1"/>
        <v>0</v>
      </c>
      <c r="K16">
        <f t="shared" si="2"/>
        <v>0</v>
      </c>
    </row>
    <row r="17" spans="1:11" x14ac:dyDescent="0.2">
      <c r="F17">
        <f t="shared" si="0"/>
        <v>0</v>
      </c>
      <c r="I17">
        <f t="shared" si="1"/>
        <v>0</v>
      </c>
      <c r="K17">
        <f t="shared" si="2"/>
        <v>0</v>
      </c>
    </row>
    <row r="18" spans="1:11" x14ac:dyDescent="0.2">
      <c r="A18" t="s">
        <v>20</v>
      </c>
      <c r="B18" t="s">
        <v>15</v>
      </c>
      <c r="C18" t="s">
        <v>16</v>
      </c>
      <c r="D18">
        <v>2</v>
      </c>
      <c r="E18">
        <v>234</v>
      </c>
      <c r="F18">
        <f t="shared" si="0"/>
        <v>468</v>
      </c>
      <c r="I18">
        <f t="shared" si="1"/>
        <v>468</v>
      </c>
      <c r="K18">
        <f t="shared" si="2"/>
        <v>0</v>
      </c>
    </row>
    <row r="19" spans="1:11" x14ac:dyDescent="0.2">
      <c r="F19">
        <f t="shared" si="0"/>
        <v>0</v>
      </c>
      <c r="I19">
        <f t="shared" si="1"/>
        <v>0</v>
      </c>
      <c r="K19">
        <f t="shared" si="2"/>
        <v>0</v>
      </c>
    </row>
    <row r="20" spans="1:11" x14ac:dyDescent="0.2">
      <c r="F20">
        <f t="shared" si="0"/>
        <v>0</v>
      </c>
      <c r="I20">
        <f t="shared" si="1"/>
        <v>0</v>
      </c>
      <c r="K20">
        <f t="shared" si="2"/>
        <v>0</v>
      </c>
    </row>
    <row r="21" spans="1:11" x14ac:dyDescent="0.2">
      <c r="A21" t="s">
        <v>146</v>
      </c>
      <c r="B21" t="s">
        <v>147</v>
      </c>
      <c r="C21" t="s">
        <v>148</v>
      </c>
      <c r="D21">
        <v>4</v>
      </c>
      <c r="E21">
        <v>125</v>
      </c>
      <c r="F21">
        <f t="shared" si="0"/>
        <v>500</v>
      </c>
      <c r="I21">
        <f t="shared" si="1"/>
        <v>500</v>
      </c>
      <c r="K21">
        <f t="shared" si="2"/>
        <v>0</v>
      </c>
    </row>
    <row r="22" spans="1:11" x14ac:dyDescent="0.2">
      <c r="F22">
        <f t="shared" si="0"/>
        <v>0</v>
      </c>
      <c r="I22">
        <f t="shared" si="1"/>
        <v>0</v>
      </c>
      <c r="K22">
        <f t="shared" si="2"/>
        <v>0</v>
      </c>
    </row>
    <row r="23" spans="1:11" x14ac:dyDescent="0.2">
      <c r="F23">
        <f t="shared" si="0"/>
        <v>0</v>
      </c>
      <c r="I23">
        <f t="shared" si="1"/>
        <v>0</v>
      </c>
      <c r="K23">
        <f t="shared" si="2"/>
        <v>0</v>
      </c>
    </row>
    <row r="24" spans="1:11" x14ac:dyDescent="0.2">
      <c r="F24">
        <f t="shared" si="0"/>
        <v>0</v>
      </c>
      <c r="I24">
        <f t="shared" si="1"/>
        <v>0</v>
      </c>
      <c r="K24">
        <f t="shared" si="2"/>
        <v>0</v>
      </c>
    </row>
    <row r="25" spans="1:11" x14ac:dyDescent="0.2">
      <c r="F25">
        <f t="shared" si="0"/>
        <v>0</v>
      </c>
      <c r="I25">
        <f t="shared" si="1"/>
        <v>0</v>
      </c>
      <c r="K25">
        <f t="shared" si="2"/>
        <v>0</v>
      </c>
    </row>
    <row r="26" spans="1:11" x14ac:dyDescent="0.2">
      <c r="F26">
        <f t="shared" si="0"/>
        <v>0</v>
      </c>
      <c r="I26">
        <f t="shared" si="1"/>
        <v>0</v>
      </c>
      <c r="K26">
        <f t="shared" si="2"/>
        <v>0</v>
      </c>
    </row>
    <row r="27" spans="1:11" x14ac:dyDescent="0.2">
      <c r="F27">
        <f t="shared" si="0"/>
        <v>0</v>
      </c>
      <c r="I27">
        <f t="shared" si="1"/>
        <v>0</v>
      </c>
      <c r="K27">
        <f t="shared" si="2"/>
        <v>0</v>
      </c>
    </row>
    <row r="28" spans="1:11" x14ac:dyDescent="0.2">
      <c r="F28">
        <f t="shared" si="0"/>
        <v>0</v>
      </c>
      <c r="I28">
        <f t="shared" si="1"/>
        <v>0</v>
      </c>
      <c r="K28">
        <f t="shared" si="2"/>
        <v>0</v>
      </c>
    </row>
    <row r="29" spans="1:11" x14ac:dyDescent="0.2">
      <c r="F29">
        <f t="shared" si="0"/>
        <v>0</v>
      </c>
      <c r="I29">
        <f t="shared" si="1"/>
        <v>0</v>
      </c>
      <c r="K29">
        <f t="shared" si="2"/>
        <v>0</v>
      </c>
    </row>
    <row r="30" spans="1:11" x14ac:dyDescent="0.2">
      <c r="F30">
        <f t="shared" si="0"/>
        <v>0</v>
      </c>
      <c r="I30">
        <f t="shared" si="1"/>
        <v>0</v>
      </c>
      <c r="K30">
        <f t="shared" si="2"/>
        <v>0</v>
      </c>
    </row>
    <row r="31" spans="1:11" x14ac:dyDescent="0.2">
      <c r="F31">
        <f t="shared" si="0"/>
        <v>0</v>
      </c>
      <c r="I31">
        <f t="shared" si="1"/>
        <v>0</v>
      </c>
      <c r="K31">
        <f t="shared" si="2"/>
        <v>0</v>
      </c>
    </row>
    <row r="32" spans="1:11" x14ac:dyDescent="0.2">
      <c r="F32">
        <f t="shared" si="0"/>
        <v>0</v>
      </c>
      <c r="I32">
        <f t="shared" si="1"/>
        <v>0</v>
      </c>
      <c r="K32">
        <f t="shared" si="2"/>
        <v>0</v>
      </c>
    </row>
    <row r="33" spans="6:11" x14ac:dyDescent="0.2">
      <c r="F33">
        <f t="shared" si="0"/>
        <v>0</v>
      </c>
      <c r="I33">
        <f t="shared" si="1"/>
        <v>0</v>
      </c>
      <c r="K33">
        <f t="shared" si="2"/>
        <v>0</v>
      </c>
    </row>
    <row r="34" spans="6:11" x14ac:dyDescent="0.2">
      <c r="F34">
        <f t="shared" si="0"/>
        <v>0</v>
      </c>
      <c r="I34">
        <f t="shared" si="1"/>
        <v>0</v>
      </c>
      <c r="K34">
        <f t="shared" si="2"/>
        <v>0</v>
      </c>
    </row>
    <row r="35" spans="6:11" x14ac:dyDescent="0.2">
      <c r="F35">
        <f t="shared" si="0"/>
        <v>0</v>
      </c>
      <c r="I35">
        <f t="shared" si="1"/>
        <v>0</v>
      </c>
      <c r="K35">
        <f t="shared" si="2"/>
        <v>0</v>
      </c>
    </row>
    <row r="36" spans="6:11" x14ac:dyDescent="0.2">
      <c r="I36">
        <f t="shared" si="1"/>
        <v>0</v>
      </c>
      <c r="K36">
        <f t="shared" si="2"/>
        <v>0</v>
      </c>
    </row>
    <row r="37" spans="6:11" x14ac:dyDescent="0.2">
      <c r="I37">
        <f t="shared" si="1"/>
        <v>0</v>
      </c>
      <c r="K37">
        <f t="shared" si="2"/>
        <v>0</v>
      </c>
    </row>
    <row r="38" spans="6:11" x14ac:dyDescent="0.2">
      <c r="I38">
        <f t="shared" si="1"/>
        <v>0</v>
      </c>
      <c r="K38">
        <f t="shared" si="2"/>
        <v>0</v>
      </c>
    </row>
    <row r="39" spans="6:11" x14ac:dyDescent="0.2">
      <c r="I39">
        <f t="shared" si="1"/>
        <v>0</v>
      </c>
    </row>
    <row r="40" spans="6:11" x14ac:dyDescent="0.2">
      <c r="I40">
        <f t="shared" si="1"/>
        <v>0</v>
      </c>
    </row>
    <row r="41" spans="6:11" x14ac:dyDescent="0.2">
      <c r="I41">
        <f t="shared" si="1"/>
        <v>0</v>
      </c>
    </row>
    <row r="42" spans="6:11" x14ac:dyDescent="0.2">
      <c r="I42">
        <f t="shared" si="1"/>
        <v>0</v>
      </c>
    </row>
    <row r="43" spans="6:11" x14ac:dyDescent="0.2">
      <c r="I43">
        <f t="shared" si="1"/>
        <v>0</v>
      </c>
    </row>
  </sheetData>
  <mergeCells count="1">
    <mergeCell ref="A1:C3"/>
  </mergeCells>
  <phoneticPr fontId="13" type="noConversion"/>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L404"/>
  <sheetViews>
    <sheetView topLeftCell="A340" zoomScale="119" zoomScaleNormal="107" workbookViewId="0">
      <selection activeCell="G359" sqref="G359"/>
    </sheetView>
  </sheetViews>
  <sheetFormatPr baseColWidth="10" defaultRowHeight="12.75" x14ac:dyDescent="0.2"/>
  <cols>
    <col min="1" max="1" width="13.375" customWidth="1"/>
    <col min="7" max="7" width="17.125" customWidth="1"/>
    <col min="11" max="11" width="14" customWidth="1"/>
  </cols>
  <sheetData>
    <row r="1" spans="1:11" x14ac:dyDescent="0.2">
      <c r="A1" s="127" t="s">
        <v>13968</v>
      </c>
      <c r="B1" s="128"/>
      <c r="C1" s="129"/>
    </row>
    <row r="2" spans="1:11" x14ac:dyDescent="0.2">
      <c r="A2" s="130"/>
      <c r="B2" s="131"/>
      <c r="C2" s="132"/>
    </row>
    <row r="3" spans="1:11" x14ac:dyDescent="0.2">
      <c r="A3" s="133"/>
      <c r="B3" s="134"/>
      <c r="C3" s="135"/>
    </row>
    <row r="4" spans="1:11" ht="13.5" thickBot="1" x14ac:dyDescent="0.25"/>
    <row r="5" spans="1:11" ht="18.75" thickBot="1" x14ac:dyDescent="0.3">
      <c r="A5" s="3" t="s">
        <v>6476</v>
      </c>
      <c r="B5" s="3" t="s">
        <v>6814</v>
      </c>
      <c r="C5" s="3" t="s">
        <v>6932</v>
      </c>
      <c r="D5" s="3" t="s">
        <v>6377</v>
      </c>
      <c r="E5" s="3" t="s">
        <v>6249</v>
      </c>
      <c r="F5" s="4" t="s">
        <v>6904</v>
      </c>
      <c r="G5" s="3" t="s">
        <v>6829</v>
      </c>
      <c r="H5" s="3" t="s">
        <v>6844</v>
      </c>
      <c r="I5" s="3" t="s">
        <v>6404</v>
      </c>
      <c r="J5" s="3" t="s">
        <v>7022</v>
      </c>
      <c r="K5" s="3" t="s">
        <v>6312</v>
      </c>
    </row>
    <row r="6" spans="1:11" x14ac:dyDescent="0.2">
      <c r="F6">
        <f t="shared" ref="F6:F242" si="0">D6*E6</f>
        <v>0</v>
      </c>
      <c r="I6">
        <f t="shared" ref="I6:I241" si="1">F6-H6</f>
        <v>0</v>
      </c>
      <c r="K6">
        <f t="shared" ref="K6:K241" si="2">H6*J6</f>
        <v>0</v>
      </c>
    </row>
    <row r="7" spans="1:11" x14ac:dyDescent="0.2">
      <c r="F7">
        <f t="shared" si="0"/>
        <v>0</v>
      </c>
      <c r="I7">
        <f t="shared" si="1"/>
        <v>0</v>
      </c>
      <c r="K7">
        <f t="shared" si="2"/>
        <v>0</v>
      </c>
    </row>
    <row r="8" spans="1:11" x14ac:dyDescent="0.2">
      <c r="F8">
        <f t="shared" si="0"/>
        <v>0</v>
      </c>
      <c r="I8">
        <f t="shared" si="1"/>
        <v>0</v>
      </c>
      <c r="K8">
        <f t="shared" si="2"/>
        <v>0</v>
      </c>
    </row>
    <row r="9" spans="1:11" x14ac:dyDescent="0.2">
      <c r="F9">
        <f t="shared" si="0"/>
        <v>0</v>
      </c>
      <c r="I9">
        <f t="shared" si="1"/>
        <v>0</v>
      </c>
      <c r="K9">
        <f t="shared" si="2"/>
        <v>0</v>
      </c>
    </row>
    <row r="10" spans="1:11" x14ac:dyDescent="0.2">
      <c r="F10">
        <f t="shared" si="0"/>
        <v>0</v>
      </c>
      <c r="I10">
        <f t="shared" si="1"/>
        <v>0</v>
      </c>
      <c r="K10">
        <f t="shared" si="2"/>
        <v>0</v>
      </c>
    </row>
    <row r="11" spans="1:11" x14ac:dyDescent="0.2">
      <c r="F11">
        <f t="shared" si="0"/>
        <v>0</v>
      </c>
      <c r="I11">
        <f t="shared" si="1"/>
        <v>0</v>
      </c>
      <c r="K11">
        <f t="shared" si="2"/>
        <v>0</v>
      </c>
    </row>
    <row r="12" spans="1:11" x14ac:dyDescent="0.2">
      <c r="F12">
        <f t="shared" si="0"/>
        <v>0</v>
      </c>
      <c r="I12">
        <f t="shared" si="1"/>
        <v>0</v>
      </c>
      <c r="K12">
        <f t="shared" si="2"/>
        <v>0</v>
      </c>
    </row>
    <row r="13" spans="1:11" x14ac:dyDescent="0.2">
      <c r="F13">
        <f t="shared" si="0"/>
        <v>0</v>
      </c>
      <c r="I13">
        <f t="shared" si="1"/>
        <v>0</v>
      </c>
      <c r="K13">
        <f t="shared" si="2"/>
        <v>0</v>
      </c>
    </row>
    <row r="14" spans="1:11" x14ac:dyDescent="0.2">
      <c r="F14">
        <f t="shared" si="0"/>
        <v>0</v>
      </c>
      <c r="I14">
        <f t="shared" si="1"/>
        <v>0</v>
      </c>
      <c r="K14">
        <f t="shared" si="2"/>
        <v>0</v>
      </c>
    </row>
    <row r="15" spans="1:11" x14ac:dyDescent="0.2">
      <c r="F15">
        <f t="shared" si="0"/>
        <v>0</v>
      </c>
      <c r="I15">
        <f t="shared" si="1"/>
        <v>0</v>
      </c>
      <c r="K15">
        <f t="shared" si="2"/>
        <v>0</v>
      </c>
    </row>
    <row r="16" spans="1:11" x14ac:dyDescent="0.2">
      <c r="F16">
        <f t="shared" si="0"/>
        <v>0</v>
      </c>
      <c r="I16">
        <f t="shared" si="1"/>
        <v>0</v>
      </c>
      <c r="K16">
        <f t="shared" si="2"/>
        <v>0</v>
      </c>
    </row>
    <row r="17" spans="6:11" x14ac:dyDescent="0.2">
      <c r="F17">
        <f t="shared" si="0"/>
        <v>0</v>
      </c>
      <c r="I17">
        <f t="shared" si="1"/>
        <v>0</v>
      </c>
      <c r="K17">
        <f t="shared" si="2"/>
        <v>0</v>
      </c>
    </row>
    <row r="18" spans="6:11" x14ac:dyDescent="0.2">
      <c r="F18">
        <f t="shared" si="0"/>
        <v>0</v>
      </c>
      <c r="I18">
        <f t="shared" si="1"/>
        <v>0</v>
      </c>
      <c r="K18">
        <f t="shared" si="2"/>
        <v>0</v>
      </c>
    </row>
    <row r="19" spans="6:11" x14ac:dyDescent="0.2">
      <c r="F19">
        <f t="shared" si="0"/>
        <v>0</v>
      </c>
      <c r="I19">
        <f t="shared" si="1"/>
        <v>0</v>
      </c>
      <c r="K19">
        <f t="shared" si="2"/>
        <v>0</v>
      </c>
    </row>
    <row r="20" spans="6:11" x14ac:dyDescent="0.2">
      <c r="F20">
        <f t="shared" si="0"/>
        <v>0</v>
      </c>
      <c r="I20">
        <f t="shared" si="1"/>
        <v>0</v>
      </c>
      <c r="K20">
        <f t="shared" si="2"/>
        <v>0</v>
      </c>
    </row>
    <row r="21" spans="6:11" x14ac:dyDescent="0.2">
      <c r="F21">
        <f t="shared" si="0"/>
        <v>0</v>
      </c>
      <c r="I21">
        <f t="shared" si="1"/>
        <v>0</v>
      </c>
      <c r="K21">
        <f t="shared" si="2"/>
        <v>0</v>
      </c>
    </row>
    <row r="22" spans="6:11" x14ac:dyDescent="0.2">
      <c r="F22">
        <f t="shared" si="0"/>
        <v>0</v>
      </c>
      <c r="I22">
        <f t="shared" si="1"/>
        <v>0</v>
      </c>
      <c r="K22">
        <f t="shared" si="2"/>
        <v>0</v>
      </c>
    </row>
    <row r="23" spans="6:11" x14ac:dyDescent="0.2">
      <c r="F23">
        <f t="shared" si="0"/>
        <v>0</v>
      </c>
      <c r="I23">
        <f t="shared" si="1"/>
        <v>0</v>
      </c>
      <c r="K23">
        <f t="shared" si="2"/>
        <v>0</v>
      </c>
    </row>
    <row r="24" spans="6:11" x14ac:dyDescent="0.2">
      <c r="F24">
        <f t="shared" si="0"/>
        <v>0</v>
      </c>
      <c r="I24">
        <f t="shared" si="1"/>
        <v>0</v>
      </c>
      <c r="K24">
        <f t="shared" si="2"/>
        <v>0</v>
      </c>
    </row>
    <row r="25" spans="6:11" x14ac:dyDescent="0.2">
      <c r="F25">
        <f t="shared" si="0"/>
        <v>0</v>
      </c>
      <c r="I25">
        <f t="shared" si="1"/>
        <v>0</v>
      </c>
      <c r="K25">
        <f t="shared" si="2"/>
        <v>0</v>
      </c>
    </row>
    <row r="26" spans="6:11" x14ac:dyDescent="0.2">
      <c r="F26">
        <f t="shared" si="0"/>
        <v>0</v>
      </c>
      <c r="I26">
        <f t="shared" si="1"/>
        <v>0</v>
      </c>
      <c r="K26">
        <f t="shared" si="2"/>
        <v>0</v>
      </c>
    </row>
    <row r="27" spans="6:11" x14ac:dyDescent="0.2">
      <c r="F27">
        <f t="shared" si="0"/>
        <v>0</v>
      </c>
      <c r="I27">
        <f t="shared" si="1"/>
        <v>0</v>
      </c>
      <c r="K27">
        <f t="shared" si="2"/>
        <v>0</v>
      </c>
    </row>
    <row r="28" spans="6:11" x14ac:dyDescent="0.2">
      <c r="F28">
        <f t="shared" si="0"/>
        <v>0</v>
      </c>
      <c r="I28">
        <f t="shared" si="1"/>
        <v>0</v>
      </c>
      <c r="K28">
        <f t="shared" si="2"/>
        <v>0</v>
      </c>
    </row>
    <row r="29" spans="6:11" x14ac:dyDescent="0.2">
      <c r="F29">
        <f t="shared" si="0"/>
        <v>0</v>
      </c>
      <c r="I29">
        <f t="shared" si="1"/>
        <v>0</v>
      </c>
      <c r="K29">
        <f t="shared" si="2"/>
        <v>0</v>
      </c>
    </row>
    <row r="30" spans="6:11" x14ac:dyDescent="0.2">
      <c r="F30">
        <f t="shared" si="0"/>
        <v>0</v>
      </c>
      <c r="I30">
        <f t="shared" si="1"/>
        <v>0</v>
      </c>
      <c r="K30">
        <f t="shared" si="2"/>
        <v>0</v>
      </c>
    </row>
    <row r="31" spans="6:11" x14ac:dyDescent="0.2">
      <c r="F31">
        <f t="shared" si="0"/>
        <v>0</v>
      </c>
      <c r="I31">
        <f t="shared" si="1"/>
        <v>0</v>
      </c>
      <c r="K31">
        <f t="shared" si="2"/>
        <v>0</v>
      </c>
    </row>
    <row r="32" spans="6:11" x14ac:dyDescent="0.2">
      <c r="F32">
        <f t="shared" si="0"/>
        <v>0</v>
      </c>
      <c r="I32">
        <f t="shared" si="1"/>
        <v>0</v>
      </c>
      <c r="K32">
        <f t="shared" si="2"/>
        <v>0</v>
      </c>
    </row>
    <row r="33" spans="1:11" x14ac:dyDescent="0.2">
      <c r="F33">
        <f t="shared" si="0"/>
        <v>0</v>
      </c>
      <c r="I33">
        <f t="shared" si="1"/>
        <v>0</v>
      </c>
      <c r="K33">
        <f t="shared" si="2"/>
        <v>0</v>
      </c>
    </row>
    <row r="34" spans="1:11" x14ac:dyDescent="0.2">
      <c r="F34">
        <f t="shared" si="0"/>
        <v>0</v>
      </c>
      <c r="I34">
        <f t="shared" si="1"/>
        <v>0</v>
      </c>
      <c r="K34">
        <f t="shared" si="2"/>
        <v>0</v>
      </c>
    </row>
    <row r="35" spans="1:11" x14ac:dyDescent="0.2">
      <c r="F35">
        <f t="shared" si="0"/>
        <v>0</v>
      </c>
      <c r="I35">
        <f t="shared" si="1"/>
        <v>0</v>
      </c>
      <c r="K35">
        <f t="shared" si="2"/>
        <v>0</v>
      </c>
    </row>
    <row r="36" spans="1:11" x14ac:dyDescent="0.2">
      <c r="F36">
        <f t="shared" si="0"/>
        <v>0</v>
      </c>
      <c r="I36">
        <f t="shared" si="1"/>
        <v>0</v>
      </c>
      <c r="K36">
        <f t="shared" si="2"/>
        <v>0</v>
      </c>
    </row>
    <row r="37" spans="1:11" x14ac:dyDescent="0.2">
      <c r="F37">
        <f t="shared" si="0"/>
        <v>0</v>
      </c>
      <c r="I37">
        <f t="shared" si="1"/>
        <v>0</v>
      </c>
      <c r="K37">
        <f t="shared" si="2"/>
        <v>0</v>
      </c>
    </row>
    <row r="38" spans="1:11" x14ac:dyDescent="0.2">
      <c r="F38">
        <f t="shared" si="0"/>
        <v>0</v>
      </c>
      <c r="I38">
        <f t="shared" si="1"/>
        <v>0</v>
      </c>
      <c r="K38">
        <f t="shared" si="2"/>
        <v>0</v>
      </c>
    </row>
    <row r="39" spans="1:11" x14ac:dyDescent="0.2">
      <c r="F39">
        <f t="shared" si="0"/>
        <v>0</v>
      </c>
      <c r="I39">
        <f t="shared" si="1"/>
        <v>0</v>
      </c>
      <c r="K39">
        <f t="shared" si="2"/>
        <v>0</v>
      </c>
    </row>
    <row r="40" spans="1:11" x14ac:dyDescent="0.2">
      <c r="A40" t="s">
        <v>18022</v>
      </c>
      <c r="B40" t="s">
        <v>18037</v>
      </c>
      <c r="C40" t="s">
        <v>18038</v>
      </c>
      <c r="D40">
        <v>2</v>
      </c>
      <c r="E40">
        <v>208</v>
      </c>
      <c r="F40">
        <f t="shared" si="0"/>
        <v>416</v>
      </c>
      <c r="I40">
        <f t="shared" si="1"/>
        <v>416</v>
      </c>
      <c r="K40">
        <f t="shared" si="2"/>
        <v>0</v>
      </c>
    </row>
    <row r="41" spans="1:11" x14ac:dyDescent="0.2">
      <c r="F41">
        <f t="shared" si="0"/>
        <v>0</v>
      </c>
      <c r="I41">
        <f t="shared" si="1"/>
        <v>0</v>
      </c>
      <c r="K41">
        <f t="shared" si="2"/>
        <v>0</v>
      </c>
    </row>
    <row r="42" spans="1:11" x14ac:dyDescent="0.2">
      <c r="F42">
        <f t="shared" si="0"/>
        <v>0</v>
      </c>
      <c r="I42">
        <f t="shared" si="1"/>
        <v>0</v>
      </c>
      <c r="K42">
        <f t="shared" si="2"/>
        <v>0</v>
      </c>
    </row>
    <row r="43" spans="1:11" x14ac:dyDescent="0.2">
      <c r="A43" t="s">
        <v>17772</v>
      </c>
      <c r="B43" t="s">
        <v>17777</v>
      </c>
      <c r="C43" t="s">
        <v>17778</v>
      </c>
      <c r="D43">
        <v>2</v>
      </c>
      <c r="E43">
        <v>250</v>
      </c>
      <c r="F43">
        <f t="shared" si="0"/>
        <v>500</v>
      </c>
      <c r="I43">
        <f t="shared" si="1"/>
        <v>500</v>
      </c>
      <c r="K43">
        <f t="shared" si="2"/>
        <v>0</v>
      </c>
    </row>
    <row r="44" spans="1:11" x14ac:dyDescent="0.2">
      <c r="F44">
        <f t="shared" si="0"/>
        <v>0</v>
      </c>
      <c r="I44">
        <f t="shared" si="1"/>
        <v>0</v>
      </c>
      <c r="K44">
        <f t="shared" si="2"/>
        <v>0</v>
      </c>
    </row>
    <row r="45" spans="1:11" x14ac:dyDescent="0.2">
      <c r="F45">
        <f t="shared" si="0"/>
        <v>0</v>
      </c>
      <c r="I45">
        <f t="shared" si="1"/>
        <v>0</v>
      </c>
      <c r="K45">
        <f t="shared" si="2"/>
        <v>0</v>
      </c>
    </row>
    <row r="46" spans="1:11" x14ac:dyDescent="0.2">
      <c r="A46" t="s">
        <v>17710</v>
      </c>
      <c r="B46" t="s">
        <v>17721</v>
      </c>
      <c r="C46" t="s">
        <v>17722</v>
      </c>
      <c r="D46">
        <v>1</v>
      </c>
      <c r="E46">
        <v>311</v>
      </c>
      <c r="F46">
        <f t="shared" si="0"/>
        <v>311</v>
      </c>
      <c r="I46">
        <f t="shared" si="1"/>
        <v>311</v>
      </c>
      <c r="K46">
        <f t="shared" si="2"/>
        <v>0</v>
      </c>
    </row>
    <row r="47" spans="1:11" x14ac:dyDescent="0.2">
      <c r="F47">
        <f t="shared" si="0"/>
        <v>0</v>
      </c>
      <c r="I47">
        <f t="shared" si="1"/>
        <v>0</v>
      </c>
      <c r="K47">
        <f t="shared" si="2"/>
        <v>0</v>
      </c>
    </row>
    <row r="48" spans="1:11" x14ac:dyDescent="0.2">
      <c r="F48">
        <f t="shared" si="0"/>
        <v>0</v>
      </c>
      <c r="I48">
        <f t="shared" si="1"/>
        <v>0</v>
      </c>
      <c r="K48">
        <f t="shared" si="2"/>
        <v>0</v>
      </c>
    </row>
    <row r="49" spans="1:12" x14ac:dyDescent="0.2">
      <c r="A49" t="s">
        <v>15710</v>
      </c>
      <c r="B49" t="s">
        <v>15732</v>
      </c>
      <c r="C49" t="s">
        <v>15733</v>
      </c>
      <c r="D49">
        <v>2</v>
      </c>
      <c r="E49">
        <v>250</v>
      </c>
      <c r="F49">
        <f t="shared" si="0"/>
        <v>500</v>
      </c>
      <c r="G49" t="s">
        <v>16103</v>
      </c>
      <c r="H49">
        <v>495</v>
      </c>
      <c r="I49">
        <f t="shared" si="1"/>
        <v>5</v>
      </c>
      <c r="J49">
        <v>12</v>
      </c>
      <c r="K49">
        <f t="shared" si="2"/>
        <v>5940</v>
      </c>
    </row>
    <row r="50" spans="1:12" x14ac:dyDescent="0.2">
      <c r="F50">
        <f t="shared" si="0"/>
        <v>0</v>
      </c>
      <c r="I50">
        <f t="shared" si="1"/>
        <v>0</v>
      </c>
      <c r="K50">
        <f t="shared" si="2"/>
        <v>0</v>
      </c>
    </row>
    <row r="51" spans="1:12" x14ac:dyDescent="0.2">
      <c r="F51">
        <f t="shared" si="0"/>
        <v>0</v>
      </c>
      <c r="I51">
        <f t="shared" si="1"/>
        <v>0</v>
      </c>
      <c r="K51">
        <f t="shared" si="2"/>
        <v>0</v>
      </c>
    </row>
    <row r="52" spans="1:12" x14ac:dyDescent="0.2">
      <c r="A52" t="s">
        <v>15617</v>
      </c>
      <c r="B52" t="s">
        <v>15635</v>
      </c>
      <c r="C52" t="s">
        <v>15636</v>
      </c>
      <c r="D52">
        <v>2</v>
      </c>
      <c r="E52">
        <v>240</v>
      </c>
      <c r="F52">
        <f t="shared" si="0"/>
        <v>480</v>
      </c>
      <c r="G52" t="s">
        <v>15579</v>
      </c>
      <c r="H52">
        <v>477</v>
      </c>
      <c r="I52">
        <f t="shared" si="1"/>
        <v>3</v>
      </c>
      <c r="J52">
        <v>11</v>
      </c>
      <c r="K52">
        <f t="shared" si="2"/>
        <v>5247</v>
      </c>
    </row>
    <row r="53" spans="1:12" x14ac:dyDescent="0.2">
      <c r="F53">
        <f t="shared" si="0"/>
        <v>0</v>
      </c>
      <c r="G53" t="s">
        <v>15953</v>
      </c>
      <c r="H53">
        <v>3</v>
      </c>
      <c r="I53">
        <v>0</v>
      </c>
      <c r="J53">
        <v>11</v>
      </c>
      <c r="K53">
        <f t="shared" si="2"/>
        <v>33</v>
      </c>
    </row>
    <row r="54" spans="1:12" x14ac:dyDescent="0.2">
      <c r="F54">
        <f t="shared" si="0"/>
        <v>0</v>
      </c>
      <c r="I54">
        <f t="shared" si="1"/>
        <v>0</v>
      </c>
      <c r="K54">
        <f t="shared" si="2"/>
        <v>0</v>
      </c>
    </row>
    <row r="55" spans="1:12" x14ac:dyDescent="0.2">
      <c r="A55" t="s">
        <v>12</v>
      </c>
      <c r="B55" t="s">
        <v>13</v>
      </c>
      <c r="C55" t="s">
        <v>14</v>
      </c>
      <c r="D55">
        <v>4</v>
      </c>
      <c r="E55">
        <v>119</v>
      </c>
      <c r="F55">
        <f t="shared" si="0"/>
        <v>476</v>
      </c>
      <c r="I55">
        <f t="shared" si="1"/>
        <v>476</v>
      </c>
      <c r="K55">
        <f t="shared" si="2"/>
        <v>0</v>
      </c>
    </row>
    <row r="56" spans="1:12" x14ac:dyDescent="0.2">
      <c r="F56">
        <f t="shared" si="0"/>
        <v>0</v>
      </c>
      <c r="I56">
        <f t="shared" si="1"/>
        <v>0</v>
      </c>
      <c r="K56">
        <f t="shared" si="2"/>
        <v>0</v>
      </c>
    </row>
    <row r="57" spans="1:12" x14ac:dyDescent="0.2">
      <c r="F57">
        <f t="shared" si="0"/>
        <v>0</v>
      </c>
      <c r="I57">
        <f t="shared" si="1"/>
        <v>0</v>
      </c>
      <c r="K57">
        <f t="shared" si="2"/>
        <v>0</v>
      </c>
    </row>
    <row r="58" spans="1:12" x14ac:dyDescent="0.2">
      <c r="A58" t="s">
        <v>107</v>
      </c>
      <c r="B58" t="s">
        <v>15487</v>
      </c>
      <c r="C58" t="s">
        <v>15488</v>
      </c>
      <c r="D58">
        <v>2</v>
      </c>
      <c r="E58">
        <v>250</v>
      </c>
      <c r="F58">
        <f t="shared" si="0"/>
        <v>500</v>
      </c>
      <c r="G58" t="s">
        <v>15953</v>
      </c>
      <c r="H58">
        <v>494</v>
      </c>
      <c r="I58">
        <f t="shared" si="1"/>
        <v>6</v>
      </c>
      <c r="J58">
        <v>13</v>
      </c>
      <c r="K58">
        <f t="shared" si="2"/>
        <v>6422</v>
      </c>
      <c r="L58" t="s">
        <v>15938</v>
      </c>
    </row>
    <row r="59" spans="1:12" x14ac:dyDescent="0.2">
      <c r="F59">
        <f t="shared" si="0"/>
        <v>0</v>
      </c>
      <c r="G59" t="s">
        <v>15931</v>
      </c>
      <c r="H59">
        <v>2</v>
      </c>
      <c r="I59">
        <f t="shared" si="1"/>
        <v>-2</v>
      </c>
      <c r="J59">
        <v>13</v>
      </c>
      <c r="K59">
        <f t="shared" si="2"/>
        <v>26</v>
      </c>
    </row>
    <row r="60" spans="1:12" x14ac:dyDescent="0.2">
      <c r="F60">
        <f t="shared" si="0"/>
        <v>0</v>
      </c>
      <c r="I60">
        <f t="shared" si="1"/>
        <v>0</v>
      </c>
      <c r="K60">
        <f t="shared" si="2"/>
        <v>0</v>
      </c>
    </row>
    <row r="61" spans="1:12" x14ac:dyDescent="0.2">
      <c r="A61" t="s">
        <v>90</v>
      </c>
      <c r="B61" t="s">
        <v>81</v>
      </c>
      <c r="C61" t="s">
        <v>82</v>
      </c>
      <c r="D61">
        <v>5</v>
      </c>
      <c r="E61">
        <v>116</v>
      </c>
      <c r="F61">
        <f t="shared" si="0"/>
        <v>580</v>
      </c>
      <c r="I61">
        <f t="shared" si="1"/>
        <v>580</v>
      </c>
      <c r="K61">
        <f t="shared" si="2"/>
        <v>0</v>
      </c>
    </row>
    <row r="62" spans="1:12" x14ac:dyDescent="0.2">
      <c r="F62">
        <f t="shared" si="0"/>
        <v>0</v>
      </c>
      <c r="I62">
        <f t="shared" si="1"/>
        <v>0</v>
      </c>
      <c r="K62">
        <f t="shared" si="2"/>
        <v>0</v>
      </c>
    </row>
    <row r="63" spans="1:12" x14ac:dyDescent="0.2">
      <c r="F63">
        <f t="shared" si="0"/>
        <v>0</v>
      </c>
      <c r="I63">
        <f t="shared" si="1"/>
        <v>0</v>
      </c>
      <c r="K63">
        <f t="shared" si="2"/>
        <v>0</v>
      </c>
    </row>
    <row r="64" spans="1:12" x14ac:dyDescent="0.2">
      <c r="A64" t="s">
        <v>171</v>
      </c>
      <c r="B64" t="s">
        <v>172</v>
      </c>
      <c r="C64" t="s">
        <v>173</v>
      </c>
      <c r="D64">
        <v>4</v>
      </c>
      <c r="E64">
        <v>125</v>
      </c>
      <c r="F64">
        <f t="shared" si="0"/>
        <v>500</v>
      </c>
      <c r="I64">
        <f t="shared" si="1"/>
        <v>500</v>
      </c>
      <c r="K64">
        <f t="shared" si="2"/>
        <v>0</v>
      </c>
    </row>
    <row r="65" spans="1:12" x14ac:dyDescent="0.2">
      <c r="F65">
        <f t="shared" si="0"/>
        <v>0</v>
      </c>
      <c r="I65">
        <f t="shared" si="1"/>
        <v>0</v>
      </c>
      <c r="K65">
        <f t="shared" si="2"/>
        <v>0</v>
      </c>
    </row>
    <row r="66" spans="1:12" x14ac:dyDescent="0.2">
      <c r="F66">
        <f t="shared" si="0"/>
        <v>0</v>
      </c>
      <c r="I66">
        <f t="shared" si="1"/>
        <v>0</v>
      </c>
      <c r="K66">
        <f t="shared" si="2"/>
        <v>0</v>
      </c>
    </row>
    <row r="67" spans="1:12" x14ac:dyDescent="0.2">
      <c r="A67" t="s">
        <v>257</v>
      </c>
      <c r="B67" t="s">
        <v>244</v>
      </c>
      <c r="C67" t="s">
        <v>245</v>
      </c>
      <c r="D67">
        <v>2</v>
      </c>
      <c r="E67">
        <v>200</v>
      </c>
      <c r="F67">
        <f t="shared" si="0"/>
        <v>400</v>
      </c>
      <c r="G67" t="s">
        <v>15953</v>
      </c>
      <c r="H67">
        <v>400</v>
      </c>
      <c r="I67">
        <f t="shared" si="1"/>
        <v>0</v>
      </c>
      <c r="J67">
        <v>12</v>
      </c>
      <c r="K67">
        <f t="shared" si="2"/>
        <v>4800</v>
      </c>
    </row>
    <row r="68" spans="1:12" x14ac:dyDescent="0.2">
      <c r="F68">
        <f t="shared" si="0"/>
        <v>0</v>
      </c>
      <c r="I68">
        <f t="shared" si="1"/>
        <v>0</v>
      </c>
      <c r="K68">
        <f t="shared" si="2"/>
        <v>0</v>
      </c>
    </row>
    <row r="69" spans="1:12" x14ac:dyDescent="0.2">
      <c r="F69">
        <f t="shared" si="0"/>
        <v>0</v>
      </c>
      <c r="I69">
        <f t="shared" si="1"/>
        <v>0</v>
      </c>
      <c r="K69">
        <f t="shared" si="2"/>
        <v>0</v>
      </c>
    </row>
    <row r="70" spans="1:12" x14ac:dyDescent="0.2">
      <c r="A70" t="s">
        <v>15324</v>
      </c>
      <c r="B70" t="s">
        <v>15356</v>
      </c>
      <c r="C70" t="s">
        <v>15357</v>
      </c>
      <c r="D70">
        <v>2</v>
      </c>
      <c r="E70">
        <v>300</v>
      </c>
      <c r="F70">
        <f t="shared" si="0"/>
        <v>600</v>
      </c>
      <c r="I70">
        <f t="shared" si="1"/>
        <v>600</v>
      </c>
      <c r="K70">
        <f t="shared" si="2"/>
        <v>0</v>
      </c>
    </row>
    <row r="71" spans="1:12" x14ac:dyDescent="0.2">
      <c r="F71">
        <f t="shared" si="0"/>
        <v>0</v>
      </c>
      <c r="I71">
        <f t="shared" si="1"/>
        <v>0</v>
      </c>
      <c r="K71">
        <f t="shared" si="2"/>
        <v>0</v>
      </c>
    </row>
    <row r="72" spans="1:12" x14ac:dyDescent="0.2">
      <c r="F72">
        <f t="shared" si="0"/>
        <v>0</v>
      </c>
      <c r="I72">
        <f t="shared" si="1"/>
        <v>0</v>
      </c>
      <c r="K72">
        <f t="shared" si="2"/>
        <v>0</v>
      </c>
    </row>
    <row r="73" spans="1:12" x14ac:dyDescent="0.2">
      <c r="A73" t="s">
        <v>15334</v>
      </c>
      <c r="B73" t="s">
        <v>15304</v>
      </c>
      <c r="C73" t="s">
        <v>15305</v>
      </c>
      <c r="D73">
        <v>1</v>
      </c>
      <c r="E73">
        <v>727</v>
      </c>
      <c r="F73">
        <f t="shared" si="0"/>
        <v>727</v>
      </c>
      <c r="G73" t="s">
        <v>15931</v>
      </c>
      <c r="H73">
        <v>723</v>
      </c>
      <c r="I73">
        <f t="shared" si="1"/>
        <v>4</v>
      </c>
      <c r="J73">
        <v>11</v>
      </c>
      <c r="K73">
        <f t="shared" si="2"/>
        <v>7953</v>
      </c>
      <c r="L73" t="s">
        <v>15938</v>
      </c>
    </row>
    <row r="74" spans="1:12" x14ac:dyDescent="0.2">
      <c r="F74">
        <f t="shared" si="0"/>
        <v>0</v>
      </c>
      <c r="G74" t="s">
        <v>724</v>
      </c>
      <c r="H74">
        <v>4</v>
      </c>
      <c r="I74">
        <v>0</v>
      </c>
      <c r="J74">
        <v>11</v>
      </c>
      <c r="K74">
        <f t="shared" si="2"/>
        <v>44</v>
      </c>
    </row>
    <row r="75" spans="1:12" x14ac:dyDescent="0.2">
      <c r="F75">
        <f t="shared" si="0"/>
        <v>0</v>
      </c>
      <c r="I75">
        <f t="shared" si="1"/>
        <v>0</v>
      </c>
      <c r="K75">
        <f t="shared" si="2"/>
        <v>0</v>
      </c>
    </row>
    <row r="76" spans="1:12" x14ac:dyDescent="0.2">
      <c r="A76" t="s">
        <v>15254</v>
      </c>
      <c r="B76" t="s">
        <v>15258</v>
      </c>
      <c r="C76" t="s">
        <v>15259</v>
      </c>
      <c r="D76">
        <v>4</v>
      </c>
      <c r="E76">
        <v>150</v>
      </c>
      <c r="F76">
        <f t="shared" si="0"/>
        <v>600</v>
      </c>
      <c r="I76">
        <f t="shared" si="1"/>
        <v>600</v>
      </c>
      <c r="K76">
        <f t="shared" si="2"/>
        <v>0</v>
      </c>
    </row>
    <row r="77" spans="1:12" x14ac:dyDescent="0.2">
      <c r="F77">
        <f t="shared" si="0"/>
        <v>0</v>
      </c>
      <c r="G77" t="s">
        <v>724</v>
      </c>
      <c r="H77">
        <v>5</v>
      </c>
      <c r="I77">
        <f t="shared" si="1"/>
        <v>-5</v>
      </c>
      <c r="J77">
        <v>13.5</v>
      </c>
      <c r="K77">
        <f t="shared" si="2"/>
        <v>67.5</v>
      </c>
    </row>
    <row r="78" spans="1:12" x14ac:dyDescent="0.2">
      <c r="F78">
        <f t="shared" si="0"/>
        <v>0</v>
      </c>
      <c r="I78">
        <f t="shared" si="1"/>
        <v>0</v>
      </c>
      <c r="K78">
        <f t="shared" si="2"/>
        <v>0</v>
      </c>
    </row>
    <row r="79" spans="1:12" x14ac:dyDescent="0.2">
      <c r="A79" t="s">
        <v>15181</v>
      </c>
      <c r="B79" t="s">
        <v>15178</v>
      </c>
      <c r="C79" t="s">
        <v>15179</v>
      </c>
      <c r="D79">
        <v>4.5</v>
      </c>
      <c r="E79">
        <v>112</v>
      </c>
      <c r="F79">
        <f t="shared" si="0"/>
        <v>504</v>
      </c>
      <c r="I79">
        <f t="shared" si="1"/>
        <v>504</v>
      </c>
      <c r="K79">
        <f t="shared" si="2"/>
        <v>0</v>
      </c>
    </row>
    <row r="80" spans="1:12" x14ac:dyDescent="0.2">
      <c r="F80">
        <f t="shared" si="0"/>
        <v>0</v>
      </c>
      <c r="I80">
        <f t="shared" si="1"/>
        <v>0</v>
      </c>
      <c r="K80">
        <f t="shared" si="2"/>
        <v>0</v>
      </c>
    </row>
    <row r="81" spans="1:12" x14ac:dyDescent="0.2">
      <c r="F81">
        <f t="shared" si="0"/>
        <v>0</v>
      </c>
      <c r="I81">
        <f t="shared" si="1"/>
        <v>0</v>
      </c>
      <c r="K81">
        <f t="shared" si="2"/>
        <v>0</v>
      </c>
    </row>
    <row r="82" spans="1:12" x14ac:dyDescent="0.2">
      <c r="A82" t="s">
        <v>15115</v>
      </c>
      <c r="B82" t="s">
        <v>15139</v>
      </c>
      <c r="C82" t="s">
        <v>15140</v>
      </c>
      <c r="D82">
        <v>2</v>
      </c>
      <c r="E82">
        <v>199</v>
      </c>
      <c r="F82">
        <f t="shared" si="0"/>
        <v>398</v>
      </c>
      <c r="G82" t="s">
        <v>684</v>
      </c>
      <c r="H82">
        <v>398</v>
      </c>
      <c r="I82">
        <f t="shared" si="1"/>
        <v>0</v>
      </c>
      <c r="J82">
        <v>11</v>
      </c>
      <c r="K82">
        <f t="shared" si="2"/>
        <v>4378</v>
      </c>
    </row>
    <row r="83" spans="1:12" x14ac:dyDescent="0.2">
      <c r="F83">
        <f t="shared" si="0"/>
        <v>0</v>
      </c>
      <c r="I83">
        <f t="shared" si="1"/>
        <v>0</v>
      </c>
      <c r="K83">
        <f t="shared" si="2"/>
        <v>0</v>
      </c>
    </row>
    <row r="84" spans="1:12" x14ac:dyDescent="0.2">
      <c r="I84">
        <f t="shared" si="1"/>
        <v>0</v>
      </c>
      <c r="K84">
        <f t="shared" si="2"/>
        <v>0</v>
      </c>
    </row>
    <row r="85" spans="1:12" x14ac:dyDescent="0.2">
      <c r="F85">
        <f t="shared" si="0"/>
        <v>0</v>
      </c>
      <c r="I85">
        <f t="shared" si="1"/>
        <v>0</v>
      </c>
      <c r="K85">
        <f t="shared" si="2"/>
        <v>0</v>
      </c>
    </row>
    <row r="86" spans="1:12" x14ac:dyDescent="0.2">
      <c r="A86" t="s">
        <v>558</v>
      </c>
      <c r="B86" t="s">
        <v>560</v>
      </c>
      <c r="C86" t="s">
        <v>561</v>
      </c>
      <c r="D86">
        <v>4</v>
      </c>
      <c r="E86">
        <v>125</v>
      </c>
      <c r="F86">
        <f t="shared" si="0"/>
        <v>500</v>
      </c>
      <c r="G86" t="s">
        <v>389</v>
      </c>
      <c r="H86">
        <v>500</v>
      </c>
      <c r="I86">
        <f t="shared" si="1"/>
        <v>0</v>
      </c>
      <c r="J86">
        <v>11</v>
      </c>
      <c r="K86">
        <f t="shared" si="2"/>
        <v>5500</v>
      </c>
      <c r="L86" t="s">
        <v>14630</v>
      </c>
    </row>
    <row r="87" spans="1:12" x14ac:dyDescent="0.2">
      <c r="F87">
        <f t="shared" si="0"/>
        <v>0</v>
      </c>
      <c r="I87">
        <f t="shared" si="1"/>
        <v>0</v>
      </c>
      <c r="K87">
        <f t="shared" si="2"/>
        <v>0</v>
      </c>
    </row>
    <row r="88" spans="1:12" x14ac:dyDescent="0.2">
      <c r="F88">
        <f t="shared" si="0"/>
        <v>0</v>
      </c>
      <c r="I88">
        <f t="shared" si="1"/>
        <v>0</v>
      </c>
      <c r="K88">
        <f t="shared" si="2"/>
        <v>0</v>
      </c>
    </row>
    <row r="89" spans="1:12" x14ac:dyDescent="0.2">
      <c r="A89" t="s">
        <v>724</v>
      </c>
      <c r="B89" t="s">
        <v>674</v>
      </c>
      <c r="C89" t="s">
        <v>675</v>
      </c>
      <c r="D89">
        <v>4</v>
      </c>
      <c r="E89">
        <v>157</v>
      </c>
      <c r="F89">
        <f t="shared" si="0"/>
        <v>628</v>
      </c>
      <c r="G89" t="s">
        <v>15059</v>
      </c>
      <c r="H89">
        <v>622</v>
      </c>
      <c r="I89">
        <f t="shared" si="1"/>
        <v>6</v>
      </c>
      <c r="J89">
        <v>11</v>
      </c>
      <c r="K89">
        <f t="shared" si="2"/>
        <v>6842</v>
      </c>
    </row>
    <row r="90" spans="1:12" x14ac:dyDescent="0.2">
      <c r="F90">
        <f t="shared" si="0"/>
        <v>0</v>
      </c>
      <c r="G90" t="s">
        <v>14804</v>
      </c>
      <c r="H90">
        <v>6</v>
      </c>
      <c r="I90">
        <v>0</v>
      </c>
      <c r="J90">
        <v>11</v>
      </c>
      <c r="K90">
        <f t="shared" si="2"/>
        <v>66</v>
      </c>
    </row>
    <row r="91" spans="1:12" x14ac:dyDescent="0.2">
      <c r="F91">
        <f t="shared" si="0"/>
        <v>0</v>
      </c>
      <c r="I91">
        <f t="shared" si="1"/>
        <v>0</v>
      </c>
      <c r="K91">
        <f t="shared" si="2"/>
        <v>0</v>
      </c>
    </row>
    <row r="92" spans="1:12" x14ac:dyDescent="0.2">
      <c r="A92" t="s">
        <v>684</v>
      </c>
      <c r="B92" t="s">
        <v>685</v>
      </c>
      <c r="C92" t="s">
        <v>686</v>
      </c>
      <c r="D92">
        <v>4</v>
      </c>
      <c r="E92">
        <v>92</v>
      </c>
      <c r="F92">
        <f t="shared" si="0"/>
        <v>368</v>
      </c>
      <c r="G92" t="s">
        <v>380</v>
      </c>
      <c r="H92">
        <v>364</v>
      </c>
      <c r="I92">
        <f t="shared" si="1"/>
        <v>4</v>
      </c>
      <c r="J92">
        <v>11</v>
      </c>
      <c r="K92">
        <f t="shared" si="2"/>
        <v>4004</v>
      </c>
    </row>
    <row r="93" spans="1:12" x14ac:dyDescent="0.2">
      <c r="F93">
        <f t="shared" si="0"/>
        <v>0</v>
      </c>
      <c r="I93">
        <f t="shared" si="1"/>
        <v>0</v>
      </c>
      <c r="K93">
        <f t="shared" si="2"/>
        <v>0</v>
      </c>
    </row>
    <row r="94" spans="1:12" x14ac:dyDescent="0.2">
      <c r="F94">
        <f t="shared" si="0"/>
        <v>0</v>
      </c>
      <c r="I94">
        <f t="shared" si="1"/>
        <v>0</v>
      </c>
      <c r="K94">
        <f t="shared" si="2"/>
        <v>0</v>
      </c>
    </row>
    <row r="95" spans="1:12" x14ac:dyDescent="0.2">
      <c r="A95" t="s">
        <v>735</v>
      </c>
      <c r="B95" t="s">
        <v>712</v>
      </c>
      <c r="C95" t="s">
        <v>14709</v>
      </c>
      <c r="D95">
        <v>2</v>
      </c>
      <c r="E95">
        <v>296</v>
      </c>
      <c r="F95">
        <f t="shared" si="0"/>
        <v>592</v>
      </c>
      <c r="G95" t="s">
        <v>14852</v>
      </c>
      <c r="H95">
        <v>585</v>
      </c>
      <c r="I95">
        <f t="shared" si="1"/>
        <v>7</v>
      </c>
      <c r="J95">
        <v>11</v>
      </c>
      <c r="K95">
        <f t="shared" si="2"/>
        <v>6435</v>
      </c>
    </row>
    <row r="96" spans="1:12" x14ac:dyDescent="0.2">
      <c r="F96">
        <f t="shared" si="0"/>
        <v>0</v>
      </c>
      <c r="G96" t="s">
        <v>14423</v>
      </c>
      <c r="H96">
        <v>5</v>
      </c>
      <c r="I96">
        <v>2</v>
      </c>
      <c r="J96">
        <v>11</v>
      </c>
      <c r="K96">
        <f t="shared" si="2"/>
        <v>55</v>
      </c>
    </row>
    <row r="97" spans="1:12" x14ac:dyDescent="0.2">
      <c r="F97">
        <f t="shared" si="0"/>
        <v>0</v>
      </c>
      <c r="I97">
        <f t="shared" si="1"/>
        <v>0</v>
      </c>
      <c r="K97">
        <f t="shared" si="2"/>
        <v>0</v>
      </c>
    </row>
    <row r="98" spans="1:12" x14ac:dyDescent="0.2">
      <c r="A98" t="s">
        <v>15096</v>
      </c>
      <c r="B98" t="s">
        <v>15103</v>
      </c>
      <c r="C98" t="s">
        <v>15104</v>
      </c>
      <c r="D98">
        <v>1</v>
      </c>
      <c r="E98">
        <v>8</v>
      </c>
      <c r="F98">
        <f t="shared" si="0"/>
        <v>8</v>
      </c>
      <c r="G98" t="s">
        <v>277</v>
      </c>
      <c r="H98">
        <v>7</v>
      </c>
      <c r="I98">
        <f t="shared" si="1"/>
        <v>1</v>
      </c>
      <c r="J98">
        <v>11</v>
      </c>
      <c r="K98">
        <f t="shared" si="2"/>
        <v>77</v>
      </c>
    </row>
    <row r="99" spans="1:12" x14ac:dyDescent="0.2">
      <c r="F99">
        <f t="shared" si="0"/>
        <v>0</v>
      </c>
      <c r="G99" t="s">
        <v>278</v>
      </c>
      <c r="H99">
        <v>1</v>
      </c>
      <c r="I99">
        <v>0</v>
      </c>
      <c r="J99">
        <v>11</v>
      </c>
      <c r="K99">
        <f t="shared" si="2"/>
        <v>11</v>
      </c>
    </row>
    <row r="100" spans="1:12" x14ac:dyDescent="0.2">
      <c r="F100">
        <f t="shared" si="0"/>
        <v>0</v>
      </c>
      <c r="I100">
        <f t="shared" si="1"/>
        <v>0</v>
      </c>
      <c r="K100">
        <f t="shared" si="2"/>
        <v>0</v>
      </c>
    </row>
    <row r="101" spans="1:12" x14ac:dyDescent="0.2">
      <c r="A101" t="s">
        <v>15059</v>
      </c>
      <c r="B101" t="s">
        <v>15000</v>
      </c>
      <c r="C101" t="s">
        <v>15001</v>
      </c>
      <c r="D101">
        <v>1</v>
      </c>
      <c r="E101">
        <v>423</v>
      </c>
      <c r="F101">
        <f t="shared" si="0"/>
        <v>423</v>
      </c>
      <c r="G101" t="s">
        <v>14895</v>
      </c>
      <c r="H101">
        <v>416</v>
      </c>
      <c r="I101">
        <f t="shared" si="1"/>
        <v>7</v>
      </c>
      <c r="J101">
        <v>11</v>
      </c>
      <c r="K101">
        <f t="shared" si="2"/>
        <v>4576</v>
      </c>
    </row>
    <row r="102" spans="1:12" x14ac:dyDescent="0.2">
      <c r="F102">
        <f t="shared" si="0"/>
        <v>0</v>
      </c>
      <c r="G102" t="s">
        <v>14804</v>
      </c>
      <c r="H102">
        <v>7</v>
      </c>
      <c r="I102">
        <v>0</v>
      </c>
      <c r="J102">
        <v>11</v>
      </c>
      <c r="K102">
        <f t="shared" si="2"/>
        <v>77</v>
      </c>
    </row>
    <row r="103" spans="1:12" x14ac:dyDescent="0.2">
      <c r="F103">
        <f t="shared" si="0"/>
        <v>0</v>
      </c>
      <c r="I103">
        <f t="shared" si="1"/>
        <v>0</v>
      </c>
      <c r="K103">
        <f t="shared" si="2"/>
        <v>0</v>
      </c>
    </row>
    <row r="104" spans="1:12" x14ac:dyDescent="0.2">
      <c r="A104" t="s">
        <v>14918</v>
      </c>
      <c r="B104" t="s">
        <v>14792</v>
      </c>
      <c r="C104" t="s">
        <v>14793</v>
      </c>
      <c r="D104">
        <v>2</v>
      </c>
      <c r="E104">
        <v>306</v>
      </c>
      <c r="F104">
        <f t="shared" si="0"/>
        <v>612</v>
      </c>
      <c r="G104" t="s">
        <v>14844</v>
      </c>
      <c r="H104">
        <v>610</v>
      </c>
      <c r="I104">
        <f t="shared" si="1"/>
        <v>2</v>
      </c>
      <c r="J104">
        <v>11.5</v>
      </c>
      <c r="K104">
        <f t="shared" si="2"/>
        <v>7015</v>
      </c>
      <c r="L104" t="s">
        <v>14951</v>
      </c>
    </row>
    <row r="105" spans="1:12" x14ac:dyDescent="0.2">
      <c r="F105">
        <f t="shared" si="0"/>
        <v>0</v>
      </c>
      <c r="G105" t="s">
        <v>14423</v>
      </c>
      <c r="H105">
        <v>2</v>
      </c>
      <c r="I105" s="68">
        <v>0</v>
      </c>
      <c r="J105">
        <v>11.5</v>
      </c>
      <c r="K105">
        <f t="shared" si="2"/>
        <v>23</v>
      </c>
    </row>
    <row r="106" spans="1:12" x14ac:dyDescent="0.2">
      <c r="F106">
        <f t="shared" si="0"/>
        <v>0</v>
      </c>
      <c r="I106">
        <f t="shared" si="1"/>
        <v>0</v>
      </c>
      <c r="K106">
        <f t="shared" si="2"/>
        <v>0</v>
      </c>
    </row>
    <row r="107" spans="1:12" x14ac:dyDescent="0.2">
      <c r="A107" t="s">
        <v>14918</v>
      </c>
      <c r="B107" t="s">
        <v>440</v>
      </c>
      <c r="C107" t="s">
        <v>14874</v>
      </c>
      <c r="D107">
        <v>2</v>
      </c>
      <c r="E107">
        <v>306</v>
      </c>
      <c r="F107">
        <f t="shared" si="0"/>
        <v>612</v>
      </c>
      <c r="G107" t="s">
        <v>14844</v>
      </c>
      <c r="H107">
        <v>610</v>
      </c>
      <c r="I107">
        <f t="shared" si="1"/>
        <v>2</v>
      </c>
      <c r="J107">
        <v>10.5</v>
      </c>
      <c r="K107">
        <f t="shared" si="2"/>
        <v>6405</v>
      </c>
    </row>
    <row r="108" spans="1:12" x14ac:dyDescent="0.2">
      <c r="F108">
        <f t="shared" si="0"/>
        <v>0</v>
      </c>
      <c r="G108" t="s">
        <v>14423</v>
      </c>
      <c r="H108">
        <v>2</v>
      </c>
      <c r="I108">
        <v>0</v>
      </c>
      <c r="J108">
        <v>10.5</v>
      </c>
      <c r="K108">
        <f t="shared" si="2"/>
        <v>21</v>
      </c>
    </row>
    <row r="109" spans="1:12" x14ac:dyDescent="0.2">
      <c r="F109">
        <f t="shared" si="0"/>
        <v>0</v>
      </c>
      <c r="I109">
        <f t="shared" si="1"/>
        <v>0</v>
      </c>
      <c r="K109">
        <f t="shared" si="2"/>
        <v>0</v>
      </c>
    </row>
    <row r="110" spans="1:12" x14ac:dyDescent="0.2">
      <c r="A110" t="s">
        <v>14919</v>
      </c>
      <c r="B110" t="s">
        <v>14920</v>
      </c>
      <c r="C110" t="s">
        <v>14846</v>
      </c>
      <c r="D110">
        <v>2</v>
      </c>
      <c r="E110">
        <v>276</v>
      </c>
      <c r="F110">
        <f t="shared" si="0"/>
        <v>552</v>
      </c>
      <c r="G110" t="s">
        <v>14711</v>
      </c>
      <c r="H110">
        <v>548</v>
      </c>
      <c r="I110">
        <f t="shared" si="1"/>
        <v>4</v>
      </c>
      <c r="J110">
        <v>11</v>
      </c>
      <c r="K110">
        <f t="shared" si="2"/>
        <v>6028</v>
      </c>
    </row>
    <row r="111" spans="1:12" x14ac:dyDescent="0.2">
      <c r="F111">
        <f t="shared" si="0"/>
        <v>0</v>
      </c>
      <c r="G111" t="s">
        <v>14423</v>
      </c>
      <c r="H111">
        <v>3</v>
      </c>
      <c r="I111">
        <v>1</v>
      </c>
      <c r="J111">
        <v>11</v>
      </c>
      <c r="K111">
        <f t="shared" si="2"/>
        <v>33</v>
      </c>
    </row>
    <row r="112" spans="1:12" x14ac:dyDescent="0.2">
      <c r="F112">
        <f t="shared" si="0"/>
        <v>0</v>
      </c>
      <c r="I112">
        <f t="shared" si="1"/>
        <v>0</v>
      </c>
      <c r="K112">
        <f t="shared" si="2"/>
        <v>0</v>
      </c>
    </row>
    <row r="113" spans="1:12" x14ac:dyDescent="0.2">
      <c r="A113" t="s">
        <v>14718</v>
      </c>
      <c r="B113" t="s">
        <v>17649</v>
      </c>
      <c r="C113" t="s">
        <v>14753</v>
      </c>
      <c r="D113">
        <v>1</v>
      </c>
      <c r="E113">
        <v>624</v>
      </c>
      <c r="F113">
        <f t="shared" si="0"/>
        <v>624</v>
      </c>
      <c r="G113" t="s">
        <v>14804</v>
      </c>
      <c r="H113">
        <v>622</v>
      </c>
      <c r="I113">
        <f t="shared" si="1"/>
        <v>2</v>
      </c>
      <c r="J113">
        <v>11.5</v>
      </c>
      <c r="K113">
        <f t="shared" si="2"/>
        <v>7153</v>
      </c>
      <c r="L113" t="s">
        <v>433</v>
      </c>
    </row>
    <row r="114" spans="1:12" x14ac:dyDescent="0.2">
      <c r="F114">
        <f t="shared" si="0"/>
        <v>0</v>
      </c>
      <c r="G114" t="s">
        <v>14423</v>
      </c>
      <c r="H114">
        <v>2</v>
      </c>
      <c r="I114">
        <v>0</v>
      </c>
      <c r="J114">
        <v>11.5</v>
      </c>
      <c r="K114">
        <f t="shared" si="2"/>
        <v>23</v>
      </c>
    </row>
    <row r="115" spans="1:12" x14ac:dyDescent="0.2">
      <c r="F115">
        <f t="shared" si="0"/>
        <v>0</v>
      </c>
      <c r="I115">
        <f t="shared" si="1"/>
        <v>0</v>
      </c>
      <c r="K115">
        <f t="shared" si="2"/>
        <v>0</v>
      </c>
    </row>
    <row r="116" spans="1:12" x14ac:dyDescent="0.2">
      <c r="A116" t="s">
        <v>14711</v>
      </c>
      <c r="B116" t="s">
        <v>17509</v>
      </c>
      <c r="C116" t="s">
        <v>14699</v>
      </c>
      <c r="D116">
        <v>4</v>
      </c>
      <c r="E116">
        <v>153</v>
      </c>
      <c r="F116">
        <f t="shared" si="0"/>
        <v>612</v>
      </c>
      <c r="G116" t="s">
        <v>14602</v>
      </c>
      <c r="H116">
        <v>602</v>
      </c>
      <c r="I116">
        <f t="shared" si="1"/>
        <v>10</v>
      </c>
      <c r="J116">
        <v>10.5</v>
      </c>
      <c r="K116">
        <f t="shared" si="2"/>
        <v>6321</v>
      </c>
      <c r="L116" t="s">
        <v>15397</v>
      </c>
    </row>
    <row r="117" spans="1:12" x14ac:dyDescent="0.2">
      <c r="F117">
        <f t="shared" si="0"/>
        <v>0</v>
      </c>
      <c r="G117" t="s">
        <v>14423</v>
      </c>
      <c r="H117">
        <v>10</v>
      </c>
      <c r="I117">
        <v>0</v>
      </c>
      <c r="J117">
        <v>10.5</v>
      </c>
      <c r="K117">
        <f t="shared" si="2"/>
        <v>105</v>
      </c>
    </row>
    <row r="118" spans="1:12" x14ac:dyDescent="0.2">
      <c r="F118">
        <f t="shared" si="0"/>
        <v>0</v>
      </c>
      <c r="I118">
        <f t="shared" si="1"/>
        <v>0</v>
      </c>
      <c r="K118">
        <f t="shared" si="2"/>
        <v>0</v>
      </c>
    </row>
    <row r="119" spans="1:12" x14ac:dyDescent="0.2">
      <c r="A119" t="s">
        <v>14666</v>
      </c>
      <c r="B119" t="s">
        <v>17496</v>
      </c>
      <c r="C119" t="s">
        <v>14604</v>
      </c>
      <c r="D119">
        <v>4</v>
      </c>
      <c r="E119">
        <v>158</v>
      </c>
      <c r="F119">
        <f t="shared" si="0"/>
        <v>632</v>
      </c>
      <c r="G119" t="s">
        <v>15420</v>
      </c>
      <c r="H119">
        <v>627</v>
      </c>
      <c r="I119">
        <f t="shared" si="1"/>
        <v>5</v>
      </c>
      <c r="J119">
        <v>12</v>
      </c>
      <c r="K119">
        <f t="shared" si="2"/>
        <v>7524</v>
      </c>
      <c r="L119" t="s">
        <v>14941</v>
      </c>
    </row>
    <row r="120" spans="1:12" x14ac:dyDescent="0.2">
      <c r="F120">
        <f t="shared" si="0"/>
        <v>0</v>
      </c>
      <c r="G120" t="s">
        <v>14156</v>
      </c>
      <c r="H120">
        <v>3</v>
      </c>
      <c r="I120">
        <v>2</v>
      </c>
      <c r="J120">
        <v>12</v>
      </c>
      <c r="K120">
        <f t="shared" si="2"/>
        <v>36</v>
      </c>
    </row>
    <row r="121" spans="1:12" x14ac:dyDescent="0.2">
      <c r="F121">
        <f t="shared" si="0"/>
        <v>0</v>
      </c>
      <c r="I121">
        <f t="shared" si="1"/>
        <v>0</v>
      </c>
      <c r="K121">
        <f t="shared" si="2"/>
        <v>0</v>
      </c>
    </row>
    <row r="122" spans="1:12" x14ac:dyDescent="0.2">
      <c r="A122" t="s">
        <v>14771</v>
      </c>
      <c r="B122" t="s">
        <v>17483</v>
      </c>
      <c r="C122" t="s">
        <v>14772</v>
      </c>
      <c r="D122">
        <v>5</v>
      </c>
      <c r="E122">
        <v>120</v>
      </c>
      <c r="F122">
        <f t="shared" si="0"/>
        <v>600</v>
      </c>
      <c r="G122" t="s">
        <v>14423</v>
      </c>
      <c r="H122">
        <v>594</v>
      </c>
      <c r="I122">
        <f t="shared" si="1"/>
        <v>6</v>
      </c>
      <c r="J122">
        <v>12</v>
      </c>
      <c r="K122">
        <f t="shared" si="2"/>
        <v>7128</v>
      </c>
    </row>
    <row r="123" spans="1:12" x14ac:dyDescent="0.2">
      <c r="F123">
        <f t="shared" si="0"/>
        <v>0</v>
      </c>
      <c r="G123" t="s">
        <v>14156</v>
      </c>
      <c r="H123">
        <v>6</v>
      </c>
      <c r="I123">
        <v>0</v>
      </c>
      <c r="J123">
        <v>12</v>
      </c>
      <c r="K123">
        <f t="shared" si="2"/>
        <v>72</v>
      </c>
    </row>
    <row r="124" spans="1:12" x14ac:dyDescent="0.2">
      <c r="F124">
        <f t="shared" si="0"/>
        <v>0</v>
      </c>
      <c r="I124">
        <f t="shared" si="1"/>
        <v>0</v>
      </c>
      <c r="K124">
        <f t="shared" si="2"/>
        <v>0</v>
      </c>
    </row>
    <row r="125" spans="1:12" x14ac:dyDescent="0.2">
      <c r="A125" t="s">
        <v>14638</v>
      </c>
      <c r="B125" t="s">
        <v>17409</v>
      </c>
      <c r="C125" t="s">
        <v>14639</v>
      </c>
      <c r="D125">
        <v>1</v>
      </c>
      <c r="E125">
        <v>377</v>
      </c>
      <c r="F125">
        <f t="shared" si="0"/>
        <v>377</v>
      </c>
      <c r="G125" t="s">
        <v>15440</v>
      </c>
      <c r="H125">
        <v>376</v>
      </c>
      <c r="I125">
        <f t="shared" si="1"/>
        <v>1</v>
      </c>
      <c r="J125">
        <v>12</v>
      </c>
      <c r="K125">
        <f t="shared" si="2"/>
        <v>4512</v>
      </c>
    </row>
    <row r="126" spans="1:12" x14ac:dyDescent="0.2">
      <c r="F126">
        <f t="shared" si="0"/>
        <v>0</v>
      </c>
      <c r="I126">
        <f t="shared" si="1"/>
        <v>0</v>
      </c>
      <c r="K126">
        <f t="shared" si="2"/>
        <v>0</v>
      </c>
    </row>
    <row r="127" spans="1:12" x14ac:dyDescent="0.2">
      <c r="F127">
        <f t="shared" si="0"/>
        <v>0</v>
      </c>
      <c r="I127">
        <f t="shared" si="1"/>
        <v>0</v>
      </c>
      <c r="K127">
        <f t="shared" si="2"/>
        <v>0</v>
      </c>
    </row>
    <row r="128" spans="1:12" x14ac:dyDescent="0.2">
      <c r="A128" t="s">
        <v>14647</v>
      </c>
      <c r="B128" t="s">
        <v>17388</v>
      </c>
      <c r="C128" t="s">
        <v>14591</v>
      </c>
      <c r="D128">
        <v>1</v>
      </c>
      <c r="E128">
        <v>533</v>
      </c>
      <c r="F128">
        <f t="shared" si="0"/>
        <v>533</v>
      </c>
      <c r="G128" t="s">
        <v>14501</v>
      </c>
      <c r="H128">
        <v>525</v>
      </c>
      <c r="I128">
        <f t="shared" si="1"/>
        <v>8</v>
      </c>
      <c r="J128">
        <v>11</v>
      </c>
      <c r="K128">
        <f t="shared" si="2"/>
        <v>5775</v>
      </c>
    </row>
    <row r="129" spans="1:12" x14ac:dyDescent="0.2">
      <c r="F129">
        <f t="shared" si="0"/>
        <v>0</v>
      </c>
      <c r="G129" t="s">
        <v>16046</v>
      </c>
      <c r="H129">
        <v>4</v>
      </c>
      <c r="I129">
        <v>4</v>
      </c>
      <c r="J129">
        <v>11</v>
      </c>
      <c r="K129">
        <f t="shared" si="2"/>
        <v>44</v>
      </c>
    </row>
    <row r="130" spans="1:12" x14ac:dyDescent="0.2">
      <c r="F130">
        <f t="shared" si="0"/>
        <v>0</v>
      </c>
      <c r="I130">
        <f t="shared" si="1"/>
        <v>0</v>
      </c>
      <c r="K130">
        <f t="shared" si="2"/>
        <v>0</v>
      </c>
    </row>
    <row r="131" spans="1:12" x14ac:dyDescent="0.2">
      <c r="A131" t="s">
        <v>14569</v>
      </c>
      <c r="B131" t="s">
        <v>17359</v>
      </c>
      <c r="C131" t="s">
        <v>14497</v>
      </c>
      <c r="D131">
        <v>5</v>
      </c>
      <c r="E131">
        <v>120</v>
      </c>
      <c r="F131">
        <f t="shared" si="0"/>
        <v>600</v>
      </c>
      <c r="G131" t="s">
        <v>14351</v>
      </c>
      <c r="H131">
        <v>589</v>
      </c>
      <c r="I131">
        <f t="shared" si="1"/>
        <v>11</v>
      </c>
      <c r="J131">
        <v>12.5</v>
      </c>
      <c r="K131">
        <f t="shared" si="2"/>
        <v>7362.5</v>
      </c>
      <c r="L131" t="s">
        <v>14951</v>
      </c>
    </row>
    <row r="132" spans="1:12" x14ac:dyDescent="0.2">
      <c r="F132">
        <f t="shared" si="0"/>
        <v>0</v>
      </c>
      <c r="G132" t="s">
        <v>14156</v>
      </c>
      <c r="H132">
        <v>8</v>
      </c>
      <c r="I132">
        <v>3</v>
      </c>
      <c r="J132">
        <v>12.5</v>
      </c>
      <c r="K132">
        <f t="shared" si="2"/>
        <v>100</v>
      </c>
    </row>
    <row r="133" spans="1:12" x14ac:dyDescent="0.2">
      <c r="F133">
        <f t="shared" si="0"/>
        <v>0</v>
      </c>
      <c r="I133">
        <f t="shared" si="1"/>
        <v>0</v>
      </c>
      <c r="K133">
        <f t="shared" si="2"/>
        <v>0</v>
      </c>
    </row>
    <row r="134" spans="1:12" x14ac:dyDescent="0.2">
      <c r="A134" t="s">
        <v>14337</v>
      </c>
      <c r="B134" t="s">
        <v>17358</v>
      </c>
      <c r="C134" t="s">
        <v>14496</v>
      </c>
      <c r="D134">
        <v>3</v>
      </c>
      <c r="E134">
        <v>188</v>
      </c>
      <c r="F134">
        <f t="shared" si="0"/>
        <v>564</v>
      </c>
      <c r="G134" t="s">
        <v>14147</v>
      </c>
      <c r="H134">
        <v>560</v>
      </c>
      <c r="I134">
        <f t="shared" si="1"/>
        <v>4</v>
      </c>
      <c r="J134">
        <v>11</v>
      </c>
      <c r="K134">
        <f t="shared" si="2"/>
        <v>6160</v>
      </c>
    </row>
    <row r="135" spans="1:12" x14ac:dyDescent="0.2">
      <c r="F135">
        <f t="shared" si="0"/>
        <v>0</v>
      </c>
      <c r="I135">
        <f t="shared" si="1"/>
        <v>0</v>
      </c>
      <c r="K135">
        <f t="shared" si="2"/>
        <v>0</v>
      </c>
    </row>
    <row r="136" spans="1:12" x14ac:dyDescent="0.2">
      <c r="F136">
        <f t="shared" si="0"/>
        <v>0</v>
      </c>
      <c r="I136">
        <f t="shared" si="1"/>
        <v>0</v>
      </c>
      <c r="K136">
        <f t="shared" si="2"/>
        <v>0</v>
      </c>
    </row>
    <row r="137" spans="1:12" x14ac:dyDescent="0.2">
      <c r="A137" t="s">
        <v>14147</v>
      </c>
      <c r="B137" t="s">
        <v>17138</v>
      </c>
      <c r="C137" t="s">
        <v>14515</v>
      </c>
      <c r="D137">
        <v>1</v>
      </c>
      <c r="E137">
        <v>500</v>
      </c>
      <c r="F137">
        <f t="shared" si="0"/>
        <v>500</v>
      </c>
      <c r="G137" t="s">
        <v>14351</v>
      </c>
      <c r="H137">
        <v>494</v>
      </c>
      <c r="I137">
        <f t="shared" si="1"/>
        <v>6</v>
      </c>
      <c r="J137">
        <v>16.5</v>
      </c>
      <c r="K137">
        <f t="shared" si="2"/>
        <v>8151</v>
      </c>
      <c r="L137" t="s">
        <v>14950</v>
      </c>
    </row>
    <row r="138" spans="1:12" x14ac:dyDescent="0.2">
      <c r="F138">
        <f t="shared" si="0"/>
        <v>0</v>
      </c>
      <c r="G138" t="s">
        <v>14156</v>
      </c>
      <c r="H138">
        <v>6</v>
      </c>
      <c r="I138">
        <v>0</v>
      </c>
      <c r="J138">
        <v>16.5</v>
      </c>
      <c r="K138">
        <f t="shared" si="2"/>
        <v>99</v>
      </c>
    </row>
    <row r="139" spans="1:12" x14ac:dyDescent="0.2">
      <c r="F139">
        <f t="shared" si="0"/>
        <v>0</v>
      </c>
      <c r="I139">
        <f t="shared" si="1"/>
        <v>0</v>
      </c>
      <c r="K139">
        <f t="shared" si="2"/>
        <v>0</v>
      </c>
    </row>
    <row r="140" spans="1:12" x14ac:dyDescent="0.2">
      <c r="A140" t="s">
        <v>14329</v>
      </c>
      <c r="B140" t="s">
        <v>17122</v>
      </c>
      <c r="C140" t="s">
        <v>14128</v>
      </c>
      <c r="D140">
        <v>3</v>
      </c>
      <c r="E140">
        <v>192</v>
      </c>
      <c r="F140">
        <f t="shared" si="0"/>
        <v>576</v>
      </c>
      <c r="G140" t="s">
        <v>814</v>
      </c>
      <c r="H140">
        <v>573</v>
      </c>
      <c r="I140">
        <f t="shared" si="1"/>
        <v>3</v>
      </c>
      <c r="J140">
        <v>12</v>
      </c>
      <c r="K140">
        <f t="shared" si="2"/>
        <v>6876</v>
      </c>
      <c r="L140" t="s">
        <v>837</v>
      </c>
    </row>
    <row r="141" spans="1:12" x14ac:dyDescent="0.2">
      <c r="F141">
        <f t="shared" si="0"/>
        <v>0</v>
      </c>
      <c r="G141" t="s">
        <v>14156</v>
      </c>
      <c r="H141">
        <v>3</v>
      </c>
      <c r="I141">
        <v>0</v>
      </c>
      <c r="J141">
        <v>12</v>
      </c>
      <c r="K141">
        <f t="shared" si="2"/>
        <v>36</v>
      </c>
    </row>
    <row r="142" spans="1:12" x14ac:dyDescent="0.2">
      <c r="F142">
        <f t="shared" si="0"/>
        <v>0</v>
      </c>
      <c r="I142">
        <f t="shared" si="1"/>
        <v>0</v>
      </c>
      <c r="K142">
        <f t="shared" si="2"/>
        <v>0</v>
      </c>
    </row>
    <row r="143" spans="1:12" x14ac:dyDescent="0.2">
      <c r="A143" t="s">
        <v>14349</v>
      </c>
      <c r="B143" t="s">
        <v>17006</v>
      </c>
      <c r="C143" t="s">
        <v>13998</v>
      </c>
      <c r="D143">
        <v>3</v>
      </c>
      <c r="E143">
        <v>234</v>
      </c>
      <c r="F143">
        <f t="shared" si="0"/>
        <v>702</v>
      </c>
      <c r="G143" t="s">
        <v>21680</v>
      </c>
      <c r="H143">
        <v>697</v>
      </c>
      <c r="I143">
        <f t="shared" si="1"/>
        <v>5</v>
      </c>
      <c r="J143">
        <v>12</v>
      </c>
      <c r="K143">
        <f t="shared" si="2"/>
        <v>8364</v>
      </c>
      <c r="L143" t="s">
        <v>14770</v>
      </c>
    </row>
    <row r="144" spans="1:12" x14ac:dyDescent="0.2">
      <c r="F144">
        <f t="shared" si="0"/>
        <v>0</v>
      </c>
      <c r="I144">
        <f t="shared" si="1"/>
        <v>0</v>
      </c>
      <c r="K144">
        <f t="shared" si="2"/>
        <v>0</v>
      </c>
    </row>
    <row r="145" spans="1:12" x14ac:dyDescent="0.2">
      <c r="F145">
        <f t="shared" si="0"/>
        <v>0</v>
      </c>
      <c r="I145">
        <f t="shared" si="1"/>
        <v>0</v>
      </c>
      <c r="K145">
        <f t="shared" si="2"/>
        <v>0</v>
      </c>
    </row>
    <row r="146" spans="1:12" x14ac:dyDescent="0.2">
      <c r="A146" t="s">
        <v>21685</v>
      </c>
      <c r="B146" t="s">
        <v>16951</v>
      </c>
      <c r="C146" t="s">
        <v>14258</v>
      </c>
      <c r="D146">
        <v>1</v>
      </c>
      <c r="E146">
        <v>546</v>
      </c>
      <c r="F146">
        <f t="shared" si="0"/>
        <v>546</v>
      </c>
      <c r="G146" t="s">
        <v>14446</v>
      </c>
      <c r="H146">
        <v>540</v>
      </c>
      <c r="I146">
        <f t="shared" si="1"/>
        <v>6</v>
      </c>
      <c r="J146">
        <v>12</v>
      </c>
      <c r="K146">
        <f t="shared" si="2"/>
        <v>6480</v>
      </c>
      <c r="L146" t="s">
        <v>14627</v>
      </c>
    </row>
    <row r="147" spans="1:12" x14ac:dyDescent="0.2">
      <c r="F147">
        <f t="shared" si="0"/>
        <v>0</v>
      </c>
      <c r="G147" t="s">
        <v>16400</v>
      </c>
      <c r="H147">
        <v>5</v>
      </c>
      <c r="I147">
        <v>1</v>
      </c>
      <c r="J147">
        <v>12</v>
      </c>
      <c r="K147">
        <f t="shared" si="2"/>
        <v>60</v>
      </c>
    </row>
    <row r="148" spans="1:12" x14ac:dyDescent="0.2">
      <c r="F148">
        <f t="shared" si="0"/>
        <v>0</v>
      </c>
      <c r="I148">
        <f t="shared" si="1"/>
        <v>0</v>
      </c>
      <c r="K148">
        <f t="shared" si="2"/>
        <v>0</v>
      </c>
    </row>
    <row r="149" spans="1:12" x14ac:dyDescent="0.2">
      <c r="A149" t="s">
        <v>21680</v>
      </c>
      <c r="B149" t="s">
        <v>16859</v>
      </c>
      <c r="C149" t="s">
        <v>14058</v>
      </c>
      <c r="D149">
        <v>1</v>
      </c>
      <c r="E149">
        <v>500</v>
      </c>
      <c r="F149">
        <f t="shared" si="0"/>
        <v>500</v>
      </c>
      <c r="G149" t="s">
        <v>14444</v>
      </c>
      <c r="H149">
        <v>496</v>
      </c>
      <c r="I149">
        <f t="shared" si="1"/>
        <v>4</v>
      </c>
      <c r="J149">
        <v>16</v>
      </c>
      <c r="K149">
        <f t="shared" si="2"/>
        <v>7936</v>
      </c>
      <c r="L149" t="s">
        <v>14445</v>
      </c>
    </row>
    <row r="150" spans="1:12" x14ac:dyDescent="0.2">
      <c r="F150">
        <f t="shared" si="0"/>
        <v>0</v>
      </c>
      <c r="I150">
        <f t="shared" si="1"/>
        <v>0</v>
      </c>
      <c r="K150">
        <f t="shared" si="2"/>
        <v>0</v>
      </c>
    </row>
    <row r="151" spans="1:12" x14ac:dyDescent="0.2">
      <c r="F151">
        <f t="shared" si="0"/>
        <v>0</v>
      </c>
      <c r="I151">
        <f t="shared" si="1"/>
        <v>0</v>
      </c>
      <c r="K151">
        <f t="shared" si="2"/>
        <v>0</v>
      </c>
    </row>
    <row r="152" spans="1:12" x14ac:dyDescent="0.2">
      <c r="A152" t="s">
        <v>21680</v>
      </c>
      <c r="B152" t="s">
        <v>16858</v>
      </c>
      <c r="C152" t="s">
        <v>14057</v>
      </c>
      <c r="D152">
        <v>1</v>
      </c>
      <c r="E152">
        <v>404</v>
      </c>
      <c r="F152">
        <f t="shared" si="0"/>
        <v>404</v>
      </c>
      <c r="G152" t="s">
        <v>14573</v>
      </c>
      <c r="H152">
        <v>401</v>
      </c>
      <c r="I152">
        <f t="shared" si="1"/>
        <v>3</v>
      </c>
      <c r="J152">
        <v>12</v>
      </c>
      <c r="K152">
        <f t="shared" si="2"/>
        <v>4812</v>
      </c>
    </row>
    <row r="153" spans="1:12" x14ac:dyDescent="0.2">
      <c r="F153">
        <f t="shared" si="0"/>
        <v>0</v>
      </c>
      <c r="G153" t="s">
        <v>14070</v>
      </c>
      <c r="H153">
        <v>1</v>
      </c>
      <c r="I153">
        <v>2</v>
      </c>
      <c r="J153">
        <v>12</v>
      </c>
      <c r="K153">
        <f t="shared" si="2"/>
        <v>12</v>
      </c>
    </row>
    <row r="154" spans="1:12" x14ac:dyDescent="0.2">
      <c r="F154">
        <f t="shared" si="0"/>
        <v>0</v>
      </c>
      <c r="I154">
        <f t="shared" si="1"/>
        <v>0</v>
      </c>
      <c r="K154">
        <f t="shared" si="2"/>
        <v>0</v>
      </c>
    </row>
    <row r="155" spans="1:12" x14ac:dyDescent="0.2">
      <c r="A155" t="s">
        <v>14304</v>
      </c>
      <c r="B155" t="s">
        <v>16819</v>
      </c>
      <c r="C155" t="s">
        <v>14210</v>
      </c>
      <c r="D155">
        <v>2</v>
      </c>
      <c r="E155">
        <v>254</v>
      </c>
      <c r="F155">
        <f t="shared" si="0"/>
        <v>508</v>
      </c>
      <c r="G155" t="s">
        <v>14227</v>
      </c>
      <c r="H155">
        <v>508</v>
      </c>
      <c r="I155">
        <f t="shared" si="1"/>
        <v>0</v>
      </c>
      <c r="J155">
        <v>15</v>
      </c>
      <c r="K155">
        <f t="shared" si="2"/>
        <v>7620</v>
      </c>
      <c r="L155" t="s">
        <v>14038</v>
      </c>
    </row>
    <row r="156" spans="1:12" x14ac:dyDescent="0.2">
      <c r="F156">
        <f t="shared" si="0"/>
        <v>0</v>
      </c>
      <c r="I156">
        <f t="shared" si="1"/>
        <v>0</v>
      </c>
      <c r="K156">
        <f t="shared" si="2"/>
        <v>0</v>
      </c>
    </row>
    <row r="157" spans="1:12" x14ac:dyDescent="0.2">
      <c r="F157">
        <f t="shared" si="0"/>
        <v>0</v>
      </c>
      <c r="I157">
        <f t="shared" si="1"/>
        <v>0</v>
      </c>
      <c r="K157">
        <f t="shared" si="2"/>
        <v>0</v>
      </c>
    </row>
    <row r="158" spans="1:12" x14ac:dyDescent="0.2">
      <c r="A158" t="s">
        <v>13961</v>
      </c>
      <c r="B158" t="s">
        <v>16719</v>
      </c>
      <c r="C158" t="s">
        <v>14235</v>
      </c>
      <c r="D158">
        <v>1</v>
      </c>
      <c r="E158">
        <v>431</v>
      </c>
      <c r="F158">
        <f t="shared" si="0"/>
        <v>431</v>
      </c>
      <c r="G158" t="s">
        <v>14156</v>
      </c>
      <c r="H158">
        <v>428</v>
      </c>
      <c r="I158" s="39">
        <f t="shared" si="1"/>
        <v>3</v>
      </c>
      <c r="J158">
        <v>13.5</v>
      </c>
      <c r="K158">
        <f t="shared" si="2"/>
        <v>5778</v>
      </c>
      <c r="L158" t="s">
        <v>14534</v>
      </c>
    </row>
    <row r="159" spans="1:12" x14ac:dyDescent="0.2">
      <c r="F159">
        <f t="shared" si="0"/>
        <v>0</v>
      </c>
      <c r="G159" t="s">
        <v>15558</v>
      </c>
      <c r="H159">
        <v>3</v>
      </c>
      <c r="I159">
        <v>0</v>
      </c>
      <c r="J159">
        <v>100</v>
      </c>
      <c r="K159">
        <f t="shared" si="2"/>
        <v>300</v>
      </c>
    </row>
    <row r="160" spans="1:12" x14ac:dyDescent="0.2">
      <c r="G160" t="s">
        <v>16046</v>
      </c>
      <c r="H160">
        <v>3</v>
      </c>
      <c r="I160">
        <v>0</v>
      </c>
      <c r="J160">
        <v>13.5</v>
      </c>
      <c r="K160">
        <f t="shared" si="2"/>
        <v>40.5</v>
      </c>
      <c r="L160" t="s">
        <v>16077</v>
      </c>
    </row>
    <row r="161" spans="1:12" x14ac:dyDescent="0.2">
      <c r="F161">
        <f t="shared" si="0"/>
        <v>0</v>
      </c>
      <c r="I161">
        <f t="shared" si="1"/>
        <v>0</v>
      </c>
      <c r="K161">
        <f t="shared" si="2"/>
        <v>0</v>
      </c>
    </row>
    <row r="162" spans="1:12" x14ac:dyDescent="0.2">
      <c r="A162" t="s">
        <v>13961</v>
      </c>
      <c r="B162" t="s">
        <v>16718</v>
      </c>
      <c r="C162" t="s">
        <v>14234</v>
      </c>
      <c r="D162">
        <v>1</v>
      </c>
      <c r="E162">
        <v>764</v>
      </c>
      <c r="F162">
        <f t="shared" si="0"/>
        <v>764</v>
      </c>
      <c r="G162" t="s">
        <v>14064</v>
      </c>
      <c r="H162">
        <v>760</v>
      </c>
      <c r="I162" s="39">
        <f t="shared" si="1"/>
        <v>4</v>
      </c>
      <c r="J162">
        <v>12</v>
      </c>
      <c r="K162">
        <f t="shared" si="2"/>
        <v>9120</v>
      </c>
      <c r="L162" t="s">
        <v>14121</v>
      </c>
    </row>
    <row r="163" spans="1:12" x14ac:dyDescent="0.2">
      <c r="F163">
        <f t="shared" si="0"/>
        <v>0</v>
      </c>
      <c r="G163" t="s">
        <v>16046</v>
      </c>
      <c r="H163">
        <v>4</v>
      </c>
      <c r="I163">
        <v>0</v>
      </c>
      <c r="J163">
        <v>12</v>
      </c>
      <c r="K163">
        <f t="shared" si="2"/>
        <v>48</v>
      </c>
    </row>
    <row r="164" spans="1:12" x14ac:dyDescent="0.2">
      <c r="F164">
        <f t="shared" si="0"/>
        <v>0</v>
      </c>
      <c r="I164">
        <f t="shared" si="1"/>
        <v>0</v>
      </c>
      <c r="K164">
        <f t="shared" si="2"/>
        <v>0</v>
      </c>
    </row>
    <row r="165" spans="1:12" x14ac:dyDescent="0.2">
      <c r="A165" t="s">
        <v>14064</v>
      </c>
      <c r="B165" t="s">
        <v>16567</v>
      </c>
      <c r="C165" t="s">
        <v>14065</v>
      </c>
      <c r="D165">
        <v>2</v>
      </c>
      <c r="E165">
        <v>351</v>
      </c>
      <c r="F165">
        <f t="shared" si="0"/>
        <v>702</v>
      </c>
      <c r="G165" t="s">
        <v>14380</v>
      </c>
      <c r="H165">
        <v>684</v>
      </c>
      <c r="I165">
        <f t="shared" si="1"/>
        <v>18</v>
      </c>
      <c r="J165">
        <v>12</v>
      </c>
      <c r="K165">
        <f t="shared" si="2"/>
        <v>8208</v>
      </c>
      <c r="L165" t="s">
        <v>14514</v>
      </c>
    </row>
    <row r="166" spans="1:12" x14ac:dyDescent="0.2">
      <c r="F166">
        <f t="shared" si="0"/>
        <v>0</v>
      </c>
      <c r="G166" t="s">
        <v>922</v>
      </c>
      <c r="H166">
        <v>17</v>
      </c>
      <c r="I166" s="39">
        <v>1</v>
      </c>
      <c r="J166">
        <v>12</v>
      </c>
      <c r="K166">
        <f t="shared" si="2"/>
        <v>204</v>
      </c>
    </row>
    <row r="167" spans="1:12" x14ac:dyDescent="0.2">
      <c r="G167" t="s">
        <v>16651</v>
      </c>
      <c r="H167">
        <v>1</v>
      </c>
      <c r="I167" s="39">
        <v>0</v>
      </c>
      <c r="J167">
        <v>100</v>
      </c>
      <c r="K167">
        <f t="shared" si="2"/>
        <v>100</v>
      </c>
    </row>
    <row r="168" spans="1:12" ht="14.1" customHeight="1" x14ac:dyDescent="0.2">
      <c r="F168">
        <f t="shared" si="0"/>
        <v>0</v>
      </c>
      <c r="I168">
        <f t="shared" si="1"/>
        <v>0</v>
      </c>
      <c r="K168">
        <f t="shared" si="2"/>
        <v>0</v>
      </c>
    </row>
    <row r="169" spans="1:12" x14ac:dyDescent="0.2">
      <c r="A169" t="s">
        <v>14156</v>
      </c>
      <c r="B169" t="s">
        <v>16542</v>
      </c>
      <c r="C169" t="s">
        <v>952</v>
      </c>
      <c r="D169">
        <v>1</v>
      </c>
      <c r="E169">
        <v>700</v>
      </c>
      <c r="F169">
        <f t="shared" si="0"/>
        <v>700</v>
      </c>
      <c r="G169" t="s">
        <v>922</v>
      </c>
      <c r="H169">
        <v>698</v>
      </c>
      <c r="I169" s="39">
        <f t="shared" si="1"/>
        <v>2</v>
      </c>
      <c r="J169">
        <v>12</v>
      </c>
      <c r="K169">
        <f t="shared" si="2"/>
        <v>8376</v>
      </c>
      <c r="L169" t="s">
        <v>909</v>
      </c>
    </row>
    <row r="170" spans="1:12" x14ac:dyDescent="0.2">
      <c r="F170">
        <f t="shared" si="0"/>
        <v>0</v>
      </c>
      <c r="G170" t="s">
        <v>16651</v>
      </c>
      <c r="H170">
        <v>2</v>
      </c>
      <c r="I170">
        <v>0</v>
      </c>
      <c r="J170">
        <v>100</v>
      </c>
      <c r="K170">
        <f t="shared" si="2"/>
        <v>200</v>
      </c>
    </row>
    <row r="171" spans="1:12" x14ac:dyDescent="0.2">
      <c r="F171">
        <f t="shared" si="0"/>
        <v>0</v>
      </c>
      <c r="I171">
        <f t="shared" si="1"/>
        <v>0</v>
      </c>
      <c r="K171">
        <f t="shared" si="2"/>
        <v>0</v>
      </c>
    </row>
    <row r="172" spans="1:12" x14ac:dyDescent="0.2">
      <c r="A172" t="s">
        <v>14156</v>
      </c>
      <c r="B172" t="s">
        <v>16541</v>
      </c>
      <c r="C172" t="s">
        <v>1019</v>
      </c>
      <c r="D172">
        <v>1</v>
      </c>
      <c r="E172">
        <v>508</v>
      </c>
      <c r="F172">
        <f t="shared" si="0"/>
        <v>508</v>
      </c>
      <c r="G172" t="s">
        <v>1146</v>
      </c>
      <c r="H172">
        <v>497</v>
      </c>
      <c r="I172" s="39">
        <f t="shared" si="1"/>
        <v>11</v>
      </c>
      <c r="J172">
        <v>14</v>
      </c>
      <c r="K172">
        <f t="shared" si="2"/>
        <v>6958</v>
      </c>
      <c r="L172" t="s">
        <v>967</v>
      </c>
    </row>
    <row r="173" spans="1:12" x14ac:dyDescent="0.2">
      <c r="F173">
        <f t="shared" si="0"/>
        <v>0</v>
      </c>
      <c r="G173" t="s">
        <v>16046</v>
      </c>
      <c r="H173">
        <v>11</v>
      </c>
      <c r="I173">
        <v>0</v>
      </c>
      <c r="J173">
        <v>14</v>
      </c>
      <c r="K173">
        <f t="shared" si="2"/>
        <v>154</v>
      </c>
    </row>
    <row r="174" spans="1:12" x14ac:dyDescent="0.2">
      <c r="F174">
        <f t="shared" si="0"/>
        <v>0</v>
      </c>
      <c r="I174">
        <f t="shared" si="1"/>
        <v>0</v>
      </c>
      <c r="K174">
        <f t="shared" si="2"/>
        <v>0</v>
      </c>
    </row>
    <row r="175" spans="1:12" x14ac:dyDescent="0.2">
      <c r="A175" t="s">
        <v>922</v>
      </c>
      <c r="B175" t="s">
        <v>16496</v>
      </c>
      <c r="C175" t="s">
        <v>1180</v>
      </c>
      <c r="D175">
        <v>1</v>
      </c>
      <c r="E175">
        <v>728</v>
      </c>
      <c r="F175">
        <f t="shared" si="0"/>
        <v>728</v>
      </c>
      <c r="G175" t="s">
        <v>1239</v>
      </c>
      <c r="H175">
        <v>723</v>
      </c>
      <c r="I175" s="39">
        <f t="shared" si="1"/>
        <v>5</v>
      </c>
      <c r="J175">
        <v>12</v>
      </c>
      <c r="K175">
        <f t="shared" si="2"/>
        <v>8676</v>
      </c>
      <c r="L175" t="s">
        <v>13992</v>
      </c>
    </row>
    <row r="176" spans="1:12" x14ac:dyDescent="0.2">
      <c r="F176">
        <f t="shared" si="0"/>
        <v>0</v>
      </c>
      <c r="G176" t="s">
        <v>16046</v>
      </c>
      <c r="H176">
        <v>6</v>
      </c>
      <c r="I176">
        <v>0</v>
      </c>
      <c r="J176">
        <v>12</v>
      </c>
      <c r="K176">
        <f t="shared" si="2"/>
        <v>72</v>
      </c>
    </row>
    <row r="177" spans="1:12" x14ac:dyDescent="0.2">
      <c r="F177">
        <f t="shared" si="0"/>
        <v>0</v>
      </c>
      <c r="I177">
        <f t="shared" si="1"/>
        <v>0</v>
      </c>
      <c r="K177">
        <f t="shared" si="2"/>
        <v>0</v>
      </c>
    </row>
    <row r="178" spans="1:12" x14ac:dyDescent="0.2">
      <c r="A178" t="s">
        <v>1146</v>
      </c>
      <c r="B178" t="s">
        <v>16346</v>
      </c>
      <c r="C178" t="s">
        <v>891</v>
      </c>
      <c r="D178">
        <v>1</v>
      </c>
      <c r="E178">
        <v>501</v>
      </c>
      <c r="F178">
        <f t="shared" si="0"/>
        <v>501</v>
      </c>
      <c r="G178" t="s">
        <v>1085</v>
      </c>
      <c r="H178">
        <v>493</v>
      </c>
      <c r="I178">
        <f t="shared" si="1"/>
        <v>8</v>
      </c>
      <c r="J178">
        <v>16.5</v>
      </c>
      <c r="K178">
        <f t="shared" si="2"/>
        <v>8134.5</v>
      </c>
      <c r="L178" t="s">
        <v>14106</v>
      </c>
    </row>
    <row r="179" spans="1:12" x14ac:dyDescent="0.2">
      <c r="F179">
        <f t="shared" si="0"/>
        <v>0</v>
      </c>
      <c r="I179" s="39">
        <v>5</v>
      </c>
      <c r="K179">
        <f t="shared" si="2"/>
        <v>0</v>
      </c>
    </row>
    <row r="180" spans="1:12" x14ac:dyDescent="0.2">
      <c r="G180" t="s">
        <v>16046</v>
      </c>
      <c r="H180">
        <v>5</v>
      </c>
      <c r="I180" s="39">
        <v>0</v>
      </c>
      <c r="J180">
        <v>16.5</v>
      </c>
      <c r="K180">
        <v>83</v>
      </c>
    </row>
    <row r="181" spans="1:12" x14ac:dyDescent="0.2">
      <c r="F181">
        <f t="shared" si="0"/>
        <v>0</v>
      </c>
      <c r="I181">
        <f t="shared" si="1"/>
        <v>0</v>
      </c>
      <c r="K181">
        <f t="shared" si="2"/>
        <v>0</v>
      </c>
    </row>
    <row r="182" spans="1:12" x14ac:dyDescent="0.2">
      <c r="A182" t="s">
        <v>1198</v>
      </c>
      <c r="B182" t="s">
        <v>16321</v>
      </c>
      <c r="C182" t="s">
        <v>1202</v>
      </c>
      <c r="D182">
        <v>2</v>
      </c>
      <c r="E182">
        <v>350</v>
      </c>
      <c r="F182">
        <f t="shared" si="0"/>
        <v>700</v>
      </c>
      <c r="G182" t="s">
        <v>1239</v>
      </c>
      <c r="H182">
        <v>694</v>
      </c>
      <c r="I182" s="39">
        <f t="shared" si="1"/>
        <v>6</v>
      </c>
      <c r="J182">
        <v>12.5</v>
      </c>
      <c r="K182">
        <f t="shared" si="2"/>
        <v>8675</v>
      </c>
      <c r="L182" t="s">
        <v>1080</v>
      </c>
    </row>
    <row r="183" spans="1:12" x14ac:dyDescent="0.2">
      <c r="F183">
        <f t="shared" si="0"/>
        <v>0</v>
      </c>
      <c r="G183" t="s">
        <v>16046</v>
      </c>
      <c r="H183">
        <v>6</v>
      </c>
      <c r="I183">
        <v>0</v>
      </c>
      <c r="J183">
        <v>12.5</v>
      </c>
      <c r="K183">
        <f t="shared" si="2"/>
        <v>75</v>
      </c>
    </row>
    <row r="184" spans="1:12" x14ac:dyDescent="0.2">
      <c r="F184">
        <f t="shared" si="0"/>
        <v>0</v>
      </c>
      <c r="I184">
        <f t="shared" si="1"/>
        <v>0</v>
      </c>
      <c r="K184">
        <f t="shared" si="2"/>
        <v>0</v>
      </c>
    </row>
    <row r="185" spans="1:12" x14ac:dyDescent="0.2">
      <c r="A185" t="s">
        <v>1239</v>
      </c>
      <c r="B185" t="s">
        <v>16284</v>
      </c>
      <c r="C185" t="s">
        <v>991</v>
      </c>
      <c r="D185">
        <v>4</v>
      </c>
      <c r="E185">
        <v>71</v>
      </c>
      <c r="F185">
        <f t="shared" si="0"/>
        <v>284</v>
      </c>
      <c r="G185" t="s">
        <v>1227</v>
      </c>
      <c r="H185">
        <v>281</v>
      </c>
      <c r="I185" s="39">
        <f t="shared" si="1"/>
        <v>3</v>
      </c>
      <c r="J185">
        <v>12.5</v>
      </c>
      <c r="K185">
        <f t="shared" si="2"/>
        <v>3512.5</v>
      </c>
      <c r="L185" t="s">
        <v>1187</v>
      </c>
    </row>
    <row r="186" spans="1:12" x14ac:dyDescent="0.2">
      <c r="F186">
        <f t="shared" si="0"/>
        <v>0</v>
      </c>
      <c r="G186" t="s">
        <v>17233</v>
      </c>
      <c r="H186">
        <v>3</v>
      </c>
      <c r="I186">
        <v>0</v>
      </c>
      <c r="J186">
        <v>100</v>
      </c>
      <c r="K186">
        <f t="shared" si="2"/>
        <v>300</v>
      </c>
    </row>
    <row r="187" spans="1:12" x14ac:dyDescent="0.2">
      <c r="G187" t="s">
        <v>17286</v>
      </c>
      <c r="H187">
        <v>2</v>
      </c>
      <c r="I187">
        <v>0</v>
      </c>
      <c r="L187" t="s">
        <v>15857</v>
      </c>
    </row>
    <row r="188" spans="1:12" x14ac:dyDescent="0.2">
      <c r="A188" s="37"/>
      <c r="F188">
        <f t="shared" si="0"/>
        <v>0</v>
      </c>
      <c r="I188">
        <f t="shared" si="1"/>
        <v>0</v>
      </c>
      <c r="K188">
        <f t="shared" si="2"/>
        <v>0</v>
      </c>
    </row>
    <row r="189" spans="1:12" x14ac:dyDescent="0.2">
      <c r="A189" t="s">
        <v>1207</v>
      </c>
      <c r="B189" t="s">
        <v>16258</v>
      </c>
      <c r="C189" t="s">
        <v>1105</v>
      </c>
      <c r="D189">
        <v>4</v>
      </c>
      <c r="E189">
        <v>150</v>
      </c>
      <c r="F189">
        <f t="shared" si="0"/>
        <v>600</v>
      </c>
      <c r="G189" t="s">
        <v>800</v>
      </c>
      <c r="H189">
        <v>592</v>
      </c>
      <c r="I189">
        <f t="shared" si="1"/>
        <v>8</v>
      </c>
      <c r="J189">
        <v>12</v>
      </c>
      <c r="K189">
        <f t="shared" si="2"/>
        <v>7104</v>
      </c>
      <c r="L189" t="s">
        <v>13925</v>
      </c>
    </row>
    <row r="190" spans="1:12" x14ac:dyDescent="0.2">
      <c r="F190">
        <f t="shared" si="0"/>
        <v>0</v>
      </c>
      <c r="G190" t="s">
        <v>14205</v>
      </c>
      <c r="H190">
        <v>4</v>
      </c>
      <c r="I190">
        <v>4</v>
      </c>
      <c r="K190">
        <f t="shared" si="2"/>
        <v>0</v>
      </c>
    </row>
    <row r="191" spans="1:12" x14ac:dyDescent="0.2">
      <c r="G191" t="s">
        <v>17285</v>
      </c>
      <c r="H191">
        <v>4</v>
      </c>
      <c r="I191">
        <v>0</v>
      </c>
      <c r="J191">
        <v>100</v>
      </c>
      <c r="K191">
        <f t="shared" si="2"/>
        <v>400</v>
      </c>
    </row>
    <row r="192" spans="1:12" x14ac:dyDescent="0.2">
      <c r="F192">
        <f t="shared" si="0"/>
        <v>0</v>
      </c>
      <c r="I192">
        <f t="shared" si="1"/>
        <v>0</v>
      </c>
      <c r="K192">
        <f t="shared" si="2"/>
        <v>0</v>
      </c>
    </row>
    <row r="193" spans="1:12" x14ac:dyDescent="0.2">
      <c r="A193" t="s">
        <v>13969</v>
      </c>
      <c r="B193" t="s">
        <v>14036</v>
      </c>
      <c r="C193" t="s">
        <v>13901</v>
      </c>
      <c r="D193">
        <v>2</v>
      </c>
      <c r="E193">
        <v>300</v>
      </c>
      <c r="F193">
        <f t="shared" si="0"/>
        <v>600</v>
      </c>
      <c r="G193" t="s">
        <v>800</v>
      </c>
      <c r="H193">
        <v>599</v>
      </c>
      <c r="I193">
        <f t="shared" si="1"/>
        <v>1</v>
      </c>
      <c r="J193">
        <v>11.5</v>
      </c>
      <c r="K193">
        <f t="shared" si="2"/>
        <v>6888.5</v>
      </c>
    </row>
    <row r="194" spans="1:12" x14ac:dyDescent="0.2">
      <c r="F194">
        <f t="shared" si="0"/>
        <v>0</v>
      </c>
      <c r="G194" t="s">
        <v>17339</v>
      </c>
      <c r="H194">
        <v>1</v>
      </c>
      <c r="I194">
        <v>0</v>
      </c>
      <c r="J194">
        <v>100</v>
      </c>
      <c r="K194">
        <f t="shared" si="2"/>
        <v>100</v>
      </c>
    </row>
    <row r="195" spans="1:12" x14ac:dyDescent="0.2">
      <c r="F195">
        <f t="shared" si="0"/>
        <v>0</v>
      </c>
      <c r="I195">
        <f t="shared" si="1"/>
        <v>0</v>
      </c>
      <c r="K195">
        <f t="shared" si="2"/>
        <v>0</v>
      </c>
    </row>
    <row r="196" spans="1:12" x14ac:dyDescent="0.2">
      <c r="A196" t="s">
        <v>1141</v>
      </c>
      <c r="B196" t="s">
        <v>14385</v>
      </c>
      <c r="C196" t="s">
        <v>14286</v>
      </c>
      <c r="D196">
        <v>4</v>
      </c>
      <c r="E196">
        <v>125</v>
      </c>
      <c r="F196">
        <f t="shared" si="0"/>
        <v>500</v>
      </c>
      <c r="G196" t="s">
        <v>454</v>
      </c>
      <c r="H196">
        <v>498</v>
      </c>
      <c r="I196">
        <f t="shared" si="1"/>
        <v>2</v>
      </c>
      <c r="J196">
        <v>12.5</v>
      </c>
      <c r="K196">
        <f t="shared" si="2"/>
        <v>6225</v>
      </c>
      <c r="L196" t="s">
        <v>15397</v>
      </c>
    </row>
    <row r="197" spans="1:12" x14ac:dyDescent="0.2">
      <c r="F197">
        <f t="shared" si="0"/>
        <v>0</v>
      </c>
      <c r="G197" t="s">
        <v>17339</v>
      </c>
      <c r="H197">
        <v>2</v>
      </c>
      <c r="I197">
        <v>0</v>
      </c>
      <c r="J197">
        <v>100</v>
      </c>
      <c r="K197">
        <f t="shared" si="2"/>
        <v>200</v>
      </c>
    </row>
    <row r="198" spans="1:12" x14ac:dyDescent="0.2">
      <c r="G198" t="s">
        <v>17451</v>
      </c>
      <c r="H198">
        <v>2</v>
      </c>
      <c r="I198">
        <v>0</v>
      </c>
      <c r="J198">
        <v>12.5</v>
      </c>
      <c r="K198">
        <f t="shared" si="2"/>
        <v>25</v>
      </c>
      <c r="L198" t="s">
        <v>15857</v>
      </c>
    </row>
    <row r="199" spans="1:12" x14ac:dyDescent="0.2">
      <c r="F199">
        <f t="shared" si="0"/>
        <v>0</v>
      </c>
      <c r="I199">
        <f t="shared" si="1"/>
        <v>0</v>
      </c>
      <c r="K199">
        <f t="shared" si="2"/>
        <v>0</v>
      </c>
    </row>
    <row r="200" spans="1:12" x14ac:dyDescent="0.2">
      <c r="A200" t="s">
        <v>529</v>
      </c>
      <c r="B200" t="s">
        <v>530</v>
      </c>
      <c r="C200" t="s">
        <v>531</v>
      </c>
      <c r="D200">
        <v>1</v>
      </c>
      <c r="E200">
        <v>458</v>
      </c>
      <c r="F200">
        <f t="shared" si="0"/>
        <v>458</v>
      </c>
      <c r="G200" t="s">
        <v>429</v>
      </c>
      <c r="H200">
        <v>455</v>
      </c>
      <c r="I200">
        <f t="shared" si="1"/>
        <v>3</v>
      </c>
      <c r="J200">
        <v>12</v>
      </c>
      <c r="K200">
        <f t="shared" si="2"/>
        <v>5460</v>
      </c>
    </row>
    <row r="201" spans="1:12" x14ac:dyDescent="0.2">
      <c r="F201">
        <f t="shared" si="0"/>
        <v>0</v>
      </c>
      <c r="G201" t="s">
        <v>17792</v>
      </c>
      <c r="H201">
        <v>2</v>
      </c>
      <c r="I201">
        <v>1</v>
      </c>
      <c r="J201">
        <v>12</v>
      </c>
      <c r="K201">
        <f t="shared" si="2"/>
        <v>24</v>
      </c>
    </row>
    <row r="202" spans="1:12" x14ac:dyDescent="0.2">
      <c r="G202" t="s">
        <v>18188</v>
      </c>
      <c r="H202">
        <v>1</v>
      </c>
      <c r="I202">
        <v>0</v>
      </c>
      <c r="J202">
        <v>100</v>
      </c>
      <c r="K202">
        <f t="shared" si="2"/>
        <v>100</v>
      </c>
    </row>
    <row r="203" spans="1:12" x14ac:dyDescent="0.2">
      <c r="F203">
        <f t="shared" si="0"/>
        <v>0</v>
      </c>
      <c r="I203">
        <f t="shared" si="1"/>
        <v>0</v>
      </c>
      <c r="K203">
        <f t="shared" si="2"/>
        <v>0</v>
      </c>
    </row>
    <row r="204" spans="1:12" x14ac:dyDescent="0.2">
      <c r="A204" t="s">
        <v>373</v>
      </c>
      <c r="B204" t="s">
        <v>314</v>
      </c>
      <c r="C204" t="s">
        <v>315</v>
      </c>
      <c r="D204">
        <v>1</v>
      </c>
      <c r="E204">
        <v>588</v>
      </c>
      <c r="F204">
        <f t="shared" si="0"/>
        <v>588</v>
      </c>
      <c r="G204" t="s">
        <v>76</v>
      </c>
      <c r="H204">
        <v>579</v>
      </c>
      <c r="I204">
        <f t="shared" si="1"/>
        <v>9</v>
      </c>
      <c r="J204">
        <v>12</v>
      </c>
      <c r="K204">
        <f t="shared" si="2"/>
        <v>6948</v>
      </c>
    </row>
    <row r="205" spans="1:12" x14ac:dyDescent="0.2">
      <c r="F205">
        <f t="shared" si="0"/>
        <v>0</v>
      </c>
      <c r="G205" t="s">
        <v>16046</v>
      </c>
      <c r="H205">
        <v>3</v>
      </c>
      <c r="I205">
        <v>6</v>
      </c>
      <c r="J205">
        <v>12</v>
      </c>
      <c r="K205">
        <f t="shared" si="2"/>
        <v>36</v>
      </c>
    </row>
    <row r="206" spans="1:12" x14ac:dyDescent="0.2">
      <c r="G206" t="s">
        <v>17451</v>
      </c>
      <c r="H206">
        <v>2</v>
      </c>
      <c r="I206">
        <v>4</v>
      </c>
      <c r="J206">
        <v>12</v>
      </c>
      <c r="K206">
        <f t="shared" si="2"/>
        <v>24</v>
      </c>
    </row>
    <row r="207" spans="1:12" x14ac:dyDescent="0.2">
      <c r="G207" t="s">
        <v>17816</v>
      </c>
      <c r="H207">
        <v>4</v>
      </c>
      <c r="I207">
        <v>0</v>
      </c>
    </row>
    <row r="208" spans="1:12" x14ac:dyDescent="0.2">
      <c r="F208">
        <f t="shared" si="0"/>
        <v>0</v>
      </c>
      <c r="I208">
        <f t="shared" si="1"/>
        <v>0</v>
      </c>
      <c r="K208">
        <f t="shared" si="2"/>
        <v>0</v>
      </c>
    </row>
    <row r="209" spans="1:12" x14ac:dyDescent="0.2">
      <c r="A209" t="s">
        <v>66</v>
      </c>
      <c r="B209" t="s">
        <v>52</v>
      </c>
      <c r="C209" t="s">
        <v>77</v>
      </c>
      <c r="D209">
        <v>1</v>
      </c>
      <c r="E209">
        <v>506</v>
      </c>
      <c r="F209">
        <f t="shared" si="0"/>
        <v>506</v>
      </c>
      <c r="G209" t="s">
        <v>15796</v>
      </c>
      <c r="H209">
        <v>498</v>
      </c>
      <c r="I209">
        <f t="shared" si="1"/>
        <v>8</v>
      </c>
      <c r="J209">
        <v>11</v>
      </c>
      <c r="K209">
        <f t="shared" si="2"/>
        <v>5478</v>
      </c>
      <c r="L209" t="s">
        <v>15862</v>
      </c>
    </row>
    <row r="210" spans="1:12" x14ac:dyDescent="0.2">
      <c r="F210">
        <f t="shared" si="0"/>
        <v>0</v>
      </c>
      <c r="G210" t="s">
        <v>16881</v>
      </c>
      <c r="H210">
        <v>7</v>
      </c>
      <c r="I210">
        <v>1</v>
      </c>
      <c r="J210">
        <v>11</v>
      </c>
      <c r="K210">
        <f t="shared" si="2"/>
        <v>77</v>
      </c>
    </row>
    <row r="211" spans="1:12" x14ac:dyDescent="0.2">
      <c r="G211" t="s">
        <v>18188</v>
      </c>
      <c r="H211">
        <v>1</v>
      </c>
      <c r="I211">
        <v>0</v>
      </c>
      <c r="J211">
        <v>100</v>
      </c>
      <c r="K211">
        <f t="shared" si="2"/>
        <v>100</v>
      </c>
    </row>
    <row r="212" spans="1:12" x14ac:dyDescent="0.2">
      <c r="F212">
        <f t="shared" si="0"/>
        <v>0</v>
      </c>
      <c r="I212">
        <f t="shared" si="1"/>
        <v>0</v>
      </c>
      <c r="K212">
        <f t="shared" si="2"/>
        <v>0</v>
      </c>
    </row>
    <row r="213" spans="1:12" x14ac:dyDescent="0.2">
      <c r="A213" t="s">
        <v>15828</v>
      </c>
      <c r="B213" t="s">
        <v>21861</v>
      </c>
      <c r="C213" t="s">
        <v>15829</v>
      </c>
      <c r="D213">
        <v>1</v>
      </c>
      <c r="E213">
        <v>558</v>
      </c>
      <c r="F213">
        <f t="shared" si="0"/>
        <v>558</v>
      </c>
      <c r="G213" t="s">
        <v>16046</v>
      </c>
      <c r="H213">
        <v>550</v>
      </c>
      <c r="I213">
        <f t="shared" si="1"/>
        <v>8</v>
      </c>
      <c r="J213">
        <v>13</v>
      </c>
      <c r="K213">
        <f t="shared" si="2"/>
        <v>7150</v>
      </c>
      <c r="L213" t="s">
        <v>15862</v>
      </c>
    </row>
    <row r="214" spans="1:12" x14ac:dyDescent="0.2">
      <c r="F214">
        <f t="shared" si="0"/>
        <v>0</v>
      </c>
      <c r="G214" t="s">
        <v>16881</v>
      </c>
      <c r="H214">
        <v>6</v>
      </c>
      <c r="I214">
        <v>2</v>
      </c>
      <c r="J214">
        <v>13</v>
      </c>
      <c r="K214">
        <f t="shared" si="2"/>
        <v>78</v>
      </c>
    </row>
    <row r="215" spans="1:12" x14ac:dyDescent="0.2">
      <c r="G215" t="s">
        <v>17792</v>
      </c>
      <c r="H215">
        <v>2</v>
      </c>
      <c r="I215">
        <v>0</v>
      </c>
      <c r="J215">
        <v>13</v>
      </c>
      <c r="K215">
        <f t="shared" si="2"/>
        <v>26</v>
      </c>
    </row>
    <row r="216" spans="1:12" x14ac:dyDescent="0.2">
      <c r="A216" s="82"/>
      <c r="F216">
        <f t="shared" si="0"/>
        <v>0</v>
      </c>
      <c r="I216">
        <f t="shared" si="1"/>
        <v>0</v>
      </c>
      <c r="K216">
        <f t="shared" si="2"/>
        <v>0</v>
      </c>
    </row>
    <row r="217" spans="1:12" x14ac:dyDescent="0.2">
      <c r="A217" t="s">
        <v>16144</v>
      </c>
      <c r="B217" t="s">
        <v>16180</v>
      </c>
      <c r="C217" t="s">
        <v>16181</v>
      </c>
      <c r="D217">
        <v>1</v>
      </c>
      <c r="E217">
        <v>543</v>
      </c>
      <c r="F217">
        <f t="shared" si="0"/>
        <v>543</v>
      </c>
      <c r="G217" t="s">
        <v>16396</v>
      </c>
      <c r="H217">
        <v>535</v>
      </c>
      <c r="I217">
        <f t="shared" si="1"/>
        <v>8</v>
      </c>
      <c r="J217">
        <v>10</v>
      </c>
      <c r="K217">
        <f t="shared" si="2"/>
        <v>5350</v>
      </c>
    </row>
    <row r="218" spans="1:12" x14ac:dyDescent="0.2">
      <c r="F218">
        <f t="shared" si="0"/>
        <v>0</v>
      </c>
      <c r="G218" t="s">
        <v>17792</v>
      </c>
      <c r="H218">
        <v>6</v>
      </c>
      <c r="I218">
        <v>2</v>
      </c>
      <c r="J218">
        <v>10</v>
      </c>
      <c r="K218">
        <f t="shared" si="2"/>
        <v>60</v>
      </c>
    </row>
    <row r="219" spans="1:12" x14ac:dyDescent="0.2">
      <c r="G219" t="s">
        <v>18431</v>
      </c>
      <c r="H219">
        <v>2</v>
      </c>
      <c r="I219">
        <v>0</v>
      </c>
      <c r="J219">
        <v>100</v>
      </c>
      <c r="K219">
        <f t="shared" si="2"/>
        <v>200</v>
      </c>
    </row>
    <row r="220" spans="1:12" x14ac:dyDescent="0.2">
      <c r="F220">
        <f t="shared" si="0"/>
        <v>0</v>
      </c>
      <c r="I220">
        <f t="shared" si="1"/>
        <v>0</v>
      </c>
      <c r="K220">
        <f t="shared" si="2"/>
        <v>0</v>
      </c>
    </row>
    <row r="221" spans="1:12" x14ac:dyDescent="0.2">
      <c r="A221" t="s">
        <v>16410</v>
      </c>
      <c r="B221" t="s">
        <v>16426</v>
      </c>
      <c r="C221" t="s">
        <v>16427</v>
      </c>
      <c r="D221">
        <v>1</v>
      </c>
      <c r="E221">
        <v>638</v>
      </c>
      <c r="F221">
        <f t="shared" si="0"/>
        <v>638</v>
      </c>
      <c r="G221" t="s">
        <v>16584</v>
      </c>
      <c r="H221">
        <v>627</v>
      </c>
      <c r="I221">
        <f t="shared" si="1"/>
        <v>11</v>
      </c>
      <c r="J221">
        <v>10</v>
      </c>
      <c r="K221">
        <f t="shared" si="2"/>
        <v>6270</v>
      </c>
    </row>
    <row r="222" spans="1:12" x14ac:dyDescent="0.2">
      <c r="F222">
        <f t="shared" si="0"/>
        <v>0</v>
      </c>
      <c r="G222" t="s">
        <v>17451</v>
      </c>
      <c r="H222">
        <v>10</v>
      </c>
      <c r="I222">
        <v>1</v>
      </c>
      <c r="J222">
        <v>10</v>
      </c>
      <c r="K222">
        <f t="shared" si="2"/>
        <v>100</v>
      </c>
    </row>
    <row r="223" spans="1:12" x14ac:dyDescent="0.2">
      <c r="G223" t="s">
        <v>17810</v>
      </c>
      <c r="H223">
        <v>1</v>
      </c>
      <c r="I223">
        <v>0</v>
      </c>
    </row>
    <row r="224" spans="1:12" x14ac:dyDescent="0.2">
      <c r="F224">
        <f t="shared" si="0"/>
        <v>0</v>
      </c>
      <c r="I224">
        <f t="shared" si="1"/>
        <v>0</v>
      </c>
      <c r="K224">
        <f t="shared" si="2"/>
        <v>0</v>
      </c>
    </row>
    <row r="225" spans="1:12" x14ac:dyDescent="0.2">
      <c r="A225" t="s">
        <v>16593</v>
      </c>
      <c r="B225" t="s">
        <v>16610</v>
      </c>
      <c r="C225" t="s">
        <v>16611</v>
      </c>
      <c r="D225">
        <v>4</v>
      </c>
      <c r="E225">
        <v>150</v>
      </c>
      <c r="F225">
        <f t="shared" si="0"/>
        <v>600</v>
      </c>
      <c r="G225" t="s">
        <v>16767</v>
      </c>
      <c r="H225">
        <v>592</v>
      </c>
      <c r="I225">
        <f t="shared" si="1"/>
        <v>8</v>
      </c>
      <c r="J225">
        <v>12.5</v>
      </c>
      <c r="K225">
        <f t="shared" si="2"/>
        <v>7400</v>
      </c>
      <c r="L225" t="s">
        <v>15862</v>
      </c>
    </row>
    <row r="226" spans="1:12" x14ac:dyDescent="0.2">
      <c r="F226">
        <f t="shared" si="0"/>
        <v>0</v>
      </c>
      <c r="G226" t="s">
        <v>17451</v>
      </c>
      <c r="H226">
        <v>6</v>
      </c>
      <c r="I226">
        <v>2</v>
      </c>
      <c r="J226">
        <v>12.5</v>
      </c>
      <c r="K226">
        <f t="shared" si="2"/>
        <v>75</v>
      </c>
    </row>
    <row r="227" spans="1:12" x14ac:dyDescent="0.2">
      <c r="G227" t="s">
        <v>17810</v>
      </c>
      <c r="H227">
        <v>2</v>
      </c>
      <c r="I227">
        <v>0</v>
      </c>
    </row>
    <row r="228" spans="1:12" x14ac:dyDescent="0.2">
      <c r="F228">
        <f t="shared" si="0"/>
        <v>0</v>
      </c>
      <c r="I228">
        <f t="shared" si="1"/>
        <v>0</v>
      </c>
      <c r="K228">
        <f t="shared" si="2"/>
        <v>0</v>
      </c>
    </row>
    <row r="229" spans="1:12" x14ac:dyDescent="0.2">
      <c r="A229" t="s">
        <v>16762</v>
      </c>
      <c r="B229" t="s">
        <v>16777</v>
      </c>
      <c r="C229" t="s">
        <v>16778</v>
      </c>
      <c r="D229">
        <v>4</v>
      </c>
      <c r="E229">
        <v>152</v>
      </c>
      <c r="F229">
        <f t="shared" si="0"/>
        <v>608</v>
      </c>
      <c r="G229" t="s">
        <v>16881</v>
      </c>
      <c r="H229">
        <v>604</v>
      </c>
      <c r="I229">
        <f t="shared" si="1"/>
        <v>4</v>
      </c>
      <c r="J229">
        <v>10</v>
      </c>
      <c r="K229">
        <f t="shared" si="2"/>
        <v>6040</v>
      </c>
      <c r="L229" t="s">
        <v>15862</v>
      </c>
    </row>
    <row r="230" spans="1:12" x14ac:dyDescent="0.2">
      <c r="F230">
        <f t="shared" si="0"/>
        <v>0</v>
      </c>
      <c r="G230" t="s">
        <v>17451</v>
      </c>
      <c r="H230">
        <v>4</v>
      </c>
      <c r="I230">
        <v>0</v>
      </c>
      <c r="J230">
        <v>10</v>
      </c>
      <c r="K230">
        <f t="shared" si="2"/>
        <v>40</v>
      </c>
    </row>
    <row r="231" spans="1:12" x14ac:dyDescent="0.2">
      <c r="F231">
        <f t="shared" si="0"/>
        <v>0</v>
      </c>
      <c r="I231">
        <f t="shared" si="1"/>
        <v>0</v>
      </c>
      <c r="K231">
        <f t="shared" si="2"/>
        <v>0</v>
      </c>
    </row>
    <row r="232" spans="1:12" x14ac:dyDescent="0.2">
      <c r="A232" t="s">
        <v>17061</v>
      </c>
      <c r="B232" t="s">
        <v>17075</v>
      </c>
      <c r="C232" t="s">
        <v>16592</v>
      </c>
      <c r="D232">
        <v>3</v>
      </c>
      <c r="E232">
        <v>203</v>
      </c>
      <c r="F232">
        <f t="shared" si="0"/>
        <v>609</v>
      </c>
      <c r="G232" t="s">
        <v>17187</v>
      </c>
      <c r="H232">
        <v>601</v>
      </c>
      <c r="I232">
        <f t="shared" si="1"/>
        <v>8</v>
      </c>
      <c r="J232">
        <v>11</v>
      </c>
      <c r="K232">
        <f t="shared" si="2"/>
        <v>6611</v>
      </c>
      <c r="L232" t="s">
        <v>15862</v>
      </c>
    </row>
    <row r="233" spans="1:12" x14ac:dyDescent="0.2">
      <c r="F233">
        <f t="shared" si="0"/>
        <v>0</v>
      </c>
      <c r="G233" t="s">
        <v>17451</v>
      </c>
      <c r="H233">
        <v>8</v>
      </c>
      <c r="I233">
        <v>0</v>
      </c>
      <c r="J233">
        <v>11</v>
      </c>
      <c r="K233">
        <f t="shared" si="2"/>
        <v>88</v>
      </c>
    </row>
    <row r="234" spans="1:12" x14ac:dyDescent="0.2">
      <c r="F234">
        <f t="shared" si="0"/>
        <v>0</v>
      </c>
      <c r="I234">
        <f t="shared" si="1"/>
        <v>0</v>
      </c>
      <c r="K234">
        <f t="shared" si="2"/>
        <v>0</v>
      </c>
    </row>
    <row r="235" spans="1:12" x14ac:dyDescent="0.2">
      <c r="A235" t="s">
        <v>17184</v>
      </c>
      <c r="B235" t="s">
        <v>17202</v>
      </c>
      <c r="C235" t="s">
        <v>15840</v>
      </c>
      <c r="D235">
        <v>2</v>
      </c>
      <c r="E235">
        <v>217</v>
      </c>
      <c r="F235">
        <f t="shared" si="0"/>
        <v>434</v>
      </c>
      <c r="G235" t="s">
        <v>17271</v>
      </c>
      <c r="H235">
        <v>434</v>
      </c>
      <c r="I235">
        <f t="shared" si="1"/>
        <v>0</v>
      </c>
      <c r="J235">
        <v>11.5</v>
      </c>
      <c r="K235">
        <f t="shared" si="2"/>
        <v>4991</v>
      </c>
      <c r="L235" t="s">
        <v>17284</v>
      </c>
    </row>
    <row r="236" spans="1:12" x14ac:dyDescent="0.2">
      <c r="F236">
        <f t="shared" si="0"/>
        <v>0</v>
      </c>
      <c r="I236">
        <f t="shared" si="1"/>
        <v>0</v>
      </c>
      <c r="K236">
        <f t="shared" si="2"/>
        <v>0</v>
      </c>
    </row>
    <row r="237" spans="1:12" x14ac:dyDescent="0.2">
      <c r="F237">
        <f t="shared" si="0"/>
        <v>0</v>
      </c>
      <c r="I237">
        <f t="shared" si="1"/>
        <v>0</v>
      </c>
      <c r="K237">
        <f t="shared" si="2"/>
        <v>0</v>
      </c>
    </row>
    <row r="238" spans="1:12" x14ac:dyDescent="0.2">
      <c r="A238" t="s">
        <v>17187</v>
      </c>
      <c r="B238" t="s">
        <v>17203</v>
      </c>
      <c r="C238" t="s">
        <v>15840</v>
      </c>
      <c r="D238">
        <v>1</v>
      </c>
      <c r="E238">
        <v>173</v>
      </c>
      <c r="F238">
        <f t="shared" si="0"/>
        <v>173</v>
      </c>
      <c r="G238" t="s">
        <v>17271</v>
      </c>
      <c r="H238">
        <v>171</v>
      </c>
      <c r="I238">
        <f t="shared" si="1"/>
        <v>2</v>
      </c>
      <c r="J238">
        <v>11.5</v>
      </c>
      <c r="K238">
        <f t="shared" si="2"/>
        <v>1966.5</v>
      </c>
      <c r="L238" t="s">
        <v>17284</v>
      </c>
    </row>
    <row r="239" spans="1:12" x14ac:dyDescent="0.2">
      <c r="F239">
        <f t="shared" si="0"/>
        <v>0</v>
      </c>
      <c r="G239" t="s">
        <v>17451</v>
      </c>
      <c r="H239">
        <v>2</v>
      </c>
      <c r="I239">
        <v>0</v>
      </c>
      <c r="J239">
        <v>11.5</v>
      </c>
      <c r="K239">
        <f t="shared" si="2"/>
        <v>23</v>
      </c>
    </row>
    <row r="240" spans="1:12" x14ac:dyDescent="0.2">
      <c r="F240">
        <f t="shared" si="0"/>
        <v>0</v>
      </c>
      <c r="I240">
        <f t="shared" si="1"/>
        <v>0</v>
      </c>
      <c r="K240">
        <f t="shared" si="2"/>
        <v>0</v>
      </c>
    </row>
    <row r="241" spans="1:12" x14ac:dyDescent="0.2">
      <c r="A241" t="s">
        <v>17288</v>
      </c>
      <c r="B241" t="s">
        <v>17294</v>
      </c>
      <c r="C241" t="s">
        <v>16760</v>
      </c>
      <c r="D241">
        <v>4</v>
      </c>
      <c r="E241">
        <v>125</v>
      </c>
      <c r="F241">
        <f t="shared" si="0"/>
        <v>500</v>
      </c>
      <c r="G241" t="s">
        <v>17329</v>
      </c>
      <c r="H241">
        <v>497</v>
      </c>
      <c r="I241">
        <f t="shared" si="1"/>
        <v>3</v>
      </c>
      <c r="J241">
        <v>12.5</v>
      </c>
      <c r="K241">
        <f t="shared" si="2"/>
        <v>6212.5</v>
      </c>
      <c r="L241" t="s">
        <v>17331</v>
      </c>
    </row>
    <row r="242" spans="1:12" x14ac:dyDescent="0.2">
      <c r="F242">
        <f t="shared" si="0"/>
        <v>0</v>
      </c>
      <c r="G242" t="s">
        <v>17792</v>
      </c>
      <c r="H242">
        <v>1</v>
      </c>
      <c r="I242">
        <v>2</v>
      </c>
      <c r="J242">
        <v>12.5</v>
      </c>
      <c r="K242">
        <f t="shared" ref="K242:K249" si="3">H242*J242</f>
        <v>12.5</v>
      </c>
    </row>
    <row r="243" spans="1:12" x14ac:dyDescent="0.2">
      <c r="G243" t="s">
        <v>17881</v>
      </c>
      <c r="H243">
        <v>2</v>
      </c>
      <c r="I243">
        <v>0</v>
      </c>
      <c r="J243">
        <v>12.5</v>
      </c>
      <c r="K243">
        <f t="shared" si="3"/>
        <v>25</v>
      </c>
    </row>
    <row r="244" spans="1:12" x14ac:dyDescent="0.2">
      <c r="C244" s="82"/>
      <c r="F244">
        <f>D244*E244</f>
        <v>0</v>
      </c>
      <c r="I244">
        <f>F244-H244</f>
        <v>0</v>
      </c>
      <c r="K244">
        <f t="shared" si="3"/>
        <v>0</v>
      </c>
    </row>
    <row r="245" spans="1:12" x14ac:dyDescent="0.2">
      <c r="A245" t="s">
        <v>17306</v>
      </c>
      <c r="B245" t="s">
        <v>17316</v>
      </c>
      <c r="C245" t="s">
        <v>16760</v>
      </c>
      <c r="D245">
        <v>1</v>
      </c>
      <c r="E245">
        <v>600</v>
      </c>
      <c r="F245">
        <f>D245*E245</f>
        <v>600</v>
      </c>
      <c r="G245" t="s">
        <v>17451</v>
      </c>
      <c r="H245">
        <v>595</v>
      </c>
      <c r="I245">
        <f>F245-H245</f>
        <v>5</v>
      </c>
      <c r="J245">
        <v>11</v>
      </c>
      <c r="K245">
        <f t="shared" si="3"/>
        <v>6545</v>
      </c>
      <c r="L245" t="s">
        <v>15862</v>
      </c>
    </row>
    <row r="246" spans="1:12" x14ac:dyDescent="0.2">
      <c r="F246">
        <f>D246*E246</f>
        <v>0</v>
      </c>
      <c r="G246" t="s">
        <v>17881</v>
      </c>
      <c r="H246">
        <v>4</v>
      </c>
      <c r="I246">
        <v>1</v>
      </c>
      <c r="J246">
        <v>11</v>
      </c>
      <c r="K246">
        <f t="shared" si="3"/>
        <v>44</v>
      </c>
    </row>
    <row r="247" spans="1:12" x14ac:dyDescent="0.2">
      <c r="G247" t="s">
        <v>18991</v>
      </c>
      <c r="H247">
        <v>1</v>
      </c>
      <c r="I247">
        <v>0</v>
      </c>
      <c r="J247">
        <v>100</v>
      </c>
      <c r="K247">
        <f t="shared" si="3"/>
        <v>100</v>
      </c>
    </row>
    <row r="248" spans="1:12" x14ac:dyDescent="0.2">
      <c r="F248">
        <f>D248*E248</f>
        <v>0</v>
      </c>
      <c r="I248">
        <f>F248-H248</f>
        <v>0</v>
      </c>
      <c r="K248">
        <f t="shared" si="3"/>
        <v>0</v>
      </c>
    </row>
    <row r="249" spans="1:12" x14ac:dyDescent="0.2">
      <c r="A249" t="s">
        <v>17452</v>
      </c>
      <c r="B249" t="s">
        <v>17579</v>
      </c>
      <c r="C249" t="s">
        <v>17580</v>
      </c>
      <c r="D249">
        <v>2</v>
      </c>
      <c r="E249">
        <v>211</v>
      </c>
      <c r="F249">
        <f>D249*E249</f>
        <v>422</v>
      </c>
      <c r="G249" t="s">
        <v>17609</v>
      </c>
      <c r="H249">
        <v>416</v>
      </c>
      <c r="I249">
        <f>F249-H249</f>
        <v>6</v>
      </c>
      <c r="J249">
        <v>11</v>
      </c>
      <c r="K249">
        <f t="shared" si="3"/>
        <v>4576</v>
      </c>
      <c r="L249" t="s">
        <v>15862</v>
      </c>
    </row>
    <row r="250" spans="1:12" x14ac:dyDescent="0.2">
      <c r="F250">
        <f t="shared" ref="F250:F327" si="4">D250*E250</f>
        <v>0</v>
      </c>
      <c r="G250" t="s">
        <v>21686</v>
      </c>
      <c r="H250">
        <v>4</v>
      </c>
      <c r="I250">
        <v>2</v>
      </c>
      <c r="J250">
        <v>100</v>
      </c>
      <c r="K250">
        <f t="shared" ref="K250:K327" si="5">H250*J250</f>
        <v>400</v>
      </c>
    </row>
    <row r="251" spans="1:12" x14ac:dyDescent="0.2">
      <c r="G251" t="s">
        <v>18865</v>
      </c>
      <c r="H251">
        <v>2</v>
      </c>
      <c r="I251">
        <v>0</v>
      </c>
      <c r="J251">
        <v>100</v>
      </c>
      <c r="K251">
        <f t="shared" si="5"/>
        <v>200</v>
      </c>
    </row>
    <row r="252" spans="1:12" x14ac:dyDescent="0.2">
      <c r="G252" t="s">
        <v>19028</v>
      </c>
      <c r="H252">
        <v>6</v>
      </c>
      <c r="I252">
        <v>0</v>
      </c>
      <c r="J252">
        <v>11</v>
      </c>
      <c r="K252">
        <f t="shared" si="5"/>
        <v>66</v>
      </c>
      <c r="L252" t="s">
        <v>19058</v>
      </c>
    </row>
    <row r="253" spans="1:12" x14ac:dyDescent="0.2">
      <c r="F253">
        <f t="shared" si="4"/>
        <v>0</v>
      </c>
      <c r="I253">
        <f t="shared" ref="I253:I327" si="6">F253-H253</f>
        <v>0</v>
      </c>
      <c r="K253">
        <f t="shared" si="5"/>
        <v>0</v>
      </c>
    </row>
    <row r="254" spans="1:12" x14ac:dyDescent="0.2">
      <c r="A254" t="s">
        <v>17611</v>
      </c>
      <c r="B254" t="s">
        <v>17624</v>
      </c>
      <c r="C254" t="s">
        <v>16634</v>
      </c>
      <c r="D254">
        <v>2</v>
      </c>
      <c r="E254">
        <v>300</v>
      </c>
      <c r="F254">
        <f t="shared" si="4"/>
        <v>600</v>
      </c>
      <c r="G254" t="s">
        <v>17792</v>
      </c>
      <c r="H254">
        <v>592</v>
      </c>
      <c r="I254">
        <f t="shared" si="6"/>
        <v>8</v>
      </c>
      <c r="J254">
        <v>12</v>
      </c>
      <c r="K254">
        <f t="shared" si="5"/>
        <v>7104</v>
      </c>
      <c r="L254" t="s">
        <v>16460</v>
      </c>
    </row>
    <row r="255" spans="1:12" x14ac:dyDescent="0.2">
      <c r="F255">
        <f t="shared" si="4"/>
        <v>0</v>
      </c>
      <c r="G255" t="s">
        <v>19028</v>
      </c>
      <c r="H255">
        <v>7</v>
      </c>
      <c r="I255">
        <v>1</v>
      </c>
      <c r="J255">
        <v>12</v>
      </c>
      <c r="K255">
        <f t="shared" si="5"/>
        <v>84</v>
      </c>
    </row>
    <row r="256" spans="1:12" x14ac:dyDescent="0.2">
      <c r="G256" t="s">
        <v>19217</v>
      </c>
      <c r="H256">
        <v>1</v>
      </c>
      <c r="I256">
        <v>0</v>
      </c>
      <c r="J256">
        <v>100</v>
      </c>
      <c r="K256">
        <f t="shared" si="5"/>
        <v>100</v>
      </c>
    </row>
    <row r="257" spans="1:12" x14ac:dyDescent="0.2">
      <c r="F257">
        <f t="shared" si="4"/>
        <v>0</v>
      </c>
      <c r="I257">
        <f t="shared" si="6"/>
        <v>0</v>
      </c>
      <c r="K257">
        <f t="shared" si="5"/>
        <v>0</v>
      </c>
    </row>
    <row r="258" spans="1:12" x14ac:dyDescent="0.2">
      <c r="A258" t="s">
        <v>17810</v>
      </c>
      <c r="B258" t="s">
        <v>17821</v>
      </c>
      <c r="C258" t="s">
        <v>14550</v>
      </c>
      <c r="D258">
        <v>2</v>
      </c>
      <c r="E258">
        <v>206</v>
      </c>
      <c r="F258">
        <f t="shared" si="4"/>
        <v>412</v>
      </c>
      <c r="G258" t="s">
        <v>17881</v>
      </c>
      <c r="H258">
        <v>400</v>
      </c>
      <c r="I258">
        <f t="shared" si="6"/>
        <v>12</v>
      </c>
      <c r="J258">
        <v>12.5</v>
      </c>
      <c r="K258">
        <f t="shared" si="5"/>
        <v>5000</v>
      </c>
      <c r="L258" t="s">
        <v>16086</v>
      </c>
    </row>
    <row r="259" spans="1:12" x14ac:dyDescent="0.2">
      <c r="F259">
        <f t="shared" si="4"/>
        <v>0</v>
      </c>
      <c r="G259" t="s">
        <v>19028</v>
      </c>
      <c r="H259">
        <v>10</v>
      </c>
      <c r="I259">
        <v>2</v>
      </c>
      <c r="J259">
        <v>12.5</v>
      </c>
      <c r="K259">
        <f t="shared" si="5"/>
        <v>125</v>
      </c>
    </row>
    <row r="260" spans="1:12" x14ac:dyDescent="0.2">
      <c r="G260" t="s">
        <v>19284</v>
      </c>
      <c r="H260">
        <v>2</v>
      </c>
      <c r="I260">
        <v>0</v>
      </c>
      <c r="J260">
        <v>100</v>
      </c>
      <c r="K260">
        <f t="shared" si="5"/>
        <v>200</v>
      </c>
    </row>
    <row r="261" spans="1:12" x14ac:dyDescent="0.2">
      <c r="F261">
        <f t="shared" si="4"/>
        <v>0</v>
      </c>
      <c r="I261">
        <f t="shared" si="6"/>
        <v>0</v>
      </c>
      <c r="K261">
        <f t="shared" si="5"/>
        <v>0</v>
      </c>
    </row>
    <row r="262" spans="1:12" x14ac:dyDescent="0.2">
      <c r="A262" t="s">
        <v>17933</v>
      </c>
      <c r="B262" t="s">
        <v>17934</v>
      </c>
      <c r="C262" t="s">
        <v>17935</v>
      </c>
      <c r="D262">
        <v>3</v>
      </c>
      <c r="E262">
        <v>202</v>
      </c>
      <c r="F262">
        <f t="shared" si="4"/>
        <v>606</v>
      </c>
      <c r="G262" t="s">
        <v>18142</v>
      </c>
      <c r="H262">
        <v>599</v>
      </c>
      <c r="I262">
        <f t="shared" si="6"/>
        <v>7</v>
      </c>
      <c r="J262">
        <v>12</v>
      </c>
      <c r="K262">
        <f t="shared" si="5"/>
        <v>7188</v>
      </c>
      <c r="L262" t="s">
        <v>18181</v>
      </c>
    </row>
    <row r="263" spans="1:12" x14ac:dyDescent="0.2">
      <c r="F263">
        <f t="shared" si="4"/>
        <v>0</v>
      </c>
      <c r="G263" t="s">
        <v>18189</v>
      </c>
      <c r="H263">
        <v>1</v>
      </c>
      <c r="I263">
        <v>6</v>
      </c>
      <c r="J263">
        <v>12</v>
      </c>
      <c r="K263">
        <f t="shared" si="5"/>
        <v>12</v>
      </c>
    </row>
    <row r="264" spans="1:12" x14ac:dyDescent="0.2">
      <c r="G264" t="s">
        <v>19028</v>
      </c>
      <c r="H264">
        <v>6</v>
      </c>
      <c r="I264">
        <v>0</v>
      </c>
      <c r="J264">
        <v>12</v>
      </c>
      <c r="K264">
        <f t="shared" si="5"/>
        <v>72</v>
      </c>
    </row>
    <row r="265" spans="1:12" x14ac:dyDescent="0.2">
      <c r="F265">
        <f t="shared" si="4"/>
        <v>0</v>
      </c>
      <c r="I265">
        <f t="shared" si="6"/>
        <v>0</v>
      </c>
      <c r="K265">
        <f t="shared" si="5"/>
        <v>0</v>
      </c>
    </row>
    <row r="266" spans="1:12" x14ac:dyDescent="0.2">
      <c r="A266" t="s">
        <v>18119</v>
      </c>
      <c r="B266" t="s">
        <v>18128</v>
      </c>
      <c r="C266" t="s">
        <v>16070</v>
      </c>
      <c r="D266">
        <v>1</v>
      </c>
      <c r="E266">
        <v>425</v>
      </c>
      <c r="F266">
        <f t="shared" si="4"/>
        <v>425</v>
      </c>
      <c r="G266" t="s">
        <v>18228</v>
      </c>
      <c r="H266">
        <v>421</v>
      </c>
      <c r="I266">
        <f t="shared" si="6"/>
        <v>4</v>
      </c>
      <c r="J266">
        <v>11</v>
      </c>
      <c r="K266">
        <f t="shared" si="5"/>
        <v>4631</v>
      </c>
      <c r="L266" t="s">
        <v>18249</v>
      </c>
    </row>
    <row r="267" spans="1:12" x14ac:dyDescent="0.2">
      <c r="F267">
        <f t="shared" si="4"/>
        <v>0</v>
      </c>
      <c r="G267" t="s">
        <v>18252</v>
      </c>
      <c r="H267">
        <v>3</v>
      </c>
      <c r="I267">
        <v>1</v>
      </c>
      <c r="K267">
        <f t="shared" si="5"/>
        <v>0</v>
      </c>
    </row>
    <row r="268" spans="1:12" x14ac:dyDescent="0.2">
      <c r="G268" t="s">
        <v>19028</v>
      </c>
      <c r="H268">
        <v>1</v>
      </c>
      <c r="I268">
        <v>0</v>
      </c>
      <c r="J268">
        <v>11</v>
      </c>
      <c r="K268">
        <f t="shared" si="5"/>
        <v>11</v>
      </c>
    </row>
    <row r="269" spans="1:12" x14ac:dyDescent="0.2">
      <c r="C269" s="82"/>
      <c r="F269">
        <f t="shared" si="4"/>
        <v>0</v>
      </c>
      <c r="I269">
        <f t="shared" si="6"/>
        <v>0</v>
      </c>
      <c r="K269">
        <f t="shared" si="5"/>
        <v>0</v>
      </c>
    </row>
    <row r="270" spans="1:12" x14ac:dyDescent="0.2">
      <c r="A270" t="s">
        <v>18142</v>
      </c>
      <c r="B270" t="s">
        <v>18151</v>
      </c>
      <c r="C270" t="s">
        <v>18152</v>
      </c>
      <c r="D270">
        <v>1</v>
      </c>
      <c r="E270">
        <v>615</v>
      </c>
      <c r="F270">
        <f t="shared" si="4"/>
        <v>615</v>
      </c>
      <c r="G270" t="s">
        <v>18403</v>
      </c>
      <c r="H270">
        <v>588</v>
      </c>
      <c r="I270">
        <f t="shared" si="6"/>
        <v>27</v>
      </c>
      <c r="J270">
        <v>15</v>
      </c>
      <c r="K270">
        <f t="shared" si="5"/>
        <v>8820</v>
      </c>
      <c r="L270" t="s">
        <v>18424</v>
      </c>
    </row>
    <row r="271" spans="1:12" x14ac:dyDescent="0.2">
      <c r="F271">
        <f t="shared" si="4"/>
        <v>0</v>
      </c>
      <c r="G271" t="s">
        <v>19197</v>
      </c>
      <c r="H271">
        <v>23</v>
      </c>
      <c r="I271">
        <v>4</v>
      </c>
      <c r="J271">
        <v>15</v>
      </c>
      <c r="K271">
        <f t="shared" si="5"/>
        <v>345</v>
      </c>
    </row>
    <row r="272" spans="1:12" x14ac:dyDescent="0.2">
      <c r="G272" t="s">
        <v>19466</v>
      </c>
      <c r="H272">
        <v>4</v>
      </c>
      <c r="I272">
        <v>0</v>
      </c>
      <c r="J272">
        <v>100</v>
      </c>
      <c r="K272">
        <f t="shared" si="5"/>
        <v>400</v>
      </c>
    </row>
    <row r="273" spans="1:12" x14ac:dyDescent="0.2">
      <c r="F273">
        <f t="shared" si="4"/>
        <v>0</v>
      </c>
      <c r="I273">
        <f t="shared" si="6"/>
        <v>0</v>
      </c>
      <c r="K273">
        <f t="shared" si="5"/>
        <v>0</v>
      </c>
    </row>
    <row r="274" spans="1:12" x14ac:dyDescent="0.2">
      <c r="A274" t="s">
        <v>18228</v>
      </c>
      <c r="B274" t="s">
        <v>18235</v>
      </c>
      <c r="C274" t="s">
        <v>17584</v>
      </c>
      <c r="D274">
        <v>2</v>
      </c>
      <c r="E274">
        <v>259</v>
      </c>
      <c r="F274">
        <f t="shared" si="4"/>
        <v>518</v>
      </c>
      <c r="G274" t="s">
        <v>18535</v>
      </c>
      <c r="H274">
        <v>512</v>
      </c>
      <c r="I274">
        <f t="shared" si="6"/>
        <v>6</v>
      </c>
      <c r="J274">
        <v>11.5</v>
      </c>
      <c r="K274">
        <f t="shared" si="5"/>
        <v>5888</v>
      </c>
      <c r="L274" t="s">
        <v>18551</v>
      </c>
    </row>
    <row r="275" spans="1:12" x14ac:dyDescent="0.2">
      <c r="F275">
        <f t="shared" si="4"/>
        <v>0</v>
      </c>
      <c r="G275" t="s">
        <v>19197</v>
      </c>
      <c r="H275">
        <v>3</v>
      </c>
      <c r="I275">
        <v>3</v>
      </c>
      <c r="J275">
        <v>11.5</v>
      </c>
      <c r="K275">
        <f t="shared" si="5"/>
        <v>34.5</v>
      </c>
    </row>
    <row r="276" spans="1:12" x14ac:dyDescent="0.2">
      <c r="G276" t="s">
        <v>19556</v>
      </c>
      <c r="H276">
        <v>3</v>
      </c>
      <c r="I276">
        <v>0</v>
      </c>
      <c r="J276">
        <v>100</v>
      </c>
      <c r="K276">
        <f t="shared" si="5"/>
        <v>300</v>
      </c>
    </row>
    <row r="277" spans="1:12" x14ac:dyDescent="0.2">
      <c r="F277">
        <f t="shared" si="4"/>
        <v>0</v>
      </c>
      <c r="I277">
        <f t="shared" si="6"/>
        <v>0</v>
      </c>
      <c r="K277">
        <f t="shared" si="5"/>
        <v>0</v>
      </c>
    </row>
    <row r="278" spans="1:12" x14ac:dyDescent="0.2">
      <c r="A278" t="s">
        <v>18403</v>
      </c>
      <c r="B278" t="s">
        <v>18406</v>
      </c>
      <c r="C278" t="s">
        <v>17870</v>
      </c>
      <c r="D278">
        <v>2</v>
      </c>
      <c r="E278">
        <v>250</v>
      </c>
      <c r="F278">
        <f t="shared" si="4"/>
        <v>500</v>
      </c>
      <c r="G278" t="s">
        <v>21687</v>
      </c>
      <c r="H278">
        <v>492</v>
      </c>
      <c r="I278">
        <f t="shared" si="6"/>
        <v>8</v>
      </c>
      <c r="J278">
        <v>12</v>
      </c>
      <c r="K278">
        <f t="shared" si="5"/>
        <v>5904</v>
      </c>
      <c r="L278" t="s">
        <v>18765</v>
      </c>
    </row>
    <row r="279" spans="1:12" x14ac:dyDescent="0.2">
      <c r="F279">
        <f t="shared" si="4"/>
        <v>0</v>
      </c>
      <c r="G279" t="s">
        <v>19028</v>
      </c>
      <c r="H279">
        <v>7</v>
      </c>
      <c r="I279">
        <v>1</v>
      </c>
      <c r="J279">
        <v>12</v>
      </c>
      <c r="K279">
        <f t="shared" si="5"/>
        <v>84</v>
      </c>
    </row>
    <row r="280" spans="1:12" x14ac:dyDescent="0.2">
      <c r="G280" t="s">
        <v>19701</v>
      </c>
      <c r="H280">
        <v>1</v>
      </c>
      <c r="I280">
        <v>0</v>
      </c>
      <c r="J280">
        <v>100</v>
      </c>
      <c r="K280">
        <f t="shared" si="5"/>
        <v>100</v>
      </c>
    </row>
    <row r="281" spans="1:12" x14ac:dyDescent="0.2">
      <c r="F281">
        <f t="shared" si="4"/>
        <v>0</v>
      </c>
      <c r="I281">
        <f t="shared" si="6"/>
        <v>0</v>
      </c>
      <c r="K281">
        <f t="shared" si="5"/>
        <v>0</v>
      </c>
    </row>
    <row r="282" spans="1:12" x14ac:dyDescent="0.2">
      <c r="A282" t="s">
        <v>21688</v>
      </c>
      <c r="B282" t="s">
        <v>18617</v>
      </c>
      <c r="C282" t="s">
        <v>18618</v>
      </c>
      <c r="D282">
        <v>2</v>
      </c>
      <c r="E282">
        <v>250</v>
      </c>
      <c r="F282">
        <f t="shared" si="4"/>
        <v>500</v>
      </c>
      <c r="G282" t="s">
        <v>18804</v>
      </c>
      <c r="H282">
        <v>498</v>
      </c>
      <c r="I282">
        <f t="shared" si="6"/>
        <v>2</v>
      </c>
      <c r="J282">
        <v>12</v>
      </c>
      <c r="K282">
        <f t="shared" si="5"/>
        <v>5976</v>
      </c>
      <c r="L282" t="s">
        <v>18867</v>
      </c>
    </row>
    <row r="283" spans="1:12" x14ac:dyDescent="0.2">
      <c r="F283">
        <f t="shared" si="4"/>
        <v>0</v>
      </c>
      <c r="G283" t="s">
        <v>19461</v>
      </c>
      <c r="H283">
        <v>2</v>
      </c>
      <c r="I283">
        <v>0</v>
      </c>
      <c r="J283">
        <v>12</v>
      </c>
      <c r="K283">
        <f t="shared" si="5"/>
        <v>24</v>
      </c>
    </row>
    <row r="284" spans="1:12" x14ac:dyDescent="0.2">
      <c r="F284">
        <f t="shared" si="4"/>
        <v>0</v>
      </c>
      <c r="I284">
        <f t="shared" si="6"/>
        <v>0</v>
      </c>
      <c r="K284">
        <f t="shared" si="5"/>
        <v>0</v>
      </c>
    </row>
    <row r="285" spans="1:12" x14ac:dyDescent="0.2">
      <c r="A285" t="s">
        <v>18721</v>
      </c>
      <c r="B285" t="s">
        <v>18732</v>
      </c>
      <c r="C285" t="s">
        <v>18733</v>
      </c>
      <c r="D285">
        <v>1</v>
      </c>
      <c r="E285">
        <v>359</v>
      </c>
      <c r="F285">
        <f t="shared" si="4"/>
        <v>359</v>
      </c>
      <c r="G285" t="s">
        <v>18963</v>
      </c>
      <c r="H285">
        <v>347</v>
      </c>
      <c r="I285">
        <f t="shared" si="6"/>
        <v>12</v>
      </c>
      <c r="J285">
        <v>11.5</v>
      </c>
      <c r="K285">
        <f t="shared" si="5"/>
        <v>3990.5</v>
      </c>
      <c r="L285" t="s">
        <v>17274</v>
      </c>
    </row>
    <row r="286" spans="1:12" x14ac:dyDescent="0.2">
      <c r="F286">
        <f t="shared" si="4"/>
        <v>0</v>
      </c>
      <c r="G286" t="s">
        <v>18992</v>
      </c>
      <c r="H286">
        <v>3</v>
      </c>
      <c r="I286">
        <v>9</v>
      </c>
      <c r="K286">
        <f t="shared" si="5"/>
        <v>0</v>
      </c>
    </row>
    <row r="287" spans="1:12" x14ac:dyDescent="0.2">
      <c r="G287" t="s">
        <v>19700</v>
      </c>
      <c r="H287">
        <v>4</v>
      </c>
      <c r="I287">
        <v>5</v>
      </c>
      <c r="J287">
        <v>100</v>
      </c>
      <c r="K287">
        <f t="shared" si="5"/>
        <v>400</v>
      </c>
    </row>
    <row r="288" spans="1:12" x14ac:dyDescent="0.2">
      <c r="G288" t="s">
        <v>19840</v>
      </c>
      <c r="H288">
        <v>5</v>
      </c>
      <c r="I288">
        <v>0</v>
      </c>
      <c r="J288">
        <v>11.5</v>
      </c>
      <c r="K288">
        <f t="shared" si="5"/>
        <v>57.5</v>
      </c>
    </row>
    <row r="289" spans="1:12" x14ac:dyDescent="0.2">
      <c r="F289">
        <f t="shared" si="4"/>
        <v>0</v>
      </c>
      <c r="I289">
        <f t="shared" si="6"/>
        <v>0</v>
      </c>
      <c r="K289">
        <f t="shared" si="5"/>
        <v>0</v>
      </c>
    </row>
    <row r="290" spans="1:12" x14ac:dyDescent="0.2">
      <c r="A290" t="s">
        <v>18869</v>
      </c>
      <c r="B290" t="s">
        <v>18881</v>
      </c>
      <c r="C290" t="s">
        <v>18882</v>
      </c>
      <c r="D290">
        <v>2</v>
      </c>
      <c r="E290">
        <v>225</v>
      </c>
      <c r="F290">
        <f t="shared" si="4"/>
        <v>450</v>
      </c>
      <c r="G290" t="s">
        <v>19028</v>
      </c>
      <c r="H290">
        <v>447</v>
      </c>
      <c r="I290">
        <f t="shared" si="6"/>
        <v>3</v>
      </c>
      <c r="J290">
        <v>11</v>
      </c>
      <c r="K290">
        <f t="shared" si="5"/>
        <v>4917</v>
      </c>
      <c r="L290" t="s">
        <v>15862</v>
      </c>
    </row>
    <row r="291" spans="1:12" x14ac:dyDescent="0.2">
      <c r="F291">
        <f t="shared" si="4"/>
        <v>0</v>
      </c>
      <c r="G291" t="s">
        <v>19897</v>
      </c>
      <c r="H291">
        <v>3</v>
      </c>
      <c r="I291">
        <v>0</v>
      </c>
      <c r="J291">
        <v>100</v>
      </c>
      <c r="K291">
        <f t="shared" si="5"/>
        <v>300</v>
      </c>
    </row>
    <row r="292" spans="1:12" x14ac:dyDescent="0.2">
      <c r="C292" s="82"/>
      <c r="F292">
        <f t="shared" si="4"/>
        <v>0</v>
      </c>
      <c r="I292">
        <f t="shared" si="6"/>
        <v>0</v>
      </c>
      <c r="K292">
        <f t="shared" si="5"/>
        <v>0</v>
      </c>
    </row>
    <row r="293" spans="1:12" x14ac:dyDescent="0.2">
      <c r="A293" t="s">
        <v>18963</v>
      </c>
      <c r="B293" t="s">
        <v>18970</v>
      </c>
      <c r="C293" t="s">
        <v>18971</v>
      </c>
      <c r="D293">
        <v>2</v>
      </c>
      <c r="E293">
        <v>302</v>
      </c>
      <c r="F293">
        <f t="shared" si="4"/>
        <v>604</v>
      </c>
      <c r="G293" t="s">
        <v>19197</v>
      </c>
      <c r="H293">
        <v>581</v>
      </c>
      <c r="I293">
        <f t="shared" si="6"/>
        <v>23</v>
      </c>
      <c r="J293">
        <v>13</v>
      </c>
      <c r="K293">
        <f t="shared" si="5"/>
        <v>7553</v>
      </c>
      <c r="L293" t="s">
        <v>16143</v>
      </c>
    </row>
    <row r="294" spans="1:12" x14ac:dyDescent="0.2">
      <c r="F294">
        <f t="shared" si="4"/>
        <v>0</v>
      </c>
      <c r="G294" t="s">
        <v>19840</v>
      </c>
      <c r="H294">
        <v>19</v>
      </c>
      <c r="I294">
        <v>4</v>
      </c>
      <c r="J294">
        <v>13</v>
      </c>
      <c r="K294">
        <f t="shared" si="5"/>
        <v>247</v>
      </c>
    </row>
    <row r="295" spans="1:12" x14ac:dyDescent="0.2">
      <c r="G295" t="s">
        <v>19973</v>
      </c>
      <c r="H295">
        <v>4</v>
      </c>
      <c r="I295">
        <v>0</v>
      </c>
      <c r="J295">
        <v>100</v>
      </c>
      <c r="K295">
        <f t="shared" si="5"/>
        <v>400</v>
      </c>
    </row>
    <row r="296" spans="1:12" x14ac:dyDescent="0.2">
      <c r="G296" t="s">
        <v>20079</v>
      </c>
      <c r="H296">
        <v>4</v>
      </c>
      <c r="I296">
        <v>0</v>
      </c>
      <c r="K296">
        <f t="shared" si="5"/>
        <v>0</v>
      </c>
      <c r="L296" t="s">
        <v>20080</v>
      </c>
    </row>
    <row r="297" spans="1:12" x14ac:dyDescent="0.2">
      <c r="F297">
        <f t="shared" si="4"/>
        <v>0</v>
      </c>
      <c r="I297">
        <f t="shared" si="6"/>
        <v>0</v>
      </c>
      <c r="K297">
        <f t="shared" si="5"/>
        <v>0</v>
      </c>
    </row>
    <row r="298" spans="1:12" x14ac:dyDescent="0.2">
      <c r="A298" t="s">
        <v>19197</v>
      </c>
      <c r="B298" t="s">
        <v>19223</v>
      </c>
      <c r="C298" t="s">
        <v>19224</v>
      </c>
      <c r="D298">
        <v>2</v>
      </c>
      <c r="E298">
        <v>262</v>
      </c>
      <c r="F298">
        <f t="shared" si="4"/>
        <v>524</v>
      </c>
      <c r="G298" t="s">
        <v>19242</v>
      </c>
      <c r="H298">
        <v>510</v>
      </c>
      <c r="I298">
        <f t="shared" si="6"/>
        <v>14</v>
      </c>
      <c r="J298">
        <v>12</v>
      </c>
      <c r="K298">
        <f t="shared" si="5"/>
        <v>6120</v>
      </c>
      <c r="L298" t="s">
        <v>15862</v>
      </c>
    </row>
    <row r="299" spans="1:12" x14ac:dyDescent="0.2">
      <c r="F299">
        <f t="shared" si="4"/>
        <v>0</v>
      </c>
      <c r="G299" t="s">
        <v>19461</v>
      </c>
      <c r="H299">
        <v>11</v>
      </c>
      <c r="I299">
        <v>3</v>
      </c>
      <c r="J299">
        <v>12</v>
      </c>
      <c r="K299">
        <f t="shared" si="5"/>
        <v>132</v>
      </c>
    </row>
    <row r="300" spans="1:12" x14ac:dyDescent="0.2">
      <c r="G300" t="s">
        <v>19840</v>
      </c>
      <c r="H300">
        <v>1</v>
      </c>
      <c r="I300">
        <v>2</v>
      </c>
      <c r="J300">
        <v>12</v>
      </c>
      <c r="K300">
        <f t="shared" si="5"/>
        <v>12</v>
      </c>
    </row>
    <row r="301" spans="1:12" x14ac:dyDescent="0.2">
      <c r="G301" t="s">
        <v>19898</v>
      </c>
      <c r="H301">
        <v>2</v>
      </c>
      <c r="I301">
        <v>0</v>
      </c>
    </row>
    <row r="302" spans="1:12" x14ac:dyDescent="0.2">
      <c r="F302">
        <f t="shared" si="4"/>
        <v>0</v>
      </c>
      <c r="I302">
        <f t="shared" si="6"/>
        <v>0</v>
      </c>
      <c r="K302">
        <f t="shared" si="5"/>
        <v>0</v>
      </c>
    </row>
    <row r="303" spans="1:12" x14ac:dyDescent="0.2">
      <c r="A303" t="s">
        <v>19286</v>
      </c>
      <c r="B303" t="s">
        <v>19298</v>
      </c>
      <c r="C303" t="s">
        <v>19299</v>
      </c>
      <c r="D303">
        <v>1</v>
      </c>
      <c r="E303">
        <v>352</v>
      </c>
      <c r="F303">
        <f t="shared" si="4"/>
        <v>352</v>
      </c>
      <c r="G303" t="s">
        <v>19461</v>
      </c>
      <c r="H303">
        <v>350</v>
      </c>
      <c r="I303">
        <f t="shared" si="6"/>
        <v>2</v>
      </c>
      <c r="J303">
        <v>12</v>
      </c>
      <c r="K303">
        <f t="shared" si="5"/>
        <v>4200</v>
      </c>
      <c r="L303" t="s">
        <v>15862</v>
      </c>
    </row>
    <row r="304" spans="1:12" x14ac:dyDescent="0.2">
      <c r="F304">
        <f t="shared" si="4"/>
        <v>0</v>
      </c>
      <c r="G304" t="s">
        <v>19840</v>
      </c>
      <c r="H304">
        <v>1</v>
      </c>
      <c r="I304">
        <v>1</v>
      </c>
      <c r="J304">
        <v>12</v>
      </c>
      <c r="K304">
        <f t="shared" si="5"/>
        <v>12</v>
      </c>
    </row>
    <row r="305" spans="1:12" x14ac:dyDescent="0.2">
      <c r="G305" t="s">
        <v>20081</v>
      </c>
      <c r="H305">
        <v>1</v>
      </c>
      <c r="I305">
        <v>0</v>
      </c>
    </row>
    <row r="306" spans="1:12" x14ac:dyDescent="0.2">
      <c r="F306">
        <f t="shared" si="4"/>
        <v>0</v>
      </c>
      <c r="I306">
        <f t="shared" si="6"/>
        <v>0</v>
      </c>
      <c r="K306">
        <f t="shared" si="5"/>
        <v>0</v>
      </c>
    </row>
    <row r="307" spans="1:12" x14ac:dyDescent="0.2">
      <c r="A307" t="s">
        <v>19383</v>
      </c>
      <c r="B307" t="s">
        <v>19384</v>
      </c>
      <c r="C307" t="s">
        <v>17918</v>
      </c>
      <c r="D307">
        <v>1</v>
      </c>
      <c r="E307">
        <v>656</v>
      </c>
      <c r="F307">
        <f t="shared" si="4"/>
        <v>656</v>
      </c>
      <c r="G307" t="s">
        <v>19517</v>
      </c>
      <c r="H307">
        <v>655</v>
      </c>
      <c r="I307">
        <f t="shared" si="6"/>
        <v>1</v>
      </c>
      <c r="J307">
        <v>13</v>
      </c>
      <c r="K307">
        <f t="shared" si="5"/>
        <v>8515</v>
      </c>
      <c r="L307" t="s">
        <v>16808</v>
      </c>
    </row>
    <row r="308" spans="1:12" x14ac:dyDescent="0.2">
      <c r="F308">
        <f t="shared" si="4"/>
        <v>0</v>
      </c>
      <c r="G308" t="s">
        <v>20081</v>
      </c>
      <c r="H308">
        <v>1</v>
      </c>
      <c r="I308">
        <v>0</v>
      </c>
      <c r="K308">
        <f t="shared" si="5"/>
        <v>0</v>
      </c>
    </row>
    <row r="309" spans="1:12" x14ac:dyDescent="0.2">
      <c r="F309">
        <f t="shared" si="4"/>
        <v>0</v>
      </c>
      <c r="I309">
        <f t="shared" si="6"/>
        <v>0</v>
      </c>
      <c r="K309">
        <f t="shared" si="5"/>
        <v>0</v>
      </c>
    </row>
    <row r="310" spans="1:12" x14ac:dyDescent="0.2">
      <c r="A310" t="s">
        <v>19461</v>
      </c>
      <c r="B310" t="s">
        <v>19477</v>
      </c>
      <c r="C310" t="s">
        <v>18737</v>
      </c>
      <c r="D310">
        <v>1</v>
      </c>
      <c r="E310">
        <v>557</v>
      </c>
      <c r="F310">
        <f t="shared" si="4"/>
        <v>557</v>
      </c>
      <c r="G310" t="s">
        <v>19615</v>
      </c>
      <c r="H310">
        <v>547</v>
      </c>
      <c r="I310">
        <f t="shared" si="6"/>
        <v>10</v>
      </c>
      <c r="J310">
        <v>12</v>
      </c>
      <c r="K310">
        <f t="shared" si="5"/>
        <v>6564</v>
      </c>
      <c r="L310" t="s">
        <v>17274</v>
      </c>
    </row>
    <row r="311" spans="1:12" x14ac:dyDescent="0.2">
      <c r="F311">
        <f t="shared" si="4"/>
        <v>0</v>
      </c>
      <c r="G311" t="s">
        <v>19840</v>
      </c>
      <c r="H311">
        <v>9</v>
      </c>
      <c r="I311">
        <v>1</v>
      </c>
      <c r="J311">
        <v>12</v>
      </c>
      <c r="K311">
        <f t="shared" si="5"/>
        <v>108</v>
      </c>
    </row>
    <row r="312" spans="1:12" x14ac:dyDescent="0.2">
      <c r="G312" t="s">
        <v>20079</v>
      </c>
      <c r="H312">
        <v>1</v>
      </c>
      <c r="I312">
        <v>0</v>
      </c>
    </row>
    <row r="313" spans="1:12" x14ac:dyDescent="0.2">
      <c r="F313">
        <f t="shared" si="4"/>
        <v>0</v>
      </c>
      <c r="I313">
        <f t="shared" si="6"/>
        <v>0</v>
      </c>
      <c r="K313">
        <f t="shared" si="5"/>
        <v>0</v>
      </c>
    </row>
    <row r="314" spans="1:12" x14ac:dyDescent="0.2">
      <c r="A314" t="s">
        <v>19517</v>
      </c>
      <c r="B314" t="s">
        <v>19535</v>
      </c>
      <c r="C314" t="s">
        <v>19536</v>
      </c>
      <c r="D314">
        <v>1</v>
      </c>
      <c r="E314">
        <v>703</v>
      </c>
      <c r="F314">
        <f t="shared" si="4"/>
        <v>703</v>
      </c>
      <c r="G314" t="s">
        <v>19666</v>
      </c>
      <c r="H314">
        <v>700</v>
      </c>
      <c r="I314">
        <f t="shared" si="6"/>
        <v>3</v>
      </c>
      <c r="J314">
        <v>11.5</v>
      </c>
      <c r="K314">
        <f t="shared" si="5"/>
        <v>8050</v>
      </c>
      <c r="L314" t="s">
        <v>15862</v>
      </c>
    </row>
    <row r="315" spans="1:12" x14ac:dyDescent="0.2">
      <c r="F315">
        <f t="shared" si="4"/>
        <v>0</v>
      </c>
      <c r="G315" t="s">
        <v>19954</v>
      </c>
      <c r="H315">
        <v>3</v>
      </c>
      <c r="I315">
        <v>0</v>
      </c>
      <c r="J315">
        <v>11.5</v>
      </c>
      <c r="K315">
        <f t="shared" si="5"/>
        <v>34.5</v>
      </c>
    </row>
    <row r="316" spans="1:12" x14ac:dyDescent="0.2">
      <c r="F316">
        <f t="shared" si="4"/>
        <v>0</v>
      </c>
      <c r="I316">
        <f t="shared" si="6"/>
        <v>0</v>
      </c>
      <c r="K316">
        <f t="shared" si="5"/>
        <v>0</v>
      </c>
    </row>
    <row r="317" spans="1:12" x14ac:dyDescent="0.2">
      <c r="A317" t="s">
        <v>19615</v>
      </c>
      <c r="B317" t="s">
        <v>19629</v>
      </c>
      <c r="C317" t="s">
        <v>19630</v>
      </c>
      <c r="D317">
        <v>2</v>
      </c>
      <c r="E317">
        <v>158</v>
      </c>
      <c r="F317">
        <f t="shared" si="4"/>
        <v>316</v>
      </c>
      <c r="G317" t="s">
        <v>19840</v>
      </c>
      <c r="H317">
        <v>316</v>
      </c>
      <c r="I317">
        <f t="shared" si="6"/>
        <v>0</v>
      </c>
      <c r="J317">
        <v>14</v>
      </c>
      <c r="K317">
        <f t="shared" si="5"/>
        <v>4424</v>
      </c>
      <c r="L317" t="s">
        <v>19890</v>
      </c>
    </row>
    <row r="318" spans="1:12" x14ac:dyDescent="0.2">
      <c r="F318">
        <f t="shared" si="4"/>
        <v>0</v>
      </c>
      <c r="I318">
        <f t="shared" si="6"/>
        <v>0</v>
      </c>
      <c r="K318">
        <f t="shared" si="5"/>
        <v>0</v>
      </c>
    </row>
    <row r="319" spans="1:12" x14ac:dyDescent="0.2">
      <c r="F319">
        <f t="shared" si="4"/>
        <v>0</v>
      </c>
      <c r="I319">
        <f t="shared" si="6"/>
        <v>0</v>
      </c>
      <c r="K319">
        <f t="shared" si="5"/>
        <v>0</v>
      </c>
    </row>
    <row r="320" spans="1:12" x14ac:dyDescent="0.2">
      <c r="A320" t="s">
        <v>19666</v>
      </c>
      <c r="B320" t="s">
        <v>19679</v>
      </c>
      <c r="C320" t="s">
        <v>19680</v>
      </c>
      <c r="D320">
        <v>4</v>
      </c>
      <c r="E320">
        <v>150</v>
      </c>
      <c r="F320">
        <f t="shared" si="4"/>
        <v>600</v>
      </c>
      <c r="G320" t="s">
        <v>19954</v>
      </c>
      <c r="H320">
        <v>595</v>
      </c>
      <c r="I320">
        <f t="shared" si="6"/>
        <v>5</v>
      </c>
      <c r="J320">
        <v>12</v>
      </c>
      <c r="K320">
        <f t="shared" si="5"/>
        <v>7140</v>
      </c>
      <c r="L320" t="s">
        <v>17274</v>
      </c>
    </row>
    <row r="321" spans="1:12" x14ac:dyDescent="0.2">
      <c r="F321">
        <f t="shared" si="4"/>
        <v>0</v>
      </c>
      <c r="G321" t="s">
        <v>20040</v>
      </c>
      <c r="H321">
        <v>5</v>
      </c>
      <c r="I321">
        <v>0</v>
      </c>
      <c r="J321">
        <v>12</v>
      </c>
      <c r="K321">
        <f t="shared" si="5"/>
        <v>60</v>
      </c>
    </row>
    <row r="322" spans="1:12" x14ac:dyDescent="0.2">
      <c r="C322" s="82"/>
      <c r="F322">
        <f t="shared" si="4"/>
        <v>0</v>
      </c>
      <c r="I322">
        <f t="shared" si="6"/>
        <v>0</v>
      </c>
      <c r="K322">
        <f t="shared" si="5"/>
        <v>0</v>
      </c>
    </row>
    <row r="323" spans="1:12" x14ac:dyDescent="0.2">
      <c r="A323" t="s">
        <v>19840</v>
      </c>
      <c r="B323" t="s">
        <v>19858</v>
      </c>
      <c r="C323" t="s">
        <v>19859</v>
      </c>
      <c r="D323">
        <v>1</v>
      </c>
      <c r="E323">
        <v>541</v>
      </c>
      <c r="F323">
        <f t="shared" si="4"/>
        <v>541</v>
      </c>
      <c r="G323" t="s">
        <v>20040</v>
      </c>
      <c r="H323">
        <v>534</v>
      </c>
      <c r="I323">
        <f t="shared" si="6"/>
        <v>7</v>
      </c>
      <c r="J323">
        <v>12</v>
      </c>
      <c r="K323">
        <f t="shared" si="5"/>
        <v>6408</v>
      </c>
      <c r="L323" t="s">
        <v>20074</v>
      </c>
    </row>
    <row r="324" spans="1:12" x14ac:dyDescent="0.2">
      <c r="F324">
        <f t="shared" si="4"/>
        <v>0</v>
      </c>
      <c r="G324" t="s">
        <v>20202</v>
      </c>
      <c r="H324">
        <v>5</v>
      </c>
      <c r="I324">
        <v>2</v>
      </c>
      <c r="J324">
        <v>12</v>
      </c>
      <c r="K324">
        <f t="shared" si="5"/>
        <v>60</v>
      </c>
    </row>
    <row r="325" spans="1:12" x14ac:dyDescent="0.2">
      <c r="F325">
        <f t="shared" si="4"/>
        <v>0</v>
      </c>
      <c r="I325">
        <f t="shared" si="6"/>
        <v>0</v>
      </c>
      <c r="K325">
        <f t="shared" si="5"/>
        <v>0</v>
      </c>
    </row>
    <row r="326" spans="1:12" x14ac:dyDescent="0.2">
      <c r="A326" t="s">
        <v>19960</v>
      </c>
      <c r="B326" t="s">
        <v>19976</v>
      </c>
      <c r="C326" t="s">
        <v>15992</v>
      </c>
      <c r="D326">
        <v>1</v>
      </c>
      <c r="E326">
        <v>596</v>
      </c>
      <c r="F326">
        <f t="shared" si="4"/>
        <v>596</v>
      </c>
      <c r="G326" t="s">
        <v>20202</v>
      </c>
      <c r="H326">
        <v>590</v>
      </c>
      <c r="I326">
        <f t="shared" si="6"/>
        <v>6</v>
      </c>
      <c r="J326">
        <v>11</v>
      </c>
      <c r="K326">
        <f t="shared" si="5"/>
        <v>6490</v>
      </c>
      <c r="L326" t="s">
        <v>17274</v>
      </c>
    </row>
    <row r="327" spans="1:12" x14ac:dyDescent="0.2">
      <c r="F327">
        <f t="shared" si="4"/>
        <v>0</v>
      </c>
      <c r="I327">
        <f t="shared" si="6"/>
        <v>0</v>
      </c>
      <c r="K327">
        <f t="shared" si="5"/>
        <v>0</v>
      </c>
    </row>
    <row r="328" spans="1:12" x14ac:dyDescent="0.2">
      <c r="F328">
        <f t="shared" ref="F328:F391" si="7">D328*E328</f>
        <v>0</v>
      </c>
      <c r="I328">
        <f t="shared" ref="I328:I391" si="8">F328-H328</f>
        <v>0</v>
      </c>
      <c r="K328">
        <f t="shared" ref="K328:K391" si="9">H328*J328</f>
        <v>0</v>
      </c>
    </row>
    <row r="329" spans="1:12" x14ac:dyDescent="0.2">
      <c r="A329" t="s">
        <v>20170</v>
      </c>
      <c r="B329" t="s">
        <v>20209</v>
      </c>
      <c r="C329" t="s">
        <v>18650</v>
      </c>
      <c r="D329">
        <v>1</v>
      </c>
      <c r="E329">
        <v>499</v>
      </c>
      <c r="F329">
        <f t="shared" si="7"/>
        <v>499</v>
      </c>
      <c r="G329" t="s">
        <v>20361</v>
      </c>
      <c r="H329">
        <v>471</v>
      </c>
      <c r="I329">
        <f t="shared" si="8"/>
        <v>28</v>
      </c>
      <c r="J329">
        <v>12</v>
      </c>
      <c r="K329">
        <f t="shared" si="9"/>
        <v>5652</v>
      </c>
      <c r="L329" t="s">
        <v>15862</v>
      </c>
    </row>
    <row r="330" spans="1:12" x14ac:dyDescent="0.2">
      <c r="F330">
        <f t="shared" si="7"/>
        <v>0</v>
      </c>
      <c r="I330">
        <f t="shared" si="8"/>
        <v>0</v>
      </c>
      <c r="K330">
        <f t="shared" si="9"/>
        <v>0</v>
      </c>
    </row>
    <row r="331" spans="1:12" x14ac:dyDescent="0.2">
      <c r="F331">
        <f t="shared" si="7"/>
        <v>0</v>
      </c>
      <c r="I331">
        <f t="shared" si="8"/>
        <v>0</v>
      </c>
      <c r="K331">
        <f t="shared" si="9"/>
        <v>0</v>
      </c>
    </row>
    <row r="332" spans="1:12" x14ac:dyDescent="0.2">
      <c r="A332" t="s">
        <v>20170</v>
      </c>
      <c r="B332" t="s">
        <v>20210</v>
      </c>
      <c r="C332" t="s">
        <v>20211</v>
      </c>
      <c r="D332">
        <v>1</v>
      </c>
      <c r="E332">
        <v>583</v>
      </c>
      <c r="F332">
        <f t="shared" si="7"/>
        <v>583</v>
      </c>
      <c r="G332" t="s">
        <v>20465</v>
      </c>
      <c r="H332">
        <v>579</v>
      </c>
      <c r="I332">
        <f t="shared" si="8"/>
        <v>4</v>
      </c>
      <c r="J332">
        <v>11.5</v>
      </c>
      <c r="K332">
        <f t="shared" si="9"/>
        <v>6658.5</v>
      </c>
      <c r="L332" t="s">
        <v>20471</v>
      </c>
    </row>
    <row r="333" spans="1:12" x14ac:dyDescent="0.2">
      <c r="F333">
        <f t="shared" si="7"/>
        <v>0</v>
      </c>
      <c r="I333">
        <f t="shared" si="8"/>
        <v>0</v>
      </c>
      <c r="K333">
        <f t="shared" si="9"/>
        <v>0</v>
      </c>
    </row>
    <row r="334" spans="1:12" x14ac:dyDescent="0.2">
      <c r="F334">
        <f t="shared" si="7"/>
        <v>0</v>
      </c>
      <c r="I334">
        <f t="shared" si="8"/>
        <v>0</v>
      </c>
      <c r="K334">
        <f t="shared" si="9"/>
        <v>0</v>
      </c>
    </row>
    <row r="335" spans="1:12" x14ac:dyDescent="0.2">
      <c r="A335" t="s">
        <v>20358</v>
      </c>
      <c r="B335" t="s">
        <v>20359</v>
      </c>
      <c r="C335" t="s">
        <v>20360</v>
      </c>
      <c r="D335">
        <v>1</v>
      </c>
      <c r="E335">
        <v>622</v>
      </c>
      <c r="F335">
        <f t="shared" si="7"/>
        <v>622</v>
      </c>
      <c r="G335" t="s">
        <v>20506</v>
      </c>
      <c r="H335">
        <v>604</v>
      </c>
      <c r="I335">
        <f t="shared" si="8"/>
        <v>18</v>
      </c>
      <c r="J335">
        <v>14.5</v>
      </c>
      <c r="K335">
        <f t="shared" si="9"/>
        <v>8758</v>
      </c>
      <c r="L335" t="s">
        <v>20560</v>
      </c>
    </row>
    <row r="336" spans="1:12" x14ac:dyDescent="0.2">
      <c r="F336">
        <f t="shared" si="7"/>
        <v>0</v>
      </c>
      <c r="I336">
        <f t="shared" si="8"/>
        <v>0</v>
      </c>
      <c r="K336">
        <f t="shared" si="9"/>
        <v>0</v>
      </c>
    </row>
    <row r="337" spans="1:12" x14ac:dyDescent="0.2">
      <c r="F337">
        <f t="shared" si="7"/>
        <v>0</v>
      </c>
      <c r="I337">
        <f t="shared" si="8"/>
        <v>0</v>
      </c>
      <c r="K337">
        <f t="shared" si="9"/>
        <v>0</v>
      </c>
    </row>
    <row r="338" spans="1:12" x14ac:dyDescent="0.2">
      <c r="A338" t="s">
        <v>20465</v>
      </c>
      <c r="B338" t="s">
        <v>20491</v>
      </c>
      <c r="C338" t="s">
        <v>19536</v>
      </c>
      <c r="D338">
        <v>2</v>
      </c>
      <c r="E338">
        <v>241</v>
      </c>
      <c r="F338">
        <f t="shared" si="7"/>
        <v>482</v>
      </c>
      <c r="G338" t="s">
        <v>20663</v>
      </c>
      <c r="H338">
        <v>475</v>
      </c>
      <c r="I338">
        <f t="shared" si="8"/>
        <v>7</v>
      </c>
      <c r="J338">
        <v>12.5</v>
      </c>
      <c r="K338">
        <f t="shared" si="9"/>
        <v>5937.5</v>
      </c>
      <c r="L338" t="s">
        <v>15932</v>
      </c>
    </row>
    <row r="339" spans="1:12" x14ac:dyDescent="0.2">
      <c r="F339">
        <f t="shared" si="7"/>
        <v>0</v>
      </c>
      <c r="I339">
        <f t="shared" si="8"/>
        <v>0</v>
      </c>
      <c r="K339">
        <f t="shared" si="9"/>
        <v>0</v>
      </c>
    </row>
    <row r="340" spans="1:12" x14ac:dyDescent="0.2">
      <c r="F340">
        <f t="shared" si="7"/>
        <v>0</v>
      </c>
      <c r="I340">
        <f t="shared" si="8"/>
        <v>0</v>
      </c>
      <c r="K340">
        <f t="shared" si="9"/>
        <v>0</v>
      </c>
    </row>
    <row r="341" spans="1:12" x14ac:dyDescent="0.2">
      <c r="A341" t="s">
        <v>20465</v>
      </c>
      <c r="B341" t="s">
        <v>20492</v>
      </c>
      <c r="C341" t="s">
        <v>20493</v>
      </c>
      <c r="D341">
        <v>2</v>
      </c>
      <c r="E341">
        <v>241</v>
      </c>
      <c r="F341">
        <f t="shared" si="7"/>
        <v>482</v>
      </c>
      <c r="G341" t="s">
        <v>20663</v>
      </c>
      <c r="H341">
        <v>476</v>
      </c>
      <c r="I341">
        <f t="shared" si="8"/>
        <v>6</v>
      </c>
      <c r="J341">
        <v>11.5</v>
      </c>
      <c r="K341">
        <f t="shared" si="9"/>
        <v>5474</v>
      </c>
      <c r="L341" t="s">
        <v>15862</v>
      </c>
    </row>
    <row r="342" spans="1:12" x14ac:dyDescent="0.2">
      <c r="F342">
        <f t="shared" si="7"/>
        <v>0</v>
      </c>
      <c r="I342">
        <f t="shared" si="8"/>
        <v>0</v>
      </c>
      <c r="K342">
        <f t="shared" si="9"/>
        <v>0</v>
      </c>
    </row>
    <row r="343" spans="1:12" x14ac:dyDescent="0.2">
      <c r="F343">
        <f t="shared" si="7"/>
        <v>0</v>
      </c>
      <c r="I343">
        <f t="shared" si="8"/>
        <v>0</v>
      </c>
      <c r="K343">
        <f t="shared" si="9"/>
        <v>0</v>
      </c>
    </row>
    <row r="344" spans="1:12" x14ac:dyDescent="0.2">
      <c r="A344" t="s">
        <v>20506</v>
      </c>
      <c r="B344" t="s">
        <v>20573</v>
      </c>
      <c r="C344" t="s">
        <v>20574</v>
      </c>
      <c r="D344">
        <v>2</v>
      </c>
      <c r="E344">
        <v>250</v>
      </c>
      <c r="F344">
        <f t="shared" si="7"/>
        <v>500</v>
      </c>
      <c r="G344" t="s">
        <v>20825</v>
      </c>
      <c r="H344">
        <v>496</v>
      </c>
      <c r="I344">
        <f t="shared" si="8"/>
        <v>4</v>
      </c>
      <c r="J344">
        <v>12.5</v>
      </c>
      <c r="K344">
        <f t="shared" si="9"/>
        <v>6200</v>
      </c>
      <c r="L344" t="s">
        <v>20862</v>
      </c>
    </row>
    <row r="345" spans="1:12" x14ac:dyDescent="0.2">
      <c r="F345">
        <f t="shared" si="7"/>
        <v>0</v>
      </c>
      <c r="I345">
        <f t="shared" si="8"/>
        <v>0</v>
      </c>
      <c r="K345">
        <f t="shared" si="9"/>
        <v>0</v>
      </c>
    </row>
    <row r="346" spans="1:12" x14ac:dyDescent="0.2">
      <c r="F346">
        <f t="shared" si="7"/>
        <v>0</v>
      </c>
      <c r="I346">
        <f t="shared" si="8"/>
        <v>0</v>
      </c>
      <c r="K346">
        <f t="shared" si="9"/>
        <v>0</v>
      </c>
    </row>
    <row r="347" spans="1:12" x14ac:dyDescent="0.2">
      <c r="A347" t="s">
        <v>20506</v>
      </c>
      <c r="B347" t="s">
        <v>20575</v>
      </c>
      <c r="C347" t="s">
        <v>20576</v>
      </c>
      <c r="D347">
        <v>2</v>
      </c>
      <c r="E347">
        <v>250</v>
      </c>
      <c r="F347">
        <f t="shared" si="7"/>
        <v>500</v>
      </c>
      <c r="G347" t="s">
        <v>20777</v>
      </c>
      <c r="H347">
        <v>498</v>
      </c>
      <c r="I347">
        <f t="shared" si="8"/>
        <v>2</v>
      </c>
      <c r="J347">
        <v>12</v>
      </c>
      <c r="K347">
        <f t="shared" si="9"/>
        <v>5976</v>
      </c>
      <c r="L347" t="s">
        <v>15862</v>
      </c>
    </row>
    <row r="348" spans="1:12" x14ac:dyDescent="0.2">
      <c r="F348">
        <f t="shared" si="7"/>
        <v>0</v>
      </c>
      <c r="I348">
        <f t="shared" si="8"/>
        <v>0</v>
      </c>
      <c r="K348">
        <f t="shared" si="9"/>
        <v>0</v>
      </c>
    </row>
    <row r="349" spans="1:12" x14ac:dyDescent="0.2">
      <c r="F349">
        <f t="shared" si="7"/>
        <v>0</v>
      </c>
      <c r="I349">
        <f t="shared" si="8"/>
        <v>0</v>
      </c>
      <c r="K349">
        <f t="shared" si="9"/>
        <v>0</v>
      </c>
    </row>
    <row r="350" spans="1:12" x14ac:dyDescent="0.2">
      <c r="A350" t="s">
        <v>20663</v>
      </c>
      <c r="B350" t="s">
        <v>20680</v>
      </c>
      <c r="C350" t="s">
        <v>20681</v>
      </c>
      <c r="D350">
        <v>2</v>
      </c>
      <c r="E350">
        <v>250</v>
      </c>
      <c r="F350">
        <f t="shared" si="7"/>
        <v>500</v>
      </c>
      <c r="G350" t="s">
        <v>20930</v>
      </c>
      <c r="H350">
        <v>494</v>
      </c>
      <c r="I350">
        <f t="shared" si="8"/>
        <v>6</v>
      </c>
      <c r="K350">
        <f t="shared" si="9"/>
        <v>0</v>
      </c>
    </row>
    <row r="351" spans="1:12" x14ac:dyDescent="0.2">
      <c r="F351">
        <f t="shared" si="7"/>
        <v>0</v>
      </c>
      <c r="I351">
        <f t="shared" si="8"/>
        <v>0</v>
      </c>
      <c r="K351">
        <f t="shared" si="9"/>
        <v>0</v>
      </c>
    </row>
    <row r="352" spans="1:12" x14ac:dyDescent="0.2">
      <c r="F352">
        <f t="shared" si="7"/>
        <v>0</v>
      </c>
      <c r="I352">
        <f t="shared" si="8"/>
        <v>0</v>
      </c>
      <c r="K352">
        <f t="shared" si="9"/>
        <v>0</v>
      </c>
    </row>
    <row r="353" spans="1:11" x14ac:dyDescent="0.2">
      <c r="A353" t="s">
        <v>20663</v>
      </c>
      <c r="B353" t="s">
        <v>20682</v>
      </c>
      <c r="C353" t="s">
        <v>17840</v>
      </c>
      <c r="D353">
        <v>2</v>
      </c>
      <c r="E353">
        <v>250</v>
      </c>
      <c r="F353">
        <f t="shared" si="7"/>
        <v>500</v>
      </c>
      <c r="G353" t="s">
        <v>20930</v>
      </c>
      <c r="H353">
        <v>494</v>
      </c>
      <c r="I353">
        <f t="shared" si="8"/>
        <v>6</v>
      </c>
      <c r="K353">
        <f t="shared" si="9"/>
        <v>0</v>
      </c>
    </row>
    <row r="354" spans="1:11" x14ac:dyDescent="0.2">
      <c r="F354">
        <f t="shared" si="7"/>
        <v>0</v>
      </c>
      <c r="I354">
        <f t="shared" si="8"/>
        <v>0</v>
      </c>
      <c r="K354">
        <f t="shared" si="9"/>
        <v>0</v>
      </c>
    </row>
    <row r="355" spans="1:11" x14ac:dyDescent="0.2">
      <c r="F355">
        <f t="shared" si="7"/>
        <v>0</v>
      </c>
      <c r="I355">
        <f t="shared" si="8"/>
        <v>0</v>
      </c>
      <c r="K355">
        <f t="shared" si="9"/>
        <v>0</v>
      </c>
    </row>
    <row r="356" spans="1:11" x14ac:dyDescent="0.2">
      <c r="A356" t="s">
        <v>20831</v>
      </c>
      <c r="B356" t="s">
        <v>20839</v>
      </c>
      <c r="C356" t="s">
        <v>19752</v>
      </c>
      <c r="D356">
        <v>2</v>
      </c>
      <c r="E356">
        <v>289</v>
      </c>
      <c r="F356">
        <f t="shared" si="7"/>
        <v>578</v>
      </c>
      <c r="I356">
        <f t="shared" si="8"/>
        <v>578</v>
      </c>
      <c r="K356">
        <f t="shared" si="9"/>
        <v>0</v>
      </c>
    </row>
    <row r="357" spans="1:11" x14ac:dyDescent="0.2">
      <c r="F357">
        <f t="shared" si="7"/>
        <v>0</v>
      </c>
      <c r="I357">
        <f t="shared" si="8"/>
        <v>0</v>
      </c>
      <c r="K357">
        <f t="shared" si="9"/>
        <v>0</v>
      </c>
    </row>
    <row r="358" spans="1:11" x14ac:dyDescent="0.2">
      <c r="F358">
        <f t="shared" si="7"/>
        <v>0</v>
      </c>
      <c r="I358">
        <f t="shared" si="8"/>
        <v>0</v>
      </c>
      <c r="K358">
        <f t="shared" si="9"/>
        <v>0</v>
      </c>
    </row>
    <row r="359" spans="1:11" x14ac:dyDescent="0.2">
      <c r="A359" t="s">
        <v>20831</v>
      </c>
      <c r="B359" t="s">
        <v>20840</v>
      </c>
      <c r="C359" t="s">
        <v>18559</v>
      </c>
      <c r="D359">
        <v>2</v>
      </c>
      <c r="E359">
        <v>289</v>
      </c>
      <c r="F359">
        <f t="shared" si="7"/>
        <v>578</v>
      </c>
      <c r="I359">
        <f t="shared" si="8"/>
        <v>578</v>
      </c>
      <c r="K359">
        <f t="shared" si="9"/>
        <v>0</v>
      </c>
    </row>
    <row r="360" spans="1:11" x14ac:dyDescent="0.2">
      <c r="F360">
        <f t="shared" si="7"/>
        <v>0</v>
      </c>
      <c r="I360">
        <f t="shared" si="8"/>
        <v>0</v>
      </c>
      <c r="K360">
        <f t="shared" si="9"/>
        <v>0</v>
      </c>
    </row>
    <row r="361" spans="1:11" x14ac:dyDescent="0.2">
      <c r="F361">
        <f t="shared" si="7"/>
        <v>0</v>
      </c>
      <c r="I361">
        <f t="shared" si="8"/>
        <v>0</v>
      </c>
      <c r="K361">
        <f t="shared" si="9"/>
        <v>0</v>
      </c>
    </row>
    <row r="362" spans="1:11" x14ac:dyDescent="0.2">
      <c r="A362" t="s">
        <v>20930</v>
      </c>
      <c r="B362" t="s">
        <v>20934</v>
      </c>
      <c r="C362" t="s">
        <v>20935</v>
      </c>
      <c r="D362">
        <v>1</v>
      </c>
      <c r="E362">
        <v>650</v>
      </c>
      <c r="F362">
        <f t="shared" si="7"/>
        <v>650</v>
      </c>
      <c r="I362">
        <f t="shared" si="8"/>
        <v>650</v>
      </c>
      <c r="K362">
        <f t="shared" si="9"/>
        <v>0</v>
      </c>
    </row>
    <row r="363" spans="1:11" x14ac:dyDescent="0.2">
      <c r="F363">
        <f t="shared" si="7"/>
        <v>0</v>
      </c>
      <c r="I363">
        <f t="shared" si="8"/>
        <v>0</v>
      </c>
      <c r="K363">
        <f t="shared" si="9"/>
        <v>0</v>
      </c>
    </row>
    <row r="364" spans="1:11" x14ac:dyDescent="0.2">
      <c r="F364">
        <f t="shared" si="7"/>
        <v>0</v>
      </c>
      <c r="I364">
        <f t="shared" si="8"/>
        <v>0</v>
      </c>
      <c r="K364">
        <f t="shared" si="9"/>
        <v>0</v>
      </c>
    </row>
    <row r="365" spans="1:11" x14ac:dyDescent="0.2">
      <c r="F365">
        <f t="shared" si="7"/>
        <v>0</v>
      </c>
      <c r="I365">
        <f t="shared" si="8"/>
        <v>0</v>
      </c>
      <c r="K365">
        <f t="shared" si="9"/>
        <v>0</v>
      </c>
    </row>
    <row r="366" spans="1:11" x14ac:dyDescent="0.2">
      <c r="F366">
        <f t="shared" si="7"/>
        <v>0</v>
      </c>
      <c r="I366">
        <f t="shared" si="8"/>
        <v>0</v>
      </c>
      <c r="K366">
        <f t="shared" si="9"/>
        <v>0</v>
      </c>
    </row>
    <row r="367" spans="1:11" x14ac:dyDescent="0.2">
      <c r="F367">
        <f t="shared" si="7"/>
        <v>0</v>
      </c>
      <c r="I367">
        <f t="shared" si="8"/>
        <v>0</v>
      </c>
      <c r="K367">
        <f t="shared" si="9"/>
        <v>0</v>
      </c>
    </row>
    <row r="368" spans="1:11" x14ac:dyDescent="0.2">
      <c r="F368">
        <f t="shared" si="7"/>
        <v>0</v>
      </c>
      <c r="I368">
        <f t="shared" si="8"/>
        <v>0</v>
      </c>
      <c r="K368">
        <f t="shared" si="9"/>
        <v>0</v>
      </c>
    </row>
    <row r="369" spans="6:11" x14ac:dyDescent="0.2">
      <c r="F369">
        <f t="shared" si="7"/>
        <v>0</v>
      </c>
      <c r="I369">
        <f t="shared" si="8"/>
        <v>0</v>
      </c>
      <c r="K369">
        <f t="shared" si="9"/>
        <v>0</v>
      </c>
    </row>
    <row r="370" spans="6:11" x14ac:dyDescent="0.2">
      <c r="F370">
        <f t="shared" si="7"/>
        <v>0</v>
      </c>
      <c r="I370">
        <f t="shared" si="8"/>
        <v>0</v>
      </c>
      <c r="K370">
        <f t="shared" si="9"/>
        <v>0</v>
      </c>
    </row>
    <row r="371" spans="6:11" x14ac:dyDescent="0.2">
      <c r="F371">
        <f t="shared" si="7"/>
        <v>0</v>
      </c>
      <c r="I371">
        <f t="shared" si="8"/>
        <v>0</v>
      </c>
      <c r="K371">
        <f t="shared" si="9"/>
        <v>0</v>
      </c>
    </row>
    <row r="372" spans="6:11" x14ac:dyDescent="0.2">
      <c r="F372">
        <f t="shared" si="7"/>
        <v>0</v>
      </c>
      <c r="I372">
        <f t="shared" si="8"/>
        <v>0</v>
      </c>
      <c r="K372">
        <f t="shared" si="9"/>
        <v>0</v>
      </c>
    </row>
    <row r="373" spans="6:11" x14ac:dyDescent="0.2">
      <c r="F373">
        <f t="shared" si="7"/>
        <v>0</v>
      </c>
      <c r="I373">
        <f t="shared" si="8"/>
        <v>0</v>
      </c>
      <c r="K373">
        <f t="shared" si="9"/>
        <v>0</v>
      </c>
    </row>
    <row r="374" spans="6:11" x14ac:dyDescent="0.2">
      <c r="F374">
        <f t="shared" si="7"/>
        <v>0</v>
      </c>
      <c r="I374">
        <f t="shared" si="8"/>
        <v>0</v>
      </c>
      <c r="K374">
        <f t="shared" si="9"/>
        <v>0</v>
      </c>
    </row>
    <row r="375" spans="6:11" x14ac:dyDescent="0.2">
      <c r="F375">
        <f t="shared" si="7"/>
        <v>0</v>
      </c>
      <c r="I375">
        <f t="shared" si="8"/>
        <v>0</v>
      </c>
      <c r="K375">
        <f t="shared" si="9"/>
        <v>0</v>
      </c>
    </row>
    <row r="376" spans="6:11" x14ac:dyDescent="0.2">
      <c r="F376">
        <f t="shared" si="7"/>
        <v>0</v>
      </c>
      <c r="I376">
        <f t="shared" si="8"/>
        <v>0</v>
      </c>
      <c r="K376">
        <f t="shared" si="9"/>
        <v>0</v>
      </c>
    </row>
    <row r="377" spans="6:11" x14ac:dyDescent="0.2">
      <c r="F377">
        <f t="shared" si="7"/>
        <v>0</v>
      </c>
      <c r="I377">
        <f t="shared" si="8"/>
        <v>0</v>
      </c>
      <c r="K377">
        <f t="shared" si="9"/>
        <v>0</v>
      </c>
    </row>
    <row r="378" spans="6:11" x14ac:dyDescent="0.2">
      <c r="F378">
        <f t="shared" si="7"/>
        <v>0</v>
      </c>
      <c r="I378">
        <f t="shared" si="8"/>
        <v>0</v>
      </c>
      <c r="K378">
        <f t="shared" si="9"/>
        <v>0</v>
      </c>
    </row>
    <row r="379" spans="6:11" x14ac:dyDescent="0.2">
      <c r="F379">
        <f t="shared" si="7"/>
        <v>0</v>
      </c>
      <c r="I379">
        <f t="shared" si="8"/>
        <v>0</v>
      </c>
      <c r="K379">
        <f t="shared" si="9"/>
        <v>0</v>
      </c>
    </row>
    <row r="380" spans="6:11" x14ac:dyDescent="0.2">
      <c r="F380">
        <f t="shared" si="7"/>
        <v>0</v>
      </c>
      <c r="I380">
        <f t="shared" si="8"/>
        <v>0</v>
      </c>
      <c r="K380">
        <f t="shared" si="9"/>
        <v>0</v>
      </c>
    </row>
    <row r="381" spans="6:11" x14ac:dyDescent="0.2">
      <c r="F381">
        <f t="shared" si="7"/>
        <v>0</v>
      </c>
      <c r="I381">
        <f t="shared" si="8"/>
        <v>0</v>
      </c>
      <c r="K381">
        <f t="shared" si="9"/>
        <v>0</v>
      </c>
    </row>
    <row r="382" spans="6:11" x14ac:dyDescent="0.2">
      <c r="F382">
        <f t="shared" si="7"/>
        <v>0</v>
      </c>
      <c r="I382">
        <f t="shared" si="8"/>
        <v>0</v>
      </c>
      <c r="K382">
        <f t="shared" si="9"/>
        <v>0</v>
      </c>
    </row>
    <row r="383" spans="6:11" x14ac:dyDescent="0.2">
      <c r="F383">
        <f t="shared" si="7"/>
        <v>0</v>
      </c>
      <c r="I383">
        <f t="shared" si="8"/>
        <v>0</v>
      </c>
      <c r="K383">
        <f t="shared" si="9"/>
        <v>0</v>
      </c>
    </row>
    <row r="384" spans="6:11" x14ac:dyDescent="0.2">
      <c r="F384">
        <f t="shared" si="7"/>
        <v>0</v>
      </c>
      <c r="I384">
        <f t="shared" si="8"/>
        <v>0</v>
      </c>
      <c r="K384">
        <f t="shared" si="9"/>
        <v>0</v>
      </c>
    </row>
    <row r="385" spans="6:11" x14ac:dyDescent="0.2">
      <c r="F385">
        <f t="shared" si="7"/>
        <v>0</v>
      </c>
      <c r="I385">
        <f t="shared" si="8"/>
        <v>0</v>
      </c>
      <c r="K385">
        <f t="shared" si="9"/>
        <v>0</v>
      </c>
    </row>
    <row r="386" spans="6:11" x14ac:dyDescent="0.2">
      <c r="F386">
        <f t="shared" si="7"/>
        <v>0</v>
      </c>
      <c r="I386">
        <f t="shared" si="8"/>
        <v>0</v>
      </c>
      <c r="K386">
        <f t="shared" si="9"/>
        <v>0</v>
      </c>
    </row>
    <row r="387" spans="6:11" x14ac:dyDescent="0.2">
      <c r="F387">
        <f t="shared" si="7"/>
        <v>0</v>
      </c>
      <c r="I387">
        <f t="shared" si="8"/>
        <v>0</v>
      </c>
      <c r="K387">
        <f t="shared" si="9"/>
        <v>0</v>
      </c>
    </row>
    <row r="388" spans="6:11" x14ac:dyDescent="0.2">
      <c r="F388">
        <f t="shared" si="7"/>
        <v>0</v>
      </c>
      <c r="I388">
        <f t="shared" si="8"/>
        <v>0</v>
      </c>
      <c r="K388">
        <f t="shared" si="9"/>
        <v>0</v>
      </c>
    </row>
    <row r="389" spans="6:11" x14ac:dyDescent="0.2">
      <c r="F389">
        <f t="shared" si="7"/>
        <v>0</v>
      </c>
      <c r="I389">
        <f t="shared" si="8"/>
        <v>0</v>
      </c>
      <c r="K389">
        <f t="shared" si="9"/>
        <v>0</v>
      </c>
    </row>
    <row r="390" spans="6:11" x14ac:dyDescent="0.2">
      <c r="F390">
        <f t="shared" si="7"/>
        <v>0</v>
      </c>
      <c r="I390">
        <f t="shared" si="8"/>
        <v>0</v>
      </c>
      <c r="K390">
        <f t="shared" si="9"/>
        <v>0</v>
      </c>
    </row>
    <row r="391" spans="6:11" x14ac:dyDescent="0.2">
      <c r="F391">
        <f t="shared" si="7"/>
        <v>0</v>
      </c>
      <c r="I391">
        <f t="shared" si="8"/>
        <v>0</v>
      </c>
      <c r="K391">
        <f t="shared" si="9"/>
        <v>0</v>
      </c>
    </row>
    <row r="392" spans="6:11" x14ac:dyDescent="0.2">
      <c r="F392">
        <f t="shared" ref="F392:F404" si="10">D392*E392</f>
        <v>0</v>
      </c>
      <c r="I392">
        <f t="shared" ref="I392:I404" si="11">F392-H392</f>
        <v>0</v>
      </c>
      <c r="K392">
        <f t="shared" ref="K392:K404" si="12">H392*J392</f>
        <v>0</v>
      </c>
    </row>
    <row r="393" spans="6:11" x14ac:dyDescent="0.2">
      <c r="F393">
        <f t="shared" si="10"/>
        <v>0</v>
      </c>
      <c r="I393">
        <f t="shared" si="11"/>
        <v>0</v>
      </c>
      <c r="K393">
        <f t="shared" si="12"/>
        <v>0</v>
      </c>
    </row>
    <row r="394" spans="6:11" x14ac:dyDescent="0.2">
      <c r="F394">
        <f t="shared" si="10"/>
        <v>0</v>
      </c>
      <c r="I394">
        <f t="shared" si="11"/>
        <v>0</v>
      </c>
      <c r="K394">
        <f t="shared" si="12"/>
        <v>0</v>
      </c>
    </row>
    <row r="395" spans="6:11" x14ac:dyDescent="0.2">
      <c r="F395">
        <f t="shared" si="10"/>
        <v>0</v>
      </c>
      <c r="I395">
        <f t="shared" si="11"/>
        <v>0</v>
      </c>
      <c r="K395">
        <f t="shared" si="12"/>
        <v>0</v>
      </c>
    </row>
    <row r="396" spans="6:11" x14ac:dyDescent="0.2">
      <c r="F396">
        <f t="shared" si="10"/>
        <v>0</v>
      </c>
      <c r="I396">
        <f t="shared" si="11"/>
        <v>0</v>
      </c>
      <c r="K396">
        <f t="shared" si="12"/>
        <v>0</v>
      </c>
    </row>
    <row r="397" spans="6:11" x14ac:dyDescent="0.2">
      <c r="F397">
        <f t="shared" si="10"/>
        <v>0</v>
      </c>
      <c r="I397">
        <f t="shared" si="11"/>
        <v>0</v>
      </c>
      <c r="K397">
        <f t="shared" si="12"/>
        <v>0</v>
      </c>
    </row>
    <row r="398" spans="6:11" x14ac:dyDescent="0.2">
      <c r="F398">
        <f t="shared" si="10"/>
        <v>0</v>
      </c>
      <c r="I398">
        <f t="shared" si="11"/>
        <v>0</v>
      </c>
      <c r="K398">
        <f t="shared" si="12"/>
        <v>0</v>
      </c>
    </row>
    <row r="399" spans="6:11" x14ac:dyDescent="0.2">
      <c r="F399">
        <f t="shared" si="10"/>
        <v>0</v>
      </c>
      <c r="I399">
        <f t="shared" si="11"/>
        <v>0</v>
      </c>
      <c r="K399">
        <f t="shared" si="12"/>
        <v>0</v>
      </c>
    </row>
    <row r="400" spans="6:11" x14ac:dyDescent="0.2">
      <c r="F400">
        <f t="shared" si="10"/>
        <v>0</v>
      </c>
      <c r="I400">
        <f t="shared" si="11"/>
        <v>0</v>
      </c>
      <c r="K400">
        <f t="shared" si="12"/>
        <v>0</v>
      </c>
    </row>
    <row r="401" spans="6:11" x14ac:dyDescent="0.2">
      <c r="F401">
        <f t="shared" si="10"/>
        <v>0</v>
      </c>
      <c r="I401">
        <f t="shared" si="11"/>
        <v>0</v>
      </c>
      <c r="K401">
        <f t="shared" si="12"/>
        <v>0</v>
      </c>
    </row>
    <row r="402" spans="6:11" x14ac:dyDescent="0.2">
      <c r="F402">
        <f t="shared" si="10"/>
        <v>0</v>
      </c>
      <c r="I402">
        <f t="shared" si="11"/>
        <v>0</v>
      </c>
      <c r="K402">
        <f t="shared" si="12"/>
        <v>0</v>
      </c>
    </row>
    <row r="403" spans="6:11" x14ac:dyDescent="0.2">
      <c r="F403">
        <f t="shared" si="10"/>
        <v>0</v>
      </c>
      <c r="I403">
        <f t="shared" si="11"/>
        <v>0</v>
      </c>
      <c r="K403">
        <f t="shared" si="12"/>
        <v>0</v>
      </c>
    </row>
    <row r="404" spans="6:11" x14ac:dyDescent="0.2">
      <c r="F404">
        <f t="shared" si="10"/>
        <v>0</v>
      </c>
      <c r="I404">
        <f t="shared" si="11"/>
        <v>0</v>
      </c>
      <c r="K404">
        <f t="shared" si="12"/>
        <v>0</v>
      </c>
    </row>
  </sheetData>
  <mergeCells count="1">
    <mergeCell ref="A1:C3"/>
  </mergeCells>
  <phoneticPr fontId="13" type="noConversion"/>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L175"/>
  <sheetViews>
    <sheetView topLeftCell="A114" zoomScale="125" zoomScaleNormal="131" workbookViewId="0">
      <selection activeCell="G129" sqref="G129"/>
    </sheetView>
  </sheetViews>
  <sheetFormatPr baseColWidth="10" defaultRowHeight="12.75" x14ac:dyDescent="0.2"/>
  <cols>
    <col min="1" max="1" width="13.875" customWidth="1"/>
    <col min="7" max="7" width="17" customWidth="1"/>
    <col min="11" max="11" width="13.375" customWidth="1"/>
  </cols>
  <sheetData>
    <row r="1" spans="1:11" x14ac:dyDescent="0.2">
      <c r="A1" s="127" t="s">
        <v>1283</v>
      </c>
      <c r="B1" s="128"/>
      <c r="C1" s="129"/>
    </row>
    <row r="2" spans="1:11" x14ac:dyDescent="0.2">
      <c r="A2" s="130"/>
      <c r="B2" s="131"/>
      <c r="C2" s="132"/>
    </row>
    <row r="3" spans="1:11" x14ac:dyDescent="0.2">
      <c r="A3" s="133"/>
      <c r="B3" s="134"/>
      <c r="C3" s="135"/>
    </row>
    <row r="4" spans="1:11" ht="13.5" thickBot="1" x14ac:dyDescent="0.25"/>
    <row r="5" spans="1:11" ht="18.75" thickBot="1" x14ac:dyDescent="0.3">
      <c r="A5" s="3" t="s">
        <v>6476</v>
      </c>
      <c r="B5" s="3" t="s">
        <v>6814</v>
      </c>
      <c r="C5" s="3" t="s">
        <v>6932</v>
      </c>
      <c r="D5" s="3" t="s">
        <v>6377</v>
      </c>
      <c r="E5" s="3" t="s">
        <v>6249</v>
      </c>
      <c r="F5" s="4" t="s">
        <v>6904</v>
      </c>
      <c r="G5" s="3" t="s">
        <v>6829</v>
      </c>
      <c r="H5" s="3" t="s">
        <v>6844</v>
      </c>
      <c r="I5" s="3" t="s">
        <v>6404</v>
      </c>
      <c r="J5" s="3" t="s">
        <v>7022</v>
      </c>
      <c r="K5" s="3" t="s">
        <v>6312</v>
      </c>
    </row>
    <row r="6" spans="1:11" x14ac:dyDescent="0.2">
      <c r="F6">
        <f t="shared" ref="F6:F115" si="0">D6*E6</f>
        <v>0</v>
      </c>
      <c r="I6">
        <f t="shared" ref="I6:I115" si="1">F6-H6</f>
        <v>0</v>
      </c>
      <c r="K6">
        <f t="shared" ref="K6:K115" si="2">H6*J6</f>
        <v>0</v>
      </c>
    </row>
    <row r="7" spans="1:11" x14ac:dyDescent="0.2">
      <c r="F7">
        <f t="shared" si="0"/>
        <v>0</v>
      </c>
      <c r="I7">
        <f t="shared" si="1"/>
        <v>0</v>
      </c>
      <c r="K7">
        <f t="shared" si="2"/>
        <v>0</v>
      </c>
    </row>
    <row r="8" spans="1:11" x14ac:dyDescent="0.2">
      <c r="F8">
        <f t="shared" si="0"/>
        <v>0</v>
      </c>
      <c r="I8">
        <f t="shared" si="1"/>
        <v>0</v>
      </c>
      <c r="K8">
        <f t="shared" si="2"/>
        <v>0</v>
      </c>
    </row>
    <row r="9" spans="1:11" x14ac:dyDescent="0.2">
      <c r="F9">
        <f t="shared" si="0"/>
        <v>0</v>
      </c>
      <c r="I9">
        <f t="shared" si="1"/>
        <v>0</v>
      </c>
      <c r="K9">
        <f t="shared" si="2"/>
        <v>0</v>
      </c>
    </row>
    <row r="10" spans="1:11" x14ac:dyDescent="0.2">
      <c r="F10">
        <f t="shared" si="0"/>
        <v>0</v>
      </c>
      <c r="I10">
        <f t="shared" si="1"/>
        <v>0</v>
      </c>
      <c r="K10">
        <f t="shared" si="2"/>
        <v>0</v>
      </c>
    </row>
    <row r="11" spans="1:11" x14ac:dyDescent="0.2">
      <c r="F11">
        <f t="shared" si="0"/>
        <v>0</v>
      </c>
      <c r="I11">
        <f t="shared" si="1"/>
        <v>0</v>
      </c>
      <c r="K11">
        <f t="shared" si="2"/>
        <v>0</v>
      </c>
    </row>
    <row r="12" spans="1:11" x14ac:dyDescent="0.2">
      <c r="F12">
        <f t="shared" si="0"/>
        <v>0</v>
      </c>
      <c r="I12">
        <f t="shared" si="1"/>
        <v>0</v>
      </c>
      <c r="K12">
        <f t="shared" si="2"/>
        <v>0</v>
      </c>
    </row>
    <row r="13" spans="1:11" x14ac:dyDescent="0.2">
      <c r="F13">
        <f t="shared" si="0"/>
        <v>0</v>
      </c>
      <c r="I13">
        <f t="shared" si="1"/>
        <v>0</v>
      </c>
      <c r="K13">
        <f t="shared" si="2"/>
        <v>0</v>
      </c>
    </row>
    <row r="14" spans="1:11" x14ac:dyDescent="0.2">
      <c r="A14" t="s">
        <v>17711</v>
      </c>
      <c r="B14" t="s">
        <v>17728</v>
      </c>
      <c r="C14" t="s">
        <v>17729</v>
      </c>
      <c r="D14">
        <v>2</v>
      </c>
      <c r="E14">
        <v>250</v>
      </c>
      <c r="F14">
        <f t="shared" si="0"/>
        <v>500</v>
      </c>
      <c r="I14">
        <f t="shared" si="1"/>
        <v>500</v>
      </c>
      <c r="K14">
        <f t="shared" si="2"/>
        <v>0</v>
      </c>
    </row>
    <row r="15" spans="1:11" x14ac:dyDescent="0.2">
      <c r="F15">
        <f t="shared" si="0"/>
        <v>0</v>
      </c>
      <c r="I15">
        <f t="shared" si="1"/>
        <v>0</v>
      </c>
      <c r="K15">
        <f t="shared" si="2"/>
        <v>0</v>
      </c>
    </row>
    <row r="16" spans="1:11" x14ac:dyDescent="0.2">
      <c r="F16">
        <f t="shared" si="0"/>
        <v>0</v>
      </c>
      <c r="I16">
        <f t="shared" si="1"/>
        <v>0</v>
      </c>
      <c r="K16">
        <f t="shared" si="2"/>
        <v>0</v>
      </c>
    </row>
    <row r="17" spans="1:12" x14ac:dyDescent="0.2">
      <c r="A17" s="73" t="s">
        <v>15873</v>
      </c>
      <c r="B17" s="73" t="s">
        <v>15887</v>
      </c>
      <c r="C17" s="73" t="s">
        <v>15888</v>
      </c>
      <c r="D17">
        <v>4</v>
      </c>
      <c r="E17">
        <v>126</v>
      </c>
      <c r="F17">
        <f t="shared" si="0"/>
        <v>504</v>
      </c>
      <c r="G17" t="s">
        <v>15600</v>
      </c>
      <c r="H17">
        <v>504</v>
      </c>
      <c r="I17">
        <f t="shared" si="1"/>
        <v>0</v>
      </c>
      <c r="J17">
        <v>11</v>
      </c>
      <c r="K17">
        <f t="shared" si="2"/>
        <v>5544</v>
      </c>
      <c r="L17" t="s">
        <v>16128</v>
      </c>
    </row>
    <row r="18" spans="1:12" x14ac:dyDescent="0.2">
      <c r="F18">
        <f t="shared" si="0"/>
        <v>0</v>
      </c>
      <c r="I18">
        <f t="shared" si="1"/>
        <v>0</v>
      </c>
      <c r="K18">
        <f t="shared" si="2"/>
        <v>0</v>
      </c>
    </row>
    <row r="19" spans="1:12" x14ac:dyDescent="0.2">
      <c r="F19">
        <f t="shared" si="0"/>
        <v>0</v>
      </c>
      <c r="I19">
        <f t="shared" si="1"/>
        <v>0</v>
      </c>
      <c r="K19">
        <f t="shared" si="2"/>
        <v>0</v>
      </c>
    </row>
    <row r="20" spans="1:12" x14ac:dyDescent="0.2">
      <c r="A20" t="s">
        <v>15600</v>
      </c>
      <c r="B20" t="s">
        <v>15633</v>
      </c>
      <c r="C20" t="s">
        <v>15634</v>
      </c>
      <c r="D20">
        <v>4</v>
      </c>
      <c r="E20">
        <v>72</v>
      </c>
      <c r="F20">
        <f t="shared" si="0"/>
        <v>288</v>
      </c>
      <c r="I20">
        <f t="shared" si="1"/>
        <v>288</v>
      </c>
      <c r="K20">
        <f t="shared" si="2"/>
        <v>0</v>
      </c>
    </row>
    <row r="21" spans="1:12" x14ac:dyDescent="0.2">
      <c r="F21">
        <f t="shared" si="0"/>
        <v>0</v>
      </c>
      <c r="I21">
        <f t="shared" si="1"/>
        <v>0</v>
      </c>
      <c r="K21">
        <f t="shared" si="2"/>
        <v>0</v>
      </c>
    </row>
    <row r="22" spans="1:12" x14ac:dyDescent="0.2">
      <c r="F22">
        <f t="shared" si="0"/>
        <v>0</v>
      </c>
      <c r="I22">
        <f t="shared" si="1"/>
        <v>0</v>
      </c>
      <c r="K22">
        <f t="shared" si="2"/>
        <v>0</v>
      </c>
    </row>
    <row r="23" spans="1:12" x14ac:dyDescent="0.2">
      <c r="A23" t="s">
        <v>171</v>
      </c>
      <c r="B23" t="s">
        <v>158</v>
      </c>
      <c r="C23" t="s">
        <v>159</v>
      </c>
      <c r="D23">
        <v>1</v>
      </c>
      <c r="E23">
        <v>520</v>
      </c>
      <c r="F23">
        <f t="shared" si="0"/>
        <v>520</v>
      </c>
      <c r="I23">
        <f t="shared" si="1"/>
        <v>520</v>
      </c>
      <c r="K23">
        <f t="shared" si="2"/>
        <v>0</v>
      </c>
    </row>
    <row r="24" spans="1:12" x14ac:dyDescent="0.2">
      <c r="F24">
        <f t="shared" si="0"/>
        <v>0</v>
      </c>
      <c r="I24">
        <f t="shared" si="1"/>
        <v>0</v>
      </c>
      <c r="K24">
        <f t="shared" si="2"/>
        <v>0</v>
      </c>
    </row>
    <row r="25" spans="1:12" x14ac:dyDescent="0.2">
      <c r="F25">
        <f t="shared" si="0"/>
        <v>0</v>
      </c>
      <c r="I25">
        <f t="shared" si="1"/>
        <v>0</v>
      </c>
      <c r="K25">
        <f t="shared" si="2"/>
        <v>0</v>
      </c>
    </row>
    <row r="26" spans="1:12" x14ac:dyDescent="0.2">
      <c r="A26" t="s">
        <v>208</v>
      </c>
      <c r="B26" t="s">
        <v>199</v>
      </c>
      <c r="C26" t="s">
        <v>200</v>
      </c>
      <c r="D26">
        <v>3</v>
      </c>
      <c r="E26">
        <v>79</v>
      </c>
      <c r="F26">
        <f t="shared" si="0"/>
        <v>237</v>
      </c>
      <c r="I26">
        <f t="shared" si="1"/>
        <v>237</v>
      </c>
      <c r="K26">
        <f t="shared" si="2"/>
        <v>0</v>
      </c>
    </row>
    <row r="27" spans="1:12" x14ac:dyDescent="0.2">
      <c r="F27">
        <f t="shared" si="0"/>
        <v>0</v>
      </c>
      <c r="I27">
        <f t="shared" si="1"/>
        <v>0</v>
      </c>
      <c r="K27">
        <f t="shared" si="2"/>
        <v>0</v>
      </c>
    </row>
    <row r="28" spans="1:12" x14ac:dyDescent="0.2">
      <c r="F28">
        <f t="shared" si="0"/>
        <v>0</v>
      </c>
      <c r="I28">
        <f t="shared" si="1"/>
        <v>0</v>
      </c>
      <c r="K28">
        <f t="shared" si="2"/>
        <v>0</v>
      </c>
    </row>
    <row r="29" spans="1:12" x14ac:dyDescent="0.2">
      <c r="A29" t="s">
        <v>15324</v>
      </c>
      <c r="B29" t="s">
        <v>15428</v>
      </c>
      <c r="C29" t="s">
        <v>15429</v>
      </c>
      <c r="D29">
        <v>1</v>
      </c>
      <c r="E29">
        <v>501</v>
      </c>
      <c r="F29">
        <f t="shared" si="0"/>
        <v>501</v>
      </c>
      <c r="I29">
        <f t="shared" si="1"/>
        <v>501</v>
      </c>
      <c r="K29">
        <f t="shared" si="2"/>
        <v>0</v>
      </c>
    </row>
    <row r="30" spans="1:12" x14ac:dyDescent="0.2">
      <c r="F30">
        <f t="shared" si="0"/>
        <v>0</v>
      </c>
      <c r="I30">
        <f t="shared" si="1"/>
        <v>0</v>
      </c>
      <c r="K30">
        <f t="shared" si="2"/>
        <v>0</v>
      </c>
    </row>
    <row r="31" spans="1:12" x14ac:dyDescent="0.2">
      <c r="F31">
        <f t="shared" si="0"/>
        <v>0</v>
      </c>
      <c r="I31">
        <f t="shared" si="1"/>
        <v>0</v>
      </c>
      <c r="K31">
        <f t="shared" si="2"/>
        <v>0</v>
      </c>
    </row>
    <row r="32" spans="1:12" x14ac:dyDescent="0.2">
      <c r="A32" t="s">
        <v>15118</v>
      </c>
      <c r="B32" t="s">
        <v>15119</v>
      </c>
      <c r="C32" t="s">
        <v>15120</v>
      </c>
      <c r="D32">
        <v>5</v>
      </c>
      <c r="E32">
        <v>147</v>
      </c>
      <c r="F32">
        <f t="shared" si="0"/>
        <v>735</v>
      </c>
      <c r="G32" t="s">
        <v>724</v>
      </c>
      <c r="H32">
        <v>731</v>
      </c>
      <c r="I32">
        <f t="shared" si="1"/>
        <v>4</v>
      </c>
      <c r="J32">
        <v>12.5</v>
      </c>
      <c r="K32">
        <f t="shared" si="2"/>
        <v>9137.5</v>
      </c>
    </row>
    <row r="33" spans="1:12" x14ac:dyDescent="0.2">
      <c r="F33">
        <f t="shared" si="0"/>
        <v>0</v>
      </c>
      <c r="G33" t="s">
        <v>15431</v>
      </c>
      <c r="H33">
        <v>4</v>
      </c>
      <c r="I33">
        <v>0</v>
      </c>
      <c r="J33">
        <v>13</v>
      </c>
      <c r="K33">
        <f t="shared" si="2"/>
        <v>52</v>
      </c>
    </row>
    <row r="34" spans="1:12" x14ac:dyDescent="0.2">
      <c r="F34">
        <f t="shared" si="0"/>
        <v>0</v>
      </c>
      <c r="I34">
        <f t="shared" si="1"/>
        <v>0</v>
      </c>
      <c r="K34">
        <f t="shared" si="2"/>
        <v>0</v>
      </c>
    </row>
    <row r="35" spans="1:12" x14ac:dyDescent="0.2">
      <c r="A35" t="s">
        <v>15082</v>
      </c>
      <c r="B35" t="s">
        <v>723</v>
      </c>
      <c r="C35" t="s">
        <v>14591</v>
      </c>
      <c r="D35">
        <v>4</v>
      </c>
      <c r="E35">
        <v>150</v>
      </c>
      <c r="F35">
        <f t="shared" si="0"/>
        <v>600</v>
      </c>
      <c r="G35" t="s">
        <v>14917</v>
      </c>
      <c r="H35">
        <v>595</v>
      </c>
      <c r="I35">
        <f t="shared" si="1"/>
        <v>5</v>
      </c>
      <c r="J35">
        <v>11</v>
      </c>
      <c r="K35">
        <v>6545</v>
      </c>
    </row>
    <row r="36" spans="1:12" x14ac:dyDescent="0.2">
      <c r="F36">
        <f t="shared" si="0"/>
        <v>0</v>
      </c>
      <c r="I36">
        <f t="shared" si="1"/>
        <v>0</v>
      </c>
      <c r="K36">
        <f t="shared" si="2"/>
        <v>0</v>
      </c>
    </row>
    <row r="37" spans="1:12" x14ac:dyDescent="0.2">
      <c r="F37">
        <f t="shared" si="0"/>
        <v>0</v>
      </c>
      <c r="I37">
        <f t="shared" si="1"/>
        <v>0</v>
      </c>
      <c r="K37">
        <f t="shared" si="2"/>
        <v>0</v>
      </c>
    </row>
    <row r="38" spans="1:12" x14ac:dyDescent="0.2">
      <c r="A38" t="s">
        <v>15086</v>
      </c>
      <c r="B38" t="s">
        <v>14994</v>
      </c>
      <c r="C38" t="s">
        <v>15066</v>
      </c>
      <c r="D38">
        <v>2</v>
      </c>
      <c r="E38">
        <v>301</v>
      </c>
      <c r="F38">
        <f t="shared" si="0"/>
        <v>602</v>
      </c>
      <c r="G38" t="s">
        <v>436</v>
      </c>
      <c r="H38">
        <v>601</v>
      </c>
      <c r="I38">
        <f t="shared" si="1"/>
        <v>1</v>
      </c>
      <c r="J38">
        <v>13.5</v>
      </c>
      <c r="K38">
        <f t="shared" si="2"/>
        <v>8113.5</v>
      </c>
      <c r="L38" t="s">
        <v>437</v>
      </c>
    </row>
    <row r="39" spans="1:12" x14ac:dyDescent="0.2">
      <c r="F39">
        <f t="shared" si="0"/>
        <v>0</v>
      </c>
      <c r="I39">
        <f t="shared" si="1"/>
        <v>0</v>
      </c>
      <c r="K39">
        <f t="shared" si="2"/>
        <v>0</v>
      </c>
    </row>
    <row r="40" spans="1:12" x14ac:dyDescent="0.2">
      <c r="F40">
        <f t="shared" si="0"/>
        <v>0</v>
      </c>
      <c r="I40">
        <f t="shared" si="1"/>
        <v>0</v>
      </c>
      <c r="K40">
        <f t="shared" si="2"/>
        <v>0</v>
      </c>
    </row>
    <row r="41" spans="1:12" x14ac:dyDescent="0.2">
      <c r="A41" t="s">
        <v>14794</v>
      </c>
      <c r="B41" t="s">
        <v>14877</v>
      </c>
      <c r="C41" t="s">
        <v>14878</v>
      </c>
      <c r="D41">
        <v>2</v>
      </c>
      <c r="E41">
        <v>276</v>
      </c>
      <c r="F41">
        <f t="shared" si="0"/>
        <v>552</v>
      </c>
      <c r="G41" t="s">
        <v>497</v>
      </c>
      <c r="H41">
        <v>544</v>
      </c>
      <c r="I41">
        <f t="shared" si="1"/>
        <v>8</v>
      </c>
      <c r="J41">
        <v>11.5</v>
      </c>
      <c r="K41">
        <f t="shared" si="2"/>
        <v>6256</v>
      </c>
      <c r="L41" t="s">
        <v>498</v>
      </c>
    </row>
    <row r="42" spans="1:12" x14ac:dyDescent="0.2">
      <c r="F42">
        <f t="shared" si="0"/>
        <v>0</v>
      </c>
      <c r="I42">
        <f t="shared" si="1"/>
        <v>0</v>
      </c>
      <c r="K42">
        <f t="shared" si="2"/>
        <v>0</v>
      </c>
    </row>
    <row r="43" spans="1:12" x14ac:dyDescent="0.2">
      <c r="F43">
        <f t="shared" si="0"/>
        <v>0</v>
      </c>
      <c r="I43">
        <f t="shared" si="1"/>
        <v>0</v>
      </c>
      <c r="K43">
        <f t="shared" si="2"/>
        <v>0</v>
      </c>
    </row>
    <row r="44" spans="1:12" x14ac:dyDescent="0.2">
      <c r="A44" t="s">
        <v>14373</v>
      </c>
      <c r="B44" t="s">
        <v>17482</v>
      </c>
      <c r="C44" t="s">
        <v>14374</v>
      </c>
      <c r="D44">
        <v>2</v>
      </c>
      <c r="E44">
        <v>300</v>
      </c>
      <c r="F44">
        <f t="shared" si="0"/>
        <v>600</v>
      </c>
      <c r="G44" t="s">
        <v>15461</v>
      </c>
      <c r="H44">
        <v>595</v>
      </c>
      <c r="I44">
        <f t="shared" si="1"/>
        <v>5</v>
      </c>
      <c r="J44">
        <v>11</v>
      </c>
      <c r="K44">
        <f t="shared" si="2"/>
        <v>6545</v>
      </c>
      <c r="L44" t="s">
        <v>15373</v>
      </c>
    </row>
    <row r="45" spans="1:12" x14ac:dyDescent="0.2">
      <c r="F45">
        <f t="shared" si="0"/>
        <v>0</v>
      </c>
      <c r="G45" t="s">
        <v>14040</v>
      </c>
      <c r="H45">
        <v>5</v>
      </c>
      <c r="I45">
        <v>0</v>
      </c>
      <c r="J45">
        <v>11</v>
      </c>
      <c r="K45">
        <f t="shared" si="2"/>
        <v>55</v>
      </c>
    </row>
    <row r="46" spans="1:12" x14ac:dyDescent="0.2">
      <c r="F46">
        <f t="shared" si="0"/>
        <v>0</v>
      </c>
      <c r="I46">
        <f t="shared" si="1"/>
        <v>0</v>
      </c>
      <c r="K46">
        <f t="shared" si="2"/>
        <v>0</v>
      </c>
    </row>
    <row r="47" spans="1:12" x14ac:dyDescent="0.2">
      <c r="A47" t="s">
        <v>14391</v>
      </c>
      <c r="B47" t="s">
        <v>17387</v>
      </c>
      <c r="C47" t="s">
        <v>14590</v>
      </c>
      <c r="D47">
        <v>1</v>
      </c>
      <c r="E47">
        <v>500</v>
      </c>
      <c r="F47">
        <f t="shared" si="0"/>
        <v>500</v>
      </c>
      <c r="G47" t="s">
        <v>14180</v>
      </c>
      <c r="H47">
        <v>496</v>
      </c>
      <c r="I47">
        <f t="shared" si="1"/>
        <v>4</v>
      </c>
      <c r="J47">
        <v>11.5</v>
      </c>
      <c r="K47">
        <f t="shared" si="2"/>
        <v>5704</v>
      </c>
      <c r="L47" t="s">
        <v>15463</v>
      </c>
    </row>
    <row r="48" spans="1:12" x14ac:dyDescent="0.2">
      <c r="F48">
        <f t="shared" si="0"/>
        <v>0</v>
      </c>
      <c r="G48" t="s">
        <v>14975</v>
      </c>
      <c r="H48">
        <v>4</v>
      </c>
      <c r="I48">
        <v>0</v>
      </c>
      <c r="J48">
        <v>11.5</v>
      </c>
      <c r="K48">
        <f t="shared" si="2"/>
        <v>46</v>
      </c>
    </row>
    <row r="49" spans="1:12" x14ac:dyDescent="0.2">
      <c r="F49">
        <f t="shared" si="0"/>
        <v>0</v>
      </c>
      <c r="I49">
        <f t="shared" si="1"/>
        <v>0</v>
      </c>
      <c r="K49">
        <f t="shared" si="2"/>
        <v>0</v>
      </c>
    </row>
    <row r="50" spans="1:12" x14ac:dyDescent="0.2">
      <c r="A50" t="s">
        <v>14571</v>
      </c>
      <c r="B50" t="s">
        <v>17178</v>
      </c>
      <c r="C50" t="s">
        <v>14461</v>
      </c>
      <c r="D50">
        <v>1</v>
      </c>
      <c r="E50">
        <v>500</v>
      </c>
      <c r="F50">
        <f t="shared" si="0"/>
        <v>500</v>
      </c>
      <c r="G50" t="s">
        <v>14975</v>
      </c>
      <c r="H50">
        <v>498</v>
      </c>
      <c r="I50">
        <f t="shared" si="1"/>
        <v>2</v>
      </c>
      <c r="J50">
        <v>14</v>
      </c>
      <c r="K50">
        <f t="shared" si="2"/>
        <v>6972</v>
      </c>
      <c r="L50" t="s">
        <v>14982</v>
      </c>
    </row>
    <row r="51" spans="1:12" x14ac:dyDescent="0.2">
      <c r="F51">
        <f t="shared" si="0"/>
        <v>0</v>
      </c>
      <c r="G51" t="s">
        <v>14040</v>
      </c>
      <c r="H51">
        <v>1</v>
      </c>
      <c r="I51" s="71">
        <v>1</v>
      </c>
      <c r="J51">
        <v>14</v>
      </c>
      <c r="K51">
        <f t="shared" si="2"/>
        <v>14</v>
      </c>
    </row>
    <row r="52" spans="1:12" x14ac:dyDescent="0.2">
      <c r="G52" t="s">
        <v>16945</v>
      </c>
      <c r="H52">
        <v>1</v>
      </c>
      <c r="I52" s="71">
        <v>0</v>
      </c>
      <c r="J52">
        <v>100</v>
      </c>
      <c r="K52">
        <f t="shared" si="2"/>
        <v>100</v>
      </c>
    </row>
    <row r="53" spans="1:12" x14ac:dyDescent="0.2">
      <c r="G53" t="s">
        <v>17286</v>
      </c>
      <c r="H53">
        <v>1</v>
      </c>
      <c r="I53" s="71">
        <v>0</v>
      </c>
      <c r="L53" t="s">
        <v>15860</v>
      </c>
    </row>
    <row r="54" spans="1:12" x14ac:dyDescent="0.2">
      <c r="F54">
        <f t="shared" si="0"/>
        <v>0</v>
      </c>
      <c r="I54">
        <f t="shared" si="1"/>
        <v>0</v>
      </c>
      <c r="K54">
        <f t="shared" si="2"/>
        <v>0</v>
      </c>
    </row>
    <row r="55" spans="1:12" x14ac:dyDescent="0.2">
      <c r="A55" t="s">
        <v>14139</v>
      </c>
      <c r="B55" t="s">
        <v>21862</v>
      </c>
      <c r="C55" t="s">
        <v>14142</v>
      </c>
      <c r="D55">
        <v>1</v>
      </c>
      <c r="E55">
        <v>500</v>
      </c>
      <c r="F55">
        <f t="shared" si="0"/>
        <v>500</v>
      </c>
      <c r="G55" t="s">
        <v>21682</v>
      </c>
      <c r="H55">
        <v>499</v>
      </c>
      <c r="I55">
        <f t="shared" si="1"/>
        <v>1</v>
      </c>
      <c r="J55">
        <v>14</v>
      </c>
      <c r="K55">
        <f t="shared" si="2"/>
        <v>6986</v>
      </c>
      <c r="L55" t="s">
        <v>14038</v>
      </c>
    </row>
    <row r="56" spans="1:12" x14ac:dyDescent="0.2">
      <c r="F56">
        <f t="shared" si="0"/>
        <v>0</v>
      </c>
      <c r="G56" t="s">
        <v>14040</v>
      </c>
      <c r="H56">
        <v>1</v>
      </c>
      <c r="I56">
        <v>0</v>
      </c>
      <c r="J56">
        <v>14</v>
      </c>
      <c r="K56">
        <f t="shared" si="2"/>
        <v>14</v>
      </c>
    </row>
    <row r="57" spans="1:12" x14ac:dyDescent="0.2">
      <c r="F57">
        <f t="shared" si="0"/>
        <v>0</v>
      </c>
      <c r="I57">
        <f t="shared" si="1"/>
        <v>0</v>
      </c>
      <c r="K57">
        <f t="shared" si="2"/>
        <v>0</v>
      </c>
    </row>
    <row r="58" spans="1:12" x14ac:dyDescent="0.2">
      <c r="A58" t="s">
        <v>21682</v>
      </c>
      <c r="B58" t="s">
        <v>16842</v>
      </c>
      <c r="C58" t="s">
        <v>14287</v>
      </c>
      <c r="D58">
        <v>1</v>
      </c>
      <c r="E58">
        <v>509</v>
      </c>
      <c r="F58">
        <f t="shared" si="0"/>
        <v>509</v>
      </c>
      <c r="G58" t="s">
        <v>14672</v>
      </c>
      <c r="H58">
        <v>508</v>
      </c>
      <c r="I58" s="71">
        <f t="shared" si="1"/>
        <v>1</v>
      </c>
      <c r="J58">
        <v>11</v>
      </c>
      <c r="K58">
        <f t="shared" si="2"/>
        <v>5588</v>
      </c>
    </row>
    <row r="59" spans="1:12" x14ac:dyDescent="0.2">
      <c r="F59">
        <f t="shared" si="0"/>
        <v>0</v>
      </c>
      <c r="G59" t="s">
        <v>16945</v>
      </c>
      <c r="H59">
        <v>1</v>
      </c>
      <c r="I59">
        <v>0</v>
      </c>
      <c r="J59">
        <v>100</v>
      </c>
      <c r="K59">
        <f t="shared" si="2"/>
        <v>100</v>
      </c>
    </row>
    <row r="60" spans="1:12" x14ac:dyDescent="0.2">
      <c r="G60" t="s">
        <v>17286</v>
      </c>
      <c r="H60">
        <v>1</v>
      </c>
      <c r="I60">
        <v>0</v>
      </c>
      <c r="L60" t="s">
        <v>15860</v>
      </c>
    </row>
    <row r="61" spans="1:12" x14ac:dyDescent="0.2">
      <c r="F61">
        <f t="shared" si="0"/>
        <v>0</v>
      </c>
      <c r="I61">
        <f t="shared" si="1"/>
        <v>0</v>
      </c>
      <c r="K61">
        <f t="shared" si="2"/>
        <v>0</v>
      </c>
    </row>
    <row r="62" spans="1:12" x14ac:dyDescent="0.2">
      <c r="A62" t="s">
        <v>14304</v>
      </c>
      <c r="B62" t="s">
        <v>16820</v>
      </c>
      <c r="C62" t="s">
        <v>14211</v>
      </c>
      <c r="D62">
        <v>1</v>
      </c>
      <c r="E62">
        <v>509</v>
      </c>
      <c r="F62">
        <f t="shared" si="0"/>
        <v>509</v>
      </c>
      <c r="G62" t="s">
        <v>13973</v>
      </c>
      <c r="H62">
        <v>505</v>
      </c>
      <c r="I62">
        <f t="shared" si="1"/>
        <v>4</v>
      </c>
      <c r="J62">
        <v>12.5</v>
      </c>
      <c r="K62">
        <f t="shared" si="2"/>
        <v>6312.5</v>
      </c>
      <c r="L62" t="s">
        <v>14567</v>
      </c>
    </row>
    <row r="63" spans="1:12" x14ac:dyDescent="0.2">
      <c r="F63">
        <f t="shared" si="0"/>
        <v>0</v>
      </c>
      <c r="G63" t="s">
        <v>13924</v>
      </c>
      <c r="H63">
        <v>4</v>
      </c>
      <c r="I63">
        <v>0</v>
      </c>
      <c r="J63">
        <v>12.5</v>
      </c>
      <c r="K63">
        <f t="shared" si="2"/>
        <v>50</v>
      </c>
    </row>
    <row r="64" spans="1:12" x14ac:dyDescent="0.2">
      <c r="F64">
        <f t="shared" si="0"/>
        <v>0</v>
      </c>
      <c r="I64">
        <f t="shared" si="1"/>
        <v>0</v>
      </c>
      <c r="K64">
        <f t="shared" si="2"/>
        <v>0</v>
      </c>
    </row>
    <row r="65" spans="1:12" x14ac:dyDescent="0.2">
      <c r="A65" t="s">
        <v>14040</v>
      </c>
      <c r="B65" t="s">
        <v>16738</v>
      </c>
      <c r="C65" t="s">
        <v>14309</v>
      </c>
      <c r="D65">
        <v>1</v>
      </c>
      <c r="E65">
        <v>700</v>
      </c>
      <c r="F65">
        <f t="shared" si="0"/>
        <v>700</v>
      </c>
      <c r="G65" t="s">
        <v>14303</v>
      </c>
      <c r="H65">
        <v>698</v>
      </c>
      <c r="I65">
        <f t="shared" si="1"/>
        <v>2</v>
      </c>
      <c r="J65">
        <v>13</v>
      </c>
      <c r="K65">
        <f>H65*J65</f>
        <v>9074</v>
      </c>
      <c r="L65" t="s">
        <v>14187</v>
      </c>
    </row>
    <row r="66" spans="1:12" x14ac:dyDescent="0.2">
      <c r="F66">
        <f t="shared" si="0"/>
        <v>0</v>
      </c>
      <c r="G66" t="s">
        <v>13924</v>
      </c>
      <c r="H66">
        <v>2</v>
      </c>
      <c r="I66">
        <v>0</v>
      </c>
      <c r="J66">
        <v>13</v>
      </c>
      <c r="K66">
        <f t="shared" si="2"/>
        <v>26</v>
      </c>
    </row>
    <row r="67" spans="1:12" x14ac:dyDescent="0.2">
      <c r="F67">
        <f t="shared" si="0"/>
        <v>0</v>
      </c>
      <c r="I67">
        <f t="shared" si="1"/>
        <v>0</v>
      </c>
      <c r="K67">
        <f t="shared" si="2"/>
        <v>0</v>
      </c>
    </row>
    <row r="68" spans="1:12" x14ac:dyDescent="0.2">
      <c r="A68" t="s">
        <v>1070</v>
      </c>
      <c r="B68" t="s">
        <v>16497</v>
      </c>
      <c r="C68" t="s">
        <v>1071</v>
      </c>
      <c r="D68">
        <v>2</v>
      </c>
      <c r="E68">
        <v>156</v>
      </c>
      <c r="F68">
        <f t="shared" si="0"/>
        <v>312</v>
      </c>
      <c r="G68" t="s">
        <v>14118</v>
      </c>
      <c r="H68">
        <v>306</v>
      </c>
      <c r="I68">
        <f t="shared" si="1"/>
        <v>6</v>
      </c>
      <c r="J68">
        <v>12</v>
      </c>
      <c r="K68">
        <f t="shared" si="2"/>
        <v>3672</v>
      </c>
    </row>
    <row r="69" spans="1:12" x14ac:dyDescent="0.2">
      <c r="F69">
        <f t="shared" si="0"/>
        <v>0</v>
      </c>
      <c r="G69" t="s">
        <v>13924</v>
      </c>
      <c r="H69">
        <v>6</v>
      </c>
      <c r="I69">
        <v>0</v>
      </c>
      <c r="J69">
        <v>12</v>
      </c>
      <c r="K69">
        <f t="shared" si="2"/>
        <v>72</v>
      </c>
    </row>
    <row r="70" spans="1:12" x14ac:dyDescent="0.2">
      <c r="F70">
        <f t="shared" si="0"/>
        <v>0</v>
      </c>
      <c r="I70">
        <f t="shared" si="1"/>
        <v>0</v>
      </c>
      <c r="K70">
        <f t="shared" si="2"/>
        <v>0</v>
      </c>
    </row>
    <row r="71" spans="1:12" x14ac:dyDescent="0.2">
      <c r="A71" t="s">
        <v>987</v>
      </c>
      <c r="B71" t="s">
        <v>16386</v>
      </c>
      <c r="C71" t="s">
        <v>902</v>
      </c>
      <c r="D71">
        <v>1</v>
      </c>
      <c r="E71">
        <v>181</v>
      </c>
      <c r="F71">
        <f t="shared" si="0"/>
        <v>181</v>
      </c>
      <c r="G71" t="s">
        <v>1098</v>
      </c>
      <c r="H71">
        <v>181</v>
      </c>
      <c r="I71">
        <f t="shared" si="1"/>
        <v>0</v>
      </c>
      <c r="J71">
        <v>12</v>
      </c>
      <c r="K71">
        <f t="shared" si="2"/>
        <v>2172</v>
      </c>
    </row>
    <row r="72" spans="1:12" x14ac:dyDescent="0.2">
      <c r="F72">
        <f t="shared" si="0"/>
        <v>0</v>
      </c>
      <c r="I72">
        <f t="shared" si="1"/>
        <v>0</v>
      </c>
      <c r="K72">
        <f t="shared" si="2"/>
        <v>0</v>
      </c>
    </row>
    <row r="73" spans="1:12" x14ac:dyDescent="0.2">
      <c r="A73" s="37"/>
      <c r="F73">
        <f t="shared" si="0"/>
        <v>0</v>
      </c>
      <c r="I73">
        <f t="shared" si="1"/>
        <v>0</v>
      </c>
      <c r="K73">
        <f t="shared" si="2"/>
        <v>0</v>
      </c>
    </row>
    <row r="74" spans="1:12" x14ac:dyDescent="0.2">
      <c r="A74" t="s">
        <v>1315</v>
      </c>
      <c r="B74" t="s">
        <v>16291</v>
      </c>
      <c r="C74" t="s">
        <v>1316</v>
      </c>
      <c r="D74">
        <v>10</v>
      </c>
      <c r="E74">
        <v>48</v>
      </c>
      <c r="F74">
        <f t="shared" si="0"/>
        <v>480</v>
      </c>
      <c r="G74" t="s">
        <v>14433</v>
      </c>
      <c r="H74">
        <v>480</v>
      </c>
      <c r="I74">
        <f t="shared" si="1"/>
        <v>0</v>
      </c>
      <c r="J74">
        <v>13.5</v>
      </c>
      <c r="K74">
        <f t="shared" si="2"/>
        <v>6480</v>
      </c>
      <c r="L74" t="s">
        <v>1187</v>
      </c>
    </row>
    <row r="75" spans="1:12" x14ac:dyDescent="0.2">
      <c r="F75">
        <f t="shared" si="0"/>
        <v>0</v>
      </c>
      <c r="I75">
        <f t="shared" si="1"/>
        <v>0</v>
      </c>
      <c r="K75">
        <f t="shared" si="2"/>
        <v>0</v>
      </c>
    </row>
    <row r="76" spans="1:12" x14ac:dyDescent="0.2">
      <c r="F76">
        <f t="shared" si="0"/>
        <v>0</v>
      </c>
      <c r="I76">
        <f t="shared" si="1"/>
        <v>0</v>
      </c>
      <c r="K76">
        <f t="shared" si="2"/>
        <v>0</v>
      </c>
    </row>
    <row r="77" spans="1:12" x14ac:dyDescent="0.2">
      <c r="A77" t="s">
        <v>803</v>
      </c>
      <c r="B77" t="s">
        <v>845</v>
      </c>
      <c r="C77" t="s">
        <v>846</v>
      </c>
      <c r="D77">
        <v>2</v>
      </c>
      <c r="E77">
        <v>250</v>
      </c>
      <c r="F77">
        <f t="shared" si="0"/>
        <v>500</v>
      </c>
      <c r="G77" t="s">
        <v>294</v>
      </c>
      <c r="H77">
        <v>498</v>
      </c>
      <c r="I77" s="71">
        <f t="shared" si="1"/>
        <v>2</v>
      </c>
      <c r="J77">
        <v>12.5</v>
      </c>
      <c r="K77">
        <f t="shared" si="2"/>
        <v>6225</v>
      </c>
      <c r="L77" t="s">
        <v>326</v>
      </c>
    </row>
    <row r="78" spans="1:12" x14ac:dyDescent="0.2">
      <c r="F78">
        <f t="shared" si="0"/>
        <v>0</v>
      </c>
      <c r="G78" t="s">
        <v>16151</v>
      </c>
      <c r="H78">
        <v>2</v>
      </c>
      <c r="I78">
        <v>0</v>
      </c>
      <c r="J78">
        <v>12.5</v>
      </c>
      <c r="K78">
        <f t="shared" si="2"/>
        <v>25</v>
      </c>
    </row>
    <row r="79" spans="1:12" x14ac:dyDescent="0.2">
      <c r="F79">
        <f t="shared" si="0"/>
        <v>0</v>
      </c>
      <c r="I79">
        <f t="shared" si="1"/>
        <v>0</v>
      </c>
      <c r="K79">
        <f t="shared" si="2"/>
        <v>0</v>
      </c>
    </row>
    <row r="80" spans="1:12" x14ac:dyDescent="0.2">
      <c r="A80" t="s">
        <v>362</v>
      </c>
      <c r="B80" t="s">
        <v>78</v>
      </c>
      <c r="C80" t="s">
        <v>1053</v>
      </c>
      <c r="D80">
        <v>3</v>
      </c>
      <c r="E80">
        <v>119</v>
      </c>
      <c r="F80">
        <f t="shared" si="0"/>
        <v>357</v>
      </c>
      <c r="G80" t="s">
        <v>15963</v>
      </c>
      <c r="H80">
        <v>357</v>
      </c>
      <c r="I80">
        <f t="shared" si="1"/>
        <v>0</v>
      </c>
      <c r="J80">
        <v>13</v>
      </c>
      <c r="K80">
        <f t="shared" si="2"/>
        <v>4641</v>
      </c>
      <c r="L80" t="s">
        <v>16031</v>
      </c>
    </row>
    <row r="81" spans="1:12" x14ac:dyDescent="0.2">
      <c r="F81">
        <f t="shared" si="0"/>
        <v>0</v>
      </c>
      <c r="I81">
        <f t="shared" si="1"/>
        <v>0</v>
      </c>
      <c r="K81">
        <f t="shared" si="2"/>
        <v>0</v>
      </c>
    </row>
    <row r="82" spans="1:12" x14ac:dyDescent="0.2">
      <c r="F82">
        <f t="shared" si="0"/>
        <v>0</v>
      </c>
      <c r="I82">
        <f t="shared" si="1"/>
        <v>0</v>
      </c>
      <c r="K82">
        <f t="shared" si="2"/>
        <v>0</v>
      </c>
    </row>
    <row r="83" spans="1:12" x14ac:dyDescent="0.2">
      <c r="A83" t="s">
        <v>16148</v>
      </c>
      <c r="B83" t="s">
        <v>16178</v>
      </c>
      <c r="C83" s="82" t="s">
        <v>16179</v>
      </c>
      <c r="D83">
        <v>3</v>
      </c>
      <c r="E83">
        <v>167</v>
      </c>
      <c r="F83">
        <f t="shared" si="0"/>
        <v>501</v>
      </c>
      <c r="G83" t="s">
        <v>16878</v>
      </c>
      <c r="H83">
        <v>497</v>
      </c>
      <c r="I83">
        <f t="shared" si="1"/>
        <v>4</v>
      </c>
      <c r="J83">
        <v>13</v>
      </c>
      <c r="K83">
        <f t="shared" si="2"/>
        <v>6461</v>
      </c>
    </row>
    <row r="84" spans="1:12" x14ac:dyDescent="0.2">
      <c r="F84">
        <f t="shared" si="0"/>
        <v>0</v>
      </c>
      <c r="G84" t="s">
        <v>17853</v>
      </c>
      <c r="H84">
        <v>4</v>
      </c>
      <c r="I84">
        <v>0</v>
      </c>
      <c r="J84">
        <v>100</v>
      </c>
      <c r="K84">
        <f t="shared" si="2"/>
        <v>400</v>
      </c>
    </row>
    <row r="85" spans="1:12" x14ac:dyDescent="0.2">
      <c r="G85" t="s">
        <v>17847</v>
      </c>
      <c r="H85">
        <v>4</v>
      </c>
      <c r="I85">
        <v>0</v>
      </c>
      <c r="J85">
        <v>13</v>
      </c>
      <c r="K85">
        <f t="shared" si="2"/>
        <v>52</v>
      </c>
      <c r="L85" t="s">
        <v>15859</v>
      </c>
    </row>
    <row r="86" spans="1:12" x14ac:dyDescent="0.2">
      <c r="F86">
        <f t="shared" si="0"/>
        <v>0</v>
      </c>
      <c r="I86">
        <f t="shared" si="1"/>
        <v>0</v>
      </c>
      <c r="K86">
        <f t="shared" si="2"/>
        <v>0</v>
      </c>
    </row>
    <row r="87" spans="1:12" x14ac:dyDescent="0.2">
      <c r="A87" t="s">
        <v>17068</v>
      </c>
      <c r="B87" t="s">
        <v>17076</v>
      </c>
      <c r="C87" t="s">
        <v>17077</v>
      </c>
      <c r="D87">
        <v>1</v>
      </c>
      <c r="E87">
        <v>369</v>
      </c>
      <c r="F87">
        <f t="shared" si="0"/>
        <v>369</v>
      </c>
      <c r="G87" t="s">
        <v>17321</v>
      </c>
      <c r="H87">
        <v>368</v>
      </c>
      <c r="I87">
        <f t="shared" si="1"/>
        <v>1</v>
      </c>
      <c r="J87">
        <v>11.5</v>
      </c>
      <c r="K87">
        <f t="shared" si="2"/>
        <v>4232</v>
      </c>
      <c r="L87" t="s">
        <v>16460</v>
      </c>
    </row>
    <row r="88" spans="1:12" x14ac:dyDescent="0.2">
      <c r="F88">
        <f t="shared" si="0"/>
        <v>0</v>
      </c>
      <c r="G88" t="s">
        <v>17847</v>
      </c>
      <c r="H88">
        <v>1</v>
      </c>
      <c r="I88">
        <v>0</v>
      </c>
      <c r="J88">
        <v>11.5</v>
      </c>
      <c r="K88">
        <f t="shared" si="2"/>
        <v>11.5</v>
      </c>
    </row>
    <row r="89" spans="1:12" x14ac:dyDescent="0.2">
      <c r="F89">
        <f t="shared" si="0"/>
        <v>0</v>
      </c>
      <c r="I89">
        <f t="shared" si="1"/>
        <v>0</v>
      </c>
      <c r="K89">
        <f t="shared" si="2"/>
        <v>0</v>
      </c>
    </row>
    <row r="90" spans="1:12" x14ac:dyDescent="0.2">
      <c r="A90" t="s">
        <v>17306</v>
      </c>
      <c r="B90" t="s">
        <v>17317</v>
      </c>
      <c r="C90" t="s">
        <v>17318</v>
      </c>
      <c r="D90">
        <v>3</v>
      </c>
      <c r="E90">
        <v>200</v>
      </c>
      <c r="F90">
        <f t="shared" si="0"/>
        <v>600</v>
      </c>
      <c r="G90" t="s">
        <v>17827</v>
      </c>
      <c r="H90">
        <v>596</v>
      </c>
      <c r="I90">
        <f t="shared" si="1"/>
        <v>4</v>
      </c>
      <c r="J90">
        <v>11.5</v>
      </c>
      <c r="K90">
        <f t="shared" si="2"/>
        <v>6854</v>
      </c>
      <c r="L90" t="s">
        <v>15862</v>
      </c>
    </row>
    <row r="91" spans="1:12" x14ac:dyDescent="0.2">
      <c r="F91">
        <f t="shared" si="0"/>
        <v>0</v>
      </c>
      <c r="G91" t="s">
        <v>18228</v>
      </c>
      <c r="H91">
        <v>4</v>
      </c>
      <c r="I91">
        <v>0</v>
      </c>
      <c r="J91">
        <v>11.5</v>
      </c>
      <c r="K91">
        <f t="shared" si="2"/>
        <v>46</v>
      </c>
    </row>
    <row r="92" spans="1:12" x14ac:dyDescent="0.2">
      <c r="F92">
        <f t="shared" si="0"/>
        <v>0</v>
      </c>
      <c r="I92">
        <f t="shared" si="1"/>
        <v>0</v>
      </c>
      <c r="K92">
        <f t="shared" si="2"/>
        <v>0</v>
      </c>
    </row>
    <row r="93" spans="1:12" x14ac:dyDescent="0.2">
      <c r="A93" t="s">
        <v>17874</v>
      </c>
      <c r="B93" t="s">
        <v>17917</v>
      </c>
      <c r="C93" t="s">
        <v>17918</v>
      </c>
      <c r="D93">
        <v>2</v>
      </c>
      <c r="E93">
        <v>78</v>
      </c>
      <c r="F93">
        <f t="shared" si="0"/>
        <v>156</v>
      </c>
      <c r="G93" t="s">
        <v>17992</v>
      </c>
      <c r="H93">
        <v>155</v>
      </c>
      <c r="I93">
        <f t="shared" si="1"/>
        <v>1</v>
      </c>
      <c r="J93">
        <v>13.5</v>
      </c>
      <c r="K93">
        <f t="shared" si="2"/>
        <v>2092.5</v>
      </c>
      <c r="L93" t="s">
        <v>16086</v>
      </c>
    </row>
    <row r="94" spans="1:12" x14ac:dyDescent="0.2">
      <c r="F94">
        <f t="shared" si="0"/>
        <v>0</v>
      </c>
      <c r="G94" t="s">
        <v>18228</v>
      </c>
      <c r="H94">
        <v>1</v>
      </c>
      <c r="I94">
        <v>0</v>
      </c>
      <c r="J94">
        <v>13.5</v>
      </c>
      <c r="K94">
        <f t="shared" si="2"/>
        <v>13.5</v>
      </c>
    </row>
    <row r="95" spans="1:12" x14ac:dyDescent="0.2">
      <c r="F95">
        <f t="shared" si="0"/>
        <v>0</v>
      </c>
      <c r="I95">
        <f t="shared" si="1"/>
        <v>0</v>
      </c>
      <c r="K95">
        <f t="shared" si="2"/>
        <v>0</v>
      </c>
    </row>
    <row r="96" spans="1:12" x14ac:dyDescent="0.2">
      <c r="A96" t="s">
        <v>18088</v>
      </c>
      <c r="B96" t="s">
        <v>18099</v>
      </c>
      <c r="C96" t="s">
        <v>16175</v>
      </c>
      <c r="D96">
        <v>2</v>
      </c>
      <c r="E96">
        <v>243</v>
      </c>
      <c r="F96">
        <f t="shared" si="0"/>
        <v>486</v>
      </c>
      <c r="G96" t="s">
        <v>18228</v>
      </c>
      <c r="H96">
        <v>484</v>
      </c>
      <c r="I96">
        <f t="shared" si="1"/>
        <v>2</v>
      </c>
      <c r="J96">
        <v>10.5</v>
      </c>
      <c r="K96">
        <f t="shared" si="2"/>
        <v>5082</v>
      </c>
      <c r="L96" t="s">
        <v>15862</v>
      </c>
    </row>
    <row r="97" spans="1:12" x14ac:dyDescent="0.2">
      <c r="F97">
        <f t="shared" si="0"/>
        <v>0</v>
      </c>
      <c r="G97" t="s">
        <v>18403</v>
      </c>
      <c r="H97">
        <v>1</v>
      </c>
      <c r="I97">
        <v>1</v>
      </c>
      <c r="J97">
        <v>10.5</v>
      </c>
      <c r="K97">
        <f t="shared" si="2"/>
        <v>10.5</v>
      </c>
    </row>
    <row r="98" spans="1:12" x14ac:dyDescent="0.2">
      <c r="G98" t="s">
        <v>18432</v>
      </c>
      <c r="H98">
        <v>1</v>
      </c>
      <c r="I98">
        <v>0</v>
      </c>
    </row>
    <row r="99" spans="1:12" x14ac:dyDescent="0.2">
      <c r="F99">
        <f t="shared" si="0"/>
        <v>0</v>
      </c>
      <c r="I99">
        <f t="shared" si="1"/>
        <v>0</v>
      </c>
      <c r="K99">
        <f t="shared" si="2"/>
        <v>0</v>
      </c>
    </row>
    <row r="100" spans="1:12" x14ac:dyDescent="0.2">
      <c r="A100" t="s">
        <v>18253</v>
      </c>
      <c r="B100" t="s">
        <v>18338</v>
      </c>
      <c r="C100" t="s">
        <v>18339</v>
      </c>
      <c r="D100">
        <v>1</v>
      </c>
      <c r="E100">
        <v>605</v>
      </c>
      <c r="F100">
        <f t="shared" si="0"/>
        <v>605</v>
      </c>
      <c r="G100" t="s">
        <v>18403</v>
      </c>
      <c r="H100">
        <v>602</v>
      </c>
      <c r="I100">
        <f t="shared" si="1"/>
        <v>3</v>
      </c>
      <c r="J100">
        <v>12</v>
      </c>
      <c r="K100">
        <f t="shared" si="2"/>
        <v>7224</v>
      </c>
      <c r="L100" t="s">
        <v>15862</v>
      </c>
    </row>
    <row r="101" spans="1:12" x14ac:dyDescent="0.2">
      <c r="F101">
        <f t="shared" si="0"/>
        <v>0</v>
      </c>
      <c r="G101" t="s">
        <v>18804</v>
      </c>
      <c r="H101">
        <v>3</v>
      </c>
      <c r="I101">
        <v>0</v>
      </c>
      <c r="J101">
        <v>12</v>
      </c>
      <c r="K101">
        <f t="shared" si="2"/>
        <v>36</v>
      </c>
    </row>
    <row r="102" spans="1:12" x14ac:dyDescent="0.2">
      <c r="F102">
        <f t="shared" si="0"/>
        <v>0</v>
      </c>
      <c r="I102">
        <f t="shared" si="1"/>
        <v>0</v>
      </c>
      <c r="K102">
        <f t="shared" si="2"/>
        <v>0</v>
      </c>
    </row>
    <row r="103" spans="1:12" x14ac:dyDescent="0.2">
      <c r="A103" t="s">
        <v>18363</v>
      </c>
      <c r="B103" t="s">
        <v>18437</v>
      </c>
      <c r="C103" t="s">
        <v>17567</v>
      </c>
      <c r="D103">
        <v>1</v>
      </c>
      <c r="E103">
        <v>345</v>
      </c>
      <c r="F103">
        <f t="shared" si="0"/>
        <v>345</v>
      </c>
      <c r="G103" t="s">
        <v>18535</v>
      </c>
      <c r="H103">
        <v>345</v>
      </c>
      <c r="I103">
        <f t="shared" si="1"/>
        <v>0</v>
      </c>
      <c r="J103">
        <v>11.5</v>
      </c>
      <c r="K103">
        <f t="shared" si="2"/>
        <v>3967.5</v>
      </c>
      <c r="L103" t="s">
        <v>15862</v>
      </c>
    </row>
    <row r="104" spans="1:12" x14ac:dyDescent="0.2">
      <c r="F104">
        <f t="shared" si="0"/>
        <v>0</v>
      </c>
      <c r="I104">
        <f t="shared" si="1"/>
        <v>0</v>
      </c>
      <c r="K104">
        <f t="shared" si="2"/>
        <v>0</v>
      </c>
    </row>
    <row r="105" spans="1:12" x14ac:dyDescent="0.2">
      <c r="F105">
        <f t="shared" si="0"/>
        <v>0</v>
      </c>
      <c r="I105">
        <f t="shared" si="1"/>
        <v>0</v>
      </c>
      <c r="K105">
        <f t="shared" si="2"/>
        <v>0</v>
      </c>
    </row>
    <row r="106" spans="1:12" x14ac:dyDescent="0.2">
      <c r="A106" t="s">
        <v>21688</v>
      </c>
      <c r="B106" t="s">
        <v>18619</v>
      </c>
      <c r="C106" t="s">
        <v>17918</v>
      </c>
      <c r="D106">
        <v>2</v>
      </c>
      <c r="E106">
        <v>250</v>
      </c>
      <c r="F106">
        <f t="shared" si="0"/>
        <v>500</v>
      </c>
      <c r="G106" t="s">
        <v>18804</v>
      </c>
      <c r="H106">
        <v>495</v>
      </c>
      <c r="I106">
        <f t="shared" si="1"/>
        <v>5</v>
      </c>
      <c r="J106">
        <v>13</v>
      </c>
      <c r="K106">
        <f t="shared" si="2"/>
        <v>6435</v>
      </c>
      <c r="L106" t="s">
        <v>18863</v>
      </c>
    </row>
    <row r="107" spans="1:12" x14ac:dyDescent="0.2">
      <c r="F107">
        <f t="shared" si="0"/>
        <v>0</v>
      </c>
      <c r="G107" t="s">
        <v>18870</v>
      </c>
      <c r="H107">
        <v>2</v>
      </c>
      <c r="I107">
        <v>3</v>
      </c>
      <c r="K107">
        <f t="shared" si="2"/>
        <v>0</v>
      </c>
    </row>
    <row r="108" spans="1:12" x14ac:dyDescent="0.2">
      <c r="F108">
        <f t="shared" si="0"/>
        <v>0</v>
      </c>
      <c r="G108" t="s">
        <v>19105</v>
      </c>
      <c r="H108">
        <v>3</v>
      </c>
      <c r="I108">
        <v>0</v>
      </c>
      <c r="J108">
        <v>13</v>
      </c>
      <c r="K108">
        <f t="shared" si="2"/>
        <v>39</v>
      </c>
    </row>
    <row r="109" spans="1:12" x14ac:dyDescent="0.2">
      <c r="F109">
        <f t="shared" si="0"/>
        <v>0</v>
      </c>
      <c r="I109">
        <f t="shared" si="1"/>
        <v>0</v>
      </c>
      <c r="K109">
        <f t="shared" si="2"/>
        <v>0</v>
      </c>
    </row>
    <row r="110" spans="1:12" x14ac:dyDescent="0.2">
      <c r="A110" t="s">
        <v>18869</v>
      </c>
      <c r="B110" t="s">
        <v>18880</v>
      </c>
      <c r="C110" t="s">
        <v>18884</v>
      </c>
      <c r="D110">
        <v>2</v>
      </c>
      <c r="E110">
        <v>225</v>
      </c>
      <c r="F110">
        <f t="shared" si="0"/>
        <v>450</v>
      </c>
      <c r="G110" t="s">
        <v>19105</v>
      </c>
      <c r="H110">
        <v>450</v>
      </c>
      <c r="I110">
        <f t="shared" si="1"/>
        <v>0</v>
      </c>
      <c r="J110">
        <v>10.5</v>
      </c>
      <c r="K110">
        <f t="shared" si="2"/>
        <v>4725</v>
      </c>
      <c r="L110" t="s">
        <v>15862</v>
      </c>
    </row>
    <row r="111" spans="1:12" x14ac:dyDescent="0.2">
      <c r="F111">
        <f t="shared" si="0"/>
        <v>0</v>
      </c>
      <c r="I111">
        <f t="shared" si="1"/>
        <v>0</v>
      </c>
      <c r="K111">
        <f t="shared" si="2"/>
        <v>0</v>
      </c>
    </row>
    <row r="112" spans="1:12" x14ac:dyDescent="0.2">
      <c r="F112">
        <f t="shared" si="0"/>
        <v>0</v>
      </c>
      <c r="I112">
        <f t="shared" si="1"/>
        <v>0</v>
      </c>
      <c r="K112">
        <f t="shared" si="2"/>
        <v>0</v>
      </c>
    </row>
    <row r="113" spans="1:12" x14ac:dyDescent="0.2">
      <c r="A113" t="s">
        <v>19123</v>
      </c>
      <c r="B113" t="s">
        <v>19132</v>
      </c>
      <c r="C113" t="s">
        <v>17899</v>
      </c>
      <c r="D113">
        <v>2</v>
      </c>
      <c r="E113">
        <v>329</v>
      </c>
      <c r="F113">
        <f t="shared" si="0"/>
        <v>658</v>
      </c>
      <c r="G113" t="s">
        <v>19387</v>
      </c>
      <c r="H113">
        <v>658</v>
      </c>
      <c r="I113">
        <f t="shared" si="1"/>
        <v>0</v>
      </c>
      <c r="J113">
        <v>11.5</v>
      </c>
      <c r="K113">
        <f t="shared" si="2"/>
        <v>7567</v>
      </c>
      <c r="L113" t="s">
        <v>18863</v>
      </c>
    </row>
    <row r="114" spans="1:12" x14ac:dyDescent="0.2">
      <c r="F114">
        <f t="shared" si="0"/>
        <v>0</v>
      </c>
      <c r="I114">
        <f t="shared" si="1"/>
        <v>0</v>
      </c>
      <c r="K114">
        <f t="shared" si="2"/>
        <v>0</v>
      </c>
    </row>
    <row r="115" spans="1:12" x14ac:dyDescent="0.2">
      <c r="F115">
        <f t="shared" si="0"/>
        <v>0</v>
      </c>
      <c r="I115">
        <f t="shared" si="1"/>
        <v>0</v>
      </c>
      <c r="K115">
        <f t="shared" si="2"/>
        <v>0</v>
      </c>
    </row>
    <row r="116" spans="1:12" x14ac:dyDescent="0.2">
      <c r="A116" t="s">
        <v>19468</v>
      </c>
      <c r="B116" t="s">
        <v>19478</v>
      </c>
      <c r="C116" t="s">
        <v>18376</v>
      </c>
      <c r="D116">
        <v>2</v>
      </c>
      <c r="E116">
        <v>146</v>
      </c>
      <c r="F116">
        <f t="shared" ref="F116:F175" si="3">D116*E116</f>
        <v>292</v>
      </c>
      <c r="G116" t="s">
        <v>19660</v>
      </c>
      <c r="H116">
        <v>290</v>
      </c>
      <c r="I116">
        <f t="shared" ref="I116:I175" si="4">F116-H116</f>
        <v>2</v>
      </c>
      <c r="J116">
        <v>12</v>
      </c>
      <c r="K116">
        <f t="shared" ref="K116:K175" si="5">H116*J116</f>
        <v>3480</v>
      </c>
      <c r="L116" t="s">
        <v>15862</v>
      </c>
    </row>
    <row r="117" spans="1:12" x14ac:dyDescent="0.2">
      <c r="F117">
        <f t="shared" si="3"/>
        <v>0</v>
      </c>
      <c r="G117" t="s">
        <v>19706</v>
      </c>
      <c r="H117">
        <v>2</v>
      </c>
      <c r="I117">
        <v>0</v>
      </c>
      <c r="K117">
        <f t="shared" si="5"/>
        <v>0</v>
      </c>
    </row>
    <row r="118" spans="1:12" x14ac:dyDescent="0.2">
      <c r="F118">
        <f t="shared" si="3"/>
        <v>0</v>
      </c>
      <c r="I118">
        <f t="shared" si="4"/>
        <v>0</v>
      </c>
      <c r="K118">
        <f t="shared" si="5"/>
        <v>0</v>
      </c>
    </row>
    <row r="119" spans="1:12" x14ac:dyDescent="0.2">
      <c r="A119" t="s">
        <v>19660</v>
      </c>
      <c r="B119" t="s">
        <v>19678</v>
      </c>
      <c r="C119" t="s">
        <v>18370</v>
      </c>
      <c r="D119">
        <v>1</v>
      </c>
      <c r="E119">
        <v>753</v>
      </c>
      <c r="F119">
        <f t="shared" si="3"/>
        <v>753</v>
      </c>
      <c r="G119" t="s">
        <v>20212</v>
      </c>
      <c r="H119">
        <v>745</v>
      </c>
      <c r="I119">
        <f t="shared" si="4"/>
        <v>8</v>
      </c>
      <c r="J119">
        <v>12.5</v>
      </c>
      <c r="K119">
        <f t="shared" si="5"/>
        <v>9312.5</v>
      </c>
      <c r="L119" t="s">
        <v>20226</v>
      </c>
    </row>
    <row r="120" spans="1:12" x14ac:dyDescent="0.2">
      <c r="F120">
        <f t="shared" si="3"/>
        <v>0</v>
      </c>
      <c r="G120" t="s">
        <v>20398</v>
      </c>
      <c r="H120">
        <v>8</v>
      </c>
      <c r="I120">
        <v>0</v>
      </c>
      <c r="J120">
        <v>12.5</v>
      </c>
      <c r="K120">
        <f t="shared" si="5"/>
        <v>100</v>
      </c>
    </row>
    <row r="121" spans="1:12" x14ac:dyDescent="0.2">
      <c r="F121">
        <f t="shared" si="3"/>
        <v>0</v>
      </c>
      <c r="I121">
        <f t="shared" si="4"/>
        <v>0</v>
      </c>
      <c r="K121">
        <f t="shared" si="5"/>
        <v>0</v>
      </c>
    </row>
    <row r="122" spans="1:12" x14ac:dyDescent="0.2">
      <c r="A122" t="s">
        <v>20212</v>
      </c>
      <c r="B122" t="s">
        <v>20213</v>
      </c>
      <c r="C122" t="s">
        <v>20214</v>
      </c>
      <c r="D122">
        <v>1</v>
      </c>
      <c r="E122">
        <v>341</v>
      </c>
      <c r="F122">
        <f t="shared" si="3"/>
        <v>341</v>
      </c>
      <c r="G122" t="s">
        <v>20398</v>
      </c>
      <c r="H122">
        <v>341</v>
      </c>
      <c r="I122">
        <f t="shared" si="4"/>
        <v>0</v>
      </c>
      <c r="J122">
        <v>12</v>
      </c>
      <c r="K122">
        <f t="shared" si="5"/>
        <v>4092</v>
      </c>
      <c r="L122" t="s">
        <v>20414</v>
      </c>
    </row>
    <row r="123" spans="1:12" x14ac:dyDescent="0.2">
      <c r="F123">
        <f t="shared" si="3"/>
        <v>0</v>
      </c>
      <c r="I123">
        <f t="shared" si="4"/>
        <v>0</v>
      </c>
      <c r="K123">
        <f t="shared" si="5"/>
        <v>0</v>
      </c>
    </row>
    <row r="124" spans="1:12" x14ac:dyDescent="0.2">
      <c r="F124">
        <f t="shared" si="3"/>
        <v>0</v>
      </c>
      <c r="I124">
        <f t="shared" si="4"/>
        <v>0</v>
      </c>
      <c r="K124">
        <f t="shared" si="5"/>
        <v>0</v>
      </c>
    </row>
    <row r="125" spans="1:12" x14ac:dyDescent="0.2">
      <c r="A125" t="s">
        <v>20265</v>
      </c>
      <c r="B125" t="s">
        <v>20266</v>
      </c>
      <c r="C125" t="s">
        <v>17891</v>
      </c>
      <c r="D125">
        <v>3</v>
      </c>
      <c r="E125">
        <v>58</v>
      </c>
      <c r="F125">
        <f t="shared" si="3"/>
        <v>174</v>
      </c>
      <c r="G125" t="s">
        <v>20465</v>
      </c>
      <c r="H125">
        <v>174</v>
      </c>
      <c r="I125">
        <f t="shared" si="4"/>
        <v>0</v>
      </c>
      <c r="J125">
        <v>11</v>
      </c>
      <c r="K125">
        <f t="shared" si="5"/>
        <v>1914</v>
      </c>
      <c r="L125" t="s">
        <v>15862</v>
      </c>
    </row>
    <row r="126" spans="1:12" x14ac:dyDescent="0.2">
      <c r="F126">
        <f t="shared" si="3"/>
        <v>0</v>
      </c>
      <c r="I126">
        <f t="shared" si="4"/>
        <v>0</v>
      </c>
      <c r="K126">
        <f t="shared" si="5"/>
        <v>0</v>
      </c>
    </row>
    <row r="127" spans="1:12" x14ac:dyDescent="0.2">
      <c r="C127" s="82"/>
      <c r="F127">
        <f t="shared" si="3"/>
        <v>0</v>
      </c>
      <c r="I127">
        <f t="shared" si="4"/>
        <v>0</v>
      </c>
      <c r="K127">
        <f t="shared" si="5"/>
        <v>0</v>
      </c>
    </row>
    <row r="128" spans="1:12" x14ac:dyDescent="0.2">
      <c r="A128" t="s">
        <v>20398</v>
      </c>
      <c r="B128" t="s">
        <v>20451</v>
      </c>
      <c r="C128" t="s">
        <v>19164</v>
      </c>
      <c r="D128">
        <v>2</v>
      </c>
      <c r="E128">
        <v>271</v>
      </c>
      <c r="F128">
        <f t="shared" si="3"/>
        <v>542</v>
      </c>
      <c r="G128" t="s">
        <v>20663</v>
      </c>
      <c r="H128">
        <v>541</v>
      </c>
      <c r="I128">
        <f t="shared" si="4"/>
        <v>1</v>
      </c>
      <c r="J128">
        <v>10.5</v>
      </c>
      <c r="K128">
        <f t="shared" si="5"/>
        <v>5680.5</v>
      </c>
      <c r="L128" t="s">
        <v>15862</v>
      </c>
    </row>
    <row r="129" spans="1:11" x14ac:dyDescent="0.2">
      <c r="F129">
        <f t="shared" si="3"/>
        <v>0</v>
      </c>
      <c r="I129">
        <f t="shared" si="4"/>
        <v>0</v>
      </c>
      <c r="K129">
        <f t="shared" si="5"/>
        <v>0</v>
      </c>
    </row>
    <row r="130" spans="1:11" x14ac:dyDescent="0.2">
      <c r="F130">
        <f t="shared" si="3"/>
        <v>0</v>
      </c>
      <c r="I130">
        <f t="shared" si="4"/>
        <v>0</v>
      </c>
      <c r="K130">
        <f t="shared" si="5"/>
        <v>0</v>
      </c>
    </row>
    <row r="131" spans="1:11" x14ac:dyDescent="0.2">
      <c r="A131" t="s">
        <v>20527</v>
      </c>
      <c r="B131" t="s">
        <v>20528</v>
      </c>
      <c r="C131" t="s">
        <v>20529</v>
      </c>
      <c r="D131">
        <v>2</v>
      </c>
      <c r="E131">
        <v>346</v>
      </c>
      <c r="F131">
        <f t="shared" si="3"/>
        <v>692</v>
      </c>
      <c r="I131">
        <f t="shared" si="4"/>
        <v>692</v>
      </c>
      <c r="K131">
        <f t="shared" si="5"/>
        <v>0</v>
      </c>
    </row>
    <row r="132" spans="1:11" x14ac:dyDescent="0.2">
      <c r="F132">
        <f t="shared" si="3"/>
        <v>0</v>
      </c>
      <c r="I132">
        <f t="shared" si="4"/>
        <v>0</v>
      </c>
      <c r="K132">
        <f t="shared" si="5"/>
        <v>0</v>
      </c>
    </row>
    <row r="133" spans="1:11" x14ac:dyDescent="0.2">
      <c r="F133">
        <f t="shared" si="3"/>
        <v>0</v>
      </c>
      <c r="I133">
        <f t="shared" si="4"/>
        <v>0</v>
      </c>
      <c r="K133">
        <f t="shared" si="5"/>
        <v>0</v>
      </c>
    </row>
    <row r="134" spans="1:11" x14ac:dyDescent="0.2">
      <c r="F134">
        <f t="shared" si="3"/>
        <v>0</v>
      </c>
      <c r="I134">
        <f t="shared" si="4"/>
        <v>0</v>
      </c>
      <c r="K134">
        <f t="shared" si="5"/>
        <v>0</v>
      </c>
    </row>
    <row r="135" spans="1:11" x14ac:dyDescent="0.2">
      <c r="F135">
        <f t="shared" si="3"/>
        <v>0</v>
      </c>
      <c r="I135">
        <f t="shared" si="4"/>
        <v>0</v>
      </c>
      <c r="K135">
        <f t="shared" si="5"/>
        <v>0</v>
      </c>
    </row>
    <row r="136" spans="1:11" x14ac:dyDescent="0.2">
      <c r="F136">
        <f t="shared" si="3"/>
        <v>0</v>
      </c>
      <c r="I136">
        <f t="shared" si="4"/>
        <v>0</v>
      </c>
      <c r="K136">
        <f t="shared" si="5"/>
        <v>0</v>
      </c>
    </row>
    <row r="137" spans="1:11" x14ac:dyDescent="0.2">
      <c r="F137">
        <f t="shared" si="3"/>
        <v>0</v>
      </c>
      <c r="I137">
        <f t="shared" si="4"/>
        <v>0</v>
      </c>
      <c r="K137">
        <f t="shared" si="5"/>
        <v>0</v>
      </c>
    </row>
    <row r="138" spans="1:11" x14ac:dyDescent="0.2">
      <c r="F138">
        <f t="shared" si="3"/>
        <v>0</v>
      </c>
      <c r="I138">
        <f t="shared" si="4"/>
        <v>0</v>
      </c>
      <c r="K138">
        <f t="shared" si="5"/>
        <v>0</v>
      </c>
    </row>
    <row r="139" spans="1:11" x14ac:dyDescent="0.2">
      <c r="F139">
        <f t="shared" si="3"/>
        <v>0</v>
      </c>
      <c r="I139">
        <f t="shared" si="4"/>
        <v>0</v>
      </c>
      <c r="K139">
        <f t="shared" si="5"/>
        <v>0</v>
      </c>
    </row>
    <row r="140" spans="1:11" x14ac:dyDescent="0.2">
      <c r="F140">
        <f t="shared" si="3"/>
        <v>0</v>
      </c>
      <c r="I140">
        <f t="shared" si="4"/>
        <v>0</v>
      </c>
      <c r="K140">
        <f t="shared" si="5"/>
        <v>0</v>
      </c>
    </row>
    <row r="141" spans="1:11" x14ac:dyDescent="0.2">
      <c r="F141">
        <f t="shared" si="3"/>
        <v>0</v>
      </c>
      <c r="I141">
        <f t="shared" si="4"/>
        <v>0</v>
      </c>
      <c r="K141">
        <f t="shared" si="5"/>
        <v>0</v>
      </c>
    </row>
    <row r="142" spans="1:11" x14ac:dyDescent="0.2">
      <c r="F142">
        <f t="shared" si="3"/>
        <v>0</v>
      </c>
      <c r="I142">
        <f t="shared" si="4"/>
        <v>0</v>
      </c>
      <c r="K142">
        <f t="shared" si="5"/>
        <v>0</v>
      </c>
    </row>
    <row r="143" spans="1:11" x14ac:dyDescent="0.2">
      <c r="F143">
        <f t="shared" si="3"/>
        <v>0</v>
      </c>
      <c r="I143">
        <f t="shared" si="4"/>
        <v>0</v>
      </c>
      <c r="K143">
        <f t="shared" si="5"/>
        <v>0</v>
      </c>
    </row>
    <row r="144" spans="1:11" x14ac:dyDescent="0.2">
      <c r="F144">
        <f t="shared" si="3"/>
        <v>0</v>
      </c>
      <c r="I144">
        <f t="shared" si="4"/>
        <v>0</v>
      </c>
      <c r="K144">
        <f t="shared" si="5"/>
        <v>0</v>
      </c>
    </row>
    <row r="145" spans="6:11" x14ac:dyDescent="0.2">
      <c r="F145">
        <f t="shared" si="3"/>
        <v>0</v>
      </c>
      <c r="I145">
        <f t="shared" si="4"/>
        <v>0</v>
      </c>
      <c r="K145">
        <f t="shared" si="5"/>
        <v>0</v>
      </c>
    </row>
    <row r="146" spans="6:11" x14ac:dyDescent="0.2">
      <c r="F146">
        <f t="shared" si="3"/>
        <v>0</v>
      </c>
      <c r="I146">
        <f t="shared" si="4"/>
        <v>0</v>
      </c>
      <c r="K146">
        <f t="shared" si="5"/>
        <v>0</v>
      </c>
    </row>
    <row r="147" spans="6:11" x14ac:dyDescent="0.2">
      <c r="F147">
        <f t="shared" si="3"/>
        <v>0</v>
      </c>
      <c r="I147">
        <f t="shared" si="4"/>
        <v>0</v>
      </c>
      <c r="K147">
        <f t="shared" si="5"/>
        <v>0</v>
      </c>
    </row>
    <row r="148" spans="6:11" x14ac:dyDescent="0.2">
      <c r="F148">
        <f t="shared" si="3"/>
        <v>0</v>
      </c>
      <c r="I148">
        <f t="shared" si="4"/>
        <v>0</v>
      </c>
      <c r="K148">
        <f t="shared" si="5"/>
        <v>0</v>
      </c>
    </row>
    <row r="149" spans="6:11" x14ac:dyDescent="0.2">
      <c r="F149">
        <f t="shared" si="3"/>
        <v>0</v>
      </c>
      <c r="I149">
        <f t="shared" si="4"/>
        <v>0</v>
      </c>
      <c r="K149">
        <f t="shared" si="5"/>
        <v>0</v>
      </c>
    </row>
    <row r="150" spans="6:11" x14ac:dyDescent="0.2">
      <c r="F150">
        <f t="shared" si="3"/>
        <v>0</v>
      </c>
      <c r="I150">
        <f t="shared" si="4"/>
        <v>0</v>
      </c>
      <c r="K150">
        <f t="shared" si="5"/>
        <v>0</v>
      </c>
    </row>
    <row r="151" spans="6:11" x14ac:dyDescent="0.2">
      <c r="F151">
        <f t="shared" si="3"/>
        <v>0</v>
      </c>
      <c r="I151">
        <f t="shared" si="4"/>
        <v>0</v>
      </c>
      <c r="K151">
        <f t="shared" si="5"/>
        <v>0</v>
      </c>
    </row>
    <row r="152" spans="6:11" x14ac:dyDescent="0.2">
      <c r="F152">
        <f t="shared" si="3"/>
        <v>0</v>
      </c>
      <c r="I152">
        <f t="shared" si="4"/>
        <v>0</v>
      </c>
      <c r="K152">
        <f t="shared" si="5"/>
        <v>0</v>
      </c>
    </row>
    <row r="153" spans="6:11" x14ac:dyDescent="0.2">
      <c r="F153">
        <f t="shared" si="3"/>
        <v>0</v>
      </c>
      <c r="I153">
        <f t="shared" si="4"/>
        <v>0</v>
      </c>
      <c r="K153">
        <f t="shared" si="5"/>
        <v>0</v>
      </c>
    </row>
    <row r="154" spans="6:11" x14ac:dyDescent="0.2">
      <c r="F154">
        <f t="shared" si="3"/>
        <v>0</v>
      </c>
      <c r="I154">
        <f t="shared" si="4"/>
        <v>0</v>
      </c>
      <c r="K154">
        <f t="shared" si="5"/>
        <v>0</v>
      </c>
    </row>
    <row r="155" spans="6:11" x14ac:dyDescent="0.2">
      <c r="F155">
        <f t="shared" si="3"/>
        <v>0</v>
      </c>
      <c r="I155">
        <f t="shared" si="4"/>
        <v>0</v>
      </c>
      <c r="K155">
        <f t="shared" si="5"/>
        <v>0</v>
      </c>
    </row>
    <row r="156" spans="6:11" x14ac:dyDescent="0.2">
      <c r="F156">
        <f t="shared" si="3"/>
        <v>0</v>
      </c>
      <c r="I156">
        <f t="shared" si="4"/>
        <v>0</v>
      </c>
      <c r="K156">
        <f t="shared" si="5"/>
        <v>0</v>
      </c>
    </row>
    <row r="157" spans="6:11" x14ac:dyDescent="0.2">
      <c r="F157">
        <f t="shared" si="3"/>
        <v>0</v>
      </c>
      <c r="I157">
        <f t="shared" si="4"/>
        <v>0</v>
      </c>
      <c r="K157">
        <f t="shared" si="5"/>
        <v>0</v>
      </c>
    </row>
    <row r="158" spans="6:11" x14ac:dyDescent="0.2">
      <c r="F158">
        <f t="shared" si="3"/>
        <v>0</v>
      </c>
      <c r="I158">
        <f t="shared" si="4"/>
        <v>0</v>
      </c>
      <c r="K158">
        <f t="shared" si="5"/>
        <v>0</v>
      </c>
    </row>
    <row r="159" spans="6:11" x14ac:dyDescent="0.2">
      <c r="F159">
        <f t="shared" si="3"/>
        <v>0</v>
      </c>
      <c r="I159">
        <f t="shared" si="4"/>
        <v>0</v>
      </c>
      <c r="K159">
        <f t="shared" si="5"/>
        <v>0</v>
      </c>
    </row>
    <row r="160" spans="6:11" x14ac:dyDescent="0.2">
      <c r="F160">
        <f t="shared" si="3"/>
        <v>0</v>
      </c>
      <c r="I160">
        <f t="shared" si="4"/>
        <v>0</v>
      </c>
      <c r="K160">
        <f t="shared" si="5"/>
        <v>0</v>
      </c>
    </row>
    <row r="161" spans="6:11" x14ac:dyDescent="0.2">
      <c r="F161">
        <f t="shared" si="3"/>
        <v>0</v>
      </c>
      <c r="I161">
        <f t="shared" si="4"/>
        <v>0</v>
      </c>
      <c r="K161">
        <f t="shared" si="5"/>
        <v>0</v>
      </c>
    </row>
    <row r="162" spans="6:11" x14ac:dyDescent="0.2">
      <c r="F162">
        <f t="shared" si="3"/>
        <v>0</v>
      </c>
      <c r="I162">
        <f t="shared" si="4"/>
        <v>0</v>
      </c>
      <c r="K162">
        <f t="shared" si="5"/>
        <v>0</v>
      </c>
    </row>
    <row r="163" spans="6:11" x14ac:dyDescent="0.2">
      <c r="F163">
        <f t="shared" si="3"/>
        <v>0</v>
      </c>
      <c r="I163">
        <f t="shared" si="4"/>
        <v>0</v>
      </c>
      <c r="K163">
        <f t="shared" si="5"/>
        <v>0</v>
      </c>
    </row>
    <row r="164" spans="6:11" x14ac:dyDescent="0.2">
      <c r="F164">
        <f t="shared" si="3"/>
        <v>0</v>
      </c>
      <c r="I164">
        <f t="shared" si="4"/>
        <v>0</v>
      </c>
      <c r="K164">
        <f t="shared" si="5"/>
        <v>0</v>
      </c>
    </row>
    <row r="165" spans="6:11" x14ac:dyDescent="0.2">
      <c r="F165">
        <f t="shared" si="3"/>
        <v>0</v>
      </c>
      <c r="I165">
        <f t="shared" si="4"/>
        <v>0</v>
      </c>
      <c r="K165">
        <f t="shared" si="5"/>
        <v>0</v>
      </c>
    </row>
    <row r="166" spans="6:11" x14ac:dyDescent="0.2">
      <c r="F166">
        <f t="shared" si="3"/>
        <v>0</v>
      </c>
      <c r="I166">
        <f t="shared" si="4"/>
        <v>0</v>
      </c>
      <c r="K166">
        <f t="shared" si="5"/>
        <v>0</v>
      </c>
    </row>
    <row r="167" spans="6:11" x14ac:dyDescent="0.2">
      <c r="F167">
        <f t="shared" si="3"/>
        <v>0</v>
      </c>
      <c r="I167">
        <f t="shared" si="4"/>
        <v>0</v>
      </c>
      <c r="K167">
        <f t="shared" si="5"/>
        <v>0</v>
      </c>
    </row>
    <row r="168" spans="6:11" x14ac:dyDescent="0.2">
      <c r="F168">
        <f t="shared" si="3"/>
        <v>0</v>
      </c>
      <c r="I168">
        <f t="shared" si="4"/>
        <v>0</v>
      </c>
      <c r="K168">
        <f t="shared" si="5"/>
        <v>0</v>
      </c>
    </row>
    <row r="169" spans="6:11" x14ac:dyDescent="0.2">
      <c r="F169">
        <f t="shared" si="3"/>
        <v>0</v>
      </c>
      <c r="I169">
        <f t="shared" si="4"/>
        <v>0</v>
      </c>
      <c r="K169">
        <f t="shared" si="5"/>
        <v>0</v>
      </c>
    </row>
    <row r="170" spans="6:11" x14ac:dyDescent="0.2">
      <c r="F170">
        <f t="shared" si="3"/>
        <v>0</v>
      </c>
      <c r="I170">
        <f t="shared" si="4"/>
        <v>0</v>
      </c>
      <c r="K170">
        <f t="shared" si="5"/>
        <v>0</v>
      </c>
    </row>
    <row r="171" spans="6:11" x14ac:dyDescent="0.2">
      <c r="F171">
        <f t="shared" si="3"/>
        <v>0</v>
      </c>
      <c r="I171">
        <f t="shared" si="4"/>
        <v>0</v>
      </c>
      <c r="K171">
        <f t="shared" si="5"/>
        <v>0</v>
      </c>
    </row>
    <row r="172" spans="6:11" x14ac:dyDescent="0.2">
      <c r="F172">
        <f t="shared" si="3"/>
        <v>0</v>
      </c>
      <c r="I172">
        <f t="shared" si="4"/>
        <v>0</v>
      </c>
      <c r="K172">
        <f t="shared" si="5"/>
        <v>0</v>
      </c>
    </row>
    <row r="173" spans="6:11" x14ac:dyDescent="0.2">
      <c r="F173">
        <f t="shared" si="3"/>
        <v>0</v>
      </c>
      <c r="I173">
        <f t="shared" si="4"/>
        <v>0</v>
      </c>
      <c r="K173">
        <f t="shared" si="5"/>
        <v>0</v>
      </c>
    </row>
    <row r="174" spans="6:11" x14ac:dyDescent="0.2">
      <c r="F174">
        <f t="shared" si="3"/>
        <v>0</v>
      </c>
      <c r="I174">
        <f t="shared" si="4"/>
        <v>0</v>
      </c>
      <c r="K174">
        <f t="shared" si="5"/>
        <v>0</v>
      </c>
    </row>
    <row r="175" spans="6:11" x14ac:dyDescent="0.2">
      <c r="F175">
        <f t="shared" si="3"/>
        <v>0</v>
      </c>
      <c r="I175">
        <f t="shared" si="4"/>
        <v>0</v>
      </c>
      <c r="K175">
        <f t="shared" si="5"/>
        <v>0</v>
      </c>
    </row>
  </sheetData>
  <mergeCells count="1">
    <mergeCell ref="A1:C3"/>
  </mergeCells>
  <phoneticPr fontId="13" type="noConversion"/>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133"/>
  <sheetViews>
    <sheetView topLeftCell="A28" zoomScaleNormal="100" workbookViewId="0">
      <selection activeCell="C50" sqref="C50"/>
    </sheetView>
  </sheetViews>
  <sheetFormatPr baseColWidth="10" defaultRowHeight="12.75" x14ac:dyDescent="0.2"/>
  <cols>
    <col min="1" max="1" width="12.875" customWidth="1"/>
    <col min="7" max="7" width="13" customWidth="1"/>
    <col min="11" max="11" width="14" customWidth="1"/>
  </cols>
  <sheetData>
    <row r="1" spans="1:11" x14ac:dyDescent="0.2">
      <c r="A1" s="127" t="s">
        <v>1147</v>
      </c>
      <c r="B1" s="128"/>
      <c r="C1" s="129"/>
    </row>
    <row r="2" spans="1:11" x14ac:dyDescent="0.2">
      <c r="A2" s="130"/>
      <c r="B2" s="131"/>
      <c r="C2" s="132"/>
    </row>
    <row r="3" spans="1:11" x14ac:dyDescent="0.2">
      <c r="A3" s="133"/>
      <c r="B3" s="134"/>
      <c r="C3" s="135"/>
    </row>
    <row r="4" spans="1:11" ht="13.5" thickBot="1" x14ac:dyDescent="0.25"/>
    <row r="5" spans="1:11" ht="18.75" thickBot="1" x14ac:dyDescent="0.3">
      <c r="A5" s="3" t="s">
        <v>6476</v>
      </c>
      <c r="B5" s="3" t="s">
        <v>6814</v>
      </c>
      <c r="C5" s="3" t="s">
        <v>6932</v>
      </c>
      <c r="D5" s="3" t="s">
        <v>6377</v>
      </c>
      <c r="E5" s="3" t="s">
        <v>6249</v>
      </c>
      <c r="F5" s="4" t="s">
        <v>6904</v>
      </c>
      <c r="G5" s="3" t="s">
        <v>6829</v>
      </c>
      <c r="H5" s="3" t="s">
        <v>6844</v>
      </c>
      <c r="I5" s="3" t="s">
        <v>6404</v>
      </c>
      <c r="J5" s="3" t="s">
        <v>7022</v>
      </c>
      <c r="K5" s="3" t="s">
        <v>6312</v>
      </c>
    </row>
    <row r="6" spans="1:11" x14ac:dyDescent="0.2">
      <c r="F6">
        <f t="shared" ref="F6:F128" si="0">D6*E6</f>
        <v>0</v>
      </c>
      <c r="I6">
        <f t="shared" ref="I6:I129" si="1">F6-H6</f>
        <v>0</v>
      </c>
      <c r="K6">
        <f t="shared" ref="K6:K132" si="2">H6*J6</f>
        <v>0</v>
      </c>
    </row>
    <row r="7" spans="1:11" x14ac:dyDescent="0.2">
      <c r="F7">
        <f t="shared" si="0"/>
        <v>0</v>
      </c>
      <c r="I7">
        <f t="shared" si="1"/>
        <v>0</v>
      </c>
      <c r="K7">
        <f t="shared" si="2"/>
        <v>0</v>
      </c>
    </row>
    <row r="8" spans="1:11" x14ac:dyDescent="0.2">
      <c r="F8">
        <f t="shared" si="0"/>
        <v>0</v>
      </c>
      <c r="I8">
        <f t="shared" si="1"/>
        <v>0</v>
      </c>
      <c r="K8">
        <f t="shared" si="2"/>
        <v>0</v>
      </c>
    </row>
    <row r="9" spans="1:11" x14ac:dyDescent="0.2">
      <c r="F9">
        <f t="shared" si="0"/>
        <v>0</v>
      </c>
      <c r="I9">
        <f t="shared" si="1"/>
        <v>0</v>
      </c>
      <c r="K9">
        <f t="shared" si="2"/>
        <v>0</v>
      </c>
    </row>
    <row r="10" spans="1:11" x14ac:dyDescent="0.2">
      <c r="F10">
        <f t="shared" si="0"/>
        <v>0</v>
      </c>
      <c r="I10">
        <f t="shared" si="1"/>
        <v>0</v>
      </c>
      <c r="K10">
        <f t="shared" si="2"/>
        <v>0</v>
      </c>
    </row>
    <row r="11" spans="1:11" x14ac:dyDescent="0.2">
      <c r="F11">
        <f t="shared" si="0"/>
        <v>0</v>
      </c>
      <c r="I11">
        <f t="shared" si="1"/>
        <v>0</v>
      </c>
      <c r="K11">
        <f t="shared" si="2"/>
        <v>0</v>
      </c>
    </row>
    <row r="12" spans="1:11" x14ac:dyDescent="0.2">
      <c r="F12">
        <f t="shared" si="0"/>
        <v>0</v>
      </c>
      <c r="I12">
        <f t="shared" si="1"/>
        <v>0</v>
      </c>
      <c r="K12">
        <f t="shared" si="2"/>
        <v>0</v>
      </c>
    </row>
    <row r="13" spans="1:11" x14ac:dyDescent="0.2">
      <c r="F13">
        <f t="shared" si="0"/>
        <v>0</v>
      </c>
      <c r="I13">
        <f t="shared" si="1"/>
        <v>0</v>
      </c>
      <c r="K13">
        <f t="shared" si="2"/>
        <v>0</v>
      </c>
    </row>
    <row r="14" spans="1:11" x14ac:dyDescent="0.2">
      <c r="F14">
        <f t="shared" si="0"/>
        <v>0</v>
      </c>
      <c r="I14">
        <f t="shared" si="1"/>
        <v>0</v>
      </c>
      <c r="K14">
        <f t="shared" si="2"/>
        <v>0</v>
      </c>
    </row>
    <row r="15" spans="1:11" x14ac:dyDescent="0.2">
      <c r="F15">
        <f t="shared" si="0"/>
        <v>0</v>
      </c>
      <c r="I15">
        <f t="shared" si="1"/>
        <v>0</v>
      </c>
      <c r="K15">
        <f t="shared" si="2"/>
        <v>0</v>
      </c>
    </row>
    <row r="16" spans="1:11" x14ac:dyDescent="0.2">
      <c r="F16">
        <f t="shared" si="0"/>
        <v>0</v>
      </c>
      <c r="I16">
        <f t="shared" si="1"/>
        <v>0</v>
      </c>
      <c r="K16">
        <f t="shared" si="2"/>
        <v>0</v>
      </c>
    </row>
    <row r="17" spans="1:11" x14ac:dyDescent="0.2">
      <c r="F17">
        <f t="shared" si="0"/>
        <v>0</v>
      </c>
      <c r="I17">
        <f t="shared" si="1"/>
        <v>0</v>
      </c>
      <c r="K17">
        <f t="shared" si="2"/>
        <v>0</v>
      </c>
    </row>
    <row r="18" spans="1:11" x14ac:dyDescent="0.2">
      <c r="F18">
        <f t="shared" si="0"/>
        <v>0</v>
      </c>
      <c r="I18">
        <f t="shared" si="1"/>
        <v>0</v>
      </c>
      <c r="K18">
        <f t="shared" si="2"/>
        <v>0</v>
      </c>
    </row>
    <row r="19" spans="1:11" x14ac:dyDescent="0.2">
      <c r="F19">
        <f t="shared" si="0"/>
        <v>0</v>
      </c>
      <c r="I19">
        <f t="shared" si="1"/>
        <v>0</v>
      </c>
      <c r="K19">
        <f t="shared" si="2"/>
        <v>0</v>
      </c>
    </row>
    <row r="20" spans="1:11" x14ac:dyDescent="0.2">
      <c r="F20">
        <f t="shared" si="0"/>
        <v>0</v>
      </c>
      <c r="I20">
        <f t="shared" si="1"/>
        <v>0</v>
      </c>
      <c r="K20">
        <f t="shared" si="2"/>
        <v>0</v>
      </c>
    </row>
    <row r="21" spans="1:11" x14ac:dyDescent="0.2">
      <c r="F21">
        <f t="shared" si="0"/>
        <v>0</v>
      </c>
      <c r="I21">
        <f t="shared" si="1"/>
        <v>0</v>
      </c>
      <c r="K21">
        <f t="shared" si="2"/>
        <v>0</v>
      </c>
    </row>
    <row r="22" spans="1:11" x14ac:dyDescent="0.2">
      <c r="F22">
        <f t="shared" si="0"/>
        <v>0</v>
      </c>
      <c r="I22">
        <f t="shared" si="1"/>
        <v>0</v>
      </c>
      <c r="K22">
        <f t="shared" si="2"/>
        <v>0</v>
      </c>
    </row>
    <row r="23" spans="1:11" x14ac:dyDescent="0.2">
      <c r="F23">
        <f t="shared" si="0"/>
        <v>0</v>
      </c>
      <c r="I23">
        <f t="shared" si="1"/>
        <v>0</v>
      </c>
      <c r="K23">
        <f t="shared" si="2"/>
        <v>0</v>
      </c>
    </row>
    <row r="24" spans="1:11" x14ac:dyDescent="0.2">
      <c r="F24">
        <f t="shared" si="0"/>
        <v>0</v>
      </c>
      <c r="I24">
        <f t="shared" si="1"/>
        <v>0</v>
      </c>
      <c r="K24">
        <f t="shared" si="2"/>
        <v>0</v>
      </c>
    </row>
    <row r="25" spans="1:11" x14ac:dyDescent="0.2">
      <c r="F25">
        <f t="shared" si="0"/>
        <v>0</v>
      </c>
      <c r="I25">
        <f t="shared" si="1"/>
        <v>0</v>
      </c>
      <c r="K25">
        <f t="shared" si="2"/>
        <v>0</v>
      </c>
    </row>
    <row r="26" spans="1:11" x14ac:dyDescent="0.2">
      <c r="F26">
        <f t="shared" si="0"/>
        <v>0</v>
      </c>
      <c r="I26">
        <f t="shared" si="1"/>
        <v>0</v>
      </c>
      <c r="K26">
        <f t="shared" si="2"/>
        <v>0</v>
      </c>
    </row>
    <row r="27" spans="1:11" x14ac:dyDescent="0.2">
      <c r="F27">
        <f t="shared" si="0"/>
        <v>0</v>
      </c>
      <c r="I27">
        <f t="shared" si="1"/>
        <v>0</v>
      </c>
      <c r="K27">
        <f t="shared" si="2"/>
        <v>0</v>
      </c>
    </row>
    <row r="28" spans="1:11" x14ac:dyDescent="0.2">
      <c r="F28">
        <f t="shared" si="0"/>
        <v>0</v>
      </c>
      <c r="I28">
        <f t="shared" si="1"/>
        <v>0</v>
      </c>
      <c r="K28">
        <f t="shared" si="2"/>
        <v>0</v>
      </c>
    </row>
    <row r="29" spans="1:11" x14ac:dyDescent="0.2">
      <c r="A29" t="s">
        <v>17772</v>
      </c>
      <c r="B29" t="s">
        <v>17779</v>
      </c>
      <c r="C29" t="s">
        <v>17780</v>
      </c>
      <c r="D29">
        <v>2</v>
      </c>
      <c r="E29">
        <v>250</v>
      </c>
      <c r="F29">
        <f t="shared" si="0"/>
        <v>500</v>
      </c>
      <c r="I29">
        <f t="shared" si="1"/>
        <v>500</v>
      </c>
      <c r="K29">
        <f t="shared" si="2"/>
        <v>0</v>
      </c>
    </row>
    <row r="30" spans="1:11" x14ac:dyDescent="0.2">
      <c r="F30">
        <f t="shared" si="0"/>
        <v>0</v>
      </c>
      <c r="I30">
        <f t="shared" si="1"/>
        <v>0</v>
      </c>
      <c r="K30">
        <f t="shared" si="2"/>
        <v>0</v>
      </c>
    </row>
    <row r="31" spans="1:11" x14ac:dyDescent="0.2">
      <c r="F31">
        <f t="shared" si="0"/>
        <v>0</v>
      </c>
      <c r="I31">
        <f t="shared" si="1"/>
        <v>0</v>
      </c>
      <c r="K31">
        <f t="shared" si="2"/>
        <v>0</v>
      </c>
    </row>
    <row r="32" spans="1:11" x14ac:dyDescent="0.2">
      <c r="A32" t="s">
        <v>17718</v>
      </c>
      <c r="B32" t="s">
        <v>17719</v>
      </c>
      <c r="C32" t="s">
        <v>17720</v>
      </c>
      <c r="D32">
        <v>2</v>
      </c>
      <c r="E32">
        <v>118</v>
      </c>
      <c r="F32">
        <f t="shared" si="0"/>
        <v>236</v>
      </c>
      <c r="I32">
        <f t="shared" si="1"/>
        <v>236</v>
      </c>
      <c r="K32">
        <f t="shared" si="2"/>
        <v>0</v>
      </c>
    </row>
    <row r="33" spans="1:11" x14ac:dyDescent="0.2">
      <c r="F33">
        <f t="shared" si="0"/>
        <v>0</v>
      </c>
      <c r="I33">
        <f t="shared" si="1"/>
        <v>0</v>
      </c>
      <c r="K33">
        <f t="shared" si="2"/>
        <v>0</v>
      </c>
    </row>
    <row r="34" spans="1:11" x14ac:dyDescent="0.2">
      <c r="F34">
        <f t="shared" si="0"/>
        <v>0</v>
      </c>
      <c r="I34">
        <f t="shared" si="1"/>
        <v>0</v>
      </c>
      <c r="K34">
        <f t="shared" si="2"/>
        <v>0</v>
      </c>
    </row>
    <row r="35" spans="1:11" x14ac:dyDescent="0.2">
      <c r="A35" t="s">
        <v>15769</v>
      </c>
      <c r="B35" t="s">
        <v>15774</v>
      </c>
      <c r="C35" t="s">
        <v>15775</v>
      </c>
      <c r="D35">
        <v>3</v>
      </c>
      <c r="E35">
        <v>148</v>
      </c>
      <c r="F35">
        <f t="shared" si="0"/>
        <v>444</v>
      </c>
      <c r="I35">
        <f t="shared" si="1"/>
        <v>444</v>
      </c>
      <c r="K35">
        <f t="shared" si="2"/>
        <v>0</v>
      </c>
    </row>
    <row r="36" spans="1:11" x14ac:dyDescent="0.2">
      <c r="F36">
        <f t="shared" si="0"/>
        <v>0</v>
      </c>
      <c r="I36">
        <f t="shared" si="1"/>
        <v>0</v>
      </c>
      <c r="K36">
        <f t="shared" si="2"/>
        <v>0</v>
      </c>
    </row>
    <row r="37" spans="1:11" x14ac:dyDescent="0.2">
      <c r="F37">
        <f t="shared" si="0"/>
        <v>0</v>
      </c>
      <c r="I37">
        <f t="shared" si="1"/>
        <v>0</v>
      </c>
      <c r="K37">
        <f t="shared" si="2"/>
        <v>0</v>
      </c>
    </row>
    <row r="38" spans="1:11" x14ac:dyDescent="0.2">
      <c r="A38" t="s">
        <v>15600</v>
      </c>
      <c r="B38" t="s">
        <v>15631</v>
      </c>
      <c r="C38" t="s">
        <v>15632</v>
      </c>
      <c r="D38">
        <v>4</v>
      </c>
      <c r="E38">
        <v>131</v>
      </c>
      <c r="F38">
        <f t="shared" si="0"/>
        <v>524</v>
      </c>
      <c r="G38" t="s">
        <v>15945</v>
      </c>
      <c r="H38">
        <v>514</v>
      </c>
      <c r="I38">
        <f t="shared" si="1"/>
        <v>10</v>
      </c>
      <c r="J38">
        <v>11</v>
      </c>
      <c r="K38">
        <f t="shared" si="2"/>
        <v>5654</v>
      </c>
    </row>
    <row r="39" spans="1:11" x14ac:dyDescent="0.2">
      <c r="F39">
        <f t="shared" si="0"/>
        <v>0</v>
      </c>
      <c r="I39">
        <f t="shared" si="1"/>
        <v>0</v>
      </c>
      <c r="K39">
        <f t="shared" si="2"/>
        <v>0</v>
      </c>
    </row>
    <row r="40" spans="1:11" x14ac:dyDescent="0.2">
      <c r="F40">
        <f t="shared" si="0"/>
        <v>0</v>
      </c>
      <c r="I40">
        <f t="shared" si="1"/>
        <v>0</v>
      </c>
      <c r="K40">
        <f t="shared" si="2"/>
        <v>0</v>
      </c>
    </row>
    <row r="41" spans="1:11" x14ac:dyDescent="0.2">
      <c r="A41" t="s">
        <v>190</v>
      </c>
      <c r="B41" t="s">
        <v>174</v>
      </c>
      <c r="C41" t="s">
        <v>175</v>
      </c>
      <c r="D41">
        <v>1</v>
      </c>
      <c r="E41">
        <v>520</v>
      </c>
      <c r="F41">
        <f t="shared" si="0"/>
        <v>520</v>
      </c>
      <c r="G41" t="s">
        <v>15935</v>
      </c>
      <c r="H41">
        <v>501</v>
      </c>
      <c r="I41">
        <f t="shared" si="1"/>
        <v>19</v>
      </c>
      <c r="J41">
        <v>13.5</v>
      </c>
      <c r="K41">
        <f t="shared" si="2"/>
        <v>6763.5</v>
      </c>
    </row>
    <row r="42" spans="1:11" x14ac:dyDescent="0.2">
      <c r="F42">
        <f t="shared" si="0"/>
        <v>0</v>
      </c>
      <c r="I42">
        <f t="shared" si="1"/>
        <v>0</v>
      </c>
      <c r="K42">
        <f t="shared" si="2"/>
        <v>0</v>
      </c>
    </row>
    <row r="43" spans="1:11" x14ac:dyDescent="0.2">
      <c r="F43">
        <f t="shared" si="0"/>
        <v>0</v>
      </c>
      <c r="I43">
        <f t="shared" si="1"/>
        <v>0</v>
      </c>
      <c r="K43">
        <f t="shared" si="2"/>
        <v>0</v>
      </c>
    </row>
    <row r="44" spans="1:11" x14ac:dyDescent="0.2">
      <c r="A44" t="s">
        <v>15324</v>
      </c>
      <c r="B44" t="s">
        <v>15346</v>
      </c>
      <c r="C44" t="s">
        <v>15347</v>
      </c>
      <c r="D44">
        <v>4</v>
      </c>
      <c r="E44">
        <v>126</v>
      </c>
      <c r="F44">
        <f t="shared" si="0"/>
        <v>504</v>
      </c>
      <c r="I44">
        <f t="shared" si="1"/>
        <v>504</v>
      </c>
      <c r="K44">
        <f t="shared" si="2"/>
        <v>0</v>
      </c>
    </row>
    <row r="45" spans="1:11" x14ac:dyDescent="0.2">
      <c r="F45">
        <f t="shared" si="0"/>
        <v>0</v>
      </c>
      <c r="I45">
        <f t="shared" si="1"/>
        <v>0</v>
      </c>
      <c r="K45">
        <f t="shared" si="2"/>
        <v>0</v>
      </c>
    </row>
    <row r="46" spans="1:11" x14ac:dyDescent="0.2">
      <c r="F46">
        <f t="shared" si="0"/>
        <v>0</v>
      </c>
      <c r="I46">
        <f t="shared" si="1"/>
        <v>0</v>
      </c>
      <c r="K46">
        <f t="shared" si="2"/>
        <v>0</v>
      </c>
    </row>
    <row r="47" spans="1:11" x14ac:dyDescent="0.2">
      <c r="A47" t="s">
        <v>605</v>
      </c>
      <c r="B47" t="s">
        <v>617</v>
      </c>
      <c r="C47" t="s">
        <v>618</v>
      </c>
      <c r="D47">
        <v>5</v>
      </c>
      <c r="E47">
        <v>140</v>
      </c>
      <c r="F47">
        <f t="shared" si="0"/>
        <v>700</v>
      </c>
      <c r="G47" t="s">
        <v>15443</v>
      </c>
      <c r="H47">
        <v>691</v>
      </c>
      <c r="I47">
        <f t="shared" si="1"/>
        <v>9</v>
      </c>
      <c r="J47">
        <v>12.5</v>
      </c>
      <c r="K47">
        <f t="shared" si="2"/>
        <v>8637.5</v>
      </c>
    </row>
    <row r="48" spans="1:11" x14ac:dyDescent="0.2">
      <c r="F48">
        <f t="shared" si="0"/>
        <v>0</v>
      </c>
      <c r="I48">
        <f t="shared" si="1"/>
        <v>0</v>
      </c>
      <c r="K48">
        <f t="shared" si="2"/>
        <v>0</v>
      </c>
    </row>
    <row r="49" spans="1:12" x14ac:dyDescent="0.2">
      <c r="F49">
        <f t="shared" si="0"/>
        <v>0</v>
      </c>
      <c r="I49">
        <f t="shared" si="1"/>
        <v>0</v>
      </c>
      <c r="K49">
        <f t="shared" si="2"/>
        <v>0</v>
      </c>
    </row>
    <row r="50" spans="1:12" x14ac:dyDescent="0.2">
      <c r="A50" t="s">
        <v>15096</v>
      </c>
      <c r="B50" t="s">
        <v>15057</v>
      </c>
      <c r="C50" t="s">
        <v>15058</v>
      </c>
      <c r="D50">
        <v>2</v>
      </c>
      <c r="E50">
        <v>300</v>
      </c>
      <c r="F50">
        <f t="shared" si="0"/>
        <v>600</v>
      </c>
      <c r="G50" t="s">
        <v>15059</v>
      </c>
      <c r="H50">
        <v>593</v>
      </c>
      <c r="I50">
        <f t="shared" si="1"/>
        <v>7</v>
      </c>
      <c r="J50">
        <v>11</v>
      </c>
      <c r="K50">
        <f t="shared" si="2"/>
        <v>6523</v>
      </c>
    </row>
    <row r="51" spans="1:12" x14ac:dyDescent="0.2">
      <c r="F51">
        <f t="shared" si="0"/>
        <v>0</v>
      </c>
      <c r="I51">
        <f t="shared" si="1"/>
        <v>0</v>
      </c>
      <c r="K51">
        <f t="shared" si="2"/>
        <v>0</v>
      </c>
    </row>
    <row r="52" spans="1:12" x14ac:dyDescent="0.2">
      <c r="F52">
        <f t="shared" si="0"/>
        <v>0</v>
      </c>
      <c r="I52">
        <f t="shared" si="1"/>
        <v>0</v>
      </c>
      <c r="K52">
        <f t="shared" si="2"/>
        <v>0</v>
      </c>
    </row>
    <row r="53" spans="1:12" x14ac:dyDescent="0.2">
      <c r="A53" t="s">
        <v>15054</v>
      </c>
      <c r="B53" t="s">
        <v>15084</v>
      </c>
      <c r="C53" t="s">
        <v>15085</v>
      </c>
      <c r="D53">
        <v>1</v>
      </c>
      <c r="E53">
        <v>532</v>
      </c>
      <c r="F53">
        <f t="shared" si="0"/>
        <v>532</v>
      </c>
      <c r="G53" t="s">
        <v>434</v>
      </c>
      <c r="H53">
        <v>528</v>
      </c>
      <c r="I53">
        <f t="shared" si="1"/>
        <v>4</v>
      </c>
      <c r="J53">
        <v>12</v>
      </c>
      <c r="K53">
        <f t="shared" si="2"/>
        <v>6336</v>
      </c>
    </row>
    <row r="54" spans="1:12" x14ac:dyDescent="0.2">
      <c r="F54">
        <f t="shared" si="0"/>
        <v>0</v>
      </c>
      <c r="I54">
        <f t="shared" si="1"/>
        <v>0</v>
      </c>
      <c r="K54">
        <f t="shared" si="2"/>
        <v>0</v>
      </c>
    </row>
    <row r="55" spans="1:12" x14ac:dyDescent="0.2">
      <c r="F55">
        <f t="shared" si="0"/>
        <v>0</v>
      </c>
      <c r="I55">
        <f t="shared" si="1"/>
        <v>0</v>
      </c>
      <c r="K55">
        <f t="shared" si="2"/>
        <v>0</v>
      </c>
    </row>
    <row r="56" spans="1:12" x14ac:dyDescent="0.2">
      <c r="A56" t="s">
        <v>14850</v>
      </c>
      <c r="B56" t="s">
        <v>14842</v>
      </c>
      <c r="C56" t="s">
        <v>14843</v>
      </c>
      <c r="D56">
        <v>2</v>
      </c>
      <c r="E56">
        <v>306</v>
      </c>
      <c r="F56">
        <f t="shared" si="0"/>
        <v>612</v>
      </c>
      <c r="G56" t="s">
        <v>434</v>
      </c>
      <c r="H56">
        <v>601</v>
      </c>
      <c r="I56">
        <f t="shared" si="1"/>
        <v>11</v>
      </c>
      <c r="J56">
        <v>11.5</v>
      </c>
      <c r="K56">
        <f t="shared" si="2"/>
        <v>6911.5</v>
      </c>
    </row>
    <row r="57" spans="1:12" x14ac:dyDescent="0.2">
      <c r="F57">
        <f t="shared" si="0"/>
        <v>0</v>
      </c>
      <c r="I57">
        <f t="shared" si="1"/>
        <v>0</v>
      </c>
      <c r="K57">
        <f t="shared" si="2"/>
        <v>0</v>
      </c>
    </row>
    <row r="58" spans="1:12" x14ac:dyDescent="0.2">
      <c r="F58">
        <f t="shared" si="0"/>
        <v>0</v>
      </c>
      <c r="I58">
        <f t="shared" si="1"/>
        <v>0</v>
      </c>
      <c r="K58">
        <f t="shared" si="2"/>
        <v>0</v>
      </c>
    </row>
    <row r="59" spans="1:12" x14ac:dyDescent="0.2">
      <c r="A59" t="s">
        <v>14695</v>
      </c>
      <c r="B59" t="s">
        <v>17510</v>
      </c>
      <c r="C59" t="s">
        <v>14700</v>
      </c>
      <c r="D59">
        <v>3</v>
      </c>
      <c r="E59">
        <v>179</v>
      </c>
      <c r="F59">
        <f t="shared" si="0"/>
        <v>537</v>
      </c>
      <c r="G59" t="s">
        <v>14453</v>
      </c>
      <c r="H59">
        <v>523</v>
      </c>
      <c r="I59">
        <f t="shared" si="1"/>
        <v>14</v>
      </c>
      <c r="J59">
        <v>12</v>
      </c>
      <c r="K59">
        <f t="shared" si="2"/>
        <v>6276</v>
      </c>
    </row>
    <row r="60" spans="1:12" x14ac:dyDescent="0.2">
      <c r="F60">
        <f t="shared" si="0"/>
        <v>0</v>
      </c>
      <c r="I60">
        <f t="shared" si="1"/>
        <v>0</v>
      </c>
      <c r="K60">
        <f t="shared" si="2"/>
        <v>0</v>
      </c>
    </row>
    <row r="61" spans="1:12" x14ac:dyDescent="0.2">
      <c r="A61" t="s">
        <v>14571</v>
      </c>
      <c r="B61" t="s">
        <v>17172</v>
      </c>
      <c r="C61" t="s">
        <v>14455</v>
      </c>
      <c r="D61">
        <v>1</v>
      </c>
      <c r="E61">
        <v>500</v>
      </c>
      <c r="F61">
        <f t="shared" si="0"/>
        <v>500</v>
      </c>
      <c r="G61" t="s">
        <v>21689</v>
      </c>
      <c r="H61">
        <v>499</v>
      </c>
      <c r="I61" s="71">
        <f t="shared" si="1"/>
        <v>1</v>
      </c>
      <c r="J61">
        <v>13.5</v>
      </c>
      <c r="K61">
        <f t="shared" si="2"/>
        <v>6736.5</v>
      </c>
      <c r="L61" t="s">
        <v>751</v>
      </c>
    </row>
    <row r="62" spans="1:12" x14ac:dyDescent="0.2">
      <c r="F62">
        <f t="shared" si="0"/>
        <v>0</v>
      </c>
      <c r="I62">
        <f t="shared" si="1"/>
        <v>0</v>
      </c>
      <c r="K62">
        <f t="shared" si="2"/>
        <v>0</v>
      </c>
    </row>
    <row r="63" spans="1:12" x14ac:dyDescent="0.2">
      <c r="F63">
        <f t="shared" si="0"/>
        <v>0</v>
      </c>
      <c r="I63">
        <f t="shared" si="1"/>
        <v>0</v>
      </c>
      <c r="K63">
        <f t="shared" si="2"/>
        <v>0</v>
      </c>
    </row>
    <row r="64" spans="1:12" x14ac:dyDescent="0.2">
      <c r="A64" t="s">
        <v>14346</v>
      </c>
      <c r="B64" t="s">
        <v>17005</v>
      </c>
      <c r="C64" t="s">
        <v>13997</v>
      </c>
      <c r="D64">
        <v>2</v>
      </c>
      <c r="E64">
        <v>249</v>
      </c>
      <c r="F64">
        <f t="shared" si="0"/>
        <v>498</v>
      </c>
      <c r="G64" t="s">
        <v>21681</v>
      </c>
      <c r="H64">
        <v>488</v>
      </c>
      <c r="I64" s="71">
        <f t="shared" si="1"/>
        <v>10</v>
      </c>
      <c r="J64">
        <v>11.5</v>
      </c>
      <c r="K64">
        <f t="shared" si="2"/>
        <v>5612</v>
      </c>
    </row>
    <row r="65" spans="1:12" x14ac:dyDescent="0.2">
      <c r="F65">
        <f t="shared" si="0"/>
        <v>0</v>
      </c>
      <c r="I65">
        <f t="shared" si="1"/>
        <v>0</v>
      </c>
      <c r="K65">
        <f t="shared" si="2"/>
        <v>0</v>
      </c>
    </row>
    <row r="66" spans="1:12" x14ac:dyDescent="0.2">
      <c r="F66">
        <f t="shared" si="0"/>
        <v>0</v>
      </c>
      <c r="I66">
        <f t="shared" si="1"/>
        <v>0</v>
      </c>
      <c r="K66">
        <f t="shared" si="2"/>
        <v>0</v>
      </c>
    </row>
    <row r="67" spans="1:12" x14ac:dyDescent="0.2">
      <c r="A67" t="s">
        <v>21681</v>
      </c>
      <c r="B67" t="s">
        <v>16950</v>
      </c>
      <c r="C67" t="s">
        <v>14247</v>
      </c>
      <c r="D67">
        <v>3</v>
      </c>
      <c r="E67">
        <v>292</v>
      </c>
      <c r="F67">
        <f t="shared" si="0"/>
        <v>876</v>
      </c>
      <c r="G67" t="s">
        <v>14304</v>
      </c>
      <c r="H67">
        <v>870</v>
      </c>
      <c r="I67" s="71">
        <f t="shared" si="1"/>
        <v>6</v>
      </c>
      <c r="J67">
        <v>11</v>
      </c>
      <c r="K67">
        <f t="shared" si="2"/>
        <v>9570</v>
      </c>
    </row>
    <row r="68" spans="1:12" x14ac:dyDescent="0.2">
      <c r="F68">
        <f t="shared" si="0"/>
        <v>0</v>
      </c>
      <c r="I68">
        <f t="shared" si="1"/>
        <v>0</v>
      </c>
      <c r="K68">
        <f t="shared" si="2"/>
        <v>0</v>
      </c>
    </row>
    <row r="69" spans="1:12" x14ac:dyDescent="0.2">
      <c r="F69">
        <f t="shared" si="0"/>
        <v>0</v>
      </c>
      <c r="I69">
        <f t="shared" si="1"/>
        <v>0</v>
      </c>
      <c r="K69">
        <f t="shared" si="2"/>
        <v>0</v>
      </c>
    </row>
    <row r="70" spans="1:12" x14ac:dyDescent="0.2">
      <c r="A70" t="s">
        <v>14314</v>
      </c>
      <c r="B70" t="s">
        <v>16812</v>
      </c>
      <c r="C70" t="s">
        <v>14315</v>
      </c>
      <c r="D70">
        <v>1</v>
      </c>
      <c r="E70">
        <v>547</v>
      </c>
      <c r="F70">
        <f t="shared" si="0"/>
        <v>547</v>
      </c>
      <c r="G70" t="s">
        <v>1025</v>
      </c>
      <c r="H70">
        <v>533</v>
      </c>
      <c r="I70" s="71">
        <f t="shared" si="1"/>
        <v>14</v>
      </c>
      <c r="J70">
        <v>14</v>
      </c>
      <c r="K70">
        <f t="shared" si="2"/>
        <v>7462</v>
      </c>
      <c r="L70" t="s">
        <v>912</v>
      </c>
    </row>
    <row r="71" spans="1:12" x14ac:dyDescent="0.2">
      <c r="F71">
        <f t="shared" si="0"/>
        <v>0</v>
      </c>
      <c r="I71">
        <f t="shared" si="1"/>
        <v>0</v>
      </c>
      <c r="K71">
        <f t="shared" si="2"/>
        <v>0</v>
      </c>
    </row>
    <row r="72" spans="1:12" x14ac:dyDescent="0.2">
      <c r="F72">
        <f t="shared" si="0"/>
        <v>0</v>
      </c>
      <c r="I72">
        <f t="shared" si="1"/>
        <v>0</v>
      </c>
      <c r="K72">
        <f t="shared" si="2"/>
        <v>0</v>
      </c>
    </row>
    <row r="73" spans="1:12" x14ac:dyDescent="0.2">
      <c r="A73" t="s">
        <v>14383</v>
      </c>
      <c r="B73" t="s">
        <v>16717</v>
      </c>
      <c r="C73" t="s">
        <v>14233</v>
      </c>
      <c r="D73">
        <v>1</v>
      </c>
      <c r="E73">
        <v>632</v>
      </c>
      <c r="F73">
        <f t="shared" si="0"/>
        <v>632</v>
      </c>
      <c r="G73" t="s">
        <v>14064</v>
      </c>
      <c r="H73">
        <v>625</v>
      </c>
      <c r="I73" s="71">
        <f t="shared" si="1"/>
        <v>7</v>
      </c>
      <c r="J73">
        <v>12</v>
      </c>
      <c r="K73">
        <f t="shared" si="2"/>
        <v>7500</v>
      </c>
      <c r="L73" t="s">
        <v>14127</v>
      </c>
    </row>
    <row r="74" spans="1:12" x14ac:dyDescent="0.2">
      <c r="F74">
        <f t="shared" si="0"/>
        <v>0</v>
      </c>
      <c r="I74">
        <f t="shared" si="1"/>
        <v>0</v>
      </c>
      <c r="K74">
        <f t="shared" si="2"/>
        <v>0</v>
      </c>
    </row>
    <row r="75" spans="1:12" x14ac:dyDescent="0.2">
      <c r="F75">
        <f t="shared" si="0"/>
        <v>0</v>
      </c>
      <c r="I75">
        <f t="shared" si="1"/>
        <v>0</v>
      </c>
      <c r="K75">
        <f t="shared" si="2"/>
        <v>0</v>
      </c>
    </row>
    <row r="76" spans="1:12" x14ac:dyDescent="0.2">
      <c r="A76" t="s">
        <v>14160</v>
      </c>
      <c r="B76" t="s">
        <v>16543</v>
      </c>
      <c r="C76" t="s">
        <v>953</v>
      </c>
      <c r="D76">
        <v>2</v>
      </c>
      <c r="E76">
        <v>133</v>
      </c>
      <c r="F76">
        <f t="shared" si="0"/>
        <v>266</v>
      </c>
      <c r="G76" t="s">
        <v>1025</v>
      </c>
      <c r="H76">
        <v>258</v>
      </c>
      <c r="I76" s="71">
        <f t="shared" si="1"/>
        <v>8</v>
      </c>
      <c r="J76">
        <v>13</v>
      </c>
      <c r="K76">
        <f t="shared" si="2"/>
        <v>3354</v>
      </c>
      <c r="L76" t="s">
        <v>13906</v>
      </c>
    </row>
    <row r="77" spans="1:12" x14ac:dyDescent="0.2">
      <c r="F77">
        <f t="shared" si="0"/>
        <v>0</v>
      </c>
      <c r="I77">
        <f t="shared" si="1"/>
        <v>0</v>
      </c>
      <c r="K77">
        <f t="shared" si="2"/>
        <v>0</v>
      </c>
    </row>
    <row r="78" spans="1:12" x14ac:dyDescent="0.2">
      <c r="F78">
        <f t="shared" si="0"/>
        <v>0</v>
      </c>
      <c r="I78">
        <f t="shared" si="1"/>
        <v>0</v>
      </c>
      <c r="K78">
        <f t="shared" si="2"/>
        <v>0</v>
      </c>
    </row>
    <row r="79" spans="1:12" x14ac:dyDescent="0.2">
      <c r="A79" t="s">
        <v>1117</v>
      </c>
      <c r="B79" t="s">
        <v>16476</v>
      </c>
      <c r="C79" t="s">
        <v>1118</v>
      </c>
      <c r="D79">
        <v>2</v>
      </c>
      <c r="E79">
        <v>207</v>
      </c>
      <c r="F79">
        <f t="shared" si="0"/>
        <v>414</v>
      </c>
      <c r="G79" t="s">
        <v>941</v>
      </c>
      <c r="H79">
        <v>403</v>
      </c>
      <c r="I79" s="71">
        <f t="shared" si="1"/>
        <v>11</v>
      </c>
      <c r="J79">
        <v>13</v>
      </c>
      <c r="K79">
        <f t="shared" si="2"/>
        <v>5239</v>
      </c>
    </row>
    <row r="80" spans="1:12" x14ac:dyDescent="0.2">
      <c r="F80">
        <f t="shared" si="0"/>
        <v>0</v>
      </c>
      <c r="I80">
        <f t="shared" si="1"/>
        <v>0</v>
      </c>
      <c r="K80">
        <f t="shared" si="2"/>
        <v>0</v>
      </c>
    </row>
    <row r="81" spans="1:11" x14ac:dyDescent="0.2">
      <c r="A81" s="37"/>
      <c r="F81">
        <f t="shared" si="0"/>
        <v>0</v>
      </c>
      <c r="I81">
        <f t="shared" si="1"/>
        <v>0</v>
      </c>
      <c r="K81">
        <f t="shared" si="2"/>
        <v>0</v>
      </c>
    </row>
    <row r="82" spans="1:11" x14ac:dyDescent="0.2">
      <c r="A82" t="s">
        <v>1137</v>
      </c>
      <c r="B82" t="s">
        <v>16345</v>
      </c>
      <c r="C82" t="s">
        <v>1023</v>
      </c>
      <c r="D82">
        <v>3</v>
      </c>
      <c r="E82">
        <v>205</v>
      </c>
      <c r="F82">
        <f t="shared" si="0"/>
        <v>615</v>
      </c>
      <c r="G82" t="s">
        <v>919</v>
      </c>
      <c r="H82">
        <v>602</v>
      </c>
      <c r="I82" s="71">
        <f t="shared" si="1"/>
        <v>13</v>
      </c>
      <c r="J82">
        <v>13</v>
      </c>
      <c r="K82">
        <f t="shared" si="2"/>
        <v>7826</v>
      </c>
    </row>
    <row r="83" spans="1:11" x14ac:dyDescent="0.2">
      <c r="F83">
        <f t="shared" si="0"/>
        <v>0</v>
      </c>
      <c r="I83">
        <f t="shared" si="1"/>
        <v>0</v>
      </c>
      <c r="K83">
        <f t="shared" si="2"/>
        <v>0</v>
      </c>
    </row>
    <row r="84" spans="1:11" x14ac:dyDescent="0.2">
      <c r="F84">
        <f t="shared" si="0"/>
        <v>0</v>
      </c>
      <c r="I84">
        <f t="shared" si="1"/>
        <v>0</v>
      </c>
      <c r="K84">
        <f t="shared" si="2"/>
        <v>0</v>
      </c>
    </row>
    <row r="85" spans="1:11" x14ac:dyDescent="0.2">
      <c r="F85">
        <f t="shared" si="0"/>
        <v>0</v>
      </c>
      <c r="I85">
        <f t="shared" si="1"/>
        <v>0</v>
      </c>
      <c r="K85">
        <f t="shared" si="2"/>
        <v>0</v>
      </c>
    </row>
    <row r="86" spans="1:11" x14ac:dyDescent="0.2">
      <c r="F86">
        <f t="shared" si="0"/>
        <v>0</v>
      </c>
      <c r="I86">
        <f t="shared" si="1"/>
        <v>0</v>
      </c>
      <c r="K86">
        <f t="shared" si="2"/>
        <v>0</v>
      </c>
    </row>
    <row r="87" spans="1:11" x14ac:dyDescent="0.2">
      <c r="F87">
        <f t="shared" si="0"/>
        <v>0</v>
      </c>
      <c r="I87">
        <f t="shared" si="1"/>
        <v>0</v>
      </c>
      <c r="K87">
        <f t="shared" si="2"/>
        <v>0</v>
      </c>
    </row>
    <row r="88" spans="1:11" x14ac:dyDescent="0.2">
      <c r="F88">
        <f t="shared" si="0"/>
        <v>0</v>
      </c>
      <c r="I88">
        <f t="shared" si="1"/>
        <v>0</v>
      </c>
      <c r="K88">
        <f t="shared" si="2"/>
        <v>0</v>
      </c>
    </row>
    <row r="89" spans="1:11" x14ac:dyDescent="0.2">
      <c r="F89">
        <f t="shared" si="0"/>
        <v>0</v>
      </c>
      <c r="I89">
        <f t="shared" si="1"/>
        <v>0</v>
      </c>
      <c r="K89">
        <f t="shared" si="2"/>
        <v>0</v>
      </c>
    </row>
    <row r="90" spans="1:11" x14ac:dyDescent="0.2">
      <c r="F90">
        <f t="shared" si="0"/>
        <v>0</v>
      </c>
      <c r="I90">
        <f t="shared" si="1"/>
        <v>0</v>
      </c>
      <c r="K90">
        <f t="shared" si="2"/>
        <v>0</v>
      </c>
    </row>
    <row r="91" spans="1:11" x14ac:dyDescent="0.2">
      <c r="F91">
        <f t="shared" si="0"/>
        <v>0</v>
      </c>
      <c r="I91">
        <f t="shared" si="1"/>
        <v>0</v>
      </c>
      <c r="K91">
        <f t="shared" si="2"/>
        <v>0</v>
      </c>
    </row>
    <row r="92" spans="1:11" x14ac:dyDescent="0.2">
      <c r="F92">
        <f t="shared" si="0"/>
        <v>0</v>
      </c>
      <c r="I92">
        <f t="shared" si="1"/>
        <v>0</v>
      </c>
      <c r="K92">
        <f t="shared" si="2"/>
        <v>0</v>
      </c>
    </row>
    <row r="93" spans="1:11" x14ac:dyDescent="0.2">
      <c r="F93">
        <f t="shared" si="0"/>
        <v>0</v>
      </c>
      <c r="I93">
        <f t="shared" si="1"/>
        <v>0</v>
      </c>
      <c r="K93">
        <f t="shared" si="2"/>
        <v>0</v>
      </c>
    </row>
    <row r="94" spans="1:11" x14ac:dyDescent="0.2">
      <c r="F94">
        <f t="shared" si="0"/>
        <v>0</v>
      </c>
      <c r="I94">
        <f t="shared" si="1"/>
        <v>0</v>
      </c>
      <c r="K94">
        <f t="shared" si="2"/>
        <v>0</v>
      </c>
    </row>
    <row r="95" spans="1:11" x14ac:dyDescent="0.2">
      <c r="F95">
        <f t="shared" si="0"/>
        <v>0</v>
      </c>
      <c r="I95">
        <f t="shared" si="1"/>
        <v>0</v>
      </c>
      <c r="K95">
        <f t="shared" si="2"/>
        <v>0</v>
      </c>
    </row>
    <row r="96" spans="1:11" x14ac:dyDescent="0.2">
      <c r="F96">
        <f t="shared" si="0"/>
        <v>0</v>
      </c>
      <c r="I96">
        <f t="shared" si="1"/>
        <v>0</v>
      </c>
      <c r="K96">
        <f t="shared" si="2"/>
        <v>0</v>
      </c>
    </row>
    <row r="97" spans="6:11" x14ac:dyDescent="0.2">
      <c r="F97">
        <f t="shared" si="0"/>
        <v>0</v>
      </c>
      <c r="I97">
        <f t="shared" si="1"/>
        <v>0</v>
      </c>
      <c r="K97">
        <f t="shared" si="2"/>
        <v>0</v>
      </c>
    </row>
    <row r="98" spans="6:11" x14ac:dyDescent="0.2">
      <c r="F98">
        <f t="shared" si="0"/>
        <v>0</v>
      </c>
      <c r="I98">
        <f t="shared" si="1"/>
        <v>0</v>
      </c>
      <c r="K98">
        <f t="shared" si="2"/>
        <v>0</v>
      </c>
    </row>
    <row r="99" spans="6:11" x14ac:dyDescent="0.2">
      <c r="F99">
        <f t="shared" si="0"/>
        <v>0</v>
      </c>
      <c r="I99">
        <f t="shared" si="1"/>
        <v>0</v>
      </c>
      <c r="K99">
        <f t="shared" si="2"/>
        <v>0</v>
      </c>
    </row>
    <row r="100" spans="6:11" x14ac:dyDescent="0.2">
      <c r="F100">
        <f t="shared" si="0"/>
        <v>0</v>
      </c>
      <c r="I100">
        <f t="shared" si="1"/>
        <v>0</v>
      </c>
      <c r="K100">
        <f t="shared" si="2"/>
        <v>0</v>
      </c>
    </row>
    <row r="101" spans="6:11" x14ac:dyDescent="0.2">
      <c r="F101">
        <f t="shared" si="0"/>
        <v>0</v>
      </c>
      <c r="I101">
        <f t="shared" si="1"/>
        <v>0</v>
      </c>
      <c r="K101">
        <f t="shared" si="2"/>
        <v>0</v>
      </c>
    </row>
    <row r="102" spans="6:11" x14ac:dyDescent="0.2">
      <c r="F102">
        <f t="shared" si="0"/>
        <v>0</v>
      </c>
      <c r="I102">
        <f t="shared" si="1"/>
        <v>0</v>
      </c>
      <c r="K102">
        <f t="shared" si="2"/>
        <v>0</v>
      </c>
    </row>
    <row r="103" spans="6:11" x14ac:dyDescent="0.2">
      <c r="F103">
        <f t="shared" si="0"/>
        <v>0</v>
      </c>
      <c r="I103">
        <f t="shared" si="1"/>
        <v>0</v>
      </c>
      <c r="K103">
        <f t="shared" si="2"/>
        <v>0</v>
      </c>
    </row>
    <row r="104" spans="6:11" x14ac:dyDescent="0.2">
      <c r="F104">
        <f t="shared" si="0"/>
        <v>0</v>
      </c>
      <c r="I104">
        <f t="shared" si="1"/>
        <v>0</v>
      </c>
      <c r="K104">
        <f t="shared" si="2"/>
        <v>0</v>
      </c>
    </row>
    <row r="105" spans="6:11" x14ac:dyDescent="0.2">
      <c r="F105">
        <f t="shared" si="0"/>
        <v>0</v>
      </c>
      <c r="I105">
        <f t="shared" si="1"/>
        <v>0</v>
      </c>
      <c r="K105">
        <f t="shared" si="2"/>
        <v>0</v>
      </c>
    </row>
    <row r="106" spans="6:11" x14ac:dyDescent="0.2">
      <c r="F106">
        <f t="shared" si="0"/>
        <v>0</v>
      </c>
      <c r="I106">
        <f t="shared" si="1"/>
        <v>0</v>
      </c>
      <c r="K106">
        <f t="shared" si="2"/>
        <v>0</v>
      </c>
    </row>
    <row r="107" spans="6:11" x14ac:dyDescent="0.2">
      <c r="F107">
        <f t="shared" si="0"/>
        <v>0</v>
      </c>
      <c r="I107">
        <f t="shared" si="1"/>
        <v>0</v>
      </c>
      <c r="K107">
        <f t="shared" si="2"/>
        <v>0</v>
      </c>
    </row>
    <row r="108" spans="6:11" x14ac:dyDescent="0.2">
      <c r="F108">
        <f t="shared" si="0"/>
        <v>0</v>
      </c>
      <c r="I108">
        <f t="shared" si="1"/>
        <v>0</v>
      </c>
      <c r="K108">
        <f t="shared" si="2"/>
        <v>0</v>
      </c>
    </row>
    <row r="109" spans="6:11" x14ac:dyDescent="0.2">
      <c r="F109">
        <f t="shared" si="0"/>
        <v>0</v>
      </c>
      <c r="I109">
        <f t="shared" si="1"/>
        <v>0</v>
      </c>
      <c r="K109">
        <f t="shared" si="2"/>
        <v>0</v>
      </c>
    </row>
    <row r="110" spans="6:11" x14ac:dyDescent="0.2">
      <c r="F110">
        <f t="shared" si="0"/>
        <v>0</v>
      </c>
      <c r="I110">
        <f t="shared" si="1"/>
        <v>0</v>
      </c>
      <c r="K110">
        <f t="shared" si="2"/>
        <v>0</v>
      </c>
    </row>
    <row r="111" spans="6:11" x14ac:dyDescent="0.2">
      <c r="F111">
        <f t="shared" si="0"/>
        <v>0</v>
      </c>
      <c r="I111">
        <f t="shared" si="1"/>
        <v>0</v>
      </c>
      <c r="K111">
        <f t="shared" si="2"/>
        <v>0</v>
      </c>
    </row>
    <row r="112" spans="6:11" x14ac:dyDescent="0.2">
      <c r="F112">
        <f t="shared" si="0"/>
        <v>0</v>
      </c>
      <c r="I112">
        <f t="shared" si="1"/>
        <v>0</v>
      </c>
      <c r="K112">
        <f t="shared" si="2"/>
        <v>0</v>
      </c>
    </row>
    <row r="113" spans="6:11" x14ac:dyDescent="0.2">
      <c r="F113">
        <f t="shared" si="0"/>
        <v>0</v>
      </c>
      <c r="I113">
        <f t="shared" si="1"/>
        <v>0</v>
      </c>
      <c r="K113">
        <f t="shared" si="2"/>
        <v>0</v>
      </c>
    </row>
    <row r="114" spans="6:11" x14ac:dyDescent="0.2">
      <c r="F114">
        <f t="shared" si="0"/>
        <v>0</v>
      </c>
      <c r="I114">
        <f t="shared" si="1"/>
        <v>0</v>
      </c>
      <c r="K114">
        <f t="shared" si="2"/>
        <v>0</v>
      </c>
    </row>
    <row r="115" spans="6:11" x14ac:dyDescent="0.2">
      <c r="F115">
        <f t="shared" si="0"/>
        <v>0</v>
      </c>
      <c r="I115">
        <f t="shared" si="1"/>
        <v>0</v>
      </c>
      <c r="K115">
        <f t="shared" si="2"/>
        <v>0</v>
      </c>
    </row>
    <row r="116" spans="6:11" x14ac:dyDescent="0.2">
      <c r="F116">
        <f t="shared" si="0"/>
        <v>0</v>
      </c>
      <c r="I116">
        <f t="shared" si="1"/>
        <v>0</v>
      </c>
      <c r="K116">
        <f t="shared" si="2"/>
        <v>0</v>
      </c>
    </row>
    <row r="117" spans="6:11" x14ac:dyDescent="0.2">
      <c r="F117">
        <f t="shared" si="0"/>
        <v>0</v>
      </c>
      <c r="I117">
        <f t="shared" si="1"/>
        <v>0</v>
      </c>
      <c r="K117">
        <f t="shared" si="2"/>
        <v>0</v>
      </c>
    </row>
    <row r="118" spans="6:11" x14ac:dyDescent="0.2">
      <c r="F118">
        <f t="shared" si="0"/>
        <v>0</v>
      </c>
      <c r="I118">
        <f t="shared" si="1"/>
        <v>0</v>
      </c>
      <c r="K118">
        <f t="shared" si="2"/>
        <v>0</v>
      </c>
    </row>
    <row r="119" spans="6:11" x14ac:dyDescent="0.2">
      <c r="F119">
        <f t="shared" si="0"/>
        <v>0</v>
      </c>
      <c r="I119">
        <f t="shared" si="1"/>
        <v>0</v>
      </c>
      <c r="K119">
        <f t="shared" si="2"/>
        <v>0</v>
      </c>
    </row>
    <row r="120" spans="6:11" x14ac:dyDescent="0.2">
      <c r="F120">
        <f t="shared" si="0"/>
        <v>0</v>
      </c>
      <c r="I120">
        <f t="shared" si="1"/>
        <v>0</v>
      </c>
      <c r="K120">
        <f t="shared" si="2"/>
        <v>0</v>
      </c>
    </row>
    <row r="121" spans="6:11" x14ac:dyDescent="0.2">
      <c r="F121">
        <f t="shared" si="0"/>
        <v>0</v>
      </c>
      <c r="I121">
        <f t="shared" si="1"/>
        <v>0</v>
      </c>
      <c r="K121">
        <f t="shared" si="2"/>
        <v>0</v>
      </c>
    </row>
    <row r="122" spans="6:11" x14ac:dyDescent="0.2">
      <c r="F122">
        <f t="shared" si="0"/>
        <v>0</v>
      </c>
      <c r="I122">
        <f t="shared" si="1"/>
        <v>0</v>
      </c>
      <c r="K122">
        <f t="shared" si="2"/>
        <v>0</v>
      </c>
    </row>
    <row r="123" spans="6:11" x14ac:dyDescent="0.2">
      <c r="F123">
        <f t="shared" si="0"/>
        <v>0</v>
      </c>
      <c r="I123">
        <f t="shared" si="1"/>
        <v>0</v>
      </c>
      <c r="K123">
        <f t="shared" si="2"/>
        <v>0</v>
      </c>
    </row>
    <row r="124" spans="6:11" x14ac:dyDescent="0.2">
      <c r="F124">
        <f t="shared" si="0"/>
        <v>0</v>
      </c>
      <c r="I124">
        <f t="shared" si="1"/>
        <v>0</v>
      </c>
      <c r="K124">
        <f t="shared" si="2"/>
        <v>0</v>
      </c>
    </row>
    <row r="125" spans="6:11" x14ac:dyDescent="0.2">
      <c r="F125">
        <f t="shared" si="0"/>
        <v>0</v>
      </c>
      <c r="I125">
        <f t="shared" si="1"/>
        <v>0</v>
      </c>
      <c r="K125">
        <f t="shared" si="2"/>
        <v>0</v>
      </c>
    </row>
    <row r="126" spans="6:11" x14ac:dyDescent="0.2">
      <c r="F126">
        <f t="shared" si="0"/>
        <v>0</v>
      </c>
      <c r="I126">
        <f t="shared" si="1"/>
        <v>0</v>
      </c>
      <c r="K126">
        <f t="shared" si="2"/>
        <v>0</v>
      </c>
    </row>
    <row r="127" spans="6:11" x14ac:dyDescent="0.2">
      <c r="F127">
        <f t="shared" si="0"/>
        <v>0</v>
      </c>
      <c r="I127">
        <f t="shared" si="1"/>
        <v>0</v>
      </c>
      <c r="K127">
        <f t="shared" si="2"/>
        <v>0</v>
      </c>
    </row>
    <row r="128" spans="6:11" x14ac:dyDescent="0.2">
      <c r="F128">
        <f t="shared" si="0"/>
        <v>0</v>
      </c>
      <c r="I128">
        <f t="shared" si="1"/>
        <v>0</v>
      </c>
      <c r="K128">
        <f t="shared" si="2"/>
        <v>0</v>
      </c>
    </row>
    <row r="129" spans="9:11" x14ac:dyDescent="0.2">
      <c r="I129">
        <f t="shared" si="1"/>
        <v>0</v>
      </c>
      <c r="K129">
        <f t="shared" si="2"/>
        <v>0</v>
      </c>
    </row>
    <row r="130" spans="9:11" x14ac:dyDescent="0.2">
      <c r="K130">
        <f t="shared" si="2"/>
        <v>0</v>
      </c>
    </row>
    <row r="131" spans="9:11" x14ac:dyDescent="0.2">
      <c r="K131">
        <f t="shared" si="2"/>
        <v>0</v>
      </c>
    </row>
    <row r="132" spans="9:11" x14ac:dyDescent="0.2">
      <c r="K132">
        <f t="shared" si="2"/>
        <v>0</v>
      </c>
    </row>
    <row r="133" spans="9:11" x14ac:dyDescent="0.2">
      <c r="K133">
        <f>H133*J133</f>
        <v>0</v>
      </c>
    </row>
  </sheetData>
  <mergeCells count="1">
    <mergeCell ref="A1:C3"/>
  </mergeCells>
  <phoneticPr fontId="13" type="noConversion"/>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L107"/>
  <sheetViews>
    <sheetView topLeftCell="A47" zoomScaleNormal="100" workbookViewId="0">
      <selection activeCell="C89" sqref="C89"/>
    </sheetView>
  </sheetViews>
  <sheetFormatPr baseColWidth="10" defaultRowHeight="12.75" x14ac:dyDescent="0.2"/>
  <cols>
    <col min="1" max="1" width="14.125" customWidth="1"/>
    <col min="7" max="7" width="12.625" customWidth="1"/>
    <col min="11" max="11" width="14.125" customWidth="1"/>
  </cols>
  <sheetData>
    <row r="1" spans="1:11" x14ac:dyDescent="0.2">
      <c r="A1" s="127" t="s">
        <v>14388</v>
      </c>
      <c r="B1" s="128"/>
      <c r="C1" s="129"/>
    </row>
    <row r="2" spans="1:11" x14ac:dyDescent="0.2">
      <c r="A2" s="130"/>
      <c r="B2" s="131"/>
      <c r="C2" s="132"/>
    </row>
    <row r="3" spans="1:11" x14ac:dyDescent="0.2">
      <c r="A3" s="133"/>
      <c r="B3" s="134"/>
      <c r="C3" s="135"/>
    </row>
    <row r="4" spans="1:11" ht="13.5" thickBot="1" x14ac:dyDescent="0.25"/>
    <row r="5" spans="1:11" ht="18.75" thickBot="1" x14ac:dyDescent="0.3">
      <c r="A5" s="3" t="s">
        <v>6476</v>
      </c>
      <c r="B5" s="3" t="s">
        <v>6814</v>
      </c>
      <c r="C5" s="3" t="s">
        <v>6932</v>
      </c>
      <c r="D5" s="3" t="s">
        <v>6377</v>
      </c>
      <c r="E5" s="3" t="s">
        <v>6249</v>
      </c>
      <c r="F5" s="4" t="s">
        <v>6904</v>
      </c>
      <c r="G5" s="3" t="s">
        <v>6829</v>
      </c>
      <c r="H5" s="3" t="s">
        <v>6844</v>
      </c>
      <c r="I5" s="3" t="s">
        <v>6404</v>
      </c>
      <c r="J5" s="3" t="s">
        <v>7022</v>
      </c>
      <c r="K5" s="3" t="s">
        <v>6312</v>
      </c>
    </row>
    <row r="6" spans="1:11" x14ac:dyDescent="0.2">
      <c r="F6">
        <f t="shared" ref="F6:F103" si="0">D6*E6</f>
        <v>0</v>
      </c>
      <c r="I6">
        <f t="shared" ref="I6:I104" si="1">F6-H6</f>
        <v>0</v>
      </c>
      <c r="K6">
        <f t="shared" ref="K6:K107" si="2">H6*J6</f>
        <v>0</v>
      </c>
    </row>
    <row r="7" spans="1:11" x14ac:dyDescent="0.2">
      <c r="F7">
        <f t="shared" si="0"/>
        <v>0</v>
      </c>
      <c r="I7">
        <f t="shared" si="1"/>
        <v>0</v>
      </c>
      <c r="K7">
        <f t="shared" si="2"/>
        <v>0</v>
      </c>
    </row>
    <row r="8" spans="1:11" x14ac:dyDescent="0.2">
      <c r="F8">
        <f t="shared" si="0"/>
        <v>0</v>
      </c>
      <c r="I8">
        <f t="shared" si="1"/>
        <v>0</v>
      </c>
      <c r="K8">
        <f t="shared" si="2"/>
        <v>0</v>
      </c>
    </row>
    <row r="9" spans="1:11" x14ac:dyDescent="0.2">
      <c r="F9">
        <f t="shared" si="0"/>
        <v>0</v>
      </c>
      <c r="I9">
        <f t="shared" si="1"/>
        <v>0</v>
      </c>
      <c r="K9">
        <f t="shared" si="2"/>
        <v>0</v>
      </c>
    </row>
    <row r="10" spans="1:11" x14ac:dyDescent="0.2">
      <c r="F10">
        <f t="shared" si="0"/>
        <v>0</v>
      </c>
      <c r="I10">
        <f t="shared" si="1"/>
        <v>0</v>
      </c>
      <c r="K10">
        <f t="shared" si="2"/>
        <v>0</v>
      </c>
    </row>
    <row r="11" spans="1:11" x14ac:dyDescent="0.2">
      <c r="F11">
        <f t="shared" si="0"/>
        <v>0</v>
      </c>
      <c r="I11">
        <f t="shared" si="1"/>
        <v>0</v>
      </c>
      <c r="K11">
        <f t="shared" si="2"/>
        <v>0</v>
      </c>
    </row>
    <row r="12" spans="1:11" x14ac:dyDescent="0.2">
      <c r="F12">
        <f t="shared" si="0"/>
        <v>0</v>
      </c>
      <c r="I12">
        <f t="shared" si="1"/>
        <v>0</v>
      </c>
      <c r="K12">
        <f t="shared" si="2"/>
        <v>0</v>
      </c>
    </row>
    <row r="13" spans="1:11" x14ac:dyDescent="0.2">
      <c r="F13">
        <f t="shared" si="0"/>
        <v>0</v>
      </c>
      <c r="I13">
        <f t="shared" si="1"/>
        <v>0</v>
      </c>
      <c r="K13">
        <f t="shared" si="2"/>
        <v>0</v>
      </c>
    </row>
    <row r="14" spans="1:11" x14ac:dyDescent="0.2">
      <c r="F14">
        <f t="shared" si="0"/>
        <v>0</v>
      </c>
      <c r="I14">
        <f t="shared" si="1"/>
        <v>0</v>
      </c>
      <c r="K14">
        <f t="shared" si="2"/>
        <v>0</v>
      </c>
    </row>
    <row r="15" spans="1:11" x14ac:dyDescent="0.2">
      <c r="F15">
        <f t="shared" si="0"/>
        <v>0</v>
      </c>
      <c r="I15">
        <f t="shared" si="1"/>
        <v>0</v>
      </c>
      <c r="K15">
        <f t="shared" si="2"/>
        <v>0</v>
      </c>
    </row>
    <row r="16" spans="1:11" x14ac:dyDescent="0.2">
      <c r="F16">
        <f t="shared" si="0"/>
        <v>0</v>
      </c>
      <c r="I16">
        <f t="shared" si="1"/>
        <v>0</v>
      </c>
      <c r="K16">
        <f t="shared" si="2"/>
        <v>0</v>
      </c>
    </row>
    <row r="17" spans="1:11" x14ac:dyDescent="0.2">
      <c r="F17">
        <f t="shared" si="0"/>
        <v>0</v>
      </c>
      <c r="I17">
        <f t="shared" si="1"/>
        <v>0</v>
      </c>
      <c r="K17">
        <f t="shared" si="2"/>
        <v>0</v>
      </c>
    </row>
    <row r="18" spans="1:11" x14ac:dyDescent="0.2">
      <c r="F18">
        <f t="shared" si="0"/>
        <v>0</v>
      </c>
      <c r="I18">
        <f t="shared" si="1"/>
        <v>0</v>
      </c>
      <c r="K18">
        <f t="shared" si="2"/>
        <v>0</v>
      </c>
    </row>
    <row r="19" spans="1:11" x14ac:dyDescent="0.2">
      <c r="F19">
        <f t="shared" si="0"/>
        <v>0</v>
      </c>
      <c r="I19">
        <f t="shared" si="1"/>
        <v>0</v>
      </c>
      <c r="K19">
        <f t="shared" si="2"/>
        <v>0</v>
      </c>
    </row>
    <row r="20" spans="1:11" x14ac:dyDescent="0.2">
      <c r="F20">
        <f t="shared" si="0"/>
        <v>0</v>
      </c>
      <c r="I20">
        <f t="shared" si="1"/>
        <v>0</v>
      </c>
      <c r="K20">
        <f t="shared" si="2"/>
        <v>0</v>
      </c>
    </row>
    <row r="21" spans="1:11" x14ac:dyDescent="0.2">
      <c r="F21">
        <f t="shared" si="0"/>
        <v>0</v>
      </c>
      <c r="I21">
        <f t="shared" si="1"/>
        <v>0</v>
      </c>
      <c r="K21">
        <f t="shared" si="2"/>
        <v>0</v>
      </c>
    </row>
    <row r="22" spans="1:11" x14ac:dyDescent="0.2">
      <c r="F22">
        <f t="shared" si="0"/>
        <v>0</v>
      </c>
      <c r="I22">
        <f t="shared" si="1"/>
        <v>0</v>
      </c>
      <c r="K22">
        <f t="shared" si="2"/>
        <v>0</v>
      </c>
    </row>
    <row r="23" spans="1:11" x14ac:dyDescent="0.2">
      <c r="F23">
        <f t="shared" si="0"/>
        <v>0</v>
      </c>
      <c r="I23">
        <f t="shared" si="1"/>
        <v>0</v>
      </c>
      <c r="K23">
        <f t="shared" si="2"/>
        <v>0</v>
      </c>
    </row>
    <row r="24" spans="1:11" x14ac:dyDescent="0.2">
      <c r="F24">
        <f t="shared" si="0"/>
        <v>0</v>
      </c>
      <c r="I24">
        <f t="shared" si="1"/>
        <v>0</v>
      </c>
      <c r="K24">
        <f t="shared" si="2"/>
        <v>0</v>
      </c>
    </row>
    <row r="25" spans="1:11" x14ac:dyDescent="0.2">
      <c r="F25">
        <f t="shared" si="0"/>
        <v>0</v>
      </c>
      <c r="I25">
        <f t="shared" si="1"/>
        <v>0</v>
      </c>
      <c r="K25">
        <f t="shared" si="2"/>
        <v>0</v>
      </c>
    </row>
    <row r="26" spans="1:11" x14ac:dyDescent="0.2">
      <c r="F26">
        <f t="shared" si="0"/>
        <v>0</v>
      </c>
      <c r="I26">
        <f t="shared" si="1"/>
        <v>0</v>
      </c>
      <c r="K26">
        <f t="shared" si="2"/>
        <v>0</v>
      </c>
    </row>
    <row r="27" spans="1:11" x14ac:dyDescent="0.2">
      <c r="F27">
        <f t="shared" si="0"/>
        <v>0</v>
      </c>
      <c r="I27">
        <f t="shared" si="1"/>
        <v>0</v>
      </c>
      <c r="K27">
        <f t="shared" si="2"/>
        <v>0</v>
      </c>
    </row>
    <row r="28" spans="1:11" x14ac:dyDescent="0.2">
      <c r="A28" t="s">
        <v>246</v>
      </c>
      <c r="B28" t="s">
        <v>249</v>
      </c>
      <c r="C28" t="s">
        <v>250</v>
      </c>
      <c r="D28">
        <v>4</v>
      </c>
      <c r="E28">
        <v>125</v>
      </c>
      <c r="F28">
        <f t="shared" si="0"/>
        <v>500</v>
      </c>
      <c r="G28" s="73" t="s">
        <v>15961</v>
      </c>
      <c r="H28">
        <v>487</v>
      </c>
      <c r="I28">
        <f t="shared" si="1"/>
        <v>13</v>
      </c>
      <c r="J28">
        <v>11</v>
      </c>
      <c r="K28">
        <f t="shared" si="2"/>
        <v>5357</v>
      </c>
    </row>
    <row r="29" spans="1:11" x14ac:dyDescent="0.2">
      <c r="F29">
        <f t="shared" si="0"/>
        <v>0</v>
      </c>
      <c r="I29">
        <f t="shared" si="1"/>
        <v>0</v>
      </c>
      <c r="K29">
        <f t="shared" si="2"/>
        <v>0</v>
      </c>
    </row>
    <row r="30" spans="1:11" x14ac:dyDescent="0.2">
      <c r="F30">
        <f t="shared" si="0"/>
        <v>0</v>
      </c>
      <c r="I30">
        <f t="shared" si="1"/>
        <v>0</v>
      </c>
      <c r="K30">
        <f t="shared" si="2"/>
        <v>0</v>
      </c>
    </row>
    <row r="31" spans="1:11" x14ac:dyDescent="0.2">
      <c r="A31" t="s">
        <v>271</v>
      </c>
      <c r="B31" t="s">
        <v>308</v>
      </c>
      <c r="C31" t="s">
        <v>309</v>
      </c>
      <c r="D31">
        <v>4</v>
      </c>
      <c r="E31">
        <v>141</v>
      </c>
      <c r="F31">
        <f t="shared" si="0"/>
        <v>564</v>
      </c>
      <c r="G31" t="s">
        <v>15790</v>
      </c>
      <c r="H31">
        <v>553</v>
      </c>
      <c r="I31">
        <f t="shared" si="1"/>
        <v>11</v>
      </c>
      <c r="J31">
        <v>11.5</v>
      </c>
      <c r="K31">
        <f t="shared" si="2"/>
        <v>6359.5</v>
      </c>
    </row>
    <row r="32" spans="1:11" x14ac:dyDescent="0.2">
      <c r="F32">
        <f t="shared" si="0"/>
        <v>0</v>
      </c>
      <c r="G32" t="s">
        <v>15925</v>
      </c>
      <c r="H32">
        <v>4</v>
      </c>
      <c r="I32">
        <v>7</v>
      </c>
      <c r="J32">
        <v>11.5</v>
      </c>
      <c r="K32">
        <f t="shared" si="2"/>
        <v>46</v>
      </c>
    </row>
    <row r="33" spans="1:12" x14ac:dyDescent="0.2">
      <c r="G33" t="s">
        <v>15927</v>
      </c>
      <c r="H33">
        <v>7</v>
      </c>
      <c r="I33">
        <v>0</v>
      </c>
      <c r="J33">
        <v>11.5</v>
      </c>
      <c r="K33">
        <v>81</v>
      </c>
    </row>
    <row r="34" spans="1:12" x14ac:dyDescent="0.2">
      <c r="F34">
        <f t="shared" si="0"/>
        <v>0</v>
      </c>
      <c r="I34">
        <f t="shared" si="1"/>
        <v>0</v>
      </c>
      <c r="K34">
        <f t="shared" si="2"/>
        <v>0</v>
      </c>
    </row>
    <row r="35" spans="1:12" x14ac:dyDescent="0.2">
      <c r="A35" t="s">
        <v>15368</v>
      </c>
      <c r="B35" t="s">
        <v>15406</v>
      </c>
      <c r="C35" t="s">
        <v>15407</v>
      </c>
      <c r="D35">
        <v>2</v>
      </c>
      <c r="E35">
        <v>300</v>
      </c>
      <c r="F35">
        <f t="shared" si="0"/>
        <v>600</v>
      </c>
      <c r="I35">
        <f t="shared" si="1"/>
        <v>600</v>
      </c>
      <c r="K35">
        <f t="shared" si="2"/>
        <v>0</v>
      </c>
    </row>
    <row r="36" spans="1:12" x14ac:dyDescent="0.2">
      <c r="F36">
        <f t="shared" si="0"/>
        <v>0</v>
      </c>
      <c r="G36" t="s">
        <v>14647</v>
      </c>
      <c r="H36">
        <v>7</v>
      </c>
      <c r="I36">
        <f t="shared" si="1"/>
        <v>-7</v>
      </c>
      <c r="J36">
        <v>11</v>
      </c>
      <c r="K36">
        <f t="shared" si="2"/>
        <v>77</v>
      </c>
    </row>
    <row r="37" spans="1:12" x14ac:dyDescent="0.2">
      <c r="F37">
        <f t="shared" si="0"/>
        <v>0</v>
      </c>
      <c r="I37">
        <f t="shared" si="1"/>
        <v>0</v>
      </c>
      <c r="K37">
        <f t="shared" si="2"/>
        <v>0</v>
      </c>
    </row>
    <row r="38" spans="1:12" x14ac:dyDescent="0.2">
      <c r="A38" t="s">
        <v>15278</v>
      </c>
      <c r="B38" t="s">
        <v>15267</v>
      </c>
      <c r="C38" t="s">
        <v>15268</v>
      </c>
      <c r="D38">
        <v>6</v>
      </c>
      <c r="E38">
        <v>117</v>
      </c>
      <c r="F38">
        <f t="shared" si="0"/>
        <v>702</v>
      </c>
      <c r="I38">
        <f t="shared" si="1"/>
        <v>702</v>
      </c>
      <c r="K38">
        <f t="shared" si="2"/>
        <v>0</v>
      </c>
    </row>
    <row r="39" spans="1:12" x14ac:dyDescent="0.2">
      <c r="F39">
        <f t="shared" si="0"/>
        <v>0</v>
      </c>
      <c r="G39" t="s">
        <v>14917</v>
      </c>
      <c r="H39">
        <v>2</v>
      </c>
      <c r="I39">
        <f t="shared" si="1"/>
        <v>-2</v>
      </c>
      <c r="J39">
        <v>11</v>
      </c>
      <c r="K39">
        <f t="shared" si="2"/>
        <v>22</v>
      </c>
    </row>
    <row r="40" spans="1:12" x14ac:dyDescent="0.2">
      <c r="F40">
        <f t="shared" si="0"/>
        <v>0</v>
      </c>
      <c r="I40">
        <f t="shared" si="1"/>
        <v>0</v>
      </c>
      <c r="K40">
        <f t="shared" si="2"/>
        <v>0</v>
      </c>
    </row>
    <row r="41" spans="1:12" x14ac:dyDescent="0.2">
      <c r="A41" t="s">
        <v>15192</v>
      </c>
      <c r="B41" t="s">
        <v>15199</v>
      </c>
      <c r="C41" t="s">
        <v>15200</v>
      </c>
      <c r="D41">
        <v>4</v>
      </c>
      <c r="E41">
        <v>150</v>
      </c>
      <c r="F41">
        <f t="shared" si="0"/>
        <v>600</v>
      </c>
      <c r="I41">
        <f t="shared" si="1"/>
        <v>600</v>
      </c>
      <c r="K41">
        <f t="shared" si="2"/>
        <v>0</v>
      </c>
    </row>
    <row r="42" spans="1:12" x14ac:dyDescent="0.2">
      <c r="F42">
        <f t="shared" si="0"/>
        <v>0</v>
      </c>
      <c r="G42" t="s">
        <v>14917</v>
      </c>
      <c r="H42">
        <v>6</v>
      </c>
      <c r="I42">
        <f t="shared" si="1"/>
        <v>-6</v>
      </c>
      <c r="J42">
        <v>12</v>
      </c>
      <c r="K42">
        <f t="shared" si="2"/>
        <v>72</v>
      </c>
    </row>
    <row r="43" spans="1:12" x14ac:dyDescent="0.2">
      <c r="F43">
        <f t="shared" si="0"/>
        <v>0</v>
      </c>
      <c r="I43">
        <f t="shared" si="1"/>
        <v>0</v>
      </c>
      <c r="K43">
        <f t="shared" si="2"/>
        <v>0</v>
      </c>
    </row>
    <row r="44" spans="1:12" x14ac:dyDescent="0.2">
      <c r="A44" t="s">
        <v>15141</v>
      </c>
      <c r="B44" t="s">
        <v>15143</v>
      </c>
      <c r="C44" t="s">
        <v>15144</v>
      </c>
      <c r="D44">
        <v>5</v>
      </c>
      <c r="E44">
        <v>140</v>
      </c>
      <c r="F44">
        <f t="shared" si="0"/>
        <v>700</v>
      </c>
      <c r="G44" t="s">
        <v>724</v>
      </c>
      <c r="H44">
        <v>686</v>
      </c>
      <c r="I44">
        <f t="shared" si="1"/>
        <v>14</v>
      </c>
      <c r="J44">
        <v>13</v>
      </c>
      <c r="K44">
        <f t="shared" si="2"/>
        <v>8918</v>
      </c>
    </row>
    <row r="45" spans="1:12" x14ac:dyDescent="0.2">
      <c r="F45">
        <f t="shared" si="0"/>
        <v>0</v>
      </c>
      <c r="G45" t="s">
        <v>15416</v>
      </c>
      <c r="H45">
        <v>9</v>
      </c>
      <c r="I45">
        <v>5</v>
      </c>
      <c r="J45">
        <v>13</v>
      </c>
      <c r="K45">
        <f t="shared" si="2"/>
        <v>117</v>
      </c>
    </row>
    <row r="46" spans="1:12" x14ac:dyDescent="0.2">
      <c r="F46">
        <f t="shared" si="0"/>
        <v>0</v>
      </c>
      <c r="I46">
        <f t="shared" si="1"/>
        <v>0</v>
      </c>
      <c r="K46">
        <f t="shared" si="2"/>
        <v>0</v>
      </c>
    </row>
    <row r="47" spans="1:12" x14ac:dyDescent="0.2">
      <c r="A47" t="s">
        <v>619</v>
      </c>
      <c r="B47" t="s">
        <v>556</v>
      </c>
      <c r="C47" t="s">
        <v>557</v>
      </c>
      <c r="D47">
        <v>4</v>
      </c>
      <c r="E47">
        <v>126</v>
      </c>
      <c r="F47">
        <f t="shared" si="0"/>
        <v>504</v>
      </c>
      <c r="G47" t="s">
        <v>389</v>
      </c>
      <c r="H47">
        <v>502</v>
      </c>
      <c r="I47">
        <f t="shared" si="1"/>
        <v>2</v>
      </c>
      <c r="J47">
        <v>13</v>
      </c>
      <c r="K47">
        <f t="shared" si="2"/>
        <v>6526</v>
      </c>
      <c r="L47" t="s">
        <v>14726</v>
      </c>
    </row>
    <row r="48" spans="1:12" x14ac:dyDescent="0.2">
      <c r="F48">
        <f t="shared" si="0"/>
        <v>0</v>
      </c>
      <c r="I48">
        <f t="shared" si="1"/>
        <v>0</v>
      </c>
      <c r="K48">
        <f t="shared" si="2"/>
        <v>0</v>
      </c>
    </row>
    <row r="49" spans="1:12" x14ac:dyDescent="0.2">
      <c r="F49">
        <f t="shared" si="0"/>
        <v>0</v>
      </c>
      <c r="I49">
        <f t="shared" si="1"/>
        <v>0</v>
      </c>
      <c r="K49">
        <f t="shared" si="2"/>
        <v>0</v>
      </c>
    </row>
    <row r="50" spans="1:12" x14ac:dyDescent="0.2">
      <c r="A50" t="s">
        <v>724</v>
      </c>
      <c r="B50" t="s">
        <v>682</v>
      </c>
      <c r="C50" t="s">
        <v>683</v>
      </c>
      <c r="D50">
        <v>4</v>
      </c>
      <c r="E50">
        <v>126</v>
      </c>
      <c r="F50">
        <f t="shared" si="0"/>
        <v>504</v>
      </c>
      <c r="G50" t="s">
        <v>385</v>
      </c>
      <c r="H50">
        <v>501</v>
      </c>
      <c r="I50">
        <f t="shared" si="1"/>
        <v>3</v>
      </c>
      <c r="J50">
        <v>12</v>
      </c>
      <c r="K50">
        <f t="shared" si="2"/>
        <v>6012</v>
      </c>
    </row>
    <row r="51" spans="1:12" x14ac:dyDescent="0.2">
      <c r="F51">
        <f t="shared" si="0"/>
        <v>0</v>
      </c>
      <c r="G51" t="s">
        <v>14647</v>
      </c>
      <c r="H51">
        <v>3</v>
      </c>
      <c r="I51">
        <v>0</v>
      </c>
      <c r="J51">
        <v>12</v>
      </c>
      <c r="K51">
        <f t="shared" si="2"/>
        <v>36</v>
      </c>
    </row>
    <row r="52" spans="1:12" x14ac:dyDescent="0.2">
      <c r="F52">
        <f t="shared" si="0"/>
        <v>0</v>
      </c>
      <c r="I52">
        <f t="shared" si="1"/>
        <v>0</v>
      </c>
      <c r="K52">
        <f t="shared" si="2"/>
        <v>0</v>
      </c>
    </row>
    <row r="53" spans="1:12" x14ac:dyDescent="0.2">
      <c r="A53" t="s">
        <v>15105</v>
      </c>
      <c r="B53" t="s">
        <v>15106</v>
      </c>
      <c r="C53" t="s">
        <v>15107</v>
      </c>
      <c r="D53">
        <v>2</v>
      </c>
      <c r="E53">
        <v>296</v>
      </c>
      <c r="F53">
        <f t="shared" si="0"/>
        <v>592</v>
      </c>
      <c r="G53" t="s">
        <v>15059</v>
      </c>
      <c r="H53">
        <v>590</v>
      </c>
      <c r="I53">
        <f t="shared" si="1"/>
        <v>2</v>
      </c>
      <c r="J53">
        <v>11</v>
      </c>
      <c r="K53">
        <f t="shared" si="2"/>
        <v>6490</v>
      </c>
    </row>
    <row r="54" spans="1:12" x14ac:dyDescent="0.2">
      <c r="F54">
        <f t="shared" si="0"/>
        <v>0</v>
      </c>
      <c r="G54" t="s">
        <v>14647</v>
      </c>
      <c r="H54">
        <v>1</v>
      </c>
      <c r="I54">
        <v>1</v>
      </c>
      <c r="J54">
        <v>11</v>
      </c>
      <c r="K54">
        <f t="shared" si="2"/>
        <v>11</v>
      </c>
    </row>
    <row r="55" spans="1:12" x14ac:dyDescent="0.2">
      <c r="F55">
        <f t="shared" si="0"/>
        <v>0</v>
      </c>
      <c r="I55">
        <f t="shared" si="1"/>
        <v>0</v>
      </c>
      <c r="K55">
        <f t="shared" si="2"/>
        <v>0</v>
      </c>
    </row>
    <row r="56" spans="1:12" x14ac:dyDescent="0.2">
      <c r="A56" t="s">
        <v>15059</v>
      </c>
      <c r="B56" t="s">
        <v>15090</v>
      </c>
      <c r="C56" t="s">
        <v>15091</v>
      </c>
      <c r="D56">
        <v>2</v>
      </c>
      <c r="E56">
        <v>252</v>
      </c>
      <c r="F56">
        <f t="shared" si="0"/>
        <v>504</v>
      </c>
      <c r="G56" t="s">
        <v>15450</v>
      </c>
      <c r="H56">
        <v>502</v>
      </c>
      <c r="I56">
        <f t="shared" si="1"/>
        <v>2</v>
      </c>
      <c r="J56">
        <v>11</v>
      </c>
      <c r="K56">
        <f t="shared" si="2"/>
        <v>5522</v>
      </c>
    </row>
    <row r="57" spans="1:12" x14ac:dyDescent="0.2">
      <c r="F57">
        <f t="shared" si="0"/>
        <v>0</v>
      </c>
      <c r="I57">
        <f t="shared" si="1"/>
        <v>0</v>
      </c>
      <c r="K57">
        <f t="shared" si="2"/>
        <v>0</v>
      </c>
    </row>
    <row r="58" spans="1:12" x14ac:dyDescent="0.2">
      <c r="F58">
        <f t="shared" si="0"/>
        <v>0</v>
      </c>
      <c r="I58">
        <f t="shared" si="1"/>
        <v>0</v>
      </c>
      <c r="K58">
        <f t="shared" si="2"/>
        <v>0</v>
      </c>
    </row>
    <row r="59" spans="1:12" x14ac:dyDescent="0.2">
      <c r="A59" t="s">
        <v>15029</v>
      </c>
      <c r="B59" t="s">
        <v>15083</v>
      </c>
      <c r="C59" t="s">
        <v>14857</v>
      </c>
      <c r="D59">
        <v>1</v>
      </c>
      <c r="E59">
        <v>423</v>
      </c>
      <c r="F59">
        <f t="shared" si="0"/>
        <v>423</v>
      </c>
      <c r="G59" t="s">
        <v>15436</v>
      </c>
      <c r="H59">
        <v>422</v>
      </c>
      <c r="I59">
        <f t="shared" si="1"/>
        <v>1</v>
      </c>
      <c r="J59">
        <v>11</v>
      </c>
      <c r="K59">
        <f t="shared" si="2"/>
        <v>4642</v>
      </c>
      <c r="L59" t="s">
        <v>754</v>
      </c>
    </row>
    <row r="60" spans="1:12" x14ac:dyDescent="0.2">
      <c r="F60">
        <f t="shared" si="0"/>
        <v>0</v>
      </c>
      <c r="I60">
        <f t="shared" si="1"/>
        <v>0</v>
      </c>
      <c r="K60">
        <f t="shared" si="2"/>
        <v>0</v>
      </c>
    </row>
    <row r="61" spans="1:12" x14ac:dyDescent="0.2">
      <c r="F61">
        <f t="shared" si="0"/>
        <v>0</v>
      </c>
      <c r="I61">
        <f t="shared" si="1"/>
        <v>0</v>
      </c>
      <c r="K61">
        <f t="shared" si="2"/>
        <v>0</v>
      </c>
    </row>
    <row r="62" spans="1:12" x14ac:dyDescent="0.2">
      <c r="A62" t="s">
        <v>15055</v>
      </c>
      <c r="B62" t="s">
        <v>15002</v>
      </c>
      <c r="C62" t="s">
        <v>15003</v>
      </c>
      <c r="D62">
        <v>3</v>
      </c>
      <c r="E62">
        <v>200</v>
      </c>
      <c r="F62">
        <f t="shared" si="0"/>
        <v>600</v>
      </c>
      <c r="G62" t="s">
        <v>14852</v>
      </c>
      <c r="H62">
        <v>599</v>
      </c>
      <c r="I62">
        <f t="shared" si="1"/>
        <v>1</v>
      </c>
      <c r="J62">
        <v>11</v>
      </c>
      <c r="K62">
        <f t="shared" si="2"/>
        <v>6589</v>
      </c>
    </row>
    <row r="63" spans="1:12" x14ac:dyDescent="0.2">
      <c r="F63">
        <f t="shared" si="0"/>
        <v>0</v>
      </c>
      <c r="G63" t="s">
        <v>14647</v>
      </c>
      <c r="H63">
        <v>1</v>
      </c>
      <c r="I63">
        <v>0</v>
      </c>
      <c r="J63">
        <v>11</v>
      </c>
      <c r="K63">
        <f t="shared" si="2"/>
        <v>11</v>
      </c>
    </row>
    <row r="64" spans="1:12" x14ac:dyDescent="0.2">
      <c r="F64">
        <f t="shared" si="0"/>
        <v>0</v>
      </c>
      <c r="I64">
        <f t="shared" si="1"/>
        <v>0</v>
      </c>
      <c r="K64">
        <f t="shared" si="2"/>
        <v>0</v>
      </c>
    </row>
    <row r="65" spans="1:11" x14ac:dyDescent="0.2">
      <c r="A65" t="s">
        <v>14904</v>
      </c>
      <c r="B65" t="s">
        <v>14832</v>
      </c>
      <c r="C65" t="s">
        <v>14915</v>
      </c>
      <c r="D65">
        <v>2</v>
      </c>
      <c r="E65">
        <v>301</v>
      </c>
      <c r="F65">
        <f t="shared" si="0"/>
        <v>602</v>
      </c>
      <c r="G65" t="s">
        <v>14996</v>
      </c>
      <c r="H65">
        <v>592</v>
      </c>
      <c r="I65">
        <f t="shared" si="1"/>
        <v>10</v>
      </c>
      <c r="J65">
        <v>12</v>
      </c>
      <c r="K65">
        <f t="shared" si="2"/>
        <v>7104</v>
      </c>
    </row>
    <row r="66" spans="1:11" x14ac:dyDescent="0.2">
      <c r="F66">
        <f t="shared" si="0"/>
        <v>0</v>
      </c>
      <c r="G66" t="s">
        <v>542</v>
      </c>
      <c r="H66">
        <v>10</v>
      </c>
      <c r="I66">
        <v>0</v>
      </c>
      <c r="J66">
        <v>12</v>
      </c>
      <c r="K66">
        <f t="shared" si="2"/>
        <v>120</v>
      </c>
    </row>
    <row r="67" spans="1:11" x14ac:dyDescent="0.2">
      <c r="F67">
        <f t="shared" si="0"/>
        <v>0</v>
      </c>
      <c r="I67">
        <f t="shared" si="1"/>
        <v>0</v>
      </c>
      <c r="K67">
        <f t="shared" si="2"/>
        <v>0</v>
      </c>
    </row>
    <row r="68" spans="1:11" x14ac:dyDescent="0.2">
      <c r="A68" t="s">
        <v>14852</v>
      </c>
      <c r="B68" t="s">
        <v>17655</v>
      </c>
      <c r="C68" t="s">
        <v>14879</v>
      </c>
      <c r="D68">
        <v>1</v>
      </c>
      <c r="E68">
        <v>600</v>
      </c>
      <c r="F68">
        <f t="shared" si="0"/>
        <v>600</v>
      </c>
      <c r="G68" t="s">
        <v>488</v>
      </c>
      <c r="H68">
        <v>594</v>
      </c>
      <c r="I68">
        <f t="shared" si="1"/>
        <v>6</v>
      </c>
      <c r="J68">
        <v>13</v>
      </c>
      <c r="K68">
        <f t="shared" si="2"/>
        <v>7722</v>
      </c>
    </row>
    <row r="69" spans="1:11" x14ac:dyDescent="0.2">
      <c r="F69">
        <f t="shared" si="0"/>
        <v>0</v>
      </c>
      <c r="I69">
        <f t="shared" si="1"/>
        <v>0</v>
      </c>
      <c r="K69">
        <f t="shared" si="2"/>
        <v>0</v>
      </c>
    </row>
    <row r="70" spans="1:11" x14ac:dyDescent="0.2">
      <c r="F70">
        <f t="shared" si="0"/>
        <v>0</v>
      </c>
      <c r="I70">
        <f t="shared" si="1"/>
        <v>0</v>
      </c>
      <c r="K70">
        <f t="shared" si="2"/>
        <v>0</v>
      </c>
    </row>
    <row r="71" spans="1:11" x14ac:dyDescent="0.2">
      <c r="A71" t="s">
        <v>14764</v>
      </c>
      <c r="B71" t="s">
        <v>17542</v>
      </c>
      <c r="C71" t="s">
        <v>14681</v>
      </c>
      <c r="D71">
        <v>4</v>
      </c>
      <c r="E71">
        <v>151</v>
      </c>
      <c r="F71">
        <f t="shared" si="0"/>
        <v>604</v>
      </c>
      <c r="G71" t="s">
        <v>484</v>
      </c>
      <c r="H71">
        <v>591</v>
      </c>
      <c r="I71">
        <f t="shared" si="1"/>
        <v>13</v>
      </c>
      <c r="J71">
        <v>11</v>
      </c>
      <c r="K71">
        <f t="shared" si="2"/>
        <v>6501</v>
      </c>
    </row>
    <row r="72" spans="1:11" x14ac:dyDescent="0.2">
      <c r="F72">
        <f t="shared" si="0"/>
        <v>0</v>
      </c>
      <c r="G72" t="s">
        <v>14647</v>
      </c>
      <c r="H72">
        <v>9</v>
      </c>
      <c r="I72">
        <v>4</v>
      </c>
      <c r="J72">
        <v>11</v>
      </c>
      <c r="K72">
        <f t="shared" si="2"/>
        <v>99</v>
      </c>
    </row>
    <row r="73" spans="1:11" x14ac:dyDescent="0.2">
      <c r="F73">
        <f t="shared" si="0"/>
        <v>0</v>
      </c>
      <c r="I73">
        <f t="shared" si="1"/>
        <v>0</v>
      </c>
      <c r="K73">
        <f t="shared" si="2"/>
        <v>0</v>
      </c>
    </row>
    <row r="74" spans="1:11" x14ac:dyDescent="0.2">
      <c r="A74" t="s">
        <v>14718</v>
      </c>
      <c r="B74" t="s">
        <v>21863</v>
      </c>
      <c r="C74" t="s">
        <v>14721</v>
      </c>
      <c r="D74">
        <v>1</v>
      </c>
      <c r="E74">
        <v>399</v>
      </c>
      <c r="F74">
        <f t="shared" si="0"/>
        <v>399</v>
      </c>
      <c r="G74" t="s">
        <v>14804</v>
      </c>
      <c r="H74">
        <v>393</v>
      </c>
      <c r="I74">
        <f t="shared" si="1"/>
        <v>6</v>
      </c>
      <c r="J74">
        <v>12</v>
      </c>
      <c r="K74">
        <f t="shared" si="2"/>
        <v>4716</v>
      </c>
    </row>
    <row r="75" spans="1:11" x14ac:dyDescent="0.2">
      <c r="F75">
        <f t="shared" si="0"/>
        <v>0</v>
      </c>
      <c r="G75" t="s">
        <v>14647</v>
      </c>
      <c r="H75">
        <v>6</v>
      </c>
      <c r="I75">
        <v>0</v>
      </c>
      <c r="J75">
        <v>12</v>
      </c>
      <c r="K75">
        <f t="shared" si="2"/>
        <v>72</v>
      </c>
    </row>
    <row r="76" spans="1:11" x14ac:dyDescent="0.2">
      <c r="F76">
        <f t="shared" si="0"/>
        <v>0</v>
      </c>
      <c r="I76">
        <f t="shared" si="1"/>
        <v>0</v>
      </c>
      <c r="K76">
        <f t="shared" si="2"/>
        <v>0</v>
      </c>
    </row>
    <row r="77" spans="1:11" x14ac:dyDescent="0.2">
      <c r="A77" t="s">
        <v>14804</v>
      </c>
      <c r="B77" t="s">
        <v>17515</v>
      </c>
      <c r="C77" t="s">
        <v>14806</v>
      </c>
      <c r="D77">
        <v>2</v>
      </c>
      <c r="E77">
        <v>253</v>
      </c>
      <c r="F77">
        <f t="shared" si="0"/>
        <v>506</v>
      </c>
      <c r="G77" t="s">
        <v>14465</v>
      </c>
      <c r="H77">
        <v>491</v>
      </c>
      <c r="I77">
        <f t="shared" si="1"/>
        <v>15</v>
      </c>
      <c r="J77">
        <v>11.5</v>
      </c>
      <c r="K77">
        <f t="shared" si="2"/>
        <v>5646.5</v>
      </c>
    </row>
    <row r="78" spans="1:11" x14ac:dyDescent="0.2">
      <c r="F78">
        <f t="shared" si="0"/>
        <v>0</v>
      </c>
      <c r="G78" t="s">
        <v>13942</v>
      </c>
      <c r="H78">
        <v>15</v>
      </c>
      <c r="I78">
        <v>0</v>
      </c>
      <c r="J78">
        <v>11.5</v>
      </c>
      <c r="K78">
        <f t="shared" si="2"/>
        <v>172.5</v>
      </c>
    </row>
    <row r="79" spans="1:11" x14ac:dyDescent="0.2">
      <c r="F79">
        <f t="shared" si="0"/>
        <v>0</v>
      </c>
      <c r="I79">
        <f t="shared" si="1"/>
        <v>0</v>
      </c>
      <c r="K79">
        <f t="shared" si="2"/>
        <v>0</v>
      </c>
    </row>
    <row r="80" spans="1:11" x14ac:dyDescent="0.2">
      <c r="A80" t="s">
        <v>14816</v>
      </c>
      <c r="B80" t="s">
        <v>17468</v>
      </c>
      <c r="C80" t="s">
        <v>14817</v>
      </c>
      <c r="D80">
        <v>1</v>
      </c>
      <c r="E80">
        <v>678</v>
      </c>
      <c r="F80">
        <f t="shared" si="0"/>
        <v>678</v>
      </c>
      <c r="G80" t="s">
        <v>15420</v>
      </c>
      <c r="H80">
        <v>666</v>
      </c>
      <c r="I80">
        <f t="shared" si="1"/>
        <v>12</v>
      </c>
      <c r="J80">
        <v>11</v>
      </c>
      <c r="K80">
        <f t="shared" si="2"/>
        <v>7326</v>
      </c>
    </row>
    <row r="81" spans="1:12" x14ac:dyDescent="0.2">
      <c r="F81">
        <f t="shared" si="0"/>
        <v>0</v>
      </c>
      <c r="G81" t="s">
        <v>14647</v>
      </c>
      <c r="H81">
        <v>11</v>
      </c>
      <c r="I81">
        <v>1</v>
      </c>
      <c r="J81">
        <v>11</v>
      </c>
      <c r="K81">
        <f t="shared" si="2"/>
        <v>121</v>
      </c>
    </row>
    <row r="82" spans="1:12" x14ac:dyDescent="0.2">
      <c r="F82">
        <f t="shared" si="0"/>
        <v>0</v>
      </c>
      <c r="I82">
        <f t="shared" si="1"/>
        <v>0</v>
      </c>
      <c r="K82">
        <f t="shared" si="2"/>
        <v>0</v>
      </c>
    </row>
    <row r="83" spans="1:12" x14ac:dyDescent="0.2">
      <c r="A83" t="s">
        <v>14635</v>
      </c>
      <c r="B83" t="s">
        <v>17407</v>
      </c>
      <c r="C83" t="s">
        <v>14636</v>
      </c>
      <c r="D83">
        <v>4</v>
      </c>
      <c r="E83">
        <v>144</v>
      </c>
      <c r="F83">
        <f t="shared" si="0"/>
        <v>576</v>
      </c>
      <c r="G83" t="s">
        <v>14423</v>
      </c>
      <c r="H83">
        <v>572</v>
      </c>
      <c r="I83">
        <f t="shared" si="1"/>
        <v>4</v>
      </c>
      <c r="J83">
        <v>11</v>
      </c>
      <c r="K83">
        <f t="shared" si="2"/>
        <v>6292</v>
      </c>
      <c r="L83" t="s">
        <v>15459</v>
      </c>
    </row>
    <row r="84" spans="1:12" x14ac:dyDescent="0.2">
      <c r="F84">
        <f t="shared" si="0"/>
        <v>0</v>
      </c>
      <c r="I84">
        <f t="shared" si="1"/>
        <v>0</v>
      </c>
      <c r="K84">
        <f t="shared" si="2"/>
        <v>0</v>
      </c>
    </row>
    <row r="85" spans="1:12" x14ac:dyDescent="0.2">
      <c r="F85">
        <f t="shared" si="0"/>
        <v>0</v>
      </c>
      <c r="I85">
        <f t="shared" si="1"/>
        <v>0</v>
      </c>
      <c r="K85">
        <f t="shared" si="2"/>
        <v>0</v>
      </c>
    </row>
    <row r="86" spans="1:12" x14ac:dyDescent="0.2">
      <c r="A86" t="s">
        <v>14587</v>
      </c>
      <c r="B86" t="s">
        <v>17385</v>
      </c>
      <c r="C86" t="s">
        <v>14588</v>
      </c>
      <c r="D86">
        <v>1</v>
      </c>
      <c r="E86">
        <v>533</v>
      </c>
      <c r="F86">
        <f t="shared" si="0"/>
        <v>533</v>
      </c>
      <c r="G86" t="s">
        <v>14501</v>
      </c>
      <c r="H86">
        <v>523</v>
      </c>
      <c r="I86">
        <f t="shared" si="1"/>
        <v>10</v>
      </c>
      <c r="J86">
        <v>11</v>
      </c>
      <c r="K86">
        <f t="shared" si="2"/>
        <v>5753</v>
      </c>
      <c r="L86" t="s">
        <v>15441</v>
      </c>
    </row>
    <row r="87" spans="1:12" x14ac:dyDescent="0.2">
      <c r="F87">
        <f t="shared" si="0"/>
        <v>0</v>
      </c>
      <c r="G87" t="s">
        <v>14961</v>
      </c>
      <c r="H87">
        <v>10</v>
      </c>
      <c r="I87">
        <v>0</v>
      </c>
      <c r="J87">
        <v>11</v>
      </c>
      <c r="K87">
        <f t="shared" si="2"/>
        <v>110</v>
      </c>
    </row>
    <row r="88" spans="1:12" x14ac:dyDescent="0.2">
      <c r="F88">
        <f t="shared" si="0"/>
        <v>0</v>
      </c>
      <c r="I88">
        <f t="shared" si="1"/>
        <v>0</v>
      </c>
      <c r="K88">
        <f t="shared" si="2"/>
        <v>0</v>
      </c>
    </row>
    <row r="89" spans="1:12" x14ac:dyDescent="0.2">
      <c r="A89" t="s">
        <v>14494</v>
      </c>
      <c r="B89" t="s">
        <v>17357</v>
      </c>
      <c r="C89" t="s">
        <v>14495</v>
      </c>
      <c r="D89">
        <v>3</v>
      </c>
      <c r="E89">
        <v>188</v>
      </c>
      <c r="F89">
        <f t="shared" si="0"/>
        <v>564</v>
      </c>
      <c r="G89" t="s">
        <v>13942</v>
      </c>
      <c r="H89">
        <v>556</v>
      </c>
      <c r="I89">
        <f t="shared" si="1"/>
        <v>8</v>
      </c>
      <c r="J89">
        <v>11</v>
      </c>
      <c r="K89">
        <f t="shared" si="2"/>
        <v>6116</v>
      </c>
    </row>
    <row r="90" spans="1:12" x14ac:dyDescent="0.2">
      <c r="F90">
        <f t="shared" si="0"/>
        <v>0</v>
      </c>
      <c r="I90">
        <f t="shared" si="1"/>
        <v>0</v>
      </c>
      <c r="K90">
        <f t="shared" si="2"/>
        <v>0</v>
      </c>
    </row>
    <row r="91" spans="1:12" x14ac:dyDescent="0.2">
      <c r="F91">
        <f t="shared" si="0"/>
        <v>0</v>
      </c>
      <c r="I91">
        <f t="shared" si="1"/>
        <v>0</v>
      </c>
      <c r="K91">
        <f t="shared" si="2"/>
        <v>0</v>
      </c>
    </row>
    <row r="92" spans="1:12" x14ac:dyDescent="0.2">
      <c r="A92" t="s">
        <v>14386</v>
      </c>
      <c r="B92" t="s">
        <v>17137</v>
      </c>
      <c r="C92" t="s">
        <v>14387</v>
      </c>
      <c r="D92">
        <v>3</v>
      </c>
      <c r="E92">
        <v>198</v>
      </c>
      <c r="F92">
        <f t="shared" si="0"/>
        <v>594</v>
      </c>
      <c r="I92">
        <f t="shared" si="1"/>
        <v>594</v>
      </c>
      <c r="K92">
        <f t="shared" si="2"/>
        <v>0</v>
      </c>
    </row>
    <row r="93" spans="1:12" x14ac:dyDescent="0.2">
      <c r="F93">
        <f t="shared" si="0"/>
        <v>0</v>
      </c>
      <c r="I93">
        <f t="shared" si="1"/>
        <v>0</v>
      </c>
      <c r="K93">
        <f t="shared" si="2"/>
        <v>0</v>
      </c>
    </row>
    <row r="94" spans="1:12" x14ac:dyDescent="0.2">
      <c r="F94">
        <f t="shared" si="0"/>
        <v>0</v>
      </c>
      <c r="I94">
        <f t="shared" si="1"/>
        <v>0</v>
      </c>
      <c r="K94">
        <f t="shared" si="2"/>
        <v>0</v>
      </c>
    </row>
    <row r="95" spans="1:12" x14ac:dyDescent="0.2">
      <c r="F95">
        <f t="shared" si="0"/>
        <v>0</v>
      </c>
      <c r="I95">
        <f t="shared" si="1"/>
        <v>0</v>
      </c>
      <c r="K95">
        <f t="shared" si="2"/>
        <v>0</v>
      </c>
    </row>
    <row r="96" spans="1:12" x14ac:dyDescent="0.2">
      <c r="F96">
        <f t="shared" si="0"/>
        <v>0</v>
      </c>
      <c r="I96">
        <f t="shared" si="1"/>
        <v>0</v>
      </c>
      <c r="K96">
        <f t="shared" si="2"/>
        <v>0</v>
      </c>
    </row>
    <row r="97" spans="6:11" x14ac:dyDescent="0.2">
      <c r="F97">
        <f t="shared" si="0"/>
        <v>0</v>
      </c>
      <c r="I97">
        <f t="shared" si="1"/>
        <v>0</v>
      </c>
      <c r="K97">
        <f t="shared" si="2"/>
        <v>0</v>
      </c>
    </row>
    <row r="98" spans="6:11" x14ac:dyDescent="0.2">
      <c r="F98">
        <f t="shared" si="0"/>
        <v>0</v>
      </c>
      <c r="I98">
        <f t="shared" si="1"/>
        <v>0</v>
      </c>
      <c r="K98">
        <f t="shared" si="2"/>
        <v>0</v>
      </c>
    </row>
    <row r="99" spans="6:11" x14ac:dyDescent="0.2">
      <c r="F99">
        <f t="shared" si="0"/>
        <v>0</v>
      </c>
      <c r="I99">
        <f t="shared" si="1"/>
        <v>0</v>
      </c>
      <c r="K99">
        <f t="shared" si="2"/>
        <v>0</v>
      </c>
    </row>
    <row r="100" spans="6:11" x14ac:dyDescent="0.2">
      <c r="F100">
        <f t="shared" si="0"/>
        <v>0</v>
      </c>
      <c r="I100">
        <f t="shared" si="1"/>
        <v>0</v>
      </c>
      <c r="K100">
        <f t="shared" si="2"/>
        <v>0</v>
      </c>
    </row>
    <row r="101" spans="6:11" x14ac:dyDescent="0.2">
      <c r="F101">
        <f t="shared" si="0"/>
        <v>0</v>
      </c>
      <c r="I101">
        <f t="shared" si="1"/>
        <v>0</v>
      </c>
      <c r="K101">
        <f t="shared" si="2"/>
        <v>0</v>
      </c>
    </row>
    <row r="102" spans="6:11" x14ac:dyDescent="0.2">
      <c r="F102">
        <f t="shared" si="0"/>
        <v>0</v>
      </c>
      <c r="I102">
        <f t="shared" si="1"/>
        <v>0</v>
      </c>
      <c r="K102">
        <f t="shared" si="2"/>
        <v>0</v>
      </c>
    </row>
    <row r="103" spans="6:11" x14ac:dyDescent="0.2">
      <c r="F103">
        <f t="shared" si="0"/>
        <v>0</v>
      </c>
      <c r="I103">
        <f t="shared" si="1"/>
        <v>0</v>
      </c>
      <c r="K103">
        <f t="shared" si="2"/>
        <v>0</v>
      </c>
    </row>
    <row r="104" spans="6:11" x14ac:dyDescent="0.2">
      <c r="I104">
        <f t="shared" si="1"/>
        <v>0</v>
      </c>
      <c r="K104">
        <f t="shared" si="2"/>
        <v>0</v>
      </c>
    </row>
    <row r="105" spans="6:11" x14ac:dyDescent="0.2">
      <c r="K105">
        <f t="shared" si="2"/>
        <v>0</v>
      </c>
    </row>
    <row r="106" spans="6:11" x14ac:dyDescent="0.2">
      <c r="K106">
        <f t="shared" si="2"/>
        <v>0</v>
      </c>
    </row>
    <row r="107" spans="6:11" x14ac:dyDescent="0.2">
      <c r="K107">
        <f t="shared" si="2"/>
        <v>0</v>
      </c>
    </row>
  </sheetData>
  <mergeCells count="1">
    <mergeCell ref="A1:C3"/>
  </mergeCells>
  <phoneticPr fontId="13" type="noConversion"/>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L449"/>
  <sheetViews>
    <sheetView topLeftCell="A366" zoomScale="113" zoomScaleNormal="100" workbookViewId="0">
      <selection activeCell="K377" sqref="K377"/>
    </sheetView>
  </sheetViews>
  <sheetFormatPr baseColWidth="10" defaultRowHeight="12.75" x14ac:dyDescent="0.2"/>
  <cols>
    <col min="1" max="1" width="16.625" customWidth="1"/>
    <col min="7" max="7" width="17" customWidth="1"/>
    <col min="8" max="8" width="11.625" customWidth="1"/>
    <col min="11" max="11" width="13.625" customWidth="1"/>
  </cols>
  <sheetData>
    <row r="1" spans="1:11" x14ac:dyDescent="0.2">
      <c r="A1" s="127" t="s">
        <v>1154</v>
      </c>
      <c r="B1" s="128"/>
      <c r="C1" s="129"/>
    </row>
    <row r="2" spans="1:11" x14ac:dyDescent="0.2">
      <c r="A2" s="130"/>
      <c r="B2" s="131"/>
      <c r="C2" s="132"/>
    </row>
    <row r="3" spans="1:11" x14ac:dyDescent="0.2">
      <c r="A3" s="133"/>
      <c r="B3" s="134"/>
      <c r="C3" s="135"/>
    </row>
    <row r="4" spans="1:11" ht="13.5" thickBot="1" x14ac:dyDescent="0.25"/>
    <row r="5" spans="1:11" ht="18.75" thickBot="1" x14ac:dyDescent="0.3">
      <c r="A5" s="3" t="s">
        <v>6476</v>
      </c>
      <c r="B5" s="3" t="s">
        <v>6814</v>
      </c>
      <c r="C5" s="3" t="s">
        <v>6932</v>
      </c>
      <c r="D5" s="3" t="s">
        <v>6377</v>
      </c>
      <c r="E5" s="3" t="s">
        <v>6249</v>
      </c>
      <c r="F5" s="4" t="s">
        <v>6904</v>
      </c>
      <c r="G5" s="3" t="s">
        <v>6829</v>
      </c>
      <c r="H5" s="3" t="s">
        <v>6844</v>
      </c>
      <c r="I5" s="3" t="s">
        <v>6404</v>
      </c>
      <c r="J5" s="3" t="s">
        <v>7022</v>
      </c>
      <c r="K5" s="3" t="s">
        <v>6312</v>
      </c>
    </row>
    <row r="6" spans="1:11" x14ac:dyDescent="0.2">
      <c r="F6">
        <f t="shared" ref="F6:F278" si="0">D6*E6</f>
        <v>0</v>
      </c>
      <c r="I6">
        <f t="shared" ref="I6:I278" si="1">F6-H6</f>
        <v>0</v>
      </c>
      <c r="K6">
        <f t="shared" ref="K6:K278" si="2">H6*J6</f>
        <v>0</v>
      </c>
    </row>
    <row r="7" spans="1:11" x14ac:dyDescent="0.2">
      <c r="F7">
        <f t="shared" si="0"/>
        <v>0</v>
      </c>
      <c r="I7">
        <f t="shared" si="1"/>
        <v>0</v>
      </c>
      <c r="K7">
        <f t="shared" si="2"/>
        <v>0</v>
      </c>
    </row>
    <row r="8" spans="1:11" x14ac:dyDescent="0.2">
      <c r="F8">
        <f t="shared" si="0"/>
        <v>0</v>
      </c>
      <c r="I8">
        <f t="shared" si="1"/>
        <v>0</v>
      </c>
      <c r="K8">
        <f t="shared" si="2"/>
        <v>0</v>
      </c>
    </row>
    <row r="9" spans="1:11" x14ac:dyDescent="0.2">
      <c r="F9">
        <f t="shared" si="0"/>
        <v>0</v>
      </c>
      <c r="I9">
        <f t="shared" si="1"/>
        <v>0</v>
      </c>
      <c r="K9">
        <f t="shared" si="2"/>
        <v>0</v>
      </c>
    </row>
    <row r="10" spans="1:11" x14ac:dyDescent="0.2">
      <c r="F10">
        <f t="shared" si="0"/>
        <v>0</v>
      </c>
      <c r="I10">
        <f t="shared" si="1"/>
        <v>0</v>
      </c>
      <c r="K10">
        <f t="shared" si="2"/>
        <v>0</v>
      </c>
    </row>
    <row r="11" spans="1:11" x14ac:dyDescent="0.2">
      <c r="F11">
        <f t="shared" si="0"/>
        <v>0</v>
      </c>
      <c r="I11">
        <f t="shared" si="1"/>
        <v>0</v>
      </c>
      <c r="K11">
        <f t="shared" si="2"/>
        <v>0</v>
      </c>
    </row>
    <row r="12" spans="1:11" x14ac:dyDescent="0.2">
      <c r="F12">
        <f t="shared" si="0"/>
        <v>0</v>
      </c>
      <c r="I12">
        <f t="shared" si="1"/>
        <v>0</v>
      </c>
      <c r="K12">
        <f t="shared" si="2"/>
        <v>0</v>
      </c>
    </row>
    <row r="13" spans="1:11" x14ac:dyDescent="0.2">
      <c r="F13">
        <f t="shared" si="0"/>
        <v>0</v>
      </c>
      <c r="I13">
        <f t="shared" si="1"/>
        <v>0</v>
      </c>
      <c r="K13">
        <f t="shared" si="2"/>
        <v>0</v>
      </c>
    </row>
    <row r="14" spans="1:11" x14ac:dyDescent="0.2">
      <c r="F14">
        <f t="shared" si="0"/>
        <v>0</v>
      </c>
      <c r="I14">
        <f t="shared" si="1"/>
        <v>0</v>
      </c>
      <c r="K14">
        <f t="shared" si="2"/>
        <v>0</v>
      </c>
    </row>
    <row r="15" spans="1:11" x14ac:dyDescent="0.2">
      <c r="F15">
        <f t="shared" si="0"/>
        <v>0</v>
      </c>
      <c r="I15">
        <f t="shared" si="1"/>
        <v>0</v>
      </c>
      <c r="K15">
        <f t="shared" si="2"/>
        <v>0</v>
      </c>
    </row>
    <row r="16" spans="1:11" x14ac:dyDescent="0.2">
      <c r="F16">
        <f t="shared" si="0"/>
        <v>0</v>
      </c>
      <c r="I16">
        <f t="shared" si="1"/>
        <v>0</v>
      </c>
      <c r="K16">
        <f t="shared" si="2"/>
        <v>0</v>
      </c>
    </row>
    <row r="17" spans="6:11" x14ac:dyDescent="0.2">
      <c r="F17">
        <f t="shared" si="0"/>
        <v>0</v>
      </c>
      <c r="I17">
        <f t="shared" si="1"/>
        <v>0</v>
      </c>
      <c r="K17">
        <f t="shared" si="2"/>
        <v>0</v>
      </c>
    </row>
    <row r="18" spans="6:11" x14ac:dyDescent="0.2">
      <c r="F18">
        <f t="shared" si="0"/>
        <v>0</v>
      </c>
      <c r="I18">
        <f t="shared" si="1"/>
        <v>0</v>
      </c>
      <c r="K18">
        <f t="shared" si="2"/>
        <v>0</v>
      </c>
    </row>
    <row r="19" spans="6:11" x14ac:dyDescent="0.2">
      <c r="F19">
        <f t="shared" si="0"/>
        <v>0</v>
      </c>
      <c r="I19">
        <f t="shared" si="1"/>
        <v>0</v>
      </c>
      <c r="K19">
        <f t="shared" si="2"/>
        <v>0</v>
      </c>
    </row>
    <row r="20" spans="6:11" x14ac:dyDescent="0.2">
      <c r="F20">
        <f t="shared" si="0"/>
        <v>0</v>
      </c>
      <c r="I20">
        <f t="shared" si="1"/>
        <v>0</v>
      </c>
      <c r="K20">
        <f t="shared" si="2"/>
        <v>0</v>
      </c>
    </row>
    <row r="21" spans="6:11" x14ac:dyDescent="0.2">
      <c r="F21">
        <f t="shared" si="0"/>
        <v>0</v>
      </c>
      <c r="I21">
        <f t="shared" si="1"/>
        <v>0</v>
      </c>
      <c r="K21">
        <f t="shared" si="2"/>
        <v>0</v>
      </c>
    </row>
    <row r="22" spans="6:11" x14ac:dyDescent="0.2">
      <c r="F22">
        <f t="shared" si="0"/>
        <v>0</v>
      </c>
      <c r="I22">
        <f t="shared" si="1"/>
        <v>0</v>
      </c>
      <c r="K22">
        <f t="shared" si="2"/>
        <v>0</v>
      </c>
    </row>
    <row r="23" spans="6:11" x14ac:dyDescent="0.2">
      <c r="F23">
        <f t="shared" si="0"/>
        <v>0</v>
      </c>
      <c r="I23">
        <f t="shared" si="1"/>
        <v>0</v>
      </c>
      <c r="K23">
        <f t="shared" si="2"/>
        <v>0</v>
      </c>
    </row>
    <row r="24" spans="6:11" x14ac:dyDescent="0.2">
      <c r="F24">
        <f t="shared" si="0"/>
        <v>0</v>
      </c>
      <c r="I24">
        <f t="shared" si="1"/>
        <v>0</v>
      </c>
      <c r="K24">
        <f t="shared" si="2"/>
        <v>0</v>
      </c>
    </row>
    <row r="25" spans="6:11" x14ac:dyDescent="0.2">
      <c r="F25">
        <f t="shared" si="0"/>
        <v>0</v>
      </c>
      <c r="I25">
        <f t="shared" si="1"/>
        <v>0</v>
      </c>
      <c r="K25">
        <f t="shared" si="2"/>
        <v>0</v>
      </c>
    </row>
    <row r="26" spans="6:11" x14ac:dyDescent="0.2">
      <c r="F26">
        <f t="shared" si="0"/>
        <v>0</v>
      </c>
      <c r="I26">
        <f t="shared" si="1"/>
        <v>0</v>
      </c>
      <c r="K26">
        <f t="shared" si="2"/>
        <v>0</v>
      </c>
    </row>
    <row r="27" spans="6:11" x14ac:dyDescent="0.2">
      <c r="F27">
        <f t="shared" si="0"/>
        <v>0</v>
      </c>
      <c r="I27">
        <f t="shared" si="1"/>
        <v>0</v>
      </c>
      <c r="K27">
        <f t="shared" si="2"/>
        <v>0</v>
      </c>
    </row>
    <row r="28" spans="6:11" x14ac:dyDescent="0.2">
      <c r="F28">
        <f t="shared" si="0"/>
        <v>0</v>
      </c>
      <c r="I28">
        <f t="shared" si="1"/>
        <v>0</v>
      </c>
      <c r="K28">
        <f t="shared" si="2"/>
        <v>0</v>
      </c>
    </row>
    <row r="29" spans="6:11" x14ac:dyDescent="0.2">
      <c r="F29">
        <f t="shared" si="0"/>
        <v>0</v>
      </c>
      <c r="I29">
        <f t="shared" si="1"/>
        <v>0</v>
      </c>
      <c r="K29">
        <f t="shared" si="2"/>
        <v>0</v>
      </c>
    </row>
    <row r="30" spans="6:11" x14ac:dyDescent="0.2">
      <c r="F30">
        <f t="shared" si="0"/>
        <v>0</v>
      </c>
      <c r="I30">
        <f t="shared" si="1"/>
        <v>0</v>
      </c>
      <c r="K30">
        <f t="shared" si="2"/>
        <v>0</v>
      </c>
    </row>
    <row r="31" spans="6:11" x14ac:dyDescent="0.2">
      <c r="F31">
        <f t="shared" si="0"/>
        <v>0</v>
      </c>
      <c r="I31">
        <f t="shared" si="1"/>
        <v>0</v>
      </c>
      <c r="K31">
        <f t="shared" ref="K31:K37" si="3">H31*J31</f>
        <v>0</v>
      </c>
    </row>
    <row r="32" spans="6:11" x14ac:dyDescent="0.2">
      <c r="F32">
        <f t="shared" si="0"/>
        <v>0</v>
      </c>
      <c r="I32">
        <f t="shared" si="1"/>
        <v>0</v>
      </c>
      <c r="K32">
        <f t="shared" si="3"/>
        <v>0</v>
      </c>
    </row>
    <row r="33" spans="1:11" x14ac:dyDescent="0.2">
      <c r="F33">
        <f t="shared" si="0"/>
        <v>0</v>
      </c>
      <c r="I33">
        <f t="shared" si="1"/>
        <v>0</v>
      </c>
      <c r="K33">
        <f t="shared" si="3"/>
        <v>0</v>
      </c>
    </row>
    <row r="34" spans="1:11" x14ac:dyDescent="0.2">
      <c r="F34">
        <f t="shared" si="0"/>
        <v>0</v>
      </c>
      <c r="I34">
        <f t="shared" si="1"/>
        <v>0</v>
      </c>
      <c r="K34">
        <f t="shared" si="3"/>
        <v>0</v>
      </c>
    </row>
    <row r="35" spans="1:11" x14ac:dyDescent="0.2">
      <c r="F35">
        <f t="shared" si="0"/>
        <v>0</v>
      </c>
      <c r="I35">
        <f t="shared" si="1"/>
        <v>0</v>
      </c>
      <c r="K35">
        <f t="shared" si="3"/>
        <v>0</v>
      </c>
    </row>
    <row r="36" spans="1:11" x14ac:dyDescent="0.2">
      <c r="F36">
        <f t="shared" si="0"/>
        <v>0</v>
      </c>
      <c r="I36">
        <f t="shared" si="1"/>
        <v>0</v>
      </c>
      <c r="K36">
        <f t="shared" si="3"/>
        <v>0</v>
      </c>
    </row>
    <row r="37" spans="1:11" x14ac:dyDescent="0.2">
      <c r="F37">
        <f t="shared" si="0"/>
        <v>0</v>
      </c>
      <c r="I37">
        <f t="shared" si="1"/>
        <v>0</v>
      </c>
      <c r="K37">
        <f t="shared" si="3"/>
        <v>0</v>
      </c>
    </row>
    <row r="38" spans="1:11" x14ac:dyDescent="0.2">
      <c r="F38">
        <f t="shared" si="0"/>
        <v>0</v>
      </c>
      <c r="I38">
        <f t="shared" si="1"/>
        <v>0</v>
      </c>
      <c r="K38">
        <f t="shared" si="2"/>
        <v>0</v>
      </c>
    </row>
    <row r="39" spans="1:11" x14ac:dyDescent="0.2">
      <c r="F39">
        <f t="shared" si="0"/>
        <v>0</v>
      </c>
      <c r="I39">
        <f t="shared" si="1"/>
        <v>0</v>
      </c>
      <c r="K39">
        <f t="shared" si="2"/>
        <v>0</v>
      </c>
    </row>
    <row r="40" spans="1:11" x14ac:dyDescent="0.2">
      <c r="F40">
        <f t="shared" si="0"/>
        <v>0</v>
      </c>
      <c r="I40">
        <f t="shared" si="1"/>
        <v>0</v>
      </c>
      <c r="K40">
        <f t="shared" si="2"/>
        <v>0</v>
      </c>
    </row>
    <row r="41" spans="1:11" x14ac:dyDescent="0.2">
      <c r="F41">
        <f t="shared" si="0"/>
        <v>0</v>
      </c>
      <c r="I41">
        <f t="shared" si="1"/>
        <v>0</v>
      </c>
      <c r="K41">
        <f t="shared" si="2"/>
        <v>0</v>
      </c>
    </row>
    <row r="42" spans="1:11" x14ac:dyDescent="0.2">
      <c r="F42">
        <f t="shared" si="0"/>
        <v>0</v>
      </c>
      <c r="I42">
        <f t="shared" si="1"/>
        <v>0</v>
      </c>
      <c r="K42">
        <f t="shared" si="2"/>
        <v>0</v>
      </c>
    </row>
    <row r="43" spans="1:11" x14ac:dyDescent="0.2">
      <c r="F43">
        <f t="shared" si="0"/>
        <v>0</v>
      </c>
      <c r="I43">
        <f t="shared" si="1"/>
        <v>0</v>
      </c>
      <c r="K43">
        <f t="shared" si="2"/>
        <v>0</v>
      </c>
    </row>
    <row r="44" spans="1:11" x14ac:dyDescent="0.2">
      <c r="F44">
        <f t="shared" si="0"/>
        <v>0</v>
      </c>
      <c r="I44">
        <f t="shared" si="1"/>
        <v>0</v>
      </c>
      <c r="K44">
        <f t="shared" si="2"/>
        <v>0</v>
      </c>
    </row>
    <row r="45" spans="1:11" x14ac:dyDescent="0.2">
      <c r="F45">
        <f t="shared" si="0"/>
        <v>0</v>
      </c>
      <c r="I45">
        <f t="shared" si="1"/>
        <v>0</v>
      </c>
      <c r="K45">
        <f t="shared" si="2"/>
        <v>0</v>
      </c>
    </row>
    <row r="46" spans="1:11" x14ac:dyDescent="0.2">
      <c r="F46">
        <f t="shared" si="0"/>
        <v>0</v>
      </c>
      <c r="I46">
        <f t="shared" si="1"/>
        <v>0</v>
      </c>
      <c r="K46">
        <f t="shared" si="2"/>
        <v>0</v>
      </c>
    </row>
    <row r="47" spans="1:11" x14ac:dyDescent="0.2">
      <c r="F47">
        <f t="shared" si="0"/>
        <v>0</v>
      </c>
      <c r="I47">
        <f t="shared" si="1"/>
        <v>0</v>
      </c>
      <c r="K47">
        <f t="shared" si="2"/>
        <v>0</v>
      </c>
    </row>
    <row r="48" spans="1:11" x14ac:dyDescent="0.2">
      <c r="A48" t="s">
        <v>18022</v>
      </c>
      <c r="B48" t="s">
        <v>18039</v>
      </c>
      <c r="C48" t="s">
        <v>18040</v>
      </c>
      <c r="D48">
        <v>2</v>
      </c>
      <c r="E48">
        <v>208</v>
      </c>
      <c r="F48">
        <f t="shared" si="0"/>
        <v>416</v>
      </c>
      <c r="I48">
        <f t="shared" si="1"/>
        <v>416</v>
      </c>
      <c r="K48">
        <f t="shared" si="2"/>
        <v>0</v>
      </c>
    </row>
    <row r="49" spans="1:12" x14ac:dyDescent="0.2">
      <c r="F49">
        <f t="shared" si="0"/>
        <v>0</v>
      </c>
      <c r="I49">
        <f t="shared" si="1"/>
        <v>0</v>
      </c>
      <c r="K49">
        <f t="shared" si="2"/>
        <v>0</v>
      </c>
    </row>
    <row r="50" spans="1:12" x14ac:dyDescent="0.2">
      <c r="F50">
        <f t="shared" si="0"/>
        <v>0</v>
      </c>
      <c r="I50">
        <f t="shared" si="1"/>
        <v>0</v>
      </c>
      <c r="K50">
        <f t="shared" si="2"/>
        <v>0</v>
      </c>
    </row>
    <row r="51" spans="1:12" x14ac:dyDescent="0.2">
      <c r="A51" t="s">
        <v>17711</v>
      </c>
      <c r="B51" t="s">
        <v>17732</v>
      </c>
      <c r="C51" t="s">
        <v>17733</v>
      </c>
      <c r="D51">
        <v>1</v>
      </c>
      <c r="E51">
        <v>495</v>
      </c>
      <c r="F51">
        <f t="shared" si="0"/>
        <v>495</v>
      </c>
      <c r="I51">
        <f t="shared" si="1"/>
        <v>495</v>
      </c>
      <c r="K51">
        <f t="shared" si="2"/>
        <v>0</v>
      </c>
    </row>
    <row r="52" spans="1:12" x14ac:dyDescent="0.2">
      <c r="F52">
        <f t="shared" si="0"/>
        <v>0</v>
      </c>
      <c r="I52">
        <f t="shared" si="1"/>
        <v>0</v>
      </c>
      <c r="K52">
        <f t="shared" si="2"/>
        <v>0</v>
      </c>
    </row>
    <row r="53" spans="1:12" x14ac:dyDescent="0.2">
      <c r="F53">
        <f t="shared" si="0"/>
        <v>0</v>
      </c>
      <c r="I53">
        <f t="shared" si="1"/>
        <v>0</v>
      </c>
      <c r="K53">
        <f t="shared" si="2"/>
        <v>0</v>
      </c>
    </row>
    <row r="54" spans="1:12" x14ac:dyDescent="0.2">
      <c r="A54" t="s">
        <v>17710</v>
      </c>
      <c r="B54" t="s">
        <v>17730</v>
      </c>
      <c r="C54" t="s">
        <v>17731</v>
      </c>
      <c r="D54">
        <v>1</v>
      </c>
      <c r="E54">
        <v>511</v>
      </c>
      <c r="F54">
        <f t="shared" si="0"/>
        <v>511</v>
      </c>
      <c r="I54">
        <f t="shared" si="1"/>
        <v>511</v>
      </c>
      <c r="K54">
        <f t="shared" si="2"/>
        <v>0</v>
      </c>
    </row>
    <row r="55" spans="1:12" x14ac:dyDescent="0.2">
      <c r="F55">
        <f t="shared" si="0"/>
        <v>0</v>
      </c>
      <c r="I55">
        <f t="shared" si="1"/>
        <v>0</v>
      </c>
      <c r="K55">
        <f t="shared" si="2"/>
        <v>0</v>
      </c>
    </row>
    <row r="56" spans="1:12" x14ac:dyDescent="0.2">
      <c r="F56">
        <f t="shared" si="0"/>
        <v>0</v>
      </c>
      <c r="I56">
        <f t="shared" si="1"/>
        <v>0</v>
      </c>
      <c r="K56">
        <f t="shared" si="2"/>
        <v>0</v>
      </c>
    </row>
    <row r="57" spans="1:12" x14ac:dyDescent="0.2">
      <c r="A57" t="s">
        <v>15769</v>
      </c>
      <c r="B57" t="s">
        <v>15776</v>
      </c>
      <c r="C57" t="s">
        <v>15777</v>
      </c>
      <c r="D57">
        <v>3</v>
      </c>
      <c r="E57">
        <v>148</v>
      </c>
      <c r="F57">
        <f t="shared" si="0"/>
        <v>444</v>
      </c>
      <c r="G57" t="s">
        <v>15579</v>
      </c>
      <c r="H57">
        <v>435</v>
      </c>
      <c r="I57">
        <f t="shared" si="1"/>
        <v>9</v>
      </c>
      <c r="J57">
        <v>12</v>
      </c>
      <c r="K57">
        <f t="shared" si="2"/>
        <v>5220</v>
      </c>
      <c r="L57" t="s">
        <v>16122</v>
      </c>
    </row>
    <row r="58" spans="1:12" x14ac:dyDescent="0.2">
      <c r="D58">
        <v>4</v>
      </c>
      <c r="F58">
        <f t="shared" si="0"/>
        <v>0</v>
      </c>
      <c r="G58" t="s">
        <v>15928</v>
      </c>
      <c r="H58">
        <v>9</v>
      </c>
      <c r="I58">
        <v>0</v>
      </c>
      <c r="J58">
        <v>12</v>
      </c>
      <c r="K58">
        <f t="shared" si="2"/>
        <v>108</v>
      </c>
    </row>
    <row r="59" spans="1:12" x14ac:dyDescent="0.2">
      <c r="F59">
        <f t="shared" si="0"/>
        <v>0</v>
      </c>
      <c r="I59">
        <f t="shared" si="1"/>
        <v>0</v>
      </c>
      <c r="K59">
        <f t="shared" si="2"/>
        <v>0</v>
      </c>
    </row>
    <row r="60" spans="1:12" x14ac:dyDescent="0.2">
      <c r="A60" t="s">
        <v>15719</v>
      </c>
      <c r="B60" t="s">
        <v>15736</v>
      </c>
      <c r="C60" t="s">
        <v>15737</v>
      </c>
      <c r="D60">
        <v>2</v>
      </c>
      <c r="E60">
        <v>237</v>
      </c>
      <c r="F60">
        <f t="shared" si="0"/>
        <v>474</v>
      </c>
      <c r="I60">
        <f t="shared" si="1"/>
        <v>474</v>
      </c>
      <c r="K60">
        <f t="shared" si="2"/>
        <v>0</v>
      </c>
    </row>
    <row r="61" spans="1:12" x14ac:dyDescent="0.2">
      <c r="F61">
        <f t="shared" si="0"/>
        <v>0</v>
      </c>
      <c r="I61">
        <f t="shared" si="1"/>
        <v>0</v>
      </c>
      <c r="K61">
        <f t="shared" si="2"/>
        <v>0</v>
      </c>
    </row>
    <row r="62" spans="1:12" x14ac:dyDescent="0.2">
      <c r="F62">
        <f t="shared" si="0"/>
        <v>0</v>
      </c>
      <c r="I62">
        <f t="shared" si="1"/>
        <v>0</v>
      </c>
      <c r="K62">
        <f t="shared" si="2"/>
        <v>0</v>
      </c>
    </row>
    <row r="63" spans="1:12" x14ac:dyDescent="0.2">
      <c r="A63" t="s">
        <v>15705</v>
      </c>
      <c r="B63" t="s">
        <v>15734</v>
      </c>
      <c r="C63" t="s">
        <v>15735</v>
      </c>
      <c r="D63">
        <v>2</v>
      </c>
      <c r="E63">
        <v>252</v>
      </c>
      <c r="F63">
        <f t="shared" si="0"/>
        <v>504</v>
      </c>
      <c r="G63" t="s">
        <v>16095</v>
      </c>
      <c r="H63">
        <v>500</v>
      </c>
      <c r="I63">
        <f t="shared" si="1"/>
        <v>4</v>
      </c>
      <c r="J63">
        <v>12</v>
      </c>
      <c r="K63">
        <f t="shared" si="2"/>
        <v>6000</v>
      </c>
      <c r="L63" t="s">
        <v>16101</v>
      </c>
    </row>
    <row r="64" spans="1:12" x14ac:dyDescent="0.2">
      <c r="F64">
        <f t="shared" si="0"/>
        <v>0</v>
      </c>
      <c r="I64">
        <f t="shared" si="1"/>
        <v>0</v>
      </c>
      <c r="K64">
        <f t="shared" si="2"/>
        <v>0</v>
      </c>
    </row>
    <row r="65" spans="1:12" x14ac:dyDescent="0.2">
      <c r="F65">
        <f t="shared" si="0"/>
        <v>0</v>
      </c>
      <c r="I65">
        <f t="shared" si="1"/>
        <v>0</v>
      </c>
      <c r="K65">
        <f t="shared" si="2"/>
        <v>0</v>
      </c>
    </row>
    <row r="66" spans="1:12" x14ac:dyDescent="0.2">
      <c r="A66" t="s">
        <v>15617</v>
      </c>
      <c r="B66" t="s">
        <v>15637</v>
      </c>
      <c r="C66" t="s">
        <v>15638</v>
      </c>
      <c r="D66">
        <v>2</v>
      </c>
      <c r="E66">
        <v>250</v>
      </c>
      <c r="F66">
        <f t="shared" si="0"/>
        <v>500</v>
      </c>
      <c r="G66" t="s">
        <v>16099</v>
      </c>
      <c r="H66">
        <v>498</v>
      </c>
      <c r="I66">
        <f t="shared" si="1"/>
        <v>2</v>
      </c>
      <c r="J66">
        <v>13.5</v>
      </c>
      <c r="K66">
        <f t="shared" si="2"/>
        <v>6723</v>
      </c>
      <c r="L66" t="s">
        <v>16102</v>
      </c>
    </row>
    <row r="67" spans="1:12" x14ac:dyDescent="0.2">
      <c r="F67">
        <f t="shared" si="0"/>
        <v>0</v>
      </c>
      <c r="G67" t="s">
        <v>15928</v>
      </c>
      <c r="H67">
        <v>2</v>
      </c>
      <c r="I67">
        <v>0</v>
      </c>
      <c r="J67">
        <v>13.5</v>
      </c>
      <c r="K67">
        <f t="shared" si="2"/>
        <v>27</v>
      </c>
    </row>
    <row r="68" spans="1:12" x14ac:dyDescent="0.2">
      <c r="F68">
        <f t="shared" si="0"/>
        <v>0</v>
      </c>
      <c r="I68">
        <f t="shared" si="1"/>
        <v>0</v>
      </c>
      <c r="K68">
        <f t="shared" si="2"/>
        <v>0</v>
      </c>
    </row>
    <row r="69" spans="1:12" x14ac:dyDescent="0.2">
      <c r="A69" t="s">
        <v>17</v>
      </c>
      <c r="B69" t="s">
        <v>0</v>
      </c>
      <c r="C69" t="s">
        <v>1</v>
      </c>
      <c r="D69">
        <v>4</v>
      </c>
      <c r="E69">
        <v>119</v>
      </c>
      <c r="F69">
        <f t="shared" si="0"/>
        <v>476</v>
      </c>
      <c r="I69">
        <f t="shared" si="1"/>
        <v>476</v>
      </c>
      <c r="K69">
        <f t="shared" si="2"/>
        <v>0</v>
      </c>
    </row>
    <row r="70" spans="1:12" x14ac:dyDescent="0.2">
      <c r="F70">
        <f t="shared" si="0"/>
        <v>0</v>
      </c>
      <c r="I70">
        <f t="shared" si="1"/>
        <v>0</v>
      </c>
      <c r="K70">
        <f t="shared" si="2"/>
        <v>0</v>
      </c>
    </row>
    <row r="71" spans="1:12" x14ac:dyDescent="0.2">
      <c r="F71">
        <f t="shared" si="0"/>
        <v>0</v>
      </c>
      <c r="I71">
        <f t="shared" si="1"/>
        <v>0</v>
      </c>
      <c r="K71">
        <f t="shared" si="2"/>
        <v>0</v>
      </c>
    </row>
    <row r="72" spans="1:12" x14ac:dyDescent="0.2">
      <c r="A72" t="s">
        <v>15489</v>
      </c>
      <c r="B72" t="s">
        <v>15490</v>
      </c>
      <c r="C72" t="s">
        <v>15491</v>
      </c>
      <c r="D72">
        <v>2</v>
      </c>
      <c r="E72">
        <v>250</v>
      </c>
      <c r="F72">
        <f t="shared" si="0"/>
        <v>500</v>
      </c>
      <c r="G72" t="s">
        <v>15930</v>
      </c>
      <c r="H72">
        <v>498</v>
      </c>
      <c r="I72">
        <f t="shared" si="1"/>
        <v>2</v>
      </c>
      <c r="J72">
        <v>11.5</v>
      </c>
      <c r="K72">
        <f t="shared" si="2"/>
        <v>5727</v>
      </c>
    </row>
    <row r="73" spans="1:12" x14ac:dyDescent="0.2">
      <c r="F73">
        <f t="shared" si="0"/>
        <v>0</v>
      </c>
      <c r="G73" t="s">
        <v>15928</v>
      </c>
      <c r="H73">
        <v>2</v>
      </c>
      <c r="I73">
        <v>0</v>
      </c>
      <c r="J73">
        <v>11.5</v>
      </c>
      <c r="K73">
        <f t="shared" si="2"/>
        <v>23</v>
      </c>
    </row>
    <row r="74" spans="1:12" x14ac:dyDescent="0.2">
      <c r="F74">
        <f t="shared" si="0"/>
        <v>0</v>
      </c>
      <c r="I74">
        <f t="shared" si="1"/>
        <v>0</v>
      </c>
      <c r="K74">
        <f t="shared" si="2"/>
        <v>0</v>
      </c>
    </row>
    <row r="75" spans="1:12" x14ac:dyDescent="0.2">
      <c r="A75" t="s">
        <v>90</v>
      </c>
      <c r="B75" t="s">
        <v>79</v>
      </c>
      <c r="C75" t="s">
        <v>80</v>
      </c>
      <c r="D75">
        <v>5</v>
      </c>
      <c r="E75">
        <v>116</v>
      </c>
      <c r="F75">
        <f t="shared" si="0"/>
        <v>580</v>
      </c>
      <c r="I75">
        <f t="shared" si="1"/>
        <v>580</v>
      </c>
      <c r="K75">
        <f t="shared" si="2"/>
        <v>0</v>
      </c>
    </row>
    <row r="76" spans="1:12" x14ac:dyDescent="0.2">
      <c r="F76">
        <f t="shared" si="0"/>
        <v>0</v>
      </c>
      <c r="I76">
        <f t="shared" si="1"/>
        <v>0</v>
      </c>
      <c r="K76">
        <f t="shared" si="2"/>
        <v>0</v>
      </c>
    </row>
    <row r="77" spans="1:12" x14ac:dyDescent="0.2">
      <c r="F77">
        <f t="shared" si="0"/>
        <v>0</v>
      </c>
      <c r="I77">
        <f t="shared" si="1"/>
        <v>0</v>
      </c>
      <c r="K77">
        <f t="shared" si="2"/>
        <v>0</v>
      </c>
    </row>
    <row r="78" spans="1:12" x14ac:dyDescent="0.2">
      <c r="A78" t="s">
        <v>118</v>
      </c>
      <c r="B78" t="s">
        <v>101</v>
      </c>
      <c r="C78" t="s">
        <v>102</v>
      </c>
      <c r="D78">
        <v>6</v>
      </c>
      <c r="E78">
        <v>84</v>
      </c>
      <c r="F78">
        <f t="shared" si="0"/>
        <v>504</v>
      </c>
      <c r="G78" t="s">
        <v>15954</v>
      </c>
      <c r="H78">
        <v>496</v>
      </c>
      <c r="I78">
        <f t="shared" si="1"/>
        <v>8</v>
      </c>
      <c r="J78">
        <v>13.5</v>
      </c>
      <c r="K78">
        <f t="shared" si="2"/>
        <v>6696</v>
      </c>
      <c r="L78" t="s">
        <v>15955</v>
      </c>
    </row>
    <row r="79" spans="1:12" x14ac:dyDescent="0.2">
      <c r="F79">
        <f t="shared" si="0"/>
        <v>0</v>
      </c>
      <c r="G79" t="s">
        <v>15928</v>
      </c>
      <c r="H79">
        <v>8</v>
      </c>
      <c r="I79">
        <v>0</v>
      </c>
      <c r="J79">
        <v>13.5</v>
      </c>
      <c r="K79">
        <f t="shared" si="2"/>
        <v>108</v>
      </c>
    </row>
    <row r="80" spans="1:12" x14ac:dyDescent="0.2">
      <c r="F80">
        <f t="shared" si="0"/>
        <v>0</v>
      </c>
      <c r="I80">
        <f t="shared" si="1"/>
        <v>0</v>
      </c>
      <c r="K80">
        <f t="shared" si="2"/>
        <v>0</v>
      </c>
    </row>
    <row r="81" spans="1:12" x14ac:dyDescent="0.2">
      <c r="A81" t="s">
        <v>239</v>
      </c>
      <c r="B81" t="s">
        <v>229</v>
      </c>
      <c r="C81" t="s">
        <v>230</v>
      </c>
      <c r="D81">
        <v>4</v>
      </c>
      <c r="E81">
        <v>125</v>
      </c>
      <c r="F81">
        <f t="shared" si="0"/>
        <v>500</v>
      </c>
      <c r="G81" t="s">
        <v>15953</v>
      </c>
      <c r="H81">
        <v>495</v>
      </c>
      <c r="I81">
        <f t="shared" si="1"/>
        <v>5</v>
      </c>
      <c r="J81">
        <v>11</v>
      </c>
      <c r="K81">
        <f t="shared" si="2"/>
        <v>5445</v>
      </c>
    </row>
    <row r="82" spans="1:12" x14ac:dyDescent="0.2">
      <c r="F82">
        <f t="shared" si="0"/>
        <v>0</v>
      </c>
      <c r="G82" t="s">
        <v>15928</v>
      </c>
      <c r="H82">
        <v>4</v>
      </c>
      <c r="I82">
        <v>1</v>
      </c>
      <c r="J82">
        <v>11</v>
      </c>
      <c r="K82">
        <f t="shared" si="2"/>
        <v>44</v>
      </c>
    </row>
    <row r="83" spans="1:12" x14ac:dyDescent="0.2">
      <c r="F83">
        <f t="shared" si="0"/>
        <v>0</v>
      </c>
      <c r="I83">
        <f t="shared" si="1"/>
        <v>0</v>
      </c>
      <c r="K83">
        <f t="shared" si="2"/>
        <v>0</v>
      </c>
    </row>
    <row r="84" spans="1:12" x14ac:dyDescent="0.2">
      <c r="A84" t="s">
        <v>15324</v>
      </c>
      <c r="B84" t="s">
        <v>15389</v>
      </c>
      <c r="C84" t="s">
        <v>15390</v>
      </c>
      <c r="D84">
        <v>4</v>
      </c>
      <c r="E84">
        <v>150</v>
      </c>
      <c r="F84">
        <f t="shared" si="0"/>
        <v>600</v>
      </c>
      <c r="I84">
        <f t="shared" si="1"/>
        <v>600</v>
      </c>
      <c r="K84">
        <f t="shared" si="2"/>
        <v>0</v>
      </c>
    </row>
    <row r="85" spans="1:12" x14ac:dyDescent="0.2">
      <c r="F85">
        <f t="shared" si="0"/>
        <v>0</v>
      </c>
      <c r="G85" t="s">
        <v>386</v>
      </c>
      <c r="H85">
        <v>4</v>
      </c>
      <c r="I85">
        <f t="shared" si="1"/>
        <v>-4</v>
      </c>
      <c r="J85">
        <v>13</v>
      </c>
      <c r="K85">
        <f t="shared" si="2"/>
        <v>52</v>
      </c>
    </row>
    <row r="86" spans="1:12" x14ac:dyDescent="0.2">
      <c r="F86">
        <f t="shared" si="0"/>
        <v>0</v>
      </c>
      <c r="I86">
        <f t="shared" si="1"/>
        <v>0</v>
      </c>
      <c r="K86">
        <f t="shared" si="2"/>
        <v>0</v>
      </c>
    </row>
    <row r="87" spans="1:12" x14ac:dyDescent="0.2">
      <c r="A87" t="s">
        <v>15334</v>
      </c>
      <c r="B87" t="s">
        <v>15348</v>
      </c>
      <c r="C87" t="s">
        <v>14306</v>
      </c>
      <c r="D87">
        <v>6</v>
      </c>
      <c r="E87">
        <v>117</v>
      </c>
      <c r="F87">
        <f t="shared" si="0"/>
        <v>702</v>
      </c>
      <c r="I87">
        <f t="shared" si="1"/>
        <v>702</v>
      </c>
      <c r="K87">
        <f t="shared" si="2"/>
        <v>0</v>
      </c>
    </row>
    <row r="88" spans="1:12" x14ac:dyDescent="0.2">
      <c r="F88">
        <f t="shared" si="0"/>
        <v>0</v>
      </c>
      <c r="G88" t="s">
        <v>764</v>
      </c>
      <c r="H88">
        <v>8</v>
      </c>
      <c r="I88">
        <f t="shared" si="1"/>
        <v>-8</v>
      </c>
      <c r="J88">
        <v>12.5</v>
      </c>
      <c r="K88">
        <f t="shared" si="2"/>
        <v>100</v>
      </c>
    </row>
    <row r="89" spans="1:12" x14ac:dyDescent="0.2">
      <c r="F89">
        <f t="shared" si="0"/>
        <v>0</v>
      </c>
      <c r="I89">
        <f t="shared" si="1"/>
        <v>0</v>
      </c>
      <c r="K89">
        <f t="shared" si="2"/>
        <v>0</v>
      </c>
    </row>
    <row r="90" spans="1:12" x14ac:dyDescent="0.2">
      <c r="A90" t="s">
        <v>15194</v>
      </c>
      <c r="B90" t="s">
        <v>15203</v>
      </c>
      <c r="C90" t="s">
        <v>15204</v>
      </c>
      <c r="D90">
        <v>3</v>
      </c>
      <c r="E90">
        <v>203</v>
      </c>
      <c r="F90">
        <f t="shared" si="0"/>
        <v>609</v>
      </c>
      <c r="I90">
        <f t="shared" si="1"/>
        <v>609</v>
      </c>
      <c r="K90">
        <f t="shared" si="2"/>
        <v>0</v>
      </c>
    </row>
    <row r="91" spans="1:12" x14ac:dyDescent="0.2">
      <c r="F91">
        <f t="shared" si="0"/>
        <v>0</v>
      </c>
      <c r="G91" t="s">
        <v>14602</v>
      </c>
      <c r="H91">
        <v>9</v>
      </c>
      <c r="I91">
        <f t="shared" si="1"/>
        <v>-9</v>
      </c>
      <c r="J91">
        <v>11</v>
      </c>
      <c r="K91">
        <f t="shared" si="2"/>
        <v>99</v>
      </c>
    </row>
    <row r="92" spans="1:12" x14ac:dyDescent="0.2">
      <c r="F92">
        <f t="shared" si="0"/>
        <v>0</v>
      </c>
      <c r="I92">
        <f t="shared" si="1"/>
        <v>0</v>
      </c>
      <c r="K92">
        <f t="shared" si="2"/>
        <v>0</v>
      </c>
    </row>
    <row r="93" spans="1:12" x14ac:dyDescent="0.2">
      <c r="A93" t="s">
        <v>15181</v>
      </c>
      <c r="B93" t="s">
        <v>15201</v>
      </c>
      <c r="C93" t="s">
        <v>15202</v>
      </c>
      <c r="D93">
        <v>3</v>
      </c>
      <c r="E93">
        <v>203</v>
      </c>
      <c r="F93">
        <f t="shared" si="0"/>
        <v>609</v>
      </c>
      <c r="I93">
        <f t="shared" si="1"/>
        <v>609</v>
      </c>
      <c r="K93">
        <f t="shared" si="2"/>
        <v>0</v>
      </c>
    </row>
    <row r="94" spans="1:12" x14ac:dyDescent="0.2">
      <c r="F94">
        <f t="shared" si="0"/>
        <v>0</v>
      </c>
      <c r="G94" t="s">
        <v>387</v>
      </c>
      <c r="H94">
        <v>11</v>
      </c>
      <c r="I94">
        <f t="shared" si="1"/>
        <v>-11</v>
      </c>
      <c r="J94">
        <v>12.5</v>
      </c>
      <c r="K94">
        <f t="shared" si="2"/>
        <v>137.5</v>
      </c>
    </row>
    <row r="95" spans="1:12" x14ac:dyDescent="0.2">
      <c r="F95">
        <f t="shared" si="0"/>
        <v>0</v>
      </c>
      <c r="I95">
        <f t="shared" si="1"/>
        <v>0</v>
      </c>
      <c r="K95">
        <f t="shared" si="2"/>
        <v>0</v>
      </c>
    </row>
    <row r="96" spans="1:12" x14ac:dyDescent="0.2">
      <c r="A96" t="s">
        <v>15141</v>
      </c>
      <c r="B96" t="s">
        <v>15175</v>
      </c>
      <c r="C96" t="s">
        <v>15176</v>
      </c>
      <c r="D96">
        <v>2</v>
      </c>
      <c r="E96">
        <v>252</v>
      </c>
      <c r="F96">
        <f t="shared" si="0"/>
        <v>504</v>
      </c>
      <c r="G96" t="s">
        <v>684</v>
      </c>
      <c r="H96">
        <v>499</v>
      </c>
      <c r="I96">
        <f t="shared" si="1"/>
        <v>5</v>
      </c>
      <c r="J96">
        <v>14</v>
      </c>
      <c r="K96">
        <f t="shared" si="2"/>
        <v>6986</v>
      </c>
      <c r="L96" t="s">
        <v>281</v>
      </c>
    </row>
    <row r="97" spans="1:12" x14ac:dyDescent="0.2">
      <c r="F97">
        <f t="shared" si="0"/>
        <v>0</v>
      </c>
      <c r="G97" t="s">
        <v>14602</v>
      </c>
      <c r="H97">
        <v>5</v>
      </c>
      <c r="I97">
        <f t="shared" si="1"/>
        <v>-5</v>
      </c>
      <c r="J97">
        <v>14</v>
      </c>
      <c r="K97">
        <f t="shared" si="2"/>
        <v>70</v>
      </c>
    </row>
    <row r="98" spans="1:12" x14ac:dyDescent="0.2">
      <c r="F98">
        <f t="shared" si="0"/>
        <v>0</v>
      </c>
      <c r="I98">
        <f t="shared" si="1"/>
        <v>0</v>
      </c>
      <c r="K98">
        <f t="shared" si="2"/>
        <v>0</v>
      </c>
    </row>
    <row r="99" spans="1:12" x14ac:dyDescent="0.2">
      <c r="A99" t="s">
        <v>619</v>
      </c>
      <c r="B99" t="s">
        <v>609</v>
      </c>
      <c r="C99" t="s">
        <v>564</v>
      </c>
      <c r="D99">
        <v>2</v>
      </c>
      <c r="E99">
        <v>300</v>
      </c>
      <c r="F99">
        <f t="shared" si="0"/>
        <v>600</v>
      </c>
      <c r="G99" t="s">
        <v>764</v>
      </c>
      <c r="H99">
        <v>600</v>
      </c>
      <c r="I99">
        <f t="shared" si="1"/>
        <v>0</v>
      </c>
      <c r="J99">
        <v>12</v>
      </c>
      <c r="K99">
        <f t="shared" si="2"/>
        <v>7200</v>
      </c>
    </row>
    <row r="100" spans="1:12" x14ac:dyDescent="0.2">
      <c r="F100">
        <f t="shared" si="0"/>
        <v>0</v>
      </c>
      <c r="I100">
        <f t="shared" si="1"/>
        <v>0</v>
      </c>
      <c r="K100">
        <f t="shared" si="2"/>
        <v>0</v>
      </c>
    </row>
    <row r="101" spans="1:12" x14ac:dyDescent="0.2">
      <c r="F101">
        <f t="shared" si="0"/>
        <v>0</v>
      </c>
      <c r="I101">
        <f t="shared" si="1"/>
        <v>0</v>
      </c>
      <c r="K101">
        <f t="shared" si="2"/>
        <v>0</v>
      </c>
    </row>
    <row r="102" spans="1:12" x14ac:dyDescent="0.2">
      <c r="A102" t="s">
        <v>724</v>
      </c>
      <c r="B102" t="s">
        <v>676</v>
      </c>
      <c r="C102" t="s">
        <v>677</v>
      </c>
      <c r="D102">
        <v>4</v>
      </c>
      <c r="E102">
        <v>157</v>
      </c>
      <c r="F102">
        <f t="shared" si="0"/>
        <v>628</v>
      </c>
      <c r="G102" t="s">
        <v>15059</v>
      </c>
      <c r="H102">
        <v>622</v>
      </c>
      <c r="I102">
        <f t="shared" si="1"/>
        <v>6</v>
      </c>
      <c r="J102">
        <v>12</v>
      </c>
      <c r="K102">
        <f t="shared" si="2"/>
        <v>7464</v>
      </c>
    </row>
    <row r="103" spans="1:12" x14ac:dyDescent="0.2">
      <c r="F103">
        <f t="shared" si="0"/>
        <v>0</v>
      </c>
      <c r="G103" t="s">
        <v>14602</v>
      </c>
      <c r="H103">
        <v>6</v>
      </c>
      <c r="I103">
        <v>0</v>
      </c>
      <c r="J103">
        <v>12</v>
      </c>
      <c r="K103">
        <f t="shared" si="2"/>
        <v>72</v>
      </c>
    </row>
    <row r="104" spans="1:12" x14ac:dyDescent="0.2">
      <c r="F104">
        <f t="shared" si="0"/>
        <v>0</v>
      </c>
      <c r="I104">
        <f t="shared" si="1"/>
        <v>0</v>
      </c>
      <c r="K104">
        <f t="shared" si="2"/>
        <v>0</v>
      </c>
    </row>
    <row r="105" spans="1:12" x14ac:dyDescent="0.2">
      <c r="A105" t="s">
        <v>695</v>
      </c>
      <c r="B105" t="s">
        <v>666</v>
      </c>
      <c r="C105" t="s">
        <v>667</v>
      </c>
      <c r="D105">
        <v>1</v>
      </c>
      <c r="E105">
        <v>397</v>
      </c>
      <c r="F105">
        <f t="shared" si="0"/>
        <v>397</v>
      </c>
      <c r="G105" t="s">
        <v>764</v>
      </c>
      <c r="H105">
        <v>395</v>
      </c>
      <c r="I105">
        <f t="shared" si="1"/>
        <v>2</v>
      </c>
      <c r="J105">
        <v>11</v>
      </c>
      <c r="K105">
        <f t="shared" si="2"/>
        <v>4345</v>
      </c>
    </row>
    <row r="106" spans="1:12" x14ac:dyDescent="0.2">
      <c r="F106">
        <f t="shared" si="0"/>
        <v>0</v>
      </c>
      <c r="I106">
        <f t="shared" si="1"/>
        <v>0</v>
      </c>
      <c r="K106">
        <f t="shared" si="2"/>
        <v>0</v>
      </c>
    </row>
    <row r="107" spans="1:12" x14ac:dyDescent="0.2">
      <c r="F107">
        <f t="shared" si="0"/>
        <v>0</v>
      </c>
      <c r="I107">
        <f t="shared" si="1"/>
        <v>0</v>
      </c>
      <c r="K107">
        <f t="shared" si="2"/>
        <v>0</v>
      </c>
    </row>
    <row r="108" spans="1:12" x14ac:dyDescent="0.2">
      <c r="A108" t="s">
        <v>735</v>
      </c>
      <c r="B108" t="s">
        <v>670</v>
      </c>
      <c r="C108" t="s">
        <v>692</v>
      </c>
      <c r="D108">
        <v>4</v>
      </c>
      <c r="E108">
        <v>126</v>
      </c>
      <c r="F108">
        <f t="shared" si="0"/>
        <v>504</v>
      </c>
      <c r="G108" t="s">
        <v>14917</v>
      </c>
      <c r="H108">
        <v>501</v>
      </c>
      <c r="I108">
        <f t="shared" si="1"/>
        <v>3</v>
      </c>
      <c r="J108">
        <v>13</v>
      </c>
      <c r="K108">
        <f t="shared" si="2"/>
        <v>6513</v>
      </c>
    </row>
    <row r="109" spans="1:12" x14ac:dyDescent="0.2">
      <c r="F109">
        <f t="shared" si="0"/>
        <v>0</v>
      </c>
      <c r="G109" t="s">
        <v>14602</v>
      </c>
      <c r="H109">
        <v>3</v>
      </c>
      <c r="I109">
        <v>0</v>
      </c>
      <c r="J109">
        <v>13</v>
      </c>
      <c r="K109">
        <f t="shared" si="2"/>
        <v>39</v>
      </c>
    </row>
    <row r="110" spans="1:12" x14ac:dyDescent="0.2">
      <c r="F110">
        <f t="shared" si="0"/>
        <v>0</v>
      </c>
      <c r="I110">
        <f t="shared" si="1"/>
        <v>0</v>
      </c>
      <c r="K110">
        <f t="shared" si="2"/>
        <v>0</v>
      </c>
    </row>
    <row r="111" spans="1:12" x14ac:dyDescent="0.2">
      <c r="A111" t="s">
        <v>15059</v>
      </c>
      <c r="B111" t="s">
        <v>15045</v>
      </c>
      <c r="C111" t="s">
        <v>15046</v>
      </c>
      <c r="D111">
        <v>3</v>
      </c>
      <c r="E111">
        <v>189</v>
      </c>
      <c r="F111">
        <f t="shared" si="0"/>
        <v>567</v>
      </c>
      <c r="G111" t="s">
        <v>14895</v>
      </c>
      <c r="H111">
        <v>561</v>
      </c>
      <c r="I111">
        <f t="shared" si="1"/>
        <v>6</v>
      </c>
      <c r="J111">
        <v>13</v>
      </c>
      <c r="K111">
        <f t="shared" si="2"/>
        <v>7293</v>
      </c>
      <c r="L111" t="s">
        <v>13928</v>
      </c>
    </row>
    <row r="112" spans="1:12" x14ac:dyDescent="0.2">
      <c r="F112">
        <f t="shared" si="0"/>
        <v>0</v>
      </c>
      <c r="G112" t="s">
        <v>14602</v>
      </c>
      <c r="H112">
        <v>6</v>
      </c>
      <c r="I112">
        <v>0</v>
      </c>
      <c r="J112">
        <v>13</v>
      </c>
      <c r="K112">
        <f t="shared" si="2"/>
        <v>78</v>
      </c>
    </row>
    <row r="113" spans="1:12" x14ac:dyDescent="0.2">
      <c r="F113">
        <f t="shared" si="0"/>
        <v>0</v>
      </c>
      <c r="I113">
        <f t="shared" si="1"/>
        <v>0</v>
      </c>
      <c r="K113">
        <f t="shared" si="2"/>
        <v>0</v>
      </c>
    </row>
    <row r="114" spans="1:12" x14ac:dyDescent="0.2">
      <c r="A114" t="s">
        <v>14904</v>
      </c>
      <c r="B114" t="s">
        <v>14883</v>
      </c>
      <c r="C114" t="s">
        <v>14884</v>
      </c>
      <c r="D114">
        <v>2</v>
      </c>
      <c r="E114">
        <v>300</v>
      </c>
      <c r="F114">
        <f t="shared" si="0"/>
        <v>600</v>
      </c>
      <c r="G114" t="s">
        <v>14844</v>
      </c>
      <c r="H114">
        <v>589</v>
      </c>
      <c r="I114">
        <f t="shared" si="1"/>
        <v>11</v>
      </c>
      <c r="J114">
        <v>11</v>
      </c>
      <c r="K114">
        <f t="shared" si="2"/>
        <v>6479</v>
      </c>
    </row>
    <row r="115" spans="1:12" x14ac:dyDescent="0.2">
      <c r="F115">
        <f t="shared" si="0"/>
        <v>0</v>
      </c>
      <c r="G115" t="s">
        <v>941</v>
      </c>
      <c r="H115">
        <v>11</v>
      </c>
      <c r="I115">
        <v>0</v>
      </c>
      <c r="J115">
        <v>9</v>
      </c>
      <c r="K115">
        <f t="shared" si="2"/>
        <v>99</v>
      </c>
    </row>
    <row r="116" spans="1:12" x14ac:dyDescent="0.2">
      <c r="F116">
        <f t="shared" si="0"/>
        <v>0</v>
      </c>
      <c r="I116">
        <f t="shared" si="1"/>
        <v>0</v>
      </c>
      <c r="K116">
        <f t="shared" si="2"/>
        <v>0</v>
      </c>
    </row>
    <row r="117" spans="1:12" x14ac:dyDescent="0.2">
      <c r="A117" t="s">
        <v>14895</v>
      </c>
      <c r="B117" t="s">
        <v>14868</v>
      </c>
      <c r="C117" t="s">
        <v>14781</v>
      </c>
      <c r="D117">
        <v>1</v>
      </c>
      <c r="E117">
        <v>423</v>
      </c>
      <c r="F117">
        <f t="shared" si="0"/>
        <v>423</v>
      </c>
      <c r="G117" t="s">
        <v>14695</v>
      </c>
      <c r="H117">
        <v>420</v>
      </c>
      <c r="I117">
        <f t="shared" si="1"/>
        <v>3</v>
      </c>
      <c r="J117">
        <v>12.5</v>
      </c>
      <c r="K117">
        <f t="shared" si="2"/>
        <v>5250</v>
      </c>
    </row>
    <row r="118" spans="1:12" x14ac:dyDescent="0.2">
      <c r="F118">
        <f t="shared" si="0"/>
        <v>0</v>
      </c>
      <c r="G118" t="s">
        <v>941</v>
      </c>
      <c r="H118">
        <v>3</v>
      </c>
      <c r="I118">
        <v>0</v>
      </c>
      <c r="J118">
        <v>9</v>
      </c>
      <c r="K118">
        <f t="shared" si="2"/>
        <v>27</v>
      </c>
    </row>
    <row r="119" spans="1:12" x14ac:dyDescent="0.2">
      <c r="F119">
        <f t="shared" si="0"/>
        <v>0</v>
      </c>
      <c r="I119">
        <f t="shared" si="1"/>
        <v>0</v>
      </c>
      <c r="K119">
        <f t="shared" si="2"/>
        <v>0</v>
      </c>
    </row>
    <row r="120" spans="1:12" x14ac:dyDescent="0.2">
      <c r="A120" t="s">
        <v>14895</v>
      </c>
      <c r="B120" t="s">
        <v>14825</v>
      </c>
      <c r="C120" t="s">
        <v>14769</v>
      </c>
      <c r="D120">
        <v>4</v>
      </c>
      <c r="E120">
        <v>67</v>
      </c>
      <c r="F120">
        <f t="shared" si="0"/>
        <v>268</v>
      </c>
      <c r="G120" t="s">
        <v>14715</v>
      </c>
      <c r="H120">
        <v>260</v>
      </c>
      <c r="I120">
        <f t="shared" si="1"/>
        <v>8</v>
      </c>
      <c r="J120">
        <v>11</v>
      </c>
      <c r="K120">
        <f t="shared" si="2"/>
        <v>2860</v>
      </c>
    </row>
    <row r="121" spans="1:12" x14ac:dyDescent="0.2">
      <c r="F121">
        <f t="shared" si="0"/>
        <v>0</v>
      </c>
      <c r="G121" t="s">
        <v>14925</v>
      </c>
      <c r="H121">
        <v>7</v>
      </c>
      <c r="I121">
        <v>1</v>
      </c>
      <c r="J121">
        <v>9</v>
      </c>
      <c r="K121">
        <f t="shared" si="2"/>
        <v>63</v>
      </c>
    </row>
    <row r="122" spans="1:12" x14ac:dyDescent="0.2">
      <c r="F122">
        <f t="shared" si="0"/>
        <v>0</v>
      </c>
      <c r="I122">
        <f t="shared" si="1"/>
        <v>0</v>
      </c>
      <c r="K122">
        <f t="shared" si="2"/>
        <v>0</v>
      </c>
    </row>
    <row r="123" spans="1:12" x14ac:dyDescent="0.2">
      <c r="A123" t="s">
        <v>14844</v>
      </c>
      <c r="B123" t="s">
        <v>17650</v>
      </c>
      <c r="C123" t="s">
        <v>14754</v>
      </c>
      <c r="D123">
        <v>1</v>
      </c>
      <c r="E123">
        <v>624</v>
      </c>
      <c r="F123">
        <f t="shared" si="0"/>
        <v>624</v>
      </c>
      <c r="G123" t="s">
        <v>14804</v>
      </c>
      <c r="H123">
        <v>621</v>
      </c>
      <c r="I123">
        <f t="shared" si="1"/>
        <v>3</v>
      </c>
      <c r="J123">
        <v>11</v>
      </c>
      <c r="K123">
        <f t="shared" si="2"/>
        <v>6831</v>
      </c>
    </row>
    <row r="124" spans="1:12" x14ac:dyDescent="0.2">
      <c r="F124">
        <f t="shared" si="0"/>
        <v>0</v>
      </c>
      <c r="G124" t="s">
        <v>941</v>
      </c>
      <c r="H124">
        <v>3</v>
      </c>
      <c r="I124">
        <v>0</v>
      </c>
      <c r="J124">
        <v>9</v>
      </c>
      <c r="K124">
        <f t="shared" si="2"/>
        <v>27</v>
      </c>
    </row>
    <row r="125" spans="1:12" x14ac:dyDescent="0.2">
      <c r="F125">
        <f t="shared" si="0"/>
        <v>0</v>
      </c>
      <c r="I125">
        <f t="shared" si="1"/>
        <v>0</v>
      </c>
      <c r="K125">
        <f t="shared" si="2"/>
        <v>0</v>
      </c>
    </row>
    <row r="126" spans="1:12" x14ac:dyDescent="0.2">
      <c r="A126" t="s">
        <v>14611</v>
      </c>
      <c r="B126" t="s">
        <v>17511</v>
      </c>
      <c r="C126" t="s">
        <v>14703</v>
      </c>
      <c r="D126">
        <v>2</v>
      </c>
      <c r="E126">
        <v>200</v>
      </c>
      <c r="F126">
        <f t="shared" si="0"/>
        <v>400</v>
      </c>
      <c r="G126" t="s">
        <v>14602</v>
      </c>
      <c r="H126">
        <v>398</v>
      </c>
      <c r="I126">
        <f t="shared" si="1"/>
        <v>2</v>
      </c>
      <c r="J126">
        <v>14</v>
      </c>
      <c r="K126">
        <f t="shared" si="2"/>
        <v>5572</v>
      </c>
      <c r="L126" t="s">
        <v>431</v>
      </c>
    </row>
    <row r="127" spans="1:12" x14ac:dyDescent="0.2">
      <c r="F127">
        <f t="shared" si="0"/>
        <v>0</v>
      </c>
      <c r="I127">
        <f t="shared" si="1"/>
        <v>0</v>
      </c>
      <c r="K127">
        <f t="shared" si="2"/>
        <v>0</v>
      </c>
    </row>
    <row r="128" spans="1:12" x14ac:dyDescent="0.2">
      <c r="F128">
        <f t="shared" si="0"/>
        <v>0</v>
      </c>
      <c r="I128">
        <f t="shared" si="1"/>
        <v>0</v>
      </c>
      <c r="K128">
        <f t="shared" si="2"/>
        <v>0</v>
      </c>
    </row>
    <row r="129" spans="1:12" x14ac:dyDescent="0.2">
      <c r="A129" t="s">
        <v>14666</v>
      </c>
      <c r="B129" t="s">
        <v>17497</v>
      </c>
      <c r="C129" t="s">
        <v>14605</v>
      </c>
      <c r="D129">
        <v>4</v>
      </c>
      <c r="E129">
        <v>158</v>
      </c>
      <c r="F129">
        <f t="shared" si="0"/>
        <v>632</v>
      </c>
      <c r="G129" t="s">
        <v>14647</v>
      </c>
      <c r="H129">
        <v>627</v>
      </c>
      <c r="I129">
        <f t="shared" si="1"/>
        <v>5</v>
      </c>
      <c r="J129">
        <v>11</v>
      </c>
      <c r="K129">
        <f t="shared" si="2"/>
        <v>6897</v>
      </c>
      <c r="L129" t="s">
        <v>14658</v>
      </c>
    </row>
    <row r="130" spans="1:12" x14ac:dyDescent="0.2">
      <c r="F130">
        <f t="shared" si="0"/>
        <v>0</v>
      </c>
      <c r="G130" t="s">
        <v>941</v>
      </c>
      <c r="H130">
        <v>5</v>
      </c>
      <c r="I130">
        <v>0</v>
      </c>
      <c r="J130">
        <v>9</v>
      </c>
      <c r="K130">
        <f t="shared" si="2"/>
        <v>45</v>
      </c>
    </row>
    <row r="131" spans="1:12" x14ac:dyDescent="0.2">
      <c r="F131">
        <f t="shared" si="0"/>
        <v>0</v>
      </c>
      <c r="I131">
        <f t="shared" si="1"/>
        <v>0</v>
      </c>
      <c r="K131">
        <f t="shared" si="2"/>
        <v>0</v>
      </c>
    </row>
    <row r="132" spans="1:12" x14ac:dyDescent="0.2">
      <c r="A132" t="s">
        <v>14773</v>
      </c>
      <c r="B132" t="s">
        <v>17484</v>
      </c>
      <c r="C132" t="s">
        <v>14774</v>
      </c>
      <c r="D132">
        <v>5</v>
      </c>
      <c r="E132">
        <v>120</v>
      </c>
      <c r="F132">
        <f t="shared" si="0"/>
        <v>600</v>
      </c>
      <c r="G132" t="s">
        <v>15456</v>
      </c>
      <c r="H132">
        <v>586</v>
      </c>
      <c r="I132">
        <f t="shared" si="1"/>
        <v>14</v>
      </c>
      <c r="J132">
        <v>12</v>
      </c>
      <c r="K132">
        <f t="shared" si="2"/>
        <v>7032</v>
      </c>
    </row>
    <row r="133" spans="1:12" x14ac:dyDescent="0.2">
      <c r="F133">
        <f t="shared" si="0"/>
        <v>0</v>
      </c>
      <c r="G133" t="s">
        <v>941</v>
      </c>
      <c r="H133">
        <v>12</v>
      </c>
      <c r="I133">
        <v>2</v>
      </c>
      <c r="J133">
        <v>9</v>
      </c>
      <c r="K133">
        <f t="shared" si="2"/>
        <v>108</v>
      </c>
    </row>
    <row r="134" spans="1:12" x14ac:dyDescent="0.2">
      <c r="F134">
        <f t="shared" si="0"/>
        <v>0</v>
      </c>
      <c r="I134">
        <f t="shared" si="1"/>
        <v>0</v>
      </c>
      <c r="K134">
        <f t="shared" si="2"/>
        <v>0</v>
      </c>
    </row>
    <row r="135" spans="1:12" x14ac:dyDescent="0.2">
      <c r="A135" t="s">
        <v>14638</v>
      </c>
      <c r="B135" t="s">
        <v>17410</v>
      </c>
      <c r="C135" t="s">
        <v>14640</v>
      </c>
      <c r="D135">
        <v>1</v>
      </c>
      <c r="E135">
        <v>377</v>
      </c>
      <c r="F135">
        <f t="shared" si="0"/>
        <v>377</v>
      </c>
      <c r="G135" t="s">
        <v>14423</v>
      </c>
      <c r="H135">
        <v>375</v>
      </c>
      <c r="I135">
        <f t="shared" si="1"/>
        <v>2</v>
      </c>
      <c r="J135">
        <v>13</v>
      </c>
      <c r="K135">
        <f t="shared" si="2"/>
        <v>4875</v>
      </c>
    </row>
    <row r="136" spans="1:12" x14ac:dyDescent="0.2">
      <c r="F136">
        <f t="shared" si="0"/>
        <v>0</v>
      </c>
      <c r="G136" t="s">
        <v>14927</v>
      </c>
      <c r="H136">
        <v>2</v>
      </c>
      <c r="I136">
        <v>0</v>
      </c>
      <c r="J136">
        <v>9</v>
      </c>
      <c r="K136">
        <f t="shared" si="2"/>
        <v>18</v>
      </c>
    </row>
    <row r="137" spans="1:12" x14ac:dyDescent="0.2">
      <c r="F137">
        <f t="shared" si="0"/>
        <v>0</v>
      </c>
      <c r="I137">
        <f t="shared" si="1"/>
        <v>0</v>
      </c>
      <c r="K137">
        <f t="shared" si="2"/>
        <v>0</v>
      </c>
    </row>
    <row r="138" spans="1:12" x14ac:dyDescent="0.2">
      <c r="A138" t="s">
        <v>14647</v>
      </c>
      <c r="B138" t="s">
        <v>17389</v>
      </c>
      <c r="C138" t="s">
        <v>14592</v>
      </c>
      <c r="D138">
        <v>1</v>
      </c>
      <c r="E138">
        <v>533</v>
      </c>
      <c r="F138">
        <f t="shared" si="0"/>
        <v>533</v>
      </c>
      <c r="G138" t="s">
        <v>14501</v>
      </c>
      <c r="H138">
        <v>519</v>
      </c>
      <c r="I138">
        <f t="shared" si="1"/>
        <v>14</v>
      </c>
      <c r="J138">
        <v>12.5</v>
      </c>
      <c r="K138">
        <f t="shared" si="2"/>
        <v>6487.5</v>
      </c>
    </row>
    <row r="139" spans="1:12" x14ac:dyDescent="0.2">
      <c r="F139">
        <f t="shared" si="0"/>
        <v>0</v>
      </c>
      <c r="G139" t="s">
        <v>14926</v>
      </c>
      <c r="H139">
        <v>14</v>
      </c>
      <c r="I139">
        <v>0</v>
      </c>
      <c r="J139">
        <v>9</v>
      </c>
      <c r="K139">
        <f t="shared" si="2"/>
        <v>126</v>
      </c>
    </row>
    <row r="140" spans="1:12" x14ac:dyDescent="0.2">
      <c r="F140">
        <f t="shared" si="0"/>
        <v>0</v>
      </c>
      <c r="I140">
        <f t="shared" si="1"/>
        <v>0</v>
      </c>
      <c r="K140">
        <f t="shared" si="2"/>
        <v>0</v>
      </c>
    </row>
    <row r="141" spans="1:12" x14ac:dyDescent="0.2">
      <c r="A141" t="s">
        <v>14337</v>
      </c>
      <c r="B141" t="s">
        <v>17360</v>
      </c>
      <c r="C141" t="s">
        <v>14498</v>
      </c>
      <c r="D141">
        <v>3</v>
      </c>
      <c r="E141">
        <v>188</v>
      </c>
      <c r="F141">
        <f t="shared" si="0"/>
        <v>564</v>
      </c>
      <c r="G141" t="s">
        <v>15384</v>
      </c>
      <c r="H141">
        <v>557</v>
      </c>
      <c r="I141">
        <f t="shared" si="1"/>
        <v>7</v>
      </c>
      <c r="J141">
        <v>11</v>
      </c>
      <c r="K141">
        <f t="shared" si="2"/>
        <v>6127</v>
      </c>
    </row>
    <row r="142" spans="1:12" x14ac:dyDescent="0.2">
      <c r="F142">
        <f t="shared" si="0"/>
        <v>0</v>
      </c>
      <c r="G142" t="s">
        <v>941</v>
      </c>
      <c r="H142">
        <v>7</v>
      </c>
      <c r="I142">
        <v>0</v>
      </c>
      <c r="J142">
        <v>9</v>
      </c>
      <c r="K142">
        <f t="shared" si="2"/>
        <v>63</v>
      </c>
    </row>
    <row r="143" spans="1:12" x14ac:dyDescent="0.2">
      <c r="F143">
        <f t="shared" si="0"/>
        <v>0</v>
      </c>
      <c r="I143">
        <f t="shared" si="1"/>
        <v>0</v>
      </c>
      <c r="K143">
        <f t="shared" si="2"/>
        <v>0</v>
      </c>
    </row>
    <row r="144" spans="1:12" x14ac:dyDescent="0.2">
      <c r="A144" t="s">
        <v>14462</v>
      </c>
      <c r="B144" t="s">
        <v>17179</v>
      </c>
      <c r="C144" t="s">
        <v>14463</v>
      </c>
      <c r="D144">
        <v>2</v>
      </c>
      <c r="E144">
        <v>217</v>
      </c>
      <c r="F144">
        <f t="shared" si="0"/>
        <v>434</v>
      </c>
      <c r="G144" t="s">
        <v>14890</v>
      </c>
      <c r="H144">
        <v>433</v>
      </c>
      <c r="I144">
        <f t="shared" si="1"/>
        <v>1</v>
      </c>
      <c r="J144">
        <v>10</v>
      </c>
      <c r="K144">
        <f t="shared" si="2"/>
        <v>4330</v>
      </c>
    </row>
    <row r="145" spans="1:12" x14ac:dyDescent="0.2">
      <c r="F145">
        <f t="shared" si="0"/>
        <v>0</v>
      </c>
      <c r="G145" t="s">
        <v>14967</v>
      </c>
      <c r="H145">
        <v>1</v>
      </c>
      <c r="I145">
        <v>0</v>
      </c>
      <c r="J145">
        <v>100</v>
      </c>
      <c r="K145">
        <v>100</v>
      </c>
    </row>
    <row r="146" spans="1:12" x14ac:dyDescent="0.2">
      <c r="F146">
        <f t="shared" si="0"/>
        <v>0</v>
      </c>
      <c r="I146">
        <v>0</v>
      </c>
    </row>
    <row r="148" spans="1:12" x14ac:dyDescent="0.2">
      <c r="A148" t="s">
        <v>14438</v>
      </c>
      <c r="B148" t="s">
        <v>17160</v>
      </c>
      <c r="C148" t="s">
        <v>14325</v>
      </c>
      <c r="D148">
        <v>2</v>
      </c>
      <c r="E148">
        <v>300</v>
      </c>
      <c r="F148">
        <f t="shared" si="0"/>
        <v>600</v>
      </c>
      <c r="G148" t="s">
        <v>14977</v>
      </c>
      <c r="H148">
        <v>595</v>
      </c>
      <c r="I148">
        <f t="shared" si="1"/>
        <v>5</v>
      </c>
      <c r="J148">
        <v>11</v>
      </c>
      <c r="K148">
        <f t="shared" si="2"/>
        <v>6545</v>
      </c>
    </row>
    <row r="149" spans="1:12" x14ac:dyDescent="0.2">
      <c r="F149">
        <f t="shared" si="0"/>
        <v>0</v>
      </c>
      <c r="G149" t="s">
        <v>941</v>
      </c>
      <c r="H149">
        <v>1</v>
      </c>
      <c r="I149">
        <v>4</v>
      </c>
      <c r="J149">
        <v>9</v>
      </c>
      <c r="K149">
        <f t="shared" si="2"/>
        <v>9</v>
      </c>
    </row>
    <row r="150" spans="1:12" x14ac:dyDescent="0.2">
      <c r="G150" t="s">
        <v>14966</v>
      </c>
      <c r="H150">
        <v>4</v>
      </c>
      <c r="I150">
        <v>0</v>
      </c>
      <c r="J150">
        <v>100</v>
      </c>
      <c r="K150">
        <v>400</v>
      </c>
    </row>
    <row r="151" spans="1:12" x14ac:dyDescent="0.2">
      <c r="F151">
        <f t="shared" si="0"/>
        <v>0</v>
      </c>
      <c r="I151">
        <f t="shared" si="1"/>
        <v>0</v>
      </c>
      <c r="K151">
        <f t="shared" si="2"/>
        <v>0</v>
      </c>
    </row>
    <row r="152" spans="1:12" x14ac:dyDescent="0.2">
      <c r="A152" t="s">
        <v>14147</v>
      </c>
      <c r="B152" t="s">
        <v>17139</v>
      </c>
      <c r="C152" t="s">
        <v>14516</v>
      </c>
      <c r="D152">
        <v>1</v>
      </c>
      <c r="E152">
        <v>468</v>
      </c>
      <c r="F152">
        <f t="shared" si="0"/>
        <v>468</v>
      </c>
      <c r="G152" t="s">
        <v>14891</v>
      </c>
      <c r="H152">
        <v>464</v>
      </c>
      <c r="I152">
        <f t="shared" si="1"/>
        <v>4</v>
      </c>
      <c r="J152">
        <v>12</v>
      </c>
      <c r="K152">
        <f t="shared" si="2"/>
        <v>5568</v>
      </c>
      <c r="L152" t="s">
        <v>14892</v>
      </c>
    </row>
    <row r="153" spans="1:12" x14ac:dyDescent="0.2">
      <c r="F153">
        <f t="shared" si="0"/>
        <v>0</v>
      </c>
      <c r="G153" t="s">
        <v>14701</v>
      </c>
      <c r="H153">
        <v>4</v>
      </c>
      <c r="I153">
        <v>0</v>
      </c>
      <c r="J153">
        <v>10</v>
      </c>
      <c r="K153">
        <f t="shared" si="2"/>
        <v>40</v>
      </c>
    </row>
    <row r="154" spans="1:12" x14ac:dyDescent="0.2">
      <c r="I154" s="23"/>
    </row>
    <row r="155" spans="1:12" x14ac:dyDescent="0.2">
      <c r="F155">
        <f t="shared" si="0"/>
        <v>0</v>
      </c>
      <c r="I155">
        <f t="shared" si="1"/>
        <v>0</v>
      </c>
      <c r="K155">
        <f t="shared" si="2"/>
        <v>0</v>
      </c>
    </row>
    <row r="156" spans="1:12" x14ac:dyDescent="0.2">
      <c r="A156" t="s">
        <v>14329</v>
      </c>
      <c r="B156" t="s">
        <v>17123</v>
      </c>
      <c r="C156" t="s">
        <v>14229</v>
      </c>
      <c r="D156">
        <v>3</v>
      </c>
      <c r="E156">
        <v>192</v>
      </c>
      <c r="F156">
        <f t="shared" si="0"/>
        <v>576</v>
      </c>
      <c r="G156" t="s">
        <v>14351</v>
      </c>
      <c r="H156">
        <v>572</v>
      </c>
      <c r="I156">
        <f t="shared" si="1"/>
        <v>4</v>
      </c>
      <c r="J156">
        <v>10.5</v>
      </c>
      <c r="K156">
        <f t="shared" si="2"/>
        <v>6006</v>
      </c>
      <c r="L156" t="s">
        <v>842</v>
      </c>
    </row>
    <row r="157" spans="1:12" x14ac:dyDescent="0.2">
      <c r="F157">
        <f t="shared" si="0"/>
        <v>0</v>
      </c>
      <c r="G157" t="s">
        <v>941</v>
      </c>
      <c r="H157">
        <v>4</v>
      </c>
      <c r="I157">
        <v>0</v>
      </c>
      <c r="J157">
        <v>9</v>
      </c>
      <c r="K157">
        <f t="shared" si="2"/>
        <v>36</v>
      </c>
    </row>
    <row r="158" spans="1:12" x14ac:dyDescent="0.2">
      <c r="F158">
        <f t="shared" si="0"/>
        <v>0</v>
      </c>
      <c r="I158">
        <f t="shared" si="1"/>
        <v>0</v>
      </c>
      <c r="K158">
        <f t="shared" si="2"/>
        <v>0</v>
      </c>
    </row>
    <row r="159" spans="1:12" x14ac:dyDescent="0.2">
      <c r="F159">
        <f t="shared" si="0"/>
        <v>0</v>
      </c>
      <c r="I159">
        <f t="shared" si="1"/>
        <v>0</v>
      </c>
      <c r="K159">
        <f t="shared" si="2"/>
        <v>0</v>
      </c>
    </row>
    <row r="160" spans="1:12" x14ac:dyDescent="0.2">
      <c r="F160">
        <f t="shared" si="0"/>
        <v>0</v>
      </c>
      <c r="I160">
        <f t="shared" si="1"/>
        <v>0</v>
      </c>
      <c r="K160">
        <f t="shared" si="2"/>
        <v>0</v>
      </c>
    </row>
    <row r="161" spans="1:12" x14ac:dyDescent="0.2">
      <c r="A161" t="s">
        <v>14084</v>
      </c>
      <c r="B161" t="s">
        <v>17111</v>
      </c>
      <c r="C161" t="s">
        <v>13975</v>
      </c>
      <c r="D161">
        <v>2</v>
      </c>
      <c r="E161">
        <v>201</v>
      </c>
      <c r="F161">
        <f t="shared" si="0"/>
        <v>402</v>
      </c>
      <c r="G161" t="s">
        <v>14356</v>
      </c>
      <c r="H161">
        <v>397</v>
      </c>
      <c r="I161">
        <f t="shared" si="1"/>
        <v>5</v>
      </c>
      <c r="J161">
        <v>14</v>
      </c>
      <c r="K161">
        <f t="shared" si="2"/>
        <v>5558</v>
      </c>
      <c r="L161" t="s">
        <v>841</v>
      </c>
    </row>
    <row r="162" spans="1:12" x14ac:dyDescent="0.2">
      <c r="F162">
        <f t="shared" si="0"/>
        <v>0</v>
      </c>
      <c r="G162" t="s">
        <v>14485</v>
      </c>
      <c r="H162">
        <v>4</v>
      </c>
      <c r="I162">
        <v>1</v>
      </c>
      <c r="J162">
        <v>9</v>
      </c>
      <c r="K162">
        <f t="shared" si="2"/>
        <v>36</v>
      </c>
    </row>
    <row r="163" spans="1:12" x14ac:dyDescent="0.2">
      <c r="G163" t="s">
        <v>14968</v>
      </c>
      <c r="H163">
        <v>1</v>
      </c>
      <c r="I163">
        <v>0</v>
      </c>
      <c r="J163">
        <v>100</v>
      </c>
      <c r="K163">
        <v>100</v>
      </c>
    </row>
    <row r="164" spans="1:12" x14ac:dyDescent="0.2">
      <c r="F164">
        <f t="shared" si="0"/>
        <v>0</v>
      </c>
      <c r="I164">
        <f t="shared" si="1"/>
        <v>0</v>
      </c>
      <c r="K164">
        <f t="shared" si="2"/>
        <v>0</v>
      </c>
    </row>
    <row r="165" spans="1:12" x14ac:dyDescent="0.2">
      <c r="A165" t="s">
        <v>14349</v>
      </c>
      <c r="B165" t="s">
        <v>17008</v>
      </c>
      <c r="C165" t="s">
        <v>14000</v>
      </c>
      <c r="D165">
        <v>1</v>
      </c>
      <c r="E165">
        <v>500</v>
      </c>
      <c r="F165">
        <f t="shared" si="0"/>
        <v>500</v>
      </c>
      <c r="G165" t="s">
        <v>21669</v>
      </c>
      <c r="H165">
        <v>495</v>
      </c>
      <c r="I165" s="39">
        <f t="shared" si="1"/>
        <v>5</v>
      </c>
      <c r="J165">
        <v>14</v>
      </c>
      <c r="K165">
        <f t="shared" si="2"/>
        <v>6930</v>
      </c>
    </row>
    <row r="166" spans="1:12" x14ac:dyDescent="0.2">
      <c r="F166">
        <f t="shared" si="0"/>
        <v>0</v>
      </c>
      <c r="G166" t="s">
        <v>16035</v>
      </c>
      <c r="H166">
        <v>5</v>
      </c>
      <c r="I166">
        <v>0</v>
      </c>
      <c r="J166">
        <v>100</v>
      </c>
      <c r="K166">
        <f t="shared" si="2"/>
        <v>500</v>
      </c>
    </row>
    <row r="167" spans="1:12" x14ac:dyDescent="0.2">
      <c r="F167">
        <f t="shared" si="0"/>
        <v>0</v>
      </c>
      <c r="I167">
        <f t="shared" si="1"/>
        <v>0</v>
      </c>
      <c r="K167">
        <f t="shared" si="2"/>
        <v>0</v>
      </c>
    </row>
    <row r="168" spans="1:12" x14ac:dyDescent="0.2">
      <c r="A168" t="s">
        <v>14349</v>
      </c>
      <c r="B168" t="s">
        <v>17007</v>
      </c>
      <c r="C168" t="s">
        <v>13999</v>
      </c>
      <c r="D168">
        <v>3</v>
      </c>
      <c r="E168">
        <v>234</v>
      </c>
      <c r="F168">
        <f t="shared" si="0"/>
        <v>702</v>
      </c>
      <c r="G168" t="s">
        <v>814</v>
      </c>
      <c r="H168">
        <v>694</v>
      </c>
      <c r="I168">
        <f t="shared" si="1"/>
        <v>8</v>
      </c>
      <c r="J168">
        <v>12</v>
      </c>
      <c r="K168">
        <f t="shared" si="2"/>
        <v>8328</v>
      </c>
      <c r="L168" t="s">
        <v>838</v>
      </c>
    </row>
    <row r="169" spans="1:12" x14ac:dyDescent="0.2">
      <c r="F169">
        <f t="shared" si="0"/>
        <v>0</v>
      </c>
      <c r="G169" t="s">
        <v>941</v>
      </c>
      <c r="H169">
        <v>5</v>
      </c>
      <c r="I169" s="39">
        <v>3</v>
      </c>
      <c r="J169">
        <v>9</v>
      </c>
      <c r="K169">
        <f t="shared" si="2"/>
        <v>45</v>
      </c>
    </row>
    <row r="170" spans="1:12" x14ac:dyDescent="0.2">
      <c r="G170" t="s">
        <v>338</v>
      </c>
      <c r="H170">
        <v>3</v>
      </c>
      <c r="I170">
        <v>0</v>
      </c>
      <c r="J170">
        <v>100</v>
      </c>
      <c r="K170">
        <f t="shared" si="2"/>
        <v>300</v>
      </c>
    </row>
    <row r="171" spans="1:12" x14ac:dyDescent="0.2">
      <c r="F171">
        <f t="shared" si="0"/>
        <v>0</v>
      </c>
      <c r="I171">
        <f t="shared" si="1"/>
        <v>0</v>
      </c>
      <c r="K171">
        <f t="shared" si="2"/>
        <v>0</v>
      </c>
    </row>
    <row r="172" spans="1:12" x14ac:dyDescent="0.2">
      <c r="A172" t="s">
        <v>21679</v>
      </c>
      <c r="B172" t="s">
        <v>16983</v>
      </c>
      <c r="C172" t="s">
        <v>14193</v>
      </c>
      <c r="D172">
        <v>1</v>
      </c>
      <c r="E172">
        <v>568</v>
      </c>
      <c r="F172">
        <f t="shared" si="0"/>
        <v>568</v>
      </c>
      <c r="G172" t="s">
        <v>21690</v>
      </c>
      <c r="H172">
        <v>561</v>
      </c>
      <c r="I172">
        <f t="shared" si="1"/>
        <v>7</v>
      </c>
      <c r="J172">
        <v>12</v>
      </c>
      <c r="K172">
        <f t="shared" si="2"/>
        <v>6732</v>
      </c>
      <c r="L172" t="s">
        <v>14827</v>
      </c>
    </row>
    <row r="173" spans="1:12" x14ac:dyDescent="0.2">
      <c r="F173">
        <f t="shared" si="0"/>
        <v>0</v>
      </c>
      <c r="G173" t="s">
        <v>941</v>
      </c>
      <c r="H173">
        <v>5</v>
      </c>
      <c r="I173" s="39">
        <v>2</v>
      </c>
      <c r="J173">
        <v>9</v>
      </c>
      <c r="K173">
        <f t="shared" si="2"/>
        <v>45</v>
      </c>
    </row>
    <row r="174" spans="1:12" x14ac:dyDescent="0.2">
      <c r="G174" t="s">
        <v>16215</v>
      </c>
      <c r="H174">
        <v>2</v>
      </c>
      <c r="I174" s="39">
        <v>0</v>
      </c>
    </row>
    <row r="175" spans="1:12" x14ac:dyDescent="0.2">
      <c r="F175">
        <f t="shared" si="0"/>
        <v>0</v>
      </c>
      <c r="I175">
        <f t="shared" si="1"/>
        <v>0</v>
      </c>
      <c r="K175">
        <f t="shared" si="2"/>
        <v>0</v>
      </c>
    </row>
    <row r="176" spans="1:12" x14ac:dyDescent="0.2">
      <c r="A176" t="s">
        <v>21691</v>
      </c>
      <c r="B176" t="s">
        <v>16953</v>
      </c>
      <c r="C176" t="s">
        <v>14239</v>
      </c>
      <c r="D176">
        <v>2</v>
      </c>
      <c r="E176">
        <v>284</v>
      </c>
      <c r="F176">
        <f t="shared" si="0"/>
        <v>568</v>
      </c>
      <c r="G176" t="s">
        <v>14304</v>
      </c>
      <c r="H176">
        <v>552</v>
      </c>
      <c r="I176">
        <f t="shared" si="1"/>
        <v>16</v>
      </c>
      <c r="J176">
        <v>12</v>
      </c>
      <c r="K176">
        <f t="shared" si="2"/>
        <v>6624</v>
      </c>
    </row>
    <row r="177" spans="1:12" x14ac:dyDescent="0.2">
      <c r="F177">
        <f t="shared" si="0"/>
        <v>0</v>
      </c>
      <c r="G177" t="s">
        <v>14486</v>
      </c>
      <c r="H177">
        <v>16</v>
      </c>
      <c r="I177">
        <v>0</v>
      </c>
      <c r="J177">
        <v>9</v>
      </c>
      <c r="K177">
        <f t="shared" si="2"/>
        <v>144</v>
      </c>
    </row>
    <row r="178" spans="1:12" x14ac:dyDescent="0.2">
      <c r="F178">
        <f t="shared" si="0"/>
        <v>0</v>
      </c>
      <c r="I178">
        <f t="shared" si="1"/>
        <v>0</v>
      </c>
      <c r="K178">
        <f t="shared" si="2"/>
        <v>0</v>
      </c>
    </row>
    <row r="179" spans="1:12" x14ac:dyDescent="0.2">
      <c r="A179" t="s">
        <v>21685</v>
      </c>
      <c r="B179" t="s">
        <v>16952</v>
      </c>
      <c r="C179" t="s">
        <v>14259</v>
      </c>
      <c r="D179">
        <v>1</v>
      </c>
      <c r="E179">
        <v>546</v>
      </c>
      <c r="F179">
        <f t="shared" si="0"/>
        <v>546</v>
      </c>
      <c r="G179" t="s">
        <v>14307</v>
      </c>
      <c r="H179">
        <v>539</v>
      </c>
      <c r="I179">
        <f t="shared" si="1"/>
        <v>7</v>
      </c>
      <c r="J179">
        <v>12</v>
      </c>
      <c r="K179">
        <f t="shared" si="2"/>
        <v>6468</v>
      </c>
      <c r="L179" t="s">
        <v>14673</v>
      </c>
    </row>
    <row r="180" spans="1:12" x14ac:dyDescent="0.2">
      <c r="F180">
        <f t="shared" si="0"/>
        <v>0</v>
      </c>
      <c r="G180" t="s">
        <v>941</v>
      </c>
      <c r="H180">
        <v>4</v>
      </c>
      <c r="I180" s="39">
        <v>3</v>
      </c>
      <c r="J180">
        <v>9</v>
      </c>
      <c r="K180">
        <f t="shared" si="2"/>
        <v>36</v>
      </c>
    </row>
    <row r="181" spans="1:12" x14ac:dyDescent="0.2">
      <c r="G181" t="s">
        <v>16215</v>
      </c>
      <c r="H181">
        <v>3</v>
      </c>
      <c r="I181" s="39">
        <v>0</v>
      </c>
    </row>
    <row r="182" spans="1:12" x14ac:dyDescent="0.2">
      <c r="F182">
        <f t="shared" si="0"/>
        <v>0</v>
      </c>
      <c r="I182">
        <f t="shared" si="1"/>
        <v>0</v>
      </c>
      <c r="K182">
        <f t="shared" si="2"/>
        <v>0</v>
      </c>
    </row>
    <row r="183" spans="1:12" x14ac:dyDescent="0.2">
      <c r="A183" t="s">
        <v>21692</v>
      </c>
      <c r="B183" t="s">
        <v>16844</v>
      </c>
      <c r="C183" t="s">
        <v>14289</v>
      </c>
      <c r="D183">
        <v>2</v>
      </c>
      <c r="E183">
        <v>352</v>
      </c>
      <c r="F183">
        <f t="shared" si="0"/>
        <v>704</v>
      </c>
      <c r="G183" t="s">
        <v>14044</v>
      </c>
      <c r="H183">
        <v>701</v>
      </c>
      <c r="I183">
        <f t="shared" si="1"/>
        <v>3</v>
      </c>
      <c r="J183">
        <v>12</v>
      </c>
      <c r="K183">
        <f t="shared" si="2"/>
        <v>8412</v>
      </c>
      <c r="L183" t="s">
        <v>14480</v>
      </c>
    </row>
    <row r="184" spans="1:12" x14ac:dyDescent="0.2">
      <c r="F184">
        <f t="shared" si="0"/>
        <v>0</v>
      </c>
      <c r="G184" t="s">
        <v>941</v>
      </c>
      <c r="H184">
        <v>3</v>
      </c>
      <c r="I184">
        <v>0</v>
      </c>
      <c r="J184">
        <v>9</v>
      </c>
      <c r="K184">
        <f t="shared" si="2"/>
        <v>27</v>
      </c>
    </row>
    <row r="185" spans="1:12" x14ac:dyDescent="0.2">
      <c r="F185">
        <f t="shared" si="0"/>
        <v>0</v>
      </c>
      <c r="I185">
        <f t="shared" si="1"/>
        <v>0</v>
      </c>
      <c r="K185">
        <f t="shared" si="2"/>
        <v>0</v>
      </c>
    </row>
    <row r="186" spans="1:12" x14ac:dyDescent="0.2">
      <c r="A186" t="s">
        <v>21692</v>
      </c>
      <c r="B186" t="s">
        <v>16843</v>
      </c>
      <c r="C186" t="s">
        <v>14288</v>
      </c>
      <c r="D186">
        <v>1</v>
      </c>
      <c r="E186">
        <v>485</v>
      </c>
      <c r="F186">
        <f t="shared" si="0"/>
        <v>485</v>
      </c>
      <c r="G186" t="s">
        <v>14070</v>
      </c>
      <c r="H186">
        <v>483</v>
      </c>
      <c r="I186">
        <f t="shared" si="1"/>
        <v>2</v>
      </c>
      <c r="J186">
        <v>14.5</v>
      </c>
      <c r="K186">
        <f t="shared" si="2"/>
        <v>7003.5</v>
      </c>
      <c r="L186" t="s">
        <v>14655</v>
      </c>
    </row>
    <row r="187" spans="1:12" x14ac:dyDescent="0.2">
      <c r="F187">
        <f t="shared" si="0"/>
        <v>0</v>
      </c>
      <c r="G187" t="s">
        <v>14485</v>
      </c>
      <c r="H187">
        <v>2</v>
      </c>
      <c r="I187">
        <v>0</v>
      </c>
      <c r="J187">
        <v>9</v>
      </c>
      <c r="K187">
        <f t="shared" si="2"/>
        <v>18</v>
      </c>
    </row>
    <row r="188" spans="1:12" x14ac:dyDescent="0.2">
      <c r="F188">
        <f t="shared" si="0"/>
        <v>0</v>
      </c>
      <c r="I188">
        <f t="shared" si="1"/>
        <v>0</v>
      </c>
      <c r="K188">
        <f t="shared" si="2"/>
        <v>0</v>
      </c>
    </row>
    <row r="189" spans="1:12" x14ac:dyDescent="0.2">
      <c r="A189" t="s">
        <v>14304</v>
      </c>
      <c r="B189" t="s">
        <v>16821</v>
      </c>
      <c r="C189" t="s">
        <v>14212</v>
      </c>
      <c r="D189">
        <v>2</v>
      </c>
      <c r="E189">
        <v>254</v>
      </c>
      <c r="F189">
        <f t="shared" si="0"/>
        <v>508</v>
      </c>
      <c r="G189" t="s">
        <v>14156</v>
      </c>
      <c r="H189">
        <v>507</v>
      </c>
      <c r="I189" s="39">
        <f t="shared" si="1"/>
        <v>1</v>
      </c>
      <c r="J189">
        <v>15.5</v>
      </c>
      <c r="K189">
        <f t="shared" si="2"/>
        <v>7858.5</v>
      </c>
      <c r="L189" t="s">
        <v>14060</v>
      </c>
    </row>
    <row r="190" spans="1:12" x14ac:dyDescent="0.2">
      <c r="F190">
        <f t="shared" si="0"/>
        <v>0</v>
      </c>
      <c r="G190" t="s">
        <v>16652</v>
      </c>
      <c r="H190">
        <v>1</v>
      </c>
      <c r="I190">
        <v>0</v>
      </c>
      <c r="J190">
        <v>100</v>
      </c>
      <c r="K190">
        <f t="shared" si="2"/>
        <v>100</v>
      </c>
    </row>
    <row r="191" spans="1:12" x14ac:dyDescent="0.2">
      <c r="F191">
        <f t="shared" si="0"/>
        <v>0</v>
      </c>
      <c r="I191">
        <f t="shared" si="1"/>
        <v>0</v>
      </c>
      <c r="K191">
        <f t="shared" si="2"/>
        <v>0</v>
      </c>
    </row>
    <row r="192" spans="1:12" x14ac:dyDescent="0.2">
      <c r="A192" t="s">
        <v>14098</v>
      </c>
      <c r="B192" t="s">
        <v>16693</v>
      </c>
      <c r="C192" t="s">
        <v>14042</v>
      </c>
      <c r="D192">
        <v>1</v>
      </c>
      <c r="E192">
        <v>516</v>
      </c>
      <c r="F192">
        <f t="shared" si="0"/>
        <v>516</v>
      </c>
      <c r="G192" t="s">
        <v>14124</v>
      </c>
      <c r="H192">
        <v>512</v>
      </c>
      <c r="I192">
        <f t="shared" si="1"/>
        <v>4</v>
      </c>
      <c r="J192">
        <v>13</v>
      </c>
      <c r="K192">
        <f t="shared" si="2"/>
        <v>6656</v>
      </c>
    </row>
    <row r="193" spans="1:12" x14ac:dyDescent="0.2">
      <c r="F193">
        <f t="shared" si="0"/>
        <v>0</v>
      </c>
      <c r="G193" t="s">
        <v>941</v>
      </c>
      <c r="H193">
        <v>1</v>
      </c>
      <c r="I193" s="39">
        <v>3</v>
      </c>
      <c r="J193">
        <v>9</v>
      </c>
      <c r="K193">
        <f t="shared" si="2"/>
        <v>9</v>
      </c>
    </row>
    <row r="194" spans="1:12" x14ac:dyDescent="0.2">
      <c r="G194" t="s">
        <v>16652</v>
      </c>
      <c r="H194">
        <v>3</v>
      </c>
      <c r="I194" s="39">
        <v>0</v>
      </c>
      <c r="J194">
        <v>100</v>
      </c>
      <c r="K194">
        <f t="shared" si="2"/>
        <v>300</v>
      </c>
    </row>
    <row r="195" spans="1:12" x14ac:dyDescent="0.2">
      <c r="F195">
        <f t="shared" si="0"/>
        <v>0</v>
      </c>
      <c r="I195">
        <f t="shared" si="1"/>
        <v>0</v>
      </c>
      <c r="K195">
        <f t="shared" si="2"/>
        <v>0</v>
      </c>
    </row>
    <row r="196" spans="1:12" x14ac:dyDescent="0.2">
      <c r="A196" t="s">
        <v>14070</v>
      </c>
      <c r="B196" t="s">
        <v>16679</v>
      </c>
      <c r="C196" t="s">
        <v>13885</v>
      </c>
      <c r="D196">
        <v>1</v>
      </c>
      <c r="E196">
        <v>616</v>
      </c>
      <c r="F196">
        <f t="shared" si="0"/>
        <v>616</v>
      </c>
      <c r="G196" t="s">
        <v>14380</v>
      </c>
      <c r="H196">
        <v>611</v>
      </c>
      <c r="I196" s="39">
        <f t="shared" si="1"/>
        <v>5</v>
      </c>
      <c r="J196">
        <v>12</v>
      </c>
      <c r="K196">
        <f t="shared" si="2"/>
        <v>7332</v>
      </c>
    </row>
    <row r="197" spans="1:12" x14ac:dyDescent="0.2">
      <c r="F197">
        <f t="shared" si="0"/>
        <v>0</v>
      </c>
      <c r="G197" t="s">
        <v>16024</v>
      </c>
      <c r="H197">
        <v>4</v>
      </c>
      <c r="I197">
        <v>1</v>
      </c>
      <c r="J197">
        <v>12</v>
      </c>
      <c r="K197">
        <f t="shared" si="2"/>
        <v>48</v>
      </c>
    </row>
    <row r="198" spans="1:12" x14ac:dyDescent="0.2">
      <c r="G198" t="s">
        <v>16945</v>
      </c>
      <c r="H198">
        <v>1</v>
      </c>
      <c r="I198" s="39">
        <v>0</v>
      </c>
      <c r="J198">
        <v>100</v>
      </c>
      <c r="K198">
        <f t="shared" si="2"/>
        <v>100</v>
      </c>
    </row>
    <row r="199" spans="1:12" x14ac:dyDescent="0.2">
      <c r="F199">
        <f t="shared" si="0"/>
        <v>0</v>
      </c>
      <c r="I199">
        <f t="shared" si="1"/>
        <v>0</v>
      </c>
      <c r="K199">
        <f t="shared" si="2"/>
        <v>0</v>
      </c>
    </row>
    <row r="200" spans="1:12" x14ac:dyDescent="0.2">
      <c r="A200" t="s">
        <v>14070</v>
      </c>
      <c r="B200" t="s">
        <v>21864</v>
      </c>
      <c r="C200" t="s">
        <v>13884</v>
      </c>
      <c r="D200">
        <v>2</v>
      </c>
      <c r="E200">
        <v>351</v>
      </c>
      <c r="F200">
        <f t="shared" si="0"/>
        <v>702</v>
      </c>
      <c r="G200" t="s">
        <v>1103</v>
      </c>
      <c r="H200">
        <v>699</v>
      </c>
      <c r="I200" s="39">
        <f t="shared" si="1"/>
        <v>3</v>
      </c>
      <c r="J200">
        <v>13</v>
      </c>
      <c r="K200">
        <f t="shared" si="2"/>
        <v>9087</v>
      </c>
      <c r="L200" t="s">
        <v>860</v>
      </c>
    </row>
    <row r="201" spans="1:12" x14ac:dyDescent="0.2">
      <c r="F201">
        <f t="shared" si="0"/>
        <v>0</v>
      </c>
      <c r="G201" t="s">
        <v>16945</v>
      </c>
      <c r="H201">
        <v>3</v>
      </c>
      <c r="I201">
        <v>0</v>
      </c>
      <c r="J201">
        <v>100</v>
      </c>
      <c r="K201">
        <f t="shared" si="2"/>
        <v>300</v>
      </c>
    </row>
    <row r="202" spans="1:12" x14ac:dyDescent="0.2">
      <c r="F202">
        <f t="shared" si="0"/>
        <v>0</v>
      </c>
      <c r="I202">
        <f t="shared" si="1"/>
        <v>0</v>
      </c>
      <c r="K202">
        <f t="shared" si="2"/>
        <v>0</v>
      </c>
    </row>
    <row r="203" spans="1:12" x14ac:dyDescent="0.2">
      <c r="A203" t="s">
        <v>14064</v>
      </c>
      <c r="B203" t="s">
        <v>16568</v>
      </c>
      <c r="C203" t="s">
        <v>14202</v>
      </c>
      <c r="D203">
        <v>2</v>
      </c>
      <c r="E203">
        <v>360</v>
      </c>
      <c r="F203">
        <f t="shared" si="0"/>
        <v>720</v>
      </c>
      <c r="G203" t="s">
        <v>1003</v>
      </c>
      <c r="H203">
        <v>716</v>
      </c>
      <c r="I203">
        <f t="shared" si="1"/>
        <v>4</v>
      </c>
      <c r="J203">
        <v>12</v>
      </c>
      <c r="K203">
        <f t="shared" si="2"/>
        <v>8592</v>
      </c>
      <c r="L203" t="s">
        <v>13906</v>
      </c>
    </row>
    <row r="204" spans="1:12" x14ac:dyDescent="0.2">
      <c r="F204">
        <f t="shared" si="0"/>
        <v>0</v>
      </c>
      <c r="G204" t="s">
        <v>14702</v>
      </c>
      <c r="H204">
        <v>2</v>
      </c>
      <c r="I204" s="39">
        <v>2</v>
      </c>
      <c r="J204">
        <v>10</v>
      </c>
      <c r="K204">
        <f t="shared" si="2"/>
        <v>20</v>
      </c>
    </row>
    <row r="205" spans="1:12" x14ac:dyDescent="0.2">
      <c r="G205" t="s">
        <v>16945</v>
      </c>
      <c r="H205">
        <v>2</v>
      </c>
      <c r="I205" s="39">
        <v>0</v>
      </c>
      <c r="J205">
        <v>100</v>
      </c>
      <c r="K205">
        <f t="shared" si="2"/>
        <v>200</v>
      </c>
    </row>
    <row r="206" spans="1:12" x14ac:dyDescent="0.2">
      <c r="F206">
        <f t="shared" si="0"/>
        <v>0</v>
      </c>
      <c r="I206">
        <f t="shared" si="1"/>
        <v>0</v>
      </c>
      <c r="K206">
        <f t="shared" si="2"/>
        <v>0</v>
      </c>
    </row>
    <row r="207" spans="1:12" x14ac:dyDescent="0.2">
      <c r="A207" t="s">
        <v>14165</v>
      </c>
      <c r="B207" t="s">
        <v>16509</v>
      </c>
      <c r="C207" t="s">
        <v>14166</v>
      </c>
      <c r="D207">
        <v>1</v>
      </c>
      <c r="E207">
        <v>728</v>
      </c>
      <c r="F207">
        <f t="shared" si="0"/>
        <v>728</v>
      </c>
      <c r="G207" t="s">
        <v>941</v>
      </c>
      <c r="H207">
        <v>720</v>
      </c>
      <c r="I207">
        <f t="shared" si="1"/>
        <v>8</v>
      </c>
      <c r="J207">
        <v>12</v>
      </c>
      <c r="K207">
        <f t="shared" si="2"/>
        <v>8640</v>
      </c>
      <c r="L207" t="s">
        <v>14551</v>
      </c>
    </row>
    <row r="208" spans="1:12" x14ac:dyDescent="0.2">
      <c r="F208">
        <f t="shared" si="0"/>
        <v>0</v>
      </c>
      <c r="G208" t="s">
        <v>1245</v>
      </c>
      <c r="H208">
        <v>7</v>
      </c>
      <c r="I208">
        <v>1</v>
      </c>
      <c r="J208">
        <v>10</v>
      </c>
      <c r="K208">
        <f t="shared" si="2"/>
        <v>70</v>
      </c>
    </row>
    <row r="209" spans="1:12" x14ac:dyDescent="0.2">
      <c r="G209" t="s">
        <v>1261</v>
      </c>
      <c r="H209">
        <v>1</v>
      </c>
      <c r="I209">
        <v>0</v>
      </c>
    </row>
    <row r="211" spans="1:12" x14ac:dyDescent="0.2">
      <c r="F211">
        <f t="shared" si="0"/>
        <v>0</v>
      </c>
      <c r="I211">
        <f t="shared" si="1"/>
        <v>0</v>
      </c>
      <c r="K211">
        <f t="shared" si="2"/>
        <v>0</v>
      </c>
    </row>
    <row r="212" spans="1:12" x14ac:dyDescent="0.2">
      <c r="A212" t="s">
        <v>1119</v>
      </c>
      <c r="B212" t="s">
        <v>16477</v>
      </c>
      <c r="C212" t="s">
        <v>1120</v>
      </c>
      <c r="D212">
        <v>3</v>
      </c>
      <c r="E212">
        <v>234</v>
      </c>
      <c r="F212">
        <f t="shared" si="0"/>
        <v>702</v>
      </c>
      <c r="G212" t="s">
        <v>1090</v>
      </c>
      <c r="H212">
        <v>699</v>
      </c>
      <c r="I212">
        <f t="shared" si="1"/>
        <v>3</v>
      </c>
      <c r="J212">
        <v>11</v>
      </c>
      <c r="K212">
        <f t="shared" si="2"/>
        <v>7689</v>
      </c>
      <c r="L212" t="s">
        <v>1187</v>
      </c>
    </row>
    <row r="213" spans="1:12" x14ac:dyDescent="0.2">
      <c r="F213">
        <f t="shared" si="0"/>
        <v>0</v>
      </c>
      <c r="G213" t="s">
        <v>14201</v>
      </c>
      <c r="H213">
        <v>3</v>
      </c>
      <c r="I213">
        <v>0</v>
      </c>
      <c r="J213">
        <v>10</v>
      </c>
      <c r="K213">
        <f t="shared" si="2"/>
        <v>30</v>
      </c>
    </row>
    <row r="214" spans="1:12" x14ac:dyDescent="0.2">
      <c r="F214">
        <f t="shared" si="0"/>
        <v>0</v>
      </c>
      <c r="I214">
        <f t="shared" si="1"/>
        <v>0</v>
      </c>
      <c r="K214">
        <f t="shared" si="2"/>
        <v>0</v>
      </c>
    </row>
    <row r="215" spans="1:12" x14ac:dyDescent="0.2">
      <c r="A215" t="s">
        <v>987</v>
      </c>
      <c r="B215" t="s">
        <v>16388</v>
      </c>
      <c r="C215" t="s">
        <v>998</v>
      </c>
      <c r="D215">
        <v>2</v>
      </c>
      <c r="E215">
        <v>239</v>
      </c>
      <c r="F215">
        <f t="shared" si="0"/>
        <v>478</v>
      </c>
      <c r="G215" t="s">
        <v>14188</v>
      </c>
      <c r="H215">
        <v>474</v>
      </c>
      <c r="I215" s="39">
        <f t="shared" si="1"/>
        <v>4</v>
      </c>
      <c r="J215">
        <v>12</v>
      </c>
      <c r="K215">
        <f t="shared" si="2"/>
        <v>5688</v>
      </c>
      <c r="L215" t="s">
        <v>14411</v>
      </c>
    </row>
    <row r="216" spans="1:12" x14ac:dyDescent="0.2">
      <c r="F216">
        <f t="shared" si="0"/>
        <v>0</v>
      </c>
      <c r="G216" t="s">
        <v>514</v>
      </c>
      <c r="H216">
        <v>2</v>
      </c>
      <c r="I216">
        <v>2</v>
      </c>
      <c r="J216">
        <v>12</v>
      </c>
      <c r="K216">
        <f t="shared" si="2"/>
        <v>24</v>
      </c>
    </row>
    <row r="217" spans="1:12" x14ac:dyDescent="0.2">
      <c r="G217" t="s">
        <v>17128</v>
      </c>
      <c r="H217">
        <v>2</v>
      </c>
      <c r="I217">
        <v>0</v>
      </c>
      <c r="J217">
        <v>100</v>
      </c>
      <c r="K217">
        <f t="shared" si="2"/>
        <v>200</v>
      </c>
    </row>
    <row r="218" spans="1:12" x14ac:dyDescent="0.2">
      <c r="F218">
        <f t="shared" si="0"/>
        <v>0</v>
      </c>
      <c r="I218">
        <f t="shared" si="1"/>
        <v>0</v>
      </c>
      <c r="K218">
        <f t="shared" si="2"/>
        <v>0</v>
      </c>
    </row>
    <row r="219" spans="1:12" x14ac:dyDescent="0.2">
      <c r="A219" t="s">
        <v>987</v>
      </c>
      <c r="B219" t="s">
        <v>16387</v>
      </c>
      <c r="C219" t="s">
        <v>903</v>
      </c>
      <c r="D219">
        <v>4</v>
      </c>
      <c r="E219">
        <v>182</v>
      </c>
      <c r="F219">
        <f t="shared" si="0"/>
        <v>728</v>
      </c>
      <c r="G219" t="s">
        <v>1189</v>
      </c>
      <c r="H219">
        <v>719</v>
      </c>
      <c r="I219" s="39">
        <f t="shared" si="1"/>
        <v>9</v>
      </c>
      <c r="J219">
        <v>12</v>
      </c>
      <c r="K219">
        <f t="shared" si="2"/>
        <v>8628</v>
      </c>
    </row>
    <row r="220" spans="1:12" x14ac:dyDescent="0.2">
      <c r="F220">
        <f t="shared" si="0"/>
        <v>0</v>
      </c>
      <c r="G220" t="s">
        <v>509</v>
      </c>
      <c r="H220">
        <v>9</v>
      </c>
      <c r="I220">
        <v>0</v>
      </c>
      <c r="J220">
        <v>12</v>
      </c>
      <c r="K220">
        <f t="shared" si="2"/>
        <v>108</v>
      </c>
    </row>
    <row r="221" spans="1:12" x14ac:dyDescent="0.2">
      <c r="A221" s="37"/>
      <c r="F221">
        <f t="shared" si="0"/>
        <v>0</v>
      </c>
      <c r="I221">
        <f t="shared" si="1"/>
        <v>0</v>
      </c>
      <c r="K221">
        <f t="shared" si="2"/>
        <v>0</v>
      </c>
    </row>
    <row r="222" spans="1:12" x14ac:dyDescent="0.2">
      <c r="A222" t="s">
        <v>1124</v>
      </c>
      <c r="B222" t="s">
        <v>16332</v>
      </c>
      <c r="C222" t="s">
        <v>1229</v>
      </c>
      <c r="D222">
        <v>3</v>
      </c>
      <c r="E222">
        <v>167</v>
      </c>
      <c r="F222">
        <f t="shared" si="0"/>
        <v>501</v>
      </c>
      <c r="G222" t="s">
        <v>14175</v>
      </c>
      <c r="H222">
        <v>496</v>
      </c>
      <c r="I222" s="39">
        <f t="shared" si="1"/>
        <v>5</v>
      </c>
      <c r="J222">
        <v>12.5</v>
      </c>
      <c r="K222">
        <f t="shared" si="2"/>
        <v>6200</v>
      </c>
    </row>
    <row r="223" spans="1:12" x14ac:dyDescent="0.2">
      <c r="F223">
        <f t="shared" si="0"/>
        <v>0</v>
      </c>
      <c r="G223" t="s">
        <v>15963</v>
      </c>
      <c r="H223">
        <v>4</v>
      </c>
      <c r="I223">
        <v>1</v>
      </c>
      <c r="J223">
        <v>12.5</v>
      </c>
      <c r="K223">
        <f t="shared" si="2"/>
        <v>50</v>
      </c>
    </row>
    <row r="224" spans="1:12" x14ac:dyDescent="0.2">
      <c r="G224" t="s">
        <v>17128</v>
      </c>
      <c r="H224">
        <v>1</v>
      </c>
      <c r="I224">
        <v>0</v>
      </c>
      <c r="J224">
        <v>100</v>
      </c>
      <c r="K224">
        <f t="shared" si="2"/>
        <v>100</v>
      </c>
    </row>
    <row r="225" spans="1:12" x14ac:dyDescent="0.2">
      <c r="F225">
        <f t="shared" si="0"/>
        <v>0</v>
      </c>
      <c r="I225">
        <f t="shared" si="1"/>
        <v>0</v>
      </c>
      <c r="K225">
        <f t="shared" si="2"/>
        <v>0</v>
      </c>
    </row>
    <row r="226" spans="1:12" x14ac:dyDescent="0.2">
      <c r="A226" t="s">
        <v>943</v>
      </c>
      <c r="B226" t="s">
        <v>16300</v>
      </c>
      <c r="C226" t="s">
        <v>944</v>
      </c>
      <c r="D226">
        <v>2</v>
      </c>
      <c r="E226">
        <v>245</v>
      </c>
      <c r="F226">
        <f t="shared" si="0"/>
        <v>490</v>
      </c>
      <c r="G226" t="s">
        <v>1031</v>
      </c>
      <c r="H226">
        <v>485</v>
      </c>
      <c r="I226">
        <f t="shared" si="1"/>
        <v>5</v>
      </c>
      <c r="J226">
        <v>13.5</v>
      </c>
      <c r="K226">
        <f t="shared" si="2"/>
        <v>6547.5</v>
      </c>
      <c r="L226" t="s">
        <v>1188</v>
      </c>
    </row>
    <row r="227" spans="1:12" x14ac:dyDescent="0.2">
      <c r="F227">
        <f t="shared" si="0"/>
        <v>0</v>
      </c>
      <c r="G227" t="s">
        <v>14203</v>
      </c>
      <c r="H227">
        <v>4</v>
      </c>
      <c r="I227">
        <v>1</v>
      </c>
      <c r="J227">
        <v>10</v>
      </c>
      <c r="K227">
        <f t="shared" si="2"/>
        <v>40</v>
      </c>
    </row>
    <row r="228" spans="1:12" x14ac:dyDescent="0.2">
      <c r="G228" t="s">
        <v>15963</v>
      </c>
      <c r="H228">
        <v>1</v>
      </c>
      <c r="I228">
        <v>0</v>
      </c>
      <c r="J228">
        <v>13.5</v>
      </c>
      <c r="K228">
        <f t="shared" si="2"/>
        <v>13.5</v>
      </c>
    </row>
    <row r="230" spans="1:12" x14ac:dyDescent="0.2">
      <c r="F230">
        <f t="shared" si="0"/>
        <v>0</v>
      </c>
      <c r="I230">
        <f t="shared" si="1"/>
        <v>0</v>
      </c>
      <c r="K230">
        <f t="shared" si="2"/>
        <v>0</v>
      </c>
    </row>
    <row r="231" spans="1:12" x14ac:dyDescent="0.2">
      <c r="A231" t="s">
        <v>1106</v>
      </c>
      <c r="B231" t="s">
        <v>16259</v>
      </c>
      <c r="C231" t="s">
        <v>1107</v>
      </c>
      <c r="D231">
        <v>2</v>
      </c>
      <c r="E231">
        <v>250</v>
      </c>
      <c r="F231">
        <f t="shared" si="0"/>
        <v>500</v>
      </c>
      <c r="G231" t="s">
        <v>800</v>
      </c>
      <c r="H231">
        <v>493</v>
      </c>
      <c r="I231">
        <f t="shared" si="1"/>
        <v>7</v>
      </c>
      <c r="J231">
        <v>14</v>
      </c>
      <c r="K231">
        <f t="shared" si="2"/>
        <v>6902</v>
      </c>
      <c r="L231" t="s">
        <v>14691</v>
      </c>
    </row>
    <row r="232" spans="1:12" x14ac:dyDescent="0.2">
      <c r="F232">
        <f t="shared" si="0"/>
        <v>0</v>
      </c>
      <c r="G232" t="s">
        <v>509</v>
      </c>
      <c r="H232">
        <v>4</v>
      </c>
      <c r="I232">
        <v>3</v>
      </c>
      <c r="J232">
        <v>14</v>
      </c>
      <c r="K232">
        <f t="shared" si="2"/>
        <v>56</v>
      </c>
    </row>
    <row r="233" spans="1:12" x14ac:dyDescent="0.2">
      <c r="G233" t="s">
        <v>15963</v>
      </c>
      <c r="H233">
        <v>2</v>
      </c>
      <c r="I233">
        <v>1</v>
      </c>
      <c r="J233">
        <v>14</v>
      </c>
      <c r="K233">
        <f t="shared" si="2"/>
        <v>28</v>
      </c>
    </row>
    <row r="234" spans="1:12" x14ac:dyDescent="0.2">
      <c r="G234" t="s">
        <v>17128</v>
      </c>
      <c r="H234">
        <v>1</v>
      </c>
      <c r="I234">
        <v>0</v>
      </c>
      <c r="J234">
        <v>100</v>
      </c>
      <c r="K234">
        <f t="shared" si="2"/>
        <v>100</v>
      </c>
    </row>
    <row r="235" spans="1:12" x14ac:dyDescent="0.2">
      <c r="F235">
        <f t="shared" si="0"/>
        <v>0</v>
      </c>
      <c r="I235">
        <f t="shared" si="1"/>
        <v>0</v>
      </c>
      <c r="K235">
        <f t="shared" si="2"/>
        <v>0</v>
      </c>
    </row>
    <row r="236" spans="1:12" x14ac:dyDescent="0.2">
      <c r="A236" t="s">
        <v>1155</v>
      </c>
      <c r="B236" t="s">
        <v>16229</v>
      </c>
      <c r="C236" t="s">
        <v>1156</v>
      </c>
      <c r="D236">
        <v>2</v>
      </c>
      <c r="E236">
        <v>200</v>
      </c>
      <c r="F236">
        <f t="shared" si="0"/>
        <v>400</v>
      </c>
      <c r="G236" t="s">
        <v>919</v>
      </c>
      <c r="H236">
        <v>396</v>
      </c>
      <c r="I236">
        <f t="shared" si="1"/>
        <v>4</v>
      </c>
      <c r="J236">
        <v>13</v>
      </c>
      <c r="K236">
        <f t="shared" si="2"/>
        <v>5148</v>
      </c>
    </row>
    <row r="237" spans="1:12" x14ac:dyDescent="0.2">
      <c r="F237">
        <f t="shared" si="0"/>
        <v>0</v>
      </c>
      <c r="G237" t="s">
        <v>514</v>
      </c>
      <c r="H237">
        <v>1</v>
      </c>
      <c r="I237">
        <v>3</v>
      </c>
      <c r="J237">
        <v>13</v>
      </c>
      <c r="K237">
        <f t="shared" si="2"/>
        <v>13</v>
      </c>
    </row>
    <row r="238" spans="1:12" x14ac:dyDescent="0.2">
      <c r="G238" t="s">
        <v>17285</v>
      </c>
      <c r="H238">
        <v>3</v>
      </c>
      <c r="I238">
        <v>0</v>
      </c>
      <c r="J238">
        <v>100</v>
      </c>
      <c r="K238">
        <f t="shared" si="2"/>
        <v>300</v>
      </c>
    </row>
    <row r="239" spans="1:12" x14ac:dyDescent="0.2">
      <c r="F239">
        <f t="shared" si="0"/>
        <v>0</v>
      </c>
      <c r="I239">
        <f t="shared" si="1"/>
        <v>0</v>
      </c>
      <c r="K239">
        <f t="shared" si="2"/>
        <v>0</v>
      </c>
    </row>
    <row r="240" spans="1:12" x14ac:dyDescent="0.2">
      <c r="A240" t="s">
        <v>1031</v>
      </c>
      <c r="B240" t="s">
        <v>16241</v>
      </c>
      <c r="C240" t="s">
        <v>1032</v>
      </c>
      <c r="D240">
        <v>2</v>
      </c>
      <c r="E240">
        <v>280</v>
      </c>
      <c r="F240">
        <f t="shared" si="0"/>
        <v>560</v>
      </c>
      <c r="G240" t="s">
        <v>14175</v>
      </c>
      <c r="H240">
        <v>554</v>
      </c>
      <c r="I240">
        <f t="shared" si="1"/>
        <v>6</v>
      </c>
      <c r="J240">
        <v>13</v>
      </c>
      <c r="K240">
        <f t="shared" si="2"/>
        <v>7202</v>
      </c>
      <c r="L240" t="s">
        <v>14669</v>
      </c>
    </row>
    <row r="241" spans="1:12" x14ac:dyDescent="0.2">
      <c r="F241">
        <f t="shared" si="0"/>
        <v>0</v>
      </c>
      <c r="G241" t="s">
        <v>509</v>
      </c>
      <c r="H241">
        <v>6</v>
      </c>
      <c r="I241">
        <v>0</v>
      </c>
      <c r="J241">
        <v>13</v>
      </c>
      <c r="K241">
        <f t="shared" si="2"/>
        <v>78</v>
      </c>
    </row>
    <row r="242" spans="1:12" x14ac:dyDescent="0.2">
      <c r="F242">
        <f t="shared" si="0"/>
        <v>0</v>
      </c>
      <c r="I242">
        <f t="shared" si="1"/>
        <v>0</v>
      </c>
      <c r="K242">
        <f t="shared" si="2"/>
        <v>0</v>
      </c>
    </row>
    <row r="243" spans="1:12" x14ac:dyDescent="0.2">
      <c r="A243" t="s">
        <v>1245</v>
      </c>
      <c r="C243" t="s">
        <v>13892</v>
      </c>
      <c r="D243">
        <v>3</v>
      </c>
      <c r="E243">
        <v>163</v>
      </c>
      <c r="F243">
        <f t="shared" si="0"/>
        <v>489</v>
      </c>
      <c r="G243" t="s">
        <v>511</v>
      </c>
      <c r="H243">
        <v>481</v>
      </c>
      <c r="I243">
        <f t="shared" si="1"/>
        <v>8</v>
      </c>
      <c r="J243">
        <v>13.5</v>
      </c>
      <c r="K243">
        <f t="shared" si="2"/>
        <v>6493.5</v>
      </c>
      <c r="L243" t="s">
        <v>834</v>
      </c>
    </row>
    <row r="244" spans="1:12" x14ac:dyDescent="0.2">
      <c r="F244">
        <f t="shared" si="0"/>
        <v>0</v>
      </c>
      <c r="G244" t="s">
        <v>15963</v>
      </c>
      <c r="H244">
        <v>8</v>
      </c>
      <c r="I244">
        <v>0</v>
      </c>
      <c r="J244">
        <v>13.5</v>
      </c>
      <c r="K244">
        <f t="shared" si="2"/>
        <v>108</v>
      </c>
    </row>
    <row r="245" spans="1:12" x14ac:dyDescent="0.2">
      <c r="F245">
        <f t="shared" si="0"/>
        <v>0</v>
      </c>
      <c r="I245">
        <f t="shared" si="1"/>
        <v>0</v>
      </c>
      <c r="K245">
        <f t="shared" si="2"/>
        <v>0</v>
      </c>
    </row>
    <row r="246" spans="1:12" x14ac:dyDescent="0.2">
      <c r="A246" t="s">
        <v>800</v>
      </c>
      <c r="B246" t="s">
        <v>790</v>
      </c>
      <c r="C246" t="s">
        <v>791</v>
      </c>
      <c r="D246">
        <v>2</v>
      </c>
      <c r="E246">
        <v>250</v>
      </c>
      <c r="F246">
        <f t="shared" si="0"/>
        <v>500</v>
      </c>
      <c r="G246" t="s">
        <v>511</v>
      </c>
      <c r="H246">
        <v>493</v>
      </c>
      <c r="I246">
        <f t="shared" si="1"/>
        <v>7</v>
      </c>
      <c r="J246">
        <v>13.5</v>
      </c>
      <c r="K246">
        <f>H246*J246</f>
        <v>6655.5</v>
      </c>
      <c r="L246" t="s">
        <v>538</v>
      </c>
    </row>
    <row r="247" spans="1:12" x14ac:dyDescent="0.2">
      <c r="F247">
        <f t="shared" si="0"/>
        <v>0</v>
      </c>
      <c r="G247" t="s">
        <v>16023</v>
      </c>
      <c r="H247">
        <v>7</v>
      </c>
      <c r="I247">
        <v>0</v>
      </c>
      <c r="J247">
        <v>13.5</v>
      </c>
      <c r="K247">
        <f t="shared" si="2"/>
        <v>94.5</v>
      </c>
    </row>
    <row r="248" spans="1:12" x14ac:dyDescent="0.2">
      <c r="F248">
        <f t="shared" si="0"/>
        <v>0</v>
      </c>
      <c r="I248">
        <f t="shared" si="1"/>
        <v>0</v>
      </c>
      <c r="K248">
        <f t="shared" si="2"/>
        <v>0</v>
      </c>
    </row>
    <row r="249" spans="1:12" x14ac:dyDescent="0.2">
      <c r="A249" t="s">
        <v>480</v>
      </c>
      <c r="B249" t="s">
        <v>491</v>
      </c>
      <c r="C249" s="82" t="s">
        <v>492</v>
      </c>
      <c r="D249">
        <v>1</v>
      </c>
      <c r="E249">
        <v>550</v>
      </c>
      <c r="F249">
        <f t="shared" si="0"/>
        <v>550</v>
      </c>
      <c r="G249" t="s">
        <v>291</v>
      </c>
      <c r="H249">
        <v>541</v>
      </c>
      <c r="I249">
        <f t="shared" si="1"/>
        <v>9</v>
      </c>
      <c r="J249">
        <v>12.5</v>
      </c>
      <c r="K249">
        <f t="shared" si="2"/>
        <v>6762.5</v>
      </c>
      <c r="L249" t="s">
        <v>343</v>
      </c>
    </row>
    <row r="250" spans="1:12" x14ac:dyDescent="0.2">
      <c r="F250">
        <f t="shared" si="0"/>
        <v>0</v>
      </c>
      <c r="G250" t="s">
        <v>16451</v>
      </c>
      <c r="H250">
        <v>8</v>
      </c>
      <c r="I250">
        <v>1</v>
      </c>
      <c r="J250">
        <v>12.5</v>
      </c>
      <c r="K250">
        <f t="shared" si="2"/>
        <v>100</v>
      </c>
    </row>
    <row r="251" spans="1:12" x14ac:dyDescent="0.2">
      <c r="G251" t="s">
        <v>17615</v>
      </c>
      <c r="H251">
        <v>1</v>
      </c>
      <c r="I251">
        <v>0</v>
      </c>
      <c r="J251">
        <v>100</v>
      </c>
      <c r="K251">
        <f t="shared" si="2"/>
        <v>100</v>
      </c>
    </row>
    <row r="252" spans="1:12" x14ac:dyDescent="0.2">
      <c r="F252">
        <f t="shared" si="0"/>
        <v>0</v>
      </c>
      <c r="I252">
        <f t="shared" si="1"/>
        <v>0</v>
      </c>
      <c r="K252">
        <f t="shared" si="2"/>
        <v>0</v>
      </c>
    </row>
    <row r="253" spans="1:12" x14ac:dyDescent="0.2">
      <c r="A253" t="s">
        <v>398</v>
      </c>
      <c r="B253" t="s">
        <v>316</v>
      </c>
      <c r="C253" t="s">
        <v>340</v>
      </c>
      <c r="D253">
        <v>1</v>
      </c>
      <c r="E253">
        <v>456</v>
      </c>
      <c r="F253">
        <f t="shared" si="0"/>
        <v>456</v>
      </c>
      <c r="G253" t="s">
        <v>16023</v>
      </c>
      <c r="H253">
        <v>454</v>
      </c>
      <c r="I253">
        <f t="shared" si="1"/>
        <v>2</v>
      </c>
      <c r="J253">
        <v>12</v>
      </c>
      <c r="K253">
        <f t="shared" si="2"/>
        <v>5448</v>
      </c>
    </row>
    <row r="254" spans="1:12" x14ac:dyDescent="0.2">
      <c r="F254">
        <f t="shared" si="0"/>
        <v>0</v>
      </c>
      <c r="G254" t="s">
        <v>17451</v>
      </c>
      <c r="H254">
        <v>2</v>
      </c>
      <c r="I254">
        <v>0</v>
      </c>
      <c r="J254">
        <v>12</v>
      </c>
      <c r="K254">
        <f t="shared" si="2"/>
        <v>24</v>
      </c>
    </row>
    <row r="255" spans="1:12" x14ac:dyDescent="0.2">
      <c r="F255">
        <f t="shared" si="0"/>
        <v>0</v>
      </c>
      <c r="I255">
        <f t="shared" si="1"/>
        <v>0</v>
      </c>
      <c r="K255">
        <f t="shared" si="2"/>
        <v>0</v>
      </c>
    </row>
    <row r="256" spans="1:12" x14ac:dyDescent="0.2">
      <c r="A256" t="s">
        <v>290</v>
      </c>
      <c r="B256" t="s">
        <v>40</v>
      </c>
      <c r="C256" t="s">
        <v>41</v>
      </c>
      <c r="D256">
        <v>4</v>
      </c>
      <c r="E256">
        <v>150</v>
      </c>
      <c r="F256">
        <f t="shared" si="0"/>
        <v>600</v>
      </c>
      <c r="G256" t="s">
        <v>16151</v>
      </c>
      <c r="H256">
        <v>583</v>
      </c>
      <c r="I256">
        <f t="shared" si="1"/>
        <v>17</v>
      </c>
      <c r="J256">
        <v>12</v>
      </c>
      <c r="K256">
        <f t="shared" si="2"/>
        <v>6996</v>
      </c>
    </row>
    <row r="257" spans="1:12" x14ac:dyDescent="0.2">
      <c r="F257">
        <f t="shared" si="0"/>
        <v>0</v>
      </c>
      <c r="G257" t="s">
        <v>16451</v>
      </c>
      <c r="H257">
        <v>15</v>
      </c>
      <c r="I257">
        <v>2</v>
      </c>
      <c r="J257">
        <v>12</v>
      </c>
      <c r="K257">
        <f t="shared" si="2"/>
        <v>180</v>
      </c>
    </row>
    <row r="258" spans="1:12" x14ac:dyDescent="0.2">
      <c r="G258" t="s">
        <v>17695</v>
      </c>
      <c r="H258">
        <v>2</v>
      </c>
      <c r="I258">
        <v>0</v>
      </c>
      <c r="J258">
        <v>100</v>
      </c>
      <c r="K258">
        <f t="shared" si="2"/>
        <v>200</v>
      </c>
    </row>
    <row r="259" spans="1:12" x14ac:dyDescent="0.2">
      <c r="F259">
        <f t="shared" si="0"/>
        <v>0</v>
      </c>
      <c r="I259">
        <f t="shared" si="1"/>
        <v>0</v>
      </c>
      <c r="K259">
        <f t="shared" si="2"/>
        <v>0</v>
      </c>
    </row>
    <row r="260" spans="1:12" x14ac:dyDescent="0.2">
      <c r="A260" t="s">
        <v>15830</v>
      </c>
      <c r="B260" t="s">
        <v>15831</v>
      </c>
      <c r="C260" t="s">
        <v>15832</v>
      </c>
      <c r="D260">
        <v>1</v>
      </c>
      <c r="E260">
        <v>620</v>
      </c>
      <c r="F260">
        <f t="shared" si="0"/>
        <v>620</v>
      </c>
      <c r="G260" t="s">
        <v>16023</v>
      </c>
      <c r="H260">
        <v>617</v>
      </c>
      <c r="I260">
        <f t="shared" si="1"/>
        <v>3</v>
      </c>
      <c r="J260">
        <v>11</v>
      </c>
      <c r="K260">
        <f t="shared" si="2"/>
        <v>6787</v>
      </c>
    </row>
    <row r="261" spans="1:12" x14ac:dyDescent="0.2">
      <c r="F261">
        <f t="shared" si="0"/>
        <v>0</v>
      </c>
      <c r="G261" t="s">
        <v>17451</v>
      </c>
      <c r="H261">
        <v>3</v>
      </c>
      <c r="I261">
        <v>0</v>
      </c>
      <c r="J261">
        <v>11</v>
      </c>
      <c r="K261">
        <f t="shared" si="2"/>
        <v>33</v>
      </c>
    </row>
    <row r="262" spans="1:12" x14ac:dyDescent="0.2">
      <c r="F262">
        <f t="shared" si="0"/>
        <v>0</v>
      </c>
      <c r="I262">
        <f t="shared" si="1"/>
        <v>0</v>
      </c>
      <c r="K262">
        <f t="shared" si="2"/>
        <v>0</v>
      </c>
    </row>
    <row r="263" spans="1:12" x14ac:dyDescent="0.2">
      <c r="A263" s="73" t="s">
        <v>15970</v>
      </c>
      <c r="B263" s="78" t="s">
        <v>15999</v>
      </c>
      <c r="C263" s="73" t="s">
        <v>16000</v>
      </c>
      <c r="D263">
        <v>1</v>
      </c>
      <c r="E263">
        <v>391</v>
      </c>
      <c r="F263">
        <f t="shared" si="0"/>
        <v>391</v>
      </c>
      <c r="G263" t="s">
        <v>16046</v>
      </c>
      <c r="H263">
        <v>386</v>
      </c>
      <c r="I263">
        <f t="shared" si="1"/>
        <v>5</v>
      </c>
      <c r="J263">
        <v>11</v>
      </c>
      <c r="K263">
        <f t="shared" si="2"/>
        <v>4246</v>
      </c>
    </row>
    <row r="264" spans="1:12" x14ac:dyDescent="0.2">
      <c r="F264">
        <f t="shared" si="0"/>
        <v>0</v>
      </c>
      <c r="G264" t="s">
        <v>17662</v>
      </c>
      <c r="H264">
        <v>5</v>
      </c>
      <c r="I264">
        <v>0</v>
      </c>
      <c r="J264">
        <v>11</v>
      </c>
      <c r="K264">
        <f t="shared" si="2"/>
        <v>55</v>
      </c>
    </row>
    <row r="265" spans="1:12" x14ac:dyDescent="0.2">
      <c r="F265">
        <f t="shared" si="0"/>
        <v>0</v>
      </c>
      <c r="I265">
        <f t="shared" si="1"/>
        <v>0</v>
      </c>
      <c r="K265">
        <f t="shared" si="2"/>
        <v>0</v>
      </c>
    </row>
    <row r="266" spans="1:12" x14ac:dyDescent="0.2">
      <c r="A266" t="s">
        <v>16048</v>
      </c>
      <c r="B266" t="s">
        <v>16061</v>
      </c>
      <c r="C266" t="s">
        <v>16062</v>
      </c>
      <c r="D266">
        <v>7</v>
      </c>
      <c r="E266">
        <v>45</v>
      </c>
      <c r="F266">
        <f t="shared" si="0"/>
        <v>315</v>
      </c>
      <c r="G266" t="s">
        <v>16144</v>
      </c>
      <c r="H266">
        <v>306</v>
      </c>
      <c r="I266">
        <f t="shared" si="1"/>
        <v>9</v>
      </c>
      <c r="J266">
        <v>12</v>
      </c>
      <c r="K266">
        <f t="shared" si="2"/>
        <v>3672</v>
      </c>
      <c r="L266" t="s">
        <v>16208</v>
      </c>
    </row>
    <row r="267" spans="1:12" x14ac:dyDescent="0.2">
      <c r="F267">
        <f t="shared" si="0"/>
        <v>0</v>
      </c>
      <c r="G267" t="s">
        <v>17451</v>
      </c>
      <c r="H267">
        <v>9</v>
      </c>
      <c r="I267">
        <v>0</v>
      </c>
      <c r="J267">
        <v>12</v>
      </c>
      <c r="K267">
        <f t="shared" si="2"/>
        <v>108</v>
      </c>
    </row>
    <row r="268" spans="1:12" x14ac:dyDescent="0.2">
      <c r="F268">
        <f t="shared" si="0"/>
        <v>0</v>
      </c>
      <c r="I268">
        <f t="shared" si="1"/>
        <v>0</v>
      </c>
      <c r="K268">
        <f t="shared" si="2"/>
        <v>0</v>
      </c>
    </row>
    <row r="269" spans="1:12" x14ac:dyDescent="0.2">
      <c r="A269" t="s">
        <v>16144</v>
      </c>
      <c r="B269" t="s">
        <v>16182</v>
      </c>
      <c r="C269" t="s">
        <v>16183</v>
      </c>
      <c r="D269">
        <v>1</v>
      </c>
      <c r="E269">
        <v>543</v>
      </c>
      <c r="F269">
        <f t="shared" si="0"/>
        <v>543</v>
      </c>
      <c r="G269" t="s">
        <v>16151</v>
      </c>
      <c r="H269">
        <v>534</v>
      </c>
      <c r="I269">
        <f t="shared" si="1"/>
        <v>9</v>
      </c>
      <c r="J269">
        <v>10</v>
      </c>
      <c r="K269">
        <f t="shared" si="2"/>
        <v>5340</v>
      </c>
    </row>
    <row r="270" spans="1:12" x14ac:dyDescent="0.2">
      <c r="F270">
        <f t="shared" si="0"/>
        <v>0</v>
      </c>
      <c r="G270" t="s">
        <v>17451</v>
      </c>
      <c r="H270">
        <v>9</v>
      </c>
      <c r="I270">
        <v>0</v>
      </c>
      <c r="J270">
        <v>10</v>
      </c>
      <c r="K270">
        <f t="shared" si="2"/>
        <v>90</v>
      </c>
    </row>
    <row r="271" spans="1:12" x14ac:dyDescent="0.2">
      <c r="F271">
        <f t="shared" si="0"/>
        <v>0</v>
      </c>
      <c r="I271">
        <f t="shared" si="1"/>
        <v>0</v>
      </c>
      <c r="K271">
        <f t="shared" si="2"/>
        <v>0</v>
      </c>
    </row>
    <row r="272" spans="1:12" x14ac:dyDescent="0.2">
      <c r="A272" t="s">
        <v>16391</v>
      </c>
      <c r="B272" t="s">
        <v>16612</v>
      </c>
      <c r="C272" t="s">
        <v>16613</v>
      </c>
      <c r="D272">
        <v>1</v>
      </c>
      <c r="E272">
        <v>632</v>
      </c>
      <c r="F272">
        <f t="shared" si="0"/>
        <v>632</v>
      </c>
      <c r="G272" t="s">
        <v>16897</v>
      </c>
      <c r="H272">
        <v>624</v>
      </c>
      <c r="I272">
        <f t="shared" si="1"/>
        <v>8</v>
      </c>
      <c r="J272">
        <v>13</v>
      </c>
      <c r="K272">
        <f t="shared" si="2"/>
        <v>8112</v>
      </c>
      <c r="L272" t="s">
        <v>16941</v>
      </c>
    </row>
    <row r="273" spans="1:12" x14ac:dyDescent="0.2">
      <c r="F273">
        <f t="shared" si="0"/>
        <v>0</v>
      </c>
      <c r="G273" t="s">
        <v>17662</v>
      </c>
      <c r="H273">
        <v>8</v>
      </c>
      <c r="I273">
        <v>0</v>
      </c>
      <c r="J273">
        <v>13</v>
      </c>
      <c r="K273">
        <f t="shared" si="2"/>
        <v>104</v>
      </c>
    </row>
    <row r="274" spans="1:12" x14ac:dyDescent="0.2">
      <c r="F274">
        <f t="shared" si="0"/>
        <v>0</v>
      </c>
      <c r="I274">
        <f t="shared" si="1"/>
        <v>0</v>
      </c>
      <c r="K274">
        <f t="shared" si="2"/>
        <v>0</v>
      </c>
    </row>
    <row r="275" spans="1:12" x14ac:dyDescent="0.2">
      <c r="A275" t="s">
        <v>16451</v>
      </c>
      <c r="B275" t="s">
        <v>16614</v>
      </c>
      <c r="C275" s="82" t="s">
        <v>16615</v>
      </c>
      <c r="D275">
        <v>1</v>
      </c>
      <c r="E275">
        <v>504</v>
      </c>
      <c r="F275">
        <f t="shared" si="0"/>
        <v>504</v>
      </c>
      <c r="G275" t="s">
        <v>16584</v>
      </c>
      <c r="H275">
        <v>500</v>
      </c>
      <c r="I275">
        <f t="shared" si="1"/>
        <v>4</v>
      </c>
      <c r="J275">
        <v>11</v>
      </c>
      <c r="K275">
        <f t="shared" si="2"/>
        <v>5500</v>
      </c>
    </row>
    <row r="276" spans="1:12" x14ac:dyDescent="0.2">
      <c r="F276">
        <f t="shared" si="0"/>
        <v>0</v>
      </c>
      <c r="G276" t="s">
        <v>18116</v>
      </c>
      <c r="H276">
        <v>4</v>
      </c>
      <c r="I276">
        <v>0</v>
      </c>
      <c r="J276">
        <v>100</v>
      </c>
      <c r="K276">
        <f t="shared" si="2"/>
        <v>400</v>
      </c>
    </row>
    <row r="277" spans="1:12" x14ac:dyDescent="0.2">
      <c r="F277">
        <f t="shared" si="0"/>
        <v>0</v>
      </c>
      <c r="I277">
        <f t="shared" si="1"/>
        <v>0</v>
      </c>
      <c r="K277">
        <f t="shared" si="2"/>
        <v>0</v>
      </c>
    </row>
    <row r="278" spans="1:12" x14ac:dyDescent="0.2">
      <c r="A278" t="s">
        <v>16762</v>
      </c>
      <c r="B278" t="s">
        <v>16783</v>
      </c>
      <c r="C278" t="s">
        <v>16784</v>
      </c>
      <c r="D278">
        <v>4</v>
      </c>
      <c r="E278">
        <v>152</v>
      </c>
      <c r="F278">
        <f t="shared" si="0"/>
        <v>608</v>
      </c>
      <c r="G278" t="s">
        <v>16881</v>
      </c>
      <c r="H278">
        <v>604</v>
      </c>
      <c r="I278">
        <f t="shared" si="1"/>
        <v>4</v>
      </c>
      <c r="J278">
        <v>10.5</v>
      </c>
      <c r="K278">
        <f t="shared" si="2"/>
        <v>6342</v>
      </c>
      <c r="L278" t="s">
        <v>15862</v>
      </c>
    </row>
    <row r="279" spans="1:12" x14ac:dyDescent="0.2">
      <c r="F279">
        <f t="shared" ref="F279:F349" si="4">D279*E279</f>
        <v>0</v>
      </c>
      <c r="G279" t="s">
        <v>17662</v>
      </c>
      <c r="H279">
        <v>4</v>
      </c>
      <c r="I279">
        <v>0</v>
      </c>
      <c r="J279">
        <v>10.5</v>
      </c>
      <c r="K279">
        <f t="shared" ref="K279:K349" si="5">H279*J279</f>
        <v>42</v>
      </c>
    </row>
    <row r="281" spans="1:12" x14ac:dyDescent="0.2">
      <c r="F281">
        <f t="shared" si="4"/>
        <v>0</v>
      </c>
      <c r="I281">
        <f t="shared" ref="I281:I349" si="6">F281-H281</f>
        <v>0</v>
      </c>
      <c r="K281">
        <f t="shared" si="5"/>
        <v>0</v>
      </c>
    </row>
    <row r="282" spans="1:12" x14ac:dyDescent="0.2">
      <c r="A282" t="s">
        <v>17061</v>
      </c>
      <c r="B282" t="s">
        <v>17078</v>
      </c>
      <c r="C282" t="s">
        <v>16050</v>
      </c>
      <c r="D282">
        <v>3</v>
      </c>
      <c r="E282">
        <v>203</v>
      </c>
      <c r="F282">
        <f t="shared" si="4"/>
        <v>609</v>
      </c>
      <c r="G282" t="s">
        <v>17092</v>
      </c>
      <c r="H282">
        <v>599</v>
      </c>
      <c r="I282">
        <f t="shared" si="6"/>
        <v>10</v>
      </c>
      <c r="J282">
        <v>11.5</v>
      </c>
      <c r="K282">
        <f t="shared" si="5"/>
        <v>6888.5</v>
      </c>
      <c r="L282" t="s">
        <v>17095</v>
      </c>
    </row>
    <row r="283" spans="1:12" x14ac:dyDescent="0.2">
      <c r="F283">
        <f t="shared" si="4"/>
        <v>0</v>
      </c>
      <c r="G283" t="s">
        <v>17881</v>
      </c>
      <c r="H283">
        <v>7</v>
      </c>
      <c r="I283">
        <v>3</v>
      </c>
      <c r="J283">
        <v>11.5</v>
      </c>
      <c r="K283">
        <f t="shared" si="5"/>
        <v>80.5</v>
      </c>
    </row>
    <row r="284" spans="1:12" x14ac:dyDescent="0.2">
      <c r="G284" t="s">
        <v>18365</v>
      </c>
      <c r="H284">
        <v>3</v>
      </c>
      <c r="I284">
        <v>0</v>
      </c>
      <c r="J284">
        <v>100</v>
      </c>
      <c r="K284">
        <f t="shared" si="5"/>
        <v>300</v>
      </c>
    </row>
    <row r="285" spans="1:12" x14ac:dyDescent="0.2">
      <c r="F285">
        <f t="shared" si="4"/>
        <v>0</v>
      </c>
      <c r="I285">
        <f t="shared" si="6"/>
        <v>0</v>
      </c>
      <c r="K285">
        <f t="shared" si="5"/>
        <v>0</v>
      </c>
    </row>
    <row r="286" spans="1:12" x14ac:dyDescent="0.2">
      <c r="A286" t="s">
        <v>17181</v>
      </c>
      <c r="B286" t="s">
        <v>17204</v>
      </c>
      <c r="C286" t="s">
        <v>16171</v>
      </c>
      <c r="D286">
        <v>2</v>
      </c>
      <c r="E286">
        <v>374</v>
      </c>
      <c r="F286">
        <f t="shared" si="4"/>
        <v>748</v>
      </c>
      <c r="G286" t="s">
        <v>17246</v>
      </c>
      <c r="H286">
        <v>735</v>
      </c>
      <c r="I286">
        <f t="shared" si="6"/>
        <v>13</v>
      </c>
      <c r="J286">
        <v>12.5</v>
      </c>
      <c r="K286">
        <f t="shared" si="5"/>
        <v>9187.5</v>
      </c>
    </row>
    <row r="287" spans="1:12" x14ac:dyDescent="0.2">
      <c r="F287">
        <f t="shared" si="4"/>
        <v>0</v>
      </c>
      <c r="G287" t="s">
        <v>17881</v>
      </c>
      <c r="H287">
        <v>13</v>
      </c>
      <c r="I287">
        <v>0</v>
      </c>
      <c r="J287">
        <v>12.5</v>
      </c>
      <c r="K287">
        <f t="shared" si="5"/>
        <v>162.5</v>
      </c>
    </row>
    <row r="288" spans="1:12" x14ac:dyDescent="0.2">
      <c r="F288">
        <f t="shared" si="4"/>
        <v>0</v>
      </c>
      <c r="I288">
        <f t="shared" si="6"/>
        <v>0</v>
      </c>
      <c r="K288">
        <f t="shared" si="5"/>
        <v>0</v>
      </c>
    </row>
    <row r="289" spans="1:12" x14ac:dyDescent="0.2">
      <c r="A289" t="s">
        <v>17255</v>
      </c>
      <c r="B289" t="s">
        <v>17256</v>
      </c>
      <c r="C289" t="s">
        <v>17257</v>
      </c>
      <c r="D289">
        <v>3</v>
      </c>
      <c r="E289">
        <v>175</v>
      </c>
      <c r="F289">
        <f t="shared" si="4"/>
        <v>525</v>
      </c>
      <c r="G289" t="s">
        <v>17451</v>
      </c>
      <c r="H289">
        <v>522</v>
      </c>
      <c r="I289">
        <f t="shared" si="6"/>
        <v>3</v>
      </c>
      <c r="J289">
        <v>14.5</v>
      </c>
      <c r="K289">
        <f t="shared" si="5"/>
        <v>7569</v>
      </c>
      <c r="L289" t="s">
        <v>17457</v>
      </c>
    </row>
    <row r="290" spans="1:12" x14ac:dyDescent="0.2">
      <c r="F290">
        <f t="shared" si="4"/>
        <v>0</v>
      </c>
      <c r="G290" t="s">
        <v>21693</v>
      </c>
      <c r="H290">
        <v>3</v>
      </c>
      <c r="I290">
        <v>0</v>
      </c>
      <c r="J290">
        <v>14.5</v>
      </c>
      <c r="K290">
        <f t="shared" si="5"/>
        <v>43.5</v>
      </c>
    </row>
    <row r="291" spans="1:12" x14ac:dyDescent="0.2">
      <c r="F291">
        <f t="shared" si="4"/>
        <v>0</v>
      </c>
      <c r="I291">
        <f t="shared" si="6"/>
        <v>0</v>
      </c>
      <c r="K291">
        <f t="shared" si="5"/>
        <v>0</v>
      </c>
    </row>
    <row r="292" spans="1:12" x14ac:dyDescent="0.2">
      <c r="A292" t="s">
        <v>17246</v>
      </c>
      <c r="B292" t="s">
        <v>17258</v>
      </c>
      <c r="C292" t="s">
        <v>16611</v>
      </c>
      <c r="D292">
        <v>2</v>
      </c>
      <c r="E292">
        <v>286</v>
      </c>
      <c r="F292">
        <f t="shared" si="4"/>
        <v>572</v>
      </c>
      <c r="G292" t="s">
        <v>17309</v>
      </c>
      <c r="H292">
        <v>564</v>
      </c>
      <c r="I292">
        <f t="shared" si="6"/>
        <v>8</v>
      </c>
      <c r="J292">
        <v>12.5</v>
      </c>
      <c r="K292">
        <f t="shared" si="5"/>
        <v>7050</v>
      </c>
    </row>
    <row r="293" spans="1:12" x14ac:dyDescent="0.2">
      <c r="F293">
        <f t="shared" si="4"/>
        <v>0</v>
      </c>
      <c r="G293" t="s">
        <v>17914</v>
      </c>
      <c r="H293">
        <v>8</v>
      </c>
      <c r="I293">
        <v>0</v>
      </c>
      <c r="J293">
        <v>12.5</v>
      </c>
      <c r="K293">
        <f t="shared" si="5"/>
        <v>100</v>
      </c>
    </row>
    <row r="294" spans="1:12" x14ac:dyDescent="0.2">
      <c r="F294">
        <f t="shared" si="4"/>
        <v>0</v>
      </c>
      <c r="I294">
        <f t="shared" si="6"/>
        <v>0</v>
      </c>
      <c r="K294">
        <f t="shared" si="5"/>
        <v>0</v>
      </c>
    </row>
    <row r="295" spans="1:12" x14ac:dyDescent="0.2">
      <c r="A295" t="s">
        <v>17306</v>
      </c>
      <c r="B295" t="s">
        <v>17319</v>
      </c>
      <c r="C295" t="s">
        <v>17320</v>
      </c>
      <c r="D295">
        <v>3</v>
      </c>
      <c r="E295">
        <v>200</v>
      </c>
      <c r="F295">
        <f t="shared" si="4"/>
        <v>600</v>
      </c>
      <c r="G295" t="s">
        <v>17609</v>
      </c>
      <c r="H295">
        <v>597</v>
      </c>
      <c r="I295">
        <f t="shared" si="6"/>
        <v>3</v>
      </c>
      <c r="J295">
        <v>11</v>
      </c>
      <c r="K295">
        <f t="shared" si="5"/>
        <v>6567</v>
      </c>
      <c r="L295" t="s">
        <v>15862</v>
      </c>
    </row>
    <row r="296" spans="1:12" x14ac:dyDescent="0.2">
      <c r="F296">
        <f t="shared" si="4"/>
        <v>0</v>
      </c>
      <c r="G296" t="s">
        <v>21693</v>
      </c>
      <c r="H296">
        <v>3</v>
      </c>
      <c r="I296">
        <v>0</v>
      </c>
      <c r="J296">
        <v>11</v>
      </c>
      <c r="K296">
        <f t="shared" si="5"/>
        <v>33</v>
      </c>
    </row>
    <row r="297" spans="1:12" x14ac:dyDescent="0.2">
      <c r="C297" s="82"/>
      <c r="F297">
        <f t="shared" si="4"/>
        <v>0</v>
      </c>
      <c r="I297">
        <f t="shared" si="6"/>
        <v>0</v>
      </c>
      <c r="K297">
        <f t="shared" si="5"/>
        <v>0</v>
      </c>
    </row>
    <row r="298" spans="1:12" x14ac:dyDescent="0.2">
      <c r="A298" t="s">
        <v>17547</v>
      </c>
      <c r="B298" t="s">
        <v>17581</v>
      </c>
      <c r="C298" t="s">
        <v>17582</v>
      </c>
      <c r="D298">
        <v>2</v>
      </c>
      <c r="E298">
        <v>256</v>
      </c>
      <c r="F298">
        <f t="shared" si="4"/>
        <v>512</v>
      </c>
      <c r="G298" t="s">
        <v>17662</v>
      </c>
      <c r="H298">
        <v>510</v>
      </c>
      <c r="I298">
        <f t="shared" si="6"/>
        <v>2</v>
      </c>
      <c r="J298">
        <v>12</v>
      </c>
      <c r="K298">
        <f t="shared" si="5"/>
        <v>6120</v>
      </c>
      <c r="L298" t="s">
        <v>17694</v>
      </c>
    </row>
    <row r="299" spans="1:12" x14ac:dyDescent="0.2">
      <c r="F299">
        <f t="shared" si="4"/>
        <v>0</v>
      </c>
      <c r="G299" t="s">
        <v>21686</v>
      </c>
      <c r="H299">
        <v>2</v>
      </c>
      <c r="I299">
        <v>0</v>
      </c>
      <c r="J299">
        <v>100</v>
      </c>
      <c r="K299">
        <f t="shared" si="5"/>
        <v>200</v>
      </c>
    </row>
    <row r="300" spans="1:12" x14ac:dyDescent="0.2">
      <c r="F300">
        <f t="shared" si="4"/>
        <v>0</v>
      </c>
      <c r="I300">
        <f t="shared" si="6"/>
        <v>0</v>
      </c>
      <c r="K300">
        <f t="shared" si="5"/>
        <v>0</v>
      </c>
    </row>
    <row r="301" spans="1:12" x14ac:dyDescent="0.2">
      <c r="A301" t="s">
        <v>17611</v>
      </c>
      <c r="B301" t="s">
        <v>17625</v>
      </c>
      <c r="C301" t="s">
        <v>17626</v>
      </c>
      <c r="D301">
        <v>2</v>
      </c>
      <c r="E301">
        <v>300</v>
      </c>
      <c r="F301">
        <f t="shared" si="4"/>
        <v>600</v>
      </c>
      <c r="G301" t="s">
        <v>17848</v>
      </c>
      <c r="H301">
        <v>597</v>
      </c>
      <c r="I301">
        <f t="shared" si="6"/>
        <v>3</v>
      </c>
      <c r="J301">
        <v>11.5</v>
      </c>
      <c r="K301">
        <f t="shared" si="5"/>
        <v>6865.5</v>
      </c>
      <c r="L301" t="s">
        <v>17850</v>
      </c>
    </row>
    <row r="302" spans="1:12" x14ac:dyDescent="0.2">
      <c r="F302">
        <f t="shared" si="4"/>
        <v>0</v>
      </c>
      <c r="G302" t="s">
        <v>17847</v>
      </c>
      <c r="H302">
        <v>3</v>
      </c>
      <c r="I302">
        <v>0</v>
      </c>
      <c r="J302">
        <v>11.5</v>
      </c>
      <c r="K302">
        <f t="shared" si="5"/>
        <v>34.5</v>
      </c>
    </row>
    <row r="303" spans="1:12" x14ac:dyDescent="0.2">
      <c r="F303">
        <f t="shared" si="4"/>
        <v>0</v>
      </c>
      <c r="I303">
        <f t="shared" si="6"/>
        <v>0</v>
      </c>
      <c r="K303">
        <f t="shared" si="5"/>
        <v>0</v>
      </c>
    </row>
    <row r="304" spans="1:12" x14ac:dyDescent="0.2">
      <c r="A304" t="s">
        <v>17832</v>
      </c>
      <c r="B304" t="s">
        <v>17839</v>
      </c>
      <c r="C304" t="s">
        <v>17840</v>
      </c>
      <c r="D304">
        <v>2</v>
      </c>
      <c r="E304">
        <v>325</v>
      </c>
      <c r="F304">
        <f t="shared" si="4"/>
        <v>650</v>
      </c>
      <c r="G304" t="s">
        <v>17972</v>
      </c>
      <c r="H304">
        <v>646</v>
      </c>
      <c r="I304">
        <f t="shared" si="6"/>
        <v>4</v>
      </c>
      <c r="J304">
        <v>11.5</v>
      </c>
      <c r="K304">
        <f t="shared" si="5"/>
        <v>7429</v>
      </c>
      <c r="L304" t="s">
        <v>15862</v>
      </c>
    </row>
    <row r="305" spans="1:12" x14ac:dyDescent="0.2">
      <c r="F305">
        <f t="shared" si="4"/>
        <v>0</v>
      </c>
      <c r="G305" t="s">
        <v>21693</v>
      </c>
      <c r="H305">
        <v>2</v>
      </c>
      <c r="I305">
        <v>2</v>
      </c>
      <c r="J305">
        <v>11.5</v>
      </c>
      <c r="K305">
        <f t="shared" si="5"/>
        <v>23</v>
      </c>
    </row>
    <row r="306" spans="1:12" x14ac:dyDescent="0.2">
      <c r="G306" t="s">
        <v>21694</v>
      </c>
      <c r="H306">
        <v>2</v>
      </c>
      <c r="I306">
        <v>0</v>
      </c>
      <c r="J306">
        <v>100</v>
      </c>
      <c r="K306">
        <f t="shared" si="5"/>
        <v>200</v>
      </c>
    </row>
    <row r="307" spans="1:12" x14ac:dyDescent="0.2">
      <c r="F307">
        <f t="shared" si="4"/>
        <v>0</v>
      </c>
      <c r="I307">
        <f t="shared" si="6"/>
        <v>0</v>
      </c>
      <c r="K307">
        <f t="shared" si="5"/>
        <v>0</v>
      </c>
    </row>
    <row r="308" spans="1:12" x14ac:dyDescent="0.2">
      <c r="A308" t="s">
        <v>17871</v>
      </c>
      <c r="B308" t="s">
        <v>17897</v>
      </c>
      <c r="C308" t="s">
        <v>15994</v>
      </c>
      <c r="D308">
        <v>3</v>
      </c>
      <c r="E308">
        <v>167</v>
      </c>
      <c r="F308">
        <f t="shared" si="4"/>
        <v>501</v>
      </c>
      <c r="G308" t="s">
        <v>17972</v>
      </c>
      <c r="H308">
        <v>496</v>
      </c>
      <c r="I308">
        <f t="shared" si="6"/>
        <v>5</v>
      </c>
      <c r="J308">
        <v>11</v>
      </c>
      <c r="K308">
        <f t="shared" si="5"/>
        <v>5456</v>
      </c>
      <c r="L308" t="s">
        <v>15862</v>
      </c>
    </row>
    <row r="309" spans="1:12" x14ac:dyDescent="0.2">
      <c r="F309">
        <f t="shared" si="4"/>
        <v>0</v>
      </c>
      <c r="G309" t="s">
        <v>21693</v>
      </c>
      <c r="H309">
        <v>3</v>
      </c>
      <c r="I309">
        <v>2</v>
      </c>
      <c r="J309">
        <v>11</v>
      </c>
      <c r="K309">
        <f t="shared" si="5"/>
        <v>33</v>
      </c>
    </row>
    <row r="310" spans="1:12" x14ac:dyDescent="0.2">
      <c r="G310" t="s">
        <v>18865</v>
      </c>
      <c r="H310">
        <v>2</v>
      </c>
      <c r="I310">
        <v>0</v>
      </c>
      <c r="J310">
        <v>100</v>
      </c>
      <c r="K310">
        <f t="shared" si="5"/>
        <v>200</v>
      </c>
    </row>
    <row r="311" spans="1:12" x14ac:dyDescent="0.2">
      <c r="F311">
        <f t="shared" si="4"/>
        <v>0</v>
      </c>
      <c r="I311">
        <f t="shared" si="6"/>
        <v>0</v>
      </c>
      <c r="K311">
        <f t="shared" si="5"/>
        <v>0</v>
      </c>
    </row>
    <row r="312" spans="1:12" x14ac:dyDescent="0.2">
      <c r="A312" t="s">
        <v>17976</v>
      </c>
      <c r="B312" t="s">
        <v>17998</v>
      </c>
      <c r="C312" t="s">
        <v>17825</v>
      </c>
      <c r="D312">
        <v>2</v>
      </c>
      <c r="E312">
        <v>294</v>
      </c>
      <c r="F312">
        <f t="shared" si="4"/>
        <v>588</v>
      </c>
      <c r="G312" t="s">
        <v>18093</v>
      </c>
      <c r="H312">
        <v>584</v>
      </c>
      <c r="I312">
        <f t="shared" si="6"/>
        <v>4</v>
      </c>
      <c r="J312">
        <v>13</v>
      </c>
      <c r="K312">
        <f t="shared" si="5"/>
        <v>7592</v>
      </c>
      <c r="L312" t="s">
        <v>18115</v>
      </c>
    </row>
    <row r="313" spans="1:12" x14ac:dyDescent="0.2">
      <c r="F313">
        <f t="shared" si="4"/>
        <v>0</v>
      </c>
      <c r="G313" t="s">
        <v>21693</v>
      </c>
      <c r="H313">
        <v>4</v>
      </c>
      <c r="I313">
        <v>0</v>
      </c>
      <c r="J313">
        <v>13</v>
      </c>
      <c r="K313">
        <f t="shared" si="5"/>
        <v>52</v>
      </c>
    </row>
    <row r="314" spans="1:12" x14ac:dyDescent="0.2">
      <c r="C314" s="82"/>
      <c r="F314">
        <f t="shared" si="4"/>
        <v>0</v>
      </c>
      <c r="I314">
        <f t="shared" si="6"/>
        <v>0</v>
      </c>
      <c r="K314">
        <f t="shared" si="5"/>
        <v>0</v>
      </c>
    </row>
    <row r="315" spans="1:12" x14ac:dyDescent="0.2">
      <c r="A315" t="s">
        <v>18119</v>
      </c>
      <c r="B315" t="s">
        <v>18129</v>
      </c>
      <c r="C315" t="s">
        <v>18130</v>
      </c>
      <c r="D315">
        <v>2</v>
      </c>
      <c r="E315">
        <v>225</v>
      </c>
      <c r="F315">
        <f t="shared" si="4"/>
        <v>450</v>
      </c>
      <c r="G315" t="s">
        <v>18228</v>
      </c>
      <c r="H315">
        <v>446</v>
      </c>
      <c r="I315">
        <f t="shared" si="6"/>
        <v>4</v>
      </c>
      <c r="J315">
        <v>13</v>
      </c>
      <c r="K315">
        <f t="shared" si="5"/>
        <v>5798</v>
      </c>
      <c r="L315" t="s">
        <v>18248</v>
      </c>
    </row>
    <row r="316" spans="1:12" x14ac:dyDescent="0.2">
      <c r="F316">
        <f t="shared" si="4"/>
        <v>0</v>
      </c>
      <c r="G316" t="s">
        <v>18963</v>
      </c>
      <c r="H316">
        <v>4</v>
      </c>
      <c r="I316">
        <v>0</v>
      </c>
      <c r="J316">
        <v>13</v>
      </c>
      <c r="K316">
        <f t="shared" si="5"/>
        <v>52</v>
      </c>
    </row>
    <row r="317" spans="1:12" x14ac:dyDescent="0.2">
      <c r="F317">
        <f t="shared" si="4"/>
        <v>0</v>
      </c>
      <c r="I317">
        <f t="shared" si="6"/>
        <v>0</v>
      </c>
      <c r="K317">
        <f t="shared" si="5"/>
        <v>0</v>
      </c>
    </row>
    <row r="318" spans="1:12" x14ac:dyDescent="0.2">
      <c r="A318" t="s">
        <v>18205</v>
      </c>
      <c r="B318" t="s">
        <v>18218</v>
      </c>
      <c r="C318" t="s">
        <v>18219</v>
      </c>
      <c r="D318">
        <v>2</v>
      </c>
      <c r="E318">
        <v>185</v>
      </c>
      <c r="F318">
        <f t="shared" si="4"/>
        <v>370</v>
      </c>
      <c r="G318" t="s">
        <v>18350</v>
      </c>
      <c r="H318">
        <v>368</v>
      </c>
      <c r="I318">
        <f t="shared" si="6"/>
        <v>2</v>
      </c>
      <c r="J318">
        <v>13</v>
      </c>
      <c r="K318">
        <f t="shared" si="5"/>
        <v>4784</v>
      </c>
      <c r="L318" t="s">
        <v>18361</v>
      </c>
    </row>
    <row r="319" spans="1:12" x14ac:dyDescent="0.2">
      <c r="F319">
        <f t="shared" si="4"/>
        <v>0</v>
      </c>
      <c r="G319" t="s">
        <v>18093</v>
      </c>
      <c r="H319">
        <v>2</v>
      </c>
      <c r="I319">
        <v>0</v>
      </c>
      <c r="J319">
        <v>13</v>
      </c>
      <c r="K319">
        <f t="shared" si="5"/>
        <v>26</v>
      </c>
    </row>
    <row r="320" spans="1:12" x14ac:dyDescent="0.2">
      <c r="F320">
        <f t="shared" si="4"/>
        <v>0</v>
      </c>
      <c r="I320">
        <f t="shared" si="6"/>
        <v>0</v>
      </c>
      <c r="K320">
        <f t="shared" si="5"/>
        <v>0</v>
      </c>
    </row>
    <row r="321" spans="1:12" x14ac:dyDescent="0.2">
      <c r="A321" t="s">
        <v>18253</v>
      </c>
      <c r="B321" t="s">
        <v>18340</v>
      </c>
      <c r="C321" t="s">
        <v>18341</v>
      </c>
      <c r="D321">
        <v>3</v>
      </c>
      <c r="E321">
        <v>199</v>
      </c>
      <c r="F321">
        <f t="shared" si="4"/>
        <v>597</v>
      </c>
      <c r="G321" t="s">
        <v>21695</v>
      </c>
      <c r="H321">
        <v>592</v>
      </c>
      <c r="I321">
        <f t="shared" si="6"/>
        <v>5</v>
      </c>
      <c r="J321">
        <v>12</v>
      </c>
      <c r="K321">
        <f t="shared" si="5"/>
        <v>7104</v>
      </c>
    </row>
    <row r="322" spans="1:12" x14ac:dyDescent="0.2">
      <c r="F322">
        <f t="shared" si="4"/>
        <v>0</v>
      </c>
      <c r="G322" t="s">
        <v>18963</v>
      </c>
      <c r="H322">
        <v>5</v>
      </c>
      <c r="I322">
        <v>0</v>
      </c>
      <c r="J322">
        <v>12</v>
      </c>
      <c r="K322">
        <f t="shared" si="5"/>
        <v>60</v>
      </c>
    </row>
    <row r="323" spans="1:12" x14ac:dyDescent="0.2">
      <c r="F323">
        <f t="shared" si="4"/>
        <v>0</v>
      </c>
      <c r="I323">
        <f t="shared" si="6"/>
        <v>0</v>
      </c>
      <c r="K323">
        <f t="shared" si="5"/>
        <v>0</v>
      </c>
    </row>
    <row r="324" spans="1:12" x14ac:dyDescent="0.2">
      <c r="A324" t="s">
        <v>18387</v>
      </c>
      <c r="B324" t="s">
        <v>18407</v>
      </c>
      <c r="C324" t="s">
        <v>18408</v>
      </c>
      <c r="D324">
        <v>2</v>
      </c>
      <c r="E324">
        <v>204</v>
      </c>
      <c r="F324">
        <f t="shared" si="4"/>
        <v>408</v>
      </c>
      <c r="G324" t="s">
        <v>18535</v>
      </c>
      <c r="H324">
        <v>402</v>
      </c>
      <c r="I324">
        <f t="shared" si="6"/>
        <v>6</v>
      </c>
      <c r="J324">
        <v>14</v>
      </c>
      <c r="K324">
        <f t="shared" si="5"/>
        <v>5628</v>
      </c>
      <c r="L324" t="s">
        <v>18552</v>
      </c>
    </row>
    <row r="325" spans="1:12" x14ac:dyDescent="0.2">
      <c r="F325">
        <f t="shared" si="4"/>
        <v>0</v>
      </c>
      <c r="G325" t="s">
        <v>19123</v>
      </c>
      <c r="H325">
        <v>6</v>
      </c>
      <c r="I325">
        <v>0</v>
      </c>
      <c r="J325">
        <v>14</v>
      </c>
      <c r="K325">
        <f t="shared" si="5"/>
        <v>84</v>
      </c>
    </row>
    <row r="326" spans="1:12" x14ac:dyDescent="0.2">
      <c r="F326">
        <f t="shared" si="4"/>
        <v>0</v>
      </c>
      <c r="I326">
        <f t="shared" si="6"/>
        <v>0</v>
      </c>
      <c r="K326">
        <f t="shared" si="5"/>
        <v>0</v>
      </c>
    </row>
    <row r="327" spans="1:12" x14ac:dyDescent="0.2">
      <c r="A327" t="s">
        <v>18454</v>
      </c>
      <c r="B327" t="s">
        <v>18465</v>
      </c>
      <c r="C327" t="s">
        <v>18466</v>
      </c>
      <c r="D327">
        <v>1</v>
      </c>
      <c r="E327">
        <v>584</v>
      </c>
      <c r="F327">
        <f t="shared" si="4"/>
        <v>584</v>
      </c>
      <c r="G327" t="s">
        <v>21696</v>
      </c>
      <c r="H327">
        <v>580</v>
      </c>
      <c r="I327">
        <f t="shared" si="6"/>
        <v>4</v>
      </c>
      <c r="J327">
        <v>12.5</v>
      </c>
      <c r="K327">
        <f t="shared" si="5"/>
        <v>7250</v>
      </c>
      <c r="L327" t="s">
        <v>17274</v>
      </c>
    </row>
    <row r="328" spans="1:12" x14ac:dyDescent="0.2">
      <c r="F328">
        <f t="shared" si="4"/>
        <v>0</v>
      </c>
      <c r="G328" t="s">
        <v>19123</v>
      </c>
      <c r="H328">
        <v>3</v>
      </c>
      <c r="I328">
        <v>1</v>
      </c>
      <c r="J328">
        <v>12.5</v>
      </c>
      <c r="K328">
        <f t="shared" si="5"/>
        <v>37.5</v>
      </c>
    </row>
    <row r="329" spans="1:12" x14ac:dyDescent="0.2">
      <c r="G329" t="s">
        <v>19314</v>
      </c>
      <c r="H329">
        <v>1</v>
      </c>
      <c r="I329">
        <v>0</v>
      </c>
      <c r="J329">
        <v>100</v>
      </c>
      <c r="K329">
        <f t="shared" si="5"/>
        <v>100</v>
      </c>
    </row>
    <row r="330" spans="1:12" x14ac:dyDescent="0.2">
      <c r="F330">
        <f t="shared" si="4"/>
        <v>0</v>
      </c>
      <c r="I330">
        <f t="shared" si="6"/>
        <v>0</v>
      </c>
      <c r="K330">
        <f t="shared" si="5"/>
        <v>0</v>
      </c>
    </row>
    <row r="331" spans="1:12" x14ac:dyDescent="0.2">
      <c r="A331" t="s">
        <v>21688</v>
      </c>
      <c r="B331" t="s">
        <v>18620</v>
      </c>
      <c r="C331" t="s">
        <v>18127</v>
      </c>
      <c r="D331">
        <v>2</v>
      </c>
      <c r="E331">
        <v>250</v>
      </c>
      <c r="F331">
        <f t="shared" si="4"/>
        <v>500</v>
      </c>
      <c r="G331" t="s">
        <v>18800</v>
      </c>
      <c r="H331">
        <v>496</v>
      </c>
      <c r="I331">
        <f t="shared" si="6"/>
        <v>4</v>
      </c>
      <c r="J331">
        <v>11.5</v>
      </c>
      <c r="K331">
        <f t="shared" si="5"/>
        <v>5704</v>
      </c>
      <c r="L331" t="s">
        <v>16460</v>
      </c>
    </row>
    <row r="332" spans="1:12" x14ac:dyDescent="0.2">
      <c r="F332">
        <f t="shared" si="4"/>
        <v>0</v>
      </c>
      <c r="G332" t="s">
        <v>19123</v>
      </c>
      <c r="H332">
        <v>4</v>
      </c>
      <c r="I332">
        <v>0</v>
      </c>
      <c r="J332">
        <v>11.5</v>
      </c>
      <c r="K332">
        <f t="shared" si="5"/>
        <v>46</v>
      </c>
    </row>
    <row r="333" spans="1:12" x14ac:dyDescent="0.2">
      <c r="C333" s="82"/>
      <c r="F333">
        <f t="shared" si="4"/>
        <v>0</v>
      </c>
      <c r="I333">
        <f t="shared" si="6"/>
        <v>0</v>
      </c>
      <c r="K333">
        <f t="shared" si="5"/>
        <v>0</v>
      </c>
    </row>
    <row r="334" spans="1:12" x14ac:dyDescent="0.2">
      <c r="A334" t="s">
        <v>21687</v>
      </c>
      <c r="B334" t="s">
        <v>18703</v>
      </c>
      <c r="C334" t="s">
        <v>15785</v>
      </c>
      <c r="D334">
        <v>1</v>
      </c>
      <c r="E334">
        <v>411</v>
      </c>
      <c r="F334">
        <f t="shared" si="4"/>
        <v>411</v>
      </c>
      <c r="G334" t="s">
        <v>18930</v>
      </c>
      <c r="H334">
        <v>383</v>
      </c>
      <c r="I334">
        <f t="shared" si="6"/>
        <v>28</v>
      </c>
      <c r="J334">
        <v>15</v>
      </c>
      <c r="K334">
        <f t="shared" si="5"/>
        <v>5745</v>
      </c>
      <c r="L334" t="s">
        <v>18940</v>
      </c>
    </row>
    <row r="335" spans="1:12" x14ac:dyDescent="0.2">
      <c r="F335">
        <f t="shared" si="4"/>
        <v>0</v>
      </c>
      <c r="G335" t="s">
        <v>19700</v>
      </c>
      <c r="H335">
        <v>6</v>
      </c>
      <c r="I335">
        <v>22</v>
      </c>
      <c r="J335">
        <v>100</v>
      </c>
      <c r="K335">
        <f t="shared" si="5"/>
        <v>600</v>
      </c>
    </row>
    <row r="336" spans="1:12" x14ac:dyDescent="0.2">
      <c r="G336" t="s">
        <v>19973</v>
      </c>
      <c r="H336">
        <v>6</v>
      </c>
      <c r="I336">
        <v>16</v>
      </c>
      <c r="J336">
        <v>100</v>
      </c>
      <c r="K336">
        <f t="shared" si="5"/>
        <v>600</v>
      </c>
    </row>
    <row r="337" spans="1:12" x14ac:dyDescent="0.2">
      <c r="G337" t="s">
        <v>20040</v>
      </c>
      <c r="H337">
        <v>28</v>
      </c>
      <c r="I337">
        <v>0</v>
      </c>
      <c r="J337">
        <v>15</v>
      </c>
      <c r="K337">
        <f t="shared" si="5"/>
        <v>420</v>
      </c>
      <c r="L337" t="s">
        <v>20063</v>
      </c>
    </row>
    <row r="338" spans="1:12" x14ac:dyDescent="0.2">
      <c r="F338">
        <f t="shared" si="4"/>
        <v>0</v>
      </c>
      <c r="I338">
        <f t="shared" si="6"/>
        <v>0</v>
      </c>
      <c r="K338">
        <f t="shared" si="5"/>
        <v>0</v>
      </c>
    </row>
    <row r="339" spans="1:12" x14ac:dyDescent="0.2">
      <c r="A339" t="s">
        <v>18721</v>
      </c>
      <c r="B339" t="s">
        <v>18734</v>
      </c>
      <c r="C339" t="s">
        <v>18735</v>
      </c>
      <c r="D339">
        <v>1</v>
      </c>
      <c r="E339">
        <v>359</v>
      </c>
      <c r="F339">
        <f t="shared" si="4"/>
        <v>359</v>
      </c>
      <c r="G339" t="s">
        <v>18963</v>
      </c>
      <c r="H339">
        <v>352</v>
      </c>
      <c r="I339">
        <f t="shared" si="6"/>
        <v>7</v>
      </c>
      <c r="J339">
        <v>12.5</v>
      </c>
      <c r="K339">
        <f t="shared" si="5"/>
        <v>4400</v>
      </c>
    </row>
    <row r="340" spans="1:12" x14ac:dyDescent="0.2">
      <c r="F340">
        <f t="shared" si="4"/>
        <v>0</v>
      </c>
      <c r="G340" t="s">
        <v>20040</v>
      </c>
      <c r="H340">
        <v>6</v>
      </c>
      <c r="I340">
        <v>1</v>
      </c>
      <c r="J340">
        <v>12.5</v>
      </c>
      <c r="K340">
        <f t="shared" si="5"/>
        <v>75</v>
      </c>
    </row>
    <row r="341" spans="1:12" x14ac:dyDescent="0.2">
      <c r="G341" t="s">
        <v>20078</v>
      </c>
      <c r="H341">
        <v>1</v>
      </c>
      <c r="I341">
        <v>0</v>
      </c>
      <c r="J341">
        <v>100</v>
      </c>
      <c r="K341">
        <f t="shared" si="5"/>
        <v>100</v>
      </c>
    </row>
    <row r="342" spans="1:12" x14ac:dyDescent="0.2">
      <c r="F342">
        <f t="shared" si="4"/>
        <v>0</v>
      </c>
      <c r="I342">
        <f t="shared" si="6"/>
        <v>0</v>
      </c>
      <c r="K342">
        <f t="shared" si="5"/>
        <v>0</v>
      </c>
    </row>
    <row r="343" spans="1:12" x14ac:dyDescent="0.2">
      <c r="A343" t="s">
        <v>18800</v>
      </c>
      <c r="B343" t="s">
        <v>18809</v>
      </c>
      <c r="C343" t="s">
        <v>19107</v>
      </c>
      <c r="D343">
        <v>2</v>
      </c>
      <c r="E343">
        <v>285</v>
      </c>
      <c r="F343">
        <f t="shared" si="4"/>
        <v>570</v>
      </c>
      <c r="G343" t="s">
        <v>19082</v>
      </c>
      <c r="H343">
        <v>564</v>
      </c>
      <c r="I343">
        <f t="shared" si="6"/>
        <v>6</v>
      </c>
      <c r="J343">
        <v>12</v>
      </c>
      <c r="K343">
        <f t="shared" si="5"/>
        <v>6768</v>
      </c>
      <c r="L343" t="s">
        <v>15862</v>
      </c>
    </row>
    <row r="344" spans="1:12" x14ac:dyDescent="0.2">
      <c r="F344">
        <f t="shared" si="4"/>
        <v>0</v>
      </c>
      <c r="G344" t="s">
        <v>20040</v>
      </c>
      <c r="H344">
        <v>6</v>
      </c>
      <c r="I344">
        <v>0</v>
      </c>
      <c r="J344">
        <v>12</v>
      </c>
      <c r="K344">
        <f t="shared" si="5"/>
        <v>72</v>
      </c>
    </row>
    <row r="345" spans="1:12" x14ac:dyDescent="0.2">
      <c r="F345">
        <f t="shared" si="4"/>
        <v>0</v>
      </c>
      <c r="I345">
        <f t="shared" si="6"/>
        <v>0</v>
      </c>
      <c r="K345">
        <f t="shared" si="5"/>
        <v>0</v>
      </c>
    </row>
    <row r="346" spans="1:12" x14ac:dyDescent="0.2">
      <c r="A346" t="s">
        <v>18800</v>
      </c>
      <c r="B346" t="s">
        <v>18810</v>
      </c>
      <c r="C346" t="s">
        <v>18370</v>
      </c>
      <c r="D346">
        <v>2</v>
      </c>
      <c r="E346">
        <v>285</v>
      </c>
      <c r="F346">
        <f t="shared" si="4"/>
        <v>570</v>
      </c>
      <c r="G346" t="s">
        <v>18968</v>
      </c>
      <c r="H346">
        <v>565</v>
      </c>
      <c r="I346">
        <f t="shared" si="6"/>
        <v>5</v>
      </c>
      <c r="J346">
        <v>12.5</v>
      </c>
      <c r="K346">
        <f t="shared" si="5"/>
        <v>7062.5</v>
      </c>
      <c r="L346" t="s">
        <v>18988</v>
      </c>
    </row>
    <row r="347" spans="1:12" x14ac:dyDescent="0.2">
      <c r="F347">
        <f t="shared" si="4"/>
        <v>0</v>
      </c>
      <c r="G347" t="s">
        <v>20040</v>
      </c>
      <c r="H347">
        <v>5</v>
      </c>
      <c r="I347">
        <v>0</v>
      </c>
      <c r="J347">
        <v>12.5</v>
      </c>
      <c r="K347">
        <f t="shared" si="5"/>
        <v>62.5</v>
      </c>
    </row>
    <row r="348" spans="1:12" x14ac:dyDescent="0.2">
      <c r="F348">
        <f t="shared" si="4"/>
        <v>0</v>
      </c>
      <c r="I348">
        <f t="shared" si="6"/>
        <v>0</v>
      </c>
      <c r="K348">
        <f t="shared" si="5"/>
        <v>0</v>
      </c>
    </row>
    <row r="349" spans="1:12" x14ac:dyDescent="0.2">
      <c r="A349" t="s">
        <v>18963</v>
      </c>
      <c r="B349" t="s">
        <v>18972</v>
      </c>
      <c r="C349" t="s">
        <v>18973</v>
      </c>
      <c r="D349">
        <v>2</v>
      </c>
      <c r="E349">
        <v>278</v>
      </c>
      <c r="F349">
        <f t="shared" si="4"/>
        <v>556</v>
      </c>
      <c r="G349" t="s">
        <v>19123</v>
      </c>
      <c r="H349">
        <v>551</v>
      </c>
      <c r="I349">
        <f t="shared" si="6"/>
        <v>5</v>
      </c>
      <c r="J349">
        <v>13</v>
      </c>
      <c r="K349">
        <f t="shared" si="5"/>
        <v>7163</v>
      </c>
      <c r="L349" t="s">
        <v>15862</v>
      </c>
    </row>
    <row r="350" spans="1:12" x14ac:dyDescent="0.2">
      <c r="F350">
        <f t="shared" ref="F350:F413" si="7">D350*E350</f>
        <v>0</v>
      </c>
      <c r="G350" t="s">
        <v>20040</v>
      </c>
      <c r="H350">
        <v>5</v>
      </c>
      <c r="I350">
        <v>0</v>
      </c>
      <c r="J350">
        <v>13</v>
      </c>
      <c r="K350">
        <f t="shared" ref="K350:K413" si="8">H350*J350</f>
        <v>65</v>
      </c>
    </row>
    <row r="351" spans="1:12" x14ac:dyDescent="0.2">
      <c r="F351">
        <f t="shared" si="7"/>
        <v>0</v>
      </c>
      <c r="I351">
        <f t="shared" ref="I351:I413" si="9">F351-H351</f>
        <v>0</v>
      </c>
      <c r="K351">
        <f t="shared" si="8"/>
        <v>0</v>
      </c>
    </row>
    <row r="352" spans="1:12" x14ac:dyDescent="0.2">
      <c r="A352" t="s">
        <v>19082</v>
      </c>
      <c r="B352" t="s">
        <v>19094</v>
      </c>
      <c r="C352" t="s">
        <v>17089</v>
      </c>
      <c r="D352">
        <v>1</v>
      </c>
      <c r="E352">
        <v>721</v>
      </c>
      <c r="F352">
        <f t="shared" si="7"/>
        <v>721</v>
      </c>
      <c r="G352" t="s">
        <v>19242</v>
      </c>
      <c r="H352">
        <v>705</v>
      </c>
      <c r="I352">
        <f t="shared" si="9"/>
        <v>16</v>
      </c>
      <c r="J352">
        <v>14</v>
      </c>
      <c r="K352">
        <f t="shared" si="8"/>
        <v>9870</v>
      </c>
      <c r="L352" t="s">
        <v>19279</v>
      </c>
    </row>
    <row r="353" spans="1:12" x14ac:dyDescent="0.2">
      <c r="F353">
        <f t="shared" si="7"/>
        <v>0</v>
      </c>
      <c r="G353" t="s">
        <v>20040</v>
      </c>
      <c r="H353">
        <v>16</v>
      </c>
      <c r="I353">
        <v>0</v>
      </c>
      <c r="J353">
        <v>14</v>
      </c>
      <c r="K353">
        <f t="shared" si="8"/>
        <v>224</v>
      </c>
    </row>
    <row r="354" spans="1:12" x14ac:dyDescent="0.2">
      <c r="C354" s="82"/>
      <c r="F354">
        <f t="shared" si="7"/>
        <v>0</v>
      </c>
      <c r="I354">
        <f t="shared" si="9"/>
        <v>0</v>
      </c>
      <c r="K354">
        <f t="shared" si="8"/>
        <v>0</v>
      </c>
    </row>
    <row r="355" spans="1:12" x14ac:dyDescent="0.2">
      <c r="A355" t="s">
        <v>19150</v>
      </c>
      <c r="B355" t="s">
        <v>19163</v>
      </c>
      <c r="C355" t="s">
        <v>19164</v>
      </c>
      <c r="D355">
        <v>2</v>
      </c>
      <c r="E355">
        <v>359</v>
      </c>
      <c r="F355">
        <f t="shared" si="7"/>
        <v>718</v>
      </c>
      <c r="G355" t="s">
        <v>19308</v>
      </c>
      <c r="H355">
        <v>709</v>
      </c>
      <c r="I355">
        <f t="shared" si="9"/>
        <v>9</v>
      </c>
      <c r="J355">
        <v>10.5</v>
      </c>
      <c r="K355">
        <f t="shared" si="8"/>
        <v>7444.5</v>
      </c>
      <c r="L355" t="s">
        <v>15862</v>
      </c>
    </row>
    <row r="356" spans="1:12" x14ac:dyDescent="0.2">
      <c r="F356">
        <f t="shared" si="7"/>
        <v>0</v>
      </c>
      <c r="G356" t="s">
        <v>20040</v>
      </c>
      <c r="H356">
        <v>8</v>
      </c>
      <c r="I356">
        <v>1</v>
      </c>
      <c r="J356">
        <v>10.5</v>
      </c>
      <c r="K356">
        <f t="shared" si="8"/>
        <v>84</v>
      </c>
    </row>
    <row r="357" spans="1:12" x14ac:dyDescent="0.2">
      <c r="G357" t="s">
        <v>20238</v>
      </c>
      <c r="H357">
        <v>1</v>
      </c>
      <c r="I357">
        <v>0</v>
      </c>
      <c r="J357">
        <v>100</v>
      </c>
      <c r="K357">
        <f t="shared" si="8"/>
        <v>100</v>
      </c>
    </row>
    <row r="358" spans="1:12" x14ac:dyDescent="0.2">
      <c r="F358">
        <f t="shared" si="7"/>
        <v>0</v>
      </c>
      <c r="I358">
        <f t="shared" si="9"/>
        <v>0</v>
      </c>
      <c r="K358">
        <f t="shared" si="8"/>
        <v>0</v>
      </c>
    </row>
    <row r="359" spans="1:12" x14ac:dyDescent="0.2">
      <c r="A359" t="s">
        <v>19309</v>
      </c>
      <c r="B359" t="s">
        <v>19318</v>
      </c>
      <c r="C359" t="s">
        <v>19319</v>
      </c>
      <c r="D359">
        <v>1</v>
      </c>
      <c r="E359">
        <v>544</v>
      </c>
      <c r="F359">
        <f t="shared" si="7"/>
        <v>544</v>
      </c>
      <c r="G359" t="s">
        <v>19517</v>
      </c>
      <c r="H359">
        <v>538</v>
      </c>
      <c r="I359">
        <f t="shared" si="9"/>
        <v>6</v>
      </c>
      <c r="J359">
        <v>12.5</v>
      </c>
      <c r="K359">
        <f t="shared" si="8"/>
        <v>6725</v>
      </c>
      <c r="L359" t="s">
        <v>19554</v>
      </c>
    </row>
    <row r="360" spans="1:12" x14ac:dyDescent="0.2">
      <c r="F360">
        <f t="shared" si="7"/>
        <v>0</v>
      </c>
      <c r="G360" t="s">
        <v>20040</v>
      </c>
      <c r="H360">
        <v>6</v>
      </c>
      <c r="I360">
        <v>0</v>
      </c>
      <c r="J360">
        <v>12.5</v>
      </c>
      <c r="K360">
        <f t="shared" si="8"/>
        <v>75</v>
      </c>
    </row>
    <row r="361" spans="1:12" x14ac:dyDescent="0.2">
      <c r="F361">
        <f t="shared" si="7"/>
        <v>0</v>
      </c>
      <c r="I361">
        <f t="shared" si="9"/>
        <v>0</v>
      </c>
      <c r="K361">
        <f t="shared" si="8"/>
        <v>0</v>
      </c>
    </row>
    <row r="362" spans="1:12" x14ac:dyDescent="0.2">
      <c r="A362" t="s">
        <v>19309</v>
      </c>
      <c r="B362" t="s">
        <v>19320</v>
      </c>
      <c r="C362" t="s">
        <v>19321</v>
      </c>
      <c r="D362">
        <v>1</v>
      </c>
      <c r="E362">
        <v>544</v>
      </c>
      <c r="F362">
        <f t="shared" si="7"/>
        <v>544</v>
      </c>
      <c r="G362" t="s">
        <v>19461</v>
      </c>
      <c r="H362">
        <v>540</v>
      </c>
      <c r="I362">
        <f t="shared" si="9"/>
        <v>4</v>
      </c>
      <c r="J362">
        <v>12.5</v>
      </c>
      <c r="K362">
        <f t="shared" si="8"/>
        <v>6750</v>
      </c>
    </row>
    <row r="363" spans="1:12" x14ac:dyDescent="0.2">
      <c r="F363">
        <f t="shared" si="7"/>
        <v>0</v>
      </c>
      <c r="G363" t="s">
        <v>20040</v>
      </c>
      <c r="H363">
        <v>4</v>
      </c>
      <c r="I363">
        <v>0</v>
      </c>
      <c r="J363">
        <v>12.5</v>
      </c>
      <c r="K363">
        <f t="shared" si="8"/>
        <v>50</v>
      </c>
    </row>
    <row r="364" spans="1:12" x14ac:dyDescent="0.2">
      <c r="F364">
        <f t="shared" si="7"/>
        <v>0</v>
      </c>
      <c r="I364">
        <f t="shared" si="9"/>
        <v>0</v>
      </c>
      <c r="K364">
        <f t="shared" si="8"/>
        <v>0</v>
      </c>
    </row>
    <row r="365" spans="1:12" x14ac:dyDescent="0.2">
      <c r="A365" t="s">
        <v>19468</v>
      </c>
      <c r="B365" t="s">
        <v>19479</v>
      </c>
      <c r="C365" t="s">
        <v>19480</v>
      </c>
      <c r="D365">
        <v>1</v>
      </c>
      <c r="E365">
        <v>557</v>
      </c>
      <c r="F365">
        <f t="shared" si="7"/>
        <v>557</v>
      </c>
      <c r="G365" t="s">
        <v>19632</v>
      </c>
      <c r="H365">
        <v>555</v>
      </c>
      <c r="I365">
        <f t="shared" si="9"/>
        <v>2</v>
      </c>
      <c r="J365">
        <v>12</v>
      </c>
      <c r="K365">
        <f t="shared" si="8"/>
        <v>6660</v>
      </c>
      <c r="L365" t="s">
        <v>17274</v>
      </c>
    </row>
    <row r="366" spans="1:12" x14ac:dyDescent="0.2">
      <c r="F366">
        <f t="shared" si="7"/>
        <v>0</v>
      </c>
      <c r="G366" t="s">
        <v>20040</v>
      </c>
      <c r="H366">
        <v>1</v>
      </c>
      <c r="I366">
        <v>1</v>
      </c>
      <c r="J366">
        <v>12</v>
      </c>
      <c r="K366">
        <f t="shared" si="8"/>
        <v>12</v>
      </c>
    </row>
    <row r="367" spans="1:12" x14ac:dyDescent="0.2">
      <c r="G367" t="s">
        <v>20562</v>
      </c>
      <c r="H367">
        <v>1</v>
      </c>
      <c r="I367">
        <v>0</v>
      </c>
      <c r="J367">
        <v>100</v>
      </c>
      <c r="K367">
        <f t="shared" si="8"/>
        <v>100</v>
      </c>
    </row>
    <row r="368" spans="1:12" x14ac:dyDescent="0.2">
      <c r="F368">
        <f t="shared" si="7"/>
        <v>0</v>
      </c>
      <c r="I368">
        <f t="shared" si="9"/>
        <v>0</v>
      </c>
      <c r="K368">
        <f t="shared" si="8"/>
        <v>0</v>
      </c>
    </row>
    <row r="369" spans="1:12" x14ac:dyDescent="0.2">
      <c r="A369" t="s">
        <v>19517</v>
      </c>
      <c r="B369" t="s">
        <v>19537</v>
      </c>
      <c r="C369" t="s">
        <v>19107</v>
      </c>
      <c r="D369">
        <v>1</v>
      </c>
      <c r="E369">
        <v>703</v>
      </c>
      <c r="F369">
        <f t="shared" si="7"/>
        <v>703</v>
      </c>
      <c r="G369" t="s">
        <v>19666</v>
      </c>
      <c r="H369">
        <v>692</v>
      </c>
      <c r="I369">
        <f t="shared" si="9"/>
        <v>11</v>
      </c>
      <c r="J369">
        <v>12</v>
      </c>
      <c r="K369">
        <f t="shared" si="8"/>
        <v>8304</v>
      </c>
      <c r="L369" t="s">
        <v>15862</v>
      </c>
    </row>
    <row r="370" spans="1:12" x14ac:dyDescent="0.2">
      <c r="F370">
        <f t="shared" si="7"/>
        <v>0</v>
      </c>
      <c r="G370" t="s">
        <v>20040</v>
      </c>
      <c r="H370">
        <v>11</v>
      </c>
      <c r="I370">
        <v>0</v>
      </c>
      <c r="J370">
        <v>12</v>
      </c>
      <c r="K370">
        <f t="shared" si="8"/>
        <v>132</v>
      </c>
    </row>
    <row r="371" spans="1:12" x14ac:dyDescent="0.2">
      <c r="F371">
        <f t="shared" si="7"/>
        <v>0</v>
      </c>
      <c r="I371">
        <f t="shared" si="9"/>
        <v>0</v>
      </c>
      <c r="K371">
        <f t="shared" si="8"/>
        <v>0</v>
      </c>
    </row>
    <row r="372" spans="1:12" x14ac:dyDescent="0.2">
      <c r="F372">
        <f t="shared" si="7"/>
        <v>0</v>
      </c>
      <c r="I372">
        <f t="shared" si="9"/>
        <v>0</v>
      </c>
      <c r="K372">
        <f t="shared" si="8"/>
        <v>0</v>
      </c>
    </row>
    <row r="373" spans="1:12" x14ac:dyDescent="0.2">
      <c r="A373" t="s">
        <v>19642</v>
      </c>
      <c r="B373" t="s">
        <v>19650</v>
      </c>
      <c r="C373" t="s">
        <v>17981</v>
      </c>
      <c r="D373">
        <v>1</v>
      </c>
      <c r="E373">
        <v>676</v>
      </c>
      <c r="F373">
        <f t="shared" si="7"/>
        <v>676</v>
      </c>
      <c r="G373" t="s">
        <v>19934</v>
      </c>
      <c r="H373">
        <v>669</v>
      </c>
      <c r="I373">
        <f t="shared" si="9"/>
        <v>7</v>
      </c>
      <c r="J373">
        <v>13</v>
      </c>
      <c r="K373">
        <f t="shared" si="8"/>
        <v>8697</v>
      </c>
      <c r="L373" t="s">
        <v>19962</v>
      </c>
    </row>
    <row r="374" spans="1:12" x14ac:dyDescent="0.2">
      <c r="F374">
        <f t="shared" si="7"/>
        <v>0</v>
      </c>
      <c r="G374" t="s">
        <v>20375</v>
      </c>
      <c r="H374">
        <v>7</v>
      </c>
      <c r="I374">
        <v>0</v>
      </c>
      <c r="J374">
        <v>13</v>
      </c>
      <c r="K374">
        <f t="shared" si="8"/>
        <v>91</v>
      </c>
    </row>
    <row r="375" spans="1:12" x14ac:dyDescent="0.2">
      <c r="C375" s="82"/>
      <c r="F375">
        <f t="shared" si="7"/>
        <v>0</v>
      </c>
      <c r="I375">
        <f t="shared" si="9"/>
        <v>0</v>
      </c>
      <c r="K375">
        <f t="shared" si="8"/>
        <v>0</v>
      </c>
    </row>
    <row r="376" spans="1:12" x14ac:dyDescent="0.2">
      <c r="A376" t="s">
        <v>19710</v>
      </c>
      <c r="B376" t="s">
        <v>19715</v>
      </c>
      <c r="C376" t="s">
        <v>19716</v>
      </c>
      <c r="D376">
        <v>1</v>
      </c>
      <c r="E376">
        <v>676</v>
      </c>
      <c r="F376">
        <f t="shared" si="7"/>
        <v>676</v>
      </c>
      <c r="G376" t="s">
        <v>20040</v>
      </c>
      <c r="H376">
        <v>673</v>
      </c>
      <c r="I376">
        <f t="shared" si="9"/>
        <v>3</v>
      </c>
      <c r="J376">
        <v>11</v>
      </c>
      <c r="K376">
        <f t="shared" si="8"/>
        <v>7403</v>
      </c>
      <c r="L376" t="s">
        <v>20073</v>
      </c>
    </row>
    <row r="377" spans="1:12" x14ac:dyDescent="0.2">
      <c r="F377">
        <f t="shared" si="7"/>
        <v>0</v>
      </c>
      <c r="G377" t="s">
        <v>20868</v>
      </c>
      <c r="H377">
        <v>3</v>
      </c>
      <c r="I377">
        <v>0</v>
      </c>
      <c r="J377">
        <v>100</v>
      </c>
      <c r="K377">
        <f t="shared" si="8"/>
        <v>300</v>
      </c>
    </row>
    <row r="378" spans="1:12" x14ac:dyDescent="0.2">
      <c r="F378">
        <f t="shared" si="7"/>
        <v>0</v>
      </c>
      <c r="I378">
        <f t="shared" si="9"/>
        <v>0</v>
      </c>
      <c r="K378">
        <f t="shared" si="8"/>
        <v>0</v>
      </c>
    </row>
    <row r="379" spans="1:12" x14ac:dyDescent="0.2">
      <c r="A379" t="s">
        <v>19851</v>
      </c>
      <c r="B379" t="s">
        <v>19867</v>
      </c>
      <c r="C379" t="s">
        <v>18451</v>
      </c>
      <c r="D379">
        <v>1</v>
      </c>
      <c r="E379">
        <v>549</v>
      </c>
      <c r="F379">
        <f t="shared" si="7"/>
        <v>549</v>
      </c>
      <c r="G379" t="s">
        <v>20202</v>
      </c>
      <c r="H379">
        <v>543</v>
      </c>
      <c r="I379">
        <f t="shared" si="9"/>
        <v>6</v>
      </c>
      <c r="J379">
        <v>12</v>
      </c>
      <c r="K379">
        <f t="shared" si="8"/>
        <v>6516</v>
      </c>
      <c r="L379" t="s">
        <v>15862</v>
      </c>
    </row>
    <row r="380" spans="1:12" x14ac:dyDescent="0.2">
      <c r="F380">
        <f t="shared" si="7"/>
        <v>0</v>
      </c>
      <c r="I380">
        <f t="shared" si="9"/>
        <v>0</v>
      </c>
      <c r="K380">
        <f t="shared" si="8"/>
        <v>0</v>
      </c>
    </row>
    <row r="381" spans="1:12" x14ac:dyDescent="0.2">
      <c r="F381">
        <f t="shared" si="7"/>
        <v>0</v>
      </c>
      <c r="I381">
        <f t="shared" si="9"/>
        <v>0</v>
      </c>
      <c r="K381">
        <f t="shared" si="8"/>
        <v>0</v>
      </c>
    </row>
    <row r="382" spans="1:12" x14ac:dyDescent="0.2">
      <c r="A382" t="s">
        <v>20040</v>
      </c>
      <c r="B382" t="s">
        <v>20088</v>
      </c>
      <c r="C382" t="s">
        <v>19190</v>
      </c>
      <c r="D382">
        <v>3</v>
      </c>
      <c r="E382">
        <v>240</v>
      </c>
      <c r="F382">
        <f t="shared" si="7"/>
        <v>720</v>
      </c>
      <c r="G382" t="s">
        <v>20283</v>
      </c>
      <c r="H382">
        <v>706</v>
      </c>
      <c r="I382">
        <f t="shared" si="9"/>
        <v>14</v>
      </c>
      <c r="J382">
        <v>14</v>
      </c>
      <c r="K382">
        <f t="shared" si="8"/>
        <v>9884</v>
      </c>
      <c r="L382" t="s">
        <v>15867</v>
      </c>
    </row>
    <row r="383" spans="1:12" x14ac:dyDescent="0.2">
      <c r="F383">
        <f t="shared" si="7"/>
        <v>0</v>
      </c>
      <c r="I383">
        <f t="shared" si="9"/>
        <v>0</v>
      </c>
      <c r="K383">
        <f t="shared" si="8"/>
        <v>0</v>
      </c>
    </row>
    <row r="384" spans="1:12" x14ac:dyDescent="0.2">
      <c r="F384">
        <f t="shared" si="7"/>
        <v>0</v>
      </c>
      <c r="I384">
        <f t="shared" si="9"/>
        <v>0</v>
      </c>
      <c r="K384">
        <f t="shared" si="8"/>
        <v>0</v>
      </c>
    </row>
    <row r="385" spans="1:12" x14ac:dyDescent="0.2">
      <c r="A385" t="s">
        <v>20239</v>
      </c>
      <c r="B385" t="s">
        <v>20243</v>
      </c>
      <c r="C385" t="s">
        <v>20244</v>
      </c>
      <c r="D385">
        <v>1</v>
      </c>
      <c r="E385">
        <v>253</v>
      </c>
      <c r="F385">
        <f t="shared" si="7"/>
        <v>253</v>
      </c>
      <c r="G385" t="s">
        <v>20506</v>
      </c>
      <c r="H385">
        <v>241</v>
      </c>
      <c r="I385">
        <f t="shared" si="9"/>
        <v>12</v>
      </c>
      <c r="J385">
        <v>14.5</v>
      </c>
      <c r="K385">
        <f t="shared" si="8"/>
        <v>3494.5</v>
      </c>
      <c r="L385" t="s">
        <v>17964</v>
      </c>
    </row>
    <row r="386" spans="1:12" x14ac:dyDescent="0.2">
      <c r="F386">
        <f t="shared" si="7"/>
        <v>0</v>
      </c>
      <c r="I386">
        <f t="shared" si="9"/>
        <v>0</v>
      </c>
      <c r="K386">
        <f t="shared" si="8"/>
        <v>0</v>
      </c>
    </row>
    <row r="387" spans="1:12" x14ac:dyDescent="0.2">
      <c r="F387">
        <f t="shared" si="7"/>
        <v>0</v>
      </c>
      <c r="I387">
        <f t="shared" si="9"/>
        <v>0</v>
      </c>
      <c r="K387">
        <f t="shared" si="8"/>
        <v>0</v>
      </c>
    </row>
    <row r="388" spans="1:12" x14ac:dyDescent="0.2">
      <c r="A388" t="s">
        <v>20239</v>
      </c>
      <c r="B388" t="s">
        <v>20245</v>
      </c>
      <c r="C388" t="s">
        <v>19251</v>
      </c>
      <c r="D388">
        <v>1</v>
      </c>
      <c r="E388">
        <v>525</v>
      </c>
      <c r="F388">
        <f t="shared" si="7"/>
        <v>525</v>
      </c>
      <c r="G388" t="s">
        <v>20375</v>
      </c>
      <c r="H388">
        <v>520</v>
      </c>
      <c r="I388">
        <f t="shared" si="9"/>
        <v>5</v>
      </c>
      <c r="J388">
        <v>10.5</v>
      </c>
      <c r="K388">
        <f t="shared" si="8"/>
        <v>5460</v>
      </c>
      <c r="L388" t="s">
        <v>15862</v>
      </c>
    </row>
    <row r="389" spans="1:12" x14ac:dyDescent="0.2">
      <c r="F389">
        <f t="shared" si="7"/>
        <v>0</v>
      </c>
      <c r="I389">
        <f t="shared" si="9"/>
        <v>0</v>
      </c>
      <c r="K389">
        <f t="shared" si="8"/>
        <v>0</v>
      </c>
    </row>
    <row r="390" spans="1:12" x14ac:dyDescent="0.2">
      <c r="F390">
        <f t="shared" si="7"/>
        <v>0</v>
      </c>
      <c r="I390">
        <f t="shared" si="9"/>
        <v>0</v>
      </c>
      <c r="K390">
        <f t="shared" si="8"/>
        <v>0</v>
      </c>
    </row>
    <row r="391" spans="1:12" x14ac:dyDescent="0.2">
      <c r="A391" t="s">
        <v>20283</v>
      </c>
      <c r="B391" t="s">
        <v>20303</v>
      </c>
      <c r="C391" t="s">
        <v>20244</v>
      </c>
      <c r="D391">
        <v>4</v>
      </c>
      <c r="E391">
        <v>95</v>
      </c>
      <c r="F391">
        <f t="shared" si="7"/>
        <v>380</v>
      </c>
      <c r="G391" t="s">
        <v>20506</v>
      </c>
      <c r="H391">
        <v>378</v>
      </c>
      <c r="I391">
        <f t="shared" si="9"/>
        <v>2</v>
      </c>
      <c r="J391">
        <v>14.5</v>
      </c>
      <c r="K391">
        <f t="shared" si="8"/>
        <v>5481</v>
      </c>
      <c r="L391" t="s">
        <v>17964</v>
      </c>
    </row>
    <row r="392" spans="1:12" x14ac:dyDescent="0.2">
      <c r="F392">
        <f t="shared" si="7"/>
        <v>0</v>
      </c>
      <c r="I392">
        <f t="shared" si="9"/>
        <v>0</v>
      </c>
      <c r="K392">
        <f t="shared" si="8"/>
        <v>0</v>
      </c>
    </row>
    <row r="393" spans="1:12" x14ac:dyDescent="0.2">
      <c r="F393">
        <f t="shared" si="7"/>
        <v>0</v>
      </c>
      <c r="I393">
        <f t="shared" si="9"/>
        <v>0</v>
      </c>
      <c r="K393">
        <f t="shared" si="8"/>
        <v>0</v>
      </c>
    </row>
    <row r="394" spans="1:12" x14ac:dyDescent="0.2">
      <c r="A394" t="s">
        <v>20375</v>
      </c>
      <c r="B394" t="s">
        <v>20389</v>
      </c>
      <c r="C394" t="s">
        <v>20390</v>
      </c>
      <c r="D394">
        <v>2</v>
      </c>
      <c r="E394">
        <v>300</v>
      </c>
      <c r="F394">
        <f t="shared" si="7"/>
        <v>600</v>
      </c>
      <c r="G394" t="s">
        <v>20663</v>
      </c>
      <c r="H394">
        <v>594</v>
      </c>
      <c r="I394">
        <f t="shared" si="9"/>
        <v>6</v>
      </c>
      <c r="J394">
        <v>12.5</v>
      </c>
      <c r="K394">
        <f t="shared" si="8"/>
        <v>7425</v>
      </c>
      <c r="L394" t="s">
        <v>17274</v>
      </c>
    </row>
    <row r="395" spans="1:12" x14ac:dyDescent="0.2">
      <c r="F395">
        <f t="shared" si="7"/>
        <v>0</v>
      </c>
      <c r="I395">
        <f t="shared" si="9"/>
        <v>0</v>
      </c>
      <c r="K395">
        <f t="shared" si="8"/>
        <v>0</v>
      </c>
    </row>
    <row r="396" spans="1:12" x14ac:dyDescent="0.2">
      <c r="F396">
        <f t="shared" si="7"/>
        <v>0</v>
      </c>
      <c r="I396">
        <f t="shared" si="9"/>
        <v>0</v>
      </c>
      <c r="K396">
        <f t="shared" si="8"/>
        <v>0</v>
      </c>
    </row>
    <row r="397" spans="1:12" x14ac:dyDescent="0.2">
      <c r="A397" t="s">
        <v>20375</v>
      </c>
      <c r="B397" t="s">
        <v>20391</v>
      </c>
      <c r="C397" t="s">
        <v>20392</v>
      </c>
      <c r="D397">
        <v>2</v>
      </c>
      <c r="E397">
        <v>258</v>
      </c>
      <c r="F397">
        <f t="shared" si="7"/>
        <v>516</v>
      </c>
      <c r="G397" t="s">
        <v>20601</v>
      </c>
      <c r="H397">
        <v>512</v>
      </c>
      <c r="I397">
        <f t="shared" si="9"/>
        <v>4</v>
      </c>
      <c r="J397">
        <v>11</v>
      </c>
      <c r="K397">
        <f t="shared" si="8"/>
        <v>5632</v>
      </c>
      <c r="L397" t="s">
        <v>15862</v>
      </c>
    </row>
    <row r="398" spans="1:12" x14ac:dyDescent="0.2">
      <c r="F398">
        <f t="shared" si="7"/>
        <v>0</v>
      </c>
      <c r="I398">
        <f t="shared" si="9"/>
        <v>0</v>
      </c>
      <c r="K398">
        <f t="shared" si="8"/>
        <v>0</v>
      </c>
    </row>
    <row r="399" spans="1:12" x14ac:dyDescent="0.2">
      <c r="F399">
        <f t="shared" si="7"/>
        <v>0</v>
      </c>
      <c r="I399">
        <f t="shared" si="9"/>
        <v>0</v>
      </c>
      <c r="K399">
        <f t="shared" si="8"/>
        <v>0</v>
      </c>
    </row>
    <row r="400" spans="1:12" x14ac:dyDescent="0.2">
      <c r="A400" t="s">
        <v>20663</v>
      </c>
      <c r="B400" t="s">
        <v>20724</v>
      </c>
      <c r="C400" t="s">
        <v>17877</v>
      </c>
      <c r="D400">
        <v>4</v>
      </c>
      <c r="E400">
        <v>125</v>
      </c>
      <c r="F400">
        <f t="shared" si="7"/>
        <v>500</v>
      </c>
      <c r="G400" t="s">
        <v>20825</v>
      </c>
      <c r="H400">
        <v>493</v>
      </c>
      <c r="I400">
        <f t="shared" si="9"/>
        <v>7</v>
      </c>
      <c r="J400">
        <v>11</v>
      </c>
      <c r="K400">
        <f t="shared" si="8"/>
        <v>5423</v>
      </c>
      <c r="L400" t="s">
        <v>20706</v>
      </c>
    </row>
    <row r="401" spans="1:11" x14ac:dyDescent="0.2">
      <c r="F401">
        <f t="shared" si="7"/>
        <v>0</v>
      </c>
      <c r="I401">
        <f t="shared" si="9"/>
        <v>0</v>
      </c>
      <c r="K401">
        <f t="shared" si="8"/>
        <v>0</v>
      </c>
    </row>
    <row r="402" spans="1:11" x14ac:dyDescent="0.2">
      <c r="F402">
        <f t="shared" si="7"/>
        <v>0</v>
      </c>
      <c r="I402">
        <f t="shared" si="9"/>
        <v>0</v>
      </c>
      <c r="K402">
        <f t="shared" si="8"/>
        <v>0</v>
      </c>
    </row>
    <row r="403" spans="1:11" x14ac:dyDescent="0.2">
      <c r="A403" t="s">
        <v>20663</v>
      </c>
      <c r="B403" t="s">
        <v>20725</v>
      </c>
      <c r="C403" t="s">
        <v>20686</v>
      </c>
      <c r="D403">
        <v>4</v>
      </c>
      <c r="E403">
        <v>125</v>
      </c>
      <c r="F403">
        <f t="shared" si="7"/>
        <v>500</v>
      </c>
      <c r="I403">
        <f t="shared" si="9"/>
        <v>500</v>
      </c>
      <c r="K403">
        <f t="shared" si="8"/>
        <v>0</v>
      </c>
    </row>
    <row r="404" spans="1:11" x14ac:dyDescent="0.2">
      <c r="F404">
        <f t="shared" si="7"/>
        <v>0</v>
      </c>
      <c r="I404">
        <f t="shared" si="9"/>
        <v>0</v>
      </c>
      <c r="K404">
        <f t="shared" si="8"/>
        <v>0</v>
      </c>
    </row>
    <row r="405" spans="1:11" x14ac:dyDescent="0.2">
      <c r="F405">
        <f t="shared" si="7"/>
        <v>0</v>
      </c>
      <c r="I405">
        <f t="shared" si="9"/>
        <v>0</v>
      </c>
      <c r="K405">
        <f t="shared" si="8"/>
        <v>0</v>
      </c>
    </row>
    <row r="406" spans="1:11" x14ac:dyDescent="0.2">
      <c r="A406" t="s">
        <v>20825</v>
      </c>
      <c r="B406" t="s">
        <v>20844</v>
      </c>
      <c r="C406" t="s">
        <v>18948</v>
      </c>
      <c r="D406">
        <v>1</v>
      </c>
      <c r="E406">
        <v>640</v>
      </c>
      <c r="F406">
        <f t="shared" si="7"/>
        <v>640</v>
      </c>
      <c r="I406">
        <f t="shared" si="9"/>
        <v>640</v>
      </c>
      <c r="K406">
        <f t="shared" si="8"/>
        <v>0</v>
      </c>
    </row>
    <row r="407" spans="1:11" x14ac:dyDescent="0.2">
      <c r="F407">
        <f t="shared" si="7"/>
        <v>0</v>
      </c>
      <c r="I407">
        <f t="shared" si="9"/>
        <v>0</v>
      </c>
      <c r="K407">
        <f t="shared" si="8"/>
        <v>0</v>
      </c>
    </row>
    <row r="408" spans="1:11" x14ac:dyDescent="0.2">
      <c r="F408">
        <f t="shared" si="7"/>
        <v>0</v>
      </c>
      <c r="I408">
        <f t="shared" si="9"/>
        <v>0</v>
      </c>
      <c r="K408">
        <f t="shared" si="8"/>
        <v>0</v>
      </c>
    </row>
    <row r="409" spans="1:11" x14ac:dyDescent="0.2">
      <c r="A409" t="s">
        <v>20825</v>
      </c>
      <c r="B409" t="s">
        <v>20845</v>
      </c>
      <c r="C409" t="s">
        <v>19978</v>
      </c>
      <c r="D409">
        <v>2</v>
      </c>
      <c r="E409">
        <v>261</v>
      </c>
      <c r="F409">
        <f t="shared" si="7"/>
        <v>522</v>
      </c>
      <c r="I409">
        <f t="shared" si="9"/>
        <v>522</v>
      </c>
      <c r="K409">
        <f t="shared" si="8"/>
        <v>0</v>
      </c>
    </row>
    <row r="410" spans="1:11" x14ac:dyDescent="0.2">
      <c r="F410">
        <f t="shared" si="7"/>
        <v>0</v>
      </c>
      <c r="I410">
        <f t="shared" si="9"/>
        <v>0</v>
      </c>
      <c r="K410">
        <f t="shared" si="8"/>
        <v>0</v>
      </c>
    </row>
    <row r="411" spans="1:11" x14ac:dyDescent="0.2">
      <c r="F411">
        <f t="shared" si="7"/>
        <v>0</v>
      </c>
      <c r="I411">
        <f t="shared" si="9"/>
        <v>0</v>
      </c>
      <c r="K411">
        <f t="shared" si="8"/>
        <v>0</v>
      </c>
    </row>
    <row r="412" spans="1:11" x14ac:dyDescent="0.2">
      <c r="F412">
        <f t="shared" si="7"/>
        <v>0</v>
      </c>
      <c r="I412">
        <f t="shared" si="9"/>
        <v>0</v>
      </c>
      <c r="K412">
        <f t="shared" si="8"/>
        <v>0</v>
      </c>
    </row>
    <row r="413" spans="1:11" x14ac:dyDescent="0.2">
      <c r="F413">
        <f t="shared" si="7"/>
        <v>0</v>
      </c>
      <c r="I413">
        <f t="shared" si="9"/>
        <v>0</v>
      </c>
      <c r="K413">
        <f t="shared" si="8"/>
        <v>0</v>
      </c>
    </row>
    <row r="414" spans="1:11" x14ac:dyDescent="0.2">
      <c r="F414">
        <f t="shared" ref="F414:F449" si="10">D414*E414</f>
        <v>0</v>
      </c>
      <c r="I414">
        <f t="shared" ref="I414:I448" si="11">F414-H414</f>
        <v>0</v>
      </c>
      <c r="K414">
        <f t="shared" ref="K414:K447" si="12">H414*J414</f>
        <v>0</v>
      </c>
    </row>
    <row r="415" spans="1:11" x14ac:dyDescent="0.2">
      <c r="F415">
        <f t="shared" si="10"/>
        <v>0</v>
      </c>
      <c r="I415">
        <f t="shared" si="11"/>
        <v>0</v>
      </c>
      <c r="K415">
        <f t="shared" si="12"/>
        <v>0</v>
      </c>
    </row>
    <row r="416" spans="1:11" x14ac:dyDescent="0.2">
      <c r="F416">
        <f t="shared" si="10"/>
        <v>0</v>
      </c>
      <c r="I416">
        <f t="shared" si="11"/>
        <v>0</v>
      </c>
      <c r="K416">
        <f t="shared" si="12"/>
        <v>0</v>
      </c>
    </row>
    <row r="417" spans="6:11" x14ac:dyDescent="0.2">
      <c r="F417">
        <f t="shared" si="10"/>
        <v>0</v>
      </c>
      <c r="I417">
        <f t="shared" si="11"/>
        <v>0</v>
      </c>
      <c r="K417">
        <f t="shared" si="12"/>
        <v>0</v>
      </c>
    </row>
    <row r="418" spans="6:11" x14ac:dyDescent="0.2">
      <c r="F418">
        <f t="shared" si="10"/>
        <v>0</v>
      </c>
      <c r="I418">
        <f t="shared" si="11"/>
        <v>0</v>
      </c>
      <c r="K418">
        <f t="shared" si="12"/>
        <v>0</v>
      </c>
    </row>
    <row r="419" spans="6:11" x14ac:dyDescent="0.2">
      <c r="F419">
        <f t="shared" si="10"/>
        <v>0</v>
      </c>
      <c r="I419">
        <f t="shared" si="11"/>
        <v>0</v>
      </c>
      <c r="K419">
        <f t="shared" si="12"/>
        <v>0</v>
      </c>
    </row>
    <row r="420" spans="6:11" x14ac:dyDescent="0.2">
      <c r="F420">
        <f t="shared" si="10"/>
        <v>0</v>
      </c>
      <c r="I420">
        <f t="shared" si="11"/>
        <v>0</v>
      </c>
      <c r="K420">
        <f t="shared" si="12"/>
        <v>0</v>
      </c>
    </row>
    <row r="421" spans="6:11" x14ac:dyDescent="0.2">
      <c r="F421">
        <f t="shared" si="10"/>
        <v>0</v>
      </c>
      <c r="I421">
        <f t="shared" si="11"/>
        <v>0</v>
      </c>
      <c r="K421">
        <f t="shared" si="12"/>
        <v>0</v>
      </c>
    </row>
    <row r="422" spans="6:11" x14ac:dyDescent="0.2">
      <c r="F422">
        <f t="shared" si="10"/>
        <v>0</v>
      </c>
      <c r="I422">
        <f t="shared" si="11"/>
        <v>0</v>
      </c>
      <c r="K422">
        <f t="shared" si="12"/>
        <v>0</v>
      </c>
    </row>
    <row r="423" spans="6:11" x14ac:dyDescent="0.2">
      <c r="F423">
        <f t="shared" si="10"/>
        <v>0</v>
      </c>
      <c r="I423">
        <f t="shared" si="11"/>
        <v>0</v>
      </c>
      <c r="K423">
        <f t="shared" si="12"/>
        <v>0</v>
      </c>
    </row>
    <row r="424" spans="6:11" x14ac:dyDescent="0.2">
      <c r="F424">
        <f t="shared" si="10"/>
        <v>0</v>
      </c>
      <c r="I424">
        <f t="shared" si="11"/>
        <v>0</v>
      </c>
      <c r="K424">
        <f t="shared" si="12"/>
        <v>0</v>
      </c>
    </row>
    <row r="425" spans="6:11" x14ac:dyDescent="0.2">
      <c r="F425">
        <f t="shared" si="10"/>
        <v>0</v>
      </c>
      <c r="I425">
        <f t="shared" si="11"/>
        <v>0</v>
      </c>
      <c r="K425">
        <f t="shared" si="12"/>
        <v>0</v>
      </c>
    </row>
    <row r="426" spans="6:11" x14ac:dyDescent="0.2">
      <c r="F426">
        <f t="shared" si="10"/>
        <v>0</v>
      </c>
      <c r="I426">
        <f t="shared" si="11"/>
        <v>0</v>
      </c>
      <c r="K426">
        <f t="shared" si="12"/>
        <v>0</v>
      </c>
    </row>
    <row r="427" spans="6:11" x14ac:dyDescent="0.2">
      <c r="F427">
        <f t="shared" si="10"/>
        <v>0</v>
      </c>
      <c r="I427">
        <f t="shared" si="11"/>
        <v>0</v>
      </c>
      <c r="K427">
        <f t="shared" si="12"/>
        <v>0</v>
      </c>
    </row>
    <row r="428" spans="6:11" x14ac:dyDescent="0.2">
      <c r="F428">
        <f t="shared" si="10"/>
        <v>0</v>
      </c>
      <c r="I428">
        <f t="shared" si="11"/>
        <v>0</v>
      </c>
      <c r="K428">
        <f t="shared" si="12"/>
        <v>0</v>
      </c>
    </row>
    <row r="429" spans="6:11" x14ac:dyDescent="0.2">
      <c r="F429">
        <f t="shared" si="10"/>
        <v>0</v>
      </c>
      <c r="I429">
        <f t="shared" si="11"/>
        <v>0</v>
      </c>
      <c r="K429">
        <f t="shared" si="12"/>
        <v>0</v>
      </c>
    </row>
    <row r="430" spans="6:11" x14ac:dyDescent="0.2">
      <c r="F430">
        <f t="shared" si="10"/>
        <v>0</v>
      </c>
      <c r="I430">
        <f t="shared" si="11"/>
        <v>0</v>
      </c>
      <c r="K430">
        <f t="shared" si="12"/>
        <v>0</v>
      </c>
    </row>
    <row r="431" spans="6:11" x14ac:dyDescent="0.2">
      <c r="F431">
        <f t="shared" si="10"/>
        <v>0</v>
      </c>
      <c r="I431">
        <f t="shared" si="11"/>
        <v>0</v>
      </c>
      <c r="K431">
        <f t="shared" si="12"/>
        <v>0</v>
      </c>
    </row>
    <row r="432" spans="6:11" x14ac:dyDescent="0.2">
      <c r="F432">
        <f t="shared" si="10"/>
        <v>0</v>
      </c>
      <c r="I432">
        <f t="shared" si="11"/>
        <v>0</v>
      </c>
      <c r="K432">
        <f t="shared" si="12"/>
        <v>0</v>
      </c>
    </row>
    <row r="433" spans="6:11" x14ac:dyDescent="0.2">
      <c r="F433">
        <f t="shared" si="10"/>
        <v>0</v>
      </c>
      <c r="I433">
        <f t="shared" si="11"/>
        <v>0</v>
      </c>
      <c r="K433">
        <f t="shared" si="12"/>
        <v>0</v>
      </c>
    </row>
    <row r="434" spans="6:11" x14ac:dyDescent="0.2">
      <c r="F434">
        <f t="shared" si="10"/>
        <v>0</v>
      </c>
      <c r="I434">
        <f t="shared" si="11"/>
        <v>0</v>
      </c>
      <c r="K434">
        <f t="shared" si="12"/>
        <v>0</v>
      </c>
    </row>
    <row r="435" spans="6:11" x14ac:dyDescent="0.2">
      <c r="F435">
        <f t="shared" si="10"/>
        <v>0</v>
      </c>
      <c r="I435">
        <f t="shared" si="11"/>
        <v>0</v>
      </c>
      <c r="K435">
        <f t="shared" si="12"/>
        <v>0</v>
      </c>
    </row>
    <row r="436" spans="6:11" x14ac:dyDescent="0.2">
      <c r="F436">
        <f t="shared" si="10"/>
        <v>0</v>
      </c>
      <c r="I436">
        <f t="shared" si="11"/>
        <v>0</v>
      </c>
      <c r="K436">
        <f t="shared" si="12"/>
        <v>0</v>
      </c>
    </row>
    <row r="437" spans="6:11" x14ac:dyDescent="0.2">
      <c r="F437">
        <f t="shared" si="10"/>
        <v>0</v>
      </c>
      <c r="I437">
        <f t="shared" si="11"/>
        <v>0</v>
      </c>
      <c r="K437">
        <f t="shared" si="12"/>
        <v>0</v>
      </c>
    </row>
    <row r="438" spans="6:11" x14ac:dyDescent="0.2">
      <c r="F438">
        <f t="shared" si="10"/>
        <v>0</v>
      </c>
      <c r="I438">
        <f t="shared" si="11"/>
        <v>0</v>
      </c>
      <c r="K438">
        <f t="shared" si="12"/>
        <v>0</v>
      </c>
    </row>
    <row r="439" spans="6:11" x14ac:dyDescent="0.2">
      <c r="F439">
        <f t="shared" si="10"/>
        <v>0</v>
      </c>
      <c r="I439">
        <f t="shared" si="11"/>
        <v>0</v>
      </c>
      <c r="K439">
        <f t="shared" si="12"/>
        <v>0</v>
      </c>
    </row>
    <row r="440" spans="6:11" x14ac:dyDescent="0.2">
      <c r="F440">
        <f t="shared" si="10"/>
        <v>0</v>
      </c>
      <c r="I440">
        <f t="shared" si="11"/>
        <v>0</v>
      </c>
      <c r="K440">
        <f t="shared" si="12"/>
        <v>0</v>
      </c>
    </row>
    <row r="441" spans="6:11" x14ac:dyDescent="0.2">
      <c r="F441">
        <f t="shared" si="10"/>
        <v>0</v>
      </c>
      <c r="I441">
        <f t="shared" si="11"/>
        <v>0</v>
      </c>
      <c r="K441">
        <f t="shared" si="12"/>
        <v>0</v>
      </c>
    </row>
    <row r="442" spans="6:11" x14ac:dyDescent="0.2">
      <c r="F442">
        <f t="shared" si="10"/>
        <v>0</v>
      </c>
      <c r="I442">
        <f t="shared" si="11"/>
        <v>0</v>
      </c>
      <c r="K442">
        <f t="shared" si="12"/>
        <v>0</v>
      </c>
    </row>
    <row r="443" spans="6:11" x14ac:dyDescent="0.2">
      <c r="F443">
        <f t="shared" si="10"/>
        <v>0</v>
      </c>
      <c r="I443">
        <f t="shared" si="11"/>
        <v>0</v>
      </c>
      <c r="K443">
        <f t="shared" si="12"/>
        <v>0</v>
      </c>
    </row>
    <row r="444" spans="6:11" x14ac:dyDescent="0.2">
      <c r="F444">
        <f t="shared" si="10"/>
        <v>0</v>
      </c>
      <c r="I444">
        <f t="shared" si="11"/>
        <v>0</v>
      </c>
      <c r="K444">
        <f t="shared" si="12"/>
        <v>0</v>
      </c>
    </row>
    <row r="445" spans="6:11" x14ac:dyDescent="0.2">
      <c r="F445">
        <f t="shared" si="10"/>
        <v>0</v>
      </c>
      <c r="I445">
        <f t="shared" si="11"/>
        <v>0</v>
      </c>
      <c r="K445">
        <f t="shared" si="12"/>
        <v>0</v>
      </c>
    </row>
    <row r="446" spans="6:11" x14ac:dyDescent="0.2">
      <c r="F446">
        <f t="shared" si="10"/>
        <v>0</v>
      </c>
      <c r="I446">
        <f t="shared" si="11"/>
        <v>0</v>
      </c>
      <c r="K446">
        <f t="shared" si="12"/>
        <v>0</v>
      </c>
    </row>
    <row r="447" spans="6:11" x14ac:dyDescent="0.2">
      <c r="F447">
        <f t="shared" si="10"/>
        <v>0</v>
      </c>
      <c r="I447">
        <f t="shared" si="11"/>
        <v>0</v>
      </c>
      <c r="K447">
        <f t="shared" si="12"/>
        <v>0</v>
      </c>
    </row>
    <row r="448" spans="6:11" x14ac:dyDescent="0.2">
      <c r="F448">
        <f t="shared" si="10"/>
        <v>0</v>
      </c>
      <c r="I448">
        <f t="shared" si="11"/>
        <v>0</v>
      </c>
    </row>
    <row r="449" spans="6:6" x14ac:dyDescent="0.2">
      <c r="F449">
        <f t="shared" si="10"/>
        <v>0</v>
      </c>
    </row>
  </sheetData>
  <mergeCells count="1">
    <mergeCell ref="A1:C3"/>
  </mergeCells>
  <phoneticPr fontId="13" type="noConversion"/>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L211"/>
  <sheetViews>
    <sheetView zoomScale="107" zoomScaleNormal="100" workbookViewId="0">
      <selection sqref="A1:K5"/>
    </sheetView>
  </sheetViews>
  <sheetFormatPr baseColWidth="10" defaultRowHeight="12.75" x14ac:dyDescent="0.2"/>
  <cols>
    <col min="1" max="1" width="13.625" customWidth="1"/>
    <col min="7" max="7" width="16.5" customWidth="1"/>
    <col min="11" max="11" width="14.375" customWidth="1"/>
  </cols>
  <sheetData>
    <row r="1" spans="1:11" x14ac:dyDescent="0.2">
      <c r="A1" s="127" t="s">
        <v>1159</v>
      </c>
      <c r="B1" s="128"/>
      <c r="C1" s="129"/>
    </row>
    <row r="2" spans="1:11" x14ac:dyDescent="0.2">
      <c r="A2" s="130"/>
      <c r="B2" s="131"/>
      <c r="C2" s="132"/>
    </row>
    <row r="3" spans="1:11" x14ac:dyDescent="0.2">
      <c r="A3" s="133"/>
      <c r="B3" s="134"/>
      <c r="C3" s="135"/>
    </row>
    <row r="4" spans="1:11" ht="13.5" thickBot="1" x14ac:dyDescent="0.25"/>
    <row r="5" spans="1:11" ht="18.75" thickBot="1" x14ac:dyDescent="0.3">
      <c r="A5" s="3" t="s">
        <v>6476</v>
      </c>
      <c r="B5" s="3" t="s">
        <v>6814</v>
      </c>
      <c r="C5" s="3" t="s">
        <v>6932</v>
      </c>
      <c r="D5" s="3" t="s">
        <v>6377</v>
      </c>
      <c r="E5" s="3" t="s">
        <v>6249</v>
      </c>
      <c r="F5" s="4" t="s">
        <v>6904</v>
      </c>
      <c r="G5" s="3" t="s">
        <v>6829</v>
      </c>
      <c r="H5" s="3" t="s">
        <v>6844</v>
      </c>
      <c r="I5" s="3" t="s">
        <v>6404</v>
      </c>
      <c r="J5" s="3" t="s">
        <v>7022</v>
      </c>
      <c r="K5" s="3" t="s">
        <v>6312</v>
      </c>
    </row>
    <row r="6" spans="1:11" x14ac:dyDescent="0.2">
      <c r="F6">
        <f t="shared" ref="F6:F113" si="0">D6*E6</f>
        <v>0</v>
      </c>
      <c r="I6">
        <f t="shared" ref="I6:I113" si="1">F6-H6</f>
        <v>0</v>
      </c>
      <c r="K6">
        <f t="shared" ref="K6:K113" si="2">H6*J6</f>
        <v>0</v>
      </c>
    </row>
    <row r="7" spans="1:11" x14ac:dyDescent="0.2">
      <c r="F7">
        <f t="shared" si="0"/>
        <v>0</v>
      </c>
      <c r="I7">
        <f t="shared" si="1"/>
        <v>0</v>
      </c>
      <c r="K7">
        <f t="shared" si="2"/>
        <v>0</v>
      </c>
    </row>
    <row r="8" spans="1:11" x14ac:dyDescent="0.2">
      <c r="F8">
        <f t="shared" si="0"/>
        <v>0</v>
      </c>
      <c r="I8">
        <f t="shared" si="1"/>
        <v>0</v>
      </c>
      <c r="K8">
        <f t="shared" si="2"/>
        <v>0</v>
      </c>
    </row>
    <row r="9" spans="1:11" x14ac:dyDescent="0.2">
      <c r="F9">
        <f t="shared" si="0"/>
        <v>0</v>
      </c>
      <c r="I9">
        <f t="shared" si="1"/>
        <v>0</v>
      </c>
      <c r="K9">
        <f t="shared" si="2"/>
        <v>0</v>
      </c>
    </row>
    <row r="10" spans="1:11" x14ac:dyDescent="0.2">
      <c r="F10">
        <f t="shared" si="0"/>
        <v>0</v>
      </c>
      <c r="I10">
        <f t="shared" si="1"/>
        <v>0</v>
      </c>
      <c r="K10">
        <f t="shared" si="2"/>
        <v>0</v>
      </c>
    </row>
    <row r="11" spans="1:11" x14ac:dyDescent="0.2">
      <c r="F11">
        <f t="shared" si="0"/>
        <v>0</v>
      </c>
      <c r="I11">
        <f t="shared" si="1"/>
        <v>0</v>
      </c>
      <c r="K11">
        <f t="shared" si="2"/>
        <v>0</v>
      </c>
    </row>
    <row r="12" spans="1:11" x14ac:dyDescent="0.2">
      <c r="F12">
        <f t="shared" si="0"/>
        <v>0</v>
      </c>
      <c r="I12">
        <f t="shared" si="1"/>
        <v>0</v>
      </c>
      <c r="K12">
        <f t="shared" si="2"/>
        <v>0</v>
      </c>
    </row>
    <row r="13" spans="1:11" x14ac:dyDescent="0.2">
      <c r="F13">
        <f t="shared" si="0"/>
        <v>0</v>
      </c>
      <c r="I13">
        <f t="shared" si="1"/>
        <v>0</v>
      </c>
      <c r="K13">
        <f t="shared" si="2"/>
        <v>0</v>
      </c>
    </row>
    <row r="14" spans="1:11" x14ac:dyDescent="0.2">
      <c r="F14">
        <f t="shared" si="0"/>
        <v>0</v>
      </c>
      <c r="I14">
        <f t="shared" si="1"/>
        <v>0</v>
      </c>
      <c r="K14">
        <f t="shared" si="2"/>
        <v>0</v>
      </c>
    </row>
    <row r="15" spans="1:11" x14ac:dyDescent="0.2">
      <c r="F15">
        <f t="shared" si="0"/>
        <v>0</v>
      </c>
      <c r="I15">
        <f t="shared" si="1"/>
        <v>0</v>
      </c>
      <c r="K15">
        <f t="shared" si="2"/>
        <v>0</v>
      </c>
    </row>
    <row r="16" spans="1:11" x14ac:dyDescent="0.2">
      <c r="F16">
        <f t="shared" si="0"/>
        <v>0</v>
      </c>
      <c r="I16">
        <f t="shared" si="1"/>
        <v>0</v>
      </c>
      <c r="K16">
        <f t="shared" si="2"/>
        <v>0</v>
      </c>
    </row>
    <row r="17" spans="6:11" x14ac:dyDescent="0.2">
      <c r="F17">
        <f t="shared" si="0"/>
        <v>0</v>
      </c>
      <c r="I17">
        <f t="shared" si="1"/>
        <v>0</v>
      </c>
      <c r="K17">
        <f t="shared" si="2"/>
        <v>0</v>
      </c>
    </row>
    <row r="18" spans="6:11" x14ac:dyDescent="0.2">
      <c r="F18">
        <f t="shared" si="0"/>
        <v>0</v>
      </c>
      <c r="I18">
        <f t="shared" si="1"/>
        <v>0</v>
      </c>
      <c r="K18">
        <f t="shared" si="2"/>
        <v>0</v>
      </c>
    </row>
    <row r="19" spans="6:11" x14ac:dyDescent="0.2">
      <c r="F19">
        <f t="shared" si="0"/>
        <v>0</v>
      </c>
      <c r="I19">
        <f t="shared" si="1"/>
        <v>0</v>
      </c>
      <c r="K19">
        <f t="shared" si="2"/>
        <v>0</v>
      </c>
    </row>
    <row r="20" spans="6:11" x14ac:dyDescent="0.2">
      <c r="F20">
        <f t="shared" si="0"/>
        <v>0</v>
      </c>
      <c r="I20">
        <f t="shared" si="1"/>
        <v>0</v>
      </c>
      <c r="K20">
        <f t="shared" si="2"/>
        <v>0</v>
      </c>
    </row>
    <row r="21" spans="6:11" x14ac:dyDescent="0.2">
      <c r="F21">
        <f t="shared" si="0"/>
        <v>0</v>
      </c>
      <c r="I21">
        <f t="shared" si="1"/>
        <v>0</v>
      </c>
      <c r="K21">
        <f t="shared" si="2"/>
        <v>0</v>
      </c>
    </row>
    <row r="22" spans="6:11" x14ac:dyDescent="0.2">
      <c r="F22">
        <f t="shared" si="0"/>
        <v>0</v>
      </c>
      <c r="I22">
        <f t="shared" si="1"/>
        <v>0</v>
      </c>
      <c r="K22">
        <f t="shared" si="2"/>
        <v>0</v>
      </c>
    </row>
    <row r="23" spans="6:11" x14ac:dyDescent="0.2">
      <c r="F23">
        <f t="shared" si="0"/>
        <v>0</v>
      </c>
      <c r="I23">
        <f t="shared" si="1"/>
        <v>0</v>
      </c>
      <c r="K23">
        <f t="shared" si="2"/>
        <v>0</v>
      </c>
    </row>
    <row r="24" spans="6:11" x14ac:dyDescent="0.2">
      <c r="F24">
        <f t="shared" si="0"/>
        <v>0</v>
      </c>
      <c r="I24">
        <f t="shared" si="1"/>
        <v>0</v>
      </c>
      <c r="K24">
        <f t="shared" si="2"/>
        <v>0</v>
      </c>
    </row>
    <row r="25" spans="6:11" x14ac:dyDescent="0.2">
      <c r="F25">
        <f t="shared" si="0"/>
        <v>0</v>
      </c>
      <c r="I25">
        <f t="shared" si="1"/>
        <v>0</v>
      </c>
      <c r="K25">
        <f t="shared" si="2"/>
        <v>0</v>
      </c>
    </row>
    <row r="26" spans="6:11" x14ac:dyDescent="0.2">
      <c r="F26">
        <f t="shared" si="0"/>
        <v>0</v>
      </c>
      <c r="I26">
        <f t="shared" si="1"/>
        <v>0</v>
      </c>
      <c r="K26">
        <f t="shared" si="2"/>
        <v>0</v>
      </c>
    </row>
    <row r="27" spans="6:11" x14ac:dyDescent="0.2">
      <c r="F27">
        <f t="shared" si="0"/>
        <v>0</v>
      </c>
      <c r="I27">
        <f t="shared" si="1"/>
        <v>0</v>
      </c>
      <c r="K27">
        <f t="shared" si="2"/>
        <v>0</v>
      </c>
    </row>
    <row r="28" spans="6:11" x14ac:dyDescent="0.2">
      <c r="F28">
        <f t="shared" si="0"/>
        <v>0</v>
      </c>
      <c r="I28">
        <f t="shared" si="1"/>
        <v>0</v>
      </c>
      <c r="K28">
        <f t="shared" si="2"/>
        <v>0</v>
      </c>
    </row>
    <row r="29" spans="6:11" x14ac:dyDescent="0.2">
      <c r="F29">
        <f t="shared" si="0"/>
        <v>0</v>
      </c>
      <c r="I29">
        <f t="shared" si="1"/>
        <v>0</v>
      </c>
      <c r="K29">
        <f t="shared" si="2"/>
        <v>0</v>
      </c>
    </row>
    <row r="30" spans="6:11" x14ac:dyDescent="0.2">
      <c r="F30">
        <f t="shared" si="0"/>
        <v>0</v>
      </c>
      <c r="I30">
        <f t="shared" si="1"/>
        <v>0</v>
      </c>
      <c r="K30">
        <f t="shared" si="2"/>
        <v>0</v>
      </c>
    </row>
    <row r="31" spans="6:11" x14ac:dyDescent="0.2">
      <c r="F31">
        <f t="shared" si="0"/>
        <v>0</v>
      </c>
      <c r="I31">
        <f t="shared" si="1"/>
        <v>0</v>
      </c>
      <c r="K31">
        <f t="shared" si="2"/>
        <v>0</v>
      </c>
    </row>
    <row r="32" spans="6:11" x14ac:dyDescent="0.2">
      <c r="F32">
        <f t="shared" si="0"/>
        <v>0</v>
      </c>
      <c r="I32">
        <f t="shared" si="1"/>
        <v>0</v>
      </c>
      <c r="K32">
        <f t="shared" si="2"/>
        <v>0</v>
      </c>
    </row>
    <row r="33" spans="1:12" x14ac:dyDescent="0.2">
      <c r="F33">
        <f t="shared" si="0"/>
        <v>0</v>
      </c>
      <c r="I33">
        <f t="shared" si="1"/>
        <v>0</v>
      </c>
      <c r="K33">
        <f t="shared" si="2"/>
        <v>0</v>
      </c>
    </row>
    <row r="34" spans="1:12" x14ac:dyDescent="0.2">
      <c r="F34">
        <f t="shared" si="0"/>
        <v>0</v>
      </c>
      <c r="I34">
        <f t="shared" si="1"/>
        <v>0</v>
      </c>
      <c r="K34">
        <f t="shared" si="2"/>
        <v>0</v>
      </c>
    </row>
    <row r="35" spans="1:12" x14ac:dyDescent="0.2">
      <c r="A35" t="s">
        <v>14304</v>
      </c>
      <c r="B35" t="s">
        <v>16825</v>
      </c>
      <c r="C35" t="s">
        <v>14107</v>
      </c>
      <c r="D35">
        <v>2</v>
      </c>
      <c r="E35">
        <v>350</v>
      </c>
      <c r="F35">
        <f t="shared" si="0"/>
        <v>700</v>
      </c>
      <c r="G35" t="s">
        <v>14040</v>
      </c>
      <c r="H35">
        <v>700</v>
      </c>
      <c r="I35">
        <f t="shared" si="1"/>
        <v>0</v>
      </c>
      <c r="J35">
        <v>11</v>
      </c>
      <c r="K35">
        <f t="shared" si="2"/>
        <v>7700</v>
      </c>
      <c r="L35" t="s">
        <v>14630</v>
      </c>
    </row>
    <row r="36" spans="1:12" x14ac:dyDescent="0.2">
      <c r="F36">
        <f t="shared" si="0"/>
        <v>0</v>
      </c>
      <c r="I36">
        <f t="shared" si="1"/>
        <v>0</v>
      </c>
      <c r="K36">
        <f t="shared" si="2"/>
        <v>0</v>
      </c>
    </row>
    <row r="37" spans="1:12" x14ac:dyDescent="0.2">
      <c r="F37">
        <f t="shared" si="0"/>
        <v>0</v>
      </c>
      <c r="I37">
        <f t="shared" si="1"/>
        <v>0</v>
      </c>
      <c r="K37">
        <f t="shared" si="2"/>
        <v>0</v>
      </c>
    </row>
    <row r="38" spans="1:12" x14ac:dyDescent="0.2">
      <c r="A38" t="s">
        <v>14040</v>
      </c>
      <c r="B38" t="s">
        <v>16698</v>
      </c>
      <c r="C38" t="s">
        <v>14049</v>
      </c>
      <c r="D38">
        <v>1</v>
      </c>
      <c r="E38">
        <v>612</v>
      </c>
      <c r="F38">
        <f t="shared" si="0"/>
        <v>612</v>
      </c>
      <c r="G38" t="s">
        <v>14227</v>
      </c>
      <c r="H38">
        <v>603</v>
      </c>
      <c r="I38" s="39">
        <f t="shared" si="1"/>
        <v>9</v>
      </c>
      <c r="J38">
        <v>12.5</v>
      </c>
      <c r="K38">
        <f t="shared" si="2"/>
        <v>7537.5</v>
      </c>
      <c r="L38" t="s">
        <v>1187</v>
      </c>
    </row>
    <row r="39" spans="1:12" x14ac:dyDescent="0.2">
      <c r="F39">
        <f t="shared" si="0"/>
        <v>0</v>
      </c>
      <c r="G39" t="s">
        <v>16651</v>
      </c>
      <c r="H39">
        <v>5</v>
      </c>
      <c r="I39">
        <v>4</v>
      </c>
      <c r="J39">
        <v>100</v>
      </c>
      <c r="K39">
        <f t="shared" si="2"/>
        <v>500</v>
      </c>
    </row>
    <row r="40" spans="1:12" x14ac:dyDescent="0.2">
      <c r="G40" t="s">
        <v>17128</v>
      </c>
      <c r="H40">
        <v>4</v>
      </c>
      <c r="I40">
        <v>0</v>
      </c>
      <c r="J40">
        <v>100</v>
      </c>
      <c r="K40">
        <f t="shared" si="2"/>
        <v>400</v>
      </c>
    </row>
    <row r="41" spans="1:12" x14ac:dyDescent="0.2">
      <c r="G41" t="s">
        <v>17234</v>
      </c>
      <c r="H41">
        <v>9</v>
      </c>
      <c r="I41">
        <v>0</v>
      </c>
      <c r="J41">
        <v>12.5</v>
      </c>
      <c r="K41">
        <f t="shared" si="2"/>
        <v>112.5</v>
      </c>
      <c r="L41" t="s">
        <v>17236</v>
      </c>
    </row>
    <row r="42" spans="1:12" x14ac:dyDescent="0.2">
      <c r="F42">
        <f t="shared" si="0"/>
        <v>0</v>
      </c>
      <c r="I42">
        <f t="shared" si="1"/>
        <v>0</v>
      </c>
      <c r="K42">
        <f t="shared" si="2"/>
        <v>0</v>
      </c>
    </row>
    <row r="43" spans="1:12" x14ac:dyDescent="0.2">
      <c r="A43" t="s">
        <v>14003</v>
      </c>
      <c r="B43" t="s">
        <v>16699</v>
      </c>
      <c r="C43" t="s">
        <v>14048</v>
      </c>
      <c r="D43">
        <v>1</v>
      </c>
      <c r="E43">
        <v>516</v>
      </c>
      <c r="F43">
        <f t="shared" si="0"/>
        <v>516</v>
      </c>
      <c r="G43" t="s">
        <v>14418</v>
      </c>
      <c r="H43">
        <v>505</v>
      </c>
      <c r="I43" s="39">
        <f t="shared" si="1"/>
        <v>11</v>
      </c>
      <c r="J43">
        <v>10</v>
      </c>
      <c r="K43">
        <f t="shared" si="2"/>
        <v>5050</v>
      </c>
      <c r="L43" t="s">
        <v>1187</v>
      </c>
    </row>
    <row r="44" spans="1:12" x14ac:dyDescent="0.2">
      <c r="F44">
        <f t="shared" si="0"/>
        <v>0</v>
      </c>
      <c r="G44" t="s">
        <v>429</v>
      </c>
      <c r="H44">
        <v>10</v>
      </c>
      <c r="I44">
        <v>1</v>
      </c>
      <c r="J44">
        <v>10</v>
      </c>
      <c r="K44">
        <f t="shared" si="2"/>
        <v>100</v>
      </c>
    </row>
    <row r="45" spans="1:12" x14ac:dyDescent="0.2">
      <c r="G45" t="s">
        <v>17128</v>
      </c>
      <c r="H45">
        <v>1</v>
      </c>
      <c r="I45">
        <v>0</v>
      </c>
      <c r="J45">
        <v>100</v>
      </c>
      <c r="K45">
        <f t="shared" si="2"/>
        <v>100</v>
      </c>
    </row>
    <row r="46" spans="1:12" x14ac:dyDescent="0.2">
      <c r="F46">
        <f t="shared" si="0"/>
        <v>0</v>
      </c>
      <c r="I46">
        <f t="shared" si="1"/>
        <v>0</v>
      </c>
      <c r="K46">
        <f t="shared" si="2"/>
        <v>0</v>
      </c>
    </row>
    <row r="47" spans="1:12" x14ac:dyDescent="0.2">
      <c r="A47" t="s">
        <v>14070</v>
      </c>
      <c r="B47" t="s">
        <v>16670</v>
      </c>
      <c r="C47" t="s">
        <v>14014</v>
      </c>
      <c r="D47">
        <v>2</v>
      </c>
      <c r="E47">
        <v>250</v>
      </c>
      <c r="F47">
        <f t="shared" si="0"/>
        <v>500</v>
      </c>
      <c r="G47" t="s">
        <v>899</v>
      </c>
      <c r="H47">
        <v>486</v>
      </c>
      <c r="I47">
        <f t="shared" si="1"/>
        <v>14</v>
      </c>
      <c r="J47">
        <v>14</v>
      </c>
      <c r="K47">
        <f t="shared" si="2"/>
        <v>6804</v>
      </c>
      <c r="L47" t="s">
        <v>900</v>
      </c>
    </row>
    <row r="48" spans="1:12" x14ac:dyDescent="0.2">
      <c r="F48">
        <f t="shared" si="0"/>
        <v>0</v>
      </c>
      <c r="I48" s="39">
        <v>13</v>
      </c>
      <c r="K48">
        <f t="shared" si="2"/>
        <v>0</v>
      </c>
    </row>
    <row r="49" spans="1:12" x14ac:dyDescent="0.2">
      <c r="G49" t="s">
        <v>429</v>
      </c>
      <c r="H49">
        <v>13</v>
      </c>
      <c r="I49" s="23">
        <v>0</v>
      </c>
      <c r="J49">
        <v>14</v>
      </c>
      <c r="K49">
        <v>182</v>
      </c>
    </row>
    <row r="50" spans="1:12" x14ac:dyDescent="0.2">
      <c r="F50">
        <f t="shared" si="0"/>
        <v>0</v>
      </c>
      <c r="I50">
        <f t="shared" si="1"/>
        <v>0</v>
      </c>
      <c r="K50">
        <f t="shared" si="2"/>
        <v>0</v>
      </c>
    </row>
    <row r="51" spans="1:12" x14ac:dyDescent="0.2">
      <c r="A51" t="s">
        <v>1117</v>
      </c>
      <c r="B51" t="s">
        <v>16484</v>
      </c>
      <c r="C51" t="s">
        <v>1064</v>
      </c>
      <c r="D51">
        <v>2</v>
      </c>
      <c r="E51">
        <v>207</v>
      </c>
      <c r="F51">
        <f t="shared" si="0"/>
        <v>414</v>
      </c>
      <c r="G51" t="s">
        <v>963</v>
      </c>
      <c r="H51">
        <v>405</v>
      </c>
      <c r="I51" s="39">
        <f t="shared" si="1"/>
        <v>9</v>
      </c>
      <c r="J51">
        <v>13</v>
      </c>
      <c r="K51">
        <f t="shared" si="2"/>
        <v>5265</v>
      </c>
      <c r="L51" t="s">
        <v>1195</v>
      </c>
    </row>
    <row r="52" spans="1:12" x14ac:dyDescent="0.2">
      <c r="F52">
        <f t="shared" si="0"/>
        <v>0</v>
      </c>
      <c r="G52" t="s">
        <v>15963</v>
      </c>
      <c r="H52">
        <v>6</v>
      </c>
      <c r="I52">
        <v>3</v>
      </c>
      <c r="J52">
        <v>13</v>
      </c>
      <c r="K52">
        <f t="shared" si="2"/>
        <v>78</v>
      </c>
    </row>
    <row r="53" spans="1:12" x14ac:dyDescent="0.2">
      <c r="G53" t="s">
        <v>17459</v>
      </c>
      <c r="H53">
        <v>3</v>
      </c>
      <c r="I53">
        <v>0</v>
      </c>
      <c r="J53">
        <v>100</v>
      </c>
      <c r="K53">
        <f t="shared" si="2"/>
        <v>300</v>
      </c>
    </row>
    <row r="54" spans="1:12" x14ac:dyDescent="0.2">
      <c r="G54" t="s">
        <v>17855</v>
      </c>
      <c r="H54">
        <v>1</v>
      </c>
      <c r="I54">
        <v>0</v>
      </c>
      <c r="J54">
        <v>13</v>
      </c>
      <c r="K54">
        <f t="shared" si="2"/>
        <v>13</v>
      </c>
      <c r="L54" t="s">
        <v>17856</v>
      </c>
    </row>
    <row r="55" spans="1:12" x14ac:dyDescent="0.2">
      <c r="A55" s="37"/>
      <c r="F55">
        <f t="shared" si="0"/>
        <v>0</v>
      </c>
      <c r="I55">
        <f t="shared" si="1"/>
        <v>0</v>
      </c>
      <c r="K55">
        <f t="shared" si="2"/>
        <v>0</v>
      </c>
    </row>
    <row r="56" spans="1:12" x14ac:dyDescent="0.2">
      <c r="A56" t="s">
        <v>1033</v>
      </c>
      <c r="B56" t="s">
        <v>16357</v>
      </c>
      <c r="C56" t="s">
        <v>1034</v>
      </c>
      <c r="D56">
        <v>3</v>
      </c>
      <c r="E56">
        <v>236</v>
      </c>
      <c r="F56">
        <f t="shared" si="0"/>
        <v>708</v>
      </c>
      <c r="G56" t="s">
        <v>919</v>
      </c>
      <c r="H56">
        <v>678</v>
      </c>
      <c r="I56">
        <f t="shared" si="1"/>
        <v>30</v>
      </c>
      <c r="J56">
        <v>13</v>
      </c>
      <c r="K56">
        <f t="shared" si="2"/>
        <v>8814</v>
      </c>
      <c r="L56" t="s">
        <v>1187</v>
      </c>
    </row>
    <row r="57" spans="1:12" x14ac:dyDescent="0.2">
      <c r="F57">
        <f t="shared" si="0"/>
        <v>0</v>
      </c>
      <c r="G57" t="s">
        <v>419</v>
      </c>
      <c r="H57">
        <v>21</v>
      </c>
      <c r="I57">
        <v>9</v>
      </c>
      <c r="J57">
        <v>13</v>
      </c>
      <c r="K57">
        <f t="shared" si="2"/>
        <v>273</v>
      </c>
    </row>
    <row r="58" spans="1:12" x14ac:dyDescent="0.2">
      <c r="G58" t="s">
        <v>15963</v>
      </c>
      <c r="H58">
        <v>9</v>
      </c>
      <c r="I58">
        <v>0</v>
      </c>
      <c r="J58">
        <v>13</v>
      </c>
      <c r="K58">
        <f t="shared" si="2"/>
        <v>117</v>
      </c>
    </row>
    <row r="59" spans="1:12" x14ac:dyDescent="0.2">
      <c r="F59">
        <f t="shared" si="0"/>
        <v>0</v>
      </c>
      <c r="I59">
        <f t="shared" si="1"/>
        <v>0</v>
      </c>
      <c r="K59">
        <f t="shared" si="2"/>
        <v>0</v>
      </c>
    </row>
    <row r="60" spans="1:12" x14ac:dyDescent="0.2">
      <c r="A60" t="s">
        <v>1254</v>
      </c>
      <c r="B60" t="s">
        <v>16232</v>
      </c>
      <c r="C60" t="s">
        <v>1160</v>
      </c>
      <c r="D60">
        <v>2</v>
      </c>
      <c r="E60">
        <v>200</v>
      </c>
      <c r="F60">
        <f t="shared" si="0"/>
        <v>400</v>
      </c>
      <c r="G60" t="s">
        <v>1035</v>
      </c>
      <c r="H60">
        <v>392</v>
      </c>
      <c r="I60">
        <f t="shared" si="1"/>
        <v>8</v>
      </c>
      <c r="J60">
        <v>12.5</v>
      </c>
      <c r="K60">
        <f t="shared" si="2"/>
        <v>4900</v>
      </c>
      <c r="L60" t="s">
        <v>1187</v>
      </c>
    </row>
    <row r="61" spans="1:12" x14ac:dyDescent="0.2">
      <c r="F61">
        <f t="shared" si="0"/>
        <v>0</v>
      </c>
      <c r="G61" t="s">
        <v>15538</v>
      </c>
      <c r="H61">
        <v>8</v>
      </c>
      <c r="I61">
        <v>0</v>
      </c>
      <c r="J61">
        <v>12.5</v>
      </c>
      <c r="K61">
        <f t="shared" si="2"/>
        <v>100</v>
      </c>
    </row>
    <row r="62" spans="1:12" x14ac:dyDescent="0.2">
      <c r="F62">
        <f t="shared" si="0"/>
        <v>0</v>
      </c>
      <c r="I62">
        <f t="shared" si="1"/>
        <v>0</v>
      </c>
      <c r="K62">
        <f t="shared" si="2"/>
        <v>0</v>
      </c>
    </row>
    <row r="63" spans="1:12" x14ac:dyDescent="0.2">
      <c r="A63" t="s">
        <v>1245</v>
      </c>
      <c r="C63" t="s">
        <v>13893</v>
      </c>
      <c r="D63">
        <v>4</v>
      </c>
      <c r="E63">
        <v>150</v>
      </c>
      <c r="F63">
        <f t="shared" si="0"/>
        <v>600</v>
      </c>
      <c r="G63" t="s">
        <v>15548</v>
      </c>
      <c r="H63">
        <v>597</v>
      </c>
      <c r="I63">
        <f t="shared" si="1"/>
        <v>3</v>
      </c>
      <c r="J63">
        <v>13</v>
      </c>
      <c r="K63">
        <f t="shared" si="2"/>
        <v>7761</v>
      </c>
      <c r="L63" t="s">
        <v>15555</v>
      </c>
    </row>
    <row r="64" spans="1:12" x14ac:dyDescent="0.2">
      <c r="F64">
        <f t="shared" si="0"/>
        <v>0</v>
      </c>
      <c r="G64" t="s">
        <v>15963</v>
      </c>
      <c r="H64">
        <v>3</v>
      </c>
      <c r="I64">
        <v>0</v>
      </c>
      <c r="J64">
        <v>13</v>
      </c>
      <c r="K64">
        <f t="shared" si="2"/>
        <v>39</v>
      </c>
    </row>
    <row r="65" spans="1:12" x14ac:dyDescent="0.2">
      <c r="F65">
        <f t="shared" si="0"/>
        <v>0</v>
      </c>
      <c r="I65">
        <f t="shared" si="1"/>
        <v>0</v>
      </c>
      <c r="K65">
        <f t="shared" si="2"/>
        <v>0</v>
      </c>
    </row>
    <row r="66" spans="1:12" x14ac:dyDescent="0.2">
      <c r="A66" t="s">
        <v>14175</v>
      </c>
      <c r="B66" t="s">
        <v>14580</v>
      </c>
      <c r="C66" t="s">
        <v>14670</v>
      </c>
      <c r="D66">
        <v>3</v>
      </c>
      <c r="E66">
        <v>112</v>
      </c>
      <c r="F66">
        <f t="shared" si="0"/>
        <v>336</v>
      </c>
      <c r="G66" t="s">
        <v>15548</v>
      </c>
      <c r="H66">
        <v>335</v>
      </c>
      <c r="I66">
        <f t="shared" si="1"/>
        <v>1</v>
      </c>
      <c r="J66">
        <v>12</v>
      </c>
      <c r="K66">
        <f t="shared" si="2"/>
        <v>4020</v>
      </c>
    </row>
    <row r="67" spans="1:12" x14ac:dyDescent="0.2">
      <c r="F67">
        <f t="shared" si="0"/>
        <v>0</v>
      </c>
      <c r="G67" t="s">
        <v>17854</v>
      </c>
      <c r="H67">
        <v>1</v>
      </c>
      <c r="I67">
        <v>0</v>
      </c>
      <c r="J67">
        <v>100</v>
      </c>
      <c r="K67">
        <f t="shared" si="2"/>
        <v>100</v>
      </c>
    </row>
    <row r="68" spans="1:12" x14ac:dyDescent="0.2">
      <c r="F68">
        <f t="shared" si="0"/>
        <v>0</v>
      </c>
      <c r="I68">
        <f t="shared" si="1"/>
        <v>0</v>
      </c>
      <c r="K68">
        <f t="shared" si="2"/>
        <v>0</v>
      </c>
    </row>
    <row r="69" spans="1:12" x14ac:dyDescent="0.2">
      <c r="A69" t="s">
        <v>76</v>
      </c>
      <c r="B69" t="s">
        <v>17812</v>
      </c>
      <c r="C69" t="s">
        <v>39</v>
      </c>
      <c r="D69">
        <v>2</v>
      </c>
      <c r="E69">
        <v>298</v>
      </c>
      <c r="F69">
        <f t="shared" si="0"/>
        <v>596</v>
      </c>
      <c r="G69" t="s">
        <v>15963</v>
      </c>
      <c r="H69">
        <v>590</v>
      </c>
      <c r="I69">
        <f t="shared" si="1"/>
        <v>6</v>
      </c>
      <c r="J69">
        <v>13</v>
      </c>
      <c r="K69">
        <f t="shared" si="2"/>
        <v>7670</v>
      </c>
      <c r="L69" t="s">
        <v>16032</v>
      </c>
    </row>
    <row r="70" spans="1:12" x14ac:dyDescent="0.2">
      <c r="F70">
        <f t="shared" si="0"/>
        <v>0</v>
      </c>
      <c r="G70" t="s">
        <v>17092</v>
      </c>
      <c r="H70">
        <v>5</v>
      </c>
      <c r="I70">
        <v>1</v>
      </c>
      <c r="J70">
        <v>13</v>
      </c>
      <c r="K70">
        <f t="shared" si="2"/>
        <v>65</v>
      </c>
    </row>
    <row r="71" spans="1:12" x14ac:dyDescent="0.2">
      <c r="G71" t="s">
        <v>17854</v>
      </c>
      <c r="H71">
        <v>1</v>
      </c>
      <c r="I71">
        <v>0</v>
      </c>
      <c r="J71">
        <v>100</v>
      </c>
      <c r="K71">
        <f t="shared" si="2"/>
        <v>100</v>
      </c>
    </row>
    <row r="72" spans="1:12" x14ac:dyDescent="0.2">
      <c r="F72">
        <f t="shared" si="0"/>
        <v>0</v>
      </c>
      <c r="I72">
        <f t="shared" si="1"/>
        <v>0</v>
      </c>
      <c r="K72">
        <f t="shared" si="2"/>
        <v>0</v>
      </c>
    </row>
    <row r="73" spans="1:12" x14ac:dyDescent="0.2">
      <c r="A73" t="s">
        <v>15828</v>
      </c>
      <c r="B73" t="s">
        <v>15843</v>
      </c>
      <c r="C73" t="s">
        <v>15844</v>
      </c>
      <c r="D73">
        <v>1</v>
      </c>
      <c r="E73">
        <v>558</v>
      </c>
      <c r="F73">
        <f t="shared" si="0"/>
        <v>558</v>
      </c>
      <c r="G73" t="s">
        <v>16584</v>
      </c>
      <c r="H73">
        <v>549</v>
      </c>
      <c r="I73">
        <f t="shared" si="1"/>
        <v>9</v>
      </c>
      <c r="J73">
        <v>11.5</v>
      </c>
      <c r="K73">
        <f t="shared" si="2"/>
        <v>6313.5</v>
      </c>
      <c r="L73" t="s">
        <v>15862</v>
      </c>
    </row>
    <row r="74" spans="1:12" x14ac:dyDescent="0.2">
      <c r="F74">
        <f t="shared" si="0"/>
        <v>0</v>
      </c>
      <c r="G74" t="s">
        <v>17234</v>
      </c>
      <c r="H74">
        <v>9</v>
      </c>
      <c r="I74">
        <v>0</v>
      </c>
      <c r="J74">
        <v>11.5</v>
      </c>
      <c r="K74">
        <f t="shared" si="2"/>
        <v>103.5</v>
      </c>
    </row>
    <row r="75" spans="1:12" x14ac:dyDescent="0.2">
      <c r="F75">
        <f t="shared" si="0"/>
        <v>0</v>
      </c>
      <c r="I75">
        <f t="shared" si="1"/>
        <v>0</v>
      </c>
      <c r="K75">
        <f t="shared" si="2"/>
        <v>0</v>
      </c>
    </row>
    <row r="76" spans="1:12" x14ac:dyDescent="0.2">
      <c r="A76" t="s">
        <v>16048</v>
      </c>
      <c r="B76" t="s">
        <v>16071</v>
      </c>
      <c r="C76" t="s">
        <v>16072</v>
      </c>
      <c r="D76">
        <v>2</v>
      </c>
      <c r="E76">
        <v>150</v>
      </c>
      <c r="F76">
        <f t="shared" si="0"/>
        <v>300</v>
      </c>
      <c r="G76" t="s">
        <v>16400</v>
      </c>
      <c r="H76">
        <v>277</v>
      </c>
      <c r="I76">
        <f t="shared" si="1"/>
        <v>23</v>
      </c>
      <c r="J76">
        <v>11.5</v>
      </c>
      <c r="K76">
        <f t="shared" si="2"/>
        <v>3185.5</v>
      </c>
      <c r="L76" t="s">
        <v>16460</v>
      </c>
    </row>
    <row r="77" spans="1:12" x14ac:dyDescent="0.2">
      <c r="F77">
        <f t="shared" si="0"/>
        <v>0</v>
      </c>
      <c r="G77" t="s">
        <v>17092</v>
      </c>
      <c r="H77">
        <v>20</v>
      </c>
      <c r="I77">
        <v>3</v>
      </c>
      <c r="J77">
        <v>11.5</v>
      </c>
      <c r="K77">
        <f t="shared" si="2"/>
        <v>230</v>
      </c>
    </row>
    <row r="78" spans="1:12" x14ac:dyDescent="0.2">
      <c r="G78" t="s">
        <v>18188</v>
      </c>
      <c r="H78">
        <v>3</v>
      </c>
      <c r="I78">
        <v>0</v>
      </c>
      <c r="J78">
        <v>100</v>
      </c>
      <c r="K78">
        <f t="shared" si="2"/>
        <v>300</v>
      </c>
    </row>
    <row r="79" spans="1:12" x14ac:dyDescent="0.2">
      <c r="G79" t="s">
        <v>18477</v>
      </c>
      <c r="H79">
        <v>3</v>
      </c>
      <c r="I79">
        <v>0</v>
      </c>
      <c r="J79">
        <v>11.5</v>
      </c>
      <c r="K79">
        <f t="shared" si="2"/>
        <v>34.5</v>
      </c>
      <c r="L79" t="s">
        <v>18482</v>
      </c>
    </row>
    <row r="80" spans="1:12" x14ac:dyDescent="0.2">
      <c r="C80" s="82"/>
      <c r="F80">
        <f t="shared" si="0"/>
        <v>0</v>
      </c>
      <c r="I80">
        <f t="shared" si="1"/>
        <v>0</v>
      </c>
      <c r="K80">
        <f t="shared" si="2"/>
        <v>0</v>
      </c>
    </row>
    <row r="81" spans="1:12" x14ac:dyDescent="0.2">
      <c r="A81" t="s">
        <v>16584</v>
      </c>
      <c r="B81" t="s">
        <v>16627</v>
      </c>
      <c r="C81" t="s">
        <v>16628</v>
      </c>
      <c r="D81">
        <v>1</v>
      </c>
      <c r="E81">
        <v>554</v>
      </c>
      <c r="F81">
        <f t="shared" si="0"/>
        <v>554</v>
      </c>
      <c r="G81" t="s">
        <v>17092</v>
      </c>
      <c r="H81">
        <v>553</v>
      </c>
      <c r="I81">
        <f t="shared" si="1"/>
        <v>1</v>
      </c>
      <c r="J81">
        <v>12</v>
      </c>
      <c r="K81">
        <f t="shared" si="2"/>
        <v>6636</v>
      </c>
    </row>
    <row r="82" spans="1:12" x14ac:dyDescent="0.2">
      <c r="F82">
        <f t="shared" si="0"/>
        <v>0</v>
      </c>
      <c r="G82" t="s">
        <v>21697</v>
      </c>
      <c r="H82">
        <v>1</v>
      </c>
      <c r="I82">
        <v>0</v>
      </c>
      <c r="J82">
        <v>100</v>
      </c>
      <c r="K82">
        <f t="shared" si="2"/>
        <v>100</v>
      </c>
    </row>
    <row r="83" spans="1:12" x14ac:dyDescent="0.2">
      <c r="F83">
        <f t="shared" si="0"/>
        <v>0</v>
      </c>
      <c r="I83">
        <f t="shared" si="1"/>
        <v>0</v>
      </c>
      <c r="K83">
        <f t="shared" si="2"/>
        <v>0</v>
      </c>
    </row>
    <row r="84" spans="1:12" x14ac:dyDescent="0.2">
      <c r="A84" t="s">
        <v>17184</v>
      </c>
      <c r="B84" t="s">
        <v>17215</v>
      </c>
      <c r="C84" t="s">
        <v>17216</v>
      </c>
      <c r="D84">
        <v>2</v>
      </c>
      <c r="E84">
        <v>217</v>
      </c>
      <c r="F84">
        <f t="shared" si="0"/>
        <v>434</v>
      </c>
      <c r="G84" t="s">
        <v>17425</v>
      </c>
      <c r="H84">
        <v>433</v>
      </c>
      <c r="I84">
        <f t="shared" si="1"/>
        <v>1</v>
      </c>
      <c r="J84">
        <v>10.5</v>
      </c>
      <c r="K84">
        <f t="shared" si="2"/>
        <v>4546.5</v>
      </c>
      <c r="L84" t="s">
        <v>15862</v>
      </c>
    </row>
    <row r="85" spans="1:12" x14ac:dyDescent="0.2">
      <c r="F85">
        <f t="shared" si="0"/>
        <v>0</v>
      </c>
      <c r="G85" t="s">
        <v>21697</v>
      </c>
      <c r="H85">
        <v>1</v>
      </c>
      <c r="I85">
        <v>0</v>
      </c>
      <c r="J85">
        <v>100</v>
      </c>
      <c r="K85">
        <f t="shared" si="2"/>
        <v>100</v>
      </c>
    </row>
    <row r="86" spans="1:12" x14ac:dyDescent="0.2">
      <c r="F86">
        <f t="shared" si="0"/>
        <v>0</v>
      </c>
      <c r="I86">
        <f t="shared" si="1"/>
        <v>0</v>
      </c>
      <c r="K86">
        <f t="shared" si="2"/>
        <v>0</v>
      </c>
    </row>
    <row r="87" spans="1:12" x14ac:dyDescent="0.2">
      <c r="A87" t="s">
        <v>17430</v>
      </c>
      <c r="B87" t="s">
        <v>17444</v>
      </c>
      <c r="C87" t="s">
        <v>17849</v>
      </c>
      <c r="D87">
        <v>2</v>
      </c>
      <c r="E87">
        <v>249</v>
      </c>
      <c r="F87">
        <f t="shared" si="0"/>
        <v>498</v>
      </c>
      <c r="G87" t="s">
        <v>17848</v>
      </c>
      <c r="H87">
        <v>493</v>
      </c>
      <c r="I87">
        <f t="shared" si="1"/>
        <v>5</v>
      </c>
      <c r="J87">
        <v>11.5</v>
      </c>
      <c r="K87">
        <f t="shared" si="2"/>
        <v>5669.5</v>
      </c>
      <c r="L87" t="s">
        <v>17332</v>
      </c>
    </row>
    <row r="88" spans="1:12" x14ac:dyDescent="0.2">
      <c r="F88">
        <f t="shared" si="0"/>
        <v>0</v>
      </c>
      <c r="G88" t="s">
        <v>18991</v>
      </c>
      <c r="H88">
        <v>5</v>
      </c>
      <c r="I88">
        <v>0</v>
      </c>
      <c r="J88">
        <v>100</v>
      </c>
      <c r="K88">
        <f t="shared" si="2"/>
        <v>500</v>
      </c>
    </row>
    <row r="89" spans="1:12" x14ac:dyDescent="0.2">
      <c r="G89" t="s">
        <v>19468</v>
      </c>
      <c r="H89">
        <v>5</v>
      </c>
      <c r="I89">
        <v>0</v>
      </c>
      <c r="J89">
        <v>11.5</v>
      </c>
      <c r="K89">
        <f t="shared" si="2"/>
        <v>57.5</v>
      </c>
      <c r="L89" t="s">
        <v>19542</v>
      </c>
    </row>
    <row r="90" spans="1:12" x14ac:dyDescent="0.2">
      <c r="F90">
        <f t="shared" si="0"/>
        <v>0</v>
      </c>
      <c r="I90">
        <f t="shared" si="1"/>
        <v>0</v>
      </c>
      <c r="K90">
        <f t="shared" si="2"/>
        <v>0</v>
      </c>
    </row>
    <row r="91" spans="1:12" x14ac:dyDescent="0.2">
      <c r="A91" t="s">
        <v>17847</v>
      </c>
      <c r="B91" t="s">
        <v>17863</v>
      </c>
      <c r="C91" t="s">
        <v>16592</v>
      </c>
      <c r="D91">
        <v>2</v>
      </c>
      <c r="E91">
        <v>64</v>
      </c>
      <c r="F91">
        <f t="shared" si="0"/>
        <v>128</v>
      </c>
      <c r="G91" t="s">
        <v>17881</v>
      </c>
      <c r="H91">
        <v>128</v>
      </c>
      <c r="I91">
        <f t="shared" si="1"/>
        <v>0</v>
      </c>
      <c r="J91">
        <v>11</v>
      </c>
      <c r="K91">
        <f t="shared" si="2"/>
        <v>1408</v>
      </c>
      <c r="L91" t="s">
        <v>15862</v>
      </c>
    </row>
    <row r="92" spans="1:12" x14ac:dyDescent="0.2">
      <c r="F92">
        <f t="shared" si="0"/>
        <v>0</v>
      </c>
      <c r="I92">
        <f t="shared" si="1"/>
        <v>0</v>
      </c>
      <c r="K92">
        <f t="shared" si="2"/>
        <v>0</v>
      </c>
    </row>
    <row r="93" spans="1:12" x14ac:dyDescent="0.2">
      <c r="C93" s="82"/>
      <c r="F93">
        <f t="shared" si="0"/>
        <v>0</v>
      </c>
      <c r="I93">
        <f t="shared" si="1"/>
        <v>0</v>
      </c>
      <c r="K93">
        <f t="shared" si="2"/>
        <v>0</v>
      </c>
    </row>
    <row r="94" spans="1:12" x14ac:dyDescent="0.2">
      <c r="A94" t="s">
        <v>17880</v>
      </c>
      <c r="B94" t="s">
        <v>17919</v>
      </c>
      <c r="C94" t="s">
        <v>17920</v>
      </c>
      <c r="D94">
        <v>2</v>
      </c>
      <c r="E94">
        <v>256</v>
      </c>
      <c r="F94">
        <f t="shared" si="0"/>
        <v>512</v>
      </c>
      <c r="G94" t="s">
        <v>18157</v>
      </c>
      <c r="H94">
        <v>501</v>
      </c>
      <c r="I94">
        <f t="shared" si="1"/>
        <v>11</v>
      </c>
      <c r="J94">
        <v>13</v>
      </c>
      <c r="K94">
        <f t="shared" si="2"/>
        <v>6513</v>
      </c>
    </row>
    <row r="95" spans="1:12" x14ac:dyDescent="0.2">
      <c r="F95">
        <f t="shared" si="0"/>
        <v>0</v>
      </c>
      <c r="G95" t="s">
        <v>19468</v>
      </c>
      <c r="H95">
        <v>10</v>
      </c>
      <c r="I95">
        <v>1</v>
      </c>
      <c r="J95">
        <v>13</v>
      </c>
      <c r="K95">
        <f t="shared" si="2"/>
        <v>130</v>
      </c>
    </row>
    <row r="96" spans="1:12" x14ac:dyDescent="0.2">
      <c r="G96" t="s">
        <v>20148</v>
      </c>
      <c r="H96">
        <v>1</v>
      </c>
      <c r="I96">
        <v>0</v>
      </c>
      <c r="J96">
        <v>100</v>
      </c>
      <c r="K96">
        <f t="shared" si="2"/>
        <v>100</v>
      </c>
    </row>
    <row r="97" spans="1:12" x14ac:dyDescent="0.2">
      <c r="F97">
        <f t="shared" si="0"/>
        <v>0</v>
      </c>
      <c r="I97">
        <f t="shared" si="1"/>
        <v>0</v>
      </c>
      <c r="K97">
        <f t="shared" si="2"/>
        <v>0</v>
      </c>
    </row>
    <row r="98" spans="1:12" x14ac:dyDescent="0.2">
      <c r="A98" t="s">
        <v>18157</v>
      </c>
      <c r="B98" t="s">
        <v>18158</v>
      </c>
      <c r="C98" t="s">
        <v>18159</v>
      </c>
      <c r="D98">
        <v>2</v>
      </c>
      <c r="E98">
        <v>290</v>
      </c>
      <c r="F98">
        <f t="shared" si="0"/>
        <v>580</v>
      </c>
      <c r="G98" t="s">
        <v>18477</v>
      </c>
      <c r="H98">
        <v>565</v>
      </c>
      <c r="I98">
        <f t="shared" si="1"/>
        <v>15</v>
      </c>
      <c r="J98">
        <v>12</v>
      </c>
      <c r="K98">
        <f t="shared" si="2"/>
        <v>6780</v>
      </c>
    </row>
    <row r="99" spans="1:12" x14ac:dyDescent="0.2">
      <c r="F99">
        <f t="shared" si="0"/>
        <v>0</v>
      </c>
      <c r="G99" t="s">
        <v>19701</v>
      </c>
      <c r="H99">
        <v>5</v>
      </c>
      <c r="I99">
        <v>10</v>
      </c>
      <c r="J99">
        <v>100</v>
      </c>
      <c r="K99">
        <f t="shared" si="2"/>
        <v>500</v>
      </c>
      <c r="L99" t="s">
        <v>20284</v>
      </c>
    </row>
    <row r="100" spans="1:12" x14ac:dyDescent="0.2">
      <c r="G100" t="s">
        <v>20148</v>
      </c>
      <c r="H100">
        <v>5</v>
      </c>
      <c r="I100">
        <v>5</v>
      </c>
      <c r="J100">
        <v>100</v>
      </c>
      <c r="K100">
        <f t="shared" si="2"/>
        <v>500</v>
      </c>
      <c r="L100" t="s">
        <v>16980</v>
      </c>
    </row>
    <row r="101" spans="1:12" x14ac:dyDescent="0.2">
      <c r="G101" t="s">
        <v>20268</v>
      </c>
      <c r="H101">
        <v>15</v>
      </c>
      <c r="I101">
        <v>0</v>
      </c>
      <c r="J101">
        <v>12</v>
      </c>
      <c r="K101">
        <f t="shared" si="2"/>
        <v>180</v>
      </c>
      <c r="L101" t="s">
        <v>17610</v>
      </c>
    </row>
    <row r="102" spans="1:12" x14ac:dyDescent="0.2">
      <c r="F102">
        <f t="shared" si="0"/>
        <v>0</v>
      </c>
      <c r="I102">
        <f t="shared" si="1"/>
        <v>0</v>
      </c>
      <c r="K102">
        <f t="shared" si="2"/>
        <v>0</v>
      </c>
    </row>
    <row r="103" spans="1:12" x14ac:dyDescent="0.2">
      <c r="A103" t="s">
        <v>18528</v>
      </c>
      <c r="B103" t="s">
        <v>18529</v>
      </c>
      <c r="C103" t="s">
        <v>17891</v>
      </c>
      <c r="D103">
        <v>2</v>
      </c>
      <c r="E103">
        <v>219</v>
      </c>
      <c r="F103">
        <f t="shared" si="0"/>
        <v>438</v>
      </c>
      <c r="G103" t="s">
        <v>21698</v>
      </c>
      <c r="H103">
        <v>427</v>
      </c>
      <c r="I103">
        <f t="shared" si="1"/>
        <v>11</v>
      </c>
      <c r="J103">
        <v>11.5</v>
      </c>
      <c r="K103">
        <f t="shared" si="2"/>
        <v>4910.5</v>
      </c>
      <c r="L103" t="s">
        <v>18769</v>
      </c>
    </row>
    <row r="104" spans="1:12" x14ac:dyDescent="0.2">
      <c r="F104">
        <f t="shared" si="0"/>
        <v>0</v>
      </c>
      <c r="G104" t="s">
        <v>20268</v>
      </c>
      <c r="H104">
        <v>8</v>
      </c>
      <c r="I104">
        <v>3</v>
      </c>
      <c r="J104">
        <v>11.5</v>
      </c>
      <c r="K104">
        <f t="shared" si="2"/>
        <v>92</v>
      </c>
    </row>
    <row r="105" spans="1:12" x14ac:dyDescent="0.2">
      <c r="G105" t="s">
        <v>20810</v>
      </c>
      <c r="H105">
        <v>3</v>
      </c>
      <c r="I105">
        <v>0</v>
      </c>
      <c r="J105">
        <v>100</v>
      </c>
      <c r="K105">
        <f t="shared" si="2"/>
        <v>300</v>
      </c>
    </row>
    <row r="106" spans="1:12" x14ac:dyDescent="0.2">
      <c r="F106">
        <f t="shared" si="0"/>
        <v>0</v>
      </c>
      <c r="I106">
        <f t="shared" si="1"/>
        <v>0</v>
      </c>
      <c r="K106">
        <f t="shared" si="2"/>
        <v>0</v>
      </c>
    </row>
    <row r="107" spans="1:12" x14ac:dyDescent="0.2">
      <c r="A107" t="s">
        <v>21698</v>
      </c>
      <c r="B107" t="s">
        <v>18743</v>
      </c>
      <c r="C107" t="s">
        <v>16070</v>
      </c>
      <c r="D107">
        <v>2</v>
      </c>
      <c r="E107">
        <v>312</v>
      </c>
      <c r="F107">
        <f t="shared" si="0"/>
        <v>624</v>
      </c>
      <c r="G107" t="s">
        <v>18968</v>
      </c>
      <c r="H107">
        <v>618</v>
      </c>
      <c r="I107">
        <f t="shared" si="1"/>
        <v>6</v>
      </c>
      <c r="J107">
        <v>11</v>
      </c>
      <c r="K107">
        <f t="shared" si="2"/>
        <v>6798</v>
      </c>
      <c r="L107" t="s">
        <v>17274</v>
      </c>
    </row>
    <row r="108" spans="1:12" x14ac:dyDescent="0.2">
      <c r="F108">
        <f t="shared" si="0"/>
        <v>0</v>
      </c>
      <c r="G108" t="s">
        <v>20563</v>
      </c>
      <c r="H108">
        <v>6</v>
      </c>
      <c r="I108">
        <v>0</v>
      </c>
      <c r="J108">
        <v>100</v>
      </c>
      <c r="K108">
        <f t="shared" si="2"/>
        <v>600</v>
      </c>
    </row>
    <row r="109" spans="1:12" x14ac:dyDescent="0.2">
      <c r="F109">
        <f t="shared" si="0"/>
        <v>0</v>
      </c>
      <c r="I109">
        <f t="shared" si="1"/>
        <v>0</v>
      </c>
      <c r="K109">
        <f t="shared" si="2"/>
        <v>0</v>
      </c>
    </row>
    <row r="110" spans="1:12" x14ac:dyDescent="0.2">
      <c r="A110" t="s">
        <v>18949</v>
      </c>
      <c r="B110" t="s">
        <v>18959</v>
      </c>
      <c r="C110" t="s">
        <v>18698</v>
      </c>
      <c r="D110">
        <v>1</v>
      </c>
      <c r="E110">
        <v>541</v>
      </c>
      <c r="F110">
        <f t="shared" si="0"/>
        <v>541</v>
      </c>
      <c r="G110" t="s">
        <v>19309</v>
      </c>
      <c r="H110">
        <v>515</v>
      </c>
      <c r="I110">
        <f t="shared" si="1"/>
        <v>26</v>
      </c>
      <c r="J110">
        <v>12</v>
      </c>
      <c r="K110">
        <f t="shared" si="2"/>
        <v>6180</v>
      </c>
      <c r="L110" t="s">
        <v>15862</v>
      </c>
    </row>
    <row r="111" spans="1:12" x14ac:dyDescent="0.2">
      <c r="F111">
        <f t="shared" si="0"/>
        <v>0</v>
      </c>
      <c r="I111">
        <f t="shared" si="1"/>
        <v>0</v>
      </c>
      <c r="K111">
        <f t="shared" si="2"/>
        <v>0</v>
      </c>
    </row>
    <row r="112" spans="1:12" x14ac:dyDescent="0.2">
      <c r="F112">
        <f t="shared" si="0"/>
        <v>0</v>
      </c>
      <c r="I112">
        <f t="shared" si="1"/>
        <v>0</v>
      </c>
      <c r="K112">
        <f t="shared" si="2"/>
        <v>0</v>
      </c>
    </row>
    <row r="113" spans="1:12" x14ac:dyDescent="0.2">
      <c r="A113" t="s">
        <v>19387</v>
      </c>
      <c r="B113" t="s">
        <v>19388</v>
      </c>
      <c r="C113" t="s">
        <v>16150</v>
      </c>
      <c r="D113">
        <v>2</v>
      </c>
      <c r="E113">
        <v>298</v>
      </c>
      <c r="F113">
        <f t="shared" si="0"/>
        <v>596</v>
      </c>
      <c r="G113" t="s">
        <v>19666</v>
      </c>
      <c r="H113">
        <v>582</v>
      </c>
      <c r="I113">
        <f t="shared" si="1"/>
        <v>14</v>
      </c>
      <c r="J113">
        <v>13.5</v>
      </c>
      <c r="K113">
        <f t="shared" si="2"/>
        <v>7857</v>
      </c>
      <c r="L113" t="s">
        <v>17274</v>
      </c>
    </row>
    <row r="114" spans="1:12" x14ac:dyDescent="0.2">
      <c r="I114">
        <f t="shared" ref="I114:I177" si="3">F114-H114</f>
        <v>0</v>
      </c>
      <c r="K114">
        <f t="shared" ref="K114:K177" si="4">H114*J114</f>
        <v>0</v>
      </c>
    </row>
    <row r="115" spans="1:12" x14ac:dyDescent="0.2">
      <c r="F115">
        <f t="shared" ref="F115:F177" si="5">D115*E115</f>
        <v>0</v>
      </c>
      <c r="I115">
        <f t="shared" si="3"/>
        <v>0</v>
      </c>
      <c r="K115">
        <f t="shared" si="4"/>
        <v>0</v>
      </c>
    </row>
    <row r="116" spans="1:12" x14ac:dyDescent="0.2">
      <c r="A116" t="s">
        <v>19710</v>
      </c>
      <c r="B116" t="s">
        <v>19724</v>
      </c>
      <c r="C116" t="s">
        <v>17943</v>
      </c>
      <c r="D116">
        <v>1</v>
      </c>
      <c r="E116">
        <v>676</v>
      </c>
      <c r="F116">
        <f t="shared" si="5"/>
        <v>676</v>
      </c>
      <c r="G116" t="s">
        <v>20102</v>
      </c>
      <c r="H116">
        <v>670</v>
      </c>
      <c r="I116">
        <f t="shared" si="3"/>
        <v>6</v>
      </c>
      <c r="J116">
        <v>11.5</v>
      </c>
      <c r="K116">
        <f t="shared" si="4"/>
        <v>7705</v>
      </c>
      <c r="L116" t="s">
        <v>15862</v>
      </c>
    </row>
    <row r="117" spans="1:12" x14ac:dyDescent="0.2">
      <c r="F117">
        <f t="shared" si="5"/>
        <v>0</v>
      </c>
      <c r="I117">
        <f t="shared" si="3"/>
        <v>0</v>
      </c>
      <c r="K117">
        <f t="shared" si="4"/>
        <v>0</v>
      </c>
    </row>
    <row r="118" spans="1:12" x14ac:dyDescent="0.2">
      <c r="F118">
        <f t="shared" si="5"/>
        <v>0</v>
      </c>
      <c r="I118">
        <f t="shared" si="3"/>
        <v>0</v>
      </c>
      <c r="K118">
        <f t="shared" si="4"/>
        <v>0</v>
      </c>
    </row>
    <row r="119" spans="1:12" x14ac:dyDescent="0.2">
      <c r="A119" t="s">
        <v>20149</v>
      </c>
      <c r="B119" t="s">
        <v>20150</v>
      </c>
      <c r="C119" t="s">
        <v>20151</v>
      </c>
      <c r="D119">
        <v>2</v>
      </c>
      <c r="E119">
        <v>250</v>
      </c>
      <c r="F119">
        <f t="shared" si="5"/>
        <v>500</v>
      </c>
      <c r="G119" t="s">
        <v>20506</v>
      </c>
      <c r="H119">
        <v>498</v>
      </c>
      <c r="I119">
        <f t="shared" si="3"/>
        <v>2</v>
      </c>
      <c r="J119">
        <v>12</v>
      </c>
      <c r="K119">
        <f t="shared" si="4"/>
        <v>5976</v>
      </c>
      <c r="L119" t="s">
        <v>20472</v>
      </c>
    </row>
    <row r="120" spans="1:12" x14ac:dyDescent="0.2">
      <c r="F120">
        <f t="shared" si="5"/>
        <v>0</v>
      </c>
      <c r="I120">
        <f t="shared" si="3"/>
        <v>0</v>
      </c>
      <c r="K120">
        <f t="shared" si="4"/>
        <v>0</v>
      </c>
    </row>
    <row r="121" spans="1:12" x14ac:dyDescent="0.2">
      <c r="F121">
        <f t="shared" si="5"/>
        <v>0</v>
      </c>
      <c r="I121">
        <f t="shared" si="3"/>
        <v>0</v>
      </c>
      <c r="K121">
        <f t="shared" si="4"/>
        <v>0</v>
      </c>
    </row>
    <row r="122" spans="1:12" x14ac:dyDescent="0.2">
      <c r="A122" t="s">
        <v>20506</v>
      </c>
      <c r="B122" t="s">
        <v>20577</v>
      </c>
      <c r="C122" t="s">
        <v>19585</v>
      </c>
      <c r="D122">
        <v>2</v>
      </c>
      <c r="E122">
        <v>150</v>
      </c>
      <c r="F122">
        <f t="shared" si="5"/>
        <v>300</v>
      </c>
      <c r="G122" t="s">
        <v>20741</v>
      </c>
      <c r="H122">
        <v>299</v>
      </c>
      <c r="I122">
        <f t="shared" si="3"/>
        <v>1</v>
      </c>
      <c r="J122">
        <v>11</v>
      </c>
      <c r="K122">
        <f t="shared" si="4"/>
        <v>3289</v>
      </c>
      <c r="L122" t="s">
        <v>15862</v>
      </c>
    </row>
    <row r="123" spans="1:12" x14ac:dyDescent="0.2">
      <c r="F123">
        <f t="shared" si="5"/>
        <v>0</v>
      </c>
      <c r="I123">
        <f t="shared" si="3"/>
        <v>0</v>
      </c>
      <c r="K123">
        <f t="shared" si="4"/>
        <v>0</v>
      </c>
    </row>
    <row r="124" spans="1:12" x14ac:dyDescent="0.2">
      <c r="F124">
        <f t="shared" si="5"/>
        <v>0</v>
      </c>
      <c r="I124">
        <f t="shared" si="3"/>
        <v>0</v>
      </c>
      <c r="K124">
        <f t="shared" si="4"/>
        <v>0</v>
      </c>
    </row>
    <row r="125" spans="1:12" x14ac:dyDescent="0.2">
      <c r="A125" t="s">
        <v>20669</v>
      </c>
      <c r="B125" t="s">
        <v>20691</v>
      </c>
      <c r="C125" t="s">
        <v>20692</v>
      </c>
      <c r="D125">
        <v>2</v>
      </c>
      <c r="E125">
        <v>150</v>
      </c>
      <c r="F125">
        <f t="shared" si="5"/>
        <v>300</v>
      </c>
      <c r="I125">
        <f t="shared" si="3"/>
        <v>300</v>
      </c>
      <c r="K125">
        <f t="shared" si="4"/>
        <v>0</v>
      </c>
    </row>
    <row r="126" spans="1:12" x14ac:dyDescent="0.2">
      <c r="F126">
        <f t="shared" si="5"/>
        <v>0</v>
      </c>
      <c r="I126">
        <f t="shared" si="3"/>
        <v>0</v>
      </c>
      <c r="K126">
        <f t="shared" si="4"/>
        <v>0</v>
      </c>
    </row>
    <row r="127" spans="1:12" x14ac:dyDescent="0.2">
      <c r="F127">
        <f t="shared" si="5"/>
        <v>0</v>
      </c>
      <c r="I127">
        <f t="shared" si="3"/>
        <v>0</v>
      </c>
      <c r="K127">
        <f t="shared" si="4"/>
        <v>0</v>
      </c>
    </row>
    <row r="128" spans="1:12" x14ac:dyDescent="0.2">
      <c r="A128" t="s">
        <v>20841</v>
      </c>
      <c r="B128" t="s">
        <v>20851</v>
      </c>
      <c r="C128" t="s">
        <v>20852</v>
      </c>
      <c r="D128">
        <v>1</v>
      </c>
      <c r="E128">
        <v>550</v>
      </c>
      <c r="F128">
        <f t="shared" si="5"/>
        <v>550</v>
      </c>
      <c r="I128">
        <f t="shared" si="3"/>
        <v>550</v>
      </c>
      <c r="K128">
        <f t="shared" si="4"/>
        <v>0</v>
      </c>
    </row>
    <row r="129" spans="6:11" x14ac:dyDescent="0.2">
      <c r="F129">
        <f t="shared" si="5"/>
        <v>0</v>
      </c>
      <c r="I129">
        <f t="shared" si="3"/>
        <v>0</v>
      </c>
      <c r="K129">
        <f t="shared" si="4"/>
        <v>0</v>
      </c>
    </row>
    <row r="130" spans="6:11" x14ac:dyDescent="0.2">
      <c r="F130">
        <f t="shared" si="5"/>
        <v>0</v>
      </c>
      <c r="I130">
        <f t="shared" si="3"/>
        <v>0</v>
      </c>
      <c r="K130">
        <f t="shared" si="4"/>
        <v>0</v>
      </c>
    </row>
    <row r="131" spans="6:11" x14ac:dyDescent="0.2">
      <c r="F131">
        <f t="shared" si="5"/>
        <v>0</v>
      </c>
      <c r="I131">
        <f t="shared" si="3"/>
        <v>0</v>
      </c>
      <c r="K131">
        <f t="shared" si="4"/>
        <v>0</v>
      </c>
    </row>
    <row r="132" spans="6:11" x14ac:dyDescent="0.2">
      <c r="F132">
        <f t="shared" si="5"/>
        <v>0</v>
      </c>
      <c r="I132">
        <f t="shared" si="3"/>
        <v>0</v>
      </c>
      <c r="K132">
        <f t="shared" si="4"/>
        <v>0</v>
      </c>
    </row>
    <row r="133" spans="6:11" x14ac:dyDescent="0.2">
      <c r="F133">
        <f t="shared" si="5"/>
        <v>0</v>
      </c>
      <c r="I133">
        <f t="shared" si="3"/>
        <v>0</v>
      </c>
      <c r="K133">
        <f t="shared" si="4"/>
        <v>0</v>
      </c>
    </row>
    <row r="134" spans="6:11" x14ac:dyDescent="0.2">
      <c r="F134">
        <f t="shared" si="5"/>
        <v>0</v>
      </c>
      <c r="I134">
        <f t="shared" si="3"/>
        <v>0</v>
      </c>
      <c r="K134">
        <f t="shared" si="4"/>
        <v>0</v>
      </c>
    </row>
    <row r="135" spans="6:11" x14ac:dyDescent="0.2">
      <c r="F135">
        <f t="shared" si="5"/>
        <v>0</v>
      </c>
      <c r="I135">
        <f t="shared" si="3"/>
        <v>0</v>
      </c>
      <c r="K135">
        <f t="shared" si="4"/>
        <v>0</v>
      </c>
    </row>
    <row r="136" spans="6:11" x14ac:dyDescent="0.2">
      <c r="F136">
        <f t="shared" si="5"/>
        <v>0</v>
      </c>
      <c r="I136">
        <f t="shared" si="3"/>
        <v>0</v>
      </c>
      <c r="K136">
        <f t="shared" si="4"/>
        <v>0</v>
      </c>
    </row>
    <row r="137" spans="6:11" x14ac:dyDescent="0.2">
      <c r="F137">
        <f t="shared" si="5"/>
        <v>0</v>
      </c>
      <c r="I137">
        <f t="shared" si="3"/>
        <v>0</v>
      </c>
      <c r="K137">
        <f t="shared" si="4"/>
        <v>0</v>
      </c>
    </row>
    <row r="138" spans="6:11" x14ac:dyDescent="0.2">
      <c r="F138">
        <f t="shared" si="5"/>
        <v>0</v>
      </c>
      <c r="I138">
        <f t="shared" si="3"/>
        <v>0</v>
      </c>
      <c r="K138">
        <f t="shared" si="4"/>
        <v>0</v>
      </c>
    </row>
    <row r="139" spans="6:11" x14ac:dyDescent="0.2">
      <c r="F139">
        <f t="shared" si="5"/>
        <v>0</v>
      </c>
      <c r="I139">
        <f t="shared" si="3"/>
        <v>0</v>
      </c>
      <c r="K139">
        <f t="shared" si="4"/>
        <v>0</v>
      </c>
    </row>
    <row r="140" spans="6:11" x14ac:dyDescent="0.2">
      <c r="F140">
        <f t="shared" si="5"/>
        <v>0</v>
      </c>
      <c r="I140">
        <f t="shared" si="3"/>
        <v>0</v>
      </c>
      <c r="K140">
        <f t="shared" si="4"/>
        <v>0</v>
      </c>
    </row>
    <row r="141" spans="6:11" x14ac:dyDescent="0.2">
      <c r="F141">
        <f t="shared" si="5"/>
        <v>0</v>
      </c>
      <c r="I141">
        <f t="shared" si="3"/>
        <v>0</v>
      </c>
      <c r="K141">
        <f t="shared" si="4"/>
        <v>0</v>
      </c>
    </row>
    <row r="142" spans="6:11" x14ac:dyDescent="0.2">
      <c r="F142">
        <f t="shared" si="5"/>
        <v>0</v>
      </c>
      <c r="I142">
        <f t="shared" si="3"/>
        <v>0</v>
      </c>
      <c r="K142">
        <f t="shared" si="4"/>
        <v>0</v>
      </c>
    </row>
    <row r="143" spans="6:11" x14ac:dyDescent="0.2">
      <c r="F143">
        <f t="shared" si="5"/>
        <v>0</v>
      </c>
      <c r="I143">
        <f t="shared" si="3"/>
        <v>0</v>
      </c>
      <c r="K143">
        <f t="shared" si="4"/>
        <v>0</v>
      </c>
    </row>
    <row r="144" spans="6:11" x14ac:dyDescent="0.2">
      <c r="F144">
        <f t="shared" si="5"/>
        <v>0</v>
      </c>
      <c r="I144">
        <f t="shared" si="3"/>
        <v>0</v>
      </c>
      <c r="K144">
        <f t="shared" si="4"/>
        <v>0</v>
      </c>
    </row>
    <row r="145" spans="6:11" x14ac:dyDescent="0.2">
      <c r="F145">
        <f t="shared" si="5"/>
        <v>0</v>
      </c>
      <c r="I145">
        <f t="shared" si="3"/>
        <v>0</v>
      </c>
      <c r="K145">
        <f t="shared" si="4"/>
        <v>0</v>
      </c>
    </row>
    <row r="146" spans="6:11" x14ac:dyDescent="0.2">
      <c r="F146">
        <f t="shared" si="5"/>
        <v>0</v>
      </c>
      <c r="I146">
        <f t="shared" si="3"/>
        <v>0</v>
      </c>
      <c r="K146">
        <f t="shared" si="4"/>
        <v>0</v>
      </c>
    </row>
    <row r="147" spans="6:11" x14ac:dyDescent="0.2">
      <c r="F147">
        <f t="shared" si="5"/>
        <v>0</v>
      </c>
      <c r="I147">
        <f t="shared" si="3"/>
        <v>0</v>
      </c>
      <c r="K147">
        <f t="shared" si="4"/>
        <v>0</v>
      </c>
    </row>
    <row r="148" spans="6:11" x14ac:dyDescent="0.2">
      <c r="F148">
        <f t="shared" si="5"/>
        <v>0</v>
      </c>
      <c r="I148">
        <f t="shared" si="3"/>
        <v>0</v>
      </c>
      <c r="K148">
        <f t="shared" si="4"/>
        <v>0</v>
      </c>
    </row>
    <row r="149" spans="6:11" x14ac:dyDescent="0.2">
      <c r="F149">
        <f t="shared" si="5"/>
        <v>0</v>
      </c>
      <c r="I149">
        <f t="shared" si="3"/>
        <v>0</v>
      </c>
      <c r="K149">
        <f t="shared" si="4"/>
        <v>0</v>
      </c>
    </row>
    <row r="150" spans="6:11" x14ac:dyDescent="0.2">
      <c r="F150">
        <f t="shared" si="5"/>
        <v>0</v>
      </c>
      <c r="I150">
        <f t="shared" si="3"/>
        <v>0</v>
      </c>
      <c r="K150">
        <f t="shared" si="4"/>
        <v>0</v>
      </c>
    </row>
    <row r="151" spans="6:11" x14ac:dyDescent="0.2">
      <c r="F151">
        <f t="shared" si="5"/>
        <v>0</v>
      </c>
      <c r="I151">
        <f t="shared" si="3"/>
        <v>0</v>
      </c>
      <c r="K151">
        <f t="shared" si="4"/>
        <v>0</v>
      </c>
    </row>
    <row r="152" spans="6:11" x14ac:dyDescent="0.2">
      <c r="F152">
        <f t="shared" si="5"/>
        <v>0</v>
      </c>
      <c r="I152">
        <f t="shared" si="3"/>
        <v>0</v>
      </c>
      <c r="K152">
        <f t="shared" si="4"/>
        <v>0</v>
      </c>
    </row>
    <row r="153" spans="6:11" x14ac:dyDescent="0.2">
      <c r="F153">
        <f t="shared" si="5"/>
        <v>0</v>
      </c>
      <c r="I153">
        <f t="shared" si="3"/>
        <v>0</v>
      </c>
      <c r="K153">
        <f t="shared" si="4"/>
        <v>0</v>
      </c>
    </row>
    <row r="154" spans="6:11" x14ac:dyDescent="0.2">
      <c r="F154">
        <f t="shared" si="5"/>
        <v>0</v>
      </c>
      <c r="I154">
        <f t="shared" si="3"/>
        <v>0</v>
      </c>
      <c r="K154">
        <f t="shared" si="4"/>
        <v>0</v>
      </c>
    </row>
    <row r="155" spans="6:11" x14ac:dyDescent="0.2">
      <c r="F155">
        <f t="shared" si="5"/>
        <v>0</v>
      </c>
      <c r="I155">
        <f t="shared" si="3"/>
        <v>0</v>
      </c>
      <c r="K155">
        <f t="shared" si="4"/>
        <v>0</v>
      </c>
    </row>
    <row r="156" spans="6:11" x14ac:dyDescent="0.2">
      <c r="F156">
        <f t="shared" si="5"/>
        <v>0</v>
      </c>
      <c r="I156">
        <f t="shared" si="3"/>
        <v>0</v>
      </c>
      <c r="K156">
        <f t="shared" si="4"/>
        <v>0</v>
      </c>
    </row>
    <row r="157" spans="6:11" x14ac:dyDescent="0.2">
      <c r="F157">
        <f t="shared" si="5"/>
        <v>0</v>
      </c>
      <c r="I157">
        <f t="shared" si="3"/>
        <v>0</v>
      </c>
      <c r="K157">
        <f t="shared" si="4"/>
        <v>0</v>
      </c>
    </row>
    <row r="158" spans="6:11" x14ac:dyDescent="0.2">
      <c r="F158">
        <f t="shared" si="5"/>
        <v>0</v>
      </c>
      <c r="I158">
        <f t="shared" si="3"/>
        <v>0</v>
      </c>
      <c r="K158">
        <f t="shared" si="4"/>
        <v>0</v>
      </c>
    </row>
    <row r="159" spans="6:11" x14ac:dyDescent="0.2">
      <c r="F159">
        <f t="shared" si="5"/>
        <v>0</v>
      </c>
      <c r="I159">
        <f t="shared" si="3"/>
        <v>0</v>
      </c>
      <c r="K159">
        <f t="shared" si="4"/>
        <v>0</v>
      </c>
    </row>
    <row r="160" spans="6:11" x14ac:dyDescent="0.2">
      <c r="F160">
        <f t="shared" si="5"/>
        <v>0</v>
      </c>
      <c r="I160">
        <f t="shared" si="3"/>
        <v>0</v>
      </c>
      <c r="K160">
        <f t="shared" si="4"/>
        <v>0</v>
      </c>
    </row>
    <row r="161" spans="6:11" x14ac:dyDescent="0.2">
      <c r="F161">
        <f t="shared" si="5"/>
        <v>0</v>
      </c>
      <c r="I161">
        <f t="shared" si="3"/>
        <v>0</v>
      </c>
      <c r="K161">
        <f t="shared" si="4"/>
        <v>0</v>
      </c>
    </row>
    <row r="162" spans="6:11" x14ac:dyDescent="0.2">
      <c r="F162">
        <f t="shared" si="5"/>
        <v>0</v>
      </c>
      <c r="I162">
        <f t="shared" si="3"/>
        <v>0</v>
      </c>
      <c r="K162">
        <f t="shared" si="4"/>
        <v>0</v>
      </c>
    </row>
    <row r="163" spans="6:11" x14ac:dyDescent="0.2">
      <c r="F163">
        <f t="shared" si="5"/>
        <v>0</v>
      </c>
      <c r="I163">
        <f t="shared" si="3"/>
        <v>0</v>
      </c>
      <c r="K163">
        <f t="shared" si="4"/>
        <v>0</v>
      </c>
    </row>
    <row r="164" spans="6:11" x14ac:dyDescent="0.2">
      <c r="F164">
        <f t="shared" si="5"/>
        <v>0</v>
      </c>
      <c r="I164">
        <f t="shared" si="3"/>
        <v>0</v>
      </c>
      <c r="K164">
        <f t="shared" si="4"/>
        <v>0</v>
      </c>
    </row>
    <row r="165" spans="6:11" x14ac:dyDescent="0.2">
      <c r="F165">
        <f t="shared" si="5"/>
        <v>0</v>
      </c>
      <c r="I165">
        <f t="shared" si="3"/>
        <v>0</v>
      </c>
      <c r="K165">
        <f t="shared" si="4"/>
        <v>0</v>
      </c>
    </row>
    <row r="166" spans="6:11" x14ac:dyDescent="0.2">
      <c r="F166">
        <f t="shared" si="5"/>
        <v>0</v>
      </c>
      <c r="I166">
        <f t="shared" si="3"/>
        <v>0</v>
      </c>
      <c r="K166">
        <f t="shared" si="4"/>
        <v>0</v>
      </c>
    </row>
    <row r="167" spans="6:11" x14ac:dyDescent="0.2">
      <c r="F167">
        <f t="shared" si="5"/>
        <v>0</v>
      </c>
      <c r="I167">
        <f t="shared" si="3"/>
        <v>0</v>
      </c>
      <c r="K167">
        <f t="shared" si="4"/>
        <v>0</v>
      </c>
    </row>
    <row r="168" spans="6:11" x14ac:dyDescent="0.2">
      <c r="F168">
        <f t="shared" si="5"/>
        <v>0</v>
      </c>
      <c r="I168">
        <f t="shared" si="3"/>
        <v>0</v>
      </c>
      <c r="K168">
        <f t="shared" si="4"/>
        <v>0</v>
      </c>
    </row>
    <row r="169" spans="6:11" x14ac:dyDescent="0.2">
      <c r="F169">
        <f t="shared" si="5"/>
        <v>0</v>
      </c>
      <c r="I169">
        <f t="shared" si="3"/>
        <v>0</v>
      </c>
      <c r="K169">
        <f t="shared" si="4"/>
        <v>0</v>
      </c>
    </row>
    <row r="170" spans="6:11" x14ac:dyDescent="0.2">
      <c r="F170">
        <f t="shared" si="5"/>
        <v>0</v>
      </c>
      <c r="I170">
        <f t="shared" si="3"/>
        <v>0</v>
      </c>
      <c r="K170">
        <f t="shared" si="4"/>
        <v>0</v>
      </c>
    </row>
    <row r="171" spans="6:11" x14ac:dyDescent="0.2">
      <c r="F171">
        <f t="shared" si="5"/>
        <v>0</v>
      </c>
      <c r="I171">
        <f t="shared" si="3"/>
        <v>0</v>
      </c>
      <c r="K171">
        <f t="shared" si="4"/>
        <v>0</v>
      </c>
    </row>
    <row r="172" spans="6:11" x14ac:dyDescent="0.2">
      <c r="F172">
        <f t="shared" si="5"/>
        <v>0</v>
      </c>
      <c r="I172">
        <f t="shared" si="3"/>
        <v>0</v>
      </c>
      <c r="K172">
        <f t="shared" si="4"/>
        <v>0</v>
      </c>
    </row>
    <row r="173" spans="6:11" x14ac:dyDescent="0.2">
      <c r="F173">
        <f t="shared" si="5"/>
        <v>0</v>
      </c>
      <c r="I173">
        <f t="shared" si="3"/>
        <v>0</v>
      </c>
      <c r="K173">
        <f t="shared" si="4"/>
        <v>0</v>
      </c>
    </row>
    <row r="174" spans="6:11" x14ac:dyDescent="0.2">
      <c r="F174">
        <f t="shared" si="5"/>
        <v>0</v>
      </c>
      <c r="I174">
        <f t="shared" si="3"/>
        <v>0</v>
      </c>
      <c r="K174">
        <f t="shared" si="4"/>
        <v>0</v>
      </c>
    </row>
    <row r="175" spans="6:11" x14ac:dyDescent="0.2">
      <c r="F175">
        <f t="shared" si="5"/>
        <v>0</v>
      </c>
      <c r="I175">
        <f t="shared" si="3"/>
        <v>0</v>
      </c>
      <c r="K175">
        <f t="shared" si="4"/>
        <v>0</v>
      </c>
    </row>
    <row r="176" spans="6:11" x14ac:dyDescent="0.2">
      <c r="F176">
        <f t="shared" si="5"/>
        <v>0</v>
      </c>
      <c r="I176">
        <f t="shared" si="3"/>
        <v>0</v>
      </c>
      <c r="K176">
        <f t="shared" si="4"/>
        <v>0</v>
      </c>
    </row>
    <row r="177" spans="6:11" x14ac:dyDescent="0.2">
      <c r="F177">
        <f t="shared" si="5"/>
        <v>0</v>
      </c>
      <c r="I177">
        <f t="shared" si="3"/>
        <v>0</v>
      </c>
      <c r="K177">
        <f t="shared" si="4"/>
        <v>0</v>
      </c>
    </row>
    <row r="178" spans="6:11" x14ac:dyDescent="0.2">
      <c r="F178">
        <f t="shared" ref="F178:F196" si="6">D178*E178</f>
        <v>0</v>
      </c>
      <c r="I178">
        <f t="shared" ref="I178:I211" si="7">F178-H178</f>
        <v>0</v>
      </c>
      <c r="K178">
        <f t="shared" ref="K178:K203" si="8">H178*J178</f>
        <v>0</v>
      </c>
    </row>
    <row r="179" spans="6:11" x14ac:dyDescent="0.2">
      <c r="F179">
        <f t="shared" si="6"/>
        <v>0</v>
      </c>
      <c r="I179">
        <f t="shared" si="7"/>
        <v>0</v>
      </c>
      <c r="K179">
        <f t="shared" si="8"/>
        <v>0</v>
      </c>
    </row>
    <row r="180" spans="6:11" x14ac:dyDescent="0.2">
      <c r="F180">
        <f t="shared" si="6"/>
        <v>0</v>
      </c>
      <c r="I180">
        <f t="shared" si="7"/>
        <v>0</v>
      </c>
      <c r="K180">
        <f t="shared" si="8"/>
        <v>0</v>
      </c>
    </row>
    <row r="181" spans="6:11" x14ac:dyDescent="0.2">
      <c r="F181">
        <f t="shared" si="6"/>
        <v>0</v>
      </c>
      <c r="I181">
        <f t="shared" si="7"/>
        <v>0</v>
      </c>
      <c r="K181">
        <f t="shared" si="8"/>
        <v>0</v>
      </c>
    </row>
    <row r="182" spans="6:11" x14ac:dyDescent="0.2">
      <c r="F182">
        <f t="shared" si="6"/>
        <v>0</v>
      </c>
      <c r="I182">
        <f t="shared" si="7"/>
        <v>0</v>
      </c>
      <c r="K182">
        <f t="shared" si="8"/>
        <v>0</v>
      </c>
    </row>
    <row r="183" spans="6:11" x14ac:dyDescent="0.2">
      <c r="F183">
        <f t="shared" si="6"/>
        <v>0</v>
      </c>
      <c r="I183">
        <f t="shared" si="7"/>
        <v>0</v>
      </c>
      <c r="K183">
        <f t="shared" si="8"/>
        <v>0</v>
      </c>
    </row>
    <row r="184" spans="6:11" x14ac:dyDescent="0.2">
      <c r="F184">
        <f t="shared" si="6"/>
        <v>0</v>
      </c>
      <c r="I184">
        <f t="shared" si="7"/>
        <v>0</v>
      </c>
      <c r="K184">
        <f t="shared" si="8"/>
        <v>0</v>
      </c>
    </row>
    <row r="185" spans="6:11" x14ac:dyDescent="0.2">
      <c r="F185">
        <f t="shared" si="6"/>
        <v>0</v>
      </c>
      <c r="I185">
        <f t="shared" si="7"/>
        <v>0</v>
      </c>
      <c r="K185">
        <f t="shared" si="8"/>
        <v>0</v>
      </c>
    </row>
    <row r="186" spans="6:11" x14ac:dyDescent="0.2">
      <c r="F186">
        <f t="shared" si="6"/>
        <v>0</v>
      </c>
      <c r="I186">
        <f t="shared" si="7"/>
        <v>0</v>
      </c>
      <c r="K186">
        <f t="shared" si="8"/>
        <v>0</v>
      </c>
    </row>
    <row r="187" spans="6:11" x14ac:dyDescent="0.2">
      <c r="F187">
        <f t="shared" si="6"/>
        <v>0</v>
      </c>
      <c r="I187">
        <f t="shared" si="7"/>
        <v>0</v>
      </c>
      <c r="K187">
        <f t="shared" si="8"/>
        <v>0</v>
      </c>
    </row>
    <row r="188" spans="6:11" x14ac:dyDescent="0.2">
      <c r="F188">
        <f t="shared" si="6"/>
        <v>0</v>
      </c>
      <c r="I188">
        <f t="shared" si="7"/>
        <v>0</v>
      </c>
      <c r="K188">
        <f t="shared" si="8"/>
        <v>0</v>
      </c>
    </row>
    <row r="189" spans="6:11" x14ac:dyDescent="0.2">
      <c r="F189">
        <f t="shared" si="6"/>
        <v>0</v>
      </c>
      <c r="I189">
        <f t="shared" si="7"/>
        <v>0</v>
      </c>
      <c r="K189">
        <f t="shared" si="8"/>
        <v>0</v>
      </c>
    </row>
    <row r="190" spans="6:11" x14ac:dyDescent="0.2">
      <c r="F190">
        <f t="shared" si="6"/>
        <v>0</v>
      </c>
      <c r="I190">
        <f t="shared" si="7"/>
        <v>0</v>
      </c>
      <c r="K190">
        <f t="shared" si="8"/>
        <v>0</v>
      </c>
    </row>
    <row r="191" spans="6:11" x14ac:dyDescent="0.2">
      <c r="F191">
        <f t="shared" si="6"/>
        <v>0</v>
      </c>
      <c r="I191">
        <f t="shared" si="7"/>
        <v>0</v>
      </c>
      <c r="K191">
        <f t="shared" si="8"/>
        <v>0</v>
      </c>
    </row>
    <row r="192" spans="6:11" x14ac:dyDescent="0.2">
      <c r="F192">
        <f t="shared" si="6"/>
        <v>0</v>
      </c>
      <c r="I192">
        <f t="shared" si="7"/>
        <v>0</v>
      </c>
      <c r="K192">
        <f t="shared" si="8"/>
        <v>0</v>
      </c>
    </row>
    <row r="193" spans="6:11" x14ac:dyDescent="0.2">
      <c r="F193">
        <f t="shared" si="6"/>
        <v>0</v>
      </c>
      <c r="I193">
        <f t="shared" si="7"/>
        <v>0</v>
      </c>
      <c r="K193">
        <f t="shared" si="8"/>
        <v>0</v>
      </c>
    </row>
    <row r="194" spans="6:11" x14ac:dyDescent="0.2">
      <c r="F194">
        <f t="shared" si="6"/>
        <v>0</v>
      </c>
      <c r="I194">
        <f t="shared" si="7"/>
        <v>0</v>
      </c>
      <c r="K194">
        <f t="shared" si="8"/>
        <v>0</v>
      </c>
    </row>
    <row r="195" spans="6:11" x14ac:dyDescent="0.2">
      <c r="F195">
        <f t="shared" si="6"/>
        <v>0</v>
      </c>
      <c r="I195">
        <f t="shared" si="7"/>
        <v>0</v>
      </c>
      <c r="K195">
        <f t="shared" si="8"/>
        <v>0</v>
      </c>
    </row>
    <row r="196" spans="6:11" x14ac:dyDescent="0.2">
      <c r="F196">
        <f t="shared" si="6"/>
        <v>0</v>
      </c>
      <c r="I196">
        <f t="shared" si="7"/>
        <v>0</v>
      </c>
      <c r="K196">
        <f t="shared" si="8"/>
        <v>0</v>
      </c>
    </row>
    <row r="197" spans="6:11" x14ac:dyDescent="0.2">
      <c r="I197">
        <f t="shared" si="7"/>
        <v>0</v>
      </c>
      <c r="K197">
        <f t="shared" si="8"/>
        <v>0</v>
      </c>
    </row>
    <row r="198" spans="6:11" x14ac:dyDescent="0.2">
      <c r="I198">
        <f t="shared" si="7"/>
        <v>0</v>
      </c>
      <c r="K198">
        <f t="shared" si="8"/>
        <v>0</v>
      </c>
    </row>
    <row r="199" spans="6:11" x14ac:dyDescent="0.2">
      <c r="I199">
        <f t="shared" si="7"/>
        <v>0</v>
      </c>
      <c r="K199">
        <f t="shared" si="8"/>
        <v>0</v>
      </c>
    </row>
    <row r="200" spans="6:11" x14ac:dyDescent="0.2">
      <c r="I200">
        <f t="shared" si="7"/>
        <v>0</v>
      </c>
      <c r="K200">
        <f t="shared" si="8"/>
        <v>0</v>
      </c>
    </row>
    <row r="201" spans="6:11" x14ac:dyDescent="0.2">
      <c r="I201">
        <f t="shared" si="7"/>
        <v>0</v>
      </c>
      <c r="K201">
        <f t="shared" si="8"/>
        <v>0</v>
      </c>
    </row>
    <row r="202" spans="6:11" x14ac:dyDescent="0.2">
      <c r="I202">
        <f t="shared" si="7"/>
        <v>0</v>
      </c>
      <c r="K202">
        <f t="shared" si="8"/>
        <v>0</v>
      </c>
    </row>
    <row r="203" spans="6:11" x14ac:dyDescent="0.2">
      <c r="I203">
        <f t="shared" si="7"/>
        <v>0</v>
      </c>
      <c r="K203">
        <f t="shared" si="8"/>
        <v>0</v>
      </c>
    </row>
    <row r="204" spans="6:11" x14ac:dyDescent="0.2">
      <c r="I204">
        <f t="shared" si="7"/>
        <v>0</v>
      </c>
    </row>
    <row r="205" spans="6:11" x14ac:dyDescent="0.2">
      <c r="I205">
        <f t="shared" si="7"/>
        <v>0</v>
      </c>
    </row>
    <row r="206" spans="6:11" x14ac:dyDescent="0.2">
      <c r="I206">
        <f t="shared" si="7"/>
        <v>0</v>
      </c>
    </row>
    <row r="207" spans="6:11" x14ac:dyDescent="0.2">
      <c r="I207">
        <f t="shared" si="7"/>
        <v>0</v>
      </c>
    </row>
    <row r="208" spans="6:11" x14ac:dyDescent="0.2">
      <c r="I208">
        <f t="shared" si="7"/>
        <v>0</v>
      </c>
    </row>
    <row r="209" spans="9:9" x14ac:dyDescent="0.2">
      <c r="I209">
        <f t="shared" si="7"/>
        <v>0</v>
      </c>
    </row>
    <row r="210" spans="9:9" x14ac:dyDescent="0.2">
      <c r="I210">
        <f t="shared" si="7"/>
        <v>0</v>
      </c>
    </row>
    <row r="211" spans="9:9" x14ac:dyDescent="0.2">
      <c r="I211">
        <f t="shared" si="7"/>
        <v>0</v>
      </c>
    </row>
  </sheetData>
  <mergeCells count="1">
    <mergeCell ref="A1:C3"/>
  </mergeCells>
  <phoneticPr fontId="13" type="noConversion"/>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L991"/>
  <sheetViews>
    <sheetView topLeftCell="A942" zoomScale="111" zoomScaleNormal="100" workbookViewId="0">
      <selection activeCell="A961" sqref="A961"/>
    </sheetView>
  </sheetViews>
  <sheetFormatPr baseColWidth="10" defaultRowHeight="12.75" x14ac:dyDescent="0.2"/>
  <cols>
    <col min="1" max="1" width="13.875" customWidth="1"/>
    <col min="2" max="2" width="11.625" customWidth="1"/>
    <col min="7" max="7" width="16.875" customWidth="1"/>
  </cols>
  <sheetData>
    <row r="1" spans="1:11" x14ac:dyDescent="0.2">
      <c r="A1" s="127" t="s">
        <v>7027</v>
      </c>
      <c r="B1" s="128"/>
      <c r="C1" s="129"/>
    </row>
    <row r="2" spans="1:11" x14ac:dyDescent="0.2">
      <c r="A2" s="130"/>
      <c r="B2" s="131"/>
      <c r="C2" s="132"/>
    </row>
    <row r="3" spans="1:11" x14ac:dyDescent="0.2">
      <c r="A3" s="133"/>
      <c r="B3" s="134"/>
      <c r="C3" s="135"/>
    </row>
    <row r="4" spans="1:11" ht="13.5" thickBot="1" x14ac:dyDescent="0.25"/>
    <row r="5" spans="1:11" ht="18.75" thickBot="1" x14ac:dyDescent="0.3">
      <c r="A5" s="3" t="s">
        <v>6476</v>
      </c>
      <c r="B5" s="3" t="s">
        <v>6814</v>
      </c>
      <c r="C5" s="3" t="s">
        <v>6932</v>
      </c>
      <c r="D5" s="3" t="s">
        <v>6377</v>
      </c>
      <c r="E5" s="3" t="s">
        <v>6249</v>
      </c>
      <c r="F5" s="4" t="s">
        <v>6904</v>
      </c>
      <c r="G5" s="3" t="s">
        <v>6829</v>
      </c>
      <c r="H5" s="3" t="s">
        <v>6844</v>
      </c>
      <c r="I5" s="3" t="s">
        <v>6404</v>
      </c>
      <c r="J5" s="3" t="s">
        <v>7022</v>
      </c>
      <c r="K5" s="3" t="s">
        <v>6312</v>
      </c>
    </row>
    <row r="7" spans="1:11" x14ac:dyDescent="0.2">
      <c r="A7" s="5">
        <v>39004</v>
      </c>
      <c r="B7" t="s">
        <v>6852</v>
      </c>
      <c r="C7" t="s">
        <v>6783</v>
      </c>
      <c r="D7">
        <v>4</v>
      </c>
      <c r="E7">
        <v>156</v>
      </c>
      <c r="F7">
        <v>624</v>
      </c>
      <c r="G7" s="5">
        <v>39016</v>
      </c>
      <c r="H7">
        <v>612</v>
      </c>
      <c r="I7">
        <v>12</v>
      </c>
      <c r="J7">
        <v>8.5</v>
      </c>
      <c r="K7">
        <v>5202</v>
      </c>
    </row>
    <row r="8" spans="1:11" x14ac:dyDescent="0.2">
      <c r="G8" s="5">
        <v>39016</v>
      </c>
      <c r="H8">
        <v>8</v>
      </c>
      <c r="I8">
        <v>4</v>
      </c>
      <c r="J8">
        <v>8.5</v>
      </c>
      <c r="K8">
        <v>68</v>
      </c>
    </row>
    <row r="9" spans="1:11" x14ac:dyDescent="0.2">
      <c r="G9" t="s">
        <v>6406</v>
      </c>
      <c r="H9">
        <v>4</v>
      </c>
      <c r="I9">
        <v>0</v>
      </c>
    </row>
    <row r="11" spans="1:11" x14ac:dyDescent="0.2">
      <c r="A11" s="5">
        <v>39016</v>
      </c>
      <c r="B11" t="s">
        <v>7039</v>
      </c>
      <c r="C11" t="s">
        <v>7500</v>
      </c>
      <c r="D11">
        <v>4</v>
      </c>
      <c r="E11">
        <v>158</v>
      </c>
      <c r="F11">
        <v>632</v>
      </c>
      <c r="G11" s="5">
        <v>39023</v>
      </c>
      <c r="H11">
        <v>631</v>
      </c>
      <c r="I11">
        <v>1</v>
      </c>
      <c r="J11">
        <v>9</v>
      </c>
      <c r="K11">
        <v>5679</v>
      </c>
    </row>
    <row r="12" spans="1:11" x14ac:dyDescent="0.2">
      <c r="G12" t="s">
        <v>6944</v>
      </c>
      <c r="H12">
        <v>1</v>
      </c>
      <c r="I12">
        <v>0</v>
      </c>
    </row>
    <row r="14" spans="1:11" x14ac:dyDescent="0.2">
      <c r="A14" s="5">
        <v>39023</v>
      </c>
      <c r="B14" t="s">
        <v>5063</v>
      </c>
      <c r="C14" t="s">
        <v>5064</v>
      </c>
      <c r="D14">
        <v>2</v>
      </c>
      <c r="E14">
        <v>304</v>
      </c>
      <c r="F14">
        <v>608</v>
      </c>
      <c r="G14" s="5">
        <v>39030</v>
      </c>
      <c r="H14">
        <v>601</v>
      </c>
      <c r="I14">
        <v>7</v>
      </c>
      <c r="J14">
        <v>9</v>
      </c>
      <c r="K14">
        <v>5409</v>
      </c>
    </row>
    <row r="15" spans="1:11" x14ac:dyDescent="0.2">
      <c r="G15" s="5">
        <v>39044</v>
      </c>
      <c r="H15">
        <v>7</v>
      </c>
      <c r="I15">
        <v>0</v>
      </c>
      <c r="J15">
        <v>9</v>
      </c>
      <c r="K15">
        <v>63</v>
      </c>
    </row>
    <row r="17" spans="1:11" x14ac:dyDescent="0.2">
      <c r="A17" s="5">
        <v>39029</v>
      </c>
      <c r="B17" t="s">
        <v>7247</v>
      </c>
      <c r="C17" t="s">
        <v>7237</v>
      </c>
      <c r="D17">
        <v>6</v>
      </c>
      <c r="E17">
        <v>100</v>
      </c>
      <c r="F17">
        <v>600</v>
      </c>
      <c r="G17" s="5">
        <v>39044</v>
      </c>
      <c r="H17">
        <v>595</v>
      </c>
      <c r="I17">
        <v>5</v>
      </c>
      <c r="J17">
        <v>10</v>
      </c>
      <c r="K17">
        <v>5950</v>
      </c>
    </row>
    <row r="18" spans="1:11" x14ac:dyDescent="0.2">
      <c r="G18" s="5">
        <v>39051</v>
      </c>
      <c r="H18">
        <v>4</v>
      </c>
      <c r="I18">
        <v>1</v>
      </c>
      <c r="J18">
        <v>10</v>
      </c>
      <c r="K18">
        <v>40</v>
      </c>
    </row>
    <row r="19" spans="1:11" x14ac:dyDescent="0.2">
      <c r="G19" t="s">
        <v>7246</v>
      </c>
      <c r="H19">
        <v>1</v>
      </c>
      <c r="I19">
        <v>0</v>
      </c>
    </row>
    <row r="21" spans="1:11" x14ac:dyDescent="0.2">
      <c r="A21" s="5">
        <v>39029</v>
      </c>
      <c r="B21" t="s">
        <v>7144</v>
      </c>
      <c r="C21" t="s">
        <v>7388</v>
      </c>
      <c r="D21">
        <v>6</v>
      </c>
      <c r="E21">
        <v>100</v>
      </c>
      <c r="F21">
        <v>600</v>
      </c>
      <c r="G21" s="5">
        <v>39037</v>
      </c>
      <c r="H21">
        <v>594</v>
      </c>
      <c r="I21">
        <v>6</v>
      </c>
      <c r="J21">
        <v>8.5</v>
      </c>
      <c r="K21">
        <v>5049</v>
      </c>
    </row>
    <row r="22" spans="1:11" x14ac:dyDescent="0.2">
      <c r="G22" s="5">
        <v>39051</v>
      </c>
      <c r="H22">
        <v>4</v>
      </c>
      <c r="I22">
        <v>2</v>
      </c>
      <c r="J22">
        <v>8.5</v>
      </c>
      <c r="K22">
        <v>34</v>
      </c>
    </row>
    <row r="23" spans="1:11" x14ac:dyDescent="0.2">
      <c r="G23" t="s">
        <v>7246</v>
      </c>
      <c r="H23">
        <v>2</v>
      </c>
      <c r="I23">
        <v>0</v>
      </c>
    </row>
    <row r="25" spans="1:11" x14ac:dyDescent="0.2">
      <c r="A25" s="5">
        <v>39037</v>
      </c>
      <c r="B25" t="s">
        <v>7140</v>
      </c>
      <c r="C25" t="s">
        <v>5904</v>
      </c>
      <c r="D25">
        <v>2</v>
      </c>
      <c r="E25">
        <v>305</v>
      </c>
      <c r="F25">
        <v>610</v>
      </c>
      <c r="G25" s="5">
        <v>39045</v>
      </c>
      <c r="H25">
        <v>595</v>
      </c>
      <c r="I25">
        <v>15</v>
      </c>
      <c r="J25">
        <v>8.5</v>
      </c>
      <c r="K25">
        <v>5058</v>
      </c>
    </row>
    <row r="26" spans="1:11" x14ac:dyDescent="0.2">
      <c r="G26" s="5">
        <v>39058</v>
      </c>
      <c r="H26">
        <v>10</v>
      </c>
      <c r="I26">
        <v>5</v>
      </c>
      <c r="J26">
        <v>8.5</v>
      </c>
      <c r="K26">
        <v>85</v>
      </c>
    </row>
    <row r="27" spans="1:11" x14ac:dyDescent="0.2">
      <c r="G27" t="s">
        <v>6872</v>
      </c>
      <c r="H27">
        <v>1</v>
      </c>
      <c r="I27">
        <v>4</v>
      </c>
    </row>
    <row r="28" spans="1:11" x14ac:dyDescent="0.2">
      <c r="G28" t="s">
        <v>7371</v>
      </c>
      <c r="H28">
        <v>4</v>
      </c>
      <c r="I28">
        <v>0</v>
      </c>
    </row>
    <row r="30" spans="1:11" x14ac:dyDescent="0.2">
      <c r="A30" s="5">
        <v>39037</v>
      </c>
      <c r="B30" t="s">
        <v>6078</v>
      </c>
      <c r="C30" t="s">
        <v>6081</v>
      </c>
      <c r="D30">
        <v>2</v>
      </c>
      <c r="E30">
        <v>305</v>
      </c>
      <c r="F30">
        <v>610</v>
      </c>
      <c r="G30" s="5">
        <v>39051</v>
      </c>
      <c r="H30">
        <v>598</v>
      </c>
      <c r="I30">
        <v>12</v>
      </c>
      <c r="J30">
        <v>8</v>
      </c>
      <c r="K30">
        <v>4784</v>
      </c>
    </row>
    <row r="31" spans="1:11" x14ac:dyDescent="0.2">
      <c r="G31" s="5">
        <v>39072</v>
      </c>
      <c r="H31">
        <v>12</v>
      </c>
      <c r="I31">
        <v>0</v>
      </c>
      <c r="J31">
        <v>8</v>
      </c>
      <c r="K31">
        <v>96</v>
      </c>
    </row>
    <row r="33" spans="1:11" x14ac:dyDescent="0.2">
      <c r="A33" s="5">
        <v>39044</v>
      </c>
      <c r="B33" t="s">
        <v>7113</v>
      </c>
      <c r="C33" t="s">
        <v>4988</v>
      </c>
      <c r="D33">
        <v>2</v>
      </c>
      <c r="E33">
        <v>166</v>
      </c>
      <c r="F33">
        <v>332</v>
      </c>
      <c r="G33" s="5">
        <v>39051</v>
      </c>
      <c r="H33">
        <v>329</v>
      </c>
      <c r="I33">
        <v>3</v>
      </c>
      <c r="J33">
        <v>9.5</v>
      </c>
      <c r="K33">
        <v>3126</v>
      </c>
    </row>
    <row r="34" spans="1:11" x14ac:dyDescent="0.2">
      <c r="G34" s="5">
        <v>39065</v>
      </c>
      <c r="H34">
        <v>3</v>
      </c>
      <c r="I34">
        <v>0</v>
      </c>
      <c r="J34">
        <v>9.5</v>
      </c>
      <c r="K34">
        <v>29</v>
      </c>
    </row>
    <row r="36" spans="1:11" x14ac:dyDescent="0.2">
      <c r="A36" s="5">
        <v>39044</v>
      </c>
      <c r="B36" t="s">
        <v>7492</v>
      </c>
      <c r="C36" t="s">
        <v>5155</v>
      </c>
      <c r="D36">
        <v>4</v>
      </c>
      <c r="E36">
        <v>166</v>
      </c>
      <c r="F36">
        <v>664</v>
      </c>
      <c r="G36" s="5">
        <v>39065</v>
      </c>
      <c r="H36">
        <v>646</v>
      </c>
      <c r="I36">
        <v>18</v>
      </c>
      <c r="J36">
        <v>8.5</v>
      </c>
      <c r="K36">
        <v>5491</v>
      </c>
    </row>
    <row r="37" spans="1:11" x14ac:dyDescent="0.2">
      <c r="G37" s="5">
        <v>39086</v>
      </c>
      <c r="H37">
        <v>11</v>
      </c>
      <c r="I37">
        <v>7</v>
      </c>
    </row>
    <row r="38" spans="1:11" x14ac:dyDescent="0.2">
      <c r="G38" s="5">
        <v>39093</v>
      </c>
      <c r="H38">
        <v>7</v>
      </c>
      <c r="I38">
        <v>0</v>
      </c>
      <c r="J38">
        <v>8.5</v>
      </c>
      <c r="K38">
        <v>60</v>
      </c>
    </row>
    <row r="39" spans="1:11" x14ac:dyDescent="0.2">
      <c r="G39" s="5"/>
    </row>
    <row r="40" spans="1:11" x14ac:dyDescent="0.2">
      <c r="A40" s="5">
        <v>39044</v>
      </c>
      <c r="B40" t="s">
        <v>4956</v>
      </c>
      <c r="C40" t="s">
        <v>4957</v>
      </c>
      <c r="D40">
        <v>2.5</v>
      </c>
      <c r="E40">
        <v>305</v>
      </c>
      <c r="F40">
        <v>762.5</v>
      </c>
      <c r="G40" s="5">
        <v>39058</v>
      </c>
      <c r="H40">
        <v>753</v>
      </c>
      <c r="I40">
        <v>9</v>
      </c>
      <c r="J40">
        <v>8.5</v>
      </c>
      <c r="K40">
        <v>6400</v>
      </c>
    </row>
    <row r="41" spans="1:11" x14ac:dyDescent="0.2">
      <c r="G41" t="s">
        <v>6871</v>
      </c>
      <c r="H41">
        <v>1</v>
      </c>
      <c r="I41">
        <v>8</v>
      </c>
    </row>
    <row r="42" spans="1:11" x14ac:dyDescent="0.2">
      <c r="G42" s="5">
        <v>39086</v>
      </c>
      <c r="H42">
        <v>3</v>
      </c>
      <c r="I42">
        <v>5</v>
      </c>
    </row>
    <row r="43" spans="1:11" x14ac:dyDescent="0.2">
      <c r="G43" s="5">
        <v>39093</v>
      </c>
      <c r="H43">
        <v>5</v>
      </c>
      <c r="I43">
        <v>0</v>
      </c>
      <c r="J43">
        <v>8.5</v>
      </c>
      <c r="K43">
        <v>42</v>
      </c>
    </row>
    <row r="44" spans="1:11" x14ac:dyDescent="0.2">
      <c r="G44" s="5"/>
    </row>
    <row r="45" spans="1:11" x14ac:dyDescent="0.2">
      <c r="A45" s="5">
        <v>39058</v>
      </c>
      <c r="B45" t="s">
        <v>5651</v>
      </c>
      <c r="C45" t="s">
        <v>5507</v>
      </c>
      <c r="D45">
        <v>2</v>
      </c>
      <c r="E45">
        <v>313</v>
      </c>
      <c r="F45">
        <v>626</v>
      </c>
      <c r="G45" s="5">
        <v>39072</v>
      </c>
      <c r="H45">
        <v>624</v>
      </c>
      <c r="I45">
        <v>2</v>
      </c>
      <c r="J45">
        <v>9</v>
      </c>
      <c r="K45">
        <v>5616</v>
      </c>
    </row>
    <row r="46" spans="1:11" x14ac:dyDescent="0.2">
      <c r="G46" s="5">
        <v>39093</v>
      </c>
      <c r="H46">
        <v>1</v>
      </c>
      <c r="I46">
        <v>1</v>
      </c>
      <c r="J46">
        <v>9</v>
      </c>
      <c r="K46">
        <v>9</v>
      </c>
    </row>
    <row r="47" spans="1:11" x14ac:dyDescent="0.2">
      <c r="G47" t="s">
        <v>4870</v>
      </c>
      <c r="H47">
        <v>1</v>
      </c>
      <c r="I47">
        <v>0</v>
      </c>
    </row>
    <row r="50" spans="1:11" x14ac:dyDescent="0.2">
      <c r="A50" s="5">
        <v>39067</v>
      </c>
      <c r="B50" t="s">
        <v>5589</v>
      </c>
      <c r="C50" t="s">
        <v>5418</v>
      </c>
      <c r="D50">
        <v>1</v>
      </c>
      <c r="E50">
        <v>695</v>
      </c>
      <c r="F50">
        <v>695</v>
      </c>
      <c r="G50" s="5">
        <v>39086</v>
      </c>
      <c r="H50">
        <v>688</v>
      </c>
      <c r="I50">
        <v>7</v>
      </c>
      <c r="J50">
        <v>9</v>
      </c>
      <c r="K50">
        <f>H50*J50</f>
        <v>6192</v>
      </c>
    </row>
    <row r="51" spans="1:11" x14ac:dyDescent="0.2">
      <c r="G51" s="5">
        <v>39114</v>
      </c>
      <c r="H51">
        <v>7</v>
      </c>
      <c r="I51">
        <v>0</v>
      </c>
      <c r="J51">
        <v>9</v>
      </c>
      <c r="K51">
        <v>63</v>
      </c>
    </row>
    <row r="53" spans="1:11" x14ac:dyDescent="0.2">
      <c r="A53" s="5">
        <v>39072</v>
      </c>
      <c r="B53" t="s">
        <v>5287</v>
      </c>
      <c r="C53" t="s">
        <v>5288</v>
      </c>
      <c r="D53">
        <v>2</v>
      </c>
      <c r="E53">
        <v>291</v>
      </c>
      <c r="F53">
        <v>582</v>
      </c>
      <c r="G53" s="5">
        <v>39093</v>
      </c>
      <c r="H53">
        <v>561</v>
      </c>
      <c r="I53">
        <v>21</v>
      </c>
      <c r="J53">
        <v>9</v>
      </c>
      <c r="K53">
        <v>5049</v>
      </c>
    </row>
    <row r="54" spans="1:11" x14ac:dyDescent="0.2">
      <c r="G54" s="5">
        <v>39121</v>
      </c>
      <c r="H54">
        <v>21</v>
      </c>
      <c r="I54">
        <v>0</v>
      </c>
      <c r="J54">
        <v>9</v>
      </c>
      <c r="K54">
        <v>189</v>
      </c>
    </row>
    <row r="56" spans="1:11" x14ac:dyDescent="0.2">
      <c r="A56" s="5">
        <v>39086</v>
      </c>
      <c r="B56" t="s">
        <v>7176</v>
      </c>
      <c r="C56" t="s">
        <v>7177</v>
      </c>
      <c r="D56">
        <v>3</v>
      </c>
      <c r="E56">
        <v>166</v>
      </c>
      <c r="F56">
        <f>E56*D56</f>
        <v>498</v>
      </c>
      <c r="G56" s="5">
        <v>39100</v>
      </c>
      <c r="H56">
        <v>491</v>
      </c>
      <c r="I56">
        <v>7</v>
      </c>
      <c r="J56">
        <v>8.5</v>
      </c>
      <c r="K56">
        <v>4174</v>
      </c>
    </row>
    <row r="57" spans="1:11" x14ac:dyDescent="0.2">
      <c r="G57" s="5" t="s">
        <v>4948</v>
      </c>
      <c r="H57">
        <v>4</v>
      </c>
      <c r="I57">
        <v>3</v>
      </c>
    </row>
    <row r="58" spans="1:11" x14ac:dyDescent="0.2">
      <c r="G58" s="5">
        <v>39121</v>
      </c>
      <c r="H58">
        <v>3</v>
      </c>
      <c r="I58">
        <v>0</v>
      </c>
      <c r="J58">
        <v>8.5</v>
      </c>
      <c r="K58">
        <v>26</v>
      </c>
    </row>
    <row r="60" spans="1:11" x14ac:dyDescent="0.2">
      <c r="A60" s="5">
        <v>39093</v>
      </c>
      <c r="B60" t="s">
        <v>7379</v>
      </c>
      <c r="C60" t="s">
        <v>7380</v>
      </c>
      <c r="D60">
        <v>1</v>
      </c>
      <c r="E60">
        <v>329</v>
      </c>
      <c r="F60">
        <v>329</v>
      </c>
      <c r="G60" s="5">
        <v>39114</v>
      </c>
      <c r="H60">
        <v>315</v>
      </c>
      <c r="I60">
        <v>14</v>
      </c>
      <c r="J60">
        <v>8.5</v>
      </c>
      <c r="K60">
        <v>2677</v>
      </c>
    </row>
    <row r="61" spans="1:11" x14ac:dyDescent="0.2">
      <c r="G61" s="5">
        <v>39114</v>
      </c>
      <c r="H61" t="s">
        <v>5216</v>
      </c>
      <c r="I61">
        <v>13</v>
      </c>
      <c r="J61">
        <v>8.5</v>
      </c>
      <c r="K61">
        <v>8.5</v>
      </c>
    </row>
    <row r="62" spans="1:11" x14ac:dyDescent="0.2">
      <c r="G62" s="5">
        <v>39128</v>
      </c>
      <c r="H62">
        <v>7</v>
      </c>
      <c r="I62">
        <v>6</v>
      </c>
      <c r="J62">
        <v>8.5</v>
      </c>
      <c r="K62">
        <v>60</v>
      </c>
    </row>
    <row r="63" spans="1:11" x14ac:dyDescent="0.2">
      <c r="G63" s="5">
        <v>39163</v>
      </c>
      <c r="H63">
        <v>8</v>
      </c>
      <c r="I63">
        <v>0</v>
      </c>
      <c r="J63">
        <v>8.5</v>
      </c>
      <c r="K63">
        <v>68</v>
      </c>
    </row>
    <row r="64" spans="1:11" x14ac:dyDescent="0.2">
      <c r="G64" s="5"/>
    </row>
    <row r="66" spans="1:11" x14ac:dyDescent="0.2">
      <c r="A66" s="5">
        <v>39093</v>
      </c>
      <c r="B66" t="s">
        <v>7554</v>
      </c>
      <c r="C66" t="s">
        <v>5169</v>
      </c>
      <c r="D66">
        <v>1</v>
      </c>
      <c r="E66">
        <v>329</v>
      </c>
      <c r="F66">
        <v>329</v>
      </c>
      <c r="G66" s="5">
        <v>39107</v>
      </c>
      <c r="H66">
        <v>320</v>
      </c>
      <c r="I66">
        <v>9</v>
      </c>
      <c r="J66">
        <v>9</v>
      </c>
      <c r="K66">
        <v>2880</v>
      </c>
    </row>
    <row r="67" spans="1:11" x14ac:dyDescent="0.2">
      <c r="G67" s="5">
        <v>39128</v>
      </c>
      <c r="H67">
        <v>5</v>
      </c>
      <c r="I67">
        <v>4</v>
      </c>
      <c r="J67">
        <v>9</v>
      </c>
      <c r="K67">
        <v>45</v>
      </c>
    </row>
    <row r="68" spans="1:11" x14ac:dyDescent="0.2">
      <c r="G68" t="s">
        <v>21699</v>
      </c>
      <c r="H68">
        <v>4</v>
      </c>
      <c r="I68">
        <v>0</v>
      </c>
    </row>
    <row r="70" spans="1:11" x14ac:dyDescent="0.2">
      <c r="A70" s="5">
        <v>39095</v>
      </c>
      <c r="B70" t="s">
        <v>5187</v>
      </c>
      <c r="C70" t="s">
        <v>5188</v>
      </c>
      <c r="D70">
        <v>2</v>
      </c>
      <c r="E70">
        <v>290</v>
      </c>
      <c r="F70">
        <v>580</v>
      </c>
      <c r="G70" s="5">
        <v>39107</v>
      </c>
      <c r="H70">
        <v>573</v>
      </c>
      <c r="I70">
        <v>7</v>
      </c>
      <c r="J70">
        <v>9</v>
      </c>
      <c r="K70">
        <v>5157</v>
      </c>
    </row>
    <row r="71" spans="1:11" x14ac:dyDescent="0.2">
      <c r="G71" s="5">
        <v>39128</v>
      </c>
      <c r="H71">
        <v>5</v>
      </c>
      <c r="I71">
        <v>2</v>
      </c>
      <c r="J71">
        <v>9</v>
      </c>
      <c r="K71">
        <v>45</v>
      </c>
    </row>
    <row r="72" spans="1:11" x14ac:dyDescent="0.2">
      <c r="G72" t="s">
        <v>7568</v>
      </c>
      <c r="H72">
        <v>2</v>
      </c>
      <c r="I72">
        <v>0</v>
      </c>
    </row>
    <row r="74" spans="1:11" x14ac:dyDescent="0.2">
      <c r="A74" s="5">
        <v>39100</v>
      </c>
      <c r="B74" t="s">
        <v>5222</v>
      </c>
      <c r="C74" t="s">
        <v>5300</v>
      </c>
      <c r="D74">
        <v>2</v>
      </c>
      <c r="E74">
        <v>305</v>
      </c>
      <c r="F74">
        <v>610</v>
      </c>
      <c r="G74" s="5">
        <v>39114</v>
      </c>
      <c r="H74">
        <v>603</v>
      </c>
      <c r="I74">
        <v>7</v>
      </c>
      <c r="J74">
        <v>8.5</v>
      </c>
      <c r="K74">
        <v>5126</v>
      </c>
    </row>
    <row r="75" spans="1:11" x14ac:dyDescent="0.2">
      <c r="G75" s="5">
        <v>39114</v>
      </c>
      <c r="H75" t="s">
        <v>5216</v>
      </c>
      <c r="I75">
        <v>6</v>
      </c>
      <c r="J75">
        <v>8.5</v>
      </c>
      <c r="K75">
        <v>8.5</v>
      </c>
    </row>
    <row r="76" spans="1:11" x14ac:dyDescent="0.2">
      <c r="G76" s="5">
        <v>39149</v>
      </c>
      <c r="H76">
        <v>6</v>
      </c>
      <c r="I76">
        <v>0</v>
      </c>
      <c r="J76">
        <v>8.5</v>
      </c>
      <c r="K76">
        <v>51</v>
      </c>
    </row>
    <row r="78" spans="1:11" x14ac:dyDescent="0.2">
      <c r="A78" s="5">
        <v>39107</v>
      </c>
      <c r="B78" t="s">
        <v>7695</v>
      </c>
      <c r="C78" t="s">
        <v>7074</v>
      </c>
      <c r="D78">
        <v>2</v>
      </c>
      <c r="E78">
        <v>320</v>
      </c>
      <c r="F78">
        <v>640</v>
      </c>
      <c r="G78" s="5">
        <v>39121</v>
      </c>
      <c r="H78">
        <v>631</v>
      </c>
      <c r="I78">
        <v>9</v>
      </c>
      <c r="J78">
        <v>9</v>
      </c>
      <c r="K78">
        <v>5679</v>
      </c>
    </row>
    <row r="79" spans="1:11" x14ac:dyDescent="0.2">
      <c r="G79" s="5">
        <v>39121</v>
      </c>
      <c r="H79" t="s">
        <v>7112</v>
      </c>
      <c r="I79">
        <v>8</v>
      </c>
      <c r="J79">
        <v>9</v>
      </c>
      <c r="K79">
        <v>9</v>
      </c>
    </row>
    <row r="80" spans="1:11" x14ac:dyDescent="0.2">
      <c r="G80" s="5">
        <v>39163</v>
      </c>
      <c r="H80">
        <v>8</v>
      </c>
      <c r="I80">
        <v>0</v>
      </c>
      <c r="J80">
        <v>9</v>
      </c>
      <c r="K80">
        <v>72</v>
      </c>
    </row>
    <row r="82" spans="1:11" x14ac:dyDescent="0.2">
      <c r="A82" s="5">
        <v>39107</v>
      </c>
      <c r="B82" t="s">
        <v>7356</v>
      </c>
      <c r="C82" t="s">
        <v>7357</v>
      </c>
      <c r="D82">
        <v>2</v>
      </c>
      <c r="E82">
        <v>302</v>
      </c>
      <c r="F82">
        <v>604</v>
      </c>
      <c r="G82" s="5">
        <v>39142</v>
      </c>
      <c r="H82">
        <v>594</v>
      </c>
      <c r="I82">
        <v>10</v>
      </c>
      <c r="J82">
        <v>9</v>
      </c>
      <c r="K82">
        <v>5346</v>
      </c>
    </row>
    <row r="83" spans="1:11" x14ac:dyDescent="0.2">
      <c r="A83" s="5"/>
      <c r="G83" s="5">
        <v>39156</v>
      </c>
      <c r="H83">
        <v>10</v>
      </c>
      <c r="I83">
        <v>0</v>
      </c>
      <c r="J83">
        <v>9</v>
      </c>
      <c r="K83">
        <v>90</v>
      </c>
    </row>
    <row r="85" spans="1:11" x14ac:dyDescent="0.2">
      <c r="A85" s="5">
        <v>39114</v>
      </c>
      <c r="B85" t="s">
        <v>7756</v>
      </c>
      <c r="C85" t="s">
        <v>7809</v>
      </c>
      <c r="D85">
        <v>2</v>
      </c>
      <c r="E85">
        <v>306</v>
      </c>
      <c r="F85">
        <v>612</v>
      </c>
      <c r="G85" s="5">
        <v>39128</v>
      </c>
      <c r="H85">
        <v>600</v>
      </c>
      <c r="I85">
        <v>12</v>
      </c>
      <c r="J85">
        <v>9</v>
      </c>
      <c r="K85">
        <v>5400</v>
      </c>
    </row>
    <row r="86" spans="1:11" x14ac:dyDescent="0.2">
      <c r="A86" s="5"/>
      <c r="G86" s="5">
        <v>39156</v>
      </c>
      <c r="H86">
        <v>11</v>
      </c>
      <c r="I86">
        <v>1</v>
      </c>
      <c r="J86">
        <v>9</v>
      </c>
      <c r="K86">
        <v>99</v>
      </c>
    </row>
    <row r="87" spans="1:11" x14ac:dyDescent="0.2">
      <c r="A87" s="5"/>
      <c r="G87" s="5" t="s">
        <v>21700</v>
      </c>
      <c r="H87">
        <v>1</v>
      </c>
      <c r="I87">
        <v>0</v>
      </c>
    </row>
    <row r="89" spans="1:11" x14ac:dyDescent="0.2">
      <c r="A89" s="5">
        <v>39121</v>
      </c>
      <c r="B89" t="s">
        <v>4963</v>
      </c>
      <c r="C89" t="s">
        <v>4964</v>
      </c>
      <c r="D89">
        <v>2</v>
      </c>
      <c r="E89">
        <v>303</v>
      </c>
      <c r="F89">
        <v>606</v>
      </c>
      <c r="G89" s="5">
        <v>39142</v>
      </c>
      <c r="H89">
        <v>599</v>
      </c>
      <c r="I89">
        <v>7</v>
      </c>
      <c r="J89">
        <v>9</v>
      </c>
      <c r="K89">
        <v>5391</v>
      </c>
    </row>
    <row r="90" spans="1:11" x14ac:dyDescent="0.2">
      <c r="A90" s="5"/>
      <c r="G90" s="5">
        <v>39156</v>
      </c>
      <c r="H90">
        <v>7</v>
      </c>
      <c r="I90">
        <v>0</v>
      </c>
      <c r="J90">
        <v>9</v>
      </c>
      <c r="K90">
        <v>63</v>
      </c>
    </row>
    <row r="92" spans="1:11" x14ac:dyDescent="0.2">
      <c r="A92" s="5">
        <v>39128</v>
      </c>
      <c r="B92" t="s">
        <v>4750</v>
      </c>
      <c r="C92" t="s">
        <v>5022</v>
      </c>
      <c r="D92">
        <v>2</v>
      </c>
      <c r="E92">
        <v>306</v>
      </c>
      <c r="F92">
        <v>612</v>
      </c>
      <c r="G92" s="5">
        <v>39149</v>
      </c>
      <c r="H92">
        <v>604</v>
      </c>
      <c r="I92">
        <v>8</v>
      </c>
      <c r="J92">
        <v>8.5</v>
      </c>
      <c r="K92">
        <v>5134</v>
      </c>
    </row>
    <row r="93" spans="1:11" x14ac:dyDescent="0.2">
      <c r="C93" s="5"/>
      <c r="G93" s="5">
        <v>39149</v>
      </c>
      <c r="H93" t="s">
        <v>7749</v>
      </c>
      <c r="I93">
        <v>7</v>
      </c>
      <c r="J93">
        <v>8.5</v>
      </c>
      <c r="K93">
        <v>8.5</v>
      </c>
    </row>
    <row r="94" spans="1:11" x14ac:dyDescent="0.2">
      <c r="C94" s="5"/>
      <c r="G94" s="5">
        <v>39163</v>
      </c>
      <c r="H94">
        <v>8</v>
      </c>
      <c r="I94">
        <v>0</v>
      </c>
      <c r="J94">
        <v>8.5</v>
      </c>
      <c r="K94">
        <v>68</v>
      </c>
    </row>
    <row r="95" spans="1:11" x14ac:dyDescent="0.2">
      <c r="C95" s="5"/>
    </row>
    <row r="96" spans="1:11" x14ac:dyDescent="0.2">
      <c r="A96" s="5">
        <v>39142</v>
      </c>
      <c r="B96" t="s">
        <v>7937</v>
      </c>
      <c r="C96" t="s">
        <v>7938</v>
      </c>
      <c r="D96">
        <v>2</v>
      </c>
      <c r="E96">
        <v>432</v>
      </c>
      <c r="F96">
        <v>864</v>
      </c>
      <c r="G96" s="5">
        <v>39163</v>
      </c>
      <c r="H96">
        <v>856</v>
      </c>
      <c r="I96">
        <v>8</v>
      </c>
      <c r="J96">
        <v>9</v>
      </c>
      <c r="K96">
        <v>7704</v>
      </c>
    </row>
    <row r="97" spans="1:11" x14ac:dyDescent="0.2">
      <c r="A97" s="5"/>
      <c r="G97" s="5">
        <v>39177</v>
      </c>
      <c r="H97">
        <v>8</v>
      </c>
      <c r="I97">
        <v>0</v>
      </c>
      <c r="J97">
        <v>9</v>
      </c>
      <c r="K97">
        <v>72</v>
      </c>
    </row>
    <row r="99" spans="1:11" x14ac:dyDescent="0.2">
      <c r="A99" s="5">
        <v>39142</v>
      </c>
      <c r="B99" t="s">
        <v>7763</v>
      </c>
      <c r="C99" t="s">
        <v>6031</v>
      </c>
      <c r="D99">
        <v>2</v>
      </c>
      <c r="E99">
        <v>322</v>
      </c>
      <c r="F99">
        <v>644</v>
      </c>
      <c r="G99" s="5">
        <v>39149</v>
      </c>
      <c r="H99">
        <v>635</v>
      </c>
      <c r="I99">
        <v>9</v>
      </c>
      <c r="J99">
        <v>8.5</v>
      </c>
      <c r="K99">
        <v>5398</v>
      </c>
    </row>
    <row r="100" spans="1:11" x14ac:dyDescent="0.2">
      <c r="G100" s="5">
        <v>39149</v>
      </c>
      <c r="H100" t="s">
        <v>7749</v>
      </c>
      <c r="I100">
        <v>8</v>
      </c>
      <c r="J100">
        <v>8.5</v>
      </c>
      <c r="K100">
        <v>8</v>
      </c>
    </row>
    <row r="101" spans="1:11" x14ac:dyDescent="0.2">
      <c r="G101" s="5">
        <v>39156</v>
      </c>
      <c r="H101">
        <v>7</v>
      </c>
      <c r="I101">
        <v>1</v>
      </c>
      <c r="J101">
        <v>8.5</v>
      </c>
      <c r="K101">
        <v>60</v>
      </c>
    </row>
    <row r="102" spans="1:11" x14ac:dyDescent="0.2">
      <c r="G102" s="5" t="s">
        <v>21700</v>
      </c>
      <c r="H102">
        <v>1</v>
      </c>
      <c r="I102">
        <v>0</v>
      </c>
    </row>
    <row r="104" spans="1:11" x14ac:dyDescent="0.2">
      <c r="A104" s="5">
        <v>39149</v>
      </c>
      <c r="B104" t="s">
        <v>7792</v>
      </c>
      <c r="C104" t="s">
        <v>7847</v>
      </c>
      <c r="D104">
        <v>4</v>
      </c>
      <c r="E104">
        <v>158</v>
      </c>
      <c r="F104">
        <v>632</v>
      </c>
      <c r="G104" s="5">
        <v>39156</v>
      </c>
      <c r="H104">
        <v>628</v>
      </c>
      <c r="I104">
        <v>4</v>
      </c>
      <c r="J104">
        <v>9</v>
      </c>
      <c r="K104">
        <v>5652</v>
      </c>
    </row>
    <row r="105" spans="1:11" x14ac:dyDescent="0.2">
      <c r="A105" s="5"/>
      <c r="G105" s="5">
        <v>39254</v>
      </c>
      <c r="H105">
        <v>4</v>
      </c>
      <c r="I105">
        <v>0</v>
      </c>
      <c r="J105">
        <v>9</v>
      </c>
      <c r="K105">
        <v>36</v>
      </c>
    </row>
    <row r="107" spans="1:11" x14ac:dyDescent="0.2">
      <c r="A107" s="5">
        <v>39158</v>
      </c>
      <c r="B107" t="s">
        <v>7955</v>
      </c>
      <c r="C107" t="s">
        <v>5182</v>
      </c>
      <c r="D107">
        <v>2</v>
      </c>
      <c r="E107">
        <v>250</v>
      </c>
      <c r="F107">
        <v>500</v>
      </c>
      <c r="G107" s="5">
        <v>39170</v>
      </c>
      <c r="H107">
        <v>493</v>
      </c>
      <c r="I107">
        <v>7</v>
      </c>
      <c r="J107">
        <v>10</v>
      </c>
      <c r="K107">
        <v>4930</v>
      </c>
    </row>
    <row r="108" spans="1:11" x14ac:dyDescent="0.2">
      <c r="G108" s="5">
        <v>39170</v>
      </c>
      <c r="H108" t="s">
        <v>4875</v>
      </c>
      <c r="I108">
        <v>6</v>
      </c>
      <c r="J108">
        <v>10</v>
      </c>
      <c r="K108">
        <v>10</v>
      </c>
    </row>
    <row r="109" spans="1:11" x14ac:dyDescent="0.2">
      <c r="G109" s="5">
        <v>39206</v>
      </c>
      <c r="H109">
        <v>6</v>
      </c>
      <c r="I109">
        <v>0</v>
      </c>
      <c r="J109">
        <v>10</v>
      </c>
      <c r="K109">
        <v>60</v>
      </c>
    </row>
    <row r="111" spans="1:11" x14ac:dyDescent="0.2">
      <c r="A111" s="5">
        <v>39164</v>
      </c>
      <c r="B111" t="s">
        <v>7924</v>
      </c>
      <c r="C111" t="s">
        <v>7890</v>
      </c>
      <c r="D111">
        <v>2</v>
      </c>
      <c r="E111">
        <v>210</v>
      </c>
      <c r="F111">
        <v>420</v>
      </c>
      <c r="G111" s="5">
        <v>39177</v>
      </c>
      <c r="H111">
        <v>414</v>
      </c>
      <c r="I111">
        <v>6</v>
      </c>
      <c r="J111">
        <v>9</v>
      </c>
      <c r="K111">
        <v>3726</v>
      </c>
    </row>
    <row r="112" spans="1:11" x14ac:dyDescent="0.2">
      <c r="A112" s="5"/>
      <c r="G112" s="5">
        <v>39226</v>
      </c>
      <c r="H112">
        <v>4</v>
      </c>
      <c r="I112">
        <v>2</v>
      </c>
      <c r="J112">
        <v>9</v>
      </c>
      <c r="K112">
        <v>36</v>
      </c>
    </row>
    <row r="113" spans="1:11" x14ac:dyDescent="0.2">
      <c r="A113" s="5"/>
      <c r="G113" s="5" t="s">
        <v>7878</v>
      </c>
      <c r="H113">
        <v>2</v>
      </c>
      <c r="I113">
        <v>0</v>
      </c>
    </row>
    <row r="115" spans="1:11" x14ac:dyDescent="0.2">
      <c r="A115" s="5">
        <v>39164</v>
      </c>
      <c r="B115" t="s">
        <v>8141</v>
      </c>
      <c r="C115" t="s">
        <v>7654</v>
      </c>
      <c r="D115">
        <v>2</v>
      </c>
      <c r="E115">
        <v>211</v>
      </c>
      <c r="F115">
        <v>422</v>
      </c>
      <c r="G115" s="5">
        <v>39177</v>
      </c>
      <c r="H115">
        <v>420</v>
      </c>
      <c r="I115">
        <v>2</v>
      </c>
      <c r="J115">
        <v>8.5</v>
      </c>
      <c r="K115">
        <v>3570</v>
      </c>
    </row>
    <row r="116" spans="1:11" x14ac:dyDescent="0.2">
      <c r="A116" s="5"/>
      <c r="G116" s="5">
        <v>39268</v>
      </c>
      <c r="H116">
        <v>2</v>
      </c>
      <c r="I116">
        <v>0</v>
      </c>
      <c r="J116">
        <v>8.5</v>
      </c>
      <c r="K116">
        <v>17</v>
      </c>
    </row>
    <row r="118" spans="1:11" x14ac:dyDescent="0.2">
      <c r="A118" s="5">
        <v>39173</v>
      </c>
      <c r="B118" t="s">
        <v>7880</v>
      </c>
      <c r="C118" t="s">
        <v>7944</v>
      </c>
      <c r="D118">
        <v>3</v>
      </c>
      <c r="E118">
        <v>267</v>
      </c>
      <c r="F118">
        <v>801</v>
      </c>
      <c r="G118" s="5">
        <v>39191</v>
      </c>
      <c r="H118">
        <v>792</v>
      </c>
      <c r="I118">
        <v>9</v>
      </c>
      <c r="J118">
        <v>9.5</v>
      </c>
      <c r="K118">
        <v>7524</v>
      </c>
    </row>
    <row r="119" spans="1:11" x14ac:dyDescent="0.2">
      <c r="A119" s="5"/>
      <c r="G119" s="5">
        <v>39226</v>
      </c>
      <c r="H119">
        <v>5</v>
      </c>
      <c r="I119">
        <v>4</v>
      </c>
      <c r="J119">
        <v>9.5</v>
      </c>
      <c r="K119">
        <v>48</v>
      </c>
    </row>
    <row r="120" spans="1:11" x14ac:dyDescent="0.2">
      <c r="A120" s="5"/>
      <c r="G120" s="5">
        <v>39268</v>
      </c>
      <c r="H120">
        <v>4</v>
      </c>
      <c r="I120">
        <v>0</v>
      </c>
      <c r="J120">
        <v>9.5</v>
      </c>
      <c r="K120">
        <v>38</v>
      </c>
    </row>
    <row r="122" spans="1:11" x14ac:dyDescent="0.2">
      <c r="A122" s="5">
        <v>39190</v>
      </c>
      <c r="B122" t="s">
        <v>4793</v>
      </c>
      <c r="C122" t="s">
        <v>4944</v>
      </c>
      <c r="D122">
        <v>3</v>
      </c>
      <c r="E122">
        <v>213</v>
      </c>
      <c r="F122">
        <v>639</v>
      </c>
      <c r="G122" s="5">
        <v>39198</v>
      </c>
      <c r="H122">
        <v>621</v>
      </c>
      <c r="I122">
        <v>18</v>
      </c>
      <c r="J122">
        <v>9</v>
      </c>
      <c r="K122">
        <v>5589</v>
      </c>
    </row>
    <row r="123" spans="1:11" x14ac:dyDescent="0.2">
      <c r="A123" s="5"/>
      <c r="G123" s="5">
        <v>39206</v>
      </c>
      <c r="H123">
        <v>6</v>
      </c>
      <c r="I123">
        <v>12</v>
      </c>
      <c r="J123">
        <v>9</v>
      </c>
      <c r="K123">
        <v>54</v>
      </c>
    </row>
    <row r="124" spans="1:11" x14ac:dyDescent="0.2">
      <c r="A124" s="5"/>
      <c r="G124" s="5">
        <v>39226</v>
      </c>
      <c r="H124">
        <v>5</v>
      </c>
      <c r="I124">
        <v>7</v>
      </c>
      <c r="J124">
        <v>9</v>
      </c>
      <c r="K124">
        <v>45</v>
      </c>
    </row>
    <row r="125" spans="1:11" x14ac:dyDescent="0.2">
      <c r="A125" s="5"/>
      <c r="G125" s="5">
        <v>39282</v>
      </c>
      <c r="H125">
        <v>5</v>
      </c>
      <c r="I125">
        <v>2</v>
      </c>
      <c r="J125">
        <v>9</v>
      </c>
      <c r="K125">
        <v>45</v>
      </c>
    </row>
    <row r="126" spans="1:11" x14ac:dyDescent="0.2">
      <c r="A126" s="5"/>
      <c r="G126" s="5" t="s">
        <v>4025</v>
      </c>
      <c r="H126">
        <v>2</v>
      </c>
      <c r="I126">
        <v>0</v>
      </c>
    </row>
    <row r="128" spans="1:11" x14ac:dyDescent="0.2">
      <c r="A128" s="5">
        <v>39185</v>
      </c>
      <c r="B128" t="s">
        <v>4593</v>
      </c>
      <c r="C128" t="s">
        <v>4592</v>
      </c>
      <c r="D128">
        <v>1</v>
      </c>
      <c r="E128">
        <v>270</v>
      </c>
      <c r="F128">
        <v>270</v>
      </c>
      <c r="G128" s="5">
        <v>39191</v>
      </c>
      <c r="H128">
        <v>267</v>
      </c>
      <c r="I128">
        <v>3</v>
      </c>
      <c r="J128">
        <v>9</v>
      </c>
      <c r="K128">
        <v>2403</v>
      </c>
    </row>
    <row r="129" spans="1:11" x14ac:dyDescent="0.2">
      <c r="A129" s="5"/>
      <c r="G129" s="5">
        <v>39206</v>
      </c>
      <c r="H129">
        <v>3</v>
      </c>
      <c r="I129">
        <v>0</v>
      </c>
      <c r="J129">
        <v>9</v>
      </c>
      <c r="K129">
        <v>27</v>
      </c>
    </row>
    <row r="131" spans="1:11" x14ac:dyDescent="0.2">
      <c r="A131" s="5">
        <v>39198</v>
      </c>
      <c r="B131" t="s">
        <v>4743</v>
      </c>
      <c r="C131" t="s">
        <v>4746</v>
      </c>
      <c r="D131">
        <v>3</v>
      </c>
      <c r="E131">
        <v>253</v>
      </c>
      <c r="F131">
        <v>759</v>
      </c>
      <c r="G131" s="5">
        <v>39219</v>
      </c>
      <c r="H131">
        <v>746</v>
      </c>
      <c r="I131">
        <v>13</v>
      </c>
      <c r="J131">
        <v>9.5</v>
      </c>
      <c r="K131">
        <v>7087</v>
      </c>
    </row>
    <row r="132" spans="1:11" x14ac:dyDescent="0.2">
      <c r="A132" s="5"/>
      <c r="G132" s="5">
        <v>39226</v>
      </c>
      <c r="H132">
        <v>13</v>
      </c>
      <c r="I132">
        <v>0</v>
      </c>
      <c r="J132">
        <v>9.5</v>
      </c>
      <c r="K132">
        <v>124</v>
      </c>
    </row>
    <row r="133" spans="1:11" x14ac:dyDescent="0.2">
      <c r="A133" s="5"/>
      <c r="G133" s="5"/>
    </row>
    <row r="135" spans="1:11" x14ac:dyDescent="0.2">
      <c r="A135" s="5">
        <v>39198</v>
      </c>
      <c r="B135" t="s">
        <v>4694</v>
      </c>
      <c r="C135" t="s">
        <v>4747</v>
      </c>
      <c r="D135">
        <v>2</v>
      </c>
      <c r="E135">
        <v>253</v>
      </c>
      <c r="F135">
        <v>506</v>
      </c>
      <c r="G135" s="5">
        <v>39205</v>
      </c>
      <c r="H135">
        <v>500</v>
      </c>
      <c r="I135">
        <v>6</v>
      </c>
      <c r="J135">
        <v>9.5</v>
      </c>
      <c r="K135">
        <v>4750</v>
      </c>
    </row>
    <row r="136" spans="1:11" x14ac:dyDescent="0.2">
      <c r="G136" s="5">
        <v>39226</v>
      </c>
      <c r="H136">
        <v>6</v>
      </c>
      <c r="I136">
        <v>0</v>
      </c>
      <c r="J136">
        <v>9.5</v>
      </c>
      <c r="K136">
        <v>57</v>
      </c>
    </row>
    <row r="138" spans="1:11" x14ac:dyDescent="0.2">
      <c r="A138" s="5">
        <v>39205</v>
      </c>
      <c r="B138" t="s">
        <v>4521</v>
      </c>
      <c r="C138" t="s">
        <v>4576</v>
      </c>
      <c r="D138">
        <v>1</v>
      </c>
      <c r="E138">
        <v>513</v>
      </c>
      <c r="F138">
        <v>513</v>
      </c>
      <c r="G138" s="5">
        <v>39226</v>
      </c>
      <c r="H138">
        <v>501</v>
      </c>
      <c r="I138">
        <v>12</v>
      </c>
      <c r="J138">
        <v>10</v>
      </c>
      <c r="K138">
        <v>5010</v>
      </c>
    </row>
    <row r="139" spans="1:11" x14ac:dyDescent="0.2">
      <c r="G139" s="5">
        <v>39254</v>
      </c>
      <c r="H139">
        <v>12</v>
      </c>
      <c r="I139">
        <v>0</v>
      </c>
      <c r="J139">
        <v>10</v>
      </c>
      <c r="K139">
        <v>120</v>
      </c>
    </row>
    <row r="141" spans="1:11" x14ac:dyDescent="0.2">
      <c r="A141" s="5">
        <v>39219</v>
      </c>
      <c r="B141" t="s">
        <v>4601</v>
      </c>
      <c r="C141" t="s">
        <v>4602</v>
      </c>
      <c r="D141">
        <v>2</v>
      </c>
      <c r="E141">
        <v>263</v>
      </c>
      <c r="F141">
        <v>526</v>
      </c>
      <c r="G141" s="5">
        <v>39233</v>
      </c>
      <c r="H141">
        <v>520</v>
      </c>
      <c r="I141">
        <v>6</v>
      </c>
      <c r="J141">
        <v>9</v>
      </c>
      <c r="K141">
        <v>4680</v>
      </c>
    </row>
    <row r="142" spans="1:11" x14ac:dyDescent="0.2">
      <c r="A142" s="5"/>
      <c r="G142" s="5">
        <v>39247</v>
      </c>
      <c r="H142">
        <v>5</v>
      </c>
      <c r="I142">
        <v>1</v>
      </c>
      <c r="J142">
        <v>9</v>
      </c>
      <c r="K142">
        <v>45</v>
      </c>
    </row>
    <row r="143" spans="1:11" x14ac:dyDescent="0.2">
      <c r="G143" t="s">
        <v>8265</v>
      </c>
      <c r="H143">
        <v>1</v>
      </c>
      <c r="I143">
        <v>0</v>
      </c>
    </row>
    <row r="145" spans="1:11" x14ac:dyDescent="0.2">
      <c r="A145" s="5">
        <v>39226</v>
      </c>
      <c r="B145" t="s">
        <v>4686</v>
      </c>
      <c r="C145" t="s">
        <v>4687</v>
      </c>
      <c r="D145">
        <v>1</v>
      </c>
      <c r="E145">
        <v>515</v>
      </c>
      <c r="F145">
        <v>515</v>
      </c>
      <c r="G145" s="5">
        <v>39240</v>
      </c>
      <c r="H145">
        <v>502</v>
      </c>
      <c r="I145">
        <v>13</v>
      </c>
      <c r="J145">
        <v>9</v>
      </c>
      <c r="K145">
        <v>4518</v>
      </c>
    </row>
    <row r="146" spans="1:11" x14ac:dyDescent="0.2">
      <c r="G146" s="5">
        <v>39247</v>
      </c>
      <c r="H146">
        <v>13</v>
      </c>
      <c r="I146">
        <v>0</v>
      </c>
      <c r="J146">
        <v>9</v>
      </c>
      <c r="K146">
        <v>117</v>
      </c>
    </row>
    <row r="148" spans="1:11" x14ac:dyDescent="0.2">
      <c r="A148" s="5">
        <v>39226</v>
      </c>
      <c r="B148" t="s">
        <v>4736</v>
      </c>
      <c r="C148" t="s">
        <v>4737</v>
      </c>
      <c r="D148">
        <v>2</v>
      </c>
      <c r="E148">
        <v>260</v>
      </c>
      <c r="F148">
        <v>520</v>
      </c>
      <c r="G148" s="5">
        <v>39240</v>
      </c>
      <c r="H148">
        <v>518</v>
      </c>
      <c r="I148">
        <v>2</v>
      </c>
      <c r="J148">
        <v>9.5</v>
      </c>
      <c r="K148">
        <v>4921</v>
      </c>
    </row>
    <row r="149" spans="1:11" x14ac:dyDescent="0.2">
      <c r="A149" s="5"/>
      <c r="G149" s="5">
        <v>39247</v>
      </c>
      <c r="H149">
        <v>1</v>
      </c>
      <c r="I149">
        <v>1</v>
      </c>
      <c r="J149">
        <v>9.5</v>
      </c>
      <c r="K149">
        <v>9.5</v>
      </c>
    </row>
    <row r="150" spans="1:11" x14ac:dyDescent="0.2">
      <c r="G150" t="s">
        <v>8178</v>
      </c>
      <c r="H150">
        <v>1</v>
      </c>
      <c r="I150">
        <v>0</v>
      </c>
    </row>
    <row r="152" spans="1:11" x14ac:dyDescent="0.2">
      <c r="A152" s="5">
        <v>39233</v>
      </c>
      <c r="B152" t="s">
        <v>8239</v>
      </c>
      <c r="C152" t="s">
        <v>8061</v>
      </c>
      <c r="D152">
        <v>2</v>
      </c>
      <c r="E152">
        <v>272</v>
      </c>
      <c r="F152">
        <v>544</v>
      </c>
      <c r="G152" s="5">
        <v>39247</v>
      </c>
      <c r="H152">
        <v>536</v>
      </c>
      <c r="I152">
        <v>8</v>
      </c>
      <c r="J152">
        <v>9.5</v>
      </c>
      <c r="K152">
        <v>5092</v>
      </c>
    </row>
    <row r="153" spans="1:11" x14ac:dyDescent="0.2">
      <c r="A153" s="5"/>
      <c r="G153" s="5">
        <v>39268</v>
      </c>
      <c r="H153">
        <v>8</v>
      </c>
      <c r="I153">
        <v>0</v>
      </c>
      <c r="J153">
        <v>9.5</v>
      </c>
      <c r="K153">
        <v>76</v>
      </c>
    </row>
    <row r="155" spans="1:11" x14ac:dyDescent="0.2">
      <c r="A155" s="5">
        <v>39233</v>
      </c>
      <c r="B155" t="s">
        <v>8246</v>
      </c>
      <c r="C155" t="s">
        <v>8330</v>
      </c>
      <c r="D155">
        <v>2</v>
      </c>
      <c r="E155">
        <v>296</v>
      </c>
      <c r="F155">
        <v>592</v>
      </c>
      <c r="G155" s="5">
        <v>39254</v>
      </c>
      <c r="H155">
        <v>581</v>
      </c>
      <c r="I155">
        <v>11</v>
      </c>
      <c r="J155">
        <v>9</v>
      </c>
      <c r="K155">
        <v>5328</v>
      </c>
    </row>
    <row r="156" spans="1:11" x14ac:dyDescent="0.2">
      <c r="G156" s="5">
        <v>39268</v>
      </c>
      <c r="H156">
        <v>10</v>
      </c>
      <c r="I156">
        <v>1</v>
      </c>
      <c r="J156">
        <v>9</v>
      </c>
      <c r="K156">
        <v>90</v>
      </c>
    </row>
    <row r="157" spans="1:11" x14ac:dyDescent="0.2">
      <c r="G157" t="s">
        <v>8507</v>
      </c>
      <c r="H157">
        <v>1</v>
      </c>
      <c r="I157">
        <v>0</v>
      </c>
    </row>
    <row r="159" spans="1:11" x14ac:dyDescent="0.2">
      <c r="A159" s="5">
        <v>39240</v>
      </c>
      <c r="B159" t="s">
        <v>8318</v>
      </c>
      <c r="C159" t="s">
        <v>8241</v>
      </c>
      <c r="D159">
        <v>1</v>
      </c>
      <c r="E159">
        <v>530</v>
      </c>
      <c r="F159">
        <v>530</v>
      </c>
      <c r="G159" s="5">
        <v>39261</v>
      </c>
      <c r="H159">
        <v>520</v>
      </c>
      <c r="I159">
        <v>10</v>
      </c>
      <c r="J159">
        <v>10</v>
      </c>
      <c r="K159">
        <v>5200</v>
      </c>
    </row>
    <row r="160" spans="1:11" x14ac:dyDescent="0.2">
      <c r="A160" s="5"/>
      <c r="G160" s="5">
        <v>39282</v>
      </c>
      <c r="H160">
        <v>10</v>
      </c>
      <c r="I160">
        <v>0</v>
      </c>
      <c r="J160">
        <v>10</v>
      </c>
      <c r="K160">
        <v>100</v>
      </c>
    </row>
    <row r="161" spans="1:11" x14ac:dyDescent="0.2">
      <c r="A161" s="5"/>
      <c r="G161" s="5"/>
    </row>
    <row r="162" spans="1:11" x14ac:dyDescent="0.2">
      <c r="A162" s="5">
        <v>39247</v>
      </c>
      <c r="B162" t="s">
        <v>8610</v>
      </c>
      <c r="C162" t="s">
        <v>8606</v>
      </c>
      <c r="D162">
        <v>2.5</v>
      </c>
      <c r="E162">
        <v>279</v>
      </c>
      <c r="F162">
        <v>697</v>
      </c>
      <c r="G162" s="5">
        <v>39268</v>
      </c>
      <c r="H162">
        <v>686</v>
      </c>
      <c r="I162">
        <v>11</v>
      </c>
      <c r="J162">
        <v>9</v>
      </c>
      <c r="K162">
        <v>6174</v>
      </c>
    </row>
    <row r="163" spans="1:11" x14ac:dyDescent="0.2">
      <c r="G163" t="s">
        <v>8459</v>
      </c>
      <c r="H163">
        <v>11</v>
      </c>
      <c r="I163">
        <v>0</v>
      </c>
      <c r="J163">
        <v>9</v>
      </c>
      <c r="K163">
        <v>99</v>
      </c>
    </row>
    <row r="165" spans="1:11" x14ac:dyDescent="0.2">
      <c r="A165" s="5">
        <v>39254</v>
      </c>
      <c r="B165" t="s">
        <v>4550</v>
      </c>
      <c r="C165" t="s">
        <v>4337</v>
      </c>
      <c r="D165">
        <v>2</v>
      </c>
      <c r="E165">
        <v>317</v>
      </c>
      <c r="F165">
        <v>634</v>
      </c>
      <c r="G165" s="5">
        <v>39275</v>
      </c>
      <c r="H165">
        <v>591</v>
      </c>
      <c r="I165">
        <f>F165-H165</f>
        <v>43</v>
      </c>
      <c r="J165">
        <v>10.5</v>
      </c>
      <c r="K165">
        <f>H165*J165</f>
        <v>6205.5</v>
      </c>
    </row>
    <row r="166" spans="1:11" x14ac:dyDescent="0.2">
      <c r="G166" s="5">
        <v>39296</v>
      </c>
      <c r="H166">
        <v>40</v>
      </c>
      <c r="I166">
        <v>3</v>
      </c>
      <c r="J166">
        <v>10.5</v>
      </c>
      <c r="K166">
        <v>420</v>
      </c>
    </row>
    <row r="167" spans="1:11" x14ac:dyDescent="0.2">
      <c r="G167" s="5" t="s">
        <v>4024</v>
      </c>
      <c r="H167">
        <v>3</v>
      </c>
      <c r="I167">
        <v>0</v>
      </c>
    </row>
    <row r="169" spans="1:11" x14ac:dyDescent="0.2">
      <c r="A169" s="5">
        <v>39261</v>
      </c>
      <c r="B169" t="s">
        <v>4403</v>
      </c>
      <c r="C169" t="s">
        <v>8396</v>
      </c>
      <c r="D169">
        <v>2</v>
      </c>
      <c r="E169">
        <v>332</v>
      </c>
      <c r="F169">
        <v>664</v>
      </c>
      <c r="G169" s="5">
        <v>39282</v>
      </c>
      <c r="H169">
        <v>643</v>
      </c>
      <c r="I169">
        <v>21</v>
      </c>
      <c r="J169">
        <v>9.5</v>
      </c>
      <c r="K169">
        <v>6108</v>
      </c>
    </row>
    <row r="170" spans="1:11" x14ac:dyDescent="0.2">
      <c r="A170" s="5"/>
      <c r="G170" s="5" t="s">
        <v>3854</v>
      </c>
      <c r="H170">
        <v>19</v>
      </c>
      <c r="I170">
        <v>2</v>
      </c>
      <c r="J170">
        <v>9.5</v>
      </c>
      <c r="K170">
        <v>180</v>
      </c>
    </row>
    <row r="171" spans="1:11" x14ac:dyDescent="0.2">
      <c r="G171" t="s">
        <v>4056</v>
      </c>
      <c r="H171">
        <v>2</v>
      </c>
      <c r="I171">
        <v>0</v>
      </c>
    </row>
    <row r="173" spans="1:11" x14ac:dyDescent="0.2">
      <c r="A173" s="5">
        <v>39268</v>
      </c>
      <c r="B173" t="s">
        <v>8563</v>
      </c>
      <c r="C173" t="s">
        <v>8564</v>
      </c>
      <c r="D173">
        <v>2</v>
      </c>
      <c r="E173">
        <v>253</v>
      </c>
      <c r="F173">
        <v>506</v>
      </c>
      <c r="G173" s="5">
        <v>39282</v>
      </c>
      <c r="H173">
        <v>495</v>
      </c>
      <c r="I173">
        <v>11</v>
      </c>
      <c r="J173">
        <v>9</v>
      </c>
      <c r="K173">
        <v>4455</v>
      </c>
    </row>
    <row r="174" spans="1:11" x14ac:dyDescent="0.2">
      <c r="G174" s="5">
        <v>39282</v>
      </c>
      <c r="H174" t="s">
        <v>4981</v>
      </c>
      <c r="I174">
        <v>10</v>
      </c>
      <c r="J174">
        <v>9</v>
      </c>
      <c r="K174">
        <v>9</v>
      </c>
    </row>
    <row r="175" spans="1:11" x14ac:dyDescent="0.2">
      <c r="G175" s="5" t="s">
        <v>4013</v>
      </c>
      <c r="H175">
        <v>3</v>
      </c>
      <c r="I175">
        <v>7</v>
      </c>
    </row>
    <row r="176" spans="1:11" x14ac:dyDescent="0.2">
      <c r="G176" s="5" t="s">
        <v>3591</v>
      </c>
      <c r="H176">
        <v>7</v>
      </c>
      <c r="I176">
        <v>0</v>
      </c>
      <c r="J176">
        <v>9</v>
      </c>
      <c r="K176">
        <v>63</v>
      </c>
    </row>
    <row r="178" spans="1:11" x14ac:dyDescent="0.2">
      <c r="A178" s="5">
        <v>39268</v>
      </c>
      <c r="B178" t="s">
        <v>8314</v>
      </c>
      <c r="C178" t="s">
        <v>8315</v>
      </c>
      <c r="D178">
        <v>1</v>
      </c>
      <c r="E178">
        <v>575</v>
      </c>
      <c r="F178">
        <v>575</v>
      </c>
      <c r="G178" s="5">
        <v>39289</v>
      </c>
      <c r="H178">
        <v>555</v>
      </c>
      <c r="I178">
        <v>20</v>
      </c>
      <c r="J178">
        <v>10</v>
      </c>
      <c r="K178">
        <v>5550</v>
      </c>
    </row>
    <row r="179" spans="1:11" x14ac:dyDescent="0.2">
      <c r="G179" t="s">
        <v>4055</v>
      </c>
      <c r="H179">
        <v>19</v>
      </c>
      <c r="I179">
        <v>1</v>
      </c>
      <c r="J179">
        <v>10</v>
      </c>
      <c r="K179">
        <v>190</v>
      </c>
    </row>
    <row r="180" spans="1:11" x14ac:dyDescent="0.2">
      <c r="G180" t="s">
        <v>3853</v>
      </c>
      <c r="H180">
        <v>1</v>
      </c>
      <c r="I180">
        <v>0</v>
      </c>
    </row>
    <row r="182" spans="1:11" x14ac:dyDescent="0.2">
      <c r="A182" s="5">
        <v>39275</v>
      </c>
      <c r="B182" t="s">
        <v>8404</v>
      </c>
      <c r="C182" t="s">
        <v>8405</v>
      </c>
      <c r="D182">
        <v>1</v>
      </c>
      <c r="E182">
        <v>525</v>
      </c>
      <c r="F182">
        <v>525</v>
      </c>
      <c r="G182" s="5">
        <v>39296</v>
      </c>
      <c r="H182">
        <v>523</v>
      </c>
      <c r="I182">
        <v>2</v>
      </c>
      <c r="J182">
        <v>11</v>
      </c>
      <c r="K182">
        <v>5753</v>
      </c>
    </row>
    <row r="183" spans="1:11" x14ac:dyDescent="0.2">
      <c r="A183" s="5"/>
      <c r="G183" s="5">
        <v>39296</v>
      </c>
      <c r="H183" t="s">
        <v>7871</v>
      </c>
      <c r="I183">
        <v>1</v>
      </c>
      <c r="J183">
        <v>11</v>
      </c>
      <c r="K183">
        <v>11</v>
      </c>
    </row>
    <row r="184" spans="1:11" x14ac:dyDescent="0.2">
      <c r="A184" s="5"/>
      <c r="G184" s="5" t="s">
        <v>4061</v>
      </c>
      <c r="H184">
        <v>1</v>
      </c>
      <c r="I184">
        <v>0</v>
      </c>
    </row>
    <row r="185" spans="1:11" x14ac:dyDescent="0.2">
      <c r="A185" s="5"/>
    </row>
    <row r="186" spans="1:11" x14ac:dyDescent="0.2">
      <c r="A186" s="5">
        <v>39282</v>
      </c>
      <c r="B186" t="s">
        <v>4376</v>
      </c>
      <c r="C186" t="s">
        <v>4332</v>
      </c>
      <c r="D186">
        <v>1</v>
      </c>
      <c r="E186">
        <v>689</v>
      </c>
      <c r="F186">
        <v>689</v>
      </c>
      <c r="G186" s="5">
        <v>39303</v>
      </c>
      <c r="H186">
        <v>674</v>
      </c>
      <c r="I186">
        <v>15</v>
      </c>
      <c r="J186">
        <v>10</v>
      </c>
      <c r="K186">
        <v>6740</v>
      </c>
    </row>
    <row r="187" spans="1:11" x14ac:dyDescent="0.2">
      <c r="G187" t="s">
        <v>3679</v>
      </c>
      <c r="H187">
        <v>15</v>
      </c>
      <c r="I187">
        <v>0</v>
      </c>
      <c r="J187">
        <v>10</v>
      </c>
      <c r="K187">
        <v>150</v>
      </c>
    </row>
    <row r="188" spans="1:11" x14ac:dyDescent="0.2">
      <c r="A188" s="18"/>
      <c r="B188" s="18"/>
    </row>
    <row r="190" spans="1:11" x14ac:dyDescent="0.2">
      <c r="A190" s="5">
        <v>39289</v>
      </c>
      <c r="B190" t="s">
        <v>8609</v>
      </c>
      <c r="C190" t="s">
        <v>4122</v>
      </c>
      <c r="D190">
        <v>1</v>
      </c>
      <c r="E190">
        <v>317</v>
      </c>
      <c r="F190">
        <v>317</v>
      </c>
      <c r="G190" t="s">
        <v>8459</v>
      </c>
      <c r="H190">
        <v>305</v>
      </c>
      <c r="I190">
        <v>12</v>
      </c>
      <c r="J190">
        <v>9.5</v>
      </c>
      <c r="K190">
        <v>2898</v>
      </c>
    </row>
    <row r="191" spans="1:11" x14ac:dyDescent="0.2">
      <c r="A191" s="5"/>
      <c r="G191" t="s">
        <v>3854</v>
      </c>
      <c r="H191">
        <v>7</v>
      </c>
      <c r="I191">
        <v>5</v>
      </c>
      <c r="J191">
        <v>9.5</v>
      </c>
      <c r="K191">
        <v>67</v>
      </c>
    </row>
    <row r="192" spans="1:11" x14ac:dyDescent="0.2">
      <c r="A192" s="5"/>
      <c r="G192" t="s">
        <v>3679</v>
      </c>
      <c r="H192">
        <v>4</v>
      </c>
      <c r="I192">
        <v>1</v>
      </c>
      <c r="J192">
        <v>9.5</v>
      </c>
      <c r="K192">
        <v>38</v>
      </c>
    </row>
    <row r="193" spans="1:11" x14ac:dyDescent="0.2">
      <c r="G193" t="s">
        <v>3711</v>
      </c>
      <c r="H193">
        <v>1</v>
      </c>
      <c r="I193">
        <v>0</v>
      </c>
    </row>
    <row r="195" spans="1:11" x14ac:dyDescent="0.2">
      <c r="A195" s="5">
        <v>39289</v>
      </c>
      <c r="B195" t="s">
        <v>4175</v>
      </c>
      <c r="C195" t="s">
        <v>4114</v>
      </c>
      <c r="D195">
        <v>2</v>
      </c>
      <c r="E195">
        <v>404</v>
      </c>
      <c r="F195">
        <v>808</v>
      </c>
      <c r="G195" t="s">
        <v>8459</v>
      </c>
      <c r="H195">
        <v>800</v>
      </c>
      <c r="I195">
        <v>8</v>
      </c>
      <c r="J195">
        <v>9.5</v>
      </c>
      <c r="K195">
        <v>7600</v>
      </c>
    </row>
    <row r="196" spans="1:11" x14ac:dyDescent="0.2">
      <c r="G196" t="s">
        <v>3679</v>
      </c>
      <c r="H196">
        <v>5</v>
      </c>
      <c r="I196">
        <v>3</v>
      </c>
      <c r="J196">
        <v>9.5</v>
      </c>
      <c r="K196">
        <v>48</v>
      </c>
    </row>
    <row r="197" spans="1:11" x14ac:dyDescent="0.2">
      <c r="G197" t="s">
        <v>3572</v>
      </c>
      <c r="H197">
        <v>3</v>
      </c>
      <c r="I197">
        <v>0</v>
      </c>
    </row>
    <row r="199" spans="1:11" x14ac:dyDescent="0.2">
      <c r="A199" s="5">
        <v>39296</v>
      </c>
      <c r="B199" t="s">
        <v>4204</v>
      </c>
      <c r="C199" t="s">
        <v>4205</v>
      </c>
      <c r="D199">
        <v>2</v>
      </c>
      <c r="E199">
        <v>203</v>
      </c>
      <c r="F199">
        <v>406</v>
      </c>
      <c r="G199" t="s">
        <v>8459</v>
      </c>
      <c r="H199">
        <v>404</v>
      </c>
      <c r="I199">
        <v>2</v>
      </c>
      <c r="J199">
        <v>9.5</v>
      </c>
      <c r="K199">
        <v>3838</v>
      </c>
    </row>
    <row r="200" spans="1:11" x14ac:dyDescent="0.2">
      <c r="G200" t="s">
        <v>3614</v>
      </c>
      <c r="H200">
        <v>1</v>
      </c>
      <c r="I200">
        <v>1</v>
      </c>
      <c r="J200">
        <v>9.5</v>
      </c>
      <c r="K200">
        <v>9.5</v>
      </c>
    </row>
    <row r="201" spans="1:11" x14ac:dyDescent="0.2">
      <c r="G201" t="s">
        <v>8714</v>
      </c>
      <c r="H201">
        <v>1</v>
      </c>
      <c r="I201">
        <v>0</v>
      </c>
    </row>
    <row r="203" spans="1:11" x14ac:dyDescent="0.2">
      <c r="A203" s="5">
        <v>39303</v>
      </c>
      <c r="B203" t="s">
        <v>4246</v>
      </c>
      <c r="C203" t="s">
        <v>4244</v>
      </c>
      <c r="D203">
        <v>2</v>
      </c>
      <c r="E203">
        <v>404</v>
      </c>
      <c r="F203">
        <v>808</v>
      </c>
      <c r="G203" s="12">
        <v>39324</v>
      </c>
      <c r="H203">
        <v>808</v>
      </c>
      <c r="I203">
        <v>0</v>
      </c>
      <c r="J203">
        <v>10</v>
      </c>
      <c r="K203">
        <v>8080</v>
      </c>
    </row>
    <row r="204" spans="1:11" x14ac:dyDescent="0.2">
      <c r="D204" t="s">
        <v>4021</v>
      </c>
      <c r="E204">
        <v>96</v>
      </c>
      <c r="F204">
        <v>96</v>
      </c>
      <c r="G204" s="12">
        <v>39324</v>
      </c>
      <c r="H204">
        <v>91</v>
      </c>
      <c r="I204">
        <v>5</v>
      </c>
      <c r="K204">
        <v>910</v>
      </c>
    </row>
    <row r="205" spans="1:11" x14ac:dyDescent="0.2">
      <c r="G205" s="12" t="s">
        <v>3614</v>
      </c>
      <c r="H205">
        <v>2</v>
      </c>
      <c r="I205">
        <v>3</v>
      </c>
      <c r="J205">
        <v>10</v>
      </c>
      <c r="K205">
        <v>20</v>
      </c>
    </row>
    <row r="206" spans="1:11" x14ac:dyDescent="0.2">
      <c r="G206" t="s">
        <v>8713</v>
      </c>
      <c r="H206">
        <v>3</v>
      </c>
      <c r="I206">
        <v>0</v>
      </c>
    </row>
    <row r="208" spans="1:11" x14ac:dyDescent="0.2">
      <c r="A208" t="s">
        <v>8460</v>
      </c>
      <c r="B208" t="s">
        <v>3903</v>
      </c>
      <c r="C208" t="s">
        <v>4106</v>
      </c>
      <c r="D208">
        <v>2</v>
      </c>
      <c r="E208">
        <v>265</v>
      </c>
      <c r="F208">
        <v>530</v>
      </c>
      <c r="G208" t="s">
        <v>3766</v>
      </c>
      <c r="H208">
        <v>526</v>
      </c>
      <c r="I208">
        <v>4</v>
      </c>
      <c r="J208">
        <v>9</v>
      </c>
      <c r="K208">
        <v>4734</v>
      </c>
    </row>
    <row r="209" spans="1:11" x14ac:dyDescent="0.2">
      <c r="G209" t="s">
        <v>3654</v>
      </c>
      <c r="H209">
        <v>3</v>
      </c>
      <c r="I209">
        <v>1</v>
      </c>
      <c r="J209">
        <v>9</v>
      </c>
      <c r="K209">
        <v>27</v>
      </c>
    </row>
    <row r="210" spans="1:11" x14ac:dyDescent="0.2">
      <c r="G210" t="s">
        <v>8712</v>
      </c>
      <c r="H210">
        <v>1</v>
      </c>
      <c r="I210">
        <v>0</v>
      </c>
    </row>
    <row r="212" spans="1:11" x14ac:dyDescent="0.2">
      <c r="A212" t="s">
        <v>8460</v>
      </c>
      <c r="B212" t="s">
        <v>3729</v>
      </c>
      <c r="C212" t="s">
        <v>4050</v>
      </c>
      <c r="D212">
        <v>4</v>
      </c>
      <c r="E212">
        <v>158</v>
      </c>
      <c r="F212">
        <v>632</v>
      </c>
      <c r="G212" t="s">
        <v>3833</v>
      </c>
      <c r="H212">
        <v>620</v>
      </c>
      <c r="I212">
        <v>12</v>
      </c>
      <c r="J212">
        <v>10</v>
      </c>
      <c r="K212">
        <v>6200</v>
      </c>
    </row>
    <row r="213" spans="1:11" x14ac:dyDescent="0.2">
      <c r="G213" t="s">
        <v>3767</v>
      </c>
      <c r="H213">
        <v>7</v>
      </c>
      <c r="I213">
        <v>5</v>
      </c>
      <c r="J213">
        <v>10</v>
      </c>
      <c r="K213">
        <v>70</v>
      </c>
    </row>
    <row r="214" spans="1:11" x14ac:dyDescent="0.2">
      <c r="G214" t="s">
        <v>8913</v>
      </c>
      <c r="H214">
        <v>1</v>
      </c>
      <c r="I214">
        <v>4</v>
      </c>
    </row>
    <row r="215" spans="1:11" x14ac:dyDescent="0.2">
      <c r="G215" t="s">
        <v>8805</v>
      </c>
      <c r="H215">
        <v>4</v>
      </c>
      <c r="I215">
        <v>0</v>
      </c>
      <c r="J215">
        <v>10</v>
      </c>
      <c r="K215">
        <v>40</v>
      </c>
    </row>
    <row r="218" spans="1:11" x14ac:dyDescent="0.2">
      <c r="A218" s="12">
        <v>39324</v>
      </c>
      <c r="B218" t="s">
        <v>3882</v>
      </c>
      <c r="C218" t="s">
        <v>3930</v>
      </c>
      <c r="D218">
        <v>1</v>
      </c>
      <c r="E218">
        <v>487</v>
      </c>
      <c r="F218">
        <v>487</v>
      </c>
      <c r="G218" t="s">
        <v>3766</v>
      </c>
      <c r="H218">
        <v>480</v>
      </c>
      <c r="I218">
        <v>7</v>
      </c>
      <c r="J218">
        <v>10</v>
      </c>
      <c r="K218">
        <v>4800</v>
      </c>
    </row>
    <row r="219" spans="1:11" x14ac:dyDescent="0.2">
      <c r="G219" t="s">
        <v>8805</v>
      </c>
      <c r="H219">
        <v>7</v>
      </c>
      <c r="I219">
        <v>0</v>
      </c>
      <c r="J219">
        <v>10</v>
      </c>
      <c r="K219">
        <v>70</v>
      </c>
    </row>
    <row r="221" spans="1:11" x14ac:dyDescent="0.2">
      <c r="A221" t="s">
        <v>3942</v>
      </c>
      <c r="B221" t="s">
        <v>3785</v>
      </c>
      <c r="C221" t="s">
        <v>3786</v>
      </c>
      <c r="D221">
        <v>2</v>
      </c>
      <c r="E221">
        <v>185</v>
      </c>
      <c r="F221">
        <v>370</v>
      </c>
      <c r="G221" t="s">
        <v>3766</v>
      </c>
      <c r="H221">
        <v>366</v>
      </c>
      <c r="I221">
        <v>4</v>
      </c>
      <c r="J221">
        <v>9.5</v>
      </c>
      <c r="K221">
        <v>3477</v>
      </c>
    </row>
    <row r="222" spans="1:11" x14ac:dyDescent="0.2">
      <c r="G222" t="s">
        <v>8778</v>
      </c>
      <c r="H222">
        <v>4</v>
      </c>
      <c r="I222">
        <v>0</v>
      </c>
      <c r="J222">
        <v>9.5</v>
      </c>
      <c r="K222">
        <v>38</v>
      </c>
    </row>
    <row r="224" spans="1:11" x14ac:dyDescent="0.2">
      <c r="A224" t="s">
        <v>3812</v>
      </c>
      <c r="B224" t="s">
        <v>3724</v>
      </c>
      <c r="C224" t="s">
        <v>3789</v>
      </c>
      <c r="D224">
        <v>3</v>
      </c>
      <c r="E224">
        <v>236</v>
      </c>
      <c r="F224">
        <v>708</v>
      </c>
      <c r="G224" t="s">
        <v>3679</v>
      </c>
      <c r="H224">
        <v>704</v>
      </c>
      <c r="I224">
        <v>4</v>
      </c>
      <c r="J224">
        <v>9</v>
      </c>
      <c r="K224">
        <v>6336</v>
      </c>
    </row>
    <row r="225" spans="1:11" x14ac:dyDescent="0.2">
      <c r="G225" t="s">
        <v>8835</v>
      </c>
      <c r="H225">
        <v>2</v>
      </c>
      <c r="I225">
        <v>2</v>
      </c>
      <c r="J225">
        <v>9</v>
      </c>
      <c r="K225">
        <v>18</v>
      </c>
    </row>
    <row r="226" spans="1:11" x14ac:dyDescent="0.2">
      <c r="G226" t="s">
        <v>8837</v>
      </c>
      <c r="H226">
        <v>2</v>
      </c>
      <c r="I226">
        <v>0</v>
      </c>
    </row>
    <row r="228" spans="1:11" x14ac:dyDescent="0.2">
      <c r="A228" t="s">
        <v>3767</v>
      </c>
      <c r="B228" t="s">
        <v>3883</v>
      </c>
      <c r="C228" t="s">
        <v>3884</v>
      </c>
      <c r="D228">
        <v>4</v>
      </c>
      <c r="E228">
        <v>158</v>
      </c>
      <c r="F228">
        <v>632</v>
      </c>
      <c r="G228" t="s">
        <v>3614</v>
      </c>
      <c r="H228">
        <v>629</v>
      </c>
      <c r="I228">
        <v>3</v>
      </c>
      <c r="J228">
        <v>9</v>
      </c>
      <c r="K228">
        <v>5661</v>
      </c>
    </row>
    <row r="229" spans="1:11" x14ac:dyDescent="0.2">
      <c r="G229" t="s">
        <v>8778</v>
      </c>
      <c r="H229">
        <v>2</v>
      </c>
      <c r="I229">
        <v>1</v>
      </c>
      <c r="J229">
        <v>9</v>
      </c>
      <c r="K229">
        <v>18</v>
      </c>
    </row>
    <row r="230" spans="1:11" x14ac:dyDescent="0.2">
      <c r="G230" t="s">
        <v>8788</v>
      </c>
      <c r="H230">
        <v>1</v>
      </c>
      <c r="I230">
        <v>0</v>
      </c>
    </row>
    <row r="232" spans="1:11" x14ac:dyDescent="0.2">
      <c r="A232" t="s">
        <v>3591</v>
      </c>
      <c r="B232" t="s">
        <v>3628</v>
      </c>
      <c r="C232" t="s">
        <v>3629</v>
      </c>
      <c r="D232">
        <v>4</v>
      </c>
      <c r="E232">
        <v>158</v>
      </c>
      <c r="F232">
        <v>632</v>
      </c>
      <c r="G232" t="s">
        <v>3623</v>
      </c>
      <c r="H232">
        <v>614</v>
      </c>
      <c r="I232">
        <v>18</v>
      </c>
      <c r="J232">
        <v>10.5</v>
      </c>
      <c r="K232">
        <v>6447</v>
      </c>
    </row>
    <row r="233" spans="1:11" x14ac:dyDescent="0.2">
      <c r="G233" t="s">
        <v>8514</v>
      </c>
      <c r="H233">
        <v>12</v>
      </c>
      <c r="I233">
        <v>6</v>
      </c>
      <c r="J233">
        <v>10.5</v>
      </c>
      <c r="K233">
        <v>126</v>
      </c>
    </row>
    <row r="234" spans="1:11" x14ac:dyDescent="0.2">
      <c r="G234" t="s">
        <v>8797</v>
      </c>
      <c r="H234">
        <v>2</v>
      </c>
      <c r="I234">
        <v>4</v>
      </c>
      <c r="J234">
        <v>10.5</v>
      </c>
      <c r="K234">
        <v>21</v>
      </c>
    </row>
    <row r="235" spans="1:11" x14ac:dyDescent="0.2">
      <c r="G235" t="s">
        <v>8630</v>
      </c>
      <c r="H235">
        <v>4</v>
      </c>
      <c r="I235">
        <v>0</v>
      </c>
    </row>
    <row r="237" spans="1:11" x14ac:dyDescent="0.2">
      <c r="A237" t="s">
        <v>3591</v>
      </c>
      <c r="B237" t="s">
        <v>3580</v>
      </c>
      <c r="C237" t="s">
        <v>3581</v>
      </c>
      <c r="D237">
        <v>3</v>
      </c>
      <c r="E237">
        <v>170</v>
      </c>
      <c r="F237">
        <v>510</v>
      </c>
      <c r="G237" t="s">
        <v>3578</v>
      </c>
      <c r="H237">
        <v>505</v>
      </c>
      <c r="I237">
        <v>5</v>
      </c>
      <c r="J237">
        <v>10</v>
      </c>
      <c r="K237">
        <v>5050</v>
      </c>
    </row>
    <row r="238" spans="1:11" x14ac:dyDescent="0.2">
      <c r="G238" t="s">
        <v>8798</v>
      </c>
      <c r="H238">
        <v>2</v>
      </c>
      <c r="I238">
        <v>3</v>
      </c>
      <c r="J238">
        <v>10</v>
      </c>
      <c r="K238">
        <v>20</v>
      </c>
    </row>
    <row r="239" spans="1:11" x14ac:dyDescent="0.2">
      <c r="G239" t="s">
        <v>8692</v>
      </c>
      <c r="H239">
        <v>3</v>
      </c>
      <c r="I239">
        <v>0</v>
      </c>
    </row>
    <row r="241" spans="1:11" x14ac:dyDescent="0.2">
      <c r="A241" t="s">
        <v>3597</v>
      </c>
      <c r="B241" t="s">
        <v>3510</v>
      </c>
      <c r="C241" t="s">
        <v>3511</v>
      </c>
      <c r="D241">
        <v>1</v>
      </c>
      <c r="E241">
        <v>608</v>
      </c>
      <c r="F241">
        <v>608</v>
      </c>
      <c r="G241" t="s">
        <v>8514</v>
      </c>
      <c r="H241">
        <v>602</v>
      </c>
      <c r="I241">
        <v>6</v>
      </c>
      <c r="J241">
        <v>8.5</v>
      </c>
      <c r="K241">
        <v>5117</v>
      </c>
    </row>
    <row r="242" spans="1:11" x14ac:dyDescent="0.2">
      <c r="G242" t="s">
        <v>8778</v>
      </c>
      <c r="H242">
        <v>2</v>
      </c>
      <c r="I242">
        <v>4</v>
      </c>
      <c r="J242">
        <v>8.5</v>
      </c>
      <c r="K242">
        <v>17</v>
      </c>
    </row>
    <row r="243" spans="1:11" x14ac:dyDescent="0.2">
      <c r="G243" t="s">
        <v>8629</v>
      </c>
      <c r="H243">
        <v>4</v>
      </c>
      <c r="I243">
        <v>0</v>
      </c>
    </row>
    <row r="245" spans="1:11" x14ac:dyDescent="0.2">
      <c r="A245" t="s">
        <v>3597</v>
      </c>
      <c r="B245" t="s">
        <v>3470</v>
      </c>
      <c r="C245" t="s">
        <v>3471</v>
      </c>
      <c r="D245">
        <v>3</v>
      </c>
      <c r="E245">
        <v>199</v>
      </c>
      <c r="F245">
        <v>597</v>
      </c>
      <c r="G245" t="s">
        <v>8797</v>
      </c>
      <c r="H245">
        <v>590</v>
      </c>
      <c r="I245">
        <v>7</v>
      </c>
      <c r="J245">
        <v>10.5</v>
      </c>
      <c r="K245">
        <v>6195</v>
      </c>
    </row>
    <row r="246" spans="1:11" x14ac:dyDescent="0.2">
      <c r="G246" t="s">
        <v>8778</v>
      </c>
      <c r="H246">
        <v>6</v>
      </c>
      <c r="I246">
        <v>1</v>
      </c>
      <c r="J246">
        <v>10.5</v>
      </c>
    </row>
    <row r="247" spans="1:11" x14ac:dyDescent="0.2">
      <c r="G247" t="s">
        <v>3297</v>
      </c>
      <c r="H247">
        <v>1</v>
      </c>
      <c r="I247">
        <v>0</v>
      </c>
    </row>
    <row r="249" spans="1:11" x14ac:dyDescent="0.2">
      <c r="A249" t="s">
        <v>3445</v>
      </c>
      <c r="B249" t="s">
        <v>8530</v>
      </c>
      <c r="C249" t="s">
        <v>8531</v>
      </c>
      <c r="D249">
        <v>4</v>
      </c>
      <c r="E249">
        <v>163</v>
      </c>
      <c r="F249">
        <v>652</v>
      </c>
      <c r="G249" t="s">
        <v>8797</v>
      </c>
      <c r="H249">
        <v>640</v>
      </c>
      <c r="I249">
        <v>12</v>
      </c>
      <c r="J249">
        <v>9</v>
      </c>
      <c r="K249">
        <v>5760</v>
      </c>
    </row>
    <row r="250" spans="1:11" x14ac:dyDescent="0.2">
      <c r="G250" t="s">
        <v>8967</v>
      </c>
      <c r="H250">
        <v>11</v>
      </c>
      <c r="I250">
        <v>1</v>
      </c>
      <c r="J250">
        <v>9</v>
      </c>
      <c r="K250">
        <v>99</v>
      </c>
    </row>
    <row r="251" spans="1:11" x14ac:dyDescent="0.2">
      <c r="G251" t="s">
        <v>9177</v>
      </c>
      <c r="H251">
        <v>1</v>
      </c>
      <c r="I251">
        <v>0</v>
      </c>
    </row>
    <row r="253" spans="1:11" x14ac:dyDescent="0.2">
      <c r="A253" t="s">
        <v>8515</v>
      </c>
      <c r="B253" t="s">
        <v>8371</v>
      </c>
      <c r="C253" t="s">
        <v>5578</v>
      </c>
      <c r="D253">
        <v>4</v>
      </c>
      <c r="E253">
        <v>150</v>
      </c>
      <c r="F253">
        <v>600</v>
      </c>
      <c r="G253" t="s">
        <v>8835</v>
      </c>
      <c r="H253">
        <v>595</v>
      </c>
      <c r="I253">
        <v>5</v>
      </c>
      <c r="J253">
        <v>10</v>
      </c>
      <c r="K253">
        <v>5950</v>
      </c>
    </row>
    <row r="254" spans="1:11" x14ac:dyDescent="0.2">
      <c r="G254" t="s">
        <v>3182</v>
      </c>
      <c r="H254">
        <v>4</v>
      </c>
      <c r="I254">
        <v>1</v>
      </c>
      <c r="J254">
        <v>10</v>
      </c>
      <c r="K254">
        <v>40</v>
      </c>
    </row>
    <row r="255" spans="1:11" x14ac:dyDescent="0.2">
      <c r="G255" t="s">
        <v>8811</v>
      </c>
      <c r="H255">
        <v>1</v>
      </c>
      <c r="I255">
        <v>0</v>
      </c>
    </row>
    <row r="257" spans="1:11" x14ac:dyDescent="0.2">
      <c r="A257" t="s">
        <v>8797</v>
      </c>
      <c r="B257" t="s">
        <v>8834</v>
      </c>
      <c r="C257" t="s">
        <v>8719</v>
      </c>
      <c r="D257">
        <v>4</v>
      </c>
      <c r="E257">
        <v>151</v>
      </c>
      <c r="F257">
        <v>604</v>
      </c>
      <c r="G257" t="s">
        <v>3322</v>
      </c>
      <c r="H257">
        <v>601</v>
      </c>
      <c r="I257">
        <v>3</v>
      </c>
      <c r="J257">
        <v>10</v>
      </c>
      <c r="K257">
        <v>6010</v>
      </c>
    </row>
    <row r="258" spans="1:11" x14ac:dyDescent="0.2">
      <c r="G258" t="s">
        <v>3182</v>
      </c>
      <c r="H258">
        <v>3</v>
      </c>
      <c r="I258">
        <v>0</v>
      </c>
      <c r="J258">
        <v>10</v>
      </c>
      <c r="K258">
        <v>30</v>
      </c>
    </row>
    <row r="260" spans="1:11" x14ac:dyDescent="0.2">
      <c r="A260" t="s">
        <v>8797</v>
      </c>
      <c r="B260" t="s">
        <v>8666</v>
      </c>
      <c r="C260" t="s">
        <v>8667</v>
      </c>
      <c r="D260">
        <v>4</v>
      </c>
      <c r="E260">
        <v>153</v>
      </c>
      <c r="F260">
        <v>612</v>
      </c>
      <c r="G260" t="s">
        <v>3323</v>
      </c>
      <c r="H260">
        <v>598</v>
      </c>
      <c r="I260">
        <v>14</v>
      </c>
      <c r="J260">
        <v>10</v>
      </c>
      <c r="K260">
        <v>5980</v>
      </c>
    </row>
    <row r="261" spans="1:11" x14ac:dyDescent="0.2">
      <c r="G261" t="s">
        <v>3181</v>
      </c>
      <c r="H261">
        <v>13</v>
      </c>
      <c r="I261">
        <v>1</v>
      </c>
      <c r="J261">
        <v>10</v>
      </c>
      <c r="K261">
        <v>130</v>
      </c>
    </row>
    <row r="262" spans="1:11" x14ac:dyDescent="0.2">
      <c r="G262" t="s">
        <v>8873</v>
      </c>
      <c r="H262">
        <v>1</v>
      </c>
      <c r="I262">
        <v>0</v>
      </c>
    </row>
    <row r="264" spans="1:11" x14ac:dyDescent="0.2">
      <c r="A264" t="s">
        <v>8728</v>
      </c>
      <c r="B264" t="s">
        <v>8915</v>
      </c>
      <c r="C264" t="s">
        <v>8870</v>
      </c>
      <c r="D264">
        <v>1</v>
      </c>
      <c r="E264">
        <v>601</v>
      </c>
      <c r="F264">
        <v>601</v>
      </c>
      <c r="G264" t="s">
        <v>3225</v>
      </c>
      <c r="H264">
        <v>597</v>
      </c>
      <c r="I264">
        <v>4</v>
      </c>
      <c r="J264">
        <v>10</v>
      </c>
      <c r="K264">
        <v>5970</v>
      </c>
    </row>
    <row r="265" spans="1:11" x14ac:dyDescent="0.2">
      <c r="G265" t="s">
        <v>8872</v>
      </c>
      <c r="H265">
        <v>4</v>
      </c>
      <c r="I265">
        <v>0</v>
      </c>
    </row>
    <row r="267" spans="1:11" x14ac:dyDescent="0.2">
      <c r="A267" t="s">
        <v>8728</v>
      </c>
      <c r="B267" t="s">
        <v>8923</v>
      </c>
      <c r="C267" t="s">
        <v>3606</v>
      </c>
      <c r="D267">
        <v>1</v>
      </c>
      <c r="E267">
        <v>305</v>
      </c>
      <c r="F267">
        <v>305</v>
      </c>
      <c r="G267" t="s">
        <v>3126</v>
      </c>
      <c r="H267">
        <v>299</v>
      </c>
      <c r="I267">
        <v>6</v>
      </c>
      <c r="J267">
        <v>9</v>
      </c>
      <c r="K267">
        <v>2691</v>
      </c>
    </row>
    <row r="268" spans="1:11" x14ac:dyDescent="0.2">
      <c r="G268" t="s">
        <v>3058</v>
      </c>
      <c r="H268">
        <v>6</v>
      </c>
      <c r="I268">
        <v>0</v>
      </c>
      <c r="J268">
        <v>9</v>
      </c>
      <c r="K268">
        <v>54</v>
      </c>
    </row>
    <row r="270" spans="1:11" x14ac:dyDescent="0.2">
      <c r="A270" t="s">
        <v>3322</v>
      </c>
      <c r="B270" t="s">
        <v>3234</v>
      </c>
      <c r="C270" t="s">
        <v>3380</v>
      </c>
      <c r="D270">
        <v>2</v>
      </c>
      <c r="E270">
        <v>306</v>
      </c>
      <c r="F270">
        <v>612</v>
      </c>
      <c r="G270" t="s">
        <v>3181</v>
      </c>
      <c r="H270">
        <v>609</v>
      </c>
      <c r="I270">
        <v>3</v>
      </c>
      <c r="J270">
        <v>9</v>
      </c>
      <c r="K270">
        <v>5481</v>
      </c>
    </row>
    <row r="271" spans="1:11" x14ac:dyDescent="0.2">
      <c r="G271" t="s">
        <v>9003</v>
      </c>
      <c r="H271">
        <v>3</v>
      </c>
      <c r="I271">
        <v>0</v>
      </c>
      <c r="J271">
        <v>9</v>
      </c>
      <c r="K271">
        <v>27</v>
      </c>
    </row>
    <row r="273" spans="1:11" x14ac:dyDescent="0.2">
      <c r="A273" t="s">
        <v>3198</v>
      </c>
      <c r="B273" t="s">
        <v>3247</v>
      </c>
      <c r="C273" t="s">
        <v>3248</v>
      </c>
      <c r="D273">
        <v>2</v>
      </c>
      <c r="E273">
        <v>307</v>
      </c>
      <c r="F273">
        <v>614</v>
      </c>
      <c r="G273" t="s">
        <v>9103</v>
      </c>
      <c r="H273">
        <v>607</v>
      </c>
      <c r="I273">
        <v>7</v>
      </c>
      <c r="J273">
        <v>12.5</v>
      </c>
      <c r="K273">
        <v>7588</v>
      </c>
    </row>
    <row r="274" spans="1:11" x14ac:dyDescent="0.2">
      <c r="G274" t="s">
        <v>3058</v>
      </c>
      <c r="H274">
        <v>6</v>
      </c>
      <c r="I274">
        <v>1</v>
      </c>
      <c r="J274">
        <v>12.5</v>
      </c>
      <c r="K274">
        <v>75</v>
      </c>
    </row>
    <row r="275" spans="1:11" x14ac:dyDescent="0.2">
      <c r="G275" t="s">
        <v>2944</v>
      </c>
      <c r="H275">
        <v>1</v>
      </c>
      <c r="I275">
        <v>0</v>
      </c>
    </row>
    <row r="277" spans="1:11" x14ac:dyDescent="0.2">
      <c r="A277" t="s">
        <v>3198</v>
      </c>
      <c r="B277" t="s">
        <v>3467</v>
      </c>
      <c r="C277" t="s">
        <v>3284</v>
      </c>
      <c r="D277">
        <v>2</v>
      </c>
      <c r="E277">
        <v>307</v>
      </c>
      <c r="F277">
        <v>614</v>
      </c>
      <c r="G277" t="s">
        <v>9003</v>
      </c>
      <c r="H277">
        <v>609</v>
      </c>
      <c r="I277">
        <v>5</v>
      </c>
      <c r="J277">
        <v>11</v>
      </c>
      <c r="K277">
        <v>6699</v>
      </c>
    </row>
    <row r="278" spans="1:11" x14ac:dyDescent="0.2">
      <c r="G278" t="s">
        <v>3060</v>
      </c>
      <c r="H278">
        <v>5</v>
      </c>
      <c r="I278">
        <v>0</v>
      </c>
      <c r="J278">
        <v>11</v>
      </c>
      <c r="K278">
        <v>55</v>
      </c>
    </row>
    <row r="280" spans="1:11" x14ac:dyDescent="0.2">
      <c r="A280" t="s">
        <v>8967</v>
      </c>
      <c r="B280" t="s">
        <v>9056</v>
      </c>
      <c r="C280" t="s">
        <v>9002</v>
      </c>
      <c r="D280">
        <v>2</v>
      </c>
      <c r="E280">
        <v>308</v>
      </c>
      <c r="F280">
        <v>616</v>
      </c>
      <c r="G280" t="s">
        <v>9294</v>
      </c>
      <c r="H280">
        <v>609</v>
      </c>
      <c r="I280">
        <v>7</v>
      </c>
      <c r="J280">
        <v>9</v>
      </c>
      <c r="K280">
        <v>5481</v>
      </c>
    </row>
    <row r="281" spans="1:11" x14ac:dyDescent="0.2">
      <c r="G281" t="s">
        <v>2977</v>
      </c>
      <c r="H281">
        <v>7</v>
      </c>
      <c r="I281">
        <v>0</v>
      </c>
      <c r="J281">
        <v>9</v>
      </c>
      <c r="K281">
        <v>63</v>
      </c>
    </row>
    <row r="283" spans="1:11" x14ac:dyDescent="0.2">
      <c r="A283" t="s">
        <v>9188</v>
      </c>
      <c r="B283" t="s">
        <v>9205</v>
      </c>
      <c r="C283" t="s">
        <v>9201</v>
      </c>
      <c r="D283">
        <v>5</v>
      </c>
      <c r="E283">
        <v>129</v>
      </c>
      <c r="F283">
        <v>645</v>
      </c>
      <c r="G283" t="s">
        <v>3058</v>
      </c>
      <c r="H283">
        <v>630</v>
      </c>
      <c r="I283">
        <v>15</v>
      </c>
      <c r="J283">
        <v>10</v>
      </c>
      <c r="K283">
        <v>6300</v>
      </c>
    </row>
    <row r="284" spans="1:11" x14ac:dyDescent="0.2">
      <c r="G284" t="s">
        <v>2729</v>
      </c>
      <c r="H284">
        <v>1</v>
      </c>
      <c r="I284">
        <v>14</v>
      </c>
    </row>
    <row r="285" spans="1:11" x14ac:dyDescent="0.2">
      <c r="G285" t="s">
        <v>9233</v>
      </c>
      <c r="H285">
        <v>14</v>
      </c>
      <c r="I285">
        <v>0</v>
      </c>
      <c r="J285">
        <v>10</v>
      </c>
      <c r="K285">
        <v>140</v>
      </c>
    </row>
    <row r="287" spans="1:11" x14ac:dyDescent="0.2">
      <c r="A287" t="s">
        <v>9103</v>
      </c>
      <c r="B287" t="s">
        <v>9135</v>
      </c>
      <c r="C287" t="s">
        <v>9204</v>
      </c>
      <c r="D287">
        <v>3</v>
      </c>
      <c r="E287">
        <v>191</v>
      </c>
      <c r="F287">
        <v>573</v>
      </c>
      <c r="G287" t="s">
        <v>9358</v>
      </c>
      <c r="H287">
        <v>562</v>
      </c>
      <c r="I287">
        <v>11</v>
      </c>
      <c r="J287">
        <v>11</v>
      </c>
      <c r="K287">
        <v>6182</v>
      </c>
    </row>
    <row r="288" spans="1:11" x14ac:dyDescent="0.2">
      <c r="G288" t="s">
        <v>2728</v>
      </c>
      <c r="H288">
        <v>2</v>
      </c>
      <c r="I288">
        <v>9</v>
      </c>
    </row>
    <row r="289" spans="1:11" x14ac:dyDescent="0.2">
      <c r="G289" t="s">
        <v>9308</v>
      </c>
      <c r="H289">
        <v>9</v>
      </c>
      <c r="I289">
        <v>0</v>
      </c>
      <c r="J289">
        <v>11</v>
      </c>
      <c r="K289">
        <v>99</v>
      </c>
    </row>
    <row r="291" spans="1:11" x14ac:dyDescent="0.2">
      <c r="A291" t="s">
        <v>9097</v>
      </c>
      <c r="B291" t="s">
        <v>9078</v>
      </c>
      <c r="C291" t="s">
        <v>9079</v>
      </c>
      <c r="D291">
        <v>4</v>
      </c>
      <c r="E291">
        <v>119</v>
      </c>
      <c r="F291">
        <v>476</v>
      </c>
      <c r="G291" t="s">
        <v>3059</v>
      </c>
      <c r="H291">
        <v>471</v>
      </c>
      <c r="I291">
        <v>5</v>
      </c>
      <c r="J291">
        <v>10</v>
      </c>
      <c r="K291">
        <v>4710</v>
      </c>
    </row>
    <row r="292" spans="1:11" x14ac:dyDescent="0.2">
      <c r="G292" t="s">
        <v>2977</v>
      </c>
      <c r="H292">
        <v>3</v>
      </c>
      <c r="I292">
        <v>2</v>
      </c>
      <c r="J292">
        <v>9</v>
      </c>
      <c r="K292">
        <v>27</v>
      </c>
    </row>
    <row r="293" spans="1:11" x14ac:dyDescent="0.2">
      <c r="G293" t="s">
        <v>2945</v>
      </c>
      <c r="H293">
        <v>2</v>
      </c>
      <c r="I293">
        <v>0</v>
      </c>
    </row>
    <row r="295" spans="1:11" x14ac:dyDescent="0.2">
      <c r="A295" t="s">
        <v>3051</v>
      </c>
      <c r="B295" t="s">
        <v>3046</v>
      </c>
      <c r="C295" t="s">
        <v>3047</v>
      </c>
      <c r="D295">
        <v>2</v>
      </c>
      <c r="E295">
        <v>301</v>
      </c>
      <c r="F295">
        <v>602</v>
      </c>
      <c r="G295" t="s">
        <v>2977</v>
      </c>
      <c r="H295">
        <v>600</v>
      </c>
      <c r="I295">
        <v>2</v>
      </c>
      <c r="J295">
        <v>9</v>
      </c>
      <c r="K295">
        <v>5400</v>
      </c>
    </row>
    <row r="296" spans="1:11" x14ac:dyDescent="0.2">
      <c r="G296" t="s">
        <v>2989</v>
      </c>
      <c r="H296">
        <v>2</v>
      </c>
      <c r="I296">
        <v>0</v>
      </c>
    </row>
    <row r="298" spans="1:11" x14ac:dyDescent="0.2">
      <c r="A298" t="s">
        <v>3058</v>
      </c>
      <c r="B298" t="s">
        <v>3068</v>
      </c>
      <c r="C298" t="s">
        <v>2961</v>
      </c>
      <c r="D298">
        <v>2</v>
      </c>
      <c r="E298">
        <v>312</v>
      </c>
      <c r="F298">
        <v>624</v>
      </c>
      <c r="G298" t="s">
        <v>3045</v>
      </c>
      <c r="H298">
        <v>619</v>
      </c>
      <c r="I298">
        <v>5</v>
      </c>
      <c r="J298">
        <v>9</v>
      </c>
      <c r="K298">
        <v>5571</v>
      </c>
    </row>
    <row r="299" spans="1:11" x14ac:dyDescent="0.2">
      <c r="G299" t="s">
        <v>2726</v>
      </c>
      <c r="H299">
        <v>1</v>
      </c>
      <c r="I299">
        <v>4</v>
      </c>
    </row>
    <row r="300" spans="1:11" x14ac:dyDescent="0.2">
      <c r="G300" t="s">
        <v>9233</v>
      </c>
      <c r="H300">
        <v>4</v>
      </c>
      <c r="I300">
        <v>0</v>
      </c>
      <c r="J300">
        <v>9</v>
      </c>
      <c r="K300">
        <v>36</v>
      </c>
    </row>
    <row r="302" spans="1:11" x14ac:dyDescent="0.2">
      <c r="A302" t="s">
        <v>3065</v>
      </c>
      <c r="B302" t="s">
        <v>3136</v>
      </c>
      <c r="C302" t="s">
        <v>9079</v>
      </c>
      <c r="D302">
        <v>1</v>
      </c>
      <c r="E302">
        <v>120</v>
      </c>
      <c r="F302">
        <v>120</v>
      </c>
      <c r="G302" t="s">
        <v>3045</v>
      </c>
      <c r="H302">
        <v>120</v>
      </c>
      <c r="I302">
        <v>0</v>
      </c>
      <c r="J302">
        <v>10</v>
      </c>
      <c r="K302">
        <v>1200</v>
      </c>
    </row>
    <row r="305" spans="1:11" x14ac:dyDescent="0.2">
      <c r="A305" t="s">
        <v>3113</v>
      </c>
      <c r="B305" t="s">
        <v>2997</v>
      </c>
      <c r="C305" t="s">
        <v>2998</v>
      </c>
      <c r="D305">
        <v>1</v>
      </c>
      <c r="E305">
        <v>157</v>
      </c>
      <c r="F305">
        <v>157</v>
      </c>
      <c r="G305" t="s">
        <v>2716</v>
      </c>
      <c r="H305">
        <v>153</v>
      </c>
      <c r="I305">
        <v>4</v>
      </c>
      <c r="J305">
        <v>10</v>
      </c>
      <c r="K305">
        <f>H305*J305</f>
        <v>1530</v>
      </c>
    </row>
    <row r="306" spans="1:11" x14ac:dyDescent="0.2">
      <c r="G306" t="s">
        <v>21701</v>
      </c>
      <c r="H306">
        <v>4</v>
      </c>
      <c r="I306">
        <v>0</v>
      </c>
      <c r="J306">
        <v>10</v>
      </c>
      <c r="K306">
        <v>40</v>
      </c>
    </row>
    <row r="308" spans="1:11" x14ac:dyDescent="0.2">
      <c r="A308" t="s">
        <v>2873</v>
      </c>
      <c r="B308" t="s">
        <v>2861</v>
      </c>
      <c r="C308" t="s">
        <v>2922</v>
      </c>
      <c r="D308">
        <v>2</v>
      </c>
      <c r="E308">
        <v>304</v>
      </c>
      <c r="F308">
        <v>608</v>
      </c>
      <c r="G308" t="s">
        <v>2716</v>
      </c>
      <c r="H308">
        <v>601</v>
      </c>
      <c r="I308">
        <v>7</v>
      </c>
      <c r="J308">
        <v>9</v>
      </c>
      <c r="K308">
        <f>H308*J308</f>
        <v>5409</v>
      </c>
    </row>
    <row r="309" spans="1:11" x14ac:dyDescent="0.2">
      <c r="G309" t="s">
        <v>2716</v>
      </c>
      <c r="H309" t="s">
        <v>7749</v>
      </c>
      <c r="I309">
        <v>6</v>
      </c>
      <c r="J309">
        <v>9</v>
      </c>
      <c r="K309">
        <f>1*J309</f>
        <v>9</v>
      </c>
    </row>
    <row r="310" spans="1:11" x14ac:dyDescent="0.2">
      <c r="G310" t="s">
        <v>9308</v>
      </c>
      <c r="H310">
        <v>6</v>
      </c>
      <c r="I310">
        <v>0</v>
      </c>
      <c r="J310">
        <v>9</v>
      </c>
      <c r="K310">
        <v>54</v>
      </c>
    </row>
    <row r="311" spans="1:11" x14ac:dyDescent="0.2">
      <c r="G311" t="s">
        <v>9233</v>
      </c>
      <c r="H311" t="s">
        <v>9406</v>
      </c>
      <c r="I311">
        <v>0</v>
      </c>
      <c r="J311">
        <v>9</v>
      </c>
      <c r="K311">
        <v>9</v>
      </c>
    </row>
    <row r="313" spans="1:11" x14ac:dyDescent="0.2">
      <c r="A313" t="s">
        <v>2866</v>
      </c>
      <c r="B313" t="s">
        <v>9903</v>
      </c>
      <c r="C313" t="s">
        <v>2738</v>
      </c>
      <c r="D313">
        <v>2</v>
      </c>
      <c r="E313">
        <v>265</v>
      </c>
      <c r="F313">
        <v>530</v>
      </c>
      <c r="G313" t="s">
        <v>9233</v>
      </c>
      <c r="H313">
        <v>525</v>
      </c>
      <c r="I313">
        <v>5</v>
      </c>
      <c r="J313">
        <v>9</v>
      </c>
      <c r="K313">
        <v>4725</v>
      </c>
    </row>
    <row r="314" spans="1:11" x14ac:dyDescent="0.2">
      <c r="G314" t="s">
        <v>21701</v>
      </c>
      <c r="H314">
        <v>4</v>
      </c>
      <c r="I314">
        <v>1</v>
      </c>
      <c r="J314">
        <v>9</v>
      </c>
      <c r="K314">
        <v>36</v>
      </c>
    </row>
    <row r="315" spans="1:11" x14ac:dyDescent="0.2">
      <c r="G315" t="s">
        <v>21702</v>
      </c>
      <c r="H315" t="s">
        <v>2695</v>
      </c>
      <c r="I315">
        <v>0</v>
      </c>
      <c r="J315">
        <v>9</v>
      </c>
      <c r="K315">
        <v>9</v>
      </c>
    </row>
    <row r="317" spans="1:11" x14ac:dyDescent="0.2">
      <c r="A317" t="s">
        <v>2910</v>
      </c>
      <c r="B317" t="s">
        <v>2737</v>
      </c>
      <c r="C317" t="s">
        <v>2739</v>
      </c>
      <c r="D317">
        <v>2</v>
      </c>
      <c r="E317">
        <v>235</v>
      </c>
      <c r="F317">
        <v>470</v>
      </c>
      <c r="G317" t="s">
        <v>2745</v>
      </c>
      <c r="H317">
        <v>469</v>
      </c>
      <c r="I317">
        <v>1</v>
      </c>
      <c r="J317">
        <v>9</v>
      </c>
      <c r="K317">
        <v>4221</v>
      </c>
    </row>
    <row r="318" spans="1:11" x14ac:dyDescent="0.2">
      <c r="G318" t="s">
        <v>2776</v>
      </c>
      <c r="H318">
        <v>1</v>
      </c>
      <c r="I318">
        <v>0</v>
      </c>
    </row>
    <row r="320" spans="1:11" x14ac:dyDescent="0.2">
      <c r="A320" t="s">
        <v>2959</v>
      </c>
      <c r="B320" t="s">
        <v>2753</v>
      </c>
      <c r="C320" t="s">
        <v>2842</v>
      </c>
      <c r="D320">
        <v>2</v>
      </c>
      <c r="E320">
        <v>259</v>
      </c>
      <c r="F320">
        <v>518</v>
      </c>
      <c r="G320" t="s">
        <v>9461</v>
      </c>
      <c r="H320">
        <v>508</v>
      </c>
      <c r="I320">
        <v>10</v>
      </c>
      <c r="J320">
        <v>9</v>
      </c>
      <c r="K320">
        <v>4572</v>
      </c>
    </row>
    <row r="321" spans="1:11" x14ac:dyDescent="0.2">
      <c r="G321" t="s">
        <v>9457</v>
      </c>
      <c r="H321" t="s">
        <v>4875</v>
      </c>
      <c r="I321">
        <v>9</v>
      </c>
      <c r="J321">
        <v>9</v>
      </c>
      <c r="K321">
        <v>9</v>
      </c>
    </row>
    <row r="322" spans="1:11" x14ac:dyDescent="0.2">
      <c r="G322" t="s">
        <v>21671</v>
      </c>
      <c r="H322">
        <v>9</v>
      </c>
      <c r="I322">
        <v>0</v>
      </c>
      <c r="J322">
        <v>9</v>
      </c>
      <c r="K322">
        <v>81</v>
      </c>
    </row>
    <row r="324" spans="1:11" x14ac:dyDescent="0.2">
      <c r="A324" t="s">
        <v>9308</v>
      </c>
      <c r="B324" t="s">
        <v>9482</v>
      </c>
      <c r="C324" t="s">
        <v>9483</v>
      </c>
      <c r="D324">
        <v>2</v>
      </c>
      <c r="E324">
        <v>336</v>
      </c>
      <c r="F324">
        <v>672</v>
      </c>
      <c r="G324" t="s">
        <v>9472</v>
      </c>
      <c r="H324">
        <v>656</v>
      </c>
      <c r="I324">
        <v>16</v>
      </c>
      <c r="J324">
        <v>9</v>
      </c>
      <c r="K324">
        <v>5904</v>
      </c>
    </row>
    <row r="325" spans="1:11" x14ac:dyDescent="0.2">
      <c r="G325" t="s">
        <v>21701</v>
      </c>
      <c r="H325">
        <v>12</v>
      </c>
      <c r="I325">
        <v>4</v>
      </c>
      <c r="J325">
        <v>9</v>
      </c>
      <c r="K325">
        <v>108</v>
      </c>
    </row>
    <row r="326" spans="1:11" x14ac:dyDescent="0.2">
      <c r="G326" t="s">
        <v>2740</v>
      </c>
      <c r="H326">
        <v>4</v>
      </c>
      <c r="I326">
        <v>0</v>
      </c>
    </row>
    <row r="328" spans="1:11" x14ac:dyDescent="0.2">
      <c r="A328" t="s">
        <v>9461</v>
      </c>
      <c r="B328" t="s">
        <v>9377</v>
      </c>
      <c r="C328" t="s">
        <v>9375</v>
      </c>
      <c r="D328">
        <v>1</v>
      </c>
      <c r="E328">
        <v>314</v>
      </c>
      <c r="F328">
        <v>314</v>
      </c>
      <c r="G328" t="s">
        <v>9736</v>
      </c>
      <c r="H328">
        <v>309</v>
      </c>
      <c r="I328">
        <v>5</v>
      </c>
      <c r="J328">
        <v>9</v>
      </c>
      <c r="K328">
        <v>2781</v>
      </c>
    </row>
    <row r="329" spans="1:11" x14ac:dyDescent="0.2">
      <c r="G329" t="s">
        <v>21701</v>
      </c>
      <c r="H329">
        <v>4</v>
      </c>
      <c r="I329">
        <v>1</v>
      </c>
      <c r="J329">
        <v>9</v>
      </c>
      <c r="K329">
        <v>36</v>
      </c>
    </row>
    <row r="330" spans="1:11" x14ac:dyDescent="0.2">
      <c r="G330" t="s">
        <v>2740</v>
      </c>
      <c r="H330">
        <v>1</v>
      </c>
      <c r="I330">
        <v>0</v>
      </c>
    </row>
    <row r="332" spans="1:11" x14ac:dyDescent="0.2">
      <c r="A332" t="s">
        <v>9481</v>
      </c>
      <c r="B332" t="s">
        <v>9504</v>
      </c>
      <c r="C332" t="s">
        <v>9556</v>
      </c>
      <c r="D332">
        <v>2</v>
      </c>
      <c r="E332">
        <v>251</v>
      </c>
      <c r="F332">
        <v>502</v>
      </c>
      <c r="G332" t="s">
        <v>9736</v>
      </c>
      <c r="H332">
        <v>497</v>
      </c>
      <c r="I332">
        <v>5</v>
      </c>
      <c r="J332">
        <v>9.5</v>
      </c>
      <c r="K332">
        <v>4721</v>
      </c>
    </row>
    <row r="333" spans="1:11" x14ac:dyDescent="0.2">
      <c r="G333" t="s">
        <v>21701</v>
      </c>
      <c r="H333">
        <v>5</v>
      </c>
      <c r="I333">
        <v>0</v>
      </c>
      <c r="J333">
        <v>9.5</v>
      </c>
      <c r="K333">
        <v>48</v>
      </c>
    </row>
    <row r="335" spans="1:11" x14ac:dyDescent="0.2">
      <c r="A335" t="s">
        <v>9472</v>
      </c>
      <c r="B335" t="s">
        <v>9589</v>
      </c>
      <c r="C335" t="s">
        <v>9540</v>
      </c>
      <c r="D335">
        <v>2</v>
      </c>
      <c r="E335">
        <v>353</v>
      </c>
      <c r="F335">
        <v>706</v>
      </c>
      <c r="G335" t="s">
        <v>9715</v>
      </c>
      <c r="H335">
        <v>697</v>
      </c>
      <c r="I335">
        <v>9</v>
      </c>
      <c r="J335">
        <v>9</v>
      </c>
      <c r="K335">
        <v>6273</v>
      </c>
    </row>
    <row r="336" spans="1:11" x14ac:dyDescent="0.2">
      <c r="G336" t="s">
        <v>21703</v>
      </c>
      <c r="H336">
        <v>8</v>
      </c>
      <c r="I336">
        <v>1</v>
      </c>
      <c r="J336">
        <v>9</v>
      </c>
      <c r="K336">
        <v>72</v>
      </c>
    </row>
    <row r="337" spans="1:11" x14ac:dyDescent="0.2">
      <c r="G337" t="s">
        <v>21704</v>
      </c>
      <c r="H337">
        <v>1</v>
      </c>
      <c r="I337">
        <v>0</v>
      </c>
    </row>
    <row r="339" spans="1:11" x14ac:dyDescent="0.2">
      <c r="A339" t="s">
        <v>9740</v>
      </c>
      <c r="B339" t="s">
        <v>9695</v>
      </c>
      <c r="C339" t="s">
        <v>9690</v>
      </c>
      <c r="D339">
        <v>3</v>
      </c>
      <c r="E339">
        <v>227</v>
      </c>
      <c r="F339">
        <v>681</v>
      </c>
      <c r="G339" t="s">
        <v>21701</v>
      </c>
      <c r="H339">
        <v>672</v>
      </c>
      <c r="I339">
        <v>9</v>
      </c>
      <c r="J339">
        <v>9</v>
      </c>
      <c r="K339">
        <v>6048</v>
      </c>
    </row>
    <row r="340" spans="1:11" x14ac:dyDescent="0.2">
      <c r="G340" t="s">
        <v>21703</v>
      </c>
      <c r="H340">
        <v>9</v>
      </c>
      <c r="I340">
        <v>0</v>
      </c>
      <c r="J340">
        <v>9</v>
      </c>
      <c r="K340">
        <v>81</v>
      </c>
    </row>
    <row r="342" spans="1:11" x14ac:dyDescent="0.2">
      <c r="A342" t="s">
        <v>9715</v>
      </c>
      <c r="B342" t="s">
        <v>9713</v>
      </c>
      <c r="C342" t="s">
        <v>9837</v>
      </c>
      <c r="D342">
        <v>3</v>
      </c>
      <c r="E342">
        <v>208</v>
      </c>
      <c r="F342">
        <v>624</v>
      </c>
      <c r="G342" t="s">
        <v>21701</v>
      </c>
      <c r="H342">
        <v>618</v>
      </c>
      <c r="I342">
        <v>6</v>
      </c>
      <c r="J342">
        <v>9</v>
      </c>
      <c r="K342">
        <v>5562</v>
      </c>
    </row>
    <row r="343" spans="1:11" x14ac:dyDescent="0.2">
      <c r="G343" t="s">
        <v>21703</v>
      </c>
      <c r="H343">
        <v>5</v>
      </c>
      <c r="I343">
        <v>1</v>
      </c>
      <c r="J343">
        <v>9</v>
      </c>
      <c r="K343">
        <v>45</v>
      </c>
    </row>
    <row r="344" spans="1:11" x14ac:dyDescent="0.2">
      <c r="G344" t="s">
        <v>21703</v>
      </c>
      <c r="H344" t="s">
        <v>8087</v>
      </c>
      <c r="I344">
        <v>0</v>
      </c>
      <c r="J344">
        <v>9</v>
      </c>
      <c r="K344">
        <v>9</v>
      </c>
    </row>
    <row r="346" spans="1:11" x14ac:dyDescent="0.2">
      <c r="A346" t="s">
        <v>21705</v>
      </c>
      <c r="B346" t="s">
        <v>9906</v>
      </c>
      <c r="C346" t="s">
        <v>9907</v>
      </c>
      <c r="D346">
        <v>2</v>
      </c>
      <c r="E346">
        <v>224</v>
      </c>
      <c r="F346">
        <v>448</v>
      </c>
      <c r="G346" t="s">
        <v>21706</v>
      </c>
      <c r="H346">
        <v>442</v>
      </c>
      <c r="I346">
        <v>6</v>
      </c>
      <c r="J346">
        <v>9</v>
      </c>
      <c r="K346">
        <v>3978</v>
      </c>
    </row>
    <row r="347" spans="1:11" x14ac:dyDescent="0.2">
      <c r="G347" t="s">
        <v>21703</v>
      </c>
      <c r="H347">
        <v>3</v>
      </c>
      <c r="I347">
        <v>3</v>
      </c>
      <c r="J347">
        <v>9</v>
      </c>
      <c r="K347">
        <v>27</v>
      </c>
    </row>
    <row r="348" spans="1:11" x14ac:dyDescent="0.2">
      <c r="G348" t="s">
        <v>21704</v>
      </c>
      <c r="H348">
        <v>3</v>
      </c>
      <c r="I348">
        <v>0</v>
      </c>
    </row>
    <row r="350" spans="1:11" x14ac:dyDescent="0.2">
      <c r="A350" t="s">
        <v>21701</v>
      </c>
      <c r="B350" t="s">
        <v>2788</v>
      </c>
      <c r="C350" t="s">
        <v>2789</v>
      </c>
      <c r="D350">
        <v>1</v>
      </c>
      <c r="E350">
        <v>240</v>
      </c>
      <c r="F350">
        <v>240</v>
      </c>
      <c r="G350" t="s">
        <v>21706</v>
      </c>
      <c r="H350">
        <v>237</v>
      </c>
      <c r="I350">
        <v>3</v>
      </c>
      <c r="J350">
        <v>9</v>
      </c>
      <c r="K350">
        <v>2133</v>
      </c>
    </row>
    <row r="351" spans="1:11" x14ac:dyDescent="0.2">
      <c r="G351" t="s">
        <v>21703</v>
      </c>
      <c r="H351">
        <v>1</v>
      </c>
      <c r="I351">
        <v>2</v>
      </c>
      <c r="J351">
        <v>9</v>
      </c>
      <c r="K351">
        <v>9</v>
      </c>
    </row>
    <row r="352" spans="1:11" x14ac:dyDescent="0.2">
      <c r="G352" t="s">
        <v>21704</v>
      </c>
      <c r="H352">
        <v>2</v>
      </c>
      <c r="I352">
        <v>0</v>
      </c>
    </row>
    <row r="354" spans="1:11" x14ac:dyDescent="0.2">
      <c r="A354" t="s">
        <v>21701</v>
      </c>
      <c r="B354" t="s">
        <v>2836</v>
      </c>
      <c r="C354" t="s">
        <v>2837</v>
      </c>
      <c r="D354">
        <v>2</v>
      </c>
      <c r="E354">
        <v>251</v>
      </c>
      <c r="F354">
        <v>502</v>
      </c>
      <c r="G354" t="s">
        <v>21703</v>
      </c>
      <c r="H354">
        <v>500</v>
      </c>
      <c r="I354">
        <v>2</v>
      </c>
      <c r="J354">
        <v>9</v>
      </c>
      <c r="K354">
        <v>4500</v>
      </c>
    </row>
    <row r="355" spans="1:11" x14ac:dyDescent="0.2">
      <c r="G355" t="s">
        <v>21703</v>
      </c>
      <c r="H355" t="s">
        <v>2640</v>
      </c>
      <c r="I355">
        <v>1</v>
      </c>
      <c r="J355">
        <v>9</v>
      </c>
      <c r="K355">
        <v>9</v>
      </c>
    </row>
    <row r="356" spans="1:11" x14ac:dyDescent="0.2">
      <c r="G356" t="s">
        <v>21704</v>
      </c>
      <c r="H356">
        <v>1</v>
      </c>
      <c r="I356">
        <v>0</v>
      </c>
    </row>
    <row r="358" spans="1:11" x14ac:dyDescent="0.2">
      <c r="A358" t="s">
        <v>21706</v>
      </c>
      <c r="B358" t="s">
        <v>2648</v>
      </c>
      <c r="C358" t="s">
        <v>2649</v>
      </c>
      <c r="D358">
        <v>2</v>
      </c>
      <c r="E358">
        <v>238</v>
      </c>
      <c r="F358">
        <v>476</v>
      </c>
      <c r="G358" t="s">
        <v>21707</v>
      </c>
      <c r="H358">
        <v>468</v>
      </c>
      <c r="I358">
        <v>8</v>
      </c>
      <c r="J358">
        <v>9</v>
      </c>
      <c r="K358">
        <v>4212</v>
      </c>
    </row>
    <row r="359" spans="1:11" x14ac:dyDescent="0.2">
      <c r="G359" t="s">
        <v>2524</v>
      </c>
      <c r="H359">
        <v>3</v>
      </c>
      <c r="I359">
        <v>5</v>
      </c>
      <c r="J359">
        <v>9</v>
      </c>
      <c r="K359">
        <v>27</v>
      </c>
    </row>
    <row r="360" spans="1:11" x14ac:dyDescent="0.2">
      <c r="G360" t="s">
        <v>10041</v>
      </c>
      <c r="H360">
        <v>5</v>
      </c>
      <c r="I360">
        <v>0</v>
      </c>
    </row>
    <row r="362" spans="1:11" x14ac:dyDescent="0.2">
      <c r="A362" t="s">
        <v>21703</v>
      </c>
      <c r="B362" t="s">
        <v>2609</v>
      </c>
      <c r="C362" t="s">
        <v>2610</v>
      </c>
      <c r="D362">
        <v>3</v>
      </c>
      <c r="E362">
        <v>241</v>
      </c>
      <c r="F362">
        <v>723</v>
      </c>
      <c r="G362" t="s">
        <v>2524</v>
      </c>
      <c r="H362">
        <v>703</v>
      </c>
      <c r="I362">
        <v>20</v>
      </c>
      <c r="J362">
        <v>9</v>
      </c>
      <c r="K362">
        <v>6327</v>
      </c>
    </row>
    <row r="363" spans="1:11" x14ac:dyDescent="0.2">
      <c r="G363" t="s">
        <v>10048</v>
      </c>
      <c r="H363">
        <v>17</v>
      </c>
      <c r="I363">
        <v>3</v>
      </c>
      <c r="J363">
        <v>9</v>
      </c>
      <c r="K363">
        <v>153</v>
      </c>
    </row>
    <row r="364" spans="1:11" x14ac:dyDescent="0.2">
      <c r="G364" t="s">
        <v>10079</v>
      </c>
      <c r="H364">
        <v>3</v>
      </c>
      <c r="I364">
        <v>0</v>
      </c>
    </row>
    <row r="366" spans="1:11" x14ac:dyDescent="0.2">
      <c r="A366" t="s">
        <v>21707</v>
      </c>
      <c r="B366" t="s">
        <v>2542</v>
      </c>
      <c r="C366" t="s">
        <v>2543</v>
      </c>
      <c r="D366">
        <v>1</v>
      </c>
      <c r="E366">
        <v>270</v>
      </c>
      <c r="F366">
        <v>270</v>
      </c>
      <c r="G366" t="s">
        <v>2443</v>
      </c>
      <c r="H366">
        <v>269</v>
      </c>
      <c r="I366">
        <v>1</v>
      </c>
      <c r="J366">
        <v>9</v>
      </c>
      <c r="K366">
        <v>2421</v>
      </c>
    </row>
    <row r="367" spans="1:11" x14ac:dyDescent="0.2">
      <c r="G367" t="s">
        <v>2097</v>
      </c>
      <c r="H367">
        <v>1</v>
      </c>
      <c r="I367">
        <v>0</v>
      </c>
      <c r="J367">
        <v>9</v>
      </c>
      <c r="K367">
        <v>9</v>
      </c>
    </row>
    <row r="369" spans="1:11" x14ac:dyDescent="0.2">
      <c r="A369" s="12">
        <v>39540</v>
      </c>
      <c r="B369" t="s">
        <v>2387</v>
      </c>
      <c r="C369" t="s">
        <v>2388</v>
      </c>
      <c r="D369">
        <v>2</v>
      </c>
      <c r="E369" s="29">
        <v>251</v>
      </c>
      <c r="F369">
        <v>502</v>
      </c>
      <c r="G369" t="s">
        <v>2425</v>
      </c>
      <c r="H369">
        <v>499</v>
      </c>
      <c r="I369">
        <v>3</v>
      </c>
      <c r="J369">
        <v>9</v>
      </c>
      <c r="K369">
        <v>4491</v>
      </c>
    </row>
    <row r="370" spans="1:11" x14ac:dyDescent="0.2">
      <c r="G370" t="s">
        <v>10079</v>
      </c>
      <c r="H370">
        <v>3</v>
      </c>
      <c r="I370">
        <v>0</v>
      </c>
    </row>
    <row r="372" spans="1:11" x14ac:dyDescent="0.2">
      <c r="A372" t="s">
        <v>2339</v>
      </c>
      <c r="B372" t="s">
        <v>2334</v>
      </c>
      <c r="C372" t="s">
        <v>2335</v>
      </c>
      <c r="D372">
        <v>1</v>
      </c>
      <c r="E372">
        <v>341</v>
      </c>
      <c r="F372">
        <v>341</v>
      </c>
      <c r="G372" t="s">
        <v>10003</v>
      </c>
      <c r="H372">
        <v>338</v>
      </c>
      <c r="I372">
        <v>3</v>
      </c>
      <c r="J372">
        <v>9</v>
      </c>
      <c r="K372">
        <v>3042</v>
      </c>
    </row>
    <row r="373" spans="1:11" x14ac:dyDescent="0.2">
      <c r="G373" t="s">
        <v>10238</v>
      </c>
      <c r="H373">
        <v>2</v>
      </c>
      <c r="I373">
        <v>1</v>
      </c>
      <c r="J373">
        <v>9</v>
      </c>
      <c r="K373">
        <v>18</v>
      </c>
    </row>
    <row r="374" spans="1:11" x14ac:dyDescent="0.2">
      <c r="G374" t="s">
        <v>10253</v>
      </c>
      <c r="H374">
        <v>1</v>
      </c>
      <c r="I374">
        <v>0</v>
      </c>
      <c r="J374">
        <v>9</v>
      </c>
      <c r="K374">
        <v>9</v>
      </c>
    </row>
    <row r="376" spans="1:11" x14ac:dyDescent="0.2">
      <c r="A376" t="s">
        <v>10105</v>
      </c>
      <c r="B376" t="s">
        <v>10180</v>
      </c>
      <c r="C376" t="s">
        <v>10181</v>
      </c>
      <c r="D376">
        <v>1</v>
      </c>
      <c r="E376">
        <v>325</v>
      </c>
      <c r="F376">
        <v>325</v>
      </c>
      <c r="G376" t="s">
        <v>10039</v>
      </c>
      <c r="H376">
        <v>323</v>
      </c>
      <c r="I376">
        <v>2</v>
      </c>
      <c r="J376">
        <v>9</v>
      </c>
      <c r="K376">
        <v>2907</v>
      </c>
    </row>
    <row r="377" spans="1:11" x14ac:dyDescent="0.2">
      <c r="G377" t="s">
        <v>10063</v>
      </c>
      <c r="H377">
        <v>3</v>
      </c>
      <c r="I377">
        <v>0</v>
      </c>
      <c r="J377">
        <v>9</v>
      </c>
      <c r="K377">
        <v>27</v>
      </c>
    </row>
    <row r="380" spans="1:11" x14ac:dyDescent="0.2">
      <c r="A380" t="s">
        <v>9928</v>
      </c>
      <c r="B380" t="s">
        <v>9929</v>
      </c>
      <c r="C380" t="s">
        <v>9930</v>
      </c>
      <c r="D380">
        <v>2</v>
      </c>
      <c r="E380">
        <v>276</v>
      </c>
      <c r="F380">
        <v>552</v>
      </c>
      <c r="G380" t="s">
        <v>10063</v>
      </c>
      <c r="H380">
        <v>537</v>
      </c>
      <c r="I380">
        <v>15</v>
      </c>
      <c r="J380">
        <v>8.5</v>
      </c>
      <c r="K380">
        <v>4565</v>
      </c>
    </row>
    <row r="381" spans="1:11" x14ac:dyDescent="0.2">
      <c r="G381" t="s">
        <v>2137</v>
      </c>
      <c r="H381">
        <v>12</v>
      </c>
      <c r="I381">
        <v>3</v>
      </c>
      <c r="J381">
        <v>8.5</v>
      </c>
      <c r="K381">
        <v>102</v>
      </c>
    </row>
    <row r="382" spans="1:11" x14ac:dyDescent="0.2">
      <c r="G382" t="s">
        <v>10506</v>
      </c>
      <c r="H382">
        <v>3</v>
      </c>
      <c r="I382">
        <v>0</v>
      </c>
    </row>
    <row r="384" spans="1:11" x14ac:dyDescent="0.2">
      <c r="A384" t="s">
        <v>10048</v>
      </c>
      <c r="B384" t="s">
        <v>10065</v>
      </c>
      <c r="C384" t="s">
        <v>10025</v>
      </c>
      <c r="D384">
        <v>2</v>
      </c>
      <c r="E384">
        <v>291</v>
      </c>
      <c r="F384">
        <v>582</v>
      </c>
      <c r="G384" t="s">
        <v>10067</v>
      </c>
      <c r="H384">
        <v>576</v>
      </c>
      <c r="I384">
        <v>6</v>
      </c>
      <c r="J384">
        <v>9</v>
      </c>
      <c r="K384">
        <v>5184</v>
      </c>
    </row>
    <row r="385" spans="1:11" x14ac:dyDescent="0.2">
      <c r="G385" t="s">
        <v>10491</v>
      </c>
      <c r="H385">
        <v>6</v>
      </c>
      <c r="I385">
        <v>0</v>
      </c>
    </row>
    <row r="388" spans="1:11" x14ac:dyDescent="0.2">
      <c r="A388" t="s">
        <v>10063</v>
      </c>
      <c r="B388" t="s">
        <v>10182</v>
      </c>
      <c r="C388" t="s">
        <v>10255</v>
      </c>
      <c r="D388">
        <v>2</v>
      </c>
      <c r="E388">
        <v>304</v>
      </c>
      <c r="F388">
        <v>608</v>
      </c>
      <c r="G388" t="s">
        <v>10283</v>
      </c>
      <c r="H388">
        <v>600</v>
      </c>
      <c r="I388">
        <v>8</v>
      </c>
      <c r="J388">
        <v>10.5</v>
      </c>
      <c r="K388">
        <v>6300</v>
      </c>
    </row>
    <row r="389" spans="1:11" x14ac:dyDescent="0.2">
      <c r="G389" t="s">
        <v>2138</v>
      </c>
      <c r="H389">
        <v>8</v>
      </c>
      <c r="I389">
        <v>0</v>
      </c>
      <c r="J389">
        <v>10.5</v>
      </c>
      <c r="K389">
        <v>84</v>
      </c>
    </row>
    <row r="391" spans="1:11" x14ac:dyDescent="0.2">
      <c r="A391" t="s">
        <v>10067</v>
      </c>
      <c r="B391" t="s">
        <v>10245</v>
      </c>
      <c r="C391" t="s">
        <v>10246</v>
      </c>
      <c r="D391">
        <v>2</v>
      </c>
      <c r="E391">
        <v>338</v>
      </c>
      <c r="F391">
        <v>676</v>
      </c>
      <c r="G391" t="s">
        <v>10321</v>
      </c>
      <c r="H391">
        <v>668</v>
      </c>
      <c r="I391">
        <v>8</v>
      </c>
      <c r="J391">
        <v>8.5</v>
      </c>
      <c r="K391">
        <v>5678</v>
      </c>
    </row>
    <row r="392" spans="1:11" x14ac:dyDescent="0.2">
      <c r="G392" t="s">
        <v>10528</v>
      </c>
      <c r="H392">
        <v>8</v>
      </c>
      <c r="I392">
        <v>0</v>
      </c>
      <c r="J392">
        <v>8.5</v>
      </c>
      <c r="K392">
        <v>68</v>
      </c>
    </row>
    <row r="394" spans="1:11" x14ac:dyDescent="0.2">
      <c r="A394" t="s">
        <v>10347</v>
      </c>
      <c r="B394" t="s">
        <v>10173</v>
      </c>
      <c r="C394" t="s">
        <v>10174</v>
      </c>
      <c r="D394">
        <v>2</v>
      </c>
      <c r="E394">
        <v>263</v>
      </c>
      <c r="F394">
        <v>526</v>
      </c>
      <c r="G394" t="s">
        <v>10341</v>
      </c>
      <c r="H394">
        <v>518</v>
      </c>
      <c r="I394">
        <v>8</v>
      </c>
      <c r="J394">
        <v>9</v>
      </c>
      <c r="K394">
        <v>4662</v>
      </c>
    </row>
    <row r="395" spans="1:11" x14ac:dyDescent="0.2">
      <c r="G395" t="s">
        <v>2137</v>
      </c>
      <c r="H395">
        <v>6</v>
      </c>
      <c r="I395">
        <v>2</v>
      </c>
      <c r="J395">
        <v>9</v>
      </c>
      <c r="K395">
        <v>54</v>
      </c>
    </row>
    <row r="396" spans="1:11" x14ac:dyDescent="0.2">
      <c r="G396" t="s">
        <v>10505</v>
      </c>
      <c r="H396">
        <v>2</v>
      </c>
      <c r="I396">
        <v>0</v>
      </c>
    </row>
    <row r="398" spans="1:11" x14ac:dyDescent="0.2">
      <c r="A398" t="s">
        <v>10389</v>
      </c>
      <c r="B398" t="s">
        <v>2225</v>
      </c>
      <c r="C398" t="s">
        <v>2226</v>
      </c>
      <c r="D398">
        <v>2</v>
      </c>
      <c r="E398">
        <v>258</v>
      </c>
      <c r="F398">
        <v>516</v>
      </c>
      <c r="G398" t="s">
        <v>2315</v>
      </c>
      <c r="H398">
        <v>512</v>
      </c>
      <c r="I398">
        <v>4</v>
      </c>
      <c r="J398">
        <v>10</v>
      </c>
      <c r="K398">
        <v>5120</v>
      </c>
    </row>
    <row r="399" spans="1:11" x14ac:dyDescent="0.2">
      <c r="G399" t="s">
        <v>2137</v>
      </c>
      <c r="H399">
        <v>2</v>
      </c>
      <c r="I399">
        <v>2</v>
      </c>
      <c r="J399">
        <v>10</v>
      </c>
      <c r="K399">
        <v>20</v>
      </c>
    </row>
    <row r="400" spans="1:11" x14ac:dyDescent="0.2">
      <c r="G400" t="s">
        <v>10506</v>
      </c>
      <c r="H400">
        <v>2</v>
      </c>
      <c r="I400">
        <v>0</v>
      </c>
    </row>
    <row r="402" spans="1:11" x14ac:dyDescent="0.2">
      <c r="A402" t="s">
        <v>2270</v>
      </c>
      <c r="B402" t="s">
        <v>2118</v>
      </c>
      <c r="C402" t="s">
        <v>2119</v>
      </c>
      <c r="D402">
        <v>3</v>
      </c>
      <c r="E402">
        <v>251</v>
      </c>
      <c r="F402">
        <v>753</v>
      </c>
      <c r="G402" t="s">
        <v>2137</v>
      </c>
      <c r="H402">
        <v>745</v>
      </c>
      <c r="I402">
        <v>8</v>
      </c>
      <c r="J402">
        <v>10.5</v>
      </c>
      <c r="K402">
        <v>7823</v>
      </c>
    </row>
    <row r="403" spans="1:11" x14ac:dyDescent="0.2">
      <c r="G403" t="s">
        <v>2078</v>
      </c>
      <c r="H403">
        <v>8</v>
      </c>
      <c r="I403">
        <v>0</v>
      </c>
      <c r="J403">
        <v>10.5</v>
      </c>
      <c r="K403">
        <v>84</v>
      </c>
    </row>
    <row r="405" spans="1:11" x14ac:dyDescent="0.2">
      <c r="A405" t="s">
        <v>2312</v>
      </c>
      <c r="B405" t="s">
        <v>2256</v>
      </c>
      <c r="C405" t="s">
        <v>2257</v>
      </c>
      <c r="D405">
        <v>4</v>
      </c>
      <c r="E405">
        <v>175</v>
      </c>
      <c r="F405">
        <v>700</v>
      </c>
      <c r="G405" t="s">
        <v>10530</v>
      </c>
      <c r="H405">
        <v>693</v>
      </c>
      <c r="I405">
        <v>7</v>
      </c>
      <c r="J405">
        <v>10.5</v>
      </c>
      <c r="K405">
        <v>7277</v>
      </c>
    </row>
    <row r="406" spans="1:11" x14ac:dyDescent="0.2">
      <c r="G406" t="s">
        <v>2078</v>
      </c>
      <c r="H406">
        <v>3</v>
      </c>
      <c r="I406">
        <v>4</v>
      </c>
      <c r="J406">
        <v>10.5</v>
      </c>
      <c r="K406">
        <v>32</v>
      </c>
    </row>
    <row r="407" spans="1:11" x14ac:dyDescent="0.2">
      <c r="G407" t="s">
        <v>10566</v>
      </c>
      <c r="H407">
        <v>4</v>
      </c>
      <c r="I407">
        <v>0</v>
      </c>
    </row>
    <row r="409" spans="1:11" x14ac:dyDescent="0.2">
      <c r="A409" t="s">
        <v>2138</v>
      </c>
      <c r="B409" t="s">
        <v>2120</v>
      </c>
      <c r="C409" t="s">
        <v>10345</v>
      </c>
      <c r="D409">
        <v>2</v>
      </c>
      <c r="E409">
        <v>250</v>
      </c>
      <c r="F409">
        <v>500</v>
      </c>
      <c r="G409" t="s">
        <v>2079</v>
      </c>
      <c r="H409">
        <v>492</v>
      </c>
      <c r="I409">
        <v>8</v>
      </c>
      <c r="J409">
        <v>9.5</v>
      </c>
      <c r="K409">
        <v>4674</v>
      </c>
    </row>
    <row r="410" spans="1:11" x14ac:dyDescent="0.2">
      <c r="G410" t="s">
        <v>1826</v>
      </c>
      <c r="H410">
        <v>8</v>
      </c>
      <c r="I410">
        <v>0</v>
      </c>
      <c r="J410">
        <v>9.5</v>
      </c>
      <c r="K410">
        <v>76</v>
      </c>
    </row>
    <row r="412" spans="1:11" x14ac:dyDescent="0.2">
      <c r="A412" t="s">
        <v>10530</v>
      </c>
      <c r="B412" t="s">
        <v>2000</v>
      </c>
      <c r="C412" t="s">
        <v>2001</v>
      </c>
      <c r="D412">
        <v>2</v>
      </c>
      <c r="E412">
        <v>245</v>
      </c>
      <c r="F412">
        <v>490</v>
      </c>
      <c r="G412" t="s">
        <v>2081</v>
      </c>
      <c r="H412">
        <v>484</v>
      </c>
      <c r="I412">
        <v>6</v>
      </c>
      <c r="J412">
        <v>9</v>
      </c>
      <c r="K412">
        <v>4356</v>
      </c>
    </row>
    <row r="413" spans="1:11" x14ac:dyDescent="0.2">
      <c r="G413" t="s">
        <v>2145</v>
      </c>
      <c r="H413">
        <v>3</v>
      </c>
      <c r="I413">
        <v>3</v>
      </c>
      <c r="J413">
        <v>9</v>
      </c>
      <c r="K413">
        <v>27</v>
      </c>
    </row>
    <row r="414" spans="1:11" x14ac:dyDescent="0.2">
      <c r="G414" t="s">
        <v>1847</v>
      </c>
      <c r="H414">
        <v>3</v>
      </c>
      <c r="I414">
        <v>0</v>
      </c>
    </row>
    <row r="416" spans="1:11" x14ac:dyDescent="0.2">
      <c r="A416" t="s">
        <v>10661</v>
      </c>
      <c r="B416" t="s">
        <v>10619</v>
      </c>
      <c r="C416" t="s">
        <v>10620</v>
      </c>
      <c r="D416">
        <v>2</v>
      </c>
      <c r="E416">
        <v>249</v>
      </c>
      <c r="F416">
        <v>498</v>
      </c>
      <c r="G416" t="s">
        <v>2041</v>
      </c>
      <c r="H416">
        <v>493</v>
      </c>
      <c r="I416">
        <v>5</v>
      </c>
      <c r="J416">
        <v>9</v>
      </c>
      <c r="K416">
        <v>4437</v>
      </c>
    </row>
    <row r="417" spans="1:11" x14ac:dyDescent="0.2">
      <c r="G417" t="s">
        <v>1954</v>
      </c>
      <c r="H417">
        <v>2</v>
      </c>
      <c r="I417">
        <v>3</v>
      </c>
      <c r="J417">
        <v>9</v>
      </c>
      <c r="K417">
        <v>18</v>
      </c>
    </row>
    <row r="418" spans="1:11" x14ac:dyDescent="0.2">
      <c r="G418" t="s">
        <v>1846</v>
      </c>
      <c r="H418">
        <v>3</v>
      </c>
      <c r="I418">
        <v>0</v>
      </c>
    </row>
    <row r="420" spans="1:11" x14ac:dyDescent="0.2">
      <c r="A420" t="s">
        <v>2148</v>
      </c>
      <c r="B420" t="s">
        <v>1920</v>
      </c>
      <c r="C420" t="s">
        <v>1921</v>
      </c>
      <c r="D420">
        <v>2</v>
      </c>
      <c r="E420">
        <v>271</v>
      </c>
      <c r="F420">
        <v>542</v>
      </c>
      <c r="G420" t="s">
        <v>1954</v>
      </c>
      <c r="H420">
        <v>540</v>
      </c>
      <c r="I420">
        <v>2</v>
      </c>
      <c r="J420">
        <v>9</v>
      </c>
      <c r="K420">
        <v>4860</v>
      </c>
    </row>
    <row r="421" spans="1:11" x14ac:dyDescent="0.2">
      <c r="G421" t="s">
        <v>1845</v>
      </c>
      <c r="H421">
        <v>2</v>
      </c>
      <c r="I421">
        <v>0</v>
      </c>
    </row>
    <row r="424" spans="1:11" x14ac:dyDescent="0.2">
      <c r="A424" t="s">
        <v>1910</v>
      </c>
      <c r="B424" t="s">
        <v>1814</v>
      </c>
      <c r="C424" t="s">
        <v>2003</v>
      </c>
      <c r="D424">
        <v>1.5</v>
      </c>
      <c r="E424">
        <v>271</v>
      </c>
      <c r="F424">
        <v>406</v>
      </c>
      <c r="G424" t="s">
        <v>1824</v>
      </c>
      <c r="H424">
        <v>400</v>
      </c>
      <c r="I424">
        <v>6</v>
      </c>
      <c r="J424">
        <v>10.5</v>
      </c>
      <c r="K424">
        <v>4200</v>
      </c>
    </row>
    <row r="425" spans="1:11" x14ac:dyDescent="0.2">
      <c r="G425" t="s">
        <v>1679</v>
      </c>
      <c r="H425">
        <v>4</v>
      </c>
      <c r="I425">
        <v>2</v>
      </c>
    </row>
    <row r="426" spans="1:11" x14ac:dyDescent="0.2">
      <c r="G426" t="s">
        <v>1580</v>
      </c>
      <c r="H426">
        <v>2</v>
      </c>
      <c r="I426">
        <v>0</v>
      </c>
      <c r="J426">
        <v>10.5</v>
      </c>
      <c r="K426">
        <v>21</v>
      </c>
    </row>
    <row r="428" spans="1:11" x14ac:dyDescent="0.2">
      <c r="A428" t="s">
        <v>1955</v>
      </c>
      <c r="B428" t="s">
        <v>1764</v>
      </c>
      <c r="C428" t="s">
        <v>1765</v>
      </c>
      <c r="D428">
        <v>2</v>
      </c>
      <c r="E428">
        <v>243</v>
      </c>
      <c r="F428">
        <v>486</v>
      </c>
      <c r="G428" t="s">
        <v>1703</v>
      </c>
      <c r="H428">
        <v>481</v>
      </c>
      <c r="I428">
        <v>5</v>
      </c>
      <c r="J428">
        <v>9</v>
      </c>
      <c r="K428">
        <v>4329</v>
      </c>
    </row>
    <row r="429" spans="1:11" x14ac:dyDescent="0.2">
      <c r="G429" t="s">
        <v>1579</v>
      </c>
      <c r="H429">
        <v>1</v>
      </c>
      <c r="I429">
        <v>4</v>
      </c>
      <c r="J429">
        <v>9</v>
      </c>
      <c r="K429">
        <v>9</v>
      </c>
    </row>
    <row r="430" spans="1:11" x14ac:dyDescent="0.2">
      <c r="G430" t="s">
        <v>1650</v>
      </c>
      <c r="H430">
        <v>4</v>
      </c>
      <c r="I430">
        <v>0</v>
      </c>
    </row>
    <row r="432" spans="1:11" x14ac:dyDescent="0.2">
      <c r="A432" t="s">
        <v>1824</v>
      </c>
      <c r="B432" t="s">
        <v>1805</v>
      </c>
      <c r="C432" t="s">
        <v>1806</v>
      </c>
      <c r="D432">
        <v>2</v>
      </c>
      <c r="E432">
        <v>249</v>
      </c>
      <c r="F432">
        <v>498</v>
      </c>
      <c r="G432" t="s">
        <v>1579</v>
      </c>
      <c r="H432">
        <v>492</v>
      </c>
      <c r="I432">
        <v>6</v>
      </c>
      <c r="J432">
        <v>9</v>
      </c>
      <c r="K432">
        <v>4428</v>
      </c>
    </row>
    <row r="433" spans="1:11" x14ac:dyDescent="0.2">
      <c r="G433" t="s">
        <v>1650</v>
      </c>
      <c r="H433">
        <v>6</v>
      </c>
      <c r="I433">
        <v>0</v>
      </c>
    </row>
    <row r="435" spans="1:11" x14ac:dyDescent="0.2">
      <c r="A435" t="s">
        <v>1580</v>
      </c>
      <c r="B435" t="s">
        <v>1556</v>
      </c>
      <c r="C435" t="s">
        <v>1557</v>
      </c>
      <c r="D435">
        <v>2</v>
      </c>
      <c r="E435">
        <v>252</v>
      </c>
      <c r="F435">
        <v>504</v>
      </c>
      <c r="G435" s="30">
        <v>39660</v>
      </c>
      <c r="H435">
        <v>474</v>
      </c>
      <c r="I435">
        <v>30</v>
      </c>
      <c r="J435">
        <v>10.5</v>
      </c>
      <c r="K435">
        <v>4977</v>
      </c>
    </row>
    <row r="436" spans="1:11" x14ac:dyDescent="0.2">
      <c r="G436" s="30" t="s">
        <v>11207</v>
      </c>
      <c r="H436">
        <v>27</v>
      </c>
      <c r="I436">
        <v>3</v>
      </c>
      <c r="J436">
        <v>10.5</v>
      </c>
    </row>
    <row r="437" spans="1:11" x14ac:dyDescent="0.2">
      <c r="G437" t="s">
        <v>11175</v>
      </c>
      <c r="H437">
        <v>3</v>
      </c>
      <c r="I437">
        <v>0</v>
      </c>
    </row>
    <row r="439" spans="1:11" x14ac:dyDescent="0.2">
      <c r="A439" t="s">
        <v>1578</v>
      </c>
      <c r="B439" t="s">
        <v>1568</v>
      </c>
      <c r="C439" t="s">
        <v>1569</v>
      </c>
      <c r="D439">
        <v>2</v>
      </c>
      <c r="E439">
        <v>252</v>
      </c>
      <c r="F439">
        <v>504</v>
      </c>
      <c r="G439" t="s">
        <v>10716</v>
      </c>
      <c r="H439">
        <v>479</v>
      </c>
      <c r="I439">
        <v>25</v>
      </c>
      <c r="J439">
        <v>10.5</v>
      </c>
      <c r="K439">
        <v>5030</v>
      </c>
    </row>
    <row r="440" spans="1:11" x14ac:dyDescent="0.2">
      <c r="G440" s="5">
        <v>39667</v>
      </c>
      <c r="H440">
        <v>21</v>
      </c>
      <c r="I440">
        <v>4</v>
      </c>
    </row>
    <row r="441" spans="1:11" x14ac:dyDescent="0.2">
      <c r="G441" s="5" t="s">
        <v>11175</v>
      </c>
      <c r="H441">
        <v>4</v>
      </c>
      <c r="I441">
        <v>0</v>
      </c>
    </row>
    <row r="443" spans="1:11" x14ac:dyDescent="0.2">
      <c r="A443" t="s">
        <v>10613</v>
      </c>
      <c r="B443" t="s">
        <v>10642</v>
      </c>
      <c r="C443" t="s">
        <v>10550</v>
      </c>
      <c r="D443">
        <v>2</v>
      </c>
      <c r="E443">
        <v>260</v>
      </c>
      <c r="F443">
        <v>520</v>
      </c>
      <c r="G443" t="s">
        <v>10547</v>
      </c>
      <c r="H443">
        <v>515</v>
      </c>
      <c r="I443">
        <v>5</v>
      </c>
      <c r="J443">
        <v>9</v>
      </c>
      <c r="K443">
        <v>4635</v>
      </c>
    </row>
    <row r="444" spans="1:11" x14ac:dyDescent="0.2">
      <c r="G444" t="s">
        <v>10721</v>
      </c>
      <c r="H444">
        <v>2</v>
      </c>
      <c r="I444">
        <v>3</v>
      </c>
    </row>
    <row r="445" spans="1:11" x14ac:dyDescent="0.2">
      <c r="G445" t="s">
        <v>10860</v>
      </c>
      <c r="H445">
        <v>3</v>
      </c>
      <c r="I445">
        <v>0</v>
      </c>
    </row>
    <row r="447" spans="1:11" x14ac:dyDescent="0.2">
      <c r="A447" t="s">
        <v>10721</v>
      </c>
      <c r="B447" t="s">
        <v>10842</v>
      </c>
      <c r="C447" t="s">
        <v>10843</v>
      </c>
      <c r="D447">
        <v>2</v>
      </c>
      <c r="E447">
        <v>251</v>
      </c>
      <c r="F447">
        <v>502</v>
      </c>
      <c r="G447" s="12">
        <v>39667</v>
      </c>
      <c r="H447">
        <v>490</v>
      </c>
      <c r="I447">
        <v>12</v>
      </c>
      <c r="J447">
        <v>9.5</v>
      </c>
      <c r="K447">
        <v>4655</v>
      </c>
    </row>
    <row r="448" spans="1:11" x14ac:dyDescent="0.2">
      <c r="G448" t="s">
        <v>11207</v>
      </c>
      <c r="H448">
        <v>11</v>
      </c>
      <c r="I448">
        <v>1</v>
      </c>
      <c r="J448">
        <v>9.5</v>
      </c>
      <c r="K448">
        <v>105</v>
      </c>
    </row>
    <row r="449" spans="1:11" x14ac:dyDescent="0.2">
      <c r="G449" t="s">
        <v>11176</v>
      </c>
      <c r="H449">
        <v>1</v>
      </c>
      <c r="I449">
        <v>0</v>
      </c>
    </row>
    <row r="451" spans="1:11" x14ac:dyDescent="0.2">
      <c r="A451" s="12">
        <v>39660</v>
      </c>
      <c r="B451" t="s">
        <v>11006</v>
      </c>
      <c r="C451" t="s">
        <v>11007</v>
      </c>
      <c r="D451">
        <v>3</v>
      </c>
      <c r="E451">
        <v>252</v>
      </c>
      <c r="F451">
        <v>756</v>
      </c>
      <c r="G451" t="s">
        <v>11042</v>
      </c>
      <c r="H451">
        <v>748</v>
      </c>
      <c r="I451">
        <v>8</v>
      </c>
      <c r="J451">
        <v>9</v>
      </c>
      <c r="K451">
        <v>6732</v>
      </c>
    </row>
    <row r="452" spans="1:11" x14ac:dyDescent="0.2">
      <c r="G452" t="s">
        <v>11206</v>
      </c>
      <c r="H452">
        <v>3</v>
      </c>
      <c r="I452">
        <v>5</v>
      </c>
      <c r="J452">
        <v>9</v>
      </c>
      <c r="K452">
        <v>27</v>
      </c>
    </row>
    <row r="453" spans="1:11" x14ac:dyDescent="0.2">
      <c r="G453" t="s">
        <v>11175</v>
      </c>
      <c r="H453">
        <v>5</v>
      </c>
      <c r="I453">
        <v>0</v>
      </c>
    </row>
    <row r="455" spans="1:11" x14ac:dyDescent="0.2">
      <c r="A455" s="12">
        <v>39667</v>
      </c>
      <c r="B455" t="s">
        <v>10926</v>
      </c>
      <c r="C455" t="s">
        <v>10927</v>
      </c>
      <c r="D455">
        <v>3</v>
      </c>
      <c r="E455">
        <v>256</v>
      </c>
      <c r="F455">
        <v>768</v>
      </c>
      <c r="G455" t="s">
        <v>11206</v>
      </c>
      <c r="H455">
        <v>764</v>
      </c>
      <c r="I455">
        <v>4</v>
      </c>
      <c r="J455">
        <v>9</v>
      </c>
      <c r="K455">
        <v>6876</v>
      </c>
    </row>
    <row r="456" spans="1:11" x14ac:dyDescent="0.2">
      <c r="G456" t="s">
        <v>11175</v>
      </c>
      <c r="H456">
        <v>4</v>
      </c>
      <c r="I456">
        <v>0</v>
      </c>
    </row>
    <row r="458" spans="1:11" x14ac:dyDescent="0.2">
      <c r="A458" t="s">
        <v>11042</v>
      </c>
      <c r="B458" t="s">
        <v>11134</v>
      </c>
      <c r="C458" t="s">
        <v>10949</v>
      </c>
      <c r="D458">
        <v>2.5</v>
      </c>
      <c r="E458">
        <v>254</v>
      </c>
      <c r="F458">
        <v>635</v>
      </c>
      <c r="G458" t="s">
        <v>11249</v>
      </c>
      <c r="H458">
        <v>627</v>
      </c>
      <c r="I458">
        <v>8</v>
      </c>
      <c r="J458">
        <v>9</v>
      </c>
      <c r="K458">
        <v>5643</v>
      </c>
    </row>
    <row r="459" spans="1:11" x14ac:dyDescent="0.2">
      <c r="G459" t="s">
        <v>11391</v>
      </c>
      <c r="H459">
        <v>6</v>
      </c>
      <c r="I459">
        <v>2</v>
      </c>
    </row>
    <row r="460" spans="1:11" x14ac:dyDescent="0.2">
      <c r="G460" t="s">
        <v>11511</v>
      </c>
      <c r="H460">
        <v>2</v>
      </c>
      <c r="I460">
        <v>0</v>
      </c>
      <c r="J460">
        <v>9</v>
      </c>
      <c r="K460">
        <v>18</v>
      </c>
    </row>
    <row r="462" spans="1:11" x14ac:dyDescent="0.2">
      <c r="A462" t="s">
        <v>11207</v>
      </c>
      <c r="B462" t="s">
        <v>11257</v>
      </c>
      <c r="C462" t="s">
        <v>11258</v>
      </c>
      <c r="D462">
        <v>6.5</v>
      </c>
      <c r="E462">
        <v>117</v>
      </c>
      <c r="F462">
        <v>760</v>
      </c>
      <c r="G462" t="s">
        <v>11568</v>
      </c>
      <c r="H462">
        <v>744</v>
      </c>
      <c r="I462">
        <v>16</v>
      </c>
      <c r="J462">
        <v>9</v>
      </c>
      <c r="K462">
        <v>6696</v>
      </c>
    </row>
    <row r="463" spans="1:11" x14ac:dyDescent="0.2">
      <c r="G463" t="s">
        <v>11713</v>
      </c>
      <c r="H463">
        <v>16</v>
      </c>
      <c r="I463">
        <v>0</v>
      </c>
      <c r="J463">
        <v>9</v>
      </c>
      <c r="K463">
        <v>144</v>
      </c>
    </row>
    <row r="465" spans="1:11" x14ac:dyDescent="0.2">
      <c r="A465" t="s">
        <v>11249</v>
      </c>
      <c r="B465" t="s">
        <v>11370</v>
      </c>
      <c r="C465" t="s">
        <v>11371</v>
      </c>
      <c r="D465">
        <v>2</v>
      </c>
      <c r="E465">
        <v>301</v>
      </c>
      <c r="F465">
        <v>602</v>
      </c>
      <c r="G465" t="s">
        <v>11568</v>
      </c>
      <c r="H465">
        <v>597</v>
      </c>
      <c r="I465">
        <v>5</v>
      </c>
      <c r="J465">
        <v>10</v>
      </c>
      <c r="K465">
        <v>5970</v>
      </c>
    </row>
    <row r="466" spans="1:11" x14ac:dyDescent="0.2">
      <c r="G466" t="s">
        <v>11713</v>
      </c>
      <c r="H466">
        <v>1</v>
      </c>
      <c r="I466">
        <v>4</v>
      </c>
      <c r="J466">
        <v>10</v>
      </c>
      <c r="K466">
        <v>10</v>
      </c>
    </row>
    <row r="467" spans="1:11" x14ac:dyDescent="0.2">
      <c r="G467" t="s">
        <v>11891</v>
      </c>
      <c r="H467">
        <v>4</v>
      </c>
      <c r="I467">
        <v>0</v>
      </c>
    </row>
    <row r="469" spans="1:11" x14ac:dyDescent="0.2">
      <c r="A469" t="s">
        <v>11272</v>
      </c>
      <c r="B469" t="s">
        <v>11501</v>
      </c>
      <c r="C469" t="s">
        <v>11274</v>
      </c>
      <c r="D469">
        <v>2.5</v>
      </c>
      <c r="E469">
        <v>233</v>
      </c>
      <c r="F469">
        <v>582</v>
      </c>
      <c r="G469" t="s">
        <v>11713</v>
      </c>
      <c r="H469">
        <v>567</v>
      </c>
      <c r="I469">
        <v>15</v>
      </c>
      <c r="J469">
        <v>9</v>
      </c>
      <c r="K469">
        <v>5103</v>
      </c>
    </row>
    <row r="470" spans="1:11" x14ac:dyDescent="0.2">
      <c r="G470" t="s">
        <v>11714</v>
      </c>
      <c r="H470" t="s">
        <v>11837</v>
      </c>
      <c r="I470">
        <v>14</v>
      </c>
      <c r="J470">
        <v>9</v>
      </c>
      <c r="K470">
        <v>9</v>
      </c>
    </row>
    <row r="471" spans="1:11" x14ac:dyDescent="0.2">
      <c r="G471" t="s">
        <v>12033</v>
      </c>
      <c r="H471">
        <v>14</v>
      </c>
      <c r="I471">
        <v>0</v>
      </c>
      <c r="J471">
        <v>9</v>
      </c>
      <c r="K471">
        <v>126</v>
      </c>
    </row>
    <row r="473" spans="1:11" x14ac:dyDescent="0.2">
      <c r="A473" t="s">
        <v>11478</v>
      </c>
      <c r="B473" t="s">
        <v>11819</v>
      </c>
      <c r="C473" t="s">
        <v>11569</v>
      </c>
      <c r="D473">
        <v>2</v>
      </c>
      <c r="E473">
        <v>285</v>
      </c>
      <c r="F473">
        <v>570</v>
      </c>
      <c r="G473" t="s">
        <v>12127</v>
      </c>
      <c r="H473">
        <v>555</v>
      </c>
      <c r="I473">
        <v>15</v>
      </c>
      <c r="J473">
        <v>9</v>
      </c>
      <c r="K473">
        <f>H473*J473</f>
        <v>4995</v>
      </c>
    </row>
    <row r="474" spans="1:11" x14ac:dyDescent="0.2">
      <c r="G474" t="s">
        <v>12322</v>
      </c>
      <c r="H474">
        <v>14</v>
      </c>
      <c r="I474">
        <v>1</v>
      </c>
      <c r="J474">
        <v>9</v>
      </c>
      <c r="K474">
        <v>126</v>
      </c>
    </row>
    <row r="475" spans="1:11" x14ac:dyDescent="0.2">
      <c r="G475" t="s">
        <v>12409</v>
      </c>
      <c r="H475">
        <v>1</v>
      </c>
      <c r="I475">
        <v>0</v>
      </c>
    </row>
    <row r="477" spans="1:11" x14ac:dyDescent="0.2">
      <c r="A477" t="s">
        <v>11568</v>
      </c>
      <c r="B477" t="s">
        <v>11865</v>
      </c>
      <c r="C477" t="s">
        <v>11651</v>
      </c>
      <c r="D477">
        <v>2.25</v>
      </c>
      <c r="E477">
        <v>298</v>
      </c>
      <c r="F477">
        <v>670</v>
      </c>
      <c r="G477" t="s">
        <v>12033</v>
      </c>
      <c r="H477">
        <v>662</v>
      </c>
      <c r="I477">
        <v>8</v>
      </c>
      <c r="J477">
        <v>11.5</v>
      </c>
      <c r="K477">
        <f>H477*J477</f>
        <v>7613</v>
      </c>
    </row>
    <row r="478" spans="1:11" x14ac:dyDescent="0.2">
      <c r="G478" t="s">
        <v>12145</v>
      </c>
      <c r="H478">
        <v>3</v>
      </c>
      <c r="I478">
        <v>5</v>
      </c>
      <c r="J478">
        <v>11.5</v>
      </c>
      <c r="K478">
        <v>35</v>
      </c>
    </row>
    <row r="479" spans="1:11" x14ac:dyDescent="0.2">
      <c r="G479" t="s">
        <v>12190</v>
      </c>
      <c r="H479">
        <v>5</v>
      </c>
      <c r="I479">
        <v>0</v>
      </c>
    </row>
    <row r="481" spans="1:11" x14ac:dyDescent="0.2">
      <c r="A481" t="s">
        <v>11744</v>
      </c>
      <c r="B481" t="s">
        <v>11966</v>
      </c>
      <c r="C481" t="s">
        <v>11765</v>
      </c>
      <c r="D481">
        <v>2</v>
      </c>
      <c r="E481">
        <v>302</v>
      </c>
      <c r="F481">
        <v>604</v>
      </c>
      <c r="G481" t="s">
        <v>12107</v>
      </c>
      <c r="H481">
        <v>604</v>
      </c>
      <c r="I481">
        <v>0</v>
      </c>
      <c r="J481">
        <v>9</v>
      </c>
      <c r="K481">
        <v>5436</v>
      </c>
    </row>
    <row r="484" spans="1:11" x14ac:dyDescent="0.2">
      <c r="A484" t="s">
        <v>11958</v>
      </c>
      <c r="B484" t="s">
        <v>11833</v>
      </c>
      <c r="C484" t="s">
        <v>11921</v>
      </c>
      <c r="D484">
        <v>2</v>
      </c>
      <c r="E484">
        <v>230</v>
      </c>
      <c r="F484">
        <v>460</v>
      </c>
      <c r="G484" t="s">
        <v>11976</v>
      </c>
      <c r="H484">
        <v>455</v>
      </c>
      <c r="I484">
        <v>5</v>
      </c>
      <c r="J484">
        <v>9</v>
      </c>
      <c r="K484">
        <f>H484*J484</f>
        <v>4095</v>
      </c>
    </row>
    <row r="485" spans="1:11" x14ac:dyDescent="0.2">
      <c r="G485" t="s">
        <v>12420</v>
      </c>
      <c r="H485">
        <v>5</v>
      </c>
      <c r="I485">
        <v>0</v>
      </c>
      <c r="J485">
        <v>9</v>
      </c>
      <c r="K485">
        <v>45</v>
      </c>
    </row>
    <row r="487" spans="1:11" x14ac:dyDescent="0.2">
      <c r="A487" t="s">
        <v>11902</v>
      </c>
      <c r="B487" t="s">
        <v>11991</v>
      </c>
      <c r="C487" t="s">
        <v>12039</v>
      </c>
      <c r="D487">
        <v>6</v>
      </c>
      <c r="E487">
        <v>93</v>
      </c>
      <c r="F487">
        <v>558</v>
      </c>
      <c r="G487" t="s">
        <v>12128</v>
      </c>
      <c r="H487">
        <v>556</v>
      </c>
      <c r="I487">
        <v>2</v>
      </c>
      <c r="J487">
        <v>9</v>
      </c>
      <c r="K487">
        <f>H487*J487</f>
        <v>5004</v>
      </c>
    </row>
    <row r="488" spans="1:11" x14ac:dyDescent="0.2">
      <c r="G488" t="s">
        <v>12420</v>
      </c>
      <c r="H488">
        <v>1</v>
      </c>
      <c r="I488">
        <v>1</v>
      </c>
      <c r="J488">
        <v>9</v>
      </c>
      <c r="K488">
        <v>9</v>
      </c>
    </row>
    <row r="489" spans="1:11" x14ac:dyDescent="0.2">
      <c r="G489" t="s">
        <v>12468</v>
      </c>
      <c r="H489">
        <v>1</v>
      </c>
      <c r="I489">
        <v>0</v>
      </c>
    </row>
    <row r="491" spans="1:11" x14ac:dyDescent="0.2">
      <c r="A491" t="s">
        <v>11999</v>
      </c>
      <c r="B491" t="s">
        <v>12028</v>
      </c>
      <c r="C491" t="s">
        <v>11928</v>
      </c>
      <c r="D491">
        <v>1</v>
      </c>
      <c r="E491">
        <v>238</v>
      </c>
      <c r="F491">
        <v>238</v>
      </c>
      <c r="G491" t="s">
        <v>12091</v>
      </c>
      <c r="H491">
        <v>236</v>
      </c>
      <c r="I491">
        <v>2</v>
      </c>
      <c r="J491">
        <v>9</v>
      </c>
      <c r="K491">
        <f>H491*J491</f>
        <v>2124</v>
      </c>
    </row>
    <row r="492" spans="1:11" x14ac:dyDescent="0.2">
      <c r="G492" t="s">
        <v>12420</v>
      </c>
      <c r="H492">
        <v>1</v>
      </c>
      <c r="I492">
        <v>1</v>
      </c>
      <c r="J492">
        <v>9</v>
      </c>
      <c r="K492">
        <v>9</v>
      </c>
    </row>
    <row r="493" spans="1:11" x14ac:dyDescent="0.2">
      <c r="G493" s="12">
        <v>39765</v>
      </c>
      <c r="H493">
        <v>1</v>
      </c>
      <c r="I493">
        <v>0</v>
      </c>
    </row>
    <row r="494" spans="1:11" x14ac:dyDescent="0.2">
      <c r="G494" s="12"/>
    </row>
    <row r="495" spans="1:11" x14ac:dyDescent="0.2">
      <c r="A495" t="s">
        <v>12149</v>
      </c>
      <c r="B495" t="s">
        <v>12131</v>
      </c>
      <c r="C495" t="s">
        <v>11451</v>
      </c>
      <c r="D495">
        <v>4</v>
      </c>
      <c r="E495">
        <v>150</v>
      </c>
      <c r="F495">
        <v>600</v>
      </c>
      <c r="G495" t="s">
        <v>12370</v>
      </c>
      <c r="H495">
        <v>593</v>
      </c>
      <c r="I495">
        <v>7</v>
      </c>
      <c r="J495">
        <v>9</v>
      </c>
      <c r="K495">
        <f>H495*J495</f>
        <v>5337</v>
      </c>
    </row>
    <row r="496" spans="1:11" x14ac:dyDescent="0.2">
      <c r="G496" t="s">
        <v>12692</v>
      </c>
      <c r="H496">
        <v>7</v>
      </c>
      <c r="I496">
        <v>0</v>
      </c>
      <c r="J496">
        <v>9</v>
      </c>
      <c r="K496">
        <v>63</v>
      </c>
    </row>
    <row r="498" spans="1:11" x14ac:dyDescent="0.2">
      <c r="A498" t="s">
        <v>12145</v>
      </c>
      <c r="B498" t="s">
        <v>12040</v>
      </c>
      <c r="C498" t="s">
        <v>12041</v>
      </c>
      <c r="D498">
        <v>4</v>
      </c>
      <c r="E498">
        <v>138</v>
      </c>
      <c r="F498">
        <v>552</v>
      </c>
      <c r="G498" t="s">
        <v>12420</v>
      </c>
      <c r="H498">
        <v>550</v>
      </c>
      <c r="I498">
        <v>2</v>
      </c>
      <c r="J498">
        <v>9</v>
      </c>
      <c r="K498">
        <v>4950</v>
      </c>
    </row>
    <row r="499" spans="1:11" x14ac:dyDescent="0.2">
      <c r="G499" t="s">
        <v>12411</v>
      </c>
      <c r="H499">
        <v>1</v>
      </c>
      <c r="I499">
        <v>1</v>
      </c>
    </row>
    <row r="500" spans="1:11" x14ac:dyDescent="0.2">
      <c r="G500" t="s">
        <v>12692</v>
      </c>
      <c r="H500">
        <v>1</v>
      </c>
      <c r="I500">
        <v>0</v>
      </c>
      <c r="J500">
        <v>9</v>
      </c>
      <c r="K500">
        <v>9</v>
      </c>
    </row>
    <row r="502" spans="1:11" x14ac:dyDescent="0.2">
      <c r="A502" t="s">
        <v>12144</v>
      </c>
      <c r="B502" t="s">
        <v>12225</v>
      </c>
      <c r="C502" t="s">
        <v>11715</v>
      </c>
      <c r="D502">
        <v>4</v>
      </c>
      <c r="E502">
        <v>150</v>
      </c>
      <c r="F502">
        <v>600</v>
      </c>
      <c r="G502" t="s">
        <v>12522</v>
      </c>
      <c r="H502">
        <v>588</v>
      </c>
      <c r="I502">
        <v>12</v>
      </c>
      <c r="J502">
        <v>11</v>
      </c>
      <c r="K502">
        <f>H502*J502</f>
        <v>6468</v>
      </c>
    </row>
    <row r="503" spans="1:11" x14ac:dyDescent="0.2">
      <c r="G503" t="s">
        <v>1409</v>
      </c>
      <c r="H503">
        <v>11</v>
      </c>
      <c r="I503">
        <v>1</v>
      </c>
      <c r="J503">
        <v>11</v>
      </c>
      <c r="K503">
        <f t="shared" ref="K503:K751" si="0">H503*J503</f>
        <v>121</v>
      </c>
    </row>
    <row r="504" spans="1:11" x14ac:dyDescent="0.2">
      <c r="G504" t="s">
        <v>1483</v>
      </c>
      <c r="H504">
        <v>1</v>
      </c>
      <c r="I504">
        <v>0</v>
      </c>
    </row>
    <row r="506" spans="1:11" x14ac:dyDescent="0.2">
      <c r="A506" t="s">
        <v>12419</v>
      </c>
      <c r="B506" t="s">
        <v>12355</v>
      </c>
      <c r="C506" t="s">
        <v>11596</v>
      </c>
      <c r="D506">
        <v>2</v>
      </c>
      <c r="E506">
        <v>350</v>
      </c>
      <c r="F506">
        <v>700</v>
      </c>
      <c r="G506" t="s">
        <v>12731</v>
      </c>
      <c r="H506">
        <v>696</v>
      </c>
      <c r="I506">
        <v>4</v>
      </c>
      <c r="J506">
        <v>9.5</v>
      </c>
      <c r="K506">
        <f t="shared" si="0"/>
        <v>6612</v>
      </c>
    </row>
    <row r="507" spans="1:11" x14ac:dyDescent="0.2">
      <c r="G507" t="s">
        <v>12783</v>
      </c>
      <c r="H507">
        <v>3</v>
      </c>
      <c r="I507">
        <v>1</v>
      </c>
      <c r="K507">
        <f t="shared" si="0"/>
        <v>0</v>
      </c>
    </row>
    <row r="508" spans="1:11" x14ac:dyDescent="0.2">
      <c r="G508" t="s">
        <v>12919</v>
      </c>
      <c r="H508">
        <v>1</v>
      </c>
      <c r="I508">
        <v>0</v>
      </c>
      <c r="K508">
        <f t="shared" si="0"/>
        <v>0</v>
      </c>
    </row>
    <row r="510" spans="1:11" x14ac:dyDescent="0.2">
      <c r="A510" t="s">
        <v>12702</v>
      </c>
      <c r="B510" t="s">
        <v>12758</v>
      </c>
      <c r="C510" t="s">
        <v>12759</v>
      </c>
      <c r="D510">
        <v>3</v>
      </c>
      <c r="E510">
        <v>143</v>
      </c>
      <c r="F510">
        <v>429</v>
      </c>
      <c r="G510" t="s">
        <v>12838</v>
      </c>
      <c r="H510">
        <v>421</v>
      </c>
      <c r="I510">
        <v>8</v>
      </c>
      <c r="J510">
        <v>9</v>
      </c>
      <c r="K510">
        <f t="shared" si="0"/>
        <v>3789</v>
      </c>
    </row>
    <row r="511" spans="1:11" x14ac:dyDescent="0.2">
      <c r="G511" t="s">
        <v>1368</v>
      </c>
      <c r="H511">
        <v>3</v>
      </c>
      <c r="I511">
        <v>5</v>
      </c>
      <c r="J511">
        <v>9</v>
      </c>
      <c r="K511">
        <f t="shared" si="0"/>
        <v>27</v>
      </c>
    </row>
    <row r="512" spans="1:11" x14ac:dyDescent="0.2">
      <c r="G512" s="12" t="s">
        <v>1442</v>
      </c>
      <c r="H512">
        <v>5</v>
      </c>
      <c r="I512">
        <v>0</v>
      </c>
    </row>
    <row r="513" spans="1:11" x14ac:dyDescent="0.2">
      <c r="G513" s="12"/>
    </row>
    <row r="514" spans="1:11" x14ac:dyDescent="0.2">
      <c r="G514" s="12"/>
    </row>
    <row r="515" spans="1:11" x14ac:dyDescent="0.2">
      <c r="A515" t="s">
        <v>12731</v>
      </c>
      <c r="B515" t="s">
        <v>12845</v>
      </c>
      <c r="C515" t="s">
        <v>12846</v>
      </c>
      <c r="D515">
        <v>2</v>
      </c>
      <c r="E515">
        <v>350</v>
      </c>
      <c r="F515">
        <v>700</v>
      </c>
      <c r="G515" s="12" t="s">
        <v>13113</v>
      </c>
      <c r="H515">
        <v>693</v>
      </c>
      <c r="I515">
        <v>7</v>
      </c>
      <c r="J515">
        <v>9.5</v>
      </c>
      <c r="K515">
        <f t="shared" si="0"/>
        <v>6583.5</v>
      </c>
    </row>
    <row r="516" spans="1:11" x14ac:dyDescent="0.2">
      <c r="G516" s="12" t="s">
        <v>9413</v>
      </c>
      <c r="H516">
        <v>4</v>
      </c>
      <c r="I516">
        <v>3</v>
      </c>
      <c r="J516">
        <v>9.5</v>
      </c>
      <c r="K516">
        <f t="shared" si="0"/>
        <v>38</v>
      </c>
    </row>
    <row r="517" spans="1:11" x14ac:dyDescent="0.2">
      <c r="G517" s="12" t="s">
        <v>13259</v>
      </c>
      <c r="H517">
        <v>3</v>
      </c>
      <c r="I517">
        <v>0</v>
      </c>
    </row>
    <row r="519" spans="1:11" x14ac:dyDescent="0.2">
      <c r="A519" t="s">
        <v>12890</v>
      </c>
      <c r="B519" t="s">
        <v>12851</v>
      </c>
      <c r="C519" t="s">
        <v>12292</v>
      </c>
      <c r="D519">
        <v>4</v>
      </c>
      <c r="E519">
        <v>149</v>
      </c>
      <c r="F519">
        <v>596</v>
      </c>
      <c r="G519" t="s">
        <v>1363</v>
      </c>
      <c r="H519">
        <v>593</v>
      </c>
      <c r="I519">
        <v>3</v>
      </c>
      <c r="J519">
        <v>9</v>
      </c>
      <c r="K519">
        <f t="shared" si="0"/>
        <v>5337</v>
      </c>
    </row>
    <row r="520" spans="1:11" x14ac:dyDescent="0.2">
      <c r="G520" t="s">
        <v>13076</v>
      </c>
      <c r="H520">
        <v>3</v>
      </c>
      <c r="I520">
        <v>0</v>
      </c>
      <c r="J520">
        <v>9</v>
      </c>
      <c r="K520">
        <f t="shared" si="0"/>
        <v>27</v>
      </c>
    </row>
    <row r="522" spans="1:11" x14ac:dyDescent="0.2">
      <c r="A522" t="s">
        <v>1413</v>
      </c>
      <c r="B522" t="s">
        <v>1523</v>
      </c>
      <c r="C522" t="s">
        <v>1522</v>
      </c>
      <c r="D522">
        <v>1</v>
      </c>
      <c r="E522">
        <v>600</v>
      </c>
      <c r="F522">
        <v>600</v>
      </c>
      <c r="G522" t="s">
        <v>13131</v>
      </c>
      <c r="H522">
        <v>594</v>
      </c>
      <c r="I522">
        <v>6</v>
      </c>
      <c r="J522">
        <v>12</v>
      </c>
      <c r="K522">
        <f t="shared" si="0"/>
        <v>7128</v>
      </c>
    </row>
    <row r="523" spans="1:11" x14ac:dyDescent="0.2">
      <c r="G523" t="s">
        <v>13298</v>
      </c>
      <c r="H523">
        <v>6</v>
      </c>
      <c r="I523">
        <v>0</v>
      </c>
      <c r="J523">
        <v>12</v>
      </c>
      <c r="K523">
        <f t="shared" si="0"/>
        <v>72</v>
      </c>
    </row>
    <row r="525" spans="1:11" x14ac:dyDescent="0.2">
      <c r="A525" t="s">
        <v>13023</v>
      </c>
      <c r="B525" t="s">
        <v>13141</v>
      </c>
      <c r="C525" t="s">
        <v>13142</v>
      </c>
      <c r="D525">
        <v>1.5</v>
      </c>
      <c r="E525">
        <v>200</v>
      </c>
      <c r="F525">
        <v>300</v>
      </c>
      <c r="G525" t="s">
        <v>13320</v>
      </c>
      <c r="H525">
        <v>300</v>
      </c>
      <c r="I525">
        <v>0</v>
      </c>
      <c r="J525">
        <v>11</v>
      </c>
      <c r="K525">
        <f t="shared" si="0"/>
        <v>3300</v>
      </c>
    </row>
    <row r="526" spans="1:11" x14ac:dyDescent="0.2">
      <c r="K526">
        <f t="shared" si="0"/>
        <v>0</v>
      </c>
    </row>
    <row r="528" spans="1:11" x14ac:dyDescent="0.2">
      <c r="A528" t="s">
        <v>13023</v>
      </c>
      <c r="B528" t="s">
        <v>13141</v>
      </c>
      <c r="C528" t="s">
        <v>13142</v>
      </c>
      <c r="D528">
        <v>0.5</v>
      </c>
      <c r="E528">
        <v>583</v>
      </c>
      <c r="F528">
        <f>D528*E528</f>
        <v>291.5</v>
      </c>
      <c r="G528" t="s">
        <v>13320</v>
      </c>
      <c r="H528">
        <v>287</v>
      </c>
      <c r="I528">
        <v>4</v>
      </c>
      <c r="J528">
        <v>11</v>
      </c>
      <c r="K528">
        <f t="shared" si="0"/>
        <v>3157</v>
      </c>
    </row>
    <row r="529" spans="1:11" x14ac:dyDescent="0.2">
      <c r="G529" t="s">
        <v>21708</v>
      </c>
      <c r="H529">
        <v>3</v>
      </c>
      <c r="I529">
        <v>1</v>
      </c>
      <c r="J529">
        <v>11</v>
      </c>
      <c r="K529">
        <v>33</v>
      </c>
    </row>
    <row r="530" spans="1:11" x14ac:dyDescent="0.2">
      <c r="A530" s="18"/>
      <c r="G530" t="s">
        <v>13682</v>
      </c>
      <c r="H530">
        <v>1</v>
      </c>
      <c r="I530">
        <v>0</v>
      </c>
      <c r="K530">
        <f t="shared" si="0"/>
        <v>0</v>
      </c>
    </row>
    <row r="532" spans="1:11" x14ac:dyDescent="0.2">
      <c r="A532" t="s">
        <v>13076</v>
      </c>
      <c r="B532" t="s">
        <v>13264</v>
      </c>
      <c r="C532" t="s">
        <v>13306</v>
      </c>
      <c r="D532">
        <v>2</v>
      </c>
      <c r="E532">
        <v>347</v>
      </c>
      <c r="F532">
        <f>D532*E532</f>
        <v>694</v>
      </c>
      <c r="G532" t="s">
        <v>13571</v>
      </c>
      <c r="H532">
        <v>686</v>
      </c>
      <c r="I532">
        <v>8</v>
      </c>
      <c r="J532">
        <v>9</v>
      </c>
      <c r="K532">
        <f t="shared" si="0"/>
        <v>6174</v>
      </c>
    </row>
    <row r="533" spans="1:11" x14ac:dyDescent="0.2">
      <c r="G533" t="s">
        <v>21708</v>
      </c>
      <c r="H533">
        <v>6</v>
      </c>
      <c r="I533">
        <v>2</v>
      </c>
      <c r="J533">
        <v>9</v>
      </c>
      <c r="K533">
        <f t="shared" si="0"/>
        <v>54</v>
      </c>
    </row>
    <row r="534" spans="1:11" x14ac:dyDescent="0.2">
      <c r="G534" t="s">
        <v>13718</v>
      </c>
      <c r="H534">
        <v>2</v>
      </c>
      <c r="I534">
        <v>0</v>
      </c>
    </row>
    <row r="536" spans="1:11" x14ac:dyDescent="0.2">
      <c r="A536" t="s">
        <v>13298</v>
      </c>
      <c r="B536" t="s">
        <v>13398</v>
      </c>
      <c r="C536" t="s">
        <v>13399</v>
      </c>
      <c r="D536">
        <v>5</v>
      </c>
      <c r="E536">
        <v>140</v>
      </c>
      <c r="F536">
        <f>D536*E536</f>
        <v>700</v>
      </c>
      <c r="G536" t="s">
        <v>21664</v>
      </c>
      <c r="H536">
        <v>693</v>
      </c>
      <c r="I536">
        <f>F536-H536</f>
        <v>7</v>
      </c>
      <c r="J536">
        <v>9.5</v>
      </c>
      <c r="K536">
        <f t="shared" si="0"/>
        <v>6583.5</v>
      </c>
    </row>
    <row r="537" spans="1:11" x14ac:dyDescent="0.2">
      <c r="G537" t="s">
        <v>21709</v>
      </c>
      <c r="H537">
        <v>6</v>
      </c>
      <c r="I537">
        <v>1</v>
      </c>
      <c r="K537">
        <f t="shared" si="0"/>
        <v>0</v>
      </c>
    </row>
    <row r="538" spans="1:11" x14ac:dyDescent="0.2">
      <c r="G538" t="s">
        <v>21667</v>
      </c>
      <c r="H538">
        <v>1</v>
      </c>
      <c r="I538">
        <v>0</v>
      </c>
      <c r="J538">
        <v>9.5</v>
      </c>
      <c r="K538">
        <v>9.5</v>
      </c>
    </row>
    <row r="540" spans="1:11" x14ac:dyDescent="0.2">
      <c r="A540" t="s">
        <v>13322</v>
      </c>
      <c r="B540" t="s">
        <v>13454</v>
      </c>
      <c r="C540" t="s">
        <v>13462</v>
      </c>
      <c r="D540">
        <v>2</v>
      </c>
      <c r="E540">
        <v>296</v>
      </c>
      <c r="F540">
        <f>D540*E540</f>
        <v>592</v>
      </c>
      <c r="G540" t="s">
        <v>21708</v>
      </c>
      <c r="H540">
        <v>589</v>
      </c>
      <c r="I540">
        <f>F540-H540</f>
        <v>3</v>
      </c>
      <c r="J540">
        <v>9</v>
      </c>
      <c r="K540">
        <f t="shared" si="0"/>
        <v>5301</v>
      </c>
    </row>
    <row r="541" spans="1:11" x14ac:dyDescent="0.2">
      <c r="K541">
        <f t="shared" si="0"/>
        <v>0</v>
      </c>
    </row>
    <row r="543" spans="1:11" x14ac:dyDescent="0.2">
      <c r="A543" t="s">
        <v>21710</v>
      </c>
      <c r="B543" t="s">
        <v>13576</v>
      </c>
      <c r="C543" t="s">
        <v>13617</v>
      </c>
      <c r="D543">
        <v>2</v>
      </c>
      <c r="E543">
        <v>293</v>
      </c>
      <c r="F543">
        <f>D543*E543</f>
        <v>586</v>
      </c>
      <c r="G543" t="s">
        <v>21667</v>
      </c>
      <c r="H543">
        <v>580</v>
      </c>
      <c r="I543">
        <f>F543-H543</f>
        <v>6</v>
      </c>
      <c r="J543">
        <v>9</v>
      </c>
      <c r="K543">
        <f t="shared" si="0"/>
        <v>5220</v>
      </c>
    </row>
    <row r="544" spans="1:11" x14ac:dyDescent="0.2">
      <c r="K544">
        <f t="shared" si="0"/>
        <v>0</v>
      </c>
    </row>
    <row r="546" spans="1:11" x14ac:dyDescent="0.2">
      <c r="A546" t="s">
        <v>21708</v>
      </c>
      <c r="B546" t="s">
        <v>13694</v>
      </c>
      <c r="C546" t="s">
        <v>13663</v>
      </c>
      <c r="D546">
        <v>2</v>
      </c>
      <c r="E546">
        <v>363</v>
      </c>
      <c r="F546">
        <f>D546*E546</f>
        <v>726</v>
      </c>
      <c r="I546">
        <f>F546-H546</f>
        <v>726</v>
      </c>
      <c r="K546">
        <f t="shared" si="0"/>
        <v>0</v>
      </c>
    </row>
    <row r="547" spans="1:11" x14ac:dyDescent="0.2">
      <c r="K547">
        <f t="shared" si="0"/>
        <v>0</v>
      </c>
    </row>
    <row r="549" spans="1:11" x14ac:dyDescent="0.2">
      <c r="A549" t="s">
        <v>21711</v>
      </c>
      <c r="B549" t="s">
        <v>13834</v>
      </c>
      <c r="C549" t="s">
        <v>10142</v>
      </c>
      <c r="D549">
        <v>2</v>
      </c>
      <c r="E549">
        <v>297</v>
      </c>
      <c r="F549">
        <f>D549*E549</f>
        <v>594</v>
      </c>
      <c r="I549">
        <f>F549-H549</f>
        <v>594</v>
      </c>
      <c r="K549">
        <f t="shared" si="0"/>
        <v>0</v>
      </c>
    </row>
    <row r="550" spans="1:11" x14ac:dyDescent="0.2">
      <c r="K550">
        <f t="shared" si="0"/>
        <v>0</v>
      </c>
    </row>
    <row r="552" spans="1:11" x14ac:dyDescent="0.2">
      <c r="A552" t="s">
        <v>1352</v>
      </c>
      <c r="B552" t="s">
        <v>1304</v>
      </c>
      <c r="C552" t="s">
        <v>1305</v>
      </c>
      <c r="D552">
        <v>2</v>
      </c>
      <c r="E552">
        <v>341</v>
      </c>
      <c r="F552">
        <f>D552*E552</f>
        <v>682</v>
      </c>
      <c r="I552">
        <f>F552-H552</f>
        <v>682</v>
      </c>
      <c r="K552">
        <f t="shared" si="0"/>
        <v>0</v>
      </c>
    </row>
    <row r="553" spans="1:11" x14ac:dyDescent="0.2">
      <c r="K553">
        <f t="shared" si="0"/>
        <v>0</v>
      </c>
    </row>
    <row r="554" spans="1:11" x14ac:dyDescent="0.2">
      <c r="F554">
        <f t="shared" ref="F554:F813" si="1">D554*E554</f>
        <v>0</v>
      </c>
      <c r="I554">
        <f t="shared" ref="I554:I814" si="2">F554-H554</f>
        <v>0</v>
      </c>
      <c r="K554">
        <f t="shared" si="0"/>
        <v>0</v>
      </c>
    </row>
    <row r="555" spans="1:11" x14ac:dyDescent="0.2">
      <c r="F555">
        <f t="shared" si="1"/>
        <v>0</v>
      </c>
      <c r="I555">
        <f t="shared" si="2"/>
        <v>0</v>
      </c>
      <c r="K555">
        <f t="shared" si="0"/>
        <v>0</v>
      </c>
    </row>
    <row r="556" spans="1:11" x14ac:dyDescent="0.2">
      <c r="F556">
        <f t="shared" si="1"/>
        <v>0</v>
      </c>
      <c r="I556">
        <f t="shared" si="2"/>
        <v>0</v>
      </c>
      <c r="K556">
        <f t="shared" si="0"/>
        <v>0</v>
      </c>
    </row>
    <row r="557" spans="1:11" x14ac:dyDescent="0.2">
      <c r="F557">
        <f t="shared" si="1"/>
        <v>0</v>
      </c>
      <c r="I557">
        <f t="shared" si="2"/>
        <v>0</v>
      </c>
      <c r="K557">
        <f t="shared" si="0"/>
        <v>0</v>
      </c>
    </row>
    <row r="558" spans="1:11" x14ac:dyDescent="0.2">
      <c r="F558">
        <f t="shared" si="1"/>
        <v>0</v>
      </c>
      <c r="I558">
        <f t="shared" si="2"/>
        <v>0</v>
      </c>
      <c r="K558">
        <f t="shared" si="0"/>
        <v>0</v>
      </c>
    </row>
    <row r="559" spans="1:11" x14ac:dyDescent="0.2">
      <c r="F559">
        <f t="shared" si="1"/>
        <v>0</v>
      </c>
      <c r="I559">
        <f t="shared" si="2"/>
        <v>0</v>
      </c>
      <c r="K559">
        <f t="shared" si="0"/>
        <v>0</v>
      </c>
    </row>
    <row r="560" spans="1:11" x14ac:dyDescent="0.2">
      <c r="F560">
        <f t="shared" si="1"/>
        <v>0</v>
      </c>
      <c r="I560">
        <f t="shared" si="2"/>
        <v>0</v>
      </c>
      <c r="K560">
        <f t="shared" si="0"/>
        <v>0</v>
      </c>
    </row>
    <row r="561" spans="6:11" x14ac:dyDescent="0.2">
      <c r="F561">
        <f t="shared" si="1"/>
        <v>0</v>
      </c>
      <c r="I561">
        <f t="shared" si="2"/>
        <v>0</v>
      </c>
      <c r="K561">
        <f t="shared" si="0"/>
        <v>0</v>
      </c>
    </row>
    <row r="562" spans="6:11" x14ac:dyDescent="0.2">
      <c r="F562">
        <f t="shared" si="1"/>
        <v>0</v>
      </c>
      <c r="I562">
        <f t="shared" si="2"/>
        <v>0</v>
      </c>
      <c r="K562">
        <f t="shared" si="0"/>
        <v>0</v>
      </c>
    </row>
    <row r="563" spans="6:11" x14ac:dyDescent="0.2">
      <c r="F563">
        <f t="shared" si="1"/>
        <v>0</v>
      </c>
      <c r="I563">
        <f t="shared" si="2"/>
        <v>0</v>
      </c>
      <c r="K563">
        <f t="shared" si="0"/>
        <v>0</v>
      </c>
    </row>
    <row r="564" spans="6:11" x14ac:dyDescent="0.2">
      <c r="F564">
        <f t="shared" si="1"/>
        <v>0</v>
      </c>
      <c r="I564">
        <f t="shared" si="2"/>
        <v>0</v>
      </c>
      <c r="K564">
        <f t="shared" si="0"/>
        <v>0</v>
      </c>
    </row>
    <row r="565" spans="6:11" x14ac:dyDescent="0.2">
      <c r="F565">
        <f t="shared" si="1"/>
        <v>0</v>
      </c>
      <c r="I565">
        <f t="shared" si="2"/>
        <v>0</v>
      </c>
      <c r="K565">
        <f t="shared" si="0"/>
        <v>0</v>
      </c>
    </row>
    <row r="566" spans="6:11" x14ac:dyDescent="0.2">
      <c r="F566">
        <f t="shared" si="1"/>
        <v>0</v>
      </c>
      <c r="I566">
        <f t="shared" si="2"/>
        <v>0</v>
      </c>
      <c r="K566">
        <f t="shared" si="0"/>
        <v>0</v>
      </c>
    </row>
    <row r="567" spans="6:11" x14ac:dyDescent="0.2">
      <c r="F567">
        <f t="shared" si="1"/>
        <v>0</v>
      </c>
      <c r="I567">
        <f t="shared" si="2"/>
        <v>0</v>
      </c>
      <c r="K567">
        <f t="shared" si="0"/>
        <v>0</v>
      </c>
    </row>
    <row r="568" spans="6:11" x14ac:dyDescent="0.2">
      <c r="F568">
        <f t="shared" si="1"/>
        <v>0</v>
      </c>
      <c r="I568">
        <f t="shared" si="2"/>
        <v>0</v>
      </c>
      <c r="K568">
        <f t="shared" si="0"/>
        <v>0</v>
      </c>
    </row>
    <row r="569" spans="6:11" x14ac:dyDescent="0.2">
      <c r="F569">
        <f t="shared" si="1"/>
        <v>0</v>
      </c>
      <c r="I569">
        <f t="shared" si="2"/>
        <v>0</v>
      </c>
      <c r="K569">
        <f t="shared" si="0"/>
        <v>0</v>
      </c>
    </row>
    <row r="570" spans="6:11" x14ac:dyDescent="0.2">
      <c r="F570">
        <f t="shared" si="1"/>
        <v>0</v>
      </c>
      <c r="I570">
        <f t="shared" si="2"/>
        <v>0</v>
      </c>
      <c r="K570">
        <f t="shared" si="0"/>
        <v>0</v>
      </c>
    </row>
    <row r="571" spans="6:11" x14ac:dyDescent="0.2">
      <c r="F571">
        <f t="shared" si="1"/>
        <v>0</v>
      </c>
      <c r="I571">
        <f t="shared" si="2"/>
        <v>0</v>
      </c>
      <c r="K571">
        <f t="shared" si="0"/>
        <v>0</v>
      </c>
    </row>
    <row r="572" spans="6:11" x14ac:dyDescent="0.2">
      <c r="F572">
        <f t="shared" si="1"/>
        <v>0</v>
      </c>
      <c r="I572">
        <f t="shared" si="2"/>
        <v>0</v>
      </c>
      <c r="K572">
        <f t="shared" si="0"/>
        <v>0</v>
      </c>
    </row>
    <row r="573" spans="6:11" x14ac:dyDescent="0.2">
      <c r="F573">
        <f t="shared" si="1"/>
        <v>0</v>
      </c>
      <c r="I573">
        <f t="shared" si="2"/>
        <v>0</v>
      </c>
      <c r="K573">
        <f t="shared" si="0"/>
        <v>0</v>
      </c>
    </row>
    <row r="574" spans="6:11" x14ac:dyDescent="0.2">
      <c r="F574">
        <f t="shared" si="1"/>
        <v>0</v>
      </c>
      <c r="I574">
        <f t="shared" si="2"/>
        <v>0</v>
      </c>
      <c r="K574">
        <f t="shared" si="0"/>
        <v>0</v>
      </c>
    </row>
    <row r="575" spans="6:11" x14ac:dyDescent="0.2">
      <c r="F575">
        <f t="shared" si="1"/>
        <v>0</v>
      </c>
      <c r="I575">
        <f t="shared" si="2"/>
        <v>0</v>
      </c>
      <c r="K575">
        <f t="shared" si="0"/>
        <v>0</v>
      </c>
    </row>
    <row r="576" spans="6:11" x14ac:dyDescent="0.2">
      <c r="F576">
        <f t="shared" si="1"/>
        <v>0</v>
      </c>
      <c r="I576">
        <f t="shared" si="2"/>
        <v>0</v>
      </c>
      <c r="K576">
        <f t="shared" si="0"/>
        <v>0</v>
      </c>
    </row>
    <row r="577" spans="6:11" x14ac:dyDescent="0.2">
      <c r="F577">
        <f t="shared" si="1"/>
        <v>0</v>
      </c>
      <c r="I577">
        <f t="shared" si="2"/>
        <v>0</v>
      </c>
      <c r="K577">
        <f t="shared" si="0"/>
        <v>0</v>
      </c>
    </row>
    <row r="578" spans="6:11" x14ac:dyDescent="0.2">
      <c r="F578">
        <f t="shared" si="1"/>
        <v>0</v>
      </c>
      <c r="I578">
        <f t="shared" si="2"/>
        <v>0</v>
      </c>
      <c r="K578">
        <f t="shared" si="0"/>
        <v>0</v>
      </c>
    </row>
    <row r="579" spans="6:11" x14ac:dyDescent="0.2">
      <c r="F579">
        <f t="shared" si="1"/>
        <v>0</v>
      </c>
      <c r="I579">
        <f t="shared" si="2"/>
        <v>0</v>
      </c>
      <c r="K579">
        <f t="shared" si="0"/>
        <v>0</v>
      </c>
    </row>
    <row r="580" spans="6:11" x14ac:dyDescent="0.2">
      <c r="F580">
        <f t="shared" si="1"/>
        <v>0</v>
      </c>
      <c r="I580">
        <f t="shared" si="2"/>
        <v>0</v>
      </c>
      <c r="K580">
        <f t="shared" si="0"/>
        <v>0</v>
      </c>
    </row>
    <row r="581" spans="6:11" x14ac:dyDescent="0.2">
      <c r="F581">
        <f t="shared" si="1"/>
        <v>0</v>
      </c>
      <c r="I581">
        <f t="shared" si="2"/>
        <v>0</v>
      </c>
      <c r="K581">
        <f t="shared" si="0"/>
        <v>0</v>
      </c>
    </row>
    <row r="582" spans="6:11" x14ac:dyDescent="0.2">
      <c r="F582">
        <f t="shared" si="1"/>
        <v>0</v>
      </c>
      <c r="I582">
        <f t="shared" si="2"/>
        <v>0</v>
      </c>
      <c r="K582">
        <f t="shared" si="0"/>
        <v>0</v>
      </c>
    </row>
    <row r="583" spans="6:11" x14ac:dyDescent="0.2">
      <c r="F583">
        <f t="shared" si="1"/>
        <v>0</v>
      </c>
      <c r="I583">
        <f t="shared" si="2"/>
        <v>0</v>
      </c>
      <c r="K583">
        <f t="shared" si="0"/>
        <v>0</v>
      </c>
    </row>
    <row r="584" spans="6:11" x14ac:dyDescent="0.2">
      <c r="F584">
        <f t="shared" si="1"/>
        <v>0</v>
      </c>
      <c r="I584">
        <f t="shared" si="2"/>
        <v>0</v>
      </c>
      <c r="K584">
        <f t="shared" si="0"/>
        <v>0</v>
      </c>
    </row>
    <row r="585" spans="6:11" x14ac:dyDescent="0.2">
      <c r="F585">
        <f t="shared" si="1"/>
        <v>0</v>
      </c>
      <c r="I585">
        <f t="shared" si="2"/>
        <v>0</v>
      </c>
      <c r="K585">
        <f t="shared" si="0"/>
        <v>0</v>
      </c>
    </row>
    <row r="586" spans="6:11" x14ac:dyDescent="0.2">
      <c r="F586">
        <f t="shared" si="1"/>
        <v>0</v>
      </c>
      <c r="I586">
        <f t="shared" si="2"/>
        <v>0</v>
      </c>
      <c r="K586">
        <f t="shared" si="0"/>
        <v>0</v>
      </c>
    </row>
    <row r="587" spans="6:11" x14ac:dyDescent="0.2">
      <c r="F587">
        <f t="shared" si="1"/>
        <v>0</v>
      </c>
      <c r="I587">
        <f t="shared" si="2"/>
        <v>0</v>
      </c>
      <c r="K587">
        <f t="shared" si="0"/>
        <v>0</v>
      </c>
    </row>
    <row r="588" spans="6:11" x14ac:dyDescent="0.2">
      <c r="F588">
        <f t="shared" si="1"/>
        <v>0</v>
      </c>
      <c r="I588">
        <f t="shared" si="2"/>
        <v>0</v>
      </c>
      <c r="K588">
        <f t="shared" si="0"/>
        <v>0</v>
      </c>
    </row>
    <row r="589" spans="6:11" x14ac:dyDescent="0.2">
      <c r="F589">
        <f t="shared" si="1"/>
        <v>0</v>
      </c>
      <c r="I589">
        <f t="shared" si="2"/>
        <v>0</v>
      </c>
      <c r="K589">
        <f t="shared" si="0"/>
        <v>0</v>
      </c>
    </row>
    <row r="590" spans="6:11" x14ac:dyDescent="0.2">
      <c r="F590">
        <f t="shared" si="1"/>
        <v>0</v>
      </c>
      <c r="I590">
        <f t="shared" si="2"/>
        <v>0</v>
      </c>
      <c r="K590">
        <f t="shared" si="0"/>
        <v>0</v>
      </c>
    </row>
    <row r="591" spans="6:11" x14ac:dyDescent="0.2">
      <c r="F591">
        <f t="shared" si="1"/>
        <v>0</v>
      </c>
      <c r="I591">
        <f t="shared" si="2"/>
        <v>0</v>
      </c>
      <c r="K591">
        <f t="shared" si="0"/>
        <v>0</v>
      </c>
    </row>
    <row r="592" spans="6:11" x14ac:dyDescent="0.2">
      <c r="F592">
        <f t="shared" si="1"/>
        <v>0</v>
      </c>
      <c r="I592">
        <f t="shared" si="2"/>
        <v>0</v>
      </c>
      <c r="K592">
        <f t="shared" si="0"/>
        <v>0</v>
      </c>
    </row>
    <row r="593" spans="1:11" x14ac:dyDescent="0.2">
      <c r="A593" t="s">
        <v>18060</v>
      </c>
      <c r="B593" t="s">
        <v>18075</v>
      </c>
      <c r="C593" t="s">
        <v>18076</v>
      </c>
      <c r="D593">
        <v>2</v>
      </c>
      <c r="E593">
        <v>226</v>
      </c>
      <c r="F593">
        <f t="shared" si="1"/>
        <v>452</v>
      </c>
      <c r="I593">
        <f t="shared" si="2"/>
        <v>452</v>
      </c>
      <c r="K593">
        <f t="shared" si="0"/>
        <v>0</v>
      </c>
    </row>
    <row r="594" spans="1:11" x14ac:dyDescent="0.2">
      <c r="F594">
        <f t="shared" si="1"/>
        <v>0</v>
      </c>
      <c r="I594">
        <f t="shared" si="2"/>
        <v>0</v>
      </c>
      <c r="K594">
        <f t="shared" si="0"/>
        <v>0</v>
      </c>
    </row>
    <row r="595" spans="1:11" x14ac:dyDescent="0.2">
      <c r="F595">
        <f t="shared" si="1"/>
        <v>0</v>
      </c>
      <c r="I595">
        <f t="shared" si="2"/>
        <v>0</v>
      </c>
      <c r="K595">
        <f t="shared" si="0"/>
        <v>0</v>
      </c>
    </row>
    <row r="596" spans="1:11" x14ac:dyDescent="0.2">
      <c r="A596" t="s">
        <v>18035</v>
      </c>
      <c r="B596" t="s">
        <v>18044</v>
      </c>
      <c r="C596" t="s">
        <v>15602</v>
      </c>
      <c r="D596">
        <v>1</v>
      </c>
      <c r="E596">
        <v>470</v>
      </c>
      <c r="F596">
        <f t="shared" si="1"/>
        <v>470</v>
      </c>
      <c r="I596">
        <f t="shared" si="2"/>
        <v>470</v>
      </c>
      <c r="K596">
        <f t="shared" si="0"/>
        <v>0</v>
      </c>
    </row>
    <row r="597" spans="1:11" x14ac:dyDescent="0.2">
      <c r="F597">
        <f t="shared" si="1"/>
        <v>0</v>
      </c>
      <c r="I597">
        <f t="shared" si="2"/>
        <v>0</v>
      </c>
      <c r="K597">
        <f t="shared" si="0"/>
        <v>0</v>
      </c>
    </row>
    <row r="598" spans="1:11" x14ac:dyDescent="0.2">
      <c r="F598">
        <f t="shared" si="1"/>
        <v>0</v>
      </c>
      <c r="I598">
        <f t="shared" si="2"/>
        <v>0</v>
      </c>
      <c r="K598">
        <f t="shared" si="0"/>
        <v>0</v>
      </c>
    </row>
    <row r="599" spans="1:11" x14ac:dyDescent="0.2">
      <c r="A599" t="s">
        <v>17790</v>
      </c>
      <c r="B599" t="s">
        <v>17805</v>
      </c>
      <c r="C599" t="s">
        <v>16760</v>
      </c>
      <c r="D599">
        <v>2</v>
      </c>
      <c r="E599">
        <v>314</v>
      </c>
      <c r="F599">
        <f t="shared" si="1"/>
        <v>628</v>
      </c>
      <c r="I599">
        <f t="shared" si="2"/>
        <v>628</v>
      </c>
      <c r="K599">
        <f t="shared" si="0"/>
        <v>0</v>
      </c>
    </row>
    <row r="600" spans="1:11" x14ac:dyDescent="0.2">
      <c r="F600">
        <f t="shared" si="1"/>
        <v>0</v>
      </c>
      <c r="I600">
        <f t="shared" si="2"/>
        <v>0</v>
      </c>
      <c r="K600">
        <f t="shared" si="0"/>
        <v>0</v>
      </c>
    </row>
    <row r="601" spans="1:11" x14ac:dyDescent="0.2">
      <c r="F601">
        <f t="shared" si="1"/>
        <v>0</v>
      </c>
      <c r="I601">
        <f t="shared" si="2"/>
        <v>0</v>
      </c>
      <c r="K601">
        <f t="shared" si="0"/>
        <v>0</v>
      </c>
    </row>
    <row r="602" spans="1:11" x14ac:dyDescent="0.2">
      <c r="A602" t="s">
        <v>17711</v>
      </c>
      <c r="B602" t="s">
        <v>17738</v>
      </c>
      <c r="C602" t="s">
        <v>17739</v>
      </c>
      <c r="D602">
        <v>2</v>
      </c>
      <c r="E602">
        <v>299</v>
      </c>
      <c r="F602">
        <f t="shared" si="1"/>
        <v>598</v>
      </c>
      <c r="I602">
        <f t="shared" si="2"/>
        <v>598</v>
      </c>
      <c r="K602">
        <f t="shared" si="0"/>
        <v>0</v>
      </c>
    </row>
    <row r="603" spans="1:11" x14ac:dyDescent="0.2">
      <c r="F603">
        <f t="shared" si="1"/>
        <v>0</v>
      </c>
      <c r="I603">
        <f t="shared" si="2"/>
        <v>0</v>
      </c>
      <c r="K603">
        <f t="shared" si="0"/>
        <v>0</v>
      </c>
    </row>
    <row r="604" spans="1:11" x14ac:dyDescent="0.2">
      <c r="F604">
        <f t="shared" si="1"/>
        <v>0</v>
      </c>
      <c r="I604">
        <f t="shared" si="2"/>
        <v>0</v>
      </c>
      <c r="K604">
        <f t="shared" si="0"/>
        <v>0</v>
      </c>
    </row>
    <row r="605" spans="1:11" x14ac:dyDescent="0.2">
      <c r="A605" s="73" t="s">
        <v>15876</v>
      </c>
      <c r="B605" s="73" t="s">
        <v>15893</v>
      </c>
      <c r="C605" s="73" t="s">
        <v>15894</v>
      </c>
      <c r="D605">
        <v>1</v>
      </c>
      <c r="E605">
        <v>250</v>
      </c>
      <c r="F605">
        <f t="shared" si="1"/>
        <v>250</v>
      </c>
      <c r="I605">
        <f t="shared" si="2"/>
        <v>250</v>
      </c>
      <c r="K605">
        <f t="shared" si="0"/>
        <v>0</v>
      </c>
    </row>
    <row r="606" spans="1:11" x14ac:dyDescent="0.2">
      <c r="F606">
        <f t="shared" si="1"/>
        <v>0</v>
      </c>
      <c r="I606">
        <f t="shared" si="2"/>
        <v>0</v>
      </c>
      <c r="K606">
        <f t="shared" si="0"/>
        <v>0</v>
      </c>
    </row>
    <row r="607" spans="1:11" x14ac:dyDescent="0.2">
      <c r="F607">
        <f t="shared" si="1"/>
        <v>0</v>
      </c>
      <c r="I607">
        <f t="shared" si="2"/>
        <v>0</v>
      </c>
      <c r="K607">
        <f t="shared" si="0"/>
        <v>0</v>
      </c>
    </row>
    <row r="608" spans="1:11" x14ac:dyDescent="0.2">
      <c r="A608" s="73" t="s">
        <v>15876</v>
      </c>
      <c r="B608" s="73" t="s">
        <v>15891</v>
      </c>
      <c r="C608" s="73" t="s">
        <v>15892</v>
      </c>
      <c r="D608">
        <v>2</v>
      </c>
      <c r="E608">
        <v>250</v>
      </c>
      <c r="F608">
        <f t="shared" si="1"/>
        <v>500</v>
      </c>
      <c r="G608" t="s">
        <v>15617</v>
      </c>
      <c r="H608">
        <v>496</v>
      </c>
      <c r="I608">
        <f t="shared" si="2"/>
        <v>4</v>
      </c>
      <c r="J608">
        <v>12</v>
      </c>
      <c r="K608">
        <f t="shared" si="0"/>
        <v>5952</v>
      </c>
    </row>
    <row r="609" spans="1:11" x14ac:dyDescent="0.2">
      <c r="F609">
        <f t="shared" si="1"/>
        <v>0</v>
      </c>
      <c r="I609">
        <f t="shared" si="2"/>
        <v>0</v>
      </c>
      <c r="K609">
        <f t="shared" si="0"/>
        <v>0</v>
      </c>
    </row>
    <row r="610" spans="1:11" x14ac:dyDescent="0.2">
      <c r="F610">
        <f t="shared" si="1"/>
        <v>0</v>
      </c>
      <c r="I610">
        <f t="shared" si="2"/>
        <v>0</v>
      </c>
      <c r="K610">
        <f t="shared" si="0"/>
        <v>0</v>
      </c>
    </row>
    <row r="611" spans="1:11" x14ac:dyDescent="0.2">
      <c r="A611" t="s">
        <v>15740</v>
      </c>
      <c r="B611" t="s">
        <v>15780</v>
      </c>
      <c r="C611" t="s">
        <v>15781</v>
      </c>
      <c r="D611">
        <v>2</v>
      </c>
      <c r="E611">
        <v>296</v>
      </c>
      <c r="F611">
        <f t="shared" si="1"/>
        <v>592</v>
      </c>
      <c r="I611">
        <f t="shared" si="2"/>
        <v>592</v>
      </c>
      <c r="K611">
        <f t="shared" si="0"/>
        <v>0</v>
      </c>
    </row>
    <row r="612" spans="1:11" x14ac:dyDescent="0.2">
      <c r="F612">
        <f t="shared" si="1"/>
        <v>0</v>
      </c>
      <c r="I612">
        <f t="shared" si="2"/>
        <v>0</v>
      </c>
      <c r="K612">
        <f t="shared" si="0"/>
        <v>0</v>
      </c>
    </row>
    <row r="613" spans="1:11" x14ac:dyDescent="0.2">
      <c r="F613">
        <f t="shared" si="1"/>
        <v>0</v>
      </c>
      <c r="I613">
        <f t="shared" si="2"/>
        <v>0</v>
      </c>
      <c r="K613">
        <f t="shared" si="0"/>
        <v>0</v>
      </c>
    </row>
    <row r="614" spans="1:11" x14ac:dyDescent="0.2">
      <c r="A614" t="s">
        <v>15617</v>
      </c>
      <c r="B614" t="s">
        <v>15647</v>
      </c>
      <c r="C614" t="s">
        <v>15648</v>
      </c>
      <c r="D614">
        <v>2</v>
      </c>
      <c r="E614">
        <v>250</v>
      </c>
      <c r="F614">
        <f t="shared" si="1"/>
        <v>500</v>
      </c>
      <c r="I614">
        <f t="shared" si="2"/>
        <v>500</v>
      </c>
      <c r="K614">
        <f t="shared" si="0"/>
        <v>0</v>
      </c>
    </row>
    <row r="615" spans="1:11" x14ac:dyDescent="0.2">
      <c r="F615">
        <f t="shared" si="1"/>
        <v>0</v>
      </c>
      <c r="I615">
        <f t="shared" si="2"/>
        <v>0</v>
      </c>
      <c r="K615">
        <f t="shared" si="0"/>
        <v>0</v>
      </c>
    </row>
    <row r="616" spans="1:11" x14ac:dyDescent="0.2">
      <c r="F616">
        <f t="shared" si="1"/>
        <v>0</v>
      </c>
      <c r="I616">
        <f t="shared" si="2"/>
        <v>0</v>
      </c>
      <c r="K616">
        <f t="shared" si="0"/>
        <v>0</v>
      </c>
    </row>
    <row r="617" spans="1:11" x14ac:dyDescent="0.2">
      <c r="A617" t="s">
        <v>15579</v>
      </c>
      <c r="B617" t="s">
        <v>15594</v>
      </c>
      <c r="C617" t="s">
        <v>15595</v>
      </c>
      <c r="D617">
        <v>2</v>
      </c>
      <c r="E617">
        <v>234</v>
      </c>
      <c r="F617">
        <f t="shared" si="1"/>
        <v>468</v>
      </c>
      <c r="I617">
        <f t="shared" si="2"/>
        <v>468</v>
      </c>
      <c r="K617">
        <f t="shared" si="0"/>
        <v>0</v>
      </c>
    </row>
    <row r="618" spans="1:11" x14ac:dyDescent="0.2">
      <c r="F618">
        <f t="shared" si="1"/>
        <v>0</v>
      </c>
      <c r="I618">
        <f t="shared" si="2"/>
        <v>0</v>
      </c>
      <c r="K618">
        <f t="shared" si="0"/>
        <v>0</v>
      </c>
    </row>
    <row r="619" spans="1:11" x14ac:dyDescent="0.2">
      <c r="F619">
        <f t="shared" si="1"/>
        <v>0</v>
      </c>
      <c r="I619">
        <f t="shared" si="2"/>
        <v>0</v>
      </c>
      <c r="K619">
        <f t="shared" si="0"/>
        <v>0</v>
      </c>
    </row>
    <row r="620" spans="1:11" x14ac:dyDescent="0.2">
      <c r="A620" t="s">
        <v>15562</v>
      </c>
      <c r="B620" t="s">
        <v>15563</v>
      </c>
      <c r="C620" t="s">
        <v>15564</v>
      </c>
      <c r="D620">
        <v>4</v>
      </c>
      <c r="E620">
        <v>119</v>
      </c>
      <c r="F620">
        <f t="shared" si="1"/>
        <v>476</v>
      </c>
      <c r="I620">
        <f t="shared" si="2"/>
        <v>476</v>
      </c>
      <c r="K620">
        <f t="shared" si="0"/>
        <v>0</v>
      </c>
    </row>
    <row r="621" spans="1:11" x14ac:dyDescent="0.2">
      <c r="F621">
        <f t="shared" si="1"/>
        <v>0</v>
      </c>
      <c r="I621">
        <f t="shared" si="2"/>
        <v>0</v>
      </c>
      <c r="K621">
        <f t="shared" si="0"/>
        <v>0</v>
      </c>
    </row>
    <row r="622" spans="1:11" x14ac:dyDescent="0.2">
      <c r="F622">
        <f t="shared" si="1"/>
        <v>0</v>
      </c>
      <c r="I622">
        <f t="shared" si="2"/>
        <v>0</v>
      </c>
      <c r="K622">
        <f t="shared" si="0"/>
        <v>0</v>
      </c>
    </row>
    <row r="623" spans="1:11" x14ac:dyDescent="0.2">
      <c r="A623" t="s">
        <v>15471</v>
      </c>
      <c r="B623" t="s">
        <v>15480</v>
      </c>
      <c r="C623" t="s">
        <v>581</v>
      </c>
      <c r="D623">
        <v>5</v>
      </c>
      <c r="E623">
        <v>120</v>
      </c>
      <c r="F623">
        <f t="shared" si="1"/>
        <v>600</v>
      </c>
      <c r="I623">
        <f t="shared" si="2"/>
        <v>600</v>
      </c>
      <c r="K623">
        <f t="shared" si="0"/>
        <v>0</v>
      </c>
    </row>
    <row r="624" spans="1:11" x14ac:dyDescent="0.2">
      <c r="F624">
        <f t="shared" si="1"/>
        <v>0</v>
      </c>
      <c r="I624">
        <f t="shared" si="2"/>
        <v>0</v>
      </c>
      <c r="K624">
        <f t="shared" si="0"/>
        <v>0</v>
      </c>
    </row>
    <row r="625" spans="1:12" x14ac:dyDescent="0.2">
      <c r="F625">
        <f t="shared" si="1"/>
        <v>0</v>
      </c>
      <c r="I625">
        <f t="shared" si="2"/>
        <v>0</v>
      </c>
      <c r="K625">
        <f t="shared" si="0"/>
        <v>0</v>
      </c>
    </row>
    <row r="626" spans="1:12" x14ac:dyDescent="0.2">
      <c r="A626" t="s">
        <v>152</v>
      </c>
      <c r="B626" t="s">
        <v>108</v>
      </c>
      <c r="C626" t="s">
        <v>109</v>
      </c>
      <c r="D626">
        <v>2</v>
      </c>
      <c r="E626">
        <v>275</v>
      </c>
      <c r="F626">
        <f t="shared" si="1"/>
        <v>550</v>
      </c>
      <c r="G626" t="s">
        <v>15945</v>
      </c>
      <c r="H626">
        <v>550</v>
      </c>
      <c r="I626">
        <f t="shared" si="2"/>
        <v>0</v>
      </c>
      <c r="J626">
        <v>12</v>
      </c>
      <c r="K626">
        <f t="shared" si="0"/>
        <v>6600</v>
      </c>
      <c r="L626" t="s">
        <v>15938</v>
      </c>
    </row>
    <row r="627" spans="1:12" x14ac:dyDescent="0.2">
      <c r="F627">
        <f t="shared" si="1"/>
        <v>0</v>
      </c>
      <c r="I627">
        <f t="shared" si="2"/>
        <v>0</v>
      </c>
      <c r="K627">
        <f t="shared" si="0"/>
        <v>0</v>
      </c>
    </row>
    <row r="628" spans="1:12" x14ac:dyDescent="0.2">
      <c r="F628">
        <f t="shared" si="1"/>
        <v>0</v>
      </c>
      <c r="I628">
        <f t="shared" si="2"/>
        <v>0</v>
      </c>
      <c r="K628">
        <f t="shared" si="0"/>
        <v>0</v>
      </c>
    </row>
    <row r="629" spans="1:12" x14ac:dyDescent="0.2">
      <c r="A629" t="s">
        <v>190</v>
      </c>
      <c r="B629" t="s">
        <v>135</v>
      </c>
      <c r="C629" t="s">
        <v>14725</v>
      </c>
      <c r="D629">
        <v>5</v>
      </c>
      <c r="E629">
        <v>132</v>
      </c>
      <c r="F629">
        <f t="shared" si="1"/>
        <v>660</v>
      </c>
      <c r="I629">
        <f t="shared" si="2"/>
        <v>660</v>
      </c>
      <c r="K629">
        <f t="shared" si="0"/>
        <v>0</v>
      </c>
    </row>
    <row r="630" spans="1:12" x14ac:dyDescent="0.2">
      <c r="F630">
        <f t="shared" si="1"/>
        <v>0</v>
      </c>
      <c r="I630">
        <f t="shared" si="2"/>
        <v>0</v>
      </c>
      <c r="K630">
        <f t="shared" si="0"/>
        <v>0</v>
      </c>
    </row>
    <row r="631" spans="1:12" x14ac:dyDescent="0.2">
      <c r="F631">
        <f t="shared" si="1"/>
        <v>0</v>
      </c>
      <c r="I631">
        <f t="shared" si="2"/>
        <v>0</v>
      </c>
      <c r="K631">
        <f t="shared" si="0"/>
        <v>0</v>
      </c>
    </row>
    <row r="632" spans="1:12" x14ac:dyDescent="0.2">
      <c r="A632" t="s">
        <v>15368</v>
      </c>
      <c r="B632" t="s">
        <v>15473</v>
      </c>
      <c r="C632" t="s">
        <v>15474</v>
      </c>
      <c r="D632">
        <v>2</v>
      </c>
      <c r="E632">
        <v>300</v>
      </c>
      <c r="F632">
        <f t="shared" si="1"/>
        <v>600</v>
      </c>
      <c r="G632" t="s">
        <v>724</v>
      </c>
      <c r="H632">
        <v>589</v>
      </c>
      <c r="I632">
        <f t="shared" si="2"/>
        <v>11</v>
      </c>
      <c r="J632">
        <v>12.5</v>
      </c>
      <c r="K632">
        <f t="shared" si="0"/>
        <v>7362.5</v>
      </c>
    </row>
    <row r="633" spans="1:12" x14ac:dyDescent="0.2">
      <c r="F633">
        <f t="shared" si="1"/>
        <v>0</v>
      </c>
      <c r="G633" t="s">
        <v>14917</v>
      </c>
      <c r="H633">
        <v>1</v>
      </c>
      <c r="I633">
        <v>10</v>
      </c>
      <c r="J633">
        <v>12.5</v>
      </c>
      <c r="K633">
        <f t="shared" si="0"/>
        <v>12.5</v>
      </c>
    </row>
    <row r="634" spans="1:12" x14ac:dyDescent="0.2">
      <c r="G634" t="s">
        <v>388</v>
      </c>
      <c r="H634">
        <v>7</v>
      </c>
      <c r="I634">
        <v>3</v>
      </c>
      <c r="J634">
        <v>12.5</v>
      </c>
      <c r="K634">
        <v>88</v>
      </c>
    </row>
    <row r="635" spans="1:12" x14ac:dyDescent="0.2">
      <c r="F635">
        <f t="shared" si="1"/>
        <v>0</v>
      </c>
      <c r="I635">
        <f t="shared" si="2"/>
        <v>0</v>
      </c>
      <c r="K635">
        <f t="shared" si="0"/>
        <v>0</v>
      </c>
    </row>
    <row r="636" spans="1:12" x14ac:dyDescent="0.2">
      <c r="A636" t="s">
        <v>15334</v>
      </c>
      <c r="B636" t="s">
        <v>15366</v>
      </c>
      <c r="C636" t="s">
        <v>15367</v>
      </c>
      <c r="D636">
        <v>6</v>
      </c>
      <c r="E636">
        <v>117</v>
      </c>
      <c r="F636">
        <f t="shared" si="1"/>
        <v>702</v>
      </c>
      <c r="I636">
        <f t="shared" si="2"/>
        <v>702</v>
      </c>
      <c r="K636">
        <f t="shared" si="0"/>
        <v>0</v>
      </c>
    </row>
    <row r="637" spans="1:12" x14ac:dyDescent="0.2">
      <c r="F637">
        <f t="shared" si="1"/>
        <v>0</v>
      </c>
      <c r="G637" t="s">
        <v>764</v>
      </c>
      <c r="H637">
        <v>6</v>
      </c>
      <c r="I637">
        <f t="shared" si="2"/>
        <v>-6</v>
      </c>
      <c r="J637">
        <v>11.5</v>
      </c>
      <c r="K637">
        <f t="shared" si="0"/>
        <v>69</v>
      </c>
    </row>
    <row r="638" spans="1:12" x14ac:dyDescent="0.2">
      <c r="F638">
        <f t="shared" si="1"/>
        <v>0</v>
      </c>
      <c r="I638">
        <f t="shared" si="2"/>
        <v>0</v>
      </c>
      <c r="K638">
        <f t="shared" si="0"/>
        <v>0</v>
      </c>
    </row>
    <row r="639" spans="1:12" x14ac:dyDescent="0.2">
      <c r="A639" t="s">
        <v>15270</v>
      </c>
      <c r="B639" t="s">
        <v>15236</v>
      </c>
      <c r="C639" t="s">
        <v>15237</v>
      </c>
      <c r="D639">
        <v>2</v>
      </c>
      <c r="E639">
        <v>300</v>
      </c>
      <c r="F639">
        <f t="shared" si="1"/>
        <v>600</v>
      </c>
      <c r="I639">
        <f t="shared" si="2"/>
        <v>600</v>
      </c>
      <c r="K639">
        <f t="shared" si="0"/>
        <v>0</v>
      </c>
    </row>
    <row r="640" spans="1:12" x14ac:dyDescent="0.2">
      <c r="F640">
        <f t="shared" si="1"/>
        <v>0</v>
      </c>
      <c r="I640">
        <f t="shared" si="2"/>
        <v>0</v>
      </c>
      <c r="K640">
        <f t="shared" si="0"/>
        <v>0</v>
      </c>
    </row>
    <row r="641" spans="1:12" x14ac:dyDescent="0.2">
      <c r="F641">
        <f t="shared" si="1"/>
        <v>0</v>
      </c>
      <c r="I641">
        <f t="shared" si="2"/>
        <v>0</v>
      </c>
      <c r="K641">
        <f t="shared" si="0"/>
        <v>0</v>
      </c>
    </row>
    <row r="642" spans="1:12" x14ac:dyDescent="0.2">
      <c r="A642" t="s">
        <v>15246</v>
      </c>
      <c r="B642" t="s">
        <v>15228</v>
      </c>
      <c r="C642" t="s">
        <v>15229</v>
      </c>
      <c r="D642">
        <v>1</v>
      </c>
      <c r="E642">
        <v>620</v>
      </c>
      <c r="F642">
        <f t="shared" si="1"/>
        <v>620</v>
      </c>
      <c r="I642">
        <f t="shared" si="2"/>
        <v>620</v>
      </c>
      <c r="K642">
        <f t="shared" si="0"/>
        <v>0</v>
      </c>
    </row>
    <row r="643" spans="1:12" x14ac:dyDescent="0.2">
      <c r="F643">
        <f t="shared" si="1"/>
        <v>0</v>
      </c>
      <c r="I643">
        <f t="shared" si="2"/>
        <v>0</v>
      </c>
      <c r="K643">
        <f t="shared" si="0"/>
        <v>0</v>
      </c>
    </row>
    <row r="644" spans="1:12" x14ac:dyDescent="0.2">
      <c r="F644">
        <f t="shared" si="1"/>
        <v>0</v>
      </c>
      <c r="I644">
        <f t="shared" si="2"/>
        <v>0</v>
      </c>
      <c r="K644">
        <f t="shared" si="0"/>
        <v>0</v>
      </c>
    </row>
    <row r="645" spans="1:12" x14ac:dyDescent="0.2">
      <c r="A645" t="s">
        <v>15118</v>
      </c>
      <c r="B645" t="s">
        <v>15173</v>
      </c>
      <c r="C645" t="s">
        <v>15174</v>
      </c>
      <c r="D645">
        <v>5</v>
      </c>
      <c r="E645">
        <v>140</v>
      </c>
      <c r="F645">
        <f t="shared" si="1"/>
        <v>700</v>
      </c>
      <c r="G645" t="s">
        <v>684</v>
      </c>
      <c r="H645">
        <v>691</v>
      </c>
      <c r="I645">
        <f t="shared" si="2"/>
        <v>9</v>
      </c>
      <c r="J645">
        <v>12.5</v>
      </c>
      <c r="K645">
        <f t="shared" si="0"/>
        <v>8637.5</v>
      </c>
    </row>
    <row r="646" spans="1:12" x14ac:dyDescent="0.2">
      <c r="F646">
        <f t="shared" si="1"/>
        <v>0</v>
      </c>
      <c r="G646" t="s">
        <v>764</v>
      </c>
      <c r="H646">
        <v>8</v>
      </c>
      <c r="I646">
        <v>1</v>
      </c>
      <c r="J646">
        <v>12.5</v>
      </c>
      <c r="K646">
        <f t="shared" si="0"/>
        <v>100</v>
      </c>
    </row>
    <row r="647" spans="1:12" x14ac:dyDescent="0.2">
      <c r="F647">
        <f t="shared" si="1"/>
        <v>0</v>
      </c>
      <c r="I647">
        <f t="shared" si="2"/>
        <v>0</v>
      </c>
      <c r="K647">
        <f t="shared" si="0"/>
        <v>0</v>
      </c>
    </row>
    <row r="648" spans="1:12" x14ac:dyDescent="0.2">
      <c r="A648" t="s">
        <v>619</v>
      </c>
      <c r="B648" t="s">
        <v>567</v>
      </c>
      <c r="C648" t="s">
        <v>568</v>
      </c>
      <c r="D648">
        <v>4</v>
      </c>
      <c r="E648">
        <v>125</v>
      </c>
      <c r="F648">
        <f t="shared" si="1"/>
        <v>500</v>
      </c>
      <c r="G648" t="s">
        <v>724</v>
      </c>
      <c r="H648">
        <v>474</v>
      </c>
      <c r="I648">
        <f t="shared" si="2"/>
        <v>26</v>
      </c>
      <c r="J648">
        <v>12.5</v>
      </c>
      <c r="K648">
        <f t="shared" si="0"/>
        <v>5925</v>
      </c>
      <c r="L648" t="s">
        <v>15446</v>
      </c>
    </row>
    <row r="649" spans="1:12" x14ac:dyDescent="0.2">
      <c r="F649">
        <f t="shared" si="1"/>
        <v>0</v>
      </c>
      <c r="G649" t="s">
        <v>14917</v>
      </c>
      <c r="H649">
        <v>22</v>
      </c>
      <c r="I649">
        <v>4</v>
      </c>
      <c r="J649">
        <v>12.5</v>
      </c>
      <c r="K649">
        <f t="shared" si="0"/>
        <v>275</v>
      </c>
    </row>
    <row r="650" spans="1:12" x14ac:dyDescent="0.2">
      <c r="F650">
        <f t="shared" si="1"/>
        <v>0</v>
      </c>
      <c r="I650">
        <f t="shared" si="2"/>
        <v>0</v>
      </c>
      <c r="K650">
        <f t="shared" si="0"/>
        <v>0</v>
      </c>
    </row>
    <row r="651" spans="1:12" x14ac:dyDescent="0.2">
      <c r="A651" t="s">
        <v>702</v>
      </c>
      <c r="B651" t="s">
        <v>671</v>
      </c>
      <c r="C651" t="s">
        <v>15070</v>
      </c>
      <c r="D651">
        <v>4</v>
      </c>
      <c r="E651">
        <v>92</v>
      </c>
      <c r="F651">
        <f t="shared" si="1"/>
        <v>368</v>
      </c>
      <c r="G651" t="s">
        <v>468</v>
      </c>
      <c r="H651">
        <v>367</v>
      </c>
      <c r="I651">
        <f t="shared" si="2"/>
        <v>1</v>
      </c>
      <c r="J651">
        <v>11.5</v>
      </c>
      <c r="K651">
        <f t="shared" si="0"/>
        <v>4220.5</v>
      </c>
      <c r="L651" t="s">
        <v>343</v>
      </c>
    </row>
    <row r="652" spans="1:12" x14ac:dyDescent="0.2">
      <c r="F652">
        <f t="shared" si="1"/>
        <v>0</v>
      </c>
      <c r="I652">
        <f t="shared" si="2"/>
        <v>0</v>
      </c>
      <c r="K652">
        <f t="shared" si="0"/>
        <v>0</v>
      </c>
    </row>
    <row r="653" spans="1:12" x14ac:dyDescent="0.2">
      <c r="F653">
        <f t="shared" si="1"/>
        <v>0</v>
      </c>
      <c r="I653">
        <f t="shared" si="2"/>
        <v>0</v>
      </c>
      <c r="K653">
        <f t="shared" si="0"/>
        <v>0</v>
      </c>
    </row>
    <row r="654" spans="1:12" x14ac:dyDescent="0.2">
      <c r="A654" t="s">
        <v>695</v>
      </c>
      <c r="B654" t="s">
        <v>626</v>
      </c>
      <c r="C654" t="s">
        <v>14909</v>
      </c>
      <c r="D654">
        <v>4</v>
      </c>
      <c r="E654">
        <v>92</v>
      </c>
      <c r="F654">
        <f t="shared" si="1"/>
        <v>368</v>
      </c>
      <c r="G654" t="s">
        <v>764</v>
      </c>
      <c r="H654">
        <v>366</v>
      </c>
      <c r="I654">
        <f t="shared" si="2"/>
        <v>2</v>
      </c>
      <c r="J654">
        <v>11</v>
      </c>
      <c r="K654">
        <f t="shared" si="0"/>
        <v>4026</v>
      </c>
      <c r="L654" t="s">
        <v>381</v>
      </c>
    </row>
    <row r="655" spans="1:12" x14ac:dyDescent="0.2">
      <c r="F655">
        <f t="shared" si="1"/>
        <v>0</v>
      </c>
      <c r="I655">
        <f t="shared" si="2"/>
        <v>0</v>
      </c>
      <c r="K655">
        <f t="shared" si="0"/>
        <v>0</v>
      </c>
    </row>
    <row r="656" spans="1:12" x14ac:dyDescent="0.2">
      <c r="F656">
        <f t="shared" si="1"/>
        <v>0</v>
      </c>
      <c r="I656">
        <f t="shared" si="2"/>
        <v>0</v>
      </c>
      <c r="K656">
        <f t="shared" si="0"/>
        <v>0</v>
      </c>
    </row>
    <row r="657" spans="1:12" x14ac:dyDescent="0.2">
      <c r="A657" t="s">
        <v>735</v>
      </c>
      <c r="B657" t="s">
        <v>715</v>
      </c>
      <c r="C657" t="s">
        <v>761</v>
      </c>
      <c r="D657">
        <v>1</v>
      </c>
      <c r="E657">
        <v>532</v>
      </c>
      <c r="F657">
        <f t="shared" si="1"/>
        <v>532</v>
      </c>
      <c r="G657" t="s">
        <v>15443</v>
      </c>
      <c r="H657">
        <v>528</v>
      </c>
      <c r="I657">
        <f t="shared" si="2"/>
        <v>4</v>
      </c>
      <c r="J657">
        <v>11.5</v>
      </c>
      <c r="K657">
        <f t="shared" si="0"/>
        <v>6072</v>
      </c>
    </row>
    <row r="658" spans="1:12" x14ac:dyDescent="0.2">
      <c r="F658">
        <f t="shared" si="1"/>
        <v>0</v>
      </c>
      <c r="G658" t="s">
        <v>14917</v>
      </c>
      <c r="H658">
        <v>4</v>
      </c>
      <c r="I658">
        <v>0</v>
      </c>
      <c r="J658">
        <v>12</v>
      </c>
      <c r="K658">
        <f t="shared" si="0"/>
        <v>48</v>
      </c>
    </row>
    <row r="659" spans="1:12" x14ac:dyDescent="0.2">
      <c r="F659">
        <f t="shared" si="1"/>
        <v>0</v>
      </c>
      <c r="I659">
        <f t="shared" si="2"/>
        <v>0</v>
      </c>
      <c r="K659">
        <f t="shared" si="0"/>
        <v>0</v>
      </c>
    </row>
    <row r="660" spans="1:12" x14ac:dyDescent="0.2">
      <c r="A660" t="s">
        <v>743</v>
      </c>
      <c r="B660" t="s">
        <v>744</v>
      </c>
      <c r="C660" t="s">
        <v>745</v>
      </c>
      <c r="D660">
        <v>1</v>
      </c>
      <c r="E660">
        <v>500</v>
      </c>
      <c r="F660">
        <f t="shared" si="1"/>
        <v>500</v>
      </c>
      <c r="G660" t="s">
        <v>15430</v>
      </c>
      <c r="H660">
        <v>496</v>
      </c>
      <c r="I660">
        <f t="shared" si="2"/>
        <v>4</v>
      </c>
      <c r="J660">
        <v>12.5</v>
      </c>
      <c r="K660">
        <f t="shared" si="0"/>
        <v>6200</v>
      </c>
      <c r="L660" t="s">
        <v>13928</v>
      </c>
    </row>
    <row r="661" spans="1:12" x14ac:dyDescent="0.2">
      <c r="F661">
        <f t="shared" si="1"/>
        <v>0</v>
      </c>
      <c r="I661">
        <f t="shared" si="2"/>
        <v>0</v>
      </c>
      <c r="K661">
        <f t="shared" si="0"/>
        <v>0</v>
      </c>
    </row>
    <row r="662" spans="1:12" x14ac:dyDescent="0.2">
      <c r="F662">
        <f t="shared" si="1"/>
        <v>0</v>
      </c>
      <c r="I662">
        <f t="shared" si="2"/>
        <v>0</v>
      </c>
      <c r="K662">
        <f t="shared" si="0"/>
        <v>0</v>
      </c>
    </row>
    <row r="663" spans="1:12" x14ac:dyDescent="0.2">
      <c r="A663" t="s">
        <v>15059</v>
      </c>
      <c r="B663" t="s">
        <v>15122</v>
      </c>
      <c r="C663" t="s">
        <v>15123</v>
      </c>
      <c r="D663">
        <v>2</v>
      </c>
      <c r="E663">
        <v>252</v>
      </c>
      <c r="F663">
        <f t="shared" si="1"/>
        <v>504</v>
      </c>
      <c r="G663" t="s">
        <v>15431</v>
      </c>
      <c r="H663">
        <v>499</v>
      </c>
      <c r="I663">
        <f t="shared" si="2"/>
        <v>5</v>
      </c>
      <c r="J663">
        <v>11</v>
      </c>
      <c r="K663">
        <f t="shared" si="0"/>
        <v>5489</v>
      </c>
    </row>
    <row r="664" spans="1:12" x14ac:dyDescent="0.2">
      <c r="F664">
        <f t="shared" si="1"/>
        <v>0</v>
      </c>
      <c r="I664">
        <f t="shared" si="2"/>
        <v>0</v>
      </c>
      <c r="K664">
        <f t="shared" si="0"/>
        <v>0</v>
      </c>
    </row>
    <row r="665" spans="1:12" x14ac:dyDescent="0.2">
      <c r="F665">
        <f t="shared" si="1"/>
        <v>0</v>
      </c>
      <c r="I665">
        <f t="shared" si="2"/>
        <v>0</v>
      </c>
      <c r="K665">
        <f t="shared" si="0"/>
        <v>0</v>
      </c>
    </row>
    <row r="666" spans="1:12" x14ac:dyDescent="0.2">
      <c r="A666" t="s">
        <v>14847</v>
      </c>
      <c r="B666" t="s">
        <v>14959</v>
      </c>
      <c r="C666" t="s">
        <v>14896</v>
      </c>
      <c r="D666">
        <v>2</v>
      </c>
      <c r="E666">
        <v>300</v>
      </c>
      <c r="F666">
        <f t="shared" si="1"/>
        <v>600</v>
      </c>
      <c r="G666" t="s">
        <v>14742</v>
      </c>
      <c r="H666">
        <v>586</v>
      </c>
      <c r="I666">
        <f t="shared" si="2"/>
        <v>14</v>
      </c>
      <c r="J666">
        <v>13</v>
      </c>
      <c r="K666">
        <f t="shared" si="0"/>
        <v>7618</v>
      </c>
      <c r="L666" t="s">
        <v>495</v>
      </c>
    </row>
    <row r="667" spans="1:12" x14ac:dyDescent="0.2">
      <c r="F667">
        <f t="shared" si="1"/>
        <v>0</v>
      </c>
      <c r="G667" t="s">
        <v>14804</v>
      </c>
      <c r="H667">
        <v>11</v>
      </c>
      <c r="I667">
        <v>3</v>
      </c>
      <c r="J667">
        <v>13</v>
      </c>
      <c r="K667">
        <f t="shared" si="0"/>
        <v>143</v>
      </c>
    </row>
    <row r="668" spans="1:12" x14ac:dyDescent="0.2">
      <c r="F668">
        <f t="shared" si="1"/>
        <v>0</v>
      </c>
      <c r="I668">
        <f t="shared" si="2"/>
        <v>0</v>
      </c>
      <c r="K668">
        <f t="shared" si="0"/>
        <v>0</v>
      </c>
    </row>
    <row r="669" spans="1:12" x14ac:dyDescent="0.2">
      <c r="A669" t="s">
        <v>14852</v>
      </c>
      <c r="B669" t="s">
        <v>17657</v>
      </c>
      <c r="C669" t="s">
        <v>14800</v>
      </c>
      <c r="D669">
        <v>1</v>
      </c>
      <c r="E669">
        <v>513</v>
      </c>
      <c r="F669">
        <f t="shared" si="1"/>
        <v>513</v>
      </c>
      <c r="G669" t="s">
        <v>14864</v>
      </c>
      <c r="H669">
        <v>507</v>
      </c>
      <c r="I669">
        <f t="shared" si="2"/>
        <v>6</v>
      </c>
      <c r="J669">
        <v>12</v>
      </c>
      <c r="K669">
        <f t="shared" si="0"/>
        <v>6084</v>
      </c>
    </row>
    <row r="670" spans="1:12" x14ac:dyDescent="0.2">
      <c r="F670">
        <f t="shared" si="1"/>
        <v>0</v>
      </c>
      <c r="G670" t="s">
        <v>21690</v>
      </c>
      <c r="H670">
        <v>6</v>
      </c>
      <c r="I670">
        <v>0</v>
      </c>
      <c r="J670">
        <v>12</v>
      </c>
      <c r="K670">
        <f t="shared" si="0"/>
        <v>72</v>
      </c>
    </row>
    <row r="671" spans="1:12" x14ac:dyDescent="0.2">
      <c r="F671">
        <f t="shared" si="1"/>
        <v>0</v>
      </c>
      <c r="I671">
        <f t="shared" si="2"/>
        <v>0</v>
      </c>
      <c r="K671">
        <f t="shared" si="0"/>
        <v>0</v>
      </c>
    </row>
    <row r="672" spans="1:12" x14ac:dyDescent="0.2">
      <c r="A672" t="s">
        <v>14834</v>
      </c>
      <c r="B672" t="s">
        <v>17638</v>
      </c>
      <c r="C672" t="s">
        <v>14651</v>
      </c>
      <c r="D672">
        <v>3</v>
      </c>
      <c r="E672">
        <v>200</v>
      </c>
      <c r="F672">
        <f t="shared" si="1"/>
        <v>600</v>
      </c>
      <c r="G672" t="s">
        <v>14804</v>
      </c>
      <c r="H672">
        <v>592</v>
      </c>
      <c r="I672">
        <f t="shared" si="2"/>
        <v>8</v>
      </c>
      <c r="J672">
        <v>11.5</v>
      </c>
      <c r="K672">
        <f t="shared" si="0"/>
        <v>6808</v>
      </c>
    </row>
    <row r="673" spans="1:12" x14ac:dyDescent="0.2">
      <c r="F673">
        <f t="shared" si="1"/>
        <v>0</v>
      </c>
      <c r="G673" t="s">
        <v>14351</v>
      </c>
      <c r="H673">
        <v>7</v>
      </c>
      <c r="I673">
        <v>1</v>
      </c>
      <c r="J673">
        <v>11.5</v>
      </c>
      <c r="K673">
        <f t="shared" si="0"/>
        <v>80.5</v>
      </c>
    </row>
    <row r="674" spans="1:12" x14ac:dyDescent="0.2">
      <c r="F674">
        <f t="shared" si="1"/>
        <v>0</v>
      </c>
      <c r="I674">
        <f t="shared" si="2"/>
        <v>0</v>
      </c>
      <c r="K674">
        <f t="shared" si="0"/>
        <v>0</v>
      </c>
    </row>
    <row r="675" spans="1:12" x14ac:dyDescent="0.2">
      <c r="A675" t="s">
        <v>14764</v>
      </c>
      <c r="B675" t="s">
        <v>17544</v>
      </c>
      <c r="C675" t="s">
        <v>14683</v>
      </c>
      <c r="D675">
        <v>3</v>
      </c>
      <c r="E675">
        <v>179</v>
      </c>
      <c r="F675">
        <f t="shared" si="1"/>
        <v>537</v>
      </c>
      <c r="G675" t="s">
        <v>484</v>
      </c>
      <c r="H675">
        <v>524</v>
      </c>
      <c r="I675">
        <f t="shared" si="2"/>
        <v>13</v>
      </c>
      <c r="J675">
        <v>11.5</v>
      </c>
      <c r="K675">
        <f t="shared" si="0"/>
        <v>6026</v>
      </c>
      <c r="L675" t="s">
        <v>14630</v>
      </c>
    </row>
    <row r="676" spans="1:12" x14ac:dyDescent="0.2">
      <c r="F676">
        <f t="shared" si="1"/>
        <v>0</v>
      </c>
      <c r="G676" t="s">
        <v>14351</v>
      </c>
      <c r="H676">
        <v>8</v>
      </c>
      <c r="I676">
        <v>5</v>
      </c>
      <c r="J676">
        <v>11.5</v>
      </c>
      <c r="K676">
        <f t="shared" si="0"/>
        <v>92</v>
      </c>
    </row>
    <row r="677" spans="1:12" x14ac:dyDescent="0.2">
      <c r="F677">
        <f t="shared" si="1"/>
        <v>0</v>
      </c>
      <c r="I677">
        <f t="shared" si="2"/>
        <v>0</v>
      </c>
      <c r="K677">
        <f t="shared" si="0"/>
        <v>0</v>
      </c>
    </row>
    <row r="678" spans="1:12" x14ac:dyDescent="0.2">
      <c r="A678" t="s">
        <v>14771</v>
      </c>
      <c r="B678" t="s">
        <v>17488</v>
      </c>
      <c r="C678" t="s">
        <v>14778</v>
      </c>
      <c r="D678">
        <v>2</v>
      </c>
      <c r="E678">
        <v>300</v>
      </c>
      <c r="F678">
        <f t="shared" si="1"/>
        <v>600</v>
      </c>
      <c r="G678" t="s">
        <v>753</v>
      </c>
      <c r="H678">
        <v>597</v>
      </c>
      <c r="I678">
        <f t="shared" si="2"/>
        <v>3</v>
      </c>
      <c r="J678">
        <v>11.5</v>
      </c>
      <c r="K678">
        <f t="shared" si="0"/>
        <v>6865.5</v>
      </c>
    </row>
    <row r="679" spans="1:12" x14ac:dyDescent="0.2">
      <c r="F679">
        <f t="shared" si="1"/>
        <v>0</v>
      </c>
      <c r="I679">
        <v>0</v>
      </c>
      <c r="K679">
        <f t="shared" si="0"/>
        <v>0</v>
      </c>
    </row>
    <row r="680" spans="1:12" x14ac:dyDescent="0.2">
      <c r="F680">
        <f t="shared" si="1"/>
        <v>0</v>
      </c>
      <c r="I680">
        <f t="shared" si="2"/>
        <v>0</v>
      </c>
      <c r="K680">
        <f t="shared" si="0"/>
        <v>0</v>
      </c>
    </row>
    <row r="681" spans="1:12" x14ac:dyDescent="0.2">
      <c r="A681" t="s">
        <v>14507</v>
      </c>
      <c r="B681" t="s">
        <v>17392</v>
      </c>
      <c r="C681" t="s">
        <v>14595</v>
      </c>
      <c r="D681">
        <v>1</v>
      </c>
      <c r="E681">
        <v>500</v>
      </c>
      <c r="F681">
        <f t="shared" si="1"/>
        <v>500</v>
      </c>
      <c r="G681" t="s">
        <v>14453</v>
      </c>
      <c r="H681">
        <v>498</v>
      </c>
      <c r="I681">
        <f t="shared" si="2"/>
        <v>2</v>
      </c>
      <c r="J681">
        <v>10</v>
      </c>
      <c r="K681">
        <f t="shared" si="0"/>
        <v>4980</v>
      </c>
      <c r="L681" t="s">
        <v>15385</v>
      </c>
    </row>
    <row r="682" spans="1:12" x14ac:dyDescent="0.2">
      <c r="F682">
        <f t="shared" si="1"/>
        <v>0</v>
      </c>
      <c r="I682">
        <f t="shared" si="2"/>
        <v>0</v>
      </c>
      <c r="K682">
        <f t="shared" si="0"/>
        <v>0</v>
      </c>
    </row>
    <row r="683" spans="1:12" x14ac:dyDescent="0.2">
      <c r="F683">
        <f t="shared" si="1"/>
        <v>0</v>
      </c>
      <c r="I683">
        <f t="shared" si="2"/>
        <v>0</v>
      </c>
      <c r="K683">
        <f t="shared" si="0"/>
        <v>0</v>
      </c>
    </row>
    <row r="684" spans="1:12" x14ac:dyDescent="0.2">
      <c r="A684" t="s">
        <v>14403</v>
      </c>
      <c r="B684" t="s">
        <v>17162</v>
      </c>
      <c r="C684" t="s">
        <v>14568</v>
      </c>
      <c r="D684">
        <v>2</v>
      </c>
      <c r="E684">
        <v>300</v>
      </c>
      <c r="F684">
        <f t="shared" si="1"/>
        <v>600</v>
      </c>
      <c r="G684" t="s">
        <v>752</v>
      </c>
      <c r="H684">
        <v>597</v>
      </c>
      <c r="I684">
        <f t="shared" si="2"/>
        <v>3</v>
      </c>
      <c r="J684">
        <v>14</v>
      </c>
      <c r="K684">
        <f t="shared" si="0"/>
        <v>8358</v>
      </c>
      <c r="L684" t="s">
        <v>14585</v>
      </c>
    </row>
    <row r="685" spans="1:12" x14ac:dyDescent="0.2">
      <c r="F685">
        <f t="shared" si="1"/>
        <v>0</v>
      </c>
      <c r="I685">
        <f t="shared" si="2"/>
        <v>0</v>
      </c>
      <c r="K685">
        <f t="shared" si="0"/>
        <v>0</v>
      </c>
    </row>
    <row r="686" spans="1:12" x14ac:dyDescent="0.2">
      <c r="F686">
        <f t="shared" si="1"/>
        <v>0</v>
      </c>
      <c r="I686">
        <f t="shared" si="2"/>
        <v>0</v>
      </c>
      <c r="K686">
        <f t="shared" si="0"/>
        <v>0</v>
      </c>
    </row>
    <row r="687" spans="1:12" x14ac:dyDescent="0.2">
      <c r="A687" t="s">
        <v>14082</v>
      </c>
      <c r="B687" t="s">
        <v>17114</v>
      </c>
      <c r="C687" t="s">
        <v>14328</v>
      </c>
      <c r="D687">
        <v>2</v>
      </c>
      <c r="E687">
        <v>201</v>
      </c>
      <c r="F687">
        <f t="shared" si="1"/>
        <v>402</v>
      </c>
      <c r="G687" t="s">
        <v>14907</v>
      </c>
      <c r="H687">
        <v>399</v>
      </c>
      <c r="I687">
        <f t="shared" si="2"/>
        <v>3</v>
      </c>
      <c r="J687">
        <v>12.5</v>
      </c>
      <c r="K687">
        <f t="shared" si="0"/>
        <v>4987.5</v>
      </c>
    </row>
    <row r="688" spans="1:12" x14ac:dyDescent="0.2">
      <c r="F688">
        <f t="shared" si="1"/>
        <v>0</v>
      </c>
      <c r="I688">
        <f t="shared" si="2"/>
        <v>0</v>
      </c>
      <c r="K688">
        <f t="shared" si="0"/>
        <v>0</v>
      </c>
    </row>
    <row r="689" spans="1:12" x14ac:dyDescent="0.2">
      <c r="F689">
        <f t="shared" si="1"/>
        <v>0</v>
      </c>
      <c r="I689">
        <f t="shared" si="2"/>
        <v>0</v>
      </c>
      <c r="K689">
        <f t="shared" si="0"/>
        <v>0</v>
      </c>
    </row>
    <row r="690" spans="1:12" x14ac:dyDescent="0.2">
      <c r="A690" t="s">
        <v>14406</v>
      </c>
      <c r="B690" t="s">
        <v>17041</v>
      </c>
      <c r="C690" t="s">
        <v>14543</v>
      </c>
      <c r="D690">
        <v>1</v>
      </c>
      <c r="E690">
        <v>400</v>
      </c>
      <c r="F690">
        <f t="shared" si="1"/>
        <v>400</v>
      </c>
      <c r="G690" t="s">
        <v>21692</v>
      </c>
      <c r="H690">
        <v>395</v>
      </c>
      <c r="I690">
        <f t="shared" si="2"/>
        <v>5</v>
      </c>
      <c r="J690">
        <v>12</v>
      </c>
      <c r="K690">
        <f t="shared" si="0"/>
        <v>4740</v>
      </c>
    </row>
    <row r="691" spans="1:12" x14ac:dyDescent="0.2">
      <c r="F691">
        <f t="shared" si="1"/>
        <v>0</v>
      </c>
      <c r="G691" t="s">
        <v>14930</v>
      </c>
      <c r="H691">
        <v>5</v>
      </c>
      <c r="I691">
        <v>0</v>
      </c>
      <c r="J691">
        <v>12</v>
      </c>
      <c r="K691">
        <f t="shared" si="0"/>
        <v>60</v>
      </c>
    </row>
    <row r="692" spans="1:12" x14ac:dyDescent="0.2">
      <c r="F692">
        <f t="shared" si="1"/>
        <v>0</v>
      </c>
      <c r="I692">
        <f t="shared" si="2"/>
        <v>0</v>
      </c>
      <c r="K692">
        <f t="shared" si="0"/>
        <v>0</v>
      </c>
    </row>
    <row r="693" spans="1:12" x14ac:dyDescent="0.2">
      <c r="A693" t="s">
        <v>14351</v>
      </c>
      <c r="B693" t="s">
        <v>17022</v>
      </c>
      <c r="C693" t="s">
        <v>14116</v>
      </c>
      <c r="D693">
        <v>3</v>
      </c>
      <c r="E693">
        <v>200</v>
      </c>
      <c r="F693">
        <f t="shared" si="1"/>
        <v>600</v>
      </c>
      <c r="G693" t="s">
        <v>15417</v>
      </c>
      <c r="H693">
        <v>593</v>
      </c>
      <c r="I693">
        <f t="shared" si="2"/>
        <v>7</v>
      </c>
      <c r="J693">
        <v>11</v>
      </c>
      <c r="K693">
        <f t="shared" si="0"/>
        <v>6523</v>
      </c>
      <c r="L693" t="s">
        <v>15422</v>
      </c>
    </row>
    <row r="694" spans="1:12" x14ac:dyDescent="0.2">
      <c r="F694">
        <f t="shared" si="1"/>
        <v>0</v>
      </c>
      <c r="G694" t="s">
        <v>21690</v>
      </c>
      <c r="H694">
        <v>5</v>
      </c>
      <c r="I694">
        <v>2</v>
      </c>
      <c r="J694">
        <v>11</v>
      </c>
      <c r="K694">
        <f t="shared" si="0"/>
        <v>55</v>
      </c>
    </row>
    <row r="695" spans="1:12" x14ac:dyDescent="0.2">
      <c r="F695">
        <f t="shared" si="1"/>
        <v>0</v>
      </c>
      <c r="I695">
        <f t="shared" si="2"/>
        <v>0</v>
      </c>
      <c r="K695">
        <f t="shared" si="0"/>
        <v>0</v>
      </c>
    </row>
    <row r="696" spans="1:12" x14ac:dyDescent="0.2">
      <c r="A696" t="s">
        <v>14340</v>
      </c>
      <c r="B696" t="s">
        <v>16987</v>
      </c>
      <c r="C696" t="s">
        <v>14341</v>
      </c>
      <c r="D696">
        <v>1</v>
      </c>
      <c r="E696">
        <v>706</v>
      </c>
      <c r="F696">
        <f t="shared" si="1"/>
        <v>706</v>
      </c>
      <c r="G696" t="s">
        <v>21712</v>
      </c>
      <c r="H696">
        <v>700</v>
      </c>
      <c r="I696">
        <f t="shared" si="2"/>
        <v>6</v>
      </c>
      <c r="J696">
        <v>12</v>
      </c>
      <c r="K696">
        <f t="shared" si="0"/>
        <v>8400</v>
      </c>
      <c r="L696" t="s">
        <v>14394</v>
      </c>
    </row>
    <row r="697" spans="1:12" x14ac:dyDescent="0.2">
      <c r="F697">
        <f t="shared" si="1"/>
        <v>0</v>
      </c>
      <c r="G697" t="s">
        <v>14489</v>
      </c>
      <c r="H697">
        <v>3</v>
      </c>
      <c r="I697">
        <f t="shared" si="2"/>
        <v>-3</v>
      </c>
      <c r="J697">
        <v>12</v>
      </c>
      <c r="K697">
        <f t="shared" si="0"/>
        <v>36</v>
      </c>
    </row>
    <row r="698" spans="1:12" x14ac:dyDescent="0.2">
      <c r="F698">
        <f t="shared" si="1"/>
        <v>0</v>
      </c>
      <c r="I698">
        <f t="shared" si="2"/>
        <v>0</v>
      </c>
      <c r="K698">
        <f t="shared" si="0"/>
        <v>0</v>
      </c>
    </row>
    <row r="699" spans="1:12" x14ac:dyDescent="0.2">
      <c r="A699" t="s">
        <v>21681</v>
      </c>
      <c r="B699" t="s">
        <v>16965</v>
      </c>
      <c r="C699" t="s">
        <v>14271</v>
      </c>
      <c r="D699">
        <v>1</v>
      </c>
      <c r="E699">
        <v>706</v>
      </c>
      <c r="F699">
        <f t="shared" si="1"/>
        <v>706</v>
      </c>
      <c r="G699" t="s">
        <v>21690</v>
      </c>
      <c r="H699">
        <v>704</v>
      </c>
      <c r="I699">
        <f t="shared" si="2"/>
        <v>2</v>
      </c>
      <c r="J699">
        <v>10</v>
      </c>
      <c r="K699">
        <f t="shared" si="0"/>
        <v>7040</v>
      </c>
    </row>
    <row r="700" spans="1:12" x14ac:dyDescent="0.2">
      <c r="F700">
        <f t="shared" si="1"/>
        <v>0</v>
      </c>
      <c r="I700">
        <f t="shared" si="2"/>
        <v>0</v>
      </c>
      <c r="K700">
        <f t="shared" si="0"/>
        <v>0</v>
      </c>
    </row>
    <row r="701" spans="1:12" x14ac:dyDescent="0.2">
      <c r="F701">
        <f t="shared" si="1"/>
        <v>0</v>
      </c>
      <c r="I701">
        <f t="shared" si="2"/>
        <v>0</v>
      </c>
      <c r="K701">
        <f t="shared" si="0"/>
        <v>0</v>
      </c>
    </row>
    <row r="702" spans="1:12" x14ac:dyDescent="0.2">
      <c r="A702" t="s">
        <v>21713</v>
      </c>
      <c r="B702" t="s">
        <v>16929</v>
      </c>
      <c r="C702" t="s">
        <v>14022</v>
      </c>
      <c r="D702">
        <v>1</v>
      </c>
      <c r="E702">
        <v>386</v>
      </c>
      <c r="F702">
        <f t="shared" si="1"/>
        <v>386</v>
      </c>
      <c r="G702" t="s">
        <v>21692</v>
      </c>
      <c r="H702">
        <v>383</v>
      </c>
      <c r="I702">
        <f t="shared" si="2"/>
        <v>3</v>
      </c>
      <c r="J702">
        <v>11</v>
      </c>
      <c r="K702">
        <f t="shared" si="0"/>
        <v>4213</v>
      </c>
    </row>
    <row r="703" spans="1:12" x14ac:dyDescent="0.2">
      <c r="F703">
        <f t="shared" si="1"/>
        <v>0</v>
      </c>
      <c r="I703">
        <f t="shared" si="2"/>
        <v>0</v>
      </c>
      <c r="K703">
        <f t="shared" si="0"/>
        <v>0</v>
      </c>
    </row>
    <row r="704" spans="1:12" x14ac:dyDescent="0.2">
      <c r="F704">
        <f t="shared" si="1"/>
        <v>0</v>
      </c>
      <c r="I704">
        <f t="shared" si="2"/>
        <v>0</v>
      </c>
      <c r="K704">
        <f t="shared" si="0"/>
        <v>0</v>
      </c>
    </row>
    <row r="705" spans="1:12" x14ac:dyDescent="0.2">
      <c r="A705" t="s">
        <v>21712</v>
      </c>
      <c r="B705" t="s">
        <v>16863</v>
      </c>
      <c r="C705" t="s">
        <v>985</v>
      </c>
      <c r="D705">
        <v>2</v>
      </c>
      <c r="E705">
        <v>350</v>
      </c>
      <c r="F705">
        <f t="shared" si="1"/>
        <v>700</v>
      </c>
      <c r="G705" t="s">
        <v>14672</v>
      </c>
      <c r="H705">
        <v>687</v>
      </c>
      <c r="I705">
        <f t="shared" si="2"/>
        <v>13</v>
      </c>
      <c r="J705">
        <v>11</v>
      </c>
      <c r="K705">
        <f t="shared" si="0"/>
        <v>7557</v>
      </c>
    </row>
    <row r="706" spans="1:12" x14ac:dyDescent="0.2">
      <c r="F706">
        <f t="shared" si="1"/>
        <v>0</v>
      </c>
      <c r="I706">
        <f t="shared" si="2"/>
        <v>0</v>
      </c>
      <c r="K706">
        <f t="shared" si="0"/>
        <v>0</v>
      </c>
    </row>
    <row r="707" spans="1:12" x14ac:dyDescent="0.2">
      <c r="F707">
        <f t="shared" si="1"/>
        <v>0</v>
      </c>
      <c r="I707">
        <f t="shared" si="2"/>
        <v>0</v>
      </c>
      <c r="K707">
        <f t="shared" si="0"/>
        <v>0</v>
      </c>
    </row>
    <row r="708" spans="1:12" x14ac:dyDescent="0.2">
      <c r="A708" t="s">
        <v>21692</v>
      </c>
      <c r="B708" t="s">
        <v>16846</v>
      </c>
      <c r="C708" t="s">
        <v>14291</v>
      </c>
      <c r="D708">
        <v>3</v>
      </c>
      <c r="E708">
        <v>292</v>
      </c>
      <c r="F708">
        <f t="shared" si="1"/>
        <v>876</v>
      </c>
      <c r="G708" t="s">
        <v>14003</v>
      </c>
      <c r="H708">
        <v>872</v>
      </c>
      <c r="I708">
        <f t="shared" si="2"/>
        <v>4</v>
      </c>
      <c r="J708">
        <v>11</v>
      </c>
      <c r="K708">
        <f t="shared" si="0"/>
        <v>9592</v>
      </c>
    </row>
    <row r="709" spans="1:12" x14ac:dyDescent="0.2">
      <c r="F709">
        <f t="shared" si="1"/>
        <v>0</v>
      </c>
      <c r="I709">
        <f t="shared" si="2"/>
        <v>0</v>
      </c>
      <c r="K709">
        <f t="shared" si="0"/>
        <v>0</v>
      </c>
    </row>
    <row r="710" spans="1:12" x14ac:dyDescent="0.2">
      <c r="F710">
        <f t="shared" si="1"/>
        <v>0</v>
      </c>
      <c r="I710">
        <f t="shared" si="2"/>
        <v>0</v>
      </c>
      <c r="K710">
        <f t="shared" si="0"/>
        <v>0</v>
      </c>
    </row>
    <row r="711" spans="1:12" x14ac:dyDescent="0.2">
      <c r="A711" t="s">
        <v>14304</v>
      </c>
      <c r="B711" t="s">
        <v>16826</v>
      </c>
      <c r="C711" t="s">
        <v>14108</v>
      </c>
      <c r="D711">
        <v>2</v>
      </c>
      <c r="E711">
        <v>352</v>
      </c>
      <c r="F711">
        <f t="shared" si="1"/>
        <v>704</v>
      </c>
      <c r="G711" t="s">
        <v>14070</v>
      </c>
      <c r="H711">
        <v>703</v>
      </c>
      <c r="I711">
        <f t="shared" si="2"/>
        <v>1</v>
      </c>
      <c r="J711">
        <v>10</v>
      </c>
      <c r="K711">
        <f t="shared" si="0"/>
        <v>7030</v>
      </c>
      <c r="L711" t="s">
        <v>860</v>
      </c>
    </row>
    <row r="712" spans="1:12" x14ac:dyDescent="0.2">
      <c r="F712">
        <f t="shared" si="1"/>
        <v>0</v>
      </c>
      <c r="I712">
        <f t="shared" si="2"/>
        <v>0</v>
      </c>
      <c r="K712">
        <f t="shared" si="0"/>
        <v>0</v>
      </c>
    </row>
    <row r="713" spans="1:12" x14ac:dyDescent="0.2">
      <c r="F713">
        <f t="shared" si="1"/>
        <v>0</v>
      </c>
      <c r="I713">
        <f t="shared" si="2"/>
        <v>0</v>
      </c>
      <c r="K713">
        <f t="shared" si="0"/>
        <v>0</v>
      </c>
    </row>
    <row r="714" spans="1:12" x14ac:dyDescent="0.2">
      <c r="A714" t="s">
        <v>21684</v>
      </c>
      <c r="B714" t="s">
        <v>16815</v>
      </c>
      <c r="C714" t="s">
        <v>14318</v>
      </c>
      <c r="D714">
        <v>1</v>
      </c>
      <c r="E714">
        <v>228</v>
      </c>
      <c r="F714">
        <f t="shared" si="1"/>
        <v>228</v>
      </c>
      <c r="G714" t="s">
        <v>14003</v>
      </c>
      <c r="H714">
        <v>227</v>
      </c>
      <c r="I714">
        <f t="shared" si="2"/>
        <v>1</v>
      </c>
      <c r="J714">
        <v>15.5</v>
      </c>
      <c r="K714">
        <f t="shared" si="0"/>
        <v>3518.5</v>
      </c>
      <c r="L714" t="s">
        <v>14482</v>
      </c>
    </row>
    <row r="715" spans="1:12" x14ac:dyDescent="0.2">
      <c r="F715">
        <f t="shared" si="1"/>
        <v>0</v>
      </c>
      <c r="I715">
        <f t="shared" si="2"/>
        <v>0</v>
      </c>
      <c r="K715">
        <f t="shared" si="0"/>
        <v>0</v>
      </c>
    </row>
    <row r="716" spans="1:12" x14ac:dyDescent="0.2">
      <c r="F716">
        <f t="shared" si="1"/>
        <v>0</v>
      </c>
      <c r="I716">
        <f t="shared" si="2"/>
        <v>0</v>
      </c>
      <c r="K716">
        <f t="shared" si="0"/>
        <v>0</v>
      </c>
    </row>
    <row r="717" spans="1:12" x14ac:dyDescent="0.2">
      <c r="A717" t="s">
        <v>14003</v>
      </c>
      <c r="B717" t="s">
        <v>16696</v>
      </c>
      <c r="C717" t="s">
        <v>14046</v>
      </c>
      <c r="D717">
        <v>1</v>
      </c>
      <c r="E717">
        <v>701</v>
      </c>
      <c r="F717">
        <f t="shared" si="1"/>
        <v>701</v>
      </c>
      <c r="G717" t="s">
        <v>1025</v>
      </c>
      <c r="H717">
        <v>693</v>
      </c>
      <c r="I717">
        <f t="shared" si="2"/>
        <v>8</v>
      </c>
      <c r="J717">
        <v>12</v>
      </c>
      <c r="K717">
        <f t="shared" si="0"/>
        <v>8316</v>
      </c>
    </row>
    <row r="718" spans="1:12" x14ac:dyDescent="0.2">
      <c r="F718">
        <f t="shared" si="1"/>
        <v>0</v>
      </c>
      <c r="G718" t="s">
        <v>1141</v>
      </c>
      <c r="H718">
        <v>8</v>
      </c>
      <c r="I718">
        <v>0</v>
      </c>
      <c r="J718">
        <v>10</v>
      </c>
      <c r="K718">
        <f t="shared" si="0"/>
        <v>80</v>
      </c>
      <c r="L718" t="s">
        <v>14200</v>
      </c>
    </row>
    <row r="719" spans="1:12" x14ac:dyDescent="0.2">
      <c r="F719">
        <f t="shared" si="1"/>
        <v>0</v>
      </c>
      <c r="I719">
        <f t="shared" si="2"/>
        <v>0</v>
      </c>
      <c r="K719">
        <f t="shared" si="0"/>
        <v>0</v>
      </c>
    </row>
    <row r="720" spans="1:12" x14ac:dyDescent="0.2">
      <c r="A720" t="s">
        <v>14070</v>
      </c>
      <c r="B720" t="s">
        <v>16680</v>
      </c>
      <c r="C720" t="s">
        <v>13886</v>
      </c>
      <c r="D720">
        <v>1</v>
      </c>
      <c r="E720">
        <v>679</v>
      </c>
      <c r="F720">
        <f t="shared" si="1"/>
        <v>679</v>
      </c>
      <c r="G720" t="s">
        <v>14531</v>
      </c>
      <c r="H720">
        <v>679</v>
      </c>
      <c r="I720">
        <f t="shared" si="2"/>
        <v>0</v>
      </c>
      <c r="J720">
        <v>10</v>
      </c>
      <c r="K720">
        <f t="shared" si="0"/>
        <v>6790</v>
      </c>
      <c r="L720" t="s">
        <v>14548</v>
      </c>
    </row>
    <row r="721" spans="1:12" x14ac:dyDescent="0.2">
      <c r="F721">
        <f t="shared" si="1"/>
        <v>0</v>
      </c>
      <c r="I721">
        <f t="shared" si="2"/>
        <v>0</v>
      </c>
      <c r="K721">
        <f t="shared" si="0"/>
        <v>0</v>
      </c>
    </row>
    <row r="722" spans="1:12" x14ac:dyDescent="0.2">
      <c r="F722">
        <f t="shared" si="1"/>
        <v>0</v>
      </c>
      <c r="I722">
        <f t="shared" si="2"/>
        <v>0</v>
      </c>
      <c r="K722">
        <f t="shared" si="0"/>
        <v>0</v>
      </c>
    </row>
    <row r="723" spans="1:12" x14ac:dyDescent="0.2">
      <c r="A723" t="s">
        <v>14064</v>
      </c>
      <c r="B723" t="s">
        <v>16577</v>
      </c>
      <c r="C723" t="s">
        <v>14053</v>
      </c>
      <c r="D723">
        <v>1</v>
      </c>
      <c r="E723">
        <v>700</v>
      </c>
      <c r="F723">
        <f t="shared" si="1"/>
        <v>700</v>
      </c>
      <c r="G723" t="s">
        <v>14380</v>
      </c>
      <c r="H723">
        <v>697</v>
      </c>
      <c r="I723">
        <f t="shared" si="2"/>
        <v>3</v>
      </c>
      <c r="J723">
        <v>11.5</v>
      </c>
      <c r="K723">
        <f t="shared" si="0"/>
        <v>8015.5</v>
      </c>
      <c r="L723" t="s">
        <v>14513</v>
      </c>
    </row>
    <row r="724" spans="1:12" x14ac:dyDescent="0.2">
      <c r="F724">
        <f t="shared" si="1"/>
        <v>0</v>
      </c>
      <c r="G724" t="s">
        <v>1085</v>
      </c>
      <c r="H724">
        <v>1</v>
      </c>
      <c r="I724">
        <v>2</v>
      </c>
      <c r="J724">
        <v>11.5</v>
      </c>
      <c r="K724">
        <f t="shared" si="0"/>
        <v>11.5</v>
      </c>
    </row>
    <row r="725" spans="1:12" x14ac:dyDescent="0.2">
      <c r="G725" t="s">
        <v>13867</v>
      </c>
      <c r="H725">
        <v>2</v>
      </c>
      <c r="I725">
        <v>0</v>
      </c>
    </row>
    <row r="726" spans="1:12" x14ac:dyDescent="0.2">
      <c r="F726">
        <f t="shared" si="1"/>
        <v>0</v>
      </c>
      <c r="I726">
        <f t="shared" si="2"/>
        <v>0</v>
      </c>
      <c r="K726">
        <f t="shared" si="0"/>
        <v>0</v>
      </c>
    </row>
    <row r="727" spans="1:12" x14ac:dyDescent="0.2">
      <c r="A727" t="s">
        <v>14156</v>
      </c>
      <c r="B727" t="s">
        <v>16546</v>
      </c>
      <c r="C727" t="s">
        <v>1055</v>
      </c>
      <c r="D727">
        <v>2</v>
      </c>
      <c r="E727">
        <v>355</v>
      </c>
      <c r="F727">
        <f t="shared" si="1"/>
        <v>710</v>
      </c>
      <c r="G727" t="s">
        <v>922</v>
      </c>
      <c r="H727">
        <v>703</v>
      </c>
      <c r="I727">
        <f t="shared" si="2"/>
        <v>7</v>
      </c>
      <c r="J727">
        <v>13.5</v>
      </c>
      <c r="K727">
        <f t="shared" si="0"/>
        <v>9490.5</v>
      </c>
      <c r="L727" t="s">
        <v>901</v>
      </c>
    </row>
    <row r="728" spans="1:12" x14ac:dyDescent="0.2">
      <c r="F728">
        <f t="shared" si="1"/>
        <v>0</v>
      </c>
      <c r="G728" t="s">
        <v>14136</v>
      </c>
      <c r="H728">
        <v>5</v>
      </c>
      <c r="I728" s="39">
        <v>2</v>
      </c>
      <c r="J728">
        <v>10</v>
      </c>
      <c r="K728">
        <f t="shared" si="0"/>
        <v>50</v>
      </c>
    </row>
    <row r="729" spans="1:12" x14ac:dyDescent="0.2">
      <c r="G729" t="s">
        <v>15468</v>
      </c>
      <c r="H729">
        <v>2</v>
      </c>
      <c r="I729" s="39">
        <v>0</v>
      </c>
    </row>
    <row r="730" spans="1:12" x14ac:dyDescent="0.2">
      <c r="F730">
        <f t="shared" si="1"/>
        <v>0</v>
      </c>
      <c r="I730">
        <f t="shared" si="2"/>
        <v>0</v>
      </c>
      <c r="K730">
        <f t="shared" si="0"/>
        <v>0</v>
      </c>
    </row>
    <row r="731" spans="1:12" x14ac:dyDescent="0.2">
      <c r="A731" t="s">
        <v>1237</v>
      </c>
      <c r="B731" t="s">
        <v>16523</v>
      </c>
      <c r="C731" t="s">
        <v>1131</v>
      </c>
      <c r="D731">
        <v>1</v>
      </c>
      <c r="E731">
        <v>700</v>
      </c>
      <c r="F731">
        <f t="shared" si="1"/>
        <v>700</v>
      </c>
      <c r="G731" t="s">
        <v>896</v>
      </c>
      <c r="H731">
        <v>695</v>
      </c>
      <c r="I731">
        <f t="shared" si="2"/>
        <v>5</v>
      </c>
      <c r="J731">
        <v>12</v>
      </c>
      <c r="K731">
        <f t="shared" si="0"/>
        <v>8340</v>
      </c>
      <c r="L731" t="s">
        <v>859</v>
      </c>
    </row>
    <row r="732" spans="1:12" x14ac:dyDescent="0.2">
      <c r="F732">
        <f t="shared" si="1"/>
        <v>0</v>
      </c>
      <c r="G732" t="s">
        <v>1141</v>
      </c>
      <c r="H732">
        <v>3</v>
      </c>
      <c r="I732" s="39">
        <v>2</v>
      </c>
      <c r="J732">
        <v>10</v>
      </c>
      <c r="K732">
        <f t="shared" si="0"/>
        <v>30</v>
      </c>
    </row>
    <row r="733" spans="1:12" x14ac:dyDescent="0.2">
      <c r="G733" t="s">
        <v>15539</v>
      </c>
      <c r="H733">
        <v>2</v>
      </c>
      <c r="I733" s="39">
        <v>0</v>
      </c>
      <c r="J733">
        <v>10</v>
      </c>
      <c r="K733">
        <f t="shared" si="0"/>
        <v>20</v>
      </c>
    </row>
    <row r="734" spans="1:12" x14ac:dyDescent="0.2">
      <c r="F734">
        <f t="shared" si="1"/>
        <v>0</v>
      </c>
      <c r="I734">
        <f t="shared" si="2"/>
        <v>0</v>
      </c>
      <c r="K734">
        <f t="shared" si="0"/>
        <v>0</v>
      </c>
    </row>
    <row r="735" spans="1:12" x14ac:dyDescent="0.2">
      <c r="A735" t="s">
        <v>922</v>
      </c>
      <c r="B735" t="s">
        <v>16499</v>
      </c>
      <c r="C735" t="s">
        <v>1183</v>
      </c>
      <c r="D735">
        <v>1</v>
      </c>
      <c r="E735">
        <v>500</v>
      </c>
      <c r="F735">
        <f t="shared" si="1"/>
        <v>500</v>
      </c>
      <c r="G735" t="s">
        <v>1146</v>
      </c>
      <c r="H735">
        <v>495</v>
      </c>
      <c r="I735">
        <f t="shared" si="2"/>
        <v>5</v>
      </c>
      <c r="J735">
        <v>11</v>
      </c>
      <c r="K735">
        <f t="shared" si="0"/>
        <v>5445</v>
      </c>
    </row>
    <row r="736" spans="1:12" x14ac:dyDescent="0.2">
      <c r="F736">
        <f t="shared" si="1"/>
        <v>0</v>
      </c>
      <c r="G736" t="s">
        <v>1085</v>
      </c>
      <c r="H736">
        <v>1</v>
      </c>
      <c r="I736">
        <v>4</v>
      </c>
      <c r="J736">
        <v>11</v>
      </c>
      <c r="K736">
        <f t="shared" si="0"/>
        <v>11</v>
      </c>
    </row>
    <row r="737" spans="1:12" x14ac:dyDescent="0.2">
      <c r="G737" t="s">
        <v>13867</v>
      </c>
      <c r="H737">
        <v>4</v>
      </c>
      <c r="I737">
        <v>0</v>
      </c>
    </row>
    <row r="738" spans="1:12" x14ac:dyDescent="0.2">
      <c r="F738">
        <f t="shared" si="1"/>
        <v>0</v>
      </c>
      <c r="I738">
        <f t="shared" si="2"/>
        <v>0</v>
      </c>
      <c r="K738">
        <f t="shared" si="0"/>
        <v>0</v>
      </c>
    </row>
    <row r="739" spans="1:12" x14ac:dyDescent="0.2">
      <c r="A739" t="s">
        <v>896</v>
      </c>
      <c r="B739" t="s">
        <v>16379</v>
      </c>
      <c r="C739" t="s">
        <v>984</v>
      </c>
      <c r="D739">
        <v>4</v>
      </c>
      <c r="E739">
        <v>182</v>
      </c>
      <c r="F739">
        <f t="shared" si="1"/>
        <v>728</v>
      </c>
      <c r="G739" t="s">
        <v>960</v>
      </c>
      <c r="H739">
        <v>724</v>
      </c>
      <c r="I739" s="39">
        <f t="shared" si="2"/>
        <v>4</v>
      </c>
      <c r="J739">
        <v>14</v>
      </c>
      <c r="K739">
        <f t="shared" si="0"/>
        <v>10136</v>
      </c>
      <c r="L739" t="s">
        <v>961</v>
      </c>
    </row>
    <row r="740" spans="1:12" x14ac:dyDescent="0.2">
      <c r="G740" t="s">
        <v>509</v>
      </c>
      <c r="H740">
        <v>4</v>
      </c>
      <c r="I740" s="39">
        <v>0</v>
      </c>
      <c r="J740">
        <v>14</v>
      </c>
      <c r="K740">
        <f t="shared" si="0"/>
        <v>56</v>
      </c>
    </row>
    <row r="741" spans="1:12" x14ac:dyDescent="0.2">
      <c r="F741">
        <f t="shared" si="1"/>
        <v>0</v>
      </c>
      <c r="I741">
        <f t="shared" si="2"/>
        <v>0</v>
      </c>
      <c r="K741">
        <f t="shared" si="0"/>
        <v>0</v>
      </c>
    </row>
    <row r="742" spans="1:12" x14ac:dyDescent="0.2">
      <c r="A742" t="s">
        <v>1142</v>
      </c>
      <c r="B742" t="s">
        <v>16347</v>
      </c>
      <c r="C742" t="s">
        <v>1143</v>
      </c>
      <c r="D742">
        <v>3</v>
      </c>
      <c r="E742">
        <v>205</v>
      </c>
      <c r="F742">
        <f t="shared" si="1"/>
        <v>615</v>
      </c>
      <c r="G742" t="s">
        <v>1144</v>
      </c>
      <c r="H742">
        <v>610</v>
      </c>
      <c r="I742" s="39">
        <f t="shared" si="2"/>
        <v>5</v>
      </c>
      <c r="J742">
        <v>11</v>
      </c>
      <c r="K742">
        <f t="shared" si="0"/>
        <v>6710</v>
      </c>
      <c r="L742" t="s">
        <v>13877</v>
      </c>
    </row>
    <row r="743" spans="1:12" x14ac:dyDescent="0.2">
      <c r="F743">
        <f t="shared" si="1"/>
        <v>0</v>
      </c>
      <c r="G743" t="s">
        <v>550</v>
      </c>
      <c r="H743">
        <v>2</v>
      </c>
      <c r="I743">
        <v>3</v>
      </c>
      <c r="J743">
        <v>11</v>
      </c>
      <c r="K743">
        <f t="shared" si="0"/>
        <v>22</v>
      </c>
    </row>
    <row r="744" spans="1:12" x14ac:dyDescent="0.2">
      <c r="G744" t="s">
        <v>15466</v>
      </c>
      <c r="H744">
        <v>3</v>
      </c>
      <c r="I744">
        <v>0</v>
      </c>
    </row>
    <row r="745" spans="1:12" x14ac:dyDescent="0.2">
      <c r="F745">
        <f t="shared" si="1"/>
        <v>0</v>
      </c>
      <c r="I745">
        <f t="shared" si="2"/>
        <v>0</v>
      </c>
      <c r="K745">
        <f t="shared" si="0"/>
        <v>0</v>
      </c>
    </row>
    <row r="746" spans="1:12" x14ac:dyDescent="0.2">
      <c r="A746" t="s">
        <v>941</v>
      </c>
      <c r="B746" t="s">
        <v>16302</v>
      </c>
      <c r="C746" t="s">
        <v>946</v>
      </c>
      <c r="D746">
        <v>4</v>
      </c>
      <c r="E746">
        <v>150</v>
      </c>
      <c r="F746">
        <f t="shared" si="1"/>
        <v>600</v>
      </c>
      <c r="G746" t="s">
        <v>1239</v>
      </c>
      <c r="H746">
        <v>595</v>
      </c>
      <c r="I746">
        <f t="shared" si="2"/>
        <v>5</v>
      </c>
      <c r="J746">
        <v>10</v>
      </c>
      <c r="K746">
        <f t="shared" si="0"/>
        <v>5950</v>
      </c>
    </row>
    <row r="747" spans="1:12" x14ac:dyDescent="0.2">
      <c r="F747">
        <f t="shared" si="1"/>
        <v>0</v>
      </c>
      <c r="G747" t="s">
        <v>14175</v>
      </c>
      <c r="H747">
        <v>2</v>
      </c>
      <c r="I747">
        <v>3</v>
      </c>
      <c r="J747">
        <v>10</v>
      </c>
      <c r="K747">
        <f t="shared" si="0"/>
        <v>20</v>
      </c>
    </row>
    <row r="748" spans="1:12" x14ac:dyDescent="0.2">
      <c r="G748" t="s">
        <v>14626</v>
      </c>
      <c r="H748">
        <v>3</v>
      </c>
      <c r="I748">
        <v>0</v>
      </c>
    </row>
    <row r="749" spans="1:12" x14ac:dyDescent="0.2">
      <c r="F749">
        <f t="shared" si="1"/>
        <v>0</v>
      </c>
      <c r="I749">
        <f t="shared" si="2"/>
        <v>0</v>
      </c>
      <c r="K749">
        <f t="shared" si="0"/>
        <v>0</v>
      </c>
    </row>
    <row r="750" spans="1:12" x14ac:dyDescent="0.2">
      <c r="A750" t="s">
        <v>1239</v>
      </c>
      <c r="B750" t="s">
        <v>16292</v>
      </c>
      <c r="C750" t="s">
        <v>16293</v>
      </c>
      <c r="D750">
        <v>3.33</v>
      </c>
      <c r="E750">
        <v>155</v>
      </c>
      <c r="F750">
        <f t="shared" si="1"/>
        <v>516.15</v>
      </c>
      <c r="G750" t="s">
        <v>1150</v>
      </c>
      <c r="H750">
        <v>507</v>
      </c>
      <c r="I750">
        <f t="shared" si="2"/>
        <v>9.1499999999999773</v>
      </c>
      <c r="J750">
        <v>10.5</v>
      </c>
      <c r="K750">
        <f t="shared" si="0"/>
        <v>5323.5</v>
      </c>
    </row>
    <row r="751" spans="1:12" x14ac:dyDescent="0.2">
      <c r="F751">
        <f t="shared" si="1"/>
        <v>0</v>
      </c>
      <c r="G751" t="s">
        <v>14175</v>
      </c>
      <c r="H751">
        <v>4</v>
      </c>
      <c r="I751">
        <v>5</v>
      </c>
      <c r="J751">
        <v>10.5</v>
      </c>
      <c r="K751">
        <f t="shared" si="0"/>
        <v>42</v>
      </c>
    </row>
    <row r="752" spans="1:12" x14ac:dyDescent="0.2">
      <c r="G752" t="s">
        <v>14562</v>
      </c>
      <c r="H752">
        <v>4</v>
      </c>
      <c r="I752" s="39">
        <v>1</v>
      </c>
    </row>
    <row r="753" spans="1:12" x14ac:dyDescent="0.2">
      <c r="G753" t="s">
        <v>800</v>
      </c>
      <c r="H753">
        <v>1</v>
      </c>
      <c r="I753" s="23">
        <v>0</v>
      </c>
      <c r="J753">
        <v>10.5</v>
      </c>
      <c r="K753">
        <v>10.5</v>
      </c>
    </row>
    <row r="754" spans="1:12" x14ac:dyDescent="0.2">
      <c r="A754" s="37"/>
      <c r="F754">
        <f t="shared" si="1"/>
        <v>0</v>
      </c>
      <c r="I754">
        <f t="shared" si="2"/>
        <v>0</v>
      </c>
      <c r="K754">
        <f t="shared" ref="K754:K836" si="3">H754*J754</f>
        <v>0</v>
      </c>
    </row>
    <row r="755" spans="1:12" x14ac:dyDescent="0.2">
      <c r="A755" t="s">
        <v>1269</v>
      </c>
      <c r="B755" t="s">
        <v>16267</v>
      </c>
      <c r="C755" t="s">
        <v>1197</v>
      </c>
      <c r="D755">
        <v>2</v>
      </c>
      <c r="E755">
        <v>245</v>
      </c>
      <c r="F755">
        <f t="shared" si="1"/>
        <v>490</v>
      </c>
      <c r="G755" t="s">
        <v>14433</v>
      </c>
      <c r="H755">
        <v>477</v>
      </c>
      <c r="I755" s="39">
        <f t="shared" si="2"/>
        <v>13</v>
      </c>
      <c r="J755">
        <v>14</v>
      </c>
      <c r="K755">
        <f t="shared" si="3"/>
        <v>6678</v>
      </c>
      <c r="L755" t="s">
        <v>14655</v>
      </c>
    </row>
    <row r="756" spans="1:12" x14ac:dyDescent="0.2">
      <c r="F756">
        <f t="shared" si="1"/>
        <v>0</v>
      </c>
      <c r="G756" t="s">
        <v>549</v>
      </c>
      <c r="H756">
        <v>10</v>
      </c>
      <c r="I756">
        <v>3</v>
      </c>
      <c r="J756">
        <v>14</v>
      </c>
      <c r="K756">
        <f t="shared" si="3"/>
        <v>140</v>
      </c>
    </row>
    <row r="757" spans="1:12" x14ac:dyDescent="0.2">
      <c r="G757" t="s">
        <v>15467</v>
      </c>
      <c r="H757">
        <v>3</v>
      </c>
      <c r="I757">
        <v>0</v>
      </c>
    </row>
    <row r="758" spans="1:12" x14ac:dyDescent="0.2">
      <c r="F758">
        <f t="shared" si="1"/>
        <v>0</v>
      </c>
      <c r="I758">
        <f t="shared" si="2"/>
        <v>0</v>
      </c>
      <c r="K758">
        <f t="shared" si="3"/>
        <v>0</v>
      </c>
    </row>
    <row r="759" spans="1:12" x14ac:dyDescent="0.2">
      <c r="A759" t="s">
        <v>1207</v>
      </c>
      <c r="B759" t="s">
        <v>16268</v>
      </c>
      <c r="C759" t="s">
        <v>1089</v>
      </c>
      <c r="D759">
        <v>2.5</v>
      </c>
      <c r="E759">
        <v>205</v>
      </c>
      <c r="F759">
        <f t="shared" si="1"/>
        <v>512.5</v>
      </c>
      <c r="G759" t="s">
        <v>417</v>
      </c>
      <c r="H759">
        <v>504</v>
      </c>
      <c r="I759">
        <f t="shared" si="2"/>
        <v>8.5</v>
      </c>
      <c r="J759">
        <v>12.5</v>
      </c>
      <c r="K759">
        <f t="shared" si="3"/>
        <v>6300</v>
      </c>
      <c r="L759" t="s">
        <v>15397</v>
      </c>
    </row>
    <row r="760" spans="1:12" x14ac:dyDescent="0.2">
      <c r="F760">
        <f t="shared" si="1"/>
        <v>0</v>
      </c>
      <c r="G760" t="s">
        <v>15466</v>
      </c>
      <c r="H760">
        <v>3</v>
      </c>
      <c r="I760">
        <v>5</v>
      </c>
      <c r="K760">
        <f t="shared" si="3"/>
        <v>0</v>
      </c>
    </row>
    <row r="761" spans="1:12" x14ac:dyDescent="0.2">
      <c r="G761" t="s">
        <v>76</v>
      </c>
      <c r="H761">
        <v>5</v>
      </c>
      <c r="I761">
        <v>0</v>
      </c>
      <c r="J761">
        <v>12.5</v>
      </c>
      <c r="K761">
        <f t="shared" si="3"/>
        <v>62.5</v>
      </c>
    </row>
    <row r="762" spans="1:12" x14ac:dyDescent="0.2">
      <c r="F762">
        <f t="shared" si="1"/>
        <v>0</v>
      </c>
      <c r="I762">
        <f t="shared" si="2"/>
        <v>0</v>
      </c>
      <c r="K762">
        <f t="shared" si="3"/>
        <v>0</v>
      </c>
    </row>
    <row r="763" spans="1:12" x14ac:dyDescent="0.2">
      <c r="A763" t="s">
        <v>13869</v>
      </c>
      <c r="B763" t="s">
        <v>756</v>
      </c>
      <c r="C763" t="s">
        <v>13844</v>
      </c>
      <c r="D763">
        <v>4</v>
      </c>
      <c r="E763">
        <v>127</v>
      </c>
      <c r="F763">
        <f t="shared" si="1"/>
        <v>508</v>
      </c>
      <c r="G763" t="s">
        <v>800</v>
      </c>
      <c r="H763">
        <v>505</v>
      </c>
      <c r="I763">
        <f t="shared" si="2"/>
        <v>3</v>
      </c>
      <c r="J763">
        <v>11.5</v>
      </c>
      <c r="K763">
        <f t="shared" si="3"/>
        <v>5807.5</v>
      </c>
      <c r="L763" t="s">
        <v>834</v>
      </c>
    </row>
    <row r="764" spans="1:12" x14ac:dyDescent="0.2">
      <c r="F764">
        <f t="shared" si="1"/>
        <v>0</v>
      </c>
      <c r="G764" t="s">
        <v>15467</v>
      </c>
      <c r="H764">
        <v>3</v>
      </c>
      <c r="I764">
        <v>0</v>
      </c>
      <c r="K764">
        <f t="shared" si="3"/>
        <v>0</v>
      </c>
    </row>
    <row r="765" spans="1:12" x14ac:dyDescent="0.2">
      <c r="F765">
        <f t="shared" si="1"/>
        <v>0</v>
      </c>
      <c r="I765">
        <f t="shared" si="2"/>
        <v>0</v>
      </c>
      <c r="K765">
        <f t="shared" si="3"/>
        <v>0</v>
      </c>
    </row>
    <row r="766" spans="1:12" x14ac:dyDescent="0.2">
      <c r="A766" t="s">
        <v>14175</v>
      </c>
      <c r="B766" t="s">
        <v>14623</v>
      </c>
      <c r="C766" t="s">
        <v>14624</v>
      </c>
      <c r="D766">
        <v>3</v>
      </c>
      <c r="E766">
        <v>112</v>
      </c>
      <c r="F766">
        <f t="shared" si="1"/>
        <v>336</v>
      </c>
      <c r="G766" t="s">
        <v>15796</v>
      </c>
      <c r="H766">
        <v>333</v>
      </c>
      <c r="I766">
        <f t="shared" si="2"/>
        <v>3</v>
      </c>
      <c r="J766">
        <v>12</v>
      </c>
      <c r="K766">
        <f t="shared" si="3"/>
        <v>3996</v>
      </c>
    </row>
    <row r="767" spans="1:12" x14ac:dyDescent="0.2">
      <c r="F767">
        <f t="shared" si="1"/>
        <v>0</v>
      </c>
      <c r="G767" t="s">
        <v>16036</v>
      </c>
      <c r="H767">
        <v>3</v>
      </c>
      <c r="I767">
        <v>0</v>
      </c>
      <c r="K767">
        <f t="shared" si="3"/>
        <v>0</v>
      </c>
    </row>
    <row r="768" spans="1:12" x14ac:dyDescent="0.2">
      <c r="F768">
        <f t="shared" si="1"/>
        <v>0</v>
      </c>
      <c r="I768">
        <f t="shared" si="2"/>
        <v>0</v>
      </c>
      <c r="K768">
        <f t="shared" si="3"/>
        <v>0</v>
      </c>
    </row>
    <row r="769" spans="1:12" x14ac:dyDescent="0.2">
      <c r="A769" t="s">
        <v>803</v>
      </c>
      <c r="B769" t="s">
        <v>796</v>
      </c>
      <c r="C769" t="s">
        <v>797</v>
      </c>
      <c r="D769">
        <v>1</v>
      </c>
      <c r="E769">
        <v>380</v>
      </c>
      <c r="F769">
        <f t="shared" si="1"/>
        <v>380</v>
      </c>
      <c r="G769" t="s">
        <v>511</v>
      </c>
      <c r="H769">
        <v>371</v>
      </c>
      <c r="I769">
        <f t="shared" si="2"/>
        <v>9</v>
      </c>
      <c r="J769">
        <v>11</v>
      </c>
      <c r="K769">
        <f t="shared" si="3"/>
        <v>4081</v>
      </c>
    </row>
    <row r="770" spans="1:12" x14ac:dyDescent="0.2">
      <c r="F770">
        <f t="shared" si="1"/>
        <v>0</v>
      </c>
      <c r="G770" t="s">
        <v>15467</v>
      </c>
      <c r="H770">
        <v>5</v>
      </c>
      <c r="I770">
        <v>4</v>
      </c>
      <c r="K770">
        <f t="shared" si="3"/>
        <v>0</v>
      </c>
    </row>
    <row r="771" spans="1:12" x14ac:dyDescent="0.2">
      <c r="G771" t="s">
        <v>15963</v>
      </c>
      <c r="H771">
        <v>4</v>
      </c>
      <c r="I771">
        <v>0</v>
      </c>
      <c r="J771">
        <v>11</v>
      </c>
      <c r="K771">
        <f t="shared" si="3"/>
        <v>44</v>
      </c>
    </row>
    <row r="772" spans="1:12" x14ac:dyDescent="0.2">
      <c r="F772">
        <f t="shared" si="1"/>
        <v>0</v>
      </c>
      <c r="I772">
        <f t="shared" si="2"/>
        <v>0</v>
      </c>
      <c r="K772">
        <f t="shared" si="3"/>
        <v>0</v>
      </c>
    </row>
    <row r="773" spans="1:12" x14ac:dyDescent="0.2">
      <c r="A773" t="s">
        <v>480</v>
      </c>
      <c r="B773" t="s">
        <v>426</v>
      </c>
      <c r="C773" t="s">
        <v>427</v>
      </c>
      <c r="D773">
        <v>1</v>
      </c>
      <c r="E773">
        <v>550</v>
      </c>
      <c r="F773">
        <f t="shared" si="1"/>
        <v>550</v>
      </c>
      <c r="G773" t="s">
        <v>76</v>
      </c>
      <c r="H773">
        <v>545</v>
      </c>
      <c r="I773">
        <f t="shared" si="2"/>
        <v>5</v>
      </c>
      <c r="J773">
        <v>12.5</v>
      </c>
      <c r="K773">
        <f t="shared" si="3"/>
        <v>6812.5</v>
      </c>
    </row>
    <row r="774" spans="1:12" x14ac:dyDescent="0.2">
      <c r="F774">
        <f t="shared" si="1"/>
        <v>0</v>
      </c>
      <c r="G774" t="s">
        <v>15963</v>
      </c>
      <c r="H774">
        <v>2</v>
      </c>
      <c r="I774">
        <v>3</v>
      </c>
      <c r="J774">
        <v>12.5</v>
      </c>
      <c r="K774">
        <f t="shared" si="3"/>
        <v>25</v>
      </c>
    </row>
    <row r="775" spans="1:12" x14ac:dyDescent="0.2">
      <c r="G775" t="s">
        <v>16093</v>
      </c>
      <c r="H775">
        <v>3</v>
      </c>
      <c r="I775">
        <v>0</v>
      </c>
    </row>
    <row r="776" spans="1:12" x14ac:dyDescent="0.2">
      <c r="F776">
        <f t="shared" si="1"/>
        <v>0</v>
      </c>
      <c r="I776">
        <f t="shared" si="2"/>
        <v>0</v>
      </c>
      <c r="K776">
        <f t="shared" si="3"/>
        <v>0</v>
      </c>
    </row>
    <row r="777" spans="1:12" x14ac:dyDescent="0.2">
      <c r="A777" t="s">
        <v>290</v>
      </c>
      <c r="B777" t="s">
        <v>46</v>
      </c>
      <c r="C777" s="82" t="s">
        <v>47</v>
      </c>
      <c r="D777">
        <v>4</v>
      </c>
      <c r="E777">
        <v>150</v>
      </c>
      <c r="F777">
        <f>D777*E777</f>
        <v>600</v>
      </c>
      <c r="G777" t="s">
        <v>15796</v>
      </c>
      <c r="H777">
        <v>588</v>
      </c>
      <c r="I777">
        <f>F777-H777</f>
        <v>12</v>
      </c>
      <c r="J777">
        <v>13</v>
      </c>
      <c r="K777">
        <f t="shared" si="3"/>
        <v>7644</v>
      </c>
      <c r="L777" t="s">
        <v>15862</v>
      </c>
    </row>
    <row r="778" spans="1:12" x14ac:dyDescent="0.2">
      <c r="F778">
        <f t="shared" si="1"/>
        <v>0</v>
      </c>
      <c r="G778" t="s">
        <v>17092</v>
      </c>
      <c r="H778">
        <v>10</v>
      </c>
      <c r="I778">
        <v>2</v>
      </c>
      <c r="J778">
        <v>13</v>
      </c>
      <c r="K778">
        <f t="shared" si="3"/>
        <v>130</v>
      </c>
    </row>
    <row r="779" spans="1:12" x14ac:dyDescent="0.2">
      <c r="G779" t="s">
        <v>17341</v>
      </c>
      <c r="H779">
        <v>2</v>
      </c>
      <c r="I779">
        <v>0</v>
      </c>
    </row>
    <row r="780" spans="1:12" x14ac:dyDescent="0.2">
      <c r="F780">
        <f t="shared" si="1"/>
        <v>0</v>
      </c>
      <c r="I780">
        <f t="shared" si="2"/>
        <v>0</v>
      </c>
      <c r="K780">
        <f t="shared" si="3"/>
        <v>0</v>
      </c>
    </row>
    <row r="781" spans="1:12" x14ac:dyDescent="0.2">
      <c r="A781" t="s">
        <v>76</v>
      </c>
      <c r="B781" t="s">
        <v>48</v>
      </c>
      <c r="C781" t="s">
        <v>49</v>
      </c>
      <c r="D781">
        <v>1</v>
      </c>
      <c r="E781">
        <v>504</v>
      </c>
      <c r="F781">
        <f t="shared" si="1"/>
        <v>504</v>
      </c>
      <c r="G781" t="s">
        <v>15963</v>
      </c>
      <c r="H781">
        <v>496</v>
      </c>
      <c r="I781">
        <f t="shared" si="2"/>
        <v>8</v>
      </c>
      <c r="J781">
        <v>13</v>
      </c>
      <c r="K781">
        <f t="shared" si="3"/>
        <v>6448</v>
      </c>
      <c r="L781" t="s">
        <v>16034</v>
      </c>
    </row>
    <row r="782" spans="1:12" x14ac:dyDescent="0.2">
      <c r="F782">
        <f t="shared" si="1"/>
        <v>0</v>
      </c>
      <c r="G782" t="s">
        <v>17092</v>
      </c>
      <c r="H782">
        <v>5</v>
      </c>
      <c r="I782">
        <v>3</v>
      </c>
      <c r="J782">
        <v>13</v>
      </c>
      <c r="K782">
        <f t="shared" si="3"/>
        <v>65</v>
      </c>
    </row>
    <row r="783" spans="1:12" x14ac:dyDescent="0.2">
      <c r="G783" t="s">
        <v>17341</v>
      </c>
      <c r="H783">
        <v>3</v>
      </c>
      <c r="I783">
        <v>0</v>
      </c>
    </row>
    <row r="784" spans="1:12" x14ac:dyDescent="0.2">
      <c r="F784">
        <f t="shared" si="1"/>
        <v>0</v>
      </c>
      <c r="I784">
        <f t="shared" si="2"/>
        <v>0</v>
      </c>
      <c r="K784">
        <f t="shared" si="3"/>
        <v>0</v>
      </c>
    </row>
    <row r="785" spans="1:12" x14ac:dyDescent="0.2">
      <c r="A785" t="s">
        <v>15796</v>
      </c>
      <c r="B785" t="s">
        <v>15841</v>
      </c>
      <c r="C785" t="s">
        <v>15842</v>
      </c>
      <c r="D785">
        <v>1</v>
      </c>
      <c r="E785">
        <v>539</v>
      </c>
      <c r="F785">
        <f t="shared" si="1"/>
        <v>539</v>
      </c>
      <c r="G785" t="s">
        <v>16092</v>
      </c>
      <c r="H785">
        <v>534</v>
      </c>
      <c r="I785">
        <f t="shared" si="2"/>
        <v>5</v>
      </c>
      <c r="J785">
        <v>13</v>
      </c>
      <c r="K785">
        <f t="shared" si="3"/>
        <v>6942</v>
      </c>
      <c r="L785" t="s">
        <v>15862</v>
      </c>
    </row>
    <row r="786" spans="1:12" x14ac:dyDescent="0.2">
      <c r="F786">
        <f t="shared" si="1"/>
        <v>0</v>
      </c>
      <c r="G786" t="s">
        <v>16767</v>
      </c>
      <c r="H786">
        <v>4</v>
      </c>
      <c r="I786">
        <v>1</v>
      </c>
      <c r="J786">
        <v>13</v>
      </c>
      <c r="K786">
        <f t="shared" si="3"/>
        <v>52</v>
      </c>
    </row>
    <row r="787" spans="1:12" x14ac:dyDescent="0.2">
      <c r="G787" t="s">
        <v>17341</v>
      </c>
      <c r="H787">
        <v>1</v>
      </c>
      <c r="I787">
        <v>0</v>
      </c>
    </row>
    <row r="788" spans="1:12" x14ac:dyDescent="0.2">
      <c r="F788">
        <f t="shared" si="1"/>
        <v>0</v>
      </c>
      <c r="I788">
        <f t="shared" si="2"/>
        <v>0</v>
      </c>
      <c r="K788">
        <f t="shared" si="3"/>
        <v>0</v>
      </c>
    </row>
    <row r="789" spans="1:12" x14ac:dyDescent="0.2">
      <c r="A789" t="s">
        <v>16092</v>
      </c>
      <c r="B789" t="s">
        <v>16194</v>
      </c>
      <c r="C789" t="s">
        <v>16195</v>
      </c>
      <c r="D789">
        <v>2</v>
      </c>
      <c r="E789">
        <v>178</v>
      </c>
      <c r="F789">
        <f t="shared" si="1"/>
        <v>356</v>
      </c>
      <c r="G789" t="s">
        <v>16450</v>
      </c>
      <c r="H789">
        <v>354</v>
      </c>
      <c r="I789">
        <f t="shared" si="2"/>
        <v>2</v>
      </c>
      <c r="J789">
        <v>12</v>
      </c>
      <c r="K789">
        <f t="shared" si="3"/>
        <v>4248</v>
      </c>
      <c r="L789" t="s">
        <v>15862</v>
      </c>
    </row>
    <row r="790" spans="1:12" x14ac:dyDescent="0.2">
      <c r="F790">
        <f t="shared" si="1"/>
        <v>0</v>
      </c>
      <c r="G790" t="s">
        <v>16469</v>
      </c>
      <c r="H790">
        <v>2</v>
      </c>
      <c r="I790">
        <v>0</v>
      </c>
      <c r="K790">
        <f t="shared" si="3"/>
        <v>0</v>
      </c>
    </row>
    <row r="791" spans="1:12" x14ac:dyDescent="0.2">
      <c r="F791">
        <f t="shared" si="1"/>
        <v>0</v>
      </c>
      <c r="I791">
        <f t="shared" si="2"/>
        <v>0</v>
      </c>
      <c r="K791">
        <f t="shared" si="3"/>
        <v>0</v>
      </c>
    </row>
    <row r="792" spans="1:12" x14ac:dyDescent="0.2">
      <c r="A792" t="s">
        <v>16216</v>
      </c>
      <c r="B792" t="s">
        <v>16436</v>
      </c>
      <c r="C792" t="s">
        <v>16437</v>
      </c>
      <c r="D792">
        <v>1</v>
      </c>
      <c r="E792">
        <v>297</v>
      </c>
      <c r="F792">
        <f t="shared" si="1"/>
        <v>297</v>
      </c>
      <c r="G792" t="s">
        <v>16767</v>
      </c>
      <c r="H792">
        <v>297</v>
      </c>
      <c r="I792">
        <f t="shared" si="2"/>
        <v>0</v>
      </c>
      <c r="J792">
        <v>14</v>
      </c>
      <c r="K792">
        <f t="shared" si="3"/>
        <v>4158</v>
      </c>
      <c r="L792" t="s">
        <v>16807</v>
      </c>
    </row>
    <row r="793" spans="1:12" x14ac:dyDescent="0.2">
      <c r="F793">
        <f t="shared" si="1"/>
        <v>0</v>
      </c>
      <c r="I793">
        <f t="shared" si="2"/>
        <v>0</v>
      </c>
      <c r="K793">
        <f t="shared" si="3"/>
        <v>0</v>
      </c>
    </row>
    <row r="794" spans="1:12" x14ac:dyDescent="0.2">
      <c r="F794">
        <f t="shared" si="1"/>
        <v>0</v>
      </c>
      <c r="I794">
        <f t="shared" si="2"/>
        <v>0</v>
      </c>
      <c r="K794">
        <f t="shared" si="3"/>
        <v>0</v>
      </c>
    </row>
    <row r="795" spans="1:12" x14ac:dyDescent="0.2">
      <c r="A795" t="s">
        <v>16216</v>
      </c>
      <c r="B795" t="s">
        <v>16622</v>
      </c>
      <c r="C795" t="s">
        <v>16437</v>
      </c>
      <c r="D795">
        <v>4</v>
      </c>
      <c r="E795">
        <v>85</v>
      </c>
      <c r="F795">
        <f t="shared" si="1"/>
        <v>340</v>
      </c>
      <c r="G795" t="s">
        <v>16767</v>
      </c>
      <c r="H795">
        <v>338</v>
      </c>
      <c r="I795">
        <f t="shared" si="2"/>
        <v>2</v>
      </c>
      <c r="J795">
        <v>14</v>
      </c>
      <c r="K795">
        <f t="shared" si="3"/>
        <v>4732</v>
      </c>
      <c r="L795" t="s">
        <v>16807</v>
      </c>
    </row>
    <row r="796" spans="1:12" x14ac:dyDescent="0.2">
      <c r="F796">
        <f t="shared" si="1"/>
        <v>0</v>
      </c>
      <c r="G796" t="s">
        <v>17616</v>
      </c>
      <c r="H796">
        <v>2</v>
      </c>
      <c r="I796">
        <v>0</v>
      </c>
      <c r="K796">
        <f t="shared" si="3"/>
        <v>0</v>
      </c>
    </row>
    <row r="797" spans="1:12" x14ac:dyDescent="0.2">
      <c r="F797">
        <f t="shared" si="1"/>
        <v>0</v>
      </c>
      <c r="I797">
        <f t="shared" si="2"/>
        <v>0</v>
      </c>
      <c r="K797">
        <f t="shared" si="3"/>
        <v>0</v>
      </c>
    </row>
    <row r="798" spans="1:12" x14ac:dyDescent="0.2">
      <c r="A798" t="s">
        <v>16753</v>
      </c>
      <c r="B798" t="s">
        <v>16789</v>
      </c>
      <c r="C798" t="s">
        <v>16790</v>
      </c>
      <c r="D798">
        <v>4</v>
      </c>
      <c r="E798">
        <v>126</v>
      </c>
      <c r="F798">
        <f t="shared" si="1"/>
        <v>504</v>
      </c>
      <c r="G798" t="s">
        <v>17092</v>
      </c>
      <c r="H798">
        <v>503</v>
      </c>
      <c r="I798">
        <f t="shared" si="2"/>
        <v>1</v>
      </c>
      <c r="J798">
        <v>12</v>
      </c>
      <c r="K798">
        <f t="shared" si="3"/>
        <v>6036</v>
      </c>
      <c r="L798" t="s">
        <v>15862</v>
      </c>
    </row>
    <row r="799" spans="1:12" x14ac:dyDescent="0.2">
      <c r="F799">
        <f t="shared" si="1"/>
        <v>0</v>
      </c>
      <c r="G799" t="s">
        <v>17341</v>
      </c>
      <c r="H799">
        <v>1</v>
      </c>
      <c r="I799">
        <v>0</v>
      </c>
      <c r="K799">
        <f t="shared" si="3"/>
        <v>0</v>
      </c>
    </row>
    <row r="800" spans="1:12" x14ac:dyDescent="0.2">
      <c r="F800">
        <f t="shared" si="1"/>
        <v>0</v>
      </c>
      <c r="I800">
        <f t="shared" si="2"/>
        <v>0</v>
      </c>
      <c r="K800">
        <f t="shared" si="3"/>
        <v>0</v>
      </c>
    </row>
    <row r="801" spans="1:12" x14ac:dyDescent="0.2">
      <c r="A801" t="s">
        <v>17061</v>
      </c>
      <c r="B801" t="s">
        <v>17082</v>
      </c>
      <c r="C801" t="s">
        <v>15800</v>
      </c>
      <c r="D801">
        <v>1</v>
      </c>
      <c r="E801">
        <v>504</v>
      </c>
      <c r="F801">
        <f t="shared" si="1"/>
        <v>504</v>
      </c>
      <c r="G801" t="s">
        <v>17246</v>
      </c>
      <c r="H801">
        <v>499</v>
      </c>
      <c r="I801">
        <f t="shared" si="2"/>
        <v>5</v>
      </c>
      <c r="J801">
        <v>11</v>
      </c>
      <c r="K801">
        <f t="shared" si="3"/>
        <v>5489</v>
      </c>
      <c r="L801" t="s">
        <v>16032</v>
      </c>
    </row>
    <row r="802" spans="1:12" x14ac:dyDescent="0.2">
      <c r="F802">
        <f t="shared" si="1"/>
        <v>0</v>
      </c>
      <c r="G802" t="s">
        <v>17944</v>
      </c>
      <c r="H802">
        <v>4</v>
      </c>
      <c r="I802">
        <v>1</v>
      </c>
      <c r="J802">
        <v>11</v>
      </c>
      <c r="K802">
        <f t="shared" si="3"/>
        <v>44</v>
      </c>
    </row>
    <row r="803" spans="1:12" x14ac:dyDescent="0.2">
      <c r="G803" t="s">
        <v>18011</v>
      </c>
      <c r="H803">
        <v>1</v>
      </c>
      <c r="I803">
        <v>0</v>
      </c>
    </row>
    <row r="804" spans="1:12" x14ac:dyDescent="0.2">
      <c r="F804">
        <f t="shared" si="1"/>
        <v>0</v>
      </c>
      <c r="I804">
        <f t="shared" si="2"/>
        <v>0</v>
      </c>
      <c r="K804">
        <f t="shared" si="3"/>
        <v>0</v>
      </c>
    </row>
    <row r="805" spans="1:12" x14ac:dyDescent="0.2">
      <c r="A805" t="s">
        <v>17195</v>
      </c>
      <c r="B805" t="s">
        <v>17211</v>
      </c>
      <c r="C805" t="s">
        <v>16167</v>
      </c>
      <c r="D805">
        <v>2</v>
      </c>
      <c r="E805">
        <v>173</v>
      </c>
      <c r="F805">
        <f t="shared" si="1"/>
        <v>346</v>
      </c>
      <c r="G805" t="s">
        <v>17329</v>
      </c>
      <c r="H805">
        <v>340</v>
      </c>
      <c r="I805">
        <f t="shared" si="2"/>
        <v>6</v>
      </c>
      <c r="J805">
        <v>10</v>
      </c>
      <c r="K805">
        <f t="shared" si="3"/>
        <v>3400</v>
      </c>
      <c r="L805" t="s">
        <v>15862</v>
      </c>
    </row>
    <row r="806" spans="1:12" x14ac:dyDescent="0.2">
      <c r="F806">
        <f t="shared" si="1"/>
        <v>0</v>
      </c>
      <c r="G806" t="s">
        <v>17944</v>
      </c>
      <c r="H806">
        <v>4</v>
      </c>
      <c r="I806">
        <v>2</v>
      </c>
      <c r="J806">
        <v>10</v>
      </c>
      <c r="K806">
        <f t="shared" si="3"/>
        <v>40</v>
      </c>
    </row>
    <row r="807" spans="1:12" x14ac:dyDescent="0.2">
      <c r="G807" t="s">
        <v>18011</v>
      </c>
      <c r="H807">
        <v>2</v>
      </c>
      <c r="I807">
        <v>0</v>
      </c>
    </row>
    <row r="808" spans="1:12" x14ac:dyDescent="0.2">
      <c r="F808">
        <f t="shared" si="1"/>
        <v>0</v>
      </c>
      <c r="I808">
        <f t="shared" si="2"/>
        <v>0</v>
      </c>
      <c r="K808">
        <f t="shared" si="3"/>
        <v>0</v>
      </c>
    </row>
    <row r="809" spans="1:12" x14ac:dyDescent="0.2">
      <c r="A809" t="s">
        <v>17246</v>
      </c>
      <c r="B809" t="s">
        <v>17265</v>
      </c>
      <c r="C809" t="s">
        <v>16628</v>
      </c>
      <c r="D809">
        <v>2</v>
      </c>
      <c r="E809">
        <v>286</v>
      </c>
      <c r="F809">
        <f t="shared" si="1"/>
        <v>572</v>
      </c>
      <c r="G809" t="s">
        <v>17609</v>
      </c>
      <c r="H809">
        <v>566</v>
      </c>
      <c r="I809">
        <f t="shared" si="2"/>
        <v>6</v>
      </c>
      <c r="J809">
        <v>12</v>
      </c>
      <c r="K809">
        <f t="shared" si="3"/>
        <v>6792</v>
      </c>
      <c r="L809" t="s">
        <v>16460</v>
      </c>
    </row>
    <row r="810" spans="1:12" x14ac:dyDescent="0.2">
      <c r="F810">
        <f t="shared" si="1"/>
        <v>0</v>
      </c>
      <c r="G810" t="s">
        <v>17976</v>
      </c>
      <c r="H810">
        <v>3</v>
      </c>
      <c r="I810">
        <v>3</v>
      </c>
      <c r="J810">
        <v>12</v>
      </c>
      <c r="K810">
        <f t="shared" si="3"/>
        <v>36</v>
      </c>
    </row>
    <row r="811" spans="1:12" x14ac:dyDescent="0.2">
      <c r="G811" t="s">
        <v>18011</v>
      </c>
      <c r="H811">
        <v>3</v>
      </c>
      <c r="I811">
        <v>0</v>
      </c>
    </row>
    <row r="812" spans="1:12" x14ac:dyDescent="0.2">
      <c r="F812">
        <f t="shared" si="1"/>
        <v>0</v>
      </c>
      <c r="I812">
        <f t="shared" si="2"/>
        <v>0</v>
      </c>
      <c r="K812">
        <f t="shared" si="3"/>
        <v>0</v>
      </c>
    </row>
    <row r="813" spans="1:12" x14ac:dyDescent="0.2">
      <c r="A813" t="s">
        <v>17677</v>
      </c>
      <c r="B813" t="s">
        <v>17678</v>
      </c>
      <c r="C813" t="s">
        <v>17679</v>
      </c>
      <c r="D813">
        <v>2</v>
      </c>
      <c r="E813">
        <v>171</v>
      </c>
      <c r="F813">
        <f t="shared" si="1"/>
        <v>342</v>
      </c>
      <c r="G813" t="s">
        <v>17792</v>
      </c>
      <c r="H813">
        <v>342</v>
      </c>
      <c r="I813">
        <f t="shared" si="2"/>
        <v>0</v>
      </c>
      <c r="J813">
        <v>13</v>
      </c>
      <c r="K813">
        <f t="shared" si="3"/>
        <v>4446</v>
      </c>
      <c r="L813" t="s">
        <v>15862</v>
      </c>
    </row>
    <row r="814" spans="1:12" x14ac:dyDescent="0.2">
      <c r="F814">
        <f>D814*E814</f>
        <v>0</v>
      </c>
      <c r="I814">
        <f t="shared" si="2"/>
        <v>0</v>
      </c>
      <c r="K814">
        <f t="shared" si="3"/>
        <v>0</v>
      </c>
    </row>
    <row r="815" spans="1:12" x14ac:dyDescent="0.2">
      <c r="F815">
        <f>D815*E815</f>
        <v>0</v>
      </c>
      <c r="I815">
        <f>F815-H815</f>
        <v>0</v>
      </c>
      <c r="K815">
        <f t="shared" si="3"/>
        <v>0</v>
      </c>
    </row>
    <row r="816" spans="1:12" x14ac:dyDescent="0.2">
      <c r="A816" t="s">
        <v>17790</v>
      </c>
      <c r="B816" t="s">
        <v>17805</v>
      </c>
      <c r="C816" t="s">
        <v>16760</v>
      </c>
      <c r="D816">
        <v>2</v>
      </c>
      <c r="E816">
        <v>314</v>
      </c>
      <c r="F816">
        <f>D816*E816</f>
        <v>628</v>
      </c>
      <c r="G816" t="s">
        <v>17874</v>
      </c>
      <c r="H816">
        <v>622</v>
      </c>
      <c r="I816">
        <f>F816-H816</f>
        <v>6</v>
      </c>
      <c r="J816">
        <v>11</v>
      </c>
      <c r="K816">
        <f t="shared" si="3"/>
        <v>6842</v>
      </c>
      <c r="L816" t="s">
        <v>17959</v>
      </c>
    </row>
    <row r="817" spans="1:12" x14ac:dyDescent="0.2">
      <c r="F817">
        <f t="shared" ref="F817:F910" si="4">D817*E817</f>
        <v>0</v>
      </c>
      <c r="G817" t="s">
        <v>17944</v>
      </c>
      <c r="H817">
        <v>4</v>
      </c>
      <c r="I817">
        <v>2</v>
      </c>
      <c r="J817">
        <v>11</v>
      </c>
      <c r="K817">
        <f t="shared" si="3"/>
        <v>44</v>
      </c>
    </row>
    <row r="818" spans="1:12" x14ac:dyDescent="0.2">
      <c r="G818" t="s">
        <v>18011</v>
      </c>
      <c r="H818">
        <v>2</v>
      </c>
      <c r="I818">
        <v>0</v>
      </c>
    </row>
    <row r="819" spans="1:12" x14ac:dyDescent="0.2">
      <c r="F819">
        <f t="shared" si="4"/>
        <v>0</v>
      </c>
      <c r="I819">
        <f>F819-H819</f>
        <v>0</v>
      </c>
      <c r="K819">
        <f t="shared" si="3"/>
        <v>0</v>
      </c>
    </row>
    <row r="820" spans="1:12" x14ac:dyDescent="0.2">
      <c r="A820" t="s">
        <v>17868</v>
      </c>
      <c r="B820" t="s">
        <v>17902</v>
      </c>
      <c r="C820" t="s">
        <v>17903</v>
      </c>
      <c r="D820">
        <v>2</v>
      </c>
      <c r="E820">
        <v>220</v>
      </c>
      <c r="F820">
        <f t="shared" si="4"/>
        <v>440</v>
      </c>
      <c r="G820" t="s">
        <v>17944</v>
      </c>
      <c r="H820">
        <v>437</v>
      </c>
      <c r="I820">
        <f>F820-H820</f>
        <v>3</v>
      </c>
      <c r="J820">
        <v>11</v>
      </c>
      <c r="K820">
        <f t="shared" si="3"/>
        <v>4807</v>
      </c>
      <c r="L820" t="s">
        <v>15862</v>
      </c>
    </row>
    <row r="821" spans="1:12" x14ac:dyDescent="0.2">
      <c r="F821">
        <f t="shared" si="4"/>
        <v>0</v>
      </c>
      <c r="G821" t="s">
        <v>18011</v>
      </c>
      <c r="H821">
        <v>3</v>
      </c>
      <c r="I821">
        <v>0</v>
      </c>
      <c r="K821">
        <f t="shared" si="3"/>
        <v>0</v>
      </c>
    </row>
    <row r="822" spans="1:12" x14ac:dyDescent="0.2">
      <c r="C822" s="82"/>
      <c r="F822">
        <f t="shared" si="4"/>
        <v>0</v>
      </c>
      <c r="I822">
        <f>F822-H822</f>
        <v>0</v>
      </c>
      <c r="K822">
        <f t="shared" si="3"/>
        <v>0</v>
      </c>
    </row>
    <row r="823" spans="1:12" x14ac:dyDescent="0.2">
      <c r="A823" t="s">
        <v>17930</v>
      </c>
      <c r="B823" t="s">
        <v>17940</v>
      </c>
      <c r="C823" t="s">
        <v>17941</v>
      </c>
      <c r="D823">
        <v>2</v>
      </c>
      <c r="E823">
        <v>256</v>
      </c>
      <c r="F823">
        <f t="shared" si="4"/>
        <v>512</v>
      </c>
      <c r="G823" t="s">
        <v>17976</v>
      </c>
      <c r="H823">
        <v>509</v>
      </c>
      <c r="I823">
        <f>F823-H823</f>
        <v>3</v>
      </c>
      <c r="J823">
        <v>12</v>
      </c>
      <c r="K823">
        <f t="shared" si="3"/>
        <v>6108</v>
      </c>
      <c r="L823" t="s">
        <v>15862</v>
      </c>
    </row>
    <row r="824" spans="1:12" x14ac:dyDescent="0.2">
      <c r="F824">
        <f t="shared" si="4"/>
        <v>0</v>
      </c>
      <c r="G824" t="s">
        <v>21714</v>
      </c>
      <c r="H824">
        <v>3</v>
      </c>
      <c r="I824">
        <v>0</v>
      </c>
      <c r="K824">
        <f t="shared" si="3"/>
        <v>0</v>
      </c>
    </row>
    <row r="825" spans="1:12" x14ac:dyDescent="0.2">
      <c r="F825">
        <f t="shared" si="4"/>
        <v>0</v>
      </c>
      <c r="I825">
        <f>F825-H825</f>
        <v>0</v>
      </c>
      <c r="K825">
        <f t="shared" si="3"/>
        <v>0</v>
      </c>
    </row>
    <row r="826" spans="1:12" x14ac:dyDescent="0.2">
      <c r="A826" t="s">
        <v>17972</v>
      </c>
      <c r="B826" t="s">
        <v>18002</v>
      </c>
      <c r="C826" t="s">
        <v>18003</v>
      </c>
      <c r="D826">
        <v>1</v>
      </c>
      <c r="E826">
        <v>519</v>
      </c>
      <c r="F826">
        <f t="shared" si="4"/>
        <v>519</v>
      </c>
      <c r="G826" t="s">
        <v>18350</v>
      </c>
      <c r="H826">
        <v>515</v>
      </c>
      <c r="I826">
        <f>F826-H826</f>
        <v>4</v>
      </c>
      <c r="J826">
        <v>12</v>
      </c>
      <c r="K826">
        <f t="shared" si="3"/>
        <v>6180</v>
      </c>
    </row>
    <row r="827" spans="1:12" x14ac:dyDescent="0.2">
      <c r="F827">
        <f t="shared" si="4"/>
        <v>0</v>
      </c>
      <c r="G827" t="s">
        <v>21715</v>
      </c>
      <c r="H827">
        <v>4</v>
      </c>
      <c r="I827">
        <v>0</v>
      </c>
      <c r="K827">
        <f t="shared" si="3"/>
        <v>0</v>
      </c>
    </row>
    <row r="828" spans="1:12" x14ac:dyDescent="0.2">
      <c r="F828">
        <f t="shared" si="4"/>
        <v>0</v>
      </c>
      <c r="I828">
        <f>F828-H828</f>
        <v>0</v>
      </c>
      <c r="K828">
        <f t="shared" si="3"/>
        <v>0</v>
      </c>
    </row>
    <row r="829" spans="1:12" x14ac:dyDescent="0.2">
      <c r="A829" t="s">
        <v>18088</v>
      </c>
      <c r="B829" t="s">
        <v>18105</v>
      </c>
      <c r="C829" t="s">
        <v>15992</v>
      </c>
      <c r="D829">
        <v>2</v>
      </c>
      <c r="E829">
        <v>243</v>
      </c>
      <c r="F829">
        <f t="shared" si="4"/>
        <v>486</v>
      </c>
      <c r="G829" t="s">
        <v>18140</v>
      </c>
      <c r="H829">
        <v>479</v>
      </c>
      <c r="I829">
        <f>F829-H829</f>
        <v>7</v>
      </c>
      <c r="J829">
        <v>11</v>
      </c>
      <c r="K829">
        <f t="shared" si="3"/>
        <v>5269</v>
      </c>
      <c r="L829" t="s">
        <v>15862</v>
      </c>
    </row>
    <row r="830" spans="1:12" x14ac:dyDescent="0.2">
      <c r="F830">
        <f t="shared" si="4"/>
        <v>0</v>
      </c>
      <c r="G830" t="s">
        <v>21696</v>
      </c>
      <c r="H830">
        <v>7</v>
      </c>
      <c r="I830">
        <v>0</v>
      </c>
      <c r="J830">
        <v>11</v>
      </c>
      <c r="K830">
        <f t="shared" si="3"/>
        <v>77</v>
      </c>
    </row>
    <row r="831" spans="1:12" x14ac:dyDescent="0.2">
      <c r="F831">
        <f t="shared" si="4"/>
        <v>0</v>
      </c>
      <c r="I831">
        <f>F831-H831</f>
        <v>0</v>
      </c>
      <c r="K831">
        <f t="shared" si="3"/>
        <v>0</v>
      </c>
    </row>
    <row r="832" spans="1:12" x14ac:dyDescent="0.2">
      <c r="A832" t="s">
        <v>18131</v>
      </c>
      <c r="B832" t="s">
        <v>18155</v>
      </c>
      <c r="C832" t="s">
        <v>16171</v>
      </c>
      <c r="D832">
        <v>6</v>
      </c>
      <c r="E832">
        <v>100</v>
      </c>
      <c r="F832">
        <f t="shared" si="4"/>
        <v>600</v>
      </c>
      <c r="G832" t="s">
        <v>18228</v>
      </c>
      <c r="H832">
        <v>587</v>
      </c>
      <c r="I832">
        <f>F832-H832</f>
        <v>13</v>
      </c>
      <c r="J832">
        <v>12.5</v>
      </c>
      <c r="K832">
        <f t="shared" si="3"/>
        <v>7337.5</v>
      </c>
      <c r="L832" t="s">
        <v>15862</v>
      </c>
    </row>
    <row r="833" spans="1:12" x14ac:dyDescent="0.2">
      <c r="F833">
        <f t="shared" si="4"/>
        <v>0</v>
      </c>
      <c r="G833" t="s">
        <v>21716</v>
      </c>
      <c r="H833">
        <v>7</v>
      </c>
      <c r="I833">
        <v>6</v>
      </c>
      <c r="J833">
        <v>12.5</v>
      </c>
      <c r="K833">
        <f t="shared" si="3"/>
        <v>87.5</v>
      </c>
    </row>
    <row r="834" spans="1:12" x14ac:dyDescent="0.2">
      <c r="G834" t="s">
        <v>19105</v>
      </c>
      <c r="H834">
        <v>3</v>
      </c>
      <c r="I834">
        <v>3</v>
      </c>
      <c r="J834">
        <v>12.5</v>
      </c>
      <c r="K834">
        <f t="shared" si="3"/>
        <v>37.5</v>
      </c>
    </row>
    <row r="835" spans="1:12" x14ac:dyDescent="0.2">
      <c r="G835" t="s">
        <v>19114</v>
      </c>
      <c r="H835">
        <v>3</v>
      </c>
      <c r="I835">
        <v>0</v>
      </c>
    </row>
    <row r="836" spans="1:12" x14ac:dyDescent="0.2">
      <c r="F836">
        <f t="shared" si="4"/>
        <v>0</v>
      </c>
      <c r="I836">
        <f>F836-H836</f>
        <v>0</v>
      </c>
      <c r="K836">
        <f t="shared" si="3"/>
        <v>0</v>
      </c>
    </row>
    <row r="837" spans="1:12" x14ac:dyDescent="0.2">
      <c r="A837" t="s">
        <v>18140</v>
      </c>
      <c r="B837" t="s">
        <v>18156</v>
      </c>
      <c r="C837" t="s">
        <v>16150</v>
      </c>
      <c r="D837">
        <v>1</v>
      </c>
      <c r="E837">
        <v>615</v>
      </c>
      <c r="F837">
        <f t="shared" si="4"/>
        <v>615</v>
      </c>
      <c r="G837" t="s">
        <v>18403</v>
      </c>
      <c r="H837">
        <v>607</v>
      </c>
      <c r="I837">
        <f>F837-H837</f>
        <v>8</v>
      </c>
      <c r="J837">
        <v>14</v>
      </c>
      <c r="K837">
        <f t="shared" ref="K837:K933" si="5">H837*J837</f>
        <v>8498</v>
      </c>
      <c r="L837" t="s">
        <v>18429</v>
      </c>
    </row>
    <row r="838" spans="1:12" x14ac:dyDescent="0.2">
      <c r="F838">
        <f t="shared" si="4"/>
        <v>0</v>
      </c>
      <c r="G838" t="s">
        <v>21696</v>
      </c>
      <c r="H838">
        <v>4</v>
      </c>
      <c r="I838">
        <v>4</v>
      </c>
      <c r="J838">
        <v>14</v>
      </c>
      <c r="K838">
        <f t="shared" si="5"/>
        <v>56</v>
      </c>
    </row>
    <row r="839" spans="1:12" x14ac:dyDescent="0.2">
      <c r="G839" t="s">
        <v>21714</v>
      </c>
      <c r="H839">
        <v>4</v>
      </c>
      <c r="I839">
        <v>0</v>
      </c>
    </row>
    <row r="840" spans="1:12" x14ac:dyDescent="0.2">
      <c r="F840">
        <f t="shared" si="4"/>
        <v>0</v>
      </c>
      <c r="I840">
        <f>F840-H840</f>
        <v>0</v>
      </c>
      <c r="K840">
        <f t="shared" si="5"/>
        <v>0</v>
      </c>
    </row>
    <row r="841" spans="1:12" x14ac:dyDescent="0.2">
      <c r="A841" t="s">
        <v>18238</v>
      </c>
      <c r="B841" t="s">
        <v>18239</v>
      </c>
      <c r="C841" t="s">
        <v>18240</v>
      </c>
      <c r="D841">
        <v>2</v>
      </c>
      <c r="E841">
        <v>200</v>
      </c>
      <c r="F841">
        <f t="shared" si="4"/>
        <v>400</v>
      </c>
      <c r="G841" t="s">
        <v>18403</v>
      </c>
      <c r="H841">
        <v>400</v>
      </c>
      <c r="I841">
        <f>F841-H841</f>
        <v>0</v>
      </c>
      <c r="J841">
        <v>12.5</v>
      </c>
      <c r="K841">
        <f t="shared" si="5"/>
        <v>5000</v>
      </c>
      <c r="L841" t="s">
        <v>15862</v>
      </c>
    </row>
    <row r="842" spans="1:12" x14ac:dyDescent="0.2">
      <c r="F842">
        <f t="shared" si="4"/>
        <v>0</v>
      </c>
      <c r="I842">
        <f>F842-H842</f>
        <v>0</v>
      </c>
      <c r="K842">
        <f t="shared" si="5"/>
        <v>0</v>
      </c>
    </row>
    <row r="843" spans="1:12" x14ac:dyDescent="0.2">
      <c r="F843">
        <f t="shared" si="4"/>
        <v>0</v>
      </c>
      <c r="I843">
        <f>F843-H843</f>
        <v>0</v>
      </c>
      <c r="K843">
        <f t="shared" si="5"/>
        <v>0</v>
      </c>
    </row>
    <row r="844" spans="1:12" x14ac:dyDescent="0.2">
      <c r="A844" t="s">
        <v>18350</v>
      </c>
      <c r="B844" t="s">
        <v>18377</v>
      </c>
      <c r="C844" t="s">
        <v>15846</v>
      </c>
      <c r="D844">
        <v>1</v>
      </c>
      <c r="E844">
        <v>584</v>
      </c>
      <c r="F844">
        <f t="shared" si="4"/>
        <v>584</v>
      </c>
      <c r="G844" t="s">
        <v>21693</v>
      </c>
      <c r="H844">
        <v>577</v>
      </c>
      <c r="I844">
        <f>F844-H844</f>
        <v>7</v>
      </c>
      <c r="J844">
        <v>12.5</v>
      </c>
      <c r="K844">
        <f t="shared" si="5"/>
        <v>7212.5</v>
      </c>
      <c r="L844" t="s">
        <v>15862</v>
      </c>
    </row>
    <row r="845" spans="1:12" x14ac:dyDescent="0.2">
      <c r="F845">
        <f t="shared" si="4"/>
        <v>0</v>
      </c>
      <c r="G845" t="s">
        <v>19105</v>
      </c>
      <c r="H845">
        <v>4</v>
      </c>
      <c r="I845">
        <v>3</v>
      </c>
      <c r="J845">
        <v>12.5</v>
      </c>
      <c r="K845">
        <f t="shared" si="5"/>
        <v>50</v>
      </c>
    </row>
    <row r="846" spans="1:12" x14ac:dyDescent="0.2">
      <c r="G846" t="s">
        <v>19114</v>
      </c>
      <c r="H846">
        <v>3</v>
      </c>
      <c r="I846">
        <v>0</v>
      </c>
    </row>
    <row r="847" spans="1:12" x14ac:dyDescent="0.2">
      <c r="F847">
        <f t="shared" si="4"/>
        <v>0</v>
      </c>
      <c r="I847">
        <f>F847-H847</f>
        <v>0</v>
      </c>
      <c r="K847">
        <f t="shared" si="5"/>
        <v>0</v>
      </c>
    </row>
    <row r="848" spans="1:12" x14ac:dyDescent="0.2">
      <c r="A848" t="s">
        <v>18446</v>
      </c>
      <c r="B848" t="s">
        <v>18470</v>
      </c>
      <c r="C848" t="s">
        <v>16066</v>
      </c>
      <c r="D848">
        <v>1</v>
      </c>
      <c r="E848">
        <v>602</v>
      </c>
      <c r="F848">
        <f t="shared" si="4"/>
        <v>602</v>
      </c>
      <c r="G848" t="s">
        <v>21696</v>
      </c>
      <c r="H848">
        <v>589</v>
      </c>
      <c r="I848">
        <f>F848-H848</f>
        <v>13</v>
      </c>
      <c r="J848">
        <v>12</v>
      </c>
      <c r="K848">
        <f t="shared" si="5"/>
        <v>7068</v>
      </c>
      <c r="L848" t="s">
        <v>16808</v>
      </c>
    </row>
    <row r="849" spans="1:12" x14ac:dyDescent="0.2">
      <c r="F849">
        <f t="shared" si="4"/>
        <v>0</v>
      </c>
      <c r="G849" t="s">
        <v>19105</v>
      </c>
      <c r="H849">
        <v>8</v>
      </c>
      <c r="I849">
        <v>5</v>
      </c>
      <c r="J849">
        <v>12</v>
      </c>
      <c r="K849">
        <f t="shared" si="5"/>
        <v>96</v>
      </c>
    </row>
    <row r="850" spans="1:12" x14ac:dyDescent="0.2">
      <c r="G850" t="s">
        <v>19114</v>
      </c>
      <c r="H850">
        <v>5</v>
      </c>
      <c r="I850">
        <v>0</v>
      </c>
    </row>
    <row r="851" spans="1:12" x14ac:dyDescent="0.2">
      <c r="F851">
        <f t="shared" si="4"/>
        <v>0</v>
      </c>
      <c r="I851">
        <f>F851-H851</f>
        <v>0</v>
      </c>
      <c r="K851">
        <f t="shared" si="5"/>
        <v>0</v>
      </c>
    </row>
    <row r="852" spans="1:12" x14ac:dyDescent="0.2">
      <c r="A852" t="s">
        <v>18538</v>
      </c>
      <c r="B852" t="s">
        <v>18555</v>
      </c>
      <c r="C852" t="s">
        <v>16896</v>
      </c>
      <c r="D852">
        <v>2</v>
      </c>
      <c r="E852">
        <v>307</v>
      </c>
      <c r="F852">
        <f t="shared" si="4"/>
        <v>614</v>
      </c>
      <c r="G852" t="s">
        <v>18730</v>
      </c>
      <c r="H852">
        <v>603</v>
      </c>
      <c r="I852">
        <f>F852-H852</f>
        <v>11</v>
      </c>
      <c r="J852">
        <v>11.5</v>
      </c>
      <c r="K852">
        <f t="shared" si="5"/>
        <v>6934.5</v>
      </c>
      <c r="L852" t="s">
        <v>18775</v>
      </c>
    </row>
    <row r="853" spans="1:12" x14ac:dyDescent="0.2">
      <c r="F853">
        <f t="shared" si="4"/>
        <v>0</v>
      </c>
      <c r="G853" t="s">
        <v>19105</v>
      </c>
      <c r="H853">
        <v>6</v>
      </c>
      <c r="I853">
        <v>5</v>
      </c>
      <c r="J853">
        <v>11.5</v>
      </c>
      <c r="K853">
        <f t="shared" si="5"/>
        <v>69</v>
      </c>
    </row>
    <row r="854" spans="1:12" x14ac:dyDescent="0.2">
      <c r="G854" t="s">
        <v>19114</v>
      </c>
      <c r="H854">
        <v>5</v>
      </c>
      <c r="I854">
        <v>0</v>
      </c>
    </row>
    <row r="855" spans="1:12" x14ac:dyDescent="0.2">
      <c r="C855" s="82"/>
      <c r="F855">
        <f t="shared" si="4"/>
        <v>0</v>
      </c>
      <c r="I855">
        <f>F855-H855</f>
        <v>0</v>
      </c>
      <c r="K855">
        <f t="shared" si="5"/>
        <v>0</v>
      </c>
    </row>
    <row r="856" spans="1:12" x14ac:dyDescent="0.2">
      <c r="A856" t="s">
        <v>21717</v>
      </c>
      <c r="B856" t="s">
        <v>18661</v>
      </c>
      <c r="C856" t="s">
        <v>18662</v>
      </c>
      <c r="D856">
        <v>2</v>
      </c>
      <c r="E856">
        <v>277</v>
      </c>
      <c r="F856">
        <f t="shared" si="4"/>
        <v>554</v>
      </c>
      <c r="G856" t="s">
        <v>19077</v>
      </c>
      <c r="H856">
        <v>546</v>
      </c>
      <c r="I856">
        <f>F856-H856</f>
        <v>8</v>
      </c>
      <c r="J856">
        <v>12.5</v>
      </c>
      <c r="K856">
        <f t="shared" si="5"/>
        <v>6825</v>
      </c>
      <c r="L856" t="s">
        <v>16460</v>
      </c>
    </row>
    <row r="857" spans="1:12" x14ac:dyDescent="0.2">
      <c r="F857">
        <f t="shared" si="4"/>
        <v>0</v>
      </c>
      <c r="G857" t="s">
        <v>19461</v>
      </c>
      <c r="H857">
        <v>6</v>
      </c>
      <c r="I857">
        <v>2</v>
      </c>
      <c r="J857">
        <v>12.5</v>
      </c>
      <c r="K857">
        <f t="shared" si="5"/>
        <v>75</v>
      </c>
    </row>
    <row r="858" spans="1:12" x14ac:dyDescent="0.2">
      <c r="G858" t="s">
        <v>19700</v>
      </c>
      <c r="H858">
        <v>2</v>
      </c>
      <c r="I858">
        <v>0</v>
      </c>
      <c r="J858">
        <v>100</v>
      </c>
      <c r="K858">
        <f t="shared" si="5"/>
        <v>200</v>
      </c>
    </row>
    <row r="859" spans="1:12" x14ac:dyDescent="0.2">
      <c r="G859" t="s">
        <v>19706</v>
      </c>
      <c r="H859">
        <v>2</v>
      </c>
      <c r="I859">
        <v>0</v>
      </c>
      <c r="L859" t="s">
        <v>15857</v>
      </c>
    </row>
    <row r="860" spans="1:12" x14ac:dyDescent="0.2">
      <c r="F860">
        <f t="shared" si="4"/>
        <v>0</v>
      </c>
      <c r="I860">
        <f>F860-H860</f>
        <v>0</v>
      </c>
      <c r="K860">
        <f t="shared" si="5"/>
        <v>0</v>
      </c>
    </row>
    <row r="861" spans="1:12" x14ac:dyDescent="0.2">
      <c r="A861" t="s">
        <v>18730</v>
      </c>
      <c r="B861" t="s">
        <v>18787</v>
      </c>
      <c r="C861" t="s">
        <v>18788</v>
      </c>
      <c r="D861">
        <v>1</v>
      </c>
      <c r="E861">
        <v>461</v>
      </c>
      <c r="F861">
        <f t="shared" si="4"/>
        <v>461</v>
      </c>
      <c r="G861" t="s">
        <v>19082</v>
      </c>
      <c r="H861">
        <v>455</v>
      </c>
      <c r="I861">
        <f>F861-H861</f>
        <v>6</v>
      </c>
      <c r="J861">
        <v>13</v>
      </c>
      <c r="K861">
        <f t="shared" si="5"/>
        <v>5915</v>
      </c>
      <c r="L861" t="s">
        <v>16098</v>
      </c>
    </row>
    <row r="862" spans="1:12" x14ac:dyDescent="0.2">
      <c r="F862">
        <f t="shared" si="4"/>
        <v>0</v>
      </c>
      <c r="G862" t="s">
        <v>19461</v>
      </c>
      <c r="H862">
        <v>4</v>
      </c>
      <c r="I862">
        <v>2</v>
      </c>
      <c r="J862">
        <v>13</v>
      </c>
      <c r="K862">
        <f t="shared" si="5"/>
        <v>52</v>
      </c>
    </row>
    <row r="863" spans="1:12" x14ac:dyDescent="0.2">
      <c r="G863" t="s">
        <v>19706</v>
      </c>
      <c r="H863">
        <v>2</v>
      </c>
      <c r="I863">
        <v>0</v>
      </c>
    </row>
    <row r="864" spans="1:12" x14ac:dyDescent="0.2">
      <c r="F864">
        <f t="shared" si="4"/>
        <v>0</v>
      </c>
      <c r="I864">
        <f>F864-H864</f>
        <v>0</v>
      </c>
      <c r="K864">
        <f t="shared" si="5"/>
        <v>0</v>
      </c>
    </row>
    <row r="865" spans="1:12" x14ac:dyDescent="0.2">
      <c r="A865" t="s">
        <v>18800</v>
      </c>
      <c r="B865" t="s">
        <v>18814</v>
      </c>
      <c r="C865" t="s">
        <v>18815</v>
      </c>
      <c r="D865">
        <v>2</v>
      </c>
      <c r="E865">
        <v>285</v>
      </c>
      <c r="F865">
        <f t="shared" si="4"/>
        <v>570</v>
      </c>
      <c r="G865" t="s">
        <v>19105</v>
      </c>
      <c r="H865">
        <v>561</v>
      </c>
      <c r="I865">
        <f>F865-H865</f>
        <v>9</v>
      </c>
      <c r="J865">
        <v>11</v>
      </c>
      <c r="K865">
        <f t="shared" si="5"/>
        <v>6171</v>
      </c>
      <c r="L865" t="s">
        <v>15862</v>
      </c>
    </row>
    <row r="866" spans="1:12" x14ac:dyDescent="0.2">
      <c r="F866">
        <f t="shared" si="4"/>
        <v>0</v>
      </c>
      <c r="G866" t="s">
        <v>19461</v>
      </c>
      <c r="H866">
        <v>5</v>
      </c>
      <c r="I866">
        <v>4</v>
      </c>
      <c r="J866">
        <v>11</v>
      </c>
      <c r="K866">
        <f t="shared" si="5"/>
        <v>55</v>
      </c>
    </row>
    <row r="867" spans="1:12" x14ac:dyDescent="0.2">
      <c r="G867" t="s">
        <v>19666</v>
      </c>
      <c r="H867">
        <v>1</v>
      </c>
      <c r="I867">
        <v>3</v>
      </c>
      <c r="J867">
        <v>11</v>
      </c>
      <c r="K867">
        <f t="shared" si="5"/>
        <v>11</v>
      </c>
    </row>
    <row r="868" spans="1:12" x14ac:dyDescent="0.2">
      <c r="G868" t="s">
        <v>19896</v>
      </c>
      <c r="H868">
        <v>3</v>
      </c>
      <c r="I868">
        <v>0</v>
      </c>
      <c r="J868">
        <v>100</v>
      </c>
      <c r="K868">
        <f t="shared" si="5"/>
        <v>300</v>
      </c>
    </row>
    <row r="869" spans="1:12" x14ac:dyDescent="0.2">
      <c r="G869" t="s">
        <v>19898</v>
      </c>
      <c r="H869">
        <v>3</v>
      </c>
      <c r="I869">
        <v>0</v>
      </c>
      <c r="L869" t="s">
        <v>16077</v>
      </c>
    </row>
    <row r="870" spans="1:12" x14ac:dyDescent="0.2">
      <c r="C870" s="82"/>
      <c r="F870">
        <f t="shared" si="4"/>
        <v>0</v>
      </c>
      <c r="I870">
        <f>F870-H870</f>
        <v>0</v>
      </c>
      <c r="K870">
        <f t="shared" si="5"/>
        <v>0</v>
      </c>
    </row>
    <row r="871" spans="1:12" x14ac:dyDescent="0.2">
      <c r="A871" t="s">
        <v>18906</v>
      </c>
      <c r="B871" t="s">
        <v>18915</v>
      </c>
      <c r="C871" t="s">
        <v>18916</v>
      </c>
      <c r="D871">
        <v>2</v>
      </c>
      <c r="E871">
        <v>257</v>
      </c>
      <c r="F871">
        <f t="shared" si="4"/>
        <v>514</v>
      </c>
      <c r="G871" t="s">
        <v>19105</v>
      </c>
      <c r="H871">
        <v>509</v>
      </c>
      <c r="I871">
        <f>F871-H871</f>
        <v>5</v>
      </c>
      <c r="J871">
        <v>11.5</v>
      </c>
      <c r="K871">
        <f t="shared" si="5"/>
        <v>5853.5</v>
      </c>
      <c r="L871" t="s">
        <v>19056</v>
      </c>
    </row>
    <row r="872" spans="1:12" x14ac:dyDescent="0.2">
      <c r="F872">
        <f t="shared" si="4"/>
        <v>0</v>
      </c>
      <c r="G872" t="s">
        <v>19954</v>
      </c>
      <c r="H872">
        <v>4</v>
      </c>
      <c r="I872">
        <v>1</v>
      </c>
      <c r="J872">
        <v>11.5</v>
      </c>
      <c r="K872">
        <f t="shared" si="5"/>
        <v>46</v>
      </c>
    </row>
    <row r="873" spans="1:12" x14ac:dyDescent="0.2">
      <c r="G873" t="s">
        <v>19973</v>
      </c>
      <c r="H873">
        <v>1</v>
      </c>
      <c r="I873">
        <v>0</v>
      </c>
      <c r="J873">
        <v>100</v>
      </c>
      <c r="K873">
        <f t="shared" si="5"/>
        <v>100</v>
      </c>
    </row>
    <row r="874" spans="1:12" x14ac:dyDescent="0.2">
      <c r="G874" t="s">
        <v>20079</v>
      </c>
      <c r="H874">
        <v>1</v>
      </c>
      <c r="I874">
        <v>0</v>
      </c>
      <c r="L874" t="s">
        <v>20082</v>
      </c>
    </row>
    <row r="875" spans="1:12" x14ac:dyDescent="0.2">
      <c r="F875">
        <f t="shared" si="4"/>
        <v>0</v>
      </c>
      <c r="I875">
        <f>F875-H875</f>
        <v>0</v>
      </c>
      <c r="K875">
        <f t="shared" si="5"/>
        <v>0</v>
      </c>
    </row>
    <row r="876" spans="1:12" x14ac:dyDescent="0.2">
      <c r="A876" t="s">
        <v>19023</v>
      </c>
      <c r="B876" t="s">
        <v>19042</v>
      </c>
      <c r="C876" t="s">
        <v>19043</v>
      </c>
      <c r="D876">
        <v>1</v>
      </c>
      <c r="E876">
        <v>671</v>
      </c>
      <c r="F876">
        <f t="shared" si="4"/>
        <v>671</v>
      </c>
      <c r="G876" t="s">
        <v>19437</v>
      </c>
      <c r="H876">
        <v>654</v>
      </c>
      <c r="I876">
        <f>F876-H876</f>
        <v>17</v>
      </c>
      <c r="J876">
        <v>12</v>
      </c>
      <c r="K876">
        <f t="shared" si="5"/>
        <v>7848</v>
      </c>
      <c r="L876" t="s">
        <v>15862</v>
      </c>
    </row>
    <row r="877" spans="1:12" x14ac:dyDescent="0.2">
      <c r="F877">
        <f t="shared" si="4"/>
        <v>0</v>
      </c>
      <c r="G877" t="s">
        <v>19954</v>
      </c>
      <c r="H877">
        <v>7</v>
      </c>
      <c r="I877">
        <v>10</v>
      </c>
      <c r="J877">
        <v>12</v>
      </c>
      <c r="K877">
        <f t="shared" si="5"/>
        <v>84</v>
      </c>
    </row>
    <row r="878" spans="1:12" x14ac:dyDescent="0.2">
      <c r="G878" t="s">
        <v>19972</v>
      </c>
      <c r="H878">
        <v>5</v>
      </c>
      <c r="I878">
        <v>5</v>
      </c>
      <c r="J878">
        <v>100</v>
      </c>
      <c r="K878">
        <f t="shared" si="5"/>
        <v>500</v>
      </c>
    </row>
    <row r="879" spans="1:12" x14ac:dyDescent="0.2">
      <c r="G879" t="s">
        <v>20040</v>
      </c>
      <c r="H879">
        <v>4</v>
      </c>
      <c r="I879">
        <v>1</v>
      </c>
      <c r="J879">
        <v>12</v>
      </c>
      <c r="K879">
        <f t="shared" si="5"/>
        <v>48</v>
      </c>
    </row>
    <row r="880" spans="1:12" x14ac:dyDescent="0.2">
      <c r="G880" t="s">
        <v>20078</v>
      </c>
      <c r="H880">
        <v>1</v>
      </c>
      <c r="I880">
        <v>0</v>
      </c>
      <c r="J880">
        <v>100</v>
      </c>
      <c r="K880">
        <f t="shared" si="5"/>
        <v>100</v>
      </c>
    </row>
    <row r="881" spans="1:12" x14ac:dyDescent="0.2">
      <c r="G881" t="s">
        <v>20079</v>
      </c>
      <c r="H881">
        <v>6</v>
      </c>
      <c r="I881">
        <v>0</v>
      </c>
      <c r="L881" t="s">
        <v>16653</v>
      </c>
    </row>
    <row r="882" spans="1:12" x14ac:dyDescent="0.2">
      <c r="F882">
        <f t="shared" si="4"/>
        <v>0</v>
      </c>
      <c r="I882">
        <f>F882-H882</f>
        <v>0</v>
      </c>
      <c r="K882">
        <f t="shared" si="5"/>
        <v>0</v>
      </c>
    </row>
    <row r="883" spans="1:12" x14ac:dyDescent="0.2">
      <c r="A883" t="s">
        <v>19135</v>
      </c>
      <c r="B883" t="s">
        <v>19136</v>
      </c>
      <c r="C883" t="s">
        <v>17891</v>
      </c>
      <c r="D883">
        <v>2</v>
      </c>
      <c r="E883">
        <v>235</v>
      </c>
      <c r="F883">
        <f t="shared" si="4"/>
        <v>470</v>
      </c>
      <c r="G883" t="s">
        <v>19242</v>
      </c>
      <c r="H883">
        <v>458</v>
      </c>
      <c r="I883">
        <f>F883-H883</f>
        <v>12</v>
      </c>
      <c r="J883">
        <v>11</v>
      </c>
      <c r="K883">
        <f t="shared" si="5"/>
        <v>5038</v>
      </c>
      <c r="L883" t="s">
        <v>15862</v>
      </c>
    </row>
    <row r="884" spans="1:12" x14ac:dyDescent="0.2">
      <c r="F884">
        <f t="shared" si="4"/>
        <v>0</v>
      </c>
      <c r="G884" t="s">
        <v>19954</v>
      </c>
      <c r="H884">
        <v>5</v>
      </c>
      <c r="I884">
        <v>7</v>
      </c>
      <c r="J884">
        <v>11</v>
      </c>
      <c r="K884">
        <f t="shared" si="5"/>
        <v>55</v>
      </c>
    </row>
    <row r="885" spans="1:12" x14ac:dyDescent="0.2">
      <c r="G885" t="s">
        <v>20040</v>
      </c>
      <c r="H885">
        <v>3</v>
      </c>
      <c r="I885">
        <v>4</v>
      </c>
      <c r="J885">
        <v>11</v>
      </c>
      <c r="K885">
        <f t="shared" si="5"/>
        <v>33</v>
      </c>
    </row>
    <row r="886" spans="1:12" x14ac:dyDescent="0.2">
      <c r="G886" t="s">
        <v>20079</v>
      </c>
      <c r="H886">
        <v>4</v>
      </c>
      <c r="I886">
        <v>0</v>
      </c>
    </row>
    <row r="887" spans="1:12" x14ac:dyDescent="0.2">
      <c r="C887" s="82"/>
      <c r="F887">
        <f t="shared" si="4"/>
        <v>0</v>
      </c>
      <c r="I887">
        <f>F887-H887</f>
        <v>0</v>
      </c>
      <c r="K887">
        <f t="shared" si="5"/>
        <v>0</v>
      </c>
    </row>
    <row r="888" spans="1:12" x14ac:dyDescent="0.2">
      <c r="A888" t="s">
        <v>19264</v>
      </c>
      <c r="B888" t="s">
        <v>19271</v>
      </c>
      <c r="C888" t="s">
        <v>19272</v>
      </c>
      <c r="D888">
        <v>1</v>
      </c>
      <c r="E888">
        <v>756</v>
      </c>
      <c r="F888">
        <f t="shared" si="4"/>
        <v>756</v>
      </c>
      <c r="G888" t="s">
        <v>19461</v>
      </c>
      <c r="H888">
        <v>748</v>
      </c>
      <c r="I888">
        <f>F888-H888</f>
        <v>8</v>
      </c>
      <c r="J888">
        <v>10.5</v>
      </c>
      <c r="K888">
        <f t="shared" si="5"/>
        <v>7854</v>
      </c>
      <c r="L888" t="s">
        <v>15862</v>
      </c>
    </row>
    <row r="889" spans="1:12" x14ac:dyDescent="0.2">
      <c r="F889">
        <f t="shared" si="4"/>
        <v>0</v>
      </c>
      <c r="G889" t="s">
        <v>20040</v>
      </c>
      <c r="H889">
        <v>4</v>
      </c>
      <c r="I889">
        <v>4</v>
      </c>
      <c r="J889">
        <v>10.5</v>
      </c>
      <c r="K889">
        <f t="shared" si="5"/>
        <v>42</v>
      </c>
    </row>
    <row r="890" spans="1:12" x14ac:dyDescent="0.2">
      <c r="G890" t="s">
        <v>20202</v>
      </c>
      <c r="H890">
        <v>1</v>
      </c>
      <c r="I890">
        <v>3</v>
      </c>
      <c r="J890">
        <v>10.5</v>
      </c>
      <c r="K890">
        <f t="shared" si="5"/>
        <v>10.5</v>
      </c>
    </row>
    <row r="891" spans="1:12" x14ac:dyDescent="0.2">
      <c r="G891" t="s">
        <v>20238</v>
      </c>
      <c r="H891">
        <v>3</v>
      </c>
      <c r="I891">
        <v>0</v>
      </c>
      <c r="J891">
        <v>100</v>
      </c>
      <c r="K891">
        <f t="shared" si="5"/>
        <v>300</v>
      </c>
    </row>
    <row r="892" spans="1:12" x14ac:dyDescent="0.2">
      <c r="G892" t="s">
        <v>20299</v>
      </c>
      <c r="H892">
        <v>3</v>
      </c>
      <c r="I892">
        <v>0</v>
      </c>
      <c r="L892" t="s">
        <v>16077</v>
      </c>
    </row>
    <row r="893" spans="1:12" x14ac:dyDescent="0.2">
      <c r="F893">
        <f t="shared" si="4"/>
        <v>0</v>
      </c>
      <c r="I893">
        <f>F893-H893</f>
        <v>0</v>
      </c>
      <c r="K893">
        <f t="shared" si="5"/>
        <v>0</v>
      </c>
    </row>
    <row r="894" spans="1:12" x14ac:dyDescent="0.2">
      <c r="A894" t="s">
        <v>19437</v>
      </c>
      <c r="B894" t="s">
        <v>19449</v>
      </c>
      <c r="C894" t="s">
        <v>18173</v>
      </c>
      <c r="D894">
        <v>1</v>
      </c>
      <c r="E894">
        <v>557</v>
      </c>
      <c r="F894">
        <f t="shared" si="4"/>
        <v>557</v>
      </c>
      <c r="G894" t="s">
        <v>19632</v>
      </c>
      <c r="H894">
        <v>554</v>
      </c>
      <c r="I894">
        <f>F894-H894</f>
        <v>3</v>
      </c>
      <c r="J894">
        <v>12</v>
      </c>
      <c r="K894">
        <f t="shared" si="5"/>
        <v>6648</v>
      </c>
      <c r="L894" t="s">
        <v>16808</v>
      </c>
    </row>
    <row r="895" spans="1:12" x14ac:dyDescent="0.2">
      <c r="F895">
        <f t="shared" si="4"/>
        <v>0</v>
      </c>
      <c r="G895" t="s">
        <v>20079</v>
      </c>
      <c r="H895">
        <v>3</v>
      </c>
      <c r="I895">
        <v>0</v>
      </c>
      <c r="K895">
        <f t="shared" si="5"/>
        <v>0</v>
      </c>
    </row>
    <row r="896" spans="1:12" x14ac:dyDescent="0.2">
      <c r="F896">
        <f t="shared" si="4"/>
        <v>0</v>
      </c>
      <c r="I896">
        <f>F896-H896</f>
        <v>0</v>
      </c>
      <c r="K896">
        <f t="shared" si="5"/>
        <v>0</v>
      </c>
    </row>
    <row r="897" spans="1:12" x14ac:dyDescent="0.2">
      <c r="A897" t="s">
        <v>19517</v>
      </c>
      <c r="B897" t="s">
        <v>19518</v>
      </c>
      <c r="C897" t="s">
        <v>19519</v>
      </c>
      <c r="D897">
        <v>2</v>
      </c>
      <c r="E897">
        <v>325</v>
      </c>
      <c r="F897">
        <f t="shared" si="4"/>
        <v>650</v>
      </c>
      <c r="G897" t="s">
        <v>19666</v>
      </c>
      <c r="H897">
        <v>639</v>
      </c>
      <c r="I897">
        <f>F897-H897</f>
        <v>11</v>
      </c>
      <c r="J897">
        <v>11</v>
      </c>
      <c r="K897">
        <f t="shared" si="5"/>
        <v>7029</v>
      </c>
    </row>
    <row r="898" spans="1:12" x14ac:dyDescent="0.2">
      <c r="F898">
        <f t="shared" si="4"/>
        <v>0</v>
      </c>
      <c r="G898" t="s">
        <v>20040</v>
      </c>
      <c r="H898">
        <v>2</v>
      </c>
      <c r="I898">
        <v>9</v>
      </c>
      <c r="J898">
        <v>11</v>
      </c>
      <c r="K898">
        <f t="shared" si="5"/>
        <v>22</v>
      </c>
    </row>
    <row r="899" spans="1:12" x14ac:dyDescent="0.2">
      <c r="G899" t="s">
        <v>20202</v>
      </c>
      <c r="H899">
        <v>5</v>
      </c>
      <c r="I899">
        <v>4</v>
      </c>
      <c r="J899">
        <v>11</v>
      </c>
      <c r="K899">
        <f t="shared" si="5"/>
        <v>55</v>
      </c>
    </row>
    <row r="900" spans="1:12" x14ac:dyDescent="0.2">
      <c r="G900" t="s">
        <v>20465</v>
      </c>
      <c r="H900">
        <v>2</v>
      </c>
      <c r="I900">
        <v>2</v>
      </c>
      <c r="J900">
        <v>11</v>
      </c>
      <c r="K900">
        <f t="shared" si="5"/>
        <v>22</v>
      </c>
    </row>
    <row r="901" spans="1:12" x14ac:dyDescent="0.2">
      <c r="G901" t="s">
        <v>20506</v>
      </c>
      <c r="H901">
        <v>1</v>
      </c>
      <c r="I901">
        <v>1</v>
      </c>
      <c r="J901">
        <v>11</v>
      </c>
      <c r="K901">
        <f t="shared" si="5"/>
        <v>11</v>
      </c>
    </row>
    <row r="902" spans="1:12" x14ac:dyDescent="0.2">
      <c r="G902" t="s">
        <v>20622</v>
      </c>
      <c r="H902">
        <v>1</v>
      </c>
      <c r="I902">
        <v>0</v>
      </c>
      <c r="J902">
        <v>100</v>
      </c>
      <c r="K902">
        <f t="shared" si="5"/>
        <v>100</v>
      </c>
    </row>
    <row r="903" spans="1:12" x14ac:dyDescent="0.2">
      <c r="G903" t="s">
        <v>20623</v>
      </c>
      <c r="H903">
        <v>1</v>
      </c>
      <c r="I903">
        <v>0</v>
      </c>
      <c r="L903" t="s">
        <v>20082</v>
      </c>
    </row>
    <row r="904" spans="1:12" x14ac:dyDescent="0.2">
      <c r="F904">
        <f t="shared" si="4"/>
        <v>0</v>
      </c>
      <c r="I904">
        <f>F904-H904</f>
        <v>0</v>
      </c>
      <c r="K904">
        <f t="shared" si="5"/>
        <v>0</v>
      </c>
    </row>
    <row r="905" spans="1:12" x14ac:dyDescent="0.2">
      <c r="A905" t="s">
        <v>19632</v>
      </c>
      <c r="B905" t="s">
        <v>19633</v>
      </c>
      <c r="C905" t="s">
        <v>19634</v>
      </c>
      <c r="D905">
        <v>2</v>
      </c>
      <c r="E905">
        <v>350</v>
      </c>
      <c r="F905">
        <f t="shared" si="4"/>
        <v>700</v>
      </c>
      <c r="G905" t="s">
        <v>19851</v>
      </c>
      <c r="H905">
        <v>688</v>
      </c>
      <c r="I905">
        <f>F905-H905</f>
        <v>12</v>
      </c>
      <c r="J905">
        <v>12</v>
      </c>
      <c r="K905">
        <f t="shared" si="5"/>
        <v>8256</v>
      </c>
      <c r="L905" t="s">
        <v>15862</v>
      </c>
    </row>
    <row r="906" spans="1:12" x14ac:dyDescent="0.2">
      <c r="F906">
        <f t="shared" si="4"/>
        <v>0</v>
      </c>
      <c r="G906" t="s">
        <v>20040</v>
      </c>
      <c r="H906">
        <v>2</v>
      </c>
      <c r="I906">
        <v>10</v>
      </c>
      <c r="J906">
        <v>12</v>
      </c>
      <c r="K906">
        <f t="shared" si="5"/>
        <v>24</v>
      </c>
    </row>
    <row r="907" spans="1:12" x14ac:dyDescent="0.2">
      <c r="G907" t="s">
        <v>20202</v>
      </c>
      <c r="H907">
        <v>7</v>
      </c>
      <c r="I907">
        <v>3</v>
      </c>
      <c r="J907">
        <v>12</v>
      </c>
      <c r="K907">
        <f t="shared" si="5"/>
        <v>84</v>
      </c>
    </row>
    <row r="908" spans="1:12" x14ac:dyDescent="0.2">
      <c r="G908" t="s">
        <v>20299</v>
      </c>
      <c r="H908">
        <v>3</v>
      </c>
      <c r="I908">
        <v>0</v>
      </c>
    </row>
    <row r="909" spans="1:12" x14ac:dyDescent="0.2">
      <c r="F909">
        <f t="shared" si="4"/>
        <v>0</v>
      </c>
      <c r="I909">
        <f>F909-H909</f>
        <v>0</v>
      </c>
      <c r="K909">
        <f t="shared" si="5"/>
        <v>0</v>
      </c>
    </row>
    <row r="910" spans="1:12" x14ac:dyDescent="0.2">
      <c r="A910" t="s">
        <v>19710</v>
      </c>
      <c r="B910" t="s">
        <v>19720</v>
      </c>
      <c r="C910" t="s">
        <v>19721</v>
      </c>
      <c r="D910">
        <v>1</v>
      </c>
      <c r="E910">
        <v>676</v>
      </c>
      <c r="F910">
        <f t="shared" si="4"/>
        <v>676</v>
      </c>
      <c r="G910" t="s">
        <v>19954</v>
      </c>
      <c r="H910">
        <v>672</v>
      </c>
      <c r="I910">
        <f>F910-H910</f>
        <v>4</v>
      </c>
      <c r="J910">
        <v>11.5</v>
      </c>
      <c r="K910">
        <f t="shared" si="5"/>
        <v>7728</v>
      </c>
      <c r="L910" t="s">
        <v>19965</v>
      </c>
    </row>
    <row r="911" spans="1:12" x14ac:dyDescent="0.2">
      <c r="F911">
        <f t="shared" ref="F911:F980" si="6">D911*E911</f>
        <v>0</v>
      </c>
      <c r="G911" t="s">
        <v>20202</v>
      </c>
      <c r="H911">
        <v>2</v>
      </c>
      <c r="I911">
        <v>2</v>
      </c>
      <c r="J911">
        <v>11.5</v>
      </c>
      <c r="K911">
        <f t="shared" si="5"/>
        <v>23</v>
      </c>
    </row>
    <row r="912" spans="1:12" x14ac:dyDescent="0.2">
      <c r="G912" t="s">
        <v>20623</v>
      </c>
      <c r="H912">
        <v>2</v>
      </c>
      <c r="I912">
        <v>0</v>
      </c>
    </row>
    <row r="913" spans="1:12" x14ac:dyDescent="0.2">
      <c r="F913">
        <f t="shared" si="6"/>
        <v>0</v>
      </c>
      <c r="I913">
        <f>F913-H913</f>
        <v>0</v>
      </c>
      <c r="K913">
        <f t="shared" si="5"/>
        <v>0</v>
      </c>
    </row>
    <row r="914" spans="1:12" x14ac:dyDescent="0.2">
      <c r="A914" t="s">
        <v>19851</v>
      </c>
      <c r="B914" t="s">
        <v>19873</v>
      </c>
      <c r="C914" t="s">
        <v>19519</v>
      </c>
      <c r="D914">
        <v>1</v>
      </c>
      <c r="E914">
        <v>549</v>
      </c>
      <c r="F914">
        <f t="shared" si="6"/>
        <v>549</v>
      </c>
      <c r="G914" t="s">
        <v>20040</v>
      </c>
      <c r="H914">
        <v>541</v>
      </c>
      <c r="I914">
        <f t="shared" ref="I914:I982" si="7">F914-H914</f>
        <v>8</v>
      </c>
      <c r="J914">
        <v>11</v>
      </c>
      <c r="K914">
        <f t="shared" si="5"/>
        <v>5951</v>
      </c>
      <c r="L914" t="s">
        <v>15862</v>
      </c>
    </row>
    <row r="915" spans="1:12" x14ac:dyDescent="0.2">
      <c r="F915">
        <f t="shared" si="6"/>
        <v>0</v>
      </c>
      <c r="G915" t="s">
        <v>20416</v>
      </c>
      <c r="H915">
        <v>4</v>
      </c>
      <c r="I915">
        <v>4</v>
      </c>
      <c r="K915">
        <f t="shared" si="5"/>
        <v>0</v>
      </c>
    </row>
    <row r="916" spans="1:12" x14ac:dyDescent="0.2">
      <c r="G916" t="s">
        <v>20506</v>
      </c>
      <c r="H916">
        <v>4</v>
      </c>
      <c r="I916">
        <v>0</v>
      </c>
      <c r="J916">
        <v>11</v>
      </c>
      <c r="K916">
        <f t="shared" si="5"/>
        <v>44</v>
      </c>
    </row>
    <row r="918" spans="1:12" x14ac:dyDescent="0.2">
      <c r="F918">
        <f t="shared" si="6"/>
        <v>0</v>
      </c>
      <c r="I918">
        <f t="shared" si="7"/>
        <v>0</v>
      </c>
      <c r="K918">
        <f t="shared" si="5"/>
        <v>0</v>
      </c>
    </row>
    <row r="919" spans="1:12" x14ac:dyDescent="0.2">
      <c r="A919" t="s">
        <v>19954</v>
      </c>
      <c r="B919" t="s">
        <v>19955</v>
      </c>
      <c r="C919" t="s">
        <v>17557</v>
      </c>
      <c r="D919">
        <v>3</v>
      </c>
      <c r="E919">
        <v>84</v>
      </c>
      <c r="F919">
        <f t="shared" si="6"/>
        <v>252</v>
      </c>
      <c r="G919" t="s">
        <v>20102</v>
      </c>
      <c r="H919">
        <v>247</v>
      </c>
      <c r="I919">
        <f t="shared" si="7"/>
        <v>5</v>
      </c>
      <c r="J919">
        <v>10.5</v>
      </c>
      <c r="K919">
        <f t="shared" si="5"/>
        <v>2593.5</v>
      </c>
      <c r="L919" t="s">
        <v>15862</v>
      </c>
    </row>
    <row r="920" spans="1:12" x14ac:dyDescent="0.2">
      <c r="F920">
        <f t="shared" si="6"/>
        <v>0</v>
      </c>
      <c r="G920" t="s">
        <v>20465</v>
      </c>
      <c r="H920">
        <v>2</v>
      </c>
      <c r="I920">
        <v>3</v>
      </c>
      <c r="J920">
        <v>10.5</v>
      </c>
      <c r="K920">
        <f t="shared" si="5"/>
        <v>21</v>
      </c>
    </row>
    <row r="921" spans="1:12" x14ac:dyDescent="0.2">
      <c r="G921" t="s">
        <v>20623</v>
      </c>
      <c r="H921">
        <v>3</v>
      </c>
      <c r="I921">
        <v>0</v>
      </c>
    </row>
    <row r="922" spans="1:12" x14ac:dyDescent="0.2">
      <c r="C922" s="82"/>
      <c r="F922">
        <f t="shared" si="6"/>
        <v>0</v>
      </c>
      <c r="I922">
        <f t="shared" si="7"/>
        <v>0</v>
      </c>
      <c r="K922">
        <f t="shared" si="5"/>
        <v>0</v>
      </c>
    </row>
    <row r="923" spans="1:12" x14ac:dyDescent="0.2">
      <c r="A923" t="s">
        <v>20028</v>
      </c>
      <c r="B923" t="s">
        <v>20049</v>
      </c>
      <c r="C923" t="s">
        <v>20050</v>
      </c>
      <c r="D923">
        <v>1</v>
      </c>
      <c r="E923">
        <v>596</v>
      </c>
      <c r="F923">
        <f t="shared" si="6"/>
        <v>596</v>
      </c>
      <c r="G923" t="s">
        <v>20183</v>
      </c>
      <c r="H923">
        <v>588</v>
      </c>
      <c r="I923">
        <f t="shared" si="7"/>
        <v>8</v>
      </c>
      <c r="J923">
        <v>11</v>
      </c>
      <c r="K923">
        <f t="shared" si="5"/>
        <v>6468</v>
      </c>
      <c r="L923" t="s">
        <v>15862</v>
      </c>
    </row>
    <row r="924" spans="1:12" x14ac:dyDescent="0.2">
      <c r="F924">
        <f t="shared" si="6"/>
        <v>0</v>
      </c>
      <c r="G924" t="s">
        <v>20506</v>
      </c>
      <c r="H924">
        <v>3</v>
      </c>
      <c r="I924">
        <v>5</v>
      </c>
      <c r="J924">
        <v>11</v>
      </c>
      <c r="K924">
        <f t="shared" si="5"/>
        <v>33</v>
      </c>
    </row>
    <row r="925" spans="1:12" x14ac:dyDescent="0.2">
      <c r="G925" t="s">
        <v>20663</v>
      </c>
      <c r="H925">
        <v>1</v>
      </c>
      <c r="I925">
        <v>4</v>
      </c>
      <c r="J925">
        <v>11</v>
      </c>
      <c r="K925">
        <f t="shared" si="5"/>
        <v>11</v>
      </c>
    </row>
    <row r="926" spans="1:12" x14ac:dyDescent="0.2">
      <c r="G926" t="s">
        <v>20718</v>
      </c>
      <c r="H926">
        <v>4</v>
      </c>
      <c r="I926">
        <v>0</v>
      </c>
    </row>
    <row r="927" spans="1:12" x14ac:dyDescent="0.2">
      <c r="F927">
        <f t="shared" si="6"/>
        <v>0</v>
      </c>
      <c r="I927">
        <f t="shared" si="7"/>
        <v>0</v>
      </c>
      <c r="K927">
        <f t="shared" si="5"/>
        <v>0</v>
      </c>
    </row>
    <row r="928" spans="1:12" x14ac:dyDescent="0.2">
      <c r="A928" t="s">
        <v>20040</v>
      </c>
      <c r="B928" t="s">
        <v>20093</v>
      </c>
      <c r="C928" t="s">
        <v>20094</v>
      </c>
      <c r="D928">
        <v>1</v>
      </c>
      <c r="E928">
        <v>389</v>
      </c>
      <c r="F928">
        <f t="shared" si="6"/>
        <v>389</v>
      </c>
      <c r="G928" t="s">
        <v>20606</v>
      </c>
      <c r="H928">
        <v>386</v>
      </c>
      <c r="I928">
        <f t="shared" si="7"/>
        <v>3</v>
      </c>
      <c r="J928">
        <v>12</v>
      </c>
      <c r="K928">
        <f t="shared" si="5"/>
        <v>4632</v>
      </c>
      <c r="L928" t="s">
        <v>20613</v>
      </c>
    </row>
    <row r="929" spans="1:12" x14ac:dyDescent="0.2">
      <c r="F929">
        <f t="shared" si="6"/>
        <v>0</v>
      </c>
      <c r="G929" t="s">
        <v>20718</v>
      </c>
      <c r="H929">
        <v>3</v>
      </c>
      <c r="I929">
        <v>0</v>
      </c>
      <c r="K929">
        <f t="shared" si="5"/>
        <v>0</v>
      </c>
    </row>
    <row r="930" spans="1:12" x14ac:dyDescent="0.2">
      <c r="F930">
        <f t="shared" si="6"/>
        <v>0</v>
      </c>
      <c r="I930">
        <f t="shared" si="7"/>
        <v>0</v>
      </c>
      <c r="K930">
        <f t="shared" si="5"/>
        <v>0</v>
      </c>
    </row>
    <row r="931" spans="1:12" x14ac:dyDescent="0.2">
      <c r="A931" t="s">
        <v>20102</v>
      </c>
      <c r="B931" t="s">
        <v>20129</v>
      </c>
      <c r="C931" t="s">
        <v>20130</v>
      </c>
      <c r="D931">
        <v>2</v>
      </c>
      <c r="E931">
        <v>250</v>
      </c>
      <c r="F931">
        <f t="shared" si="6"/>
        <v>500</v>
      </c>
      <c r="G931" t="s">
        <v>20375</v>
      </c>
      <c r="H931">
        <v>492</v>
      </c>
      <c r="I931">
        <f t="shared" si="7"/>
        <v>8</v>
      </c>
      <c r="J931">
        <v>12</v>
      </c>
      <c r="K931">
        <f t="shared" si="5"/>
        <v>5904</v>
      </c>
      <c r="L931" t="s">
        <v>20413</v>
      </c>
    </row>
    <row r="932" spans="1:12" x14ac:dyDescent="0.2">
      <c r="F932">
        <f t="shared" si="6"/>
        <v>0</v>
      </c>
      <c r="I932">
        <f t="shared" si="7"/>
        <v>0</v>
      </c>
      <c r="K932">
        <f t="shared" si="5"/>
        <v>0</v>
      </c>
    </row>
    <row r="933" spans="1:12" x14ac:dyDescent="0.2">
      <c r="F933">
        <f t="shared" si="6"/>
        <v>0</v>
      </c>
      <c r="I933">
        <f t="shared" si="7"/>
        <v>0</v>
      </c>
      <c r="K933">
        <f t="shared" si="5"/>
        <v>0</v>
      </c>
    </row>
    <row r="934" spans="1:12" x14ac:dyDescent="0.2">
      <c r="A934" t="s">
        <v>20183</v>
      </c>
      <c r="B934" t="s">
        <v>20217</v>
      </c>
      <c r="C934" t="s">
        <v>18667</v>
      </c>
      <c r="D934">
        <v>1</v>
      </c>
      <c r="E934">
        <v>499</v>
      </c>
      <c r="F934">
        <f t="shared" si="6"/>
        <v>499</v>
      </c>
      <c r="G934" t="s">
        <v>20268</v>
      </c>
      <c r="H934">
        <v>491</v>
      </c>
      <c r="I934">
        <f t="shared" si="7"/>
        <v>8</v>
      </c>
      <c r="J934">
        <v>11</v>
      </c>
      <c r="K934">
        <f t="shared" ref="K934:K991" si="8">H934*J934</f>
        <v>5401</v>
      </c>
      <c r="L934" t="s">
        <v>17274</v>
      </c>
    </row>
    <row r="935" spans="1:12" x14ac:dyDescent="0.2">
      <c r="F935">
        <f t="shared" si="6"/>
        <v>0</v>
      </c>
      <c r="I935">
        <f t="shared" si="7"/>
        <v>0</v>
      </c>
      <c r="K935">
        <f t="shared" si="8"/>
        <v>0</v>
      </c>
    </row>
    <row r="936" spans="1:12" x14ac:dyDescent="0.2">
      <c r="F936">
        <f t="shared" si="6"/>
        <v>0</v>
      </c>
      <c r="I936">
        <f t="shared" si="7"/>
        <v>0</v>
      </c>
      <c r="K936">
        <f t="shared" si="8"/>
        <v>0</v>
      </c>
    </row>
    <row r="937" spans="1:12" x14ac:dyDescent="0.2">
      <c r="A937" t="s">
        <v>20361</v>
      </c>
      <c r="B937" t="s">
        <v>20364</v>
      </c>
      <c r="C937" t="s">
        <v>19341</v>
      </c>
      <c r="D937">
        <v>1</v>
      </c>
      <c r="E937">
        <v>700</v>
      </c>
      <c r="F937">
        <f t="shared" si="6"/>
        <v>700</v>
      </c>
      <c r="G937" t="s">
        <v>20663</v>
      </c>
      <c r="H937">
        <v>688</v>
      </c>
      <c r="I937">
        <f t="shared" si="7"/>
        <v>12</v>
      </c>
      <c r="J937">
        <v>12</v>
      </c>
      <c r="K937">
        <f t="shared" si="8"/>
        <v>8256</v>
      </c>
      <c r="L937" t="s">
        <v>20613</v>
      </c>
    </row>
    <row r="938" spans="1:12" x14ac:dyDescent="0.2">
      <c r="F938">
        <f t="shared" si="6"/>
        <v>0</v>
      </c>
      <c r="I938">
        <f t="shared" si="7"/>
        <v>0</v>
      </c>
      <c r="K938">
        <f t="shared" si="8"/>
        <v>0</v>
      </c>
    </row>
    <row r="939" spans="1:12" x14ac:dyDescent="0.2">
      <c r="F939">
        <f t="shared" si="6"/>
        <v>0</v>
      </c>
      <c r="I939">
        <f t="shared" si="7"/>
        <v>0</v>
      </c>
      <c r="K939">
        <f t="shared" si="8"/>
        <v>0</v>
      </c>
    </row>
    <row r="940" spans="1:12" x14ac:dyDescent="0.2">
      <c r="A940" t="s">
        <v>20443</v>
      </c>
      <c r="B940" t="s">
        <v>20458</v>
      </c>
      <c r="C940" t="s">
        <v>19857</v>
      </c>
      <c r="D940">
        <v>2</v>
      </c>
      <c r="E940">
        <v>232</v>
      </c>
      <c r="F940">
        <f t="shared" si="6"/>
        <v>464</v>
      </c>
      <c r="G940" t="s">
        <v>20597</v>
      </c>
      <c r="H940">
        <v>460</v>
      </c>
      <c r="I940">
        <f t="shared" si="7"/>
        <v>4</v>
      </c>
      <c r="J940">
        <v>10.5</v>
      </c>
      <c r="K940">
        <f t="shared" si="8"/>
        <v>4830</v>
      </c>
      <c r="L940" t="s">
        <v>17274</v>
      </c>
    </row>
    <row r="941" spans="1:12" x14ac:dyDescent="0.2">
      <c r="F941">
        <f t="shared" si="6"/>
        <v>0</v>
      </c>
      <c r="G941" t="s">
        <v>20663</v>
      </c>
      <c r="H941">
        <v>4</v>
      </c>
      <c r="I941">
        <v>0</v>
      </c>
      <c r="J941">
        <v>10.5</v>
      </c>
      <c r="K941">
        <f t="shared" si="8"/>
        <v>42</v>
      </c>
    </row>
    <row r="942" spans="1:12" x14ac:dyDescent="0.2">
      <c r="F942">
        <f t="shared" si="6"/>
        <v>0</v>
      </c>
      <c r="I942">
        <f t="shared" si="7"/>
        <v>0</v>
      </c>
      <c r="K942">
        <f t="shared" si="8"/>
        <v>0</v>
      </c>
    </row>
    <row r="943" spans="1:12" x14ac:dyDescent="0.2">
      <c r="A943" t="s">
        <v>20479</v>
      </c>
      <c r="B943" t="s">
        <v>20494</v>
      </c>
      <c r="C943" t="s">
        <v>20495</v>
      </c>
      <c r="D943">
        <v>2</v>
      </c>
      <c r="E943">
        <v>187</v>
      </c>
      <c r="F943">
        <f t="shared" si="6"/>
        <v>374</v>
      </c>
      <c r="G943" t="s">
        <v>20777</v>
      </c>
      <c r="H943">
        <v>370</v>
      </c>
      <c r="I943">
        <f t="shared" si="7"/>
        <v>4</v>
      </c>
      <c r="J943">
        <v>11</v>
      </c>
      <c r="K943">
        <f t="shared" si="8"/>
        <v>4070</v>
      </c>
      <c r="L943" t="s">
        <v>17274</v>
      </c>
    </row>
    <row r="944" spans="1:12" x14ac:dyDescent="0.2">
      <c r="F944">
        <f t="shared" si="6"/>
        <v>0</v>
      </c>
      <c r="I944">
        <f t="shared" si="7"/>
        <v>0</v>
      </c>
      <c r="K944">
        <f t="shared" si="8"/>
        <v>0</v>
      </c>
    </row>
    <row r="945" spans="1:11" x14ac:dyDescent="0.2">
      <c r="F945">
        <f t="shared" si="6"/>
        <v>0</v>
      </c>
      <c r="I945">
        <f t="shared" si="7"/>
        <v>0</v>
      </c>
      <c r="K945">
        <f t="shared" si="8"/>
        <v>0</v>
      </c>
    </row>
    <row r="946" spans="1:11" x14ac:dyDescent="0.2">
      <c r="A946" t="s">
        <v>20527</v>
      </c>
      <c r="B946" t="s">
        <v>20533</v>
      </c>
      <c r="C946" t="s">
        <v>18204</v>
      </c>
      <c r="D946">
        <v>1</v>
      </c>
      <c r="E946">
        <v>632</v>
      </c>
      <c r="F946">
        <f t="shared" si="6"/>
        <v>632</v>
      </c>
      <c r="I946">
        <f t="shared" si="7"/>
        <v>632</v>
      </c>
      <c r="K946">
        <f t="shared" si="8"/>
        <v>0</v>
      </c>
    </row>
    <row r="947" spans="1:11" x14ac:dyDescent="0.2">
      <c r="F947">
        <f t="shared" si="6"/>
        <v>0</v>
      </c>
      <c r="I947">
        <f t="shared" si="7"/>
        <v>0</v>
      </c>
      <c r="K947">
        <f t="shared" si="8"/>
        <v>0</v>
      </c>
    </row>
    <row r="948" spans="1:11" x14ac:dyDescent="0.2">
      <c r="F948">
        <f t="shared" si="6"/>
        <v>0</v>
      </c>
      <c r="I948">
        <f t="shared" si="7"/>
        <v>0</v>
      </c>
      <c r="K948">
        <f t="shared" si="8"/>
        <v>0</v>
      </c>
    </row>
    <row r="949" spans="1:11" x14ac:dyDescent="0.2">
      <c r="A949" t="s">
        <v>20527</v>
      </c>
      <c r="B949" t="s">
        <v>20534</v>
      </c>
      <c r="C949" t="s">
        <v>18200</v>
      </c>
      <c r="D949">
        <v>1</v>
      </c>
      <c r="E949">
        <v>632</v>
      </c>
      <c r="F949">
        <f t="shared" si="6"/>
        <v>632</v>
      </c>
      <c r="I949">
        <f t="shared" si="7"/>
        <v>632</v>
      </c>
      <c r="K949">
        <f t="shared" si="8"/>
        <v>0</v>
      </c>
    </row>
    <row r="950" spans="1:11" x14ac:dyDescent="0.2">
      <c r="F950">
        <f t="shared" si="6"/>
        <v>0</v>
      </c>
      <c r="I950">
        <f t="shared" si="7"/>
        <v>0</v>
      </c>
      <c r="K950">
        <f t="shared" si="8"/>
        <v>0</v>
      </c>
    </row>
    <row r="951" spans="1:11" x14ac:dyDescent="0.2">
      <c r="F951">
        <f t="shared" si="6"/>
        <v>0</v>
      </c>
      <c r="I951">
        <f t="shared" si="7"/>
        <v>0</v>
      </c>
      <c r="K951">
        <f t="shared" si="8"/>
        <v>0</v>
      </c>
    </row>
    <row r="952" spans="1:11" x14ac:dyDescent="0.2">
      <c r="A952" t="s">
        <v>20665</v>
      </c>
      <c r="B952" t="s">
        <v>20687</v>
      </c>
      <c r="C952" t="s">
        <v>20688</v>
      </c>
      <c r="D952">
        <v>1</v>
      </c>
      <c r="E952">
        <v>638</v>
      </c>
      <c r="F952">
        <f t="shared" si="6"/>
        <v>638</v>
      </c>
      <c r="I952">
        <f t="shared" si="7"/>
        <v>638</v>
      </c>
      <c r="K952">
        <f t="shared" si="8"/>
        <v>0</v>
      </c>
    </row>
    <row r="953" spans="1:11" x14ac:dyDescent="0.2">
      <c r="F953">
        <f t="shared" si="6"/>
        <v>0</v>
      </c>
      <c r="I953">
        <f t="shared" si="7"/>
        <v>0</v>
      </c>
      <c r="K953">
        <f t="shared" si="8"/>
        <v>0</v>
      </c>
    </row>
    <row r="954" spans="1:11" x14ac:dyDescent="0.2">
      <c r="F954">
        <f t="shared" si="6"/>
        <v>0</v>
      </c>
      <c r="I954">
        <f t="shared" si="7"/>
        <v>0</v>
      </c>
      <c r="K954">
        <f t="shared" si="8"/>
        <v>0</v>
      </c>
    </row>
    <row r="955" spans="1:11" x14ac:dyDescent="0.2">
      <c r="A955" t="s">
        <v>20825</v>
      </c>
      <c r="B955" t="s">
        <v>20846</v>
      </c>
      <c r="C955" t="s">
        <v>17918</v>
      </c>
      <c r="D955">
        <v>1</v>
      </c>
      <c r="E955">
        <v>640</v>
      </c>
      <c r="F955">
        <f t="shared" si="6"/>
        <v>640</v>
      </c>
      <c r="I955">
        <f t="shared" si="7"/>
        <v>640</v>
      </c>
      <c r="K955">
        <f t="shared" si="8"/>
        <v>0</v>
      </c>
    </row>
    <row r="956" spans="1:11" x14ac:dyDescent="0.2">
      <c r="F956">
        <f t="shared" si="6"/>
        <v>0</v>
      </c>
      <c r="I956">
        <f t="shared" si="7"/>
        <v>0</v>
      </c>
      <c r="K956">
        <f t="shared" si="8"/>
        <v>0</v>
      </c>
    </row>
    <row r="957" spans="1:11" x14ac:dyDescent="0.2">
      <c r="F957">
        <f t="shared" si="6"/>
        <v>0</v>
      </c>
      <c r="I957">
        <f t="shared" si="7"/>
        <v>0</v>
      </c>
      <c r="K957">
        <f t="shared" si="8"/>
        <v>0</v>
      </c>
    </row>
    <row r="958" spans="1:11" x14ac:dyDescent="0.2">
      <c r="A958" t="s">
        <v>20899</v>
      </c>
      <c r="B958" t="s">
        <v>20941</v>
      </c>
      <c r="C958" t="s">
        <v>20942</v>
      </c>
      <c r="D958">
        <v>4</v>
      </c>
      <c r="E958">
        <v>114</v>
      </c>
      <c r="F958">
        <f t="shared" si="6"/>
        <v>456</v>
      </c>
      <c r="I958">
        <f t="shared" si="7"/>
        <v>456</v>
      </c>
      <c r="K958">
        <f t="shared" si="8"/>
        <v>0</v>
      </c>
    </row>
    <row r="959" spans="1:11" x14ac:dyDescent="0.2">
      <c r="F959">
        <f t="shared" si="6"/>
        <v>0</v>
      </c>
      <c r="I959">
        <f t="shared" si="7"/>
        <v>0</v>
      </c>
      <c r="K959">
        <f t="shared" si="8"/>
        <v>0</v>
      </c>
    </row>
    <row r="960" spans="1:11" x14ac:dyDescent="0.2">
      <c r="F960">
        <f t="shared" si="6"/>
        <v>0</v>
      </c>
      <c r="I960">
        <f t="shared" si="7"/>
        <v>0</v>
      </c>
      <c r="K960">
        <f t="shared" si="8"/>
        <v>0</v>
      </c>
    </row>
    <row r="961" spans="6:11" x14ac:dyDescent="0.2">
      <c r="F961">
        <f t="shared" si="6"/>
        <v>0</v>
      </c>
      <c r="I961">
        <f t="shared" si="7"/>
        <v>0</v>
      </c>
      <c r="K961">
        <f t="shared" si="8"/>
        <v>0</v>
      </c>
    </row>
    <row r="962" spans="6:11" x14ac:dyDescent="0.2">
      <c r="F962">
        <f t="shared" si="6"/>
        <v>0</v>
      </c>
      <c r="I962">
        <f t="shared" si="7"/>
        <v>0</v>
      </c>
      <c r="K962">
        <f t="shared" si="8"/>
        <v>0</v>
      </c>
    </row>
    <row r="963" spans="6:11" x14ac:dyDescent="0.2">
      <c r="F963">
        <f t="shared" si="6"/>
        <v>0</v>
      </c>
      <c r="I963">
        <f t="shared" si="7"/>
        <v>0</v>
      </c>
      <c r="K963">
        <f t="shared" si="8"/>
        <v>0</v>
      </c>
    </row>
    <row r="964" spans="6:11" x14ac:dyDescent="0.2">
      <c r="F964">
        <f t="shared" si="6"/>
        <v>0</v>
      </c>
      <c r="I964">
        <f t="shared" si="7"/>
        <v>0</v>
      </c>
      <c r="K964">
        <f t="shared" si="8"/>
        <v>0</v>
      </c>
    </row>
    <row r="965" spans="6:11" x14ac:dyDescent="0.2">
      <c r="F965">
        <f t="shared" si="6"/>
        <v>0</v>
      </c>
      <c r="I965">
        <f t="shared" si="7"/>
        <v>0</v>
      </c>
      <c r="K965">
        <f t="shared" si="8"/>
        <v>0</v>
      </c>
    </row>
    <row r="966" spans="6:11" x14ac:dyDescent="0.2">
      <c r="F966">
        <f t="shared" si="6"/>
        <v>0</v>
      </c>
      <c r="I966">
        <f t="shared" si="7"/>
        <v>0</v>
      </c>
      <c r="K966">
        <f t="shared" si="8"/>
        <v>0</v>
      </c>
    </row>
    <row r="967" spans="6:11" x14ac:dyDescent="0.2">
      <c r="F967">
        <f t="shared" si="6"/>
        <v>0</v>
      </c>
      <c r="I967">
        <f t="shared" si="7"/>
        <v>0</v>
      </c>
      <c r="K967">
        <f t="shared" si="8"/>
        <v>0</v>
      </c>
    </row>
    <row r="968" spans="6:11" x14ac:dyDescent="0.2">
      <c r="F968">
        <f t="shared" si="6"/>
        <v>0</v>
      </c>
      <c r="I968">
        <f t="shared" si="7"/>
        <v>0</v>
      </c>
      <c r="K968">
        <f t="shared" si="8"/>
        <v>0</v>
      </c>
    </row>
    <row r="969" spans="6:11" x14ac:dyDescent="0.2">
      <c r="F969">
        <f t="shared" si="6"/>
        <v>0</v>
      </c>
      <c r="I969">
        <f t="shared" si="7"/>
        <v>0</v>
      </c>
      <c r="K969">
        <f t="shared" si="8"/>
        <v>0</v>
      </c>
    </row>
    <row r="970" spans="6:11" x14ac:dyDescent="0.2">
      <c r="F970">
        <f t="shared" si="6"/>
        <v>0</v>
      </c>
      <c r="I970">
        <f t="shared" si="7"/>
        <v>0</v>
      </c>
      <c r="K970">
        <f t="shared" si="8"/>
        <v>0</v>
      </c>
    </row>
    <row r="971" spans="6:11" x14ac:dyDescent="0.2">
      <c r="F971">
        <f t="shared" si="6"/>
        <v>0</v>
      </c>
      <c r="I971">
        <f t="shared" si="7"/>
        <v>0</v>
      </c>
      <c r="K971">
        <f t="shared" si="8"/>
        <v>0</v>
      </c>
    </row>
    <row r="972" spans="6:11" x14ac:dyDescent="0.2">
      <c r="F972">
        <f t="shared" si="6"/>
        <v>0</v>
      </c>
      <c r="I972">
        <f t="shared" si="7"/>
        <v>0</v>
      </c>
      <c r="K972">
        <f t="shared" si="8"/>
        <v>0</v>
      </c>
    </row>
    <row r="973" spans="6:11" x14ac:dyDescent="0.2">
      <c r="F973">
        <f t="shared" si="6"/>
        <v>0</v>
      </c>
      <c r="I973">
        <f t="shared" si="7"/>
        <v>0</v>
      </c>
      <c r="K973">
        <f t="shared" si="8"/>
        <v>0</v>
      </c>
    </row>
    <row r="974" spans="6:11" x14ac:dyDescent="0.2">
      <c r="F974">
        <f t="shared" si="6"/>
        <v>0</v>
      </c>
      <c r="I974">
        <f t="shared" si="7"/>
        <v>0</v>
      </c>
      <c r="K974">
        <f t="shared" si="8"/>
        <v>0</v>
      </c>
    </row>
    <row r="975" spans="6:11" x14ac:dyDescent="0.2">
      <c r="F975">
        <f t="shared" si="6"/>
        <v>0</v>
      </c>
      <c r="I975">
        <f t="shared" si="7"/>
        <v>0</v>
      </c>
      <c r="K975">
        <f t="shared" si="8"/>
        <v>0</v>
      </c>
    </row>
    <row r="976" spans="6:11" x14ac:dyDescent="0.2">
      <c r="F976">
        <f t="shared" si="6"/>
        <v>0</v>
      </c>
      <c r="I976">
        <f t="shared" si="7"/>
        <v>0</v>
      </c>
      <c r="K976">
        <f t="shared" si="8"/>
        <v>0</v>
      </c>
    </row>
    <row r="977" spans="6:11" x14ac:dyDescent="0.2">
      <c r="F977">
        <f t="shared" si="6"/>
        <v>0</v>
      </c>
      <c r="I977">
        <f t="shared" si="7"/>
        <v>0</v>
      </c>
      <c r="K977">
        <f t="shared" si="8"/>
        <v>0</v>
      </c>
    </row>
    <row r="978" spans="6:11" x14ac:dyDescent="0.2">
      <c r="F978">
        <f t="shared" si="6"/>
        <v>0</v>
      </c>
      <c r="I978">
        <f t="shared" si="7"/>
        <v>0</v>
      </c>
      <c r="K978">
        <f t="shared" si="8"/>
        <v>0</v>
      </c>
    </row>
    <row r="979" spans="6:11" x14ac:dyDescent="0.2">
      <c r="F979">
        <f t="shared" si="6"/>
        <v>0</v>
      </c>
      <c r="I979">
        <f t="shared" si="7"/>
        <v>0</v>
      </c>
      <c r="K979">
        <f t="shared" si="8"/>
        <v>0</v>
      </c>
    </row>
    <row r="980" spans="6:11" x14ac:dyDescent="0.2">
      <c r="F980">
        <f t="shared" si="6"/>
        <v>0</v>
      </c>
      <c r="I980">
        <f t="shared" si="7"/>
        <v>0</v>
      </c>
      <c r="K980">
        <f t="shared" si="8"/>
        <v>0</v>
      </c>
    </row>
    <row r="981" spans="6:11" x14ac:dyDescent="0.2">
      <c r="F981">
        <f t="shared" ref="F981:F990" si="9">D981*E981</f>
        <v>0</v>
      </c>
      <c r="I981">
        <f t="shared" si="7"/>
        <v>0</v>
      </c>
      <c r="K981">
        <f t="shared" si="8"/>
        <v>0</v>
      </c>
    </row>
    <row r="982" spans="6:11" x14ac:dyDescent="0.2">
      <c r="F982">
        <f t="shared" si="9"/>
        <v>0</v>
      </c>
      <c r="I982">
        <f t="shared" si="7"/>
        <v>0</v>
      </c>
      <c r="K982">
        <f t="shared" si="8"/>
        <v>0</v>
      </c>
    </row>
    <row r="983" spans="6:11" x14ac:dyDescent="0.2">
      <c r="F983">
        <f t="shared" si="9"/>
        <v>0</v>
      </c>
      <c r="I983">
        <f t="shared" ref="I983:I991" si="10">F983-H983</f>
        <v>0</v>
      </c>
      <c r="K983">
        <f t="shared" si="8"/>
        <v>0</v>
      </c>
    </row>
    <row r="984" spans="6:11" x14ac:dyDescent="0.2">
      <c r="F984">
        <f t="shared" si="9"/>
        <v>0</v>
      </c>
      <c r="I984">
        <f t="shared" si="10"/>
        <v>0</v>
      </c>
      <c r="K984">
        <f t="shared" si="8"/>
        <v>0</v>
      </c>
    </row>
    <row r="985" spans="6:11" x14ac:dyDescent="0.2">
      <c r="F985">
        <f t="shared" si="9"/>
        <v>0</v>
      </c>
      <c r="I985">
        <f t="shared" si="10"/>
        <v>0</v>
      </c>
      <c r="K985">
        <f t="shared" si="8"/>
        <v>0</v>
      </c>
    </row>
    <row r="986" spans="6:11" x14ac:dyDescent="0.2">
      <c r="F986">
        <f t="shared" si="9"/>
        <v>0</v>
      </c>
      <c r="I986">
        <f t="shared" si="10"/>
        <v>0</v>
      </c>
      <c r="K986">
        <f t="shared" si="8"/>
        <v>0</v>
      </c>
    </row>
    <row r="987" spans="6:11" x14ac:dyDescent="0.2">
      <c r="F987">
        <f t="shared" si="9"/>
        <v>0</v>
      </c>
      <c r="I987">
        <f t="shared" si="10"/>
        <v>0</v>
      </c>
      <c r="K987">
        <f t="shared" si="8"/>
        <v>0</v>
      </c>
    </row>
    <row r="988" spans="6:11" x14ac:dyDescent="0.2">
      <c r="F988">
        <f t="shared" si="9"/>
        <v>0</v>
      </c>
      <c r="I988">
        <f t="shared" si="10"/>
        <v>0</v>
      </c>
      <c r="K988">
        <f t="shared" si="8"/>
        <v>0</v>
      </c>
    </row>
    <row r="989" spans="6:11" x14ac:dyDescent="0.2">
      <c r="F989">
        <f t="shared" si="9"/>
        <v>0</v>
      </c>
      <c r="I989">
        <f t="shared" si="10"/>
        <v>0</v>
      </c>
      <c r="K989">
        <f t="shared" si="8"/>
        <v>0</v>
      </c>
    </row>
    <row r="990" spans="6:11" x14ac:dyDescent="0.2">
      <c r="F990">
        <f t="shared" si="9"/>
        <v>0</v>
      </c>
      <c r="I990">
        <f t="shared" si="10"/>
        <v>0</v>
      </c>
      <c r="K990">
        <f t="shared" si="8"/>
        <v>0</v>
      </c>
    </row>
    <row r="991" spans="6:11" x14ac:dyDescent="0.2">
      <c r="I991">
        <f t="shared" si="10"/>
        <v>0</v>
      </c>
      <c r="K991">
        <f t="shared" si="8"/>
        <v>0</v>
      </c>
    </row>
  </sheetData>
  <mergeCells count="1">
    <mergeCell ref="A1:C3"/>
  </mergeCells>
  <phoneticPr fontId="13" type="noConversion"/>
  <pageMargins left="0.75" right="0.75" top="1" bottom="1" header="0.5" footer="0.5"/>
  <pageSetup orientation="portrait" horizontalDpi="0" verticalDpi="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L588"/>
  <sheetViews>
    <sheetView topLeftCell="A491" zoomScale="119" zoomScaleNormal="100" workbookViewId="0">
      <selection activeCell="C510" sqref="C510"/>
    </sheetView>
  </sheetViews>
  <sheetFormatPr baseColWidth="10" defaultRowHeight="12.75" x14ac:dyDescent="0.2"/>
  <cols>
    <col min="1" max="1" width="13.625" customWidth="1"/>
    <col min="2" max="2" width="12" customWidth="1"/>
    <col min="7" max="7" width="18.375" customWidth="1"/>
  </cols>
  <sheetData>
    <row r="1" spans="1:11" x14ac:dyDescent="0.2">
      <c r="A1" s="127" t="s">
        <v>9253</v>
      </c>
      <c r="B1" s="128"/>
      <c r="C1" s="129"/>
    </row>
    <row r="2" spans="1:11" x14ac:dyDescent="0.2">
      <c r="A2" s="130"/>
      <c r="B2" s="131"/>
      <c r="C2" s="132"/>
    </row>
    <row r="3" spans="1:11" x14ac:dyDescent="0.2">
      <c r="A3" s="133"/>
      <c r="B3" s="134"/>
      <c r="C3" s="135"/>
    </row>
    <row r="4" spans="1:11" ht="13.5" thickBot="1" x14ac:dyDescent="0.25"/>
    <row r="5" spans="1:11" ht="18.75" thickBot="1" x14ac:dyDescent="0.3">
      <c r="A5" s="3" t="s">
        <v>6476</v>
      </c>
      <c r="B5" s="3" t="s">
        <v>6814</v>
      </c>
      <c r="C5" s="3" t="s">
        <v>7844</v>
      </c>
      <c r="D5" s="3" t="s">
        <v>7684</v>
      </c>
      <c r="E5" s="3" t="s">
        <v>7848</v>
      </c>
      <c r="F5" s="4" t="s">
        <v>6904</v>
      </c>
      <c r="G5" s="3" t="s">
        <v>6829</v>
      </c>
      <c r="H5" s="3" t="s">
        <v>6844</v>
      </c>
      <c r="I5" s="3" t="s">
        <v>6404</v>
      </c>
      <c r="J5" s="3" t="s">
        <v>7022</v>
      </c>
      <c r="K5" s="3" t="s">
        <v>6312</v>
      </c>
    </row>
    <row r="6" spans="1:11" x14ac:dyDescent="0.2">
      <c r="A6" t="s">
        <v>9233</v>
      </c>
      <c r="B6" t="s">
        <v>10327</v>
      </c>
      <c r="C6" t="s">
        <v>9367</v>
      </c>
      <c r="D6">
        <v>2</v>
      </c>
      <c r="E6">
        <v>357</v>
      </c>
      <c r="F6">
        <v>714</v>
      </c>
      <c r="G6" t="s">
        <v>9472</v>
      </c>
      <c r="H6">
        <v>701</v>
      </c>
      <c r="I6">
        <v>13</v>
      </c>
      <c r="J6">
        <v>9</v>
      </c>
      <c r="K6">
        <v>6309</v>
      </c>
    </row>
    <row r="7" spans="1:11" x14ac:dyDescent="0.2">
      <c r="G7" t="s">
        <v>9715</v>
      </c>
      <c r="H7">
        <v>12</v>
      </c>
      <c r="I7">
        <v>1</v>
      </c>
      <c r="J7">
        <v>9</v>
      </c>
      <c r="K7">
        <v>108</v>
      </c>
    </row>
    <row r="8" spans="1:11" x14ac:dyDescent="0.2">
      <c r="G8" t="s">
        <v>21718</v>
      </c>
      <c r="H8">
        <v>1</v>
      </c>
      <c r="I8">
        <v>0</v>
      </c>
    </row>
    <row r="10" spans="1:11" x14ac:dyDescent="0.2">
      <c r="A10" t="s">
        <v>9472</v>
      </c>
      <c r="B10" t="s">
        <v>9533</v>
      </c>
      <c r="C10" t="s">
        <v>9632</v>
      </c>
      <c r="D10">
        <v>2</v>
      </c>
      <c r="E10">
        <v>351</v>
      </c>
      <c r="F10">
        <v>702</v>
      </c>
      <c r="G10" t="s">
        <v>9610</v>
      </c>
      <c r="H10">
        <v>696</v>
      </c>
      <c r="I10">
        <v>6</v>
      </c>
      <c r="J10">
        <v>10.5</v>
      </c>
      <c r="K10">
        <v>7308</v>
      </c>
    </row>
    <row r="11" spans="1:11" x14ac:dyDescent="0.2">
      <c r="G11" t="s">
        <v>21652</v>
      </c>
      <c r="H11">
        <v>5</v>
      </c>
      <c r="I11">
        <v>1</v>
      </c>
      <c r="J11">
        <v>10.5</v>
      </c>
      <c r="K11">
        <v>53</v>
      </c>
    </row>
    <row r="12" spans="1:11" x14ac:dyDescent="0.2">
      <c r="G12" t="s">
        <v>21719</v>
      </c>
      <c r="H12">
        <v>1</v>
      </c>
      <c r="I12">
        <v>0</v>
      </c>
    </row>
    <row r="14" spans="1:11" x14ac:dyDescent="0.2">
      <c r="A14" t="s">
        <v>9610</v>
      </c>
      <c r="B14" t="s">
        <v>9579</v>
      </c>
      <c r="C14" t="s">
        <v>9631</v>
      </c>
      <c r="D14">
        <v>2</v>
      </c>
      <c r="E14">
        <v>234</v>
      </c>
      <c r="F14">
        <v>468</v>
      </c>
      <c r="G14" t="s">
        <v>9714</v>
      </c>
      <c r="H14">
        <v>460</v>
      </c>
      <c r="I14">
        <v>8</v>
      </c>
      <c r="J14">
        <v>9</v>
      </c>
      <c r="K14">
        <v>4140</v>
      </c>
    </row>
    <row r="15" spans="1:11" x14ac:dyDescent="0.2">
      <c r="G15" t="s">
        <v>21652</v>
      </c>
      <c r="H15">
        <v>6</v>
      </c>
      <c r="I15">
        <v>2</v>
      </c>
      <c r="J15">
        <v>9</v>
      </c>
      <c r="K15">
        <v>54</v>
      </c>
    </row>
    <row r="16" spans="1:11" x14ac:dyDescent="0.2">
      <c r="G16" t="s">
        <v>21672</v>
      </c>
      <c r="H16">
        <v>2</v>
      </c>
      <c r="I16">
        <v>0</v>
      </c>
      <c r="J16">
        <v>9</v>
      </c>
      <c r="K16">
        <v>18</v>
      </c>
    </row>
    <row r="18" spans="1:11" x14ac:dyDescent="0.2">
      <c r="A18" t="s">
        <v>9677</v>
      </c>
      <c r="B18" t="s">
        <v>9706</v>
      </c>
      <c r="C18" t="s">
        <v>9707</v>
      </c>
      <c r="D18">
        <v>2</v>
      </c>
      <c r="E18">
        <v>226</v>
      </c>
      <c r="F18">
        <v>452</v>
      </c>
      <c r="G18" t="s">
        <v>21650</v>
      </c>
      <c r="H18">
        <v>445</v>
      </c>
      <c r="I18">
        <v>7</v>
      </c>
      <c r="J18">
        <v>10.5</v>
      </c>
      <c r="K18">
        <v>4672</v>
      </c>
    </row>
    <row r="19" spans="1:11" x14ac:dyDescent="0.2">
      <c r="G19" t="s">
        <v>21672</v>
      </c>
      <c r="H19">
        <v>5</v>
      </c>
      <c r="I19">
        <v>2</v>
      </c>
      <c r="J19">
        <v>10.5</v>
      </c>
      <c r="K19">
        <v>53</v>
      </c>
    </row>
    <row r="20" spans="1:11" x14ac:dyDescent="0.2">
      <c r="G20" t="s">
        <v>21720</v>
      </c>
      <c r="H20">
        <v>1</v>
      </c>
      <c r="I20">
        <v>1</v>
      </c>
    </row>
    <row r="21" spans="1:11" x14ac:dyDescent="0.2">
      <c r="G21" t="s">
        <v>1919</v>
      </c>
      <c r="H21">
        <v>1</v>
      </c>
      <c r="I21">
        <v>0</v>
      </c>
    </row>
    <row r="23" spans="1:11" x14ac:dyDescent="0.2">
      <c r="A23" t="s">
        <v>21721</v>
      </c>
      <c r="B23" t="s">
        <v>9774</v>
      </c>
      <c r="C23" t="s">
        <v>9806</v>
      </c>
      <c r="D23">
        <v>3</v>
      </c>
      <c r="E23">
        <v>226</v>
      </c>
      <c r="F23">
        <v>678</v>
      </c>
      <c r="G23" t="s">
        <v>21652</v>
      </c>
      <c r="H23">
        <v>671</v>
      </c>
      <c r="I23">
        <v>7</v>
      </c>
      <c r="J23">
        <v>9</v>
      </c>
      <c r="K23">
        <v>6039</v>
      </c>
    </row>
    <row r="24" spans="1:11" x14ac:dyDescent="0.2">
      <c r="G24" t="s">
        <v>21722</v>
      </c>
      <c r="H24">
        <v>7</v>
      </c>
      <c r="I24">
        <v>0</v>
      </c>
    </row>
    <row r="26" spans="1:11" x14ac:dyDescent="0.2">
      <c r="A26" t="s">
        <v>21650</v>
      </c>
      <c r="B26" t="s">
        <v>9924</v>
      </c>
      <c r="C26" t="s">
        <v>9731</v>
      </c>
      <c r="D26">
        <v>2</v>
      </c>
      <c r="E26">
        <v>224</v>
      </c>
      <c r="F26">
        <v>448</v>
      </c>
      <c r="G26" t="s">
        <v>21723</v>
      </c>
      <c r="H26">
        <v>447</v>
      </c>
      <c r="I26">
        <v>1</v>
      </c>
      <c r="J26">
        <v>9</v>
      </c>
      <c r="K26">
        <v>4023</v>
      </c>
    </row>
    <row r="27" spans="1:11" x14ac:dyDescent="0.2">
      <c r="G27" t="s">
        <v>21720</v>
      </c>
      <c r="H27">
        <v>1</v>
      </c>
      <c r="I27">
        <v>0</v>
      </c>
    </row>
    <row r="29" spans="1:11" x14ac:dyDescent="0.2">
      <c r="A29" t="s">
        <v>21652</v>
      </c>
      <c r="B29" t="s">
        <v>2611</v>
      </c>
      <c r="C29" t="s">
        <v>2612</v>
      </c>
      <c r="D29">
        <v>2</v>
      </c>
      <c r="E29">
        <v>314</v>
      </c>
      <c r="F29">
        <v>628</v>
      </c>
      <c r="G29" t="s">
        <v>21653</v>
      </c>
      <c r="H29">
        <v>620</v>
      </c>
      <c r="I29">
        <v>8</v>
      </c>
      <c r="J29">
        <v>8.5</v>
      </c>
      <c r="K29">
        <v>5270</v>
      </c>
    </row>
    <row r="30" spans="1:11" x14ac:dyDescent="0.2">
      <c r="G30" t="s">
        <v>10199</v>
      </c>
      <c r="H30">
        <v>1</v>
      </c>
      <c r="I30">
        <v>7</v>
      </c>
    </row>
    <row r="31" spans="1:11" x14ac:dyDescent="0.2">
      <c r="G31" t="s">
        <v>10081</v>
      </c>
      <c r="H31">
        <v>7</v>
      </c>
      <c r="I31">
        <v>0</v>
      </c>
      <c r="J31">
        <v>8.5</v>
      </c>
      <c r="K31">
        <v>60</v>
      </c>
    </row>
    <row r="34" spans="1:11" x14ac:dyDescent="0.2">
      <c r="A34" t="s">
        <v>21723</v>
      </c>
      <c r="B34" t="s">
        <v>2584</v>
      </c>
      <c r="C34" t="s">
        <v>2644</v>
      </c>
      <c r="D34">
        <v>1</v>
      </c>
      <c r="E34">
        <v>264</v>
      </c>
      <c r="F34">
        <v>264</v>
      </c>
      <c r="G34" t="s">
        <v>21672</v>
      </c>
      <c r="H34">
        <v>260</v>
      </c>
      <c r="I34">
        <v>4</v>
      </c>
      <c r="J34">
        <v>9</v>
      </c>
      <c r="K34">
        <v>3780</v>
      </c>
    </row>
    <row r="35" spans="1:11" x14ac:dyDescent="0.2">
      <c r="G35" t="s">
        <v>21720</v>
      </c>
      <c r="H35">
        <v>4</v>
      </c>
      <c r="I35">
        <v>0</v>
      </c>
    </row>
    <row r="37" spans="1:11" x14ac:dyDescent="0.2">
      <c r="A37" t="s">
        <v>21672</v>
      </c>
      <c r="B37" t="s">
        <v>10235</v>
      </c>
      <c r="C37" t="s">
        <v>2659</v>
      </c>
      <c r="D37">
        <v>2</v>
      </c>
      <c r="E37">
        <v>284</v>
      </c>
      <c r="F37">
        <v>568</v>
      </c>
      <c r="G37" t="s">
        <v>2488</v>
      </c>
      <c r="H37">
        <v>565</v>
      </c>
      <c r="I37">
        <v>3</v>
      </c>
      <c r="J37">
        <v>10</v>
      </c>
      <c r="K37">
        <v>5650</v>
      </c>
    </row>
    <row r="38" spans="1:11" x14ac:dyDescent="0.2">
      <c r="G38" t="s">
        <v>10200</v>
      </c>
      <c r="H38">
        <v>3</v>
      </c>
      <c r="I38">
        <v>0</v>
      </c>
    </row>
    <row r="40" spans="1:11" x14ac:dyDescent="0.2">
      <c r="A40" t="s">
        <v>2443</v>
      </c>
      <c r="B40" t="s">
        <v>10195</v>
      </c>
      <c r="C40" t="s">
        <v>2431</v>
      </c>
      <c r="D40">
        <v>2</v>
      </c>
      <c r="E40">
        <v>258</v>
      </c>
      <c r="F40">
        <v>516</v>
      </c>
      <c r="G40" t="s">
        <v>10048</v>
      </c>
      <c r="H40">
        <v>508</v>
      </c>
      <c r="I40">
        <v>8</v>
      </c>
      <c r="J40">
        <v>9</v>
      </c>
      <c r="K40">
        <v>4572</v>
      </c>
    </row>
    <row r="41" spans="1:11" x14ac:dyDescent="0.2">
      <c r="G41" t="s">
        <v>10341</v>
      </c>
      <c r="H41">
        <v>6</v>
      </c>
      <c r="I41">
        <v>2</v>
      </c>
      <c r="J41">
        <v>9</v>
      </c>
      <c r="K41">
        <v>54</v>
      </c>
    </row>
    <row r="42" spans="1:11" x14ac:dyDescent="0.2">
      <c r="G42" t="s">
        <v>2197</v>
      </c>
      <c r="H42">
        <v>1</v>
      </c>
      <c r="I42">
        <v>1</v>
      </c>
    </row>
    <row r="43" spans="1:11" x14ac:dyDescent="0.2">
      <c r="G43" t="s">
        <v>1913</v>
      </c>
      <c r="H43">
        <v>1</v>
      </c>
      <c r="I43">
        <v>0</v>
      </c>
    </row>
    <row r="45" spans="1:11" x14ac:dyDescent="0.2">
      <c r="A45" t="s">
        <v>10048</v>
      </c>
      <c r="B45" t="s">
        <v>10169</v>
      </c>
      <c r="C45" t="s">
        <v>10126</v>
      </c>
      <c r="D45">
        <v>2</v>
      </c>
      <c r="E45">
        <v>292</v>
      </c>
      <c r="F45">
        <v>584</v>
      </c>
      <c r="G45" t="s">
        <v>10238</v>
      </c>
      <c r="H45">
        <v>578</v>
      </c>
      <c r="I45">
        <v>6</v>
      </c>
      <c r="J45">
        <v>9</v>
      </c>
      <c r="K45">
        <v>5202</v>
      </c>
    </row>
    <row r="46" spans="1:11" x14ac:dyDescent="0.2">
      <c r="G46" t="s">
        <v>10427</v>
      </c>
      <c r="H46">
        <v>2</v>
      </c>
      <c r="I46">
        <v>4</v>
      </c>
      <c r="J46">
        <v>9</v>
      </c>
      <c r="K46">
        <v>18</v>
      </c>
    </row>
    <row r="47" spans="1:11" x14ac:dyDescent="0.2">
      <c r="G47" t="s">
        <v>2319</v>
      </c>
      <c r="H47">
        <v>4</v>
      </c>
      <c r="I47">
        <v>0</v>
      </c>
    </row>
    <row r="49" spans="1:11" x14ac:dyDescent="0.2">
      <c r="A49" t="s">
        <v>10063</v>
      </c>
      <c r="B49" t="s">
        <v>10191</v>
      </c>
      <c r="C49" t="s">
        <v>10247</v>
      </c>
      <c r="D49">
        <v>2</v>
      </c>
      <c r="E49">
        <v>202</v>
      </c>
      <c r="F49">
        <v>404</v>
      </c>
      <c r="G49" t="s">
        <v>10321</v>
      </c>
      <c r="H49">
        <v>404</v>
      </c>
      <c r="I49">
        <v>0</v>
      </c>
      <c r="J49">
        <v>11</v>
      </c>
      <c r="K49">
        <v>4444</v>
      </c>
    </row>
    <row r="52" spans="1:11" x14ac:dyDescent="0.2">
      <c r="A52" t="s">
        <v>10067</v>
      </c>
      <c r="B52" t="s">
        <v>10273</v>
      </c>
      <c r="C52" t="s">
        <v>10272</v>
      </c>
      <c r="D52">
        <v>2</v>
      </c>
      <c r="E52">
        <v>302</v>
      </c>
      <c r="F52">
        <v>604</v>
      </c>
      <c r="G52" t="s">
        <v>10283</v>
      </c>
      <c r="H52">
        <v>593</v>
      </c>
      <c r="I52">
        <v>11</v>
      </c>
      <c r="J52">
        <v>9</v>
      </c>
      <c r="K52">
        <v>5337</v>
      </c>
    </row>
    <row r="53" spans="1:11" x14ac:dyDescent="0.2">
      <c r="G53" t="s">
        <v>2115</v>
      </c>
      <c r="H53">
        <v>11</v>
      </c>
      <c r="I53">
        <v>0</v>
      </c>
      <c r="J53">
        <v>9</v>
      </c>
      <c r="K53">
        <v>99</v>
      </c>
    </row>
    <row r="55" spans="1:11" x14ac:dyDescent="0.2">
      <c r="A55" t="s">
        <v>10469</v>
      </c>
      <c r="B55" t="s">
        <v>10418</v>
      </c>
      <c r="C55" t="s">
        <v>10473</v>
      </c>
      <c r="D55">
        <v>2</v>
      </c>
      <c r="E55">
        <v>232</v>
      </c>
      <c r="F55">
        <v>464</v>
      </c>
      <c r="G55" t="s">
        <v>2312</v>
      </c>
      <c r="H55">
        <v>457</v>
      </c>
      <c r="I55">
        <v>7</v>
      </c>
      <c r="J55">
        <v>10</v>
      </c>
      <c r="K55">
        <v>4570</v>
      </c>
    </row>
    <row r="56" spans="1:11" x14ac:dyDescent="0.2">
      <c r="G56" t="s">
        <v>2115</v>
      </c>
      <c r="H56">
        <v>5</v>
      </c>
      <c r="I56">
        <v>2</v>
      </c>
      <c r="J56">
        <v>10</v>
      </c>
      <c r="K56">
        <v>50</v>
      </c>
    </row>
    <row r="57" spans="1:11" x14ac:dyDescent="0.2">
      <c r="G57" t="s">
        <v>2012</v>
      </c>
      <c r="H57">
        <v>2</v>
      </c>
      <c r="I57">
        <v>0</v>
      </c>
    </row>
    <row r="59" spans="1:11" x14ac:dyDescent="0.2">
      <c r="A59" t="s">
        <v>2312</v>
      </c>
      <c r="B59" t="s">
        <v>2189</v>
      </c>
      <c r="C59" t="s">
        <v>2190</v>
      </c>
      <c r="D59">
        <v>2</v>
      </c>
      <c r="E59">
        <v>354</v>
      </c>
      <c r="F59">
        <v>708</v>
      </c>
      <c r="G59" s="12" t="s">
        <v>2078</v>
      </c>
      <c r="H59">
        <v>690</v>
      </c>
      <c r="I59">
        <v>18</v>
      </c>
      <c r="J59">
        <v>10.5</v>
      </c>
      <c r="K59">
        <v>7245</v>
      </c>
    </row>
    <row r="60" spans="1:11" x14ac:dyDescent="0.2">
      <c r="G60" t="s">
        <v>1580</v>
      </c>
      <c r="H60">
        <v>18</v>
      </c>
      <c r="I60">
        <v>0</v>
      </c>
      <c r="J60">
        <v>10.5</v>
      </c>
      <c r="K60">
        <v>189</v>
      </c>
    </row>
    <row r="62" spans="1:11" x14ac:dyDescent="0.2">
      <c r="A62" t="s">
        <v>2163</v>
      </c>
      <c r="B62" t="s">
        <v>2160</v>
      </c>
      <c r="C62" t="s">
        <v>2161</v>
      </c>
      <c r="D62">
        <v>2</v>
      </c>
      <c r="E62">
        <v>354</v>
      </c>
      <c r="F62">
        <v>708</v>
      </c>
      <c r="G62" t="s">
        <v>10477</v>
      </c>
      <c r="H62">
        <v>700</v>
      </c>
      <c r="I62">
        <v>8</v>
      </c>
      <c r="J62">
        <v>9</v>
      </c>
      <c r="K62">
        <v>6300</v>
      </c>
    </row>
    <row r="63" spans="1:11" x14ac:dyDescent="0.2">
      <c r="G63" t="s">
        <v>2037</v>
      </c>
      <c r="H63">
        <v>6</v>
      </c>
      <c r="I63">
        <v>2</v>
      </c>
      <c r="J63">
        <v>9</v>
      </c>
      <c r="K63">
        <v>54</v>
      </c>
    </row>
    <row r="64" spans="1:11" x14ac:dyDescent="0.2">
      <c r="G64" t="s">
        <v>10907</v>
      </c>
      <c r="H64">
        <v>2</v>
      </c>
      <c r="I64">
        <v>0</v>
      </c>
    </row>
    <row r="66" spans="1:11" x14ac:dyDescent="0.2">
      <c r="A66" t="s">
        <v>10530</v>
      </c>
      <c r="B66" t="s">
        <v>1884</v>
      </c>
      <c r="C66" t="s">
        <v>2031</v>
      </c>
      <c r="D66">
        <v>3</v>
      </c>
      <c r="E66">
        <v>281</v>
      </c>
      <c r="F66">
        <v>843</v>
      </c>
      <c r="G66" t="s">
        <v>1925</v>
      </c>
      <c r="H66">
        <v>830</v>
      </c>
      <c r="I66">
        <v>13</v>
      </c>
      <c r="J66">
        <v>10.5</v>
      </c>
      <c r="K66">
        <v>8715</v>
      </c>
    </row>
    <row r="67" spans="1:11" x14ac:dyDescent="0.2">
      <c r="G67" t="s">
        <v>2037</v>
      </c>
      <c r="H67">
        <v>10</v>
      </c>
      <c r="I67">
        <v>3</v>
      </c>
      <c r="J67">
        <v>10.5</v>
      </c>
      <c r="K67">
        <v>105</v>
      </c>
    </row>
    <row r="68" spans="1:11" x14ac:dyDescent="0.2">
      <c r="G68" s="5">
        <v>39678</v>
      </c>
      <c r="H68">
        <v>1</v>
      </c>
      <c r="I68">
        <v>2</v>
      </c>
    </row>
    <row r="69" spans="1:11" x14ac:dyDescent="0.2">
      <c r="G69" s="5" t="s">
        <v>10907</v>
      </c>
      <c r="H69">
        <v>2</v>
      </c>
      <c r="I69">
        <v>0</v>
      </c>
    </row>
    <row r="71" spans="1:11" x14ac:dyDescent="0.2">
      <c r="A71" t="s">
        <v>10621</v>
      </c>
      <c r="B71" t="s">
        <v>10573</v>
      </c>
      <c r="C71" t="s">
        <v>10574</v>
      </c>
      <c r="D71">
        <v>3</v>
      </c>
      <c r="E71">
        <v>249</v>
      </c>
      <c r="F71">
        <v>747</v>
      </c>
      <c r="G71" t="s">
        <v>1784</v>
      </c>
      <c r="H71">
        <v>730</v>
      </c>
      <c r="I71">
        <v>17</v>
      </c>
      <c r="J71">
        <v>9</v>
      </c>
      <c r="K71">
        <v>6570</v>
      </c>
    </row>
    <row r="72" spans="1:11" x14ac:dyDescent="0.2">
      <c r="G72" s="5">
        <v>39678</v>
      </c>
      <c r="H72">
        <v>16</v>
      </c>
      <c r="I72">
        <v>1</v>
      </c>
    </row>
    <row r="73" spans="1:11" x14ac:dyDescent="0.2">
      <c r="G73" s="5" t="s">
        <v>11303</v>
      </c>
      <c r="H73">
        <v>1</v>
      </c>
      <c r="I73">
        <v>0</v>
      </c>
    </row>
    <row r="75" spans="1:11" x14ac:dyDescent="0.2">
      <c r="A75" t="s">
        <v>1954</v>
      </c>
      <c r="B75" t="s">
        <v>1745</v>
      </c>
      <c r="C75" t="s">
        <v>1746</v>
      </c>
      <c r="D75">
        <v>2</v>
      </c>
      <c r="E75">
        <v>258</v>
      </c>
      <c r="F75">
        <v>516</v>
      </c>
      <c r="G75" t="s">
        <v>1580</v>
      </c>
      <c r="H75">
        <v>514</v>
      </c>
      <c r="I75">
        <v>2</v>
      </c>
      <c r="J75">
        <v>9</v>
      </c>
      <c r="K75">
        <v>4626</v>
      </c>
    </row>
    <row r="76" spans="1:11" x14ac:dyDescent="0.2">
      <c r="G76" t="s">
        <v>1650</v>
      </c>
      <c r="H76">
        <v>1</v>
      </c>
      <c r="I76">
        <v>1</v>
      </c>
    </row>
    <row r="77" spans="1:11" x14ac:dyDescent="0.2">
      <c r="G77" t="s">
        <v>11265</v>
      </c>
      <c r="H77">
        <v>1</v>
      </c>
      <c r="I77">
        <v>0</v>
      </c>
    </row>
    <row r="79" spans="1:11" x14ac:dyDescent="0.2">
      <c r="A79" t="s">
        <v>1580</v>
      </c>
      <c r="B79" t="s">
        <v>1651</v>
      </c>
      <c r="C79" t="s">
        <v>10052</v>
      </c>
      <c r="D79">
        <v>2</v>
      </c>
      <c r="E79">
        <v>266</v>
      </c>
      <c r="F79">
        <v>532</v>
      </c>
      <c r="G79" t="s">
        <v>10548</v>
      </c>
      <c r="H79">
        <v>521</v>
      </c>
      <c r="I79">
        <v>11</v>
      </c>
      <c r="J79">
        <v>9</v>
      </c>
      <c r="K79">
        <v>4689</v>
      </c>
    </row>
    <row r="80" spans="1:11" x14ac:dyDescent="0.2">
      <c r="G80" s="5">
        <v>39678</v>
      </c>
      <c r="H80">
        <v>11</v>
      </c>
      <c r="I80">
        <v>0</v>
      </c>
    </row>
    <row r="82" spans="1:12" x14ac:dyDescent="0.2">
      <c r="A82" t="s">
        <v>10548</v>
      </c>
      <c r="B82" t="s">
        <v>10694</v>
      </c>
      <c r="C82" t="s">
        <v>10695</v>
      </c>
      <c r="D82">
        <v>3</v>
      </c>
      <c r="E82">
        <v>253</v>
      </c>
      <c r="F82">
        <v>759</v>
      </c>
      <c r="G82" s="5">
        <v>39667</v>
      </c>
      <c r="H82">
        <v>758</v>
      </c>
      <c r="I82">
        <v>1</v>
      </c>
      <c r="J82">
        <v>9</v>
      </c>
      <c r="K82">
        <v>6822</v>
      </c>
      <c r="L82" t="s">
        <v>10818</v>
      </c>
    </row>
    <row r="83" spans="1:12" x14ac:dyDescent="0.2">
      <c r="G83" t="s">
        <v>11304</v>
      </c>
      <c r="H83">
        <v>1</v>
      </c>
      <c r="I83">
        <v>0</v>
      </c>
    </row>
    <row r="85" spans="1:12" x14ac:dyDescent="0.2">
      <c r="A85" t="s">
        <v>10769</v>
      </c>
      <c r="B85" t="s">
        <v>10778</v>
      </c>
      <c r="C85" t="s">
        <v>10779</v>
      </c>
      <c r="D85">
        <v>3</v>
      </c>
      <c r="E85">
        <v>301</v>
      </c>
      <c r="F85">
        <v>903</v>
      </c>
      <c r="G85" t="s">
        <v>11041</v>
      </c>
      <c r="H85">
        <v>895</v>
      </c>
      <c r="I85">
        <v>8</v>
      </c>
      <c r="J85">
        <v>9</v>
      </c>
      <c r="K85">
        <v>8055</v>
      </c>
    </row>
    <row r="86" spans="1:12" x14ac:dyDescent="0.2">
      <c r="G86" t="s">
        <v>11661</v>
      </c>
      <c r="H86">
        <v>7</v>
      </c>
      <c r="I86">
        <v>1</v>
      </c>
      <c r="J86">
        <v>9</v>
      </c>
      <c r="K86">
        <v>63</v>
      </c>
    </row>
    <row r="87" spans="1:12" x14ac:dyDescent="0.2">
      <c r="G87" t="s">
        <v>12156</v>
      </c>
      <c r="H87">
        <v>1</v>
      </c>
      <c r="I87">
        <v>0</v>
      </c>
    </row>
    <row r="89" spans="1:12" x14ac:dyDescent="0.2">
      <c r="A89" s="12">
        <v>39667</v>
      </c>
      <c r="B89" t="s">
        <v>11056</v>
      </c>
      <c r="C89" t="s">
        <v>11057</v>
      </c>
      <c r="D89">
        <v>3</v>
      </c>
      <c r="E89">
        <v>251</v>
      </c>
      <c r="F89">
        <v>753</v>
      </c>
      <c r="G89" t="s">
        <v>11207</v>
      </c>
      <c r="H89">
        <v>745</v>
      </c>
      <c r="I89">
        <v>8</v>
      </c>
      <c r="J89">
        <v>9</v>
      </c>
      <c r="K89">
        <v>6705</v>
      </c>
    </row>
    <row r="90" spans="1:12" x14ac:dyDescent="0.2">
      <c r="G90" t="s">
        <v>11568</v>
      </c>
      <c r="H90">
        <v>8</v>
      </c>
      <c r="I90">
        <v>0</v>
      </c>
      <c r="J90">
        <v>9</v>
      </c>
      <c r="K90">
        <v>72</v>
      </c>
    </row>
    <row r="92" spans="1:12" x14ac:dyDescent="0.2">
      <c r="A92" t="s">
        <v>11207</v>
      </c>
      <c r="B92" t="s">
        <v>11221</v>
      </c>
      <c r="C92" t="s">
        <v>11275</v>
      </c>
      <c r="D92">
        <v>2.5</v>
      </c>
      <c r="E92">
        <v>232</v>
      </c>
      <c r="F92">
        <v>580</v>
      </c>
      <c r="G92" t="s">
        <v>11249</v>
      </c>
      <c r="H92">
        <v>529</v>
      </c>
      <c r="I92">
        <v>51</v>
      </c>
      <c r="J92">
        <v>10</v>
      </c>
      <c r="K92">
        <v>5290</v>
      </c>
    </row>
    <row r="93" spans="1:12" x14ac:dyDescent="0.2">
      <c r="G93" t="s">
        <v>11289</v>
      </c>
      <c r="H93">
        <v>44</v>
      </c>
      <c r="I93">
        <v>7</v>
      </c>
      <c r="J93">
        <v>10</v>
      </c>
      <c r="K93">
        <v>440</v>
      </c>
    </row>
    <row r="94" spans="1:12" x14ac:dyDescent="0.2">
      <c r="G94" t="s">
        <v>12198</v>
      </c>
      <c r="H94">
        <v>7</v>
      </c>
      <c r="I94">
        <v>0</v>
      </c>
      <c r="J94">
        <v>10</v>
      </c>
      <c r="K94">
        <v>70</v>
      </c>
    </row>
    <row r="97" spans="1:11" x14ac:dyDescent="0.2">
      <c r="A97" t="s">
        <v>11249</v>
      </c>
      <c r="B97" t="s">
        <v>11293</v>
      </c>
      <c r="C97" t="s">
        <v>11307</v>
      </c>
      <c r="D97">
        <v>3</v>
      </c>
      <c r="E97">
        <v>181</v>
      </c>
      <c r="F97">
        <v>543</v>
      </c>
      <c r="G97" t="s">
        <v>11429</v>
      </c>
      <c r="H97">
        <v>535</v>
      </c>
      <c r="I97">
        <v>8</v>
      </c>
      <c r="J97">
        <v>10</v>
      </c>
      <c r="K97">
        <v>5350</v>
      </c>
    </row>
    <row r="98" spans="1:11" x14ac:dyDescent="0.2">
      <c r="A98" s="18"/>
      <c r="G98" t="s">
        <v>12174</v>
      </c>
      <c r="H98">
        <v>8</v>
      </c>
      <c r="I98">
        <v>0</v>
      </c>
      <c r="J98">
        <v>10</v>
      </c>
      <c r="K98">
        <v>80</v>
      </c>
    </row>
    <row r="100" spans="1:11" x14ac:dyDescent="0.2">
      <c r="A100" t="s">
        <v>11338</v>
      </c>
      <c r="B100" t="s">
        <v>11533</v>
      </c>
      <c r="C100" t="s">
        <v>11534</v>
      </c>
      <c r="D100">
        <v>3</v>
      </c>
      <c r="E100">
        <v>200</v>
      </c>
      <c r="F100">
        <v>600</v>
      </c>
      <c r="G100" t="s">
        <v>11606</v>
      </c>
      <c r="H100">
        <v>592</v>
      </c>
      <c r="I100">
        <v>8</v>
      </c>
      <c r="J100">
        <v>10</v>
      </c>
      <c r="K100">
        <v>5920</v>
      </c>
    </row>
    <row r="101" spans="1:11" x14ac:dyDescent="0.2">
      <c r="G101" t="s">
        <v>12174</v>
      </c>
      <c r="H101">
        <v>8</v>
      </c>
      <c r="I101">
        <v>0</v>
      </c>
      <c r="J101">
        <v>10</v>
      </c>
      <c r="K101">
        <v>80</v>
      </c>
    </row>
    <row r="103" spans="1:11" x14ac:dyDescent="0.2">
      <c r="A103" t="s">
        <v>11427</v>
      </c>
      <c r="B103" t="s">
        <v>11448</v>
      </c>
      <c r="C103" t="s">
        <v>11449</v>
      </c>
      <c r="D103">
        <v>1</v>
      </c>
      <c r="E103">
        <v>233</v>
      </c>
      <c r="F103">
        <v>233</v>
      </c>
      <c r="G103" t="s">
        <v>11975</v>
      </c>
      <c r="H103">
        <v>228</v>
      </c>
      <c r="I103">
        <v>5</v>
      </c>
      <c r="J103">
        <v>11.5</v>
      </c>
      <c r="K103">
        <f>H103*J103</f>
        <v>2622</v>
      </c>
    </row>
    <row r="104" spans="1:11" x14ac:dyDescent="0.2">
      <c r="G104" t="s">
        <v>6433</v>
      </c>
      <c r="H104">
        <v>5</v>
      </c>
      <c r="I104">
        <v>0</v>
      </c>
    </row>
    <row r="106" spans="1:11" x14ac:dyDescent="0.2">
      <c r="A106" t="s">
        <v>11478</v>
      </c>
      <c r="B106" t="s">
        <v>11653</v>
      </c>
      <c r="C106" t="s">
        <v>11570</v>
      </c>
      <c r="D106">
        <v>2</v>
      </c>
      <c r="E106">
        <v>285</v>
      </c>
      <c r="F106">
        <v>570</v>
      </c>
      <c r="G106" t="s">
        <v>11773</v>
      </c>
      <c r="H106">
        <v>564</v>
      </c>
      <c r="I106">
        <v>6</v>
      </c>
      <c r="J106">
        <v>13</v>
      </c>
      <c r="K106">
        <v>7332</v>
      </c>
    </row>
    <row r="107" spans="1:11" x14ac:dyDescent="0.2">
      <c r="G107" t="s">
        <v>12890</v>
      </c>
      <c r="H107">
        <v>6</v>
      </c>
      <c r="I107">
        <v>0</v>
      </c>
      <c r="J107">
        <v>13</v>
      </c>
      <c r="K107">
        <v>78</v>
      </c>
    </row>
    <row r="109" spans="1:11" x14ac:dyDescent="0.2">
      <c r="A109" t="s">
        <v>11568</v>
      </c>
      <c r="B109" t="s">
        <v>11777</v>
      </c>
      <c r="C109" t="s">
        <v>11180</v>
      </c>
      <c r="D109">
        <v>2</v>
      </c>
      <c r="E109">
        <v>201</v>
      </c>
      <c r="F109">
        <v>402</v>
      </c>
      <c r="G109" t="s">
        <v>11888</v>
      </c>
      <c r="H109">
        <v>402</v>
      </c>
      <c r="I109">
        <v>0</v>
      </c>
      <c r="J109">
        <v>9</v>
      </c>
      <c r="K109">
        <v>3618</v>
      </c>
    </row>
    <row r="112" spans="1:11" x14ac:dyDescent="0.2">
      <c r="A112" t="s">
        <v>11568</v>
      </c>
      <c r="B112" t="s">
        <v>11680</v>
      </c>
      <c r="C112" t="s">
        <v>11730</v>
      </c>
      <c r="D112">
        <v>1</v>
      </c>
      <c r="E112">
        <v>179</v>
      </c>
      <c r="F112">
        <v>179</v>
      </c>
      <c r="G112" t="s">
        <v>11841</v>
      </c>
      <c r="H112">
        <v>179</v>
      </c>
      <c r="I112">
        <v>0</v>
      </c>
      <c r="J112">
        <v>9</v>
      </c>
      <c r="K112">
        <v>1611</v>
      </c>
    </row>
    <row r="115" spans="1:11" x14ac:dyDescent="0.2">
      <c r="A115" t="s">
        <v>11744</v>
      </c>
      <c r="B115" t="s">
        <v>11897</v>
      </c>
      <c r="C115" t="s">
        <v>11442</v>
      </c>
      <c r="D115">
        <v>2</v>
      </c>
      <c r="E115">
        <v>302</v>
      </c>
      <c r="F115">
        <v>604</v>
      </c>
      <c r="G115" t="s">
        <v>12032</v>
      </c>
      <c r="H115">
        <v>602</v>
      </c>
      <c r="I115">
        <v>2</v>
      </c>
      <c r="J115">
        <v>9</v>
      </c>
      <c r="K115">
        <f>H115*J115</f>
        <v>5418</v>
      </c>
    </row>
    <row r="116" spans="1:11" x14ac:dyDescent="0.2">
      <c r="G116" t="s">
        <v>12174</v>
      </c>
      <c r="H116">
        <v>2</v>
      </c>
      <c r="I116">
        <v>0</v>
      </c>
      <c r="J116">
        <v>9</v>
      </c>
      <c r="K116">
        <v>18</v>
      </c>
    </row>
    <row r="118" spans="1:11" x14ac:dyDescent="0.2">
      <c r="A118" t="s">
        <v>11894</v>
      </c>
      <c r="B118" t="s">
        <v>11881</v>
      </c>
      <c r="C118" t="s">
        <v>11882</v>
      </c>
      <c r="D118">
        <v>2</v>
      </c>
      <c r="E118">
        <v>318</v>
      </c>
      <c r="F118">
        <v>636</v>
      </c>
      <c r="G118" t="s">
        <v>12107</v>
      </c>
      <c r="H118">
        <v>626</v>
      </c>
      <c r="I118">
        <v>10</v>
      </c>
      <c r="J118">
        <v>9</v>
      </c>
      <c r="K118">
        <v>5634</v>
      </c>
    </row>
    <row r="119" spans="1:11" x14ac:dyDescent="0.2">
      <c r="G119" t="s">
        <v>12174</v>
      </c>
      <c r="H119">
        <v>9</v>
      </c>
      <c r="I119">
        <v>1</v>
      </c>
      <c r="J119">
        <v>9</v>
      </c>
      <c r="K119">
        <v>81</v>
      </c>
    </row>
    <row r="120" spans="1:11" x14ac:dyDescent="0.2">
      <c r="G120" t="s">
        <v>12328</v>
      </c>
      <c r="H120">
        <v>1</v>
      </c>
      <c r="I120">
        <v>0</v>
      </c>
    </row>
    <row r="123" spans="1:11" x14ac:dyDescent="0.2">
      <c r="A123" t="s">
        <v>11902</v>
      </c>
      <c r="B123" t="s">
        <v>11858</v>
      </c>
      <c r="C123" t="s">
        <v>11859</v>
      </c>
      <c r="D123">
        <v>4</v>
      </c>
      <c r="E123">
        <v>151</v>
      </c>
      <c r="F123">
        <v>604</v>
      </c>
      <c r="G123" t="s">
        <v>12175</v>
      </c>
      <c r="H123">
        <v>602</v>
      </c>
      <c r="I123">
        <v>2</v>
      </c>
      <c r="J123">
        <v>9</v>
      </c>
      <c r="K123">
        <f>H123*J123</f>
        <v>5418</v>
      </c>
    </row>
    <row r="124" spans="1:11" x14ac:dyDescent="0.2">
      <c r="G124" t="s">
        <v>12838</v>
      </c>
      <c r="H124">
        <v>2</v>
      </c>
      <c r="I124">
        <v>0</v>
      </c>
      <c r="J124">
        <v>9</v>
      </c>
      <c r="K124">
        <v>18</v>
      </c>
    </row>
    <row r="126" spans="1:11" x14ac:dyDescent="0.2">
      <c r="A126" t="s">
        <v>12246</v>
      </c>
      <c r="B126" t="s">
        <v>12244</v>
      </c>
      <c r="C126" t="s">
        <v>12245</v>
      </c>
      <c r="D126">
        <v>2</v>
      </c>
      <c r="E126">
        <v>293</v>
      </c>
      <c r="F126">
        <v>586</v>
      </c>
      <c r="G126" t="s">
        <v>12370</v>
      </c>
      <c r="H126">
        <v>580</v>
      </c>
      <c r="I126">
        <v>6</v>
      </c>
      <c r="J126">
        <v>9.5</v>
      </c>
      <c r="K126">
        <f>H126*J126</f>
        <v>5510</v>
      </c>
    </row>
    <row r="127" spans="1:11" x14ac:dyDescent="0.2">
      <c r="G127" t="s">
        <v>12628</v>
      </c>
      <c r="H127">
        <v>4</v>
      </c>
      <c r="I127">
        <v>2</v>
      </c>
      <c r="J127">
        <v>9.5</v>
      </c>
      <c r="K127">
        <v>38</v>
      </c>
    </row>
    <row r="128" spans="1:11" x14ac:dyDescent="0.2">
      <c r="G128" t="s">
        <v>12838</v>
      </c>
      <c r="H128">
        <v>1</v>
      </c>
      <c r="I128">
        <v>1</v>
      </c>
      <c r="J128">
        <v>9.5</v>
      </c>
      <c r="K128">
        <v>9.5</v>
      </c>
    </row>
    <row r="129" spans="1:11" x14ac:dyDescent="0.2">
      <c r="G129" t="s">
        <v>12918</v>
      </c>
      <c r="H129">
        <v>1</v>
      </c>
      <c r="I129">
        <v>0</v>
      </c>
    </row>
    <row r="131" spans="1:11" x14ac:dyDescent="0.2">
      <c r="A131" t="s">
        <v>12239</v>
      </c>
      <c r="B131" t="s">
        <v>12358</v>
      </c>
      <c r="C131" t="s">
        <v>12359</v>
      </c>
      <c r="D131">
        <v>5</v>
      </c>
      <c r="E131">
        <v>120</v>
      </c>
      <c r="F131">
        <v>600</v>
      </c>
      <c r="G131" t="s">
        <v>12420</v>
      </c>
      <c r="H131">
        <v>594</v>
      </c>
      <c r="I131">
        <v>6</v>
      </c>
      <c r="J131">
        <v>11</v>
      </c>
      <c r="K131">
        <v>6534</v>
      </c>
    </row>
    <row r="132" spans="1:11" x14ac:dyDescent="0.2">
      <c r="G132" t="s">
        <v>12628</v>
      </c>
      <c r="H132">
        <v>6</v>
      </c>
      <c r="I132">
        <v>0</v>
      </c>
      <c r="J132">
        <v>11</v>
      </c>
      <c r="K132">
        <v>66</v>
      </c>
    </row>
    <row r="134" spans="1:11" x14ac:dyDescent="0.2">
      <c r="A134" t="s">
        <v>12372</v>
      </c>
      <c r="B134" t="s">
        <v>12377</v>
      </c>
      <c r="C134" t="s">
        <v>12357</v>
      </c>
      <c r="D134">
        <v>2</v>
      </c>
      <c r="E134">
        <v>250</v>
      </c>
      <c r="F134">
        <v>500</v>
      </c>
      <c r="G134" t="s">
        <v>12513</v>
      </c>
      <c r="H134">
        <v>500</v>
      </c>
      <c r="I134">
        <v>0</v>
      </c>
      <c r="J134">
        <v>9</v>
      </c>
      <c r="K134">
        <f>H134*J134</f>
        <v>4500</v>
      </c>
    </row>
    <row r="137" spans="1:11" x14ac:dyDescent="0.2">
      <c r="A137" t="s">
        <v>12419</v>
      </c>
      <c r="B137" t="s">
        <v>12310</v>
      </c>
      <c r="C137" t="s">
        <v>12311</v>
      </c>
      <c r="D137">
        <v>3</v>
      </c>
      <c r="E137">
        <v>153</v>
      </c>
      <c r="F137">
        <v>459</v>
      </c>
      <c r="G137" t="s">
        <v>12569</v>
      </c>
      <c r="H137">
        <v>459</v>
      </c>
      <c r="I137">
        <v>0</v>
      </c>
      <c r="J137">
        <v>9.5</v>
      </c>
      <c r="K137">
        <f>H137*J137</f>
        <v>4360.5</v>
      </c>
    </row>
    <row r="140" spans="1:11" x14ac:dyDescent="0.2">
      <c r="A140" t="s">
        <v>12515</v>
      </c>
      <c r="B140" t="s">
        <v>12439</v>
      </c>
      <c r="C140" t="s">
        <v>12440</v>
      </c>
      <c r="D140">
        <v>2</v>
      </c>
      <c r="E140">
        <v>350</v>
      </c>
      <c r="F140">
        <v>700</v>
      </c>
      <c r="G140" t="s">
        <v>12841</v>
      </c>
      <c r="H140">
        <v>693</v>
      </c>
      <c r="I140">
        <v>7</v>
      </c>
      <c r="J140">
        <v>9.5</v>
      </c>
      <c r="K140">
        <f>H140*J140</f>
        <v>6583.5</v>
      </c>
    </row>
    <row r="141" spans="1:11" x14ac:dyDescent="0.2">
      <c r="G141" t="s">
        <v>13574</v>
      </c>
      <c r="H141">
        <v>7</v>
      </c>
      <c r="I141">
        <v>0</v>
      </c>
      <c r="J141">
        <v>9.5</v>
      </c>
      <c r="K141">
        <f>H141*J141</f>
        <v>66.5</v>
      </c>
    </row>
    <row r="144" spans="1:11" x14ac:dyDescent="0.2">
      <c r="A144" t="s">
        <v>12674</v>
      </c>
      <c r="B144" t="s">
        <v>12926</v>
      </c>
      <c r="C144" t="s">
        <v>12843</v>
      </c>
      <c r="D144">
        <v>2</v>
      </c>
      <c r="E144">
        <v>150</v>
      </c>
      <c r="F144">
        <v>300</v>
      </c>
      <c r="G144" t="s">
        <v>12890</v>
      </c>
      <c r="H144">
        <v>300</v>
      </c>
      <c r="I144">
        <v>0</v>
      </c>
      <c r="J144">
        <v>10.5</v>
      </c>
      <c r="K144">
        <f>H144*J144</f>
        <v>3150</v>
      </c>
    </row>
    <row r="145" spans="1:11" x14ac:dyDescent="0.2">
      <c r="K145">
        <f>H145*J145</f>
        <v>0</v>
      </c>
    </row>
    <row r="147" spans="1:11" x14ac:dyDescent="0.2">
      <c r="A147" t="s">
        <v>12674</v>
      </c>
      <c r="B147" t="s">
        <v>12926</v>
      </c>
      <c r="C147" t="s">
        <v>12843</v>
      </c>
      <c r="D147">
        <v>2</v>
      </c>
      <c r="E147">
        <v>150</v>
      </c>
      <c r="F147">
        <v>300</v>
      </c>
      <c r="G147" t="s">
        <v>12838</v>
      </c>
      <c r="H147">
        <v>291</v>
      </c>
      <c r="I147">
        <v>9</v>
      </c>
      <c r="J147">
        <v>10.5</v>
      </c>
      <c r="K147">
        <v>3056</v>
      </c>
    </row>
    <row r="148" spans="1:11" x14ac:dyDescent="0.2">
      <c r="G148" t="s">
        <v>1550</v>
      </c>
      <c r="H148">
        <v>6</v>
      </c>
      <c r="I148">
        <v>3</v>
      </c>
    </row>
    <row r="149" spans="1:11" x14ac:dyDescent="0.2">
      <c r="H149">
        <v>3</v>
      </c>
      <c r="I149">
        <v>0</v>
      </c>
      <c r="J149" t="s">
        <v>1472</v>
      </c>
    </row>
    <row r="151" spans="1:11" x14ac:dyDescent="0.2">
      <c r="A151" t="s">
        <v>12841</v>
      </c>
      <c r="B151" t="s">
        <v>12818</v>
      </c>
      <c r="C151" t="s">
        <v>11817</v>
      </c>
      <c r="D151">
        <v>2</v>
      </c>
      <c r="E151">
        <v>351</v>
      </c>
      <c r="F151">
        <v>702</v>
      </c>
      <c r="G151" t="s">
        <v>3043</v>
      </c>
      <c r="H151">
        <v>692</v>
      </c>
      <c r="I151">
        <v>10</v>
      </c>
      <c r="J151">
        <v>9</v>
      </c>
      <c r="K151">
        <v>6228</v>
      </c>
    </row>
    <row r="152" spans="1:11" x14ac:dyDescent="0.2">
      <c r="G152" t="s">
        <v>13063</v>
      </c>
      <c r="H152">
        <v>6</v>
      </c>
      <c r="I152">
        <v>4</v>
      </c>
      <c r="J152">
        <v>9</v>
      </c>
      <c r="K152">
        <v>54</v>
      </c>
    </row>
    <row r="153" spans="1:11" x14ac:dyDescent="0.2">
      <c r="G153" t="s">
        <v>13519</v>
      </c>
      <c r="H153">
        <v>4</v>
      </c>
      <c r="I153">
        <v>0</v>
      </c>
      <c r="J153">
        <v>9</v>
      </c>
      <c r="K153">
        <v>36</v>
      </c>
    </row>
    <row r="156" spans="1:11" x14ac:dyDescent="0.2">
      <c r="A156" t="s">
        <v>1553</v>
      </c>
      <c r="B156" t="s">
        <v>1534</v>
      </c>
      <c r="C156" t="s">
        <v>1535</v>
      </c>
      <c r="D156">
        <v>3</v>
      </c>
      <c r="E156">
        <v>194</v>
      </c>
      <c r="F156">
        <v>582</v>
      </c>
      <c r="G156" t="s">
        <v>12880</v>
      </c>
      <c r="H156">
        <v>572</v>
      </c>
      <c r="I156">
        <v>10</v>
      </c>
      <c r="J156">
        <v>9.5</v>
      </c>
      <c r="K156">
        <f>H156*J156</f>
        <v>5434</v>
      </c>
    </row>
    <row r="157" spans="1:11" x14ac:dyDescent="0.2">
      <c r="G157" s="12">
        <v>39872</v>
      </c>
      <c r="H157">
        <v>10</v>
      </c>
      <c r="I157">
        <v>0</v>
      </c>
      <c r="K157">
        <f t="shared" ref="K157:K400" si="0">H157*J157</f>
        <v>0</v>
      </c>
    </row>
    <row r="158" spans="1:11" x14ac:dyDescent="0.2">
      <c r="G158" t="s">
        <v>21708</v>
      </c>
      <c r="H158">
        <v>9</v>
      </c>
      <c r="I158">
        <v>1</v>
      </c>
      <c r="J158">
        <v>9.5</v>
      </c>
    </row>
    <row r="159" spans="1:11" x14ac:dyDescent="0.2">
      <c r="G159" t="s">
        <v>21724</v>
      </c>
      <c r="H159">
        <v>1</v>
      </c>
      <c r="I159">
        <v>0</v>
      </c>
    </row>
    <row r="161" spans="1:11" x14ac:dyDescent="0.2">
      <c r="A161" t="s">
        <v>3043</v>
      </c>
      <c r="B161" t="s">
        <v>1518</v>
      </c>
      <c r="C161" t="s">
        <v>1519</v>
      </c>
      <c r="D161">
        <v>3</v>
      </c>
      <c r="E161">
        <v>198</v>
      </c>
      <c r="F161">
        <v>594</v>
      </c>
      <c r="G161" t="s">
        <v>13063</v>
      </c>
      <c r="H161">
        <v>588</v>
      </c>
      <c r="I161">
        <v>6</v>
      </c>
      <c r="J161">
        <v>9</v>
      </c>
      <c r="K161">
        <f t="shared" si="0"/>
        <v>5292</v>
      </c>
    </row>
    <row r="162" spans="1:11" x14ac:dyDescent="0.2">
      <c r="G162" t="s">
        <v>13138</v>
      </c>
      <c r="H162">
        <v>6</v>
      </c>
      <c r="I162">
        <v>0</v>
      </c>
      <c r="K162">
        <f t="shared" si="0"/>
        <v>0</v>
      </c>
    </row>
    <row r="163" spans="1:11" x14ac:dyDescent="0.2">
      <c r="A163" s="18"/>
    </row>
    <row r="164" spans="1:11" x14ac:dyDescent="0.2">
      <c r="A164" t="s">
        <v>12880</v>
      </c>
      <c r="B164" t="s">
        <v>1307</v>
      </c>
      <c r="C164" t="s">
        <v>1308</v>
      </c>
      <c r="D164">
        <v>3.5</v>
      </c>
      <c r="E164">
        <v>191</v>
      </c>
      <c r="F164">
        <v>668</v>
      </c>
      <c r="G164" t="s">
        <v>13024</v>
      </c>
      <c r="H164">
        <v>661</v>
      </c>
      <c r="I164">
        <v>7</v>
      </c>
      <c r="J164">
        <v>9</v>
      </c>
      <c r="K164">
        <f t="shared" si="0"/>
        <v>5949</v>
      </c>
    </row>
    <row r="165" spans="1:11" x14ac:dyDescent="0.2">
      <c r="G165" t="s">
        <v>13042</v>
      </c>
      <c r="H165">
        <v>7</v>
      </c>
      <c r="I165">
        <v>0</v>
      </c>
      <c r="K165">
        <f t="shared" si="0"/>
        <v>0</v>
      </c>
    </row>
    <row r="167" spans="1:11" x14ac:dyDescent="0.2">
      <c r="A167" t="s">
        <v>13023</v>
      </c>
      <c r="B167" t="s">
        <v>12931</v>
      </c>
      <c r="C167" t="s">
        <v>13064</v>
      </c>
      <c r="D167">
        <v>3</v>
      </c>
      <c r="E167">
        <v>203</v>
      </c>
      <c r="F167">
        <f>D167*E167</f>
        <v>609</v>
      </c>
      <c r="G167" t="s">
        <v>13321</v>
      </c>
      <c r="H167">
        <v>598</v>
      </c>
      <c r="I167">
        <v>11</v>
      </c>
      <c r="J167">
        <v>12</v>
      </c>
      <c r="K167">
        <f t="shared" si="0"/>
        <v>7176</v>
      </c>
    </row>
    <row r="168" spans="1:11" x14ac:dyDescent="0.2">
      <c r="G168" t="s">
        <v>21725</v>
      </c>
      <c r="H168">
        <v>10</v>
      </c>
      <c r="I168">
        <v>1</v>
      </c>
      <c r="K168">
        <f t="shared" si="0"/>
        <v>0</v>
      </c>
    </row>
    <row r="169" spans="1:11" x14ac:dyDescent="0.2">
      <c r="G169" t="s">
        <v>21724</v>
      </c>
      <c r="H169">
        <v>4</v>
      </c>
      <c r="I169">
        <v>0</v>
      </c>
      <c r="K169">
        <f t="shared" si="0"/>
        <v>0</v>
      </c>
    </row>
    <row r="170" spans="1:11" x14ac:dyDescent="0.2">
      <c r="G170" t="s">
        <v>1350</v>
      </c>
      <c r="H170">
        <v>6</v>
      </c>
      <c r="I170">
        <v>0</v>
      </c>
      <c r="J170">
        <v>12</v>
      </c>
      <c r="K170">
        <f t="shared" si="0"/>
        <v>72</v>
      </c>
    </row>
    <row r="172" spans="1:11" x14ac:dyDescent="0.2">
      <c r="A172" t="s">
        <v>13353</v>
      </c>
      <c r="B172" t="s">
        <v>13385</v>
      </c>
      <c r="C172" t="s">
        <v>13386</v>
      </c>
      <c r="D172">
        <v>3</v>
      </c>
      <c r="E172">
        <v>187</v>
      </c>
      <c r="F172">
        <f>D172*E172</f>
        <v>561</v>
      </c>
      <c r="G172" t="s">
        <v>13573</v>
      </c>
      <c r="H172">
        <v>555</v>
      </c>
      <c r="I172">
        <v>6</v>
      </c>
      <c r="J172">
        <v>9</v>
      </c>
      <c r="K172">
        <f t="shared" si="0"/>
        <v>4995</v>
      </c>
    </row>
    <row r="173" spans="1:11" x14ac:dyDescent="0.2">
      <c r="G173" t="s">
        <v>1303</v>
      </c>
      <c r="H173">
        <v>6</v>
      </c>
      <c r="I173">
        <v>0</v>
      </c>
      <c r="J173">
        <v>9</v>
      </c>
      <c r="K173">
        <f t="shared" si="0"/>
        <v>54</v>
      </c>
    </row>
    <row r="175" spans="1:11" x14ac:dyDescent="0.2">
      <c r="A175" t="s">
        <v>13377</v>
      </c>
      <c r="B175" t="s">
        <v>13409</v>
      </c>
      <c r="C175" t="s">
        <v>10142</v>
      </c>
      <c r="D175">
        <v>1.5</v>
      </c>
      <c r="E175">
        <v>286</v>
      </c>
      <c r="F175">
        <f>D175*E175</f>
        <v>429</v>
      </c>
      <c r="G175" t="s">
        <v>13483</v>
      </c>
      <c r="H175">
        <v>425</v>
      </c>
      <c r="I175">
        <f>F175-H175</f>
        <v>4</v>
      </c>
      <c r="J175">
        <v>9</v>
      </c>
      <c r="K175">
        <f t="shared" si="0"/>
        <v>3825</v>
      </c>
    </row>
    <row r="176" spans="1:11" x14ac:dyDescent="0.2">
      <c r="G176" t="s">
        <v>21708</v>
      </c>
      <c r="H176">
        <v>3</v>
      </c>
      <c r="I176">
        <v>1</v>
      </c>
      <c r="J176">
        <v>9</v>
      </c>
      <c r="K176">
        <f t="shared" si="0"/>
        <v>27</v>
      </c>
    </row>
    <row r="177" spans="1:11" x14ac:dyDescent="0.2">
      <c r="G177" t="s">
        <v>1350</v>
      </c>
      <c r="H177">
        <v>3</v>
      </c>
      <c r="I177">
        <v>0</v>
      </c>
      <c r="J177">
        <v>9</v>
      </c>
      <c r="K177">
        <f t="shared" si="0"/>
        <v>27</v>
      </c>
    </row>
    <row r="180" spans="1:11" x14ac:dyDescent="0.2">
      <c r="A180" t="s">
        <v>13377</v>
      </c>
      <c r="B180" t="s">
        <v>13439</v>
      </c>
      <c r="C180" t="s">
        <v>13393</v>
      </c>
      <c r="D180">
        <v>2</v>
      </c>
      <c r="E180">
        <v>286</v>
      </c>
      <c r="F180">
        <f>D180*E180</f>
        <v>572</v>
      </c>
      <c r="G180" t="s">
        <v>21664</v>
      </c>
      <c r="H180">
        <v>556</v>
      </c>
      <c r="I180">
        <f>F180-H180</f>
        <v>16</v>
      </c>
      <c r="J180">
        <v>9</v>
      </c>
      <c r="K180">
        <f t="shared" si="0"/>
        <v>5004</v>
      </c>
    </row>
    <row r="181" spans="1:11" x14ac:dyDescent="0.2">
      <c r="G181" t="s">
        <v>21588</v>
      </c>
      <c r="H181">
        <v>6</v>
      </c>
      <c r="I181">
        <v>10</v>
      </c>
      <c r="K181">
        <f t="shared" si="0"/>
        <v>0</v>
      </c>
    </row>
    <row r="182" spans="1:11" x14ac:dyDescent="0.2">
      <c r="G182" t="s">
        <v>1350</v>
      </c>
      <c r="H182">
        <v>8</v>
      </c>
      <c r="I182">
        <v>2</v>
      </c>
      <c r="J182">
        <v>9</v>
      </c>
      <c r="K182">
        <v>72</v>
      </c>
    </row>
    <row r="184" spans="1:11" x14ac:dyDescent="0.2">
      <c r="A184" t="s">
        <v>13574</v>
      </c>
      <c r="B184" t="s">
        <v>13594</v>
      </c>
      <c r="C184" t="s">
        <v>13596</v>
      </c>
      <c r="D184">
        <v>3</v>
      </c>
      <c r="E184">
        <v>244</v>
      </c>
      <c r="F184">
        <f>D184*E184</f>
        <v>732</v>
      </c>
      <c r="G184" t="s">
        <v>21708</v>
      </c>
      <c r="H184">
        <v>723</v>
      </c>
      <c r="I184">
        <f>F184-H184</f>
        <v>9</v>
      </c>
      <c r="J184">
        <v>9</v>
      </c>
      <c r="K184">
        <f t="shared" si="0"/>
        <v>6507</v>
      </c>
    </row>
    <row r="185" spans="1:11" x14ac:dyDescent="0.2">
      <c r="K185">
        <f t="shared" si="0"/>
        <v>0</v>
      </c>
    </row>
    <row r="187" spans="1:11" x14ac:dyDescent="0.2">
      <c r="A187" t="s">
        <v>21664</v>
      </c>
      <c r="B187" t="s">
        <v>13776</v>
      </c>
      <c r="C187" t="s">
        <v>13777</v>
      </c>
      <c r="D187">
        <v>2</v>
      </c>
      <c r="E187">
        <v>346</v>
      </c>
      <c r="F187">
        <f>D187*E187</f>
        <v>692</v>
      </c>
      <c r="I187">
        <f>F187-H187</f>
        <v>692</v>
      </c>
      <c r="K187">
        <f t="shared" si="0"/>
        <v>0</v>
      </c>
    </row>
    <row r="188" spans="1:11" x14ac:dyDescent="0.2">
      <c r="K188">
        <f t="shared" si="0"/>
        <v>0</v>
      </c>
    </row>
    <row r="190" spans="1:11" x14ac:dyDescent="0.2">
      <c r="A190" t="s">
        <v>1306</v>
      </c>
      <c r="B190" t="s">
        <v>1355</v>
      </c>
      <c r="C190" t="s">
        <v>13831</v>
      </c>
      <c r="D190">
        <v>2</v>
      </c>
      <c r="E190">
        <v>350</v>
      </c>
      <c r="F190">
        <f>D190*E190</f>
        <v>700</v>
      </c>
      <c r="I190">
        <f>F190-H190</f>
        <v>700</v>
      </c>
      <c r="K190">
        <f t="shared" si="0"/>
        <v>0</v>
      </c>
    </row>
    <row r="191" spans="1:11" x14ac:dyDescent="0.2">
      <c r="K191">
        <f t="shared" si="0"/>
        <v>0</v>
      </c>
    </row>
    <row r="192" spans="1:11" x14ac:dyDescent="0.2">
      <c r="F192">
        <f t="shared" ref="F192:F446" si="1">D192*E192</f>
        <v>0</v>
      </c>
      <c r="I192">
        <f t="shared" ref="I192:I446" si="2">F192-H192</f>
        <v>0</v>
      </c>
      <c r="K192">
        <f t="shared" si="0"/>
        <v>0</v>
      </c>
    </row>
    <row r="193" spans="6:11" x14ac:dyDescent="0.2">
      <c r="F193">
        <f t="shared" si="1"/>
        <v>0</v>
      </c>
      <c r="I193">
        <f t="shared" si="2"/>
        <v>0</v>
      </c>
      <c r="K193">
        <f t="shared" si="0"/>
        <v>0</v>
      </c>
    </row>
    <row r="194" spans="6:11" x14ac:dyDescent="0.2">
      <c r="F194">
        <f t="shared" si="1"/>
        <v>0</v>
      </c>
      <c r="I194">
        <f t="shared" si="2"/>
        <v>0</v>
      </c>
      <c r="K194">
        <f t="shared" si="0"/>
        <v>0</v>
      </c>
    </row>
    <row r="195" spans="6:11" x14ac:dyDescent="0.2">
      <c r="F195">
        <f t="shared" si="1"/>
        <v>0</v>
      </c>
      <c r="I195">
        <f t="shared" si="2"/>
        <v>0</v>
      </c>
      <c r="K195">
        <f t="shared" si="0"/>
        <v>0</v>
      </c>
    </row>
    <row r="196" spans="6:11" x14ac:dyDescent="0.2">
      <c r="F196">
        <f t="shared" si="1"/>
        <v>0</v>
      </c>
      <c r="I196">
        <f t="shared" si="2"/>
        <v>0</v>
      </c>
      <c r="K196">
        <f t="shared" si="0"/>
        <v>0</v>
      </c>
    </row>
    <row r="197" spans="6:11" x14ac:dyDescent="0.2">
      <c r="F197">
        <f t="shared" si="1"/>
        <v>0</v>
      </c>
      <c r="I197">
        <f t="shared" si="2"/>
        <v>0</v>
      </c>
      <c r="K197">
        <f t="shared" si="0"/>
        <v>0</v>
      </c>
    </row>
    <row r="198" spans="6:11" x14ac:dyDescent="0.2">
      <c r="F198">
        <f t="shared" si="1"/>
        <v>0</v>
      </c>
      <c r="I198">
        <f t="shared" si="2"/>
        <v>0</v>
      </c>
      <c r="K198">
        <f t="shared" si="0"/>
        <v>0</v>
      </c>
    </row>
    <row r="199" spans="6:11" x14ac:dyDescent="0.2">
      <c r="F199">
        <f t="shared" si="1"/>
        <v>0</v>
      </c>
      <c r="I199">
        <f t="shared" si="2"/>
        <v>0</v>
      </c>
      <c r="K199">
        <f t="shared" si="0"/>
        <v>0</v>
      </c>
    </row>
    <row r="200" spans="6:11" x14ac:dyDescent="0.2">
      <c r="F200">
        <f t="shared" si="1"/>
        <v>0</v>
      </c>
      <c r="I200">
        <f t="shared" si="2"/>
        <v>0</v>
      </c>
      <c r="K200">
        <f t="shared" si="0"/>
        <v>0</v>
      </c>
    </row>
    <row r="201" spans="6:11" x14ac:dyDescent="0.2">
      <c r="F201">
        <f t="shared" si="1"/>
        <v>0</v>
      </c>
      <c r="I201">
        <f t="shared" si="2"/>
        <v>0</v>
      </c>
      <c r="K201">
        <f t="shared" si="0"/>
        <v>0</v>
      </c>
    </row>
    <row r="202" spans="6:11" x14ac:dyDescent="0.2">
      <c r="F202">
        <f t="shared" si="1"/>
        <v>0</v>
      </c>
      <c r="I202">
        <f t="shared" si="2"/>
        <v>0</v>
      </c>
      <c r="K202">
        <f t="shared" si="0"/>
        <v>0</v>
      </c>
    </row>
    <row r="203" spans="6:11" x14ac:dyDescent="0.2">
      <c r="F203">
        <f t="shared" si="1"/>
        <v>0</v>
      </c>
      <c r="I203">
        <f t="shared" si="2"/>
        <v>0</v>
      </c>
      <c r="K203">
        <f t="shared" si="0"/>
        <v>0</v>
      </c>
    </row>
    <row r="204" spans="6:11" x14ac:dyDescent="0.2">
      <c r="F204">
        <f t="shared" si="1"/>
        <v>0</v>
      </c>
      <c r="I204">
        <f t="shared" si="2"/>
        <v>0</v>
      </c>
      <c r="K204">
        <f t="shared" si="0"/>
        <v>0</v>
      </c>
    </row>
    <row r="205" spans="6:11" x14ac:dyDescent="0.2">
      <c r="F205">
        <f t="shared" si="1"/>
        <v>0</v>
      </c>
      <c r="I205">
        <f t="shared" si="2"/>
        <v>0</v>
      </c>
      <c r="K205">
        <f t="shared" si="0"/>
        <v>0</v>
      </c>
    </row>
    <row r="206" spans="6:11" x14ac:dyDescent="0.2">
      <c r="F206">
        <f t="shared" si="1"/>
        <v>0</v>
      </c>
      <c r="I206">
        <f t="shared" si="2"/>
        <v>0</v>
      </c>
      <c r="K206">
        <f t="shared" si="0"/>
        <v>0</v>
      </c>
    </row>
    <row r="207" spans="6:11" x14ac:dyDescent="0.2">
      <c r="F207">
        <f t="shared" si="1"/>
        <v>0</v>
      </c>
      <c r="I207">
        <f t="shared" si="2"/>
        <v>0</v>
      </c>
      <c r="K207">
        <f t="shared" si="0"/>
        <v>0</v>
      </c>
    </row>
    <row r="208" spans="6:11" x14ac:dyDescent="0.2">
      <c r="F208">
        <f t="shared" si="1"/>
        <v>0</v>
      </c>
      <c r="I208">
        <f t="shared" si="2"/>
        <v>0</v>
      </c>
      <c r="K208">
        <f t="shared" si="0"/>
        <v>0</v>
      </c>
    </row>
    <row r="209" spans="6:11" x14ac:dyDescent="0.2">
      <c r="F209">
        <f t="shared" si="1"/>
        <v>0</v>
      </c>
      <c r="I209">
        <f t="shared" si="2"/>
        <v>0</v>
      </c>
      <c r="K209">
        <f t="shared" si="0"/>
        <v>0</v>
      </c>
    </row>
    <row r="210" spans="6:11" x14ac:dyDescent="0.2">
      <c r="F210">
        <f t="shared" si="1"/>
        <v>0</v>
      </c>
      <c r="I210">
        <f t="shared" si="2"/>
        <v>0</v>
      </c>
      <c r="K210">
        <f t="shared" si="0"/>
        <v>0</v>
      </c>
    </row>
    <row r="211" spans="6:11" x14ac:dyDescent="0.2">
      <c r="F211">
        <f t="shared" si="1"/>
        <v>0</v>
      </c>
      <c r="I211">
        <f t="shared" si="2"/>
        <v>0</v>
      </c>
      <c r="K211">
        <f t="shared" si="0"/>
        <v>0</v>
      </c>
    </row>
    <row r="212" spans="6:11" x14ac:dyDescent="0.2">
      <c r="F212">
        <f t="shared" si="1"/>
        <v>0</v>
      </c>
      <c r="I212">
        <f t="shared" si="2"/>
        <v>0</v>
      </c>
      <c r="K212">
        <f t="shared" si="0"/>
        <v>0</v>
      </c>
    </row>
    <row r="213" spans="6:11" x14ac:dyDescent="0.2">
      <c r="F213">
        <f t="shared" si="1"/>
        <v>0</v>
      </c>
      <c r="I213">
        <f t="shared" si="2"/>
        <v>0</v>
      </c>
      <c r="K213">
        <f t="shared" si="0"/>
        <v>0</v>
      </c>
    </row>
    <row r="214" spans="6:11" x14ac:dyDescent="0.2">
      <c r="F214">
        <f t="shared" si="1"/>
        <v>0</v>
      </c>
      <c r="I214">
        <f t="shared" si="2"/>
        <v>0</v>
      </c>
      <c r="K214">
        <f t="shared" si="0"/>
        <v>0</v>
      </c>
    </row>
    <row r="215" spans="6:11" x14ac:dyDescent="0.2">
      <c r="F215">
        <f t="shared" si="1"/>
        <v>0</v>
      </c>
      <c r="I215">
        <f t="shared" si="2"/>
        <v>0</v>
      </c>
      <c r="K215">
        <f t="shared" si="0"/>
        <v>0</v>
      </c>
    </row>
    <row r="216" spans="6:11" x14ac:dyDescent="0.2">
      <c r="F216">
        <f t="shared" si="1"/>
        <v>0</v>
      </c>
      <c r="I216">
        <f t="shared" si="2"/>
        <v>0</v>
      </c>
      <c r="K216">
        <f t="shared" si="0"/>
        <v>0</v>
      </c>
    </row>
    <row r="217" spans="6:11" x14ac:dyDescent="0.2">
      <c r="F217">
        <f t="shared" si="1"/>
        <v>0</v>
      </c>
      <c r="I217">
        <f t="shared" si="2"/>
        <v>0</v>
      </c>
      <c r="K217">
        <f t="shared" si="0"/>
        <v>0</v>
      </c>
    </row>
    <row r="218" spans="6:11" x14ac:dyDescent="0.2">
      <c r="F218">
        <f t="shared" si="1"/>
        <v>0</v>
      </c>
      <c r="I218">
        <f t="shared" si="2"/>
        <v>0</v>
      </c>
      <c r="K218">
        <f t="shared" si="0"/>
        <v>0</v>
      </c>
    </row>
    <row r="219" spans="6:11" x14ac:dyDescent="0.2">
      <c r="F219">
        <f t="shared" si="1"/>
        <v>0</v>
      </c>
      <c r="I219">
        <f t="shared" si="2"/>
        <v>0</v>
      </c>
      <c r="K219">
        <f t="shared" si="0"/>
        <v>0</v>
      </c>
    </row>
    <row r="220" spans="6:11" x14ac:dyDescent="0.2">
      <c r="F220">
        <f t="shared" si="1"/>
        <v>0</v>
      </c>
      <c r="I220">
        <f t="shared" si="2"/>
        <v>0</v>
      </c>
      <c r="K220">
        <f t="shared" si="0"/>
        <v>0</v>
      </c>
    </row>
    <row r="221" spans="6:11" x14ac:dyDescent="0.2">
      <c r="F221">
        <f t="shared" si="1"/>
        <v>0</v>
      </c>
      <c r="I221">
        <f t="shared" si="2"/>
        <v>0</v>
      </c>
      <c r="K221">
        <f t="shared" si="0"/>
        <v>0</v>
      </c>
    </row>
    <row r="222" spans="6:11" x14ac:dyDescent="0.2">
      <c r="F222">
        <f t="shared" si="1"/>
        <v>0</v>
      </c>
      <c r="I222">
        <f t="shared" si="2"/>
        <v>0</v>
      </c>
      <c r="K222">
        <f t="shared" si="0"/>
        <v>0</v>
      </c>
    </row>
    <row r="223" spans="6:11" x14ac:dyDescent="0.2">
      <c r="F223">
        <f t="shared" si="1"/>
        <v>0</v>
      </c>
      <c r="I223">
        <f t="shared" si="2"/>
        <v>0</v>
      </c>
      <c r="K223">
        <f t="shared" si="0"/>
        <v>0</v>
      </c>
    </row>
    <row r="224" spans="6:11" x14ac:dyDescent="0.2">
      <c r="F224">
        <f t="shared" si="1"/>
        <v>0</v>
      </c>
      <c r="I224">
        <f t="shared" si="2"/>
        <v>0</v>
      </c>
      <c r="K224">
        <f t="shared" si="0"/>
        <v>0</v>
      </c>
    </row>
    <row r="225" spans="1:11" x14ac:dyDescent="0.2">
      <c r="F225">
        <f t="shared" si="1"/>
        <v>0</v>
      </c>
      <c r="I225">
        <f t="shared" si="2"/>
        <v>0</v>
      </c>
      <c r="K225">
        <f t="shared" si="0"/>
        <v>0</v>
      </c>
    </row>
    <row r="226" spans="1:11" x14ac:dyDescent="0.2">
      <c r="A226" t="s">
        <v>18060</v>
      </c>
      <c r="B226" t="s">
        <v>18077</v>
      </c>
      <c r="C226" t="s">
        <v>18078</v>
      </c>
      <c r="D226">
        <v>1.5</v>
      </c>
      <c r="E226">
        <v>226</v>
      </c>
      <c r="F226">
        <f t="shared" si="1"/>
        <v>339</v>
      </c>
      <c r="I226">
        <f t="shared" si="2"/>
        <v>339</v>
      </c>
      <c r="K226">
        <f t="shared" si="0"/>
        <v>0</v>
      </c>
    </row>
    <row r="227" spans="1:11" x14ac:dyDescent="0.2">
      <c r="F227">
        <f t="shared" si="1"/>
        <v>0</v>
      </c>
      <c r="I227">
        <f t="shared" si="2"/>
        <v>0</v>
      </c>
      <c r="K227">
        <f t="shared" si="0"/>
        <v>0</v>
      </c>
    </row>
    <row r="228" spans="1:11" x14ac:dyDescent="0.2">
      <c r="F228">
        <f t="shared" si="1"/>
        <v>0</v>
      </c>
      <c r="I228">
        <f t="shared" si="2"/>
        <v>0</v>
      </c>
      <c r="K228">
        <f t="shared" si="0"/>
        <v>0</v>
      </c>
    </row>
    <row r="229" spans="1:11" x14ac:dyDescent="0.2">
      <c r="A229" t="s">
        <v>18032</v>
      </c>
      <c r="B229" t="s">
        <v>18066</v>
      </c>
      <c r="C229" t="s">
        <v>18067</v>
      </c>
      <c r="D229">
        <v>2</v>
      </c>
      <c r="E229">
        <v>237</v>
      </c>
      <c r="F229">
        <f t="shared" si="1"/>
        <v>474</v>
      </c>
      <c r="I229">
        <f t="shared" si="2"/>
        <v>474</v>
      </c>
      <c r="K229">
        <f t="shared" si="0"/>
        <v>0</v>
      </c>
    </row>
    <row r="230" spans="1:11" x14ac:dyDescent="0.2">
      <c r="F230">
        <f t="shared" si="1"/>
        <v>0</v>
      </c>
      <c r="I230">
        <f t="shared" si="2"/>
        <v>0</v>
      </c>
      <c r="K230">
        <f t="shared" si="0"/>
        <v>0</v>
      </c>
    </row>
    <row r="231" spans="1:11" x14ac:dyDescent="0.2">
      <c r="F231">
        <f t="shared" si="1"/>
        <v>0</v>
      </c>
      <c r="I231">
        <f t="shared" si="2"/>
        <v>0</v>
      </c>
      <c r="K231">
        <f t="shared" si="0"/>
        <v>0</v>
      </c>
    </row>
    <row r="232" spans="1:11" x14ac:dyDescent="0.2">
      <c r="A232" t="s">
        <v>17708</v>
      </c>
      <c r="B232" t="s">
        <v>17742</v>
      </c>
      <c r="C232" t="s">
        <v>17743</v>
      </c>
      <c r="D232">
        <v>3</v>
      </c>
      <c r="E232">
        <v>116</v>
      </c>
      <c r="F232">
        <f t="shared" si="1"/>
        <v>348</v>
      </c>
      <c r="I232">
        <f t="shared" si="2"/>
        <v>348</v>
      </c>
      <c r="K232">
        <f t="shared" si="0"/>
        <v>0</v>
      </c>
    </row>
    <row r="233" spans="1:11" x14ac:dyDescent="0.2">
      <c r="F233">
        <f t="shared" si="1"/>
        <v>0</v>
      </c>
      <c r="I233">
        <f t="shared" si="2"/>
        <v>0</v>
      </c>
      <c r="K233">
        <f t="shared" si="0"/>
        <v>0</v>
      </c>
    </row>
    <row r="234" spans="1:11" x14ac:dyDescent="0.2">
      <c r="F234">
        <f t="shared" si="1"/>
        <v>0</v>
      </c>
      <c r="I234">
        <f t="shared" si="2"/>
        <v>0</v>
      </c>
      <c r="K234">
        <f t="shared" si="0"/>
        <v>0</v>
      </c>
    </row>
    <row r="235" spans="1:11" x14ac:dyDescent="0.2">
      <c r="A235" s="73" t="s">
        <v>15876</v>
      </c>
      <c r="B235" s="73" t="s">
        <v>15895</v>
      </c>
      <c r="C235" s="73" t="s">
        <v>15896</v>
      </c>
      <c r="D235">
        <v>1</v>
      </c>
      <c r="E235">
        <v>348</v>
      </c>
      <c r="F235">
        <f t="shared" si="1"/>
        <v>348</v>
      </c>
      <c r="I235">
        <f t="shared" si="2"/>
        <v>348</v>
      </c>
      <c r="K235">
        <f t="shared" si="0"/>
        <v>0</v>
      </c>
    </row>
    <row r="236" spans="1:11" x14ac:dyDescent="0.2">
      <c r="F236">
        <f t="shared" si="1"/>
        <v>0</v>
      </c>
      <c r="I236">
        <f t="shared" si="2"/>
        <v>0</v>
      </c>
      <c r="K236">
        <f t="shared" si="0"/>
        <v>0</v>
      </c>
    </row>
    <row r="237" spans="1:11" x14ac:dyDescent="0.2">
      <c r="F237">
        <f t="shared" si="1"/>
        <v>0</v>
      </c>
      <c r="I237">
        <f t="shared" si="2"/>
        <v>0</v>
      </c>
      <c r="K237">
        <f t="shared" si="0"/>
        <v>0</v>
      </c>
    </row>
    <row r="238" spans="1:11" x14ac:dyDescent="0.2">
      <c r="A238" t="s">
        <v>15740</v>
      </c>
      <c r="B238" t="s">
        <v>15782</v>
      </c>
      <c r="C238" t="s">
        <v>15783</v>
      </c>
      <c r="D238">
        <v>2</v>
      </c>
      <c r="E238">
        <v>249</v>
      </c>
      <c r="F238">
        <f t="shared" si="1"/>
        <v>498</v>
      </c>
      <c r="I238">
        <f t="shared" si="2"/>
        <v>498</v>
      </c>
      <c r="K238">
        <f t="shared" si="0"/>
        <v>0</v>
      </c>
    </row>
    <row r="239" spans="1:11" x14ac:dyDescent="0.2">
      <c r="F239">
        <f t="shared" si="1"/>
        <v>0</v>
      </c>
      <c r="I239">
        <f t="shared" si="2"/>
        <v>0</v>
      </c>
      <c r="K239">
        <f t="shared" si="0"/>
        <v>0</v>
      </c>
    </row>
    <row r="240" spans="1:11" x14ac:dyDescent="0.2">
      <c r="F240">
        <f t="shared" si="1"/>
        <v>0</v>
      </c>
      <c r="I240">
        <f t="shared" si="2"/>
        <v>0</v>
      </c>
      <c r="K240">
        <f t="shared" si="0"/>
        <v>0</v>
      </c>
    </row>
    <row r="241" spans="1:11" x14ac:dyDescent="0.2">
      <c r="A241" t="s">
        <v>15611</v>
      </c>
      <c r="B241" t="s">
        <v>15649</v>
      </c>
      <c r="C241" t="s">
        <v>15650</v>
      </c>
      <c r="D241">
        <v>4</v>
      </c>
      <c r="E241">
        <v>124</v>
      </c>
      <c r="F241">
        <f t="shared" si="1"/>
        <v>496</v>
      </c>
      <c r="G241" t="s">
        <v>16099</v>
      </c>
      <c r="H241">
        <v>494</v>
      </c>
      <c r="I241">
        <f t="shared" si="2"/>
        <v>2</v>
      </c>
      <c r="J241">
        <v>11.5</v>
      </c>
      <c r="K241">
        <f t="shared" si="0"/>
        <v>5681</v>
      </c>
    </row>
    <row r="242" spans="1:11" x14ac:dyDescent="0.2">
      <c r="F242">
        <f t="shared" si="1"/>
        <v>0</v>
      </c>
      <c r="I242">
        <f t="shared" si="2"/>
        <v>0</v>
      </c>
      <c r="K242">
        <f t="shared" si="0"/>
        <v>0</v>
      </c>
    </row>
    <row r="243" spans="1:11" x14ac:dyDescent="0.2">
      <c r="F243">
        <f t="shared" si="1"/>
        <v>0</v>
      </c>
      <c r="I243">
        <f t="shared" si="2"/>
        <v>0</v>
      </c>
      <c r="K243">
        <f t="shared" si="0"/>
        <v>0</v>
      </c>
    </row>
    <row r="244" spans="1:11" x14ac:dyDescent="0.2">
      <c r="A244" t="s">
        <v>15567</v>
      </c>
      <c r="B244" t="s">
        <v>15568</v>
      </c>
      <c r="C244" t="s">
        <v>15569</v>
      </c>
      <c r="D244">
        <v>2</v>
      </c>
      <c r="E244">
        <v>250</v>
      </c>
      <c r="F244">
        <f t="shared" si="1"/>
        <v>500</v>
      </c>
      <c r="I244">
        <f t="shared" si="2"/>
        <v>500</v>
      </c>
      <c r="K244">
        <f t="shared" si="0"/>
        <v>0</v>
      </c>
    </row>
    <row r="245" spans="1:11" x14ac:dyDescent="0.2">
      <c r="F245">
        <f t="shared" si="1"/>
        <v>0</v>
      </c>
      <c r="I245">
        <f t="shared" si="2"/>
        <v>0</v>
      </c>
      <c r="K245">
        <f t="shared" si="0"/>
        <v>0</v>
      </c>
    </row>
    <row r="246" spans="1:11" x14ac:dyDescent="0.2">
      <c r="F246">
        <f t="shared" si="1"/>
        <v>0</v>
      </c>
      <c r="I246">
        <f t="shared" si="2"/>
        <v>0</v>
      </c>
      <c r="K246">
        <f t="shared" si="0"/>
        <v>0</v>
      </c>
    </row>
    <row r="247" spans="1:11" x14ac:dyDescent="0.2">
      <c r="A247" t="s">
        <v>15527</v>
      </c>
      <c r="B247" t="s">
        <v>15544</v>
      </c>
      <c r="C247" t="s">
        <v>15545</v>
      </c>
      <c r="D247">
        <v>2</v>
      </c>
      <c r="E247">
        <v>312</v>
      </c>
      <c r="F247">
        <f t="shared" si="1"/>
        <v>624</v>
      </c>
      <c r="I247">
        <f t="shared" si="2"/>
        <v>624</v>
      </c>
      <c r="K247">
        <f t="shared" si="0"/>
        <v>0</v>
      </c>
    </row>
    <row r="248" spans="1:11" x14ac:dyDescent="0.2">
      <c r="F248">
        <f t="shared" si="1"/>
        <v>0</v>
      </c>
      <c r="G248" t="s">
        <v>15922</v>
      </c>
      <c r="H248">
        <v>8</v>
      </c>
      <c r="I248">
        <f t="shared" si="2"/>
        <v>-8</v>
      </c>
      <c r="J248">
        <v>9</v>
      </c>
      <c r="K248">
        <f t="shared" si="0"/>
        <v>72</v>
      </c>
    </row>
    <row r="249" spans="1:11" x14ac:dyDescent="0.2">
      <c r="F249">
        <f t="shared" si="1"/>
        <v>0</v>
      </c>
      <c r="I249">
        <f t="shared" si="2"/>
        <v>0</v>
      </c>
      <c r="K249">
        <f t="shared" si="0"/>
        <v>0</v>
      </c>
    </row>
    <row r="250" spans="1:11" x14ac:dyDescent="0.2">
      <c r="A250" t="s">
        <v>15529</v>
      </c>
      <c r="B250" t="s">
        <v>15525</v>
      </c>
      <c r="C250" t="s">
        <v>15526</v>
      </c>
      <c r="D250">
        <v>4</v>
      </c>
      <c r="E250">
        <v>125</v>
      </c>
      <c r="F250">
        <f t="shared" si="1"/>
        <v>500</v>
      </c>
      <c r="I250">
        <f t="shared" si="2"/>
        <v>500</v>
      </c>
      <c r="K250">
        <f t="shared" si="0"/>
        <v>0</v>
      </c>
    </row>
    <row r="251" spans="1:11" x14ac:dyDescent="0.2">
      <c r="F251">
        <f t="shared" si="1"/>
        <v>0</v>
      </c>
      <c r="I251">
        <f t="shared" si="2"/>
        <v>0</v>
      </c>
      <c r="K251">
        <f t="shared" si="0"/>
        <v>0</v>
      </c>
    </row>
    <row r="252" spans="1:11" x14ac:dyDescent="0.2">
      <c r="F252">
        <f t="shared" si="1"/>
        <v>0</v>
      </c>
      <c r="I252">
        <f t="shared" si="2"/>
        <v>0</v>
      </c>
      <c r="K252">
        <f t="shared" si="0"/>
        <v>0</v>
      </c>
    </row>
    <row r="253" spans="1:11" x14ac:dyDescent="0.2">
      <c r="A253" t="s">
        <v>201</v>
      </c>
      <c r="B253" t="s">
        <v>136</v>
      </c>
      <c r="C253" t="s">
        <v>137</v>
      </c>
      <c r="D253">
        <v>1</v>
      </c>
      <c r="E253">
        <v>445</v>
      </c>
      <c r="F253">
        <f t="shared" si="1"/>
        <v>445</v>
      </c>
      <c r="G253" t="s">
        <v>15943</v>
      </c>
      <c r="H253">
        <v>430</v>
      </c>
      <c r="I253">
        <f t="shared" si="2"/>
        <v>15</v>
      </c>
      <c r="J253">
        <v>11</v>
      </c>
      <c r="K253">
        <f t="shared" si="0"/>
        <v>4730</v>
      </c>
    </row>
    <row r="254" spans="1:11" x14ac:dyDescent="0.2">
      <c r="F254">
        <f t="shared" si="1"/>
        <v>0</v>
      </c>
      <c r="G254" t="s">
        <v>15922</v>
      </c>
      <c r="H254">
        <v>15</v>
      </c>
      <c r="I254">
        <v>0</v>
      </c>
      <c r="J254">
        <v>9</v>
      </c>
      <c r="K254">
        <f t="shared" si="0"/>
        <v>135</v>
      </c>
    </row>
    <row r="255" spans="1:11" x14ac:dyDescent="0.2">
      <c r="F255">
        <f t="shared" si="1"/>
        <v>0</v>
      </c>
      <c r="I255">
        <f t="shared" si="2"/>
        <v>0</v>
      </c>
      <c r="K255">
        <f t="shared" si="0"/>
        <v>0</v>
      </c>
    </row>
    <row r="256" spans="1:11" x14ac:dyDescent="0.2">
      <c r="A256" t="s">
        <v>14829</v>
      </c>
      <c r="B256" t="s">
        <v>140</v>
      </c>
      <c r="C256" t="s">
        <v>141</v>
      </c>
      <c r="D256">
        <v>5</v>
      </c>
      <c r="E256">
        <v>116</v>
      </c>
      <c r="F256">
        <f t="shared" si="1"/>
        <v>580</v>
      </c>
      <c r="I256">
        <f t="shared" si="2"/>
        <v>580</v>
      </c>
      <c r="K256">
        <f t="shared" si="0"/>
        <v>0</v>
      </c>
    </row>
    <row r="257" spans="1:12" x14ac:dyDescent="0.2">
      <c r="F257">
        <f t="shared" si="1"/>
        <v>0</v>
      </c>
      <c r="I257">
        <f t="shared" si="2"/>
        <v>0</v>
      </c>
      <c r="K257">
        <f t="shared" si="0"/>
        <v>0</v>
      </c>
    </row>
    <row r="258" spans="1:12" x14ac:dyDescent="0.2">
      <c r="F258">
        <f t="shared" si="1"/>
        <v>0</v>
      </c>
      <c r="I258">
        <f t="shared" si="2"/>
        <v>0</v>
      </c>
      <c r="K258">
        <f t="shared" si="0"/>
        <v>0</v>
      </c>
    </row>
    <row r="259" spans="1:12" x14ac:dyDescent="0.2">
      <c r="A259" t="s">
        <v>119</v>
      </c>
      <c r="B259" t="s">
        <v>120</v>
      </c>
      <c r="C259" t="s">
        <v>121</v>
      </c>
      <c r="D259">
        <v>5</v>
      </c>
      <c r="E259">
        <v>111</v>
      </c>
      <c r="F259">
        <f t="shared" si="1"/>
        <v>555</v>
      </c>
      <c r="I259">
        <f t="shared" si="2"/>
        <v>555</v>
      </c>
      <c r="K259">
        <f t="shared" si="0"/>
        <v>0</v>
      </c>
    </row>
    <row r="260" spans="1:12" x14ac:dyDescent="0.2">
      <c r="F260">
        <f t="shared" si="1"/>
        <v>0</v>
      </c>
      <c r="G260" t="s">
        <v>15921</v>
      </c>
      <c r="H260">
        <v>5</v>
      </c>
      <c r="I260">
        <f t="shared" si="2"/>
        <v>-5</v>
      </c>
      <c r="J260">
        <v>9</v>
      </c>
      <c r="K260">
        <f t="shared" si="0"/>
        <v>45</v>
      </c>
    </row>
    <row r="261" spans="1:12" x14ac:dyDescent="0.2">
      <c r="F261">
        <f t="shared" si="1"/>
        <v>0</v>
      </c>
      <c r="I261">
        <f t="shared" si="2"/>
        <v>0</v>
      </c>
      <c r="K261">
        <f t="shared" si="0"/>
        <v>0</v>
      </c>
    </row>
    <row r="262" spans="1:12" x14ac:dyDescent="0.2">
      <c r="A262" t="s">
        <v>239</v>
      </c>
      <c r="B262" t="s">
        <v>272</v>
      </c>
      <c r="C262" t="s">
        <v>273</v>
      </c>
      <c r="D262">
        <v>4</v>
      </c>
      <c r="E262">
        <v>126</v>
      </c>
      <c r="F262">
        <f t="shared" si="1"/>
        <v>504</v>
      </c>
      <c r="G262" t="s">
        <v>15943</v>
      </c>
      <c r="H262">
        <v>489</v>
      </c>
      <c r="I262">
        <f t="shared" si="2"/>
        <v>15</v>
      </c>
      <c r="J262">
        <v>12.5</v>
      </c>
      <c r="K262">
        <f t="shared" si="0"/>
        <v>6112.5</v>
      </c>
      <c r="L262" t="s">
        <v>15932</v>
      </c>
    </row>
    <row r="263" spans="1:12" x14ac:dyDescent="0.2">
      <c r="F263">
        <f t="shared" si="1"/>
        <v>0</v>
      </c>
      <c r="I263">
        <f t="shared" si="2"/>
        <v>0</v>
      </c>
      <c r="K263">
        <f t="shared" si="0"/>
        <v>0</v>
      </c>
    </row>
    <row r="264" spans="1:12" x14ac:dyDescent="0.2">
      <c r="F264">
        <f t="shared" si="1"/>
        <v>0</v>
      </c>
      <c r="I264">
        <f t="shared" si="2"/>
        <v>0</v>
      </c>
      <c r="K264">
        <f t="shared" si="0"/>
        <v>0</v>
      </c>
    </row>
    <row r="265" spans="1:12" x14ac:dyDescent="0.2">
      <c r="A265" t="s">
        <v>236</v>
      </c>
      <c r="B265" t="s">
        <v>237</v>
      </c>
      <c r="C265" t="s">
        <v>238</v>
      </c>
      <c r="D265">
        <v>4</v>
      </c>
      <c r="E265">
        <v>125</v>
      </c>
      <c r="F265">
        <f t="shared" si="1"/>
        <v>500</v>
      </c>
      <c r="G265" t="s">
        <v>15790</v>
      </c>
      <c r="H265">
        <v>494</v>
      </c>
      <c r="I265">
        <f t="shared" si="2"/>
        <v>6</v>
      </c>
      <c r="J265">
        <v>13</v>
      </c>
      <c r="K265">
        <f t="shared" si="0"/>
        <v>6422</v>
      </c>
      <c r="L265" t="s">
        <v>15938</v>
      </c>
    </row>
    <row r="266" spans="1:12" x14ac:dyDescent="0.2">
      <c r="F266">
        <f t="shared" si="1"/>
        <v>0</v>
      </c>
      <c r="G266" t="s">
        <v>15921</v>
      </c>
      <c r="H266">
        <v>6</v>
      </c>
      <c r="I266">
        <v>0</v>
      </c>
      <c r="J266">
        <v>9</v>
      </c>
      <c r="K266">
        <f t="shared" si="0"/>
        <v>54</v>
      </c>
    </row>
    <row r="267" spans="1:12" x14ac:dyDescent="0.2">
      <c r="F267">
        <f t="shared" si="1"/>
        <v>0</v>
      </c>
      <c r="I267">
        <f t="shared" si="2"/>
        <v>0</v>
      </c>
      <c r="K267">
        <f t="shared" si="0"/>
        <v>0</v>
      </c>
    </row>
    <row r="268" spans="1:12" x14ac:dyDescent="0.2">
      <c r="A268" t="s">
        <v>15368</v>
      </c>
      <c r="B268" t="s">
        <v>15375</v>
      </c>
      <c r="C268" t="s">
        <v>15376</v>
      </c>
      <c r="D268">
        <v>2</v>
      </c>
      <c r="E268">
        <v>299</v>
      </c>
      <c r="F268">
        <f t="shared" si="1"/>
        <v>598</v>
      </c>
      <c r="I268">
        <f t="shared" si="2"/>
        <v>598</v>
      </c>
      <c r="K268">
        <f t="shared" si="0"/>
        <v>0</v>
      </c>
    </row>
    <row r="269" spans="1:12" x14ac:dyDescent="0.2">
      <c r="F269">
        <f t="shared" si="1"/>
        <v>0</v>
      </c>
      <c r="I269">
        <f t="shared" si="2"/>
        <v>0</v>
      </c>
      <c r="K269">
        <f t="shared" si="0"/>
        <v>0</v>
      </c>
    </row>
    <row r="270" spans="1:12" x14ac:dyDescent="0.2">
      <c r="F270">
        <f t="shared" si="1"/>
        <v>0</v>
      </c>
      <c r="I270">
        <f t="shared" si="2"/>
        <v>0</v>
      </c>
      <c r="K270">
        <f t="shared" si="0"/>
        <v>0</v>
      </c>
    </row>
    <row r="271" spans="1:12" x14ac:dyDescent="0.2">
      <c r="A271" t="s">
        <v>15333</v>
      </c>
      <c r="B271" t="s">
        <v>15295</v>
      </c>
      <c r="C271" t="s">
        <v>15296</v>
      </c>
      <c r="D271">
        <v>2</v>
      </c>
      <c r="E271">
        <v>294</v>
      </c>
      <c r="F271">
        <f t="shared" si="1"/>
        <v>588</v>
      </c>
      <c r="I271">
        <f t="shared" si="2"/>
        <v>588</v>
      </c>
      <c r="K271">
        <f t="shared" si="0"/>
        <v>0</v>
      </c>
    </row>
    <row r="272" spans="1:12" x14ac:dyDescent="0.2">
      <c r="F272">
        <f t="shared" si="1"/>
        <v>0</v>
      </c>
      <c r="I272">
        <f t="shared" si="2"/>
        <v>0</v>
      </c>
      <c r="K272">
        <f t="shared" si="0"/>
        <v>0</v>
      </c>
    </row>
    <row r="273" spans="1:11" x14ac:dyDescent="0.2">
      <c r="F273">
        <f t="shared" si="1"/>
        <v>0</v>
      </c>
      <c r="I273">
        <f t="shared" si="2"/>
        <v>0</v>
      </c>
      <c r="K273">
        <f t="shared" si="0"/>
        <v>0</v>
      </c>
    </row>
    <row r="274" spans="1:11" x14ac:dyDescent="0.2">
      <c r="A274" t="s">
        <v>15194</v>
      </c>
      <c r="B274" t="s">
        <v>15230</v>
      </c>
      <c r="C274" t="s">
        <v>15231</v>
      </c>
      <c r="D274">
        <v>1</v>
      </c>
      <c r="E274">
        <v>620</v>
      </c>
      <c r="F274">
        <f t="shared" si="1"/>
        <v>620</v>
      </c>
      <c r="G274" t="s">
        <v>711</v>
      </c>
      <c r="H274">
        <v>617</v>
      </c>
      <c r="I274">
        <f t="shared" si="2"/>
        <v>3</v>
      </c>
      <c r="J274">
        <v>12.5</v>
      </c>
      <c r="K274">
        <f t="shared" si="0"/>
        <v>7712.5</v>
      </c>
    </row>
    <row r="275" spans="1:11" x14ac:dyDescent="0.2">
      <c r="F275">
        <f t="shared" si="1"/>
        <v>0</v>
      </c>
      <c r="I275">
        <f t="shared" si="2"/>
        <v>0</v>
      </c>
      <c r="K275">
        <f t="shared" si="0"/>
        <v>0</v>
      </c>
    </row>
    <row r="276" spans="1:11" x14ac:dyDescent="0.2">
      <c r="F276">
        <f t="shared" si="1"/>
        <v>0</v>
      </c>
      <c r="I276">
        <f t="shared" si="2"/>
        <v>0</v>
      </c>
      <c r="K276">
        <f t="shared" si="0"/>
        <v>0</v>
      </c>
    </row>
    <row r="277" spans="1:11" x14ac:dyDescent="0.2">
      <c r="A277" t="s">
        <v>15186</v>
      </c>
      <c r="B277" t="s">
        <v>15264</v>
      </c>
      <c r="C277" t="s">
        <v>985</v>
      </c>
      <c r="D277">
        <v>4</v>
      </c>
      <c r="E277">
        <v>138</v>
      </c>
      <c r="F277">
        <f t="shared" si="1"/>
        <v>552</v>
      </c>
      <c r="I277">
        <f t="shared" si="2"/>
        <v>552</v>
      </c>
      <c r="K277">
        <f t="shared" si="0"/>
        <v>0</v>
      </c>
    </row>
    <row r="278" spans="1:11" x14ac:dyDescent="0.2">
      <c r="F278">
        <f t="shared" si="1"/>
        <v>0</v>
      </c>
      <c r="G278" t="s">
        <v>14488</v>
      </c>
      <c r="H278">
        <v>6</v>
      </c>
      <c r="I278">
        <f t="shared" si="2"/>
        <v>-6</v>
      </c>
      <c r="J278">
        <v>9</v>
      </c>
      <c r="K278">
        <f t="shared" si="0"/>
        <v>54</v>
      </c>
    </row>
    <row r="279" spans="1:11" x14ac:dyDescent="0.2">
      <c r="G279" t="s">
        <v>1191</v>
      </c>
      <c r="H279">
        <v>1</v>
      </c>
      <c r="I279">
        <f t="shared" si="2"/>
        <v>-1</v>
      </c>
      <c r="J279">
        <v>10</v>
      </c>
      <c r="K279">
        <f t="shared" si="0"/>
        <v>10</v>
      </c>
    </row>
    <row r="280" spans="1:11" x14ac:dyDescent="0.2">
      <c r="I280">
        <f t="shared" si="2"/>
        <v>0</v>
      </c>
      <c r="K280">
        <f t="shared" si="0"/>
        <v>0</v>
      </c>
    </row>
    <row r="281" spans="1:11" x14ac:dyDescent="0.2">
      <c r="F281">
        <f t="shared" si="1"/>
        <v>0</v>
      </c>
      <c r="I281">
        <f t="shared" si="2"/>
        <v>0</v>
      </c>
      <c r="K281">
        <f t="shared" si="0"/>
        <v>0</v>
      </c>
    </row>
    <row r="282" spans="1:11" x14ac:dyDescent="0.2">
      <c r="A282" t="s">
        <v>15115</v>
      </c>
      <c r="B282" t="s">
        <v>15150</v>
      </c>
      <c r="C282" t="s">
        <v>15151</v>
      </c>
      <c r="D282">
        <v>2</v>
      </c>
      <c r="E282">
        <v>252</v>
      </c>
      <c r="F282">
        <f t="shared" si="1"/>
        <v>504</v>
      </c>
      <c r="G282" t="s">
        <v>684</v>
      </c>
      <c r="H282">
        <v>492</v>
      </c>
      <c r="I282">
        <f t="shared" si="2"/>
        <v>12</v>
      </c>
      <c r="J282">
        <v>11.5</v>
      </c>
      <c r="K282">
        <f t="shared" si="0"/>
        <v>5658</v>
      </c>
    </row>
    <row r="283" spans="1:11" x14ac:dyDescent="0.2">
      <c r="F283">
        <f t="shared" si="1"/>
        <v>0</v>
      </c>
      <c r="G283" t="s">
        <v>15921</v>
      </c>
      <c r="H283">
        <v>12</v>
      </c>
      <c r="I283">
        <v>0</v>
      </c>
      <c r="J283">
        <v>9</v>
      </c>
      <c r="K283">
        <f t="shared" si="0"/>
        <v>108</v>
      </c>
    </row>
    <row r="284" spans="1:11" x14ac:dyDescent="0.2">
      <c r="F284">
        <f t="shared" si="1"/>
        <v>0</v>
      </c>
      <c r="I284">
        <f t="shared" si="2"/>
        <v>0</v>
      </c>
      <c r="K284">
        <f t="shared" si="0"/>
        <v>0</v>
      </c>
    </row>
    <row r="285" spans="1:11" x14ac:dyDescent="0.2">
      <c r="A285" t="s">
        <v>705</v>
      </c>
      <c r="B285" t="s">
        <v>610</v>
      </c>
      <c r="C285" t="s">
        <v>611</v>
      </c>
      <c r="D285">
        <v>4</v>
      </c>
      <c r="E285">
        <v>126</v>
      </c>
      <c r="F285">
        <f t="shared" si="1"/>
        <v>504</v>
      </c>
      <c r="G285" t="s">
        <v>15436</v>
      </c>
      <c r="H285">
        <v>494</v>
      </c>
      <c r="I285">
        <f t="shared" si="2"/>
        <v>10</v>
      </c>
      <c r="J285">
        <v>12</v>
      </c>
      <c r="K285">
        <f t="shared" si="0"/>
        <v>5928</v>
      </c>
    </row>
    <row r="286" spans="1:11" x14ac:dyDescent="0.2">
      <c r="F286">
        <f t="shared" si="1"/>
        <v>0</v>
      </c>
      <c r="I286">
        <f t="shared" si="2"/>
        <v>0</v>
      </c>
      <c r="K286">
        <f t="shared" si="0"/>
        <v>0</v>
      </c>
    </row>
    <row r="287" spans="1:11" x14ac:dyDescent="0.2">
      <c r="F287">
        <f t="shared" si="1"/>
        <v>0</v>
      </c>
      <c r="I287">
        <f t="shared" si="2"/>
        <v>0</v>
      </c>
      <c r="K287">
        <f t="shared" si="0"/>
        <v>0</v>
      </c>
    </row>
    <row r="288" spans="1:11" x14ac:dyDescent="0.2">
      <c r="A288" t="s">
        <v>705</v>
      </c>
      <c r="B288" t="s">
        <v>654</v>
      </c>
      <c r="C288" t="s">
        <v>655</v>
      </c>
      <c r="D288">
        <v>4</v>
      </c>
      <c r="E288">
        <v>126</v>
      </c>
      <c r="F288">
        <f t="shared" si="1"/>
        <v>504</v>
      </c>
      <c r="G288" t="s">
        <v>14885</v>
      </c>
      <c r="H288">
        <v>498</v>
      </c>
      <c r="I288">
        <f t="shared" si="2"/>
        <v>6</v>
      </c>
      <c r="J288">
        <v>11</v>
      </c>
      <c r="K288">
        <f t="shared" si="0"/>
        <v>5478</v>
      </c>
    </row>
    <row r="289" spans="1:12" x14ac:dyDescent="0.2">
      <c r="F289">
        <f t="shared" si="1"/>
        <v>0</v>
      </c>
      <c r="G289" t="s">
        <v>15921</v>
      </c>
      <c r="H289">
        <v>4</v>
      </c>
      <c r="I289">
        <v>2</v>
      </c>
      <c r="J289">
        <v>9</v>
      </c>
      <c r="K289">
        <f t="shared" si="0"/>
        <v>36</v>
      </c>
    </row>
    <row r="290" spans="1:12" x14ac:dyDescent="0.2">
      <c r="F290">
        <f t="shared" si="1"/>
        <v>0</v>
      </c>
      <c r="I290">
        <f t="shared" si="2"/>
        <v>0</v>
      </c>
      <c r="K290">
        <f t="shared" si="0"/>
        <v>0</v>
      </c>
    </row>
    <row r="291" spans="1:12" x14ac:dyDescent="0.2">
      <c r="A291" t="s">
        <v>724</v>
      </c>
      <c r="B291" t="s">
        <v>698</v>
      </c>
      <c r="C291" t="s">
        <v>14903</v>
      </c>
      <c r="D291">
        <v>4</v>
      </c>
      <c r="E291">
        <v>157</v>
      </c>
      <c r="F291">
        <f t="shared" si="1"/>
        <v>628</v>
      </c>
      <c r="G291" t="s">
        <v>14826</v>
      </c>
      <c r="H291">
        <v>619</v>
      </c>
      <c r="I291">
        <f t="shared" si="2"/>
        <v>9</v>
      </c>
      <c r="J291">
        <v>11</v>
      </c>
      <c r="K291">
        <f t="shared" si="0"/>
        <v>6809</v>
      </c>
    </row>
    <row r="292" spans="1:12" x14ac:dyDescent="0.2">
      <c r="F292">
        <f t="shared" si="1"/>
        <v>0</v>
      </c>
      <c r="I292">
        <f t="shared" si="2"/>
        <v>0</v>
      </c>
      <c r="K292">
        <f t="shared" si="0"/>
        <v>0</v>
      </c>
    </row>
    <row r="293" spans="1:12" x14ac:dyDescent="0.2">
      <c r="F293">
        <f t="shared" si="1"/>
        <v>0</v>
      </c>
      <c r="I293">
        <f t="shared" si="2"/>
        <v>0</v>
      </c>
      <c r="K293">
        <f t="shared" si="0"/>
        <v>0</v>
      </c>
    </row>
    <row r="294" spans="1:12" x14ac:dyDescent="0.2">
      <c r="A294" t="s">
        <v>15059</v>
      </c>
      <c r="B294" t="s">
        <v>15073</v>
      </c>
      <c r="C294" t="s">
        <v>15074</v>
      </c>
      <c r="D294">
        <v>2</v>
      </c>
      <c r="E294">
        <v>252</v>
      </c>
      <c r="F294">
        <f t="shared" si="1"/>
        <v>504</v>
      </c>
      <c r="G294" t="s">
        <v>14731</v>
      </c>
      <c r="H294">
        <v>500</v>
      </c>
      <c r="I294">
        <f t="shared" si="2"/>
        <v>4</v>
      </c>
      <c r="J294">
        <v>12.5</v>
      </c>
      <c r="K294">
        <f t="shared" si="0"/>
        <v>6250</v>
      </c>
      <c r="L294" t="s">
        <v>494</v>
      </c>
    </row>
    <row r="295" spans="1:12" x14ac:dyDescent="0.2">
      <c r="F295">
        <f t="shared" si="1"/>
        <v>0</v>
      </c>
      <c r="I295">
        <f t="shared" si="2"/>
        <v>0</v>
      </c>
      <c r="K295">
        <f t="shared" si="0"/>
        <v>0</v>
      </c>
    </row>
    <row r="296" spans="1:12" x14ac:dyDescent="0.2">
      <c r="F296">
        <f t="shared" si="1"/>
        <v>0</v>
      </c>
      <c r="I296">
        <f t="shared" si="2"/>
        <v>0</v>
      </c>
      <c r="K296">
        <f t="shared" si="0"/>
        <v>0</v>
      </c>
    </row>
    <row r="297" spans="1:12" x14ac:dyDescent="0.2">
      <c r="A297" t="s">
        <v>15004</v>
      </c>
      <c r="B297" t="s">
        <v>15035</v>
      </c>
      <c r="C297" t="s">
        <v>15036</v>
      </c>
      <c r="D297">
        <v>3</v>
      </c>
      <c r="E297">
        <v>200</v>
      </c>
      <c r="F297">
        <f t="shared" si="1"/>
        <v>600</v>
      </c>
      <c r="G297" t="s">
        <v>488</v>
      </c>
      <c r="H297">
        <v>591</v>
      </c>
      <c r="I297">
        <f t="shared" si="2"/>
        <v>9</v>
      </c>
      <c r="J297">
        <v>11.5</v>
      </c>
      <c r="K297">
        <f t="shared" si="0"/>
        <v>6796.5</v>
      </c>
    </row>
    <row r="298" spans="1:12" x14ac:dyDescent="0.2">
      <c r="F298">
        <f t="shared" si="1"/>
        <v>0</v>
      </c>
      <c r="I298">
        <f t="shared" si="2"/>
        <v>0</v>
      </c>
      <c r="K298">
        <f t="shared" si="0"/>
        <v>0</v>
      </c>
    </row>
    <row r="299" spans="1:12" x14ac:dyDescent="0.2">
      <c r="F299">
        <f t="shared" si="1"/>
        <v>0</v>
      </c>
      <c r="I299">
        <f t="shared" si="2"/>
        <v>0</v>
      </c>
      <c r="K299">
        <f t="shared" si="0"/>
        <v>0</v>
      </c>
    </row>
    <row r="300" spans="1:12" x14ac:dyDescent="0.2">
      <c r="A300" t="s">
        <v>15004</v>
      </c>
      <c r="B300" t="s">
        <v>14985</v>
      </c>
      <c r="C300" t="s">
        <v>14986</v>
      </c>
      <c r="D300">
        <v>4</v>
      </c>
      <c r="E300">
        <v>154</v>
      </c>
      <c r="F300">
        <f t="shared" si="1"/>
        <v>616</v>
      </c>
      <c r="G300" t="s">
        <v>14844</v>
      </c>
      <c r="H300">
        <v>614</v>
      </c>
      <c r="I300">
        <f t="shared" si="2"/>
        <v>2</v>
      </c>
      <c r="J300">
        <v>12</v>
      </c>
      <c r="K300">
        <f t="shared" si="0"/>
        <v>7368</v>
      </c>
    </row>
    <row r="301" spans="1:12" x14ac:dyDescent="0.2">
      <c r="F301">
        <f t="shared" si="1"/>
        <v>0</v>
      </c>
      <c r="I301">
        <f t="shared" si="2"/>
        <v>0</v>
      </c>
      <c r="K301">
        <f t="shared" si="0"/>
        <v>0</v>
      </c>
    </row>
    <row r="302" spans="1:12" x14ac:dyDescent="0.2">
      <c r="F302">
        <f t="shared" si="1"/>
        <v>0</v>
      </c>
      <c r="I302">
        <f t="shared" si="2"/>
        <v>0</v>
      </c>
      <c r="K302">
        <f t="shared" si="0"/>
        <v>0</v>
      </c>
    </row>
    <row r="303" spans="1:12" x14ac:dyDescent="0.2">
      <c r="A303" t="s">
        <v>14895</v>
      </c>
      <c r="B303" t="s">
        <v>14873</v>
      </c>
      <c r="C303" t="s">
        <v>14786</v>
      </c>
      <c r="D303">
        <v>3</v>
      </c>
      <c r="E303">
        <v>206</v>
      </c>
      <c r="F303">
        <f t="shared" si="1"/>
        <v>618</v>
      </c>
      <c r="G303" t="s">
        <v>14804</v>
      </c>
      <c r="H303">
        <v>610</v>
      </c>
      <c r="I303">
        <f t="shared" si="2"/>
        <v>8</v>
      </c>
      <c r="J303">
        <v>15</v>
      </c>
      <c r="K303">
        <f t="shared" si="0"/>
        <v>9150</v>
      </c>
      <c r="L303" t="s">
        <v>14691</v>
      </c>
    </row>
    <row r="304" spans="1:12" x14ac:dyDescent="0.2">
      <c r="F304">
        <f t="shared" si="1"/>
        <v>0</v>
      </c>
      <c r="G304" t="s">
        <v>916</v>
      </c>
      <c r="H304">
        <v>8</v>
      </c>
      <c r="I304">
        <v>0</v>
      </c>
      <c r="J304">
        <v>9</v>
      </c>
      <c r="K304">
        <f t="shared" si="0"/>
        <v>72</v>
      </c>
    </row>
    <row r="305" spans="1:12" x14ac:dyDescent="0.2">
      <c r="F305">
        <f t="shared" si="1"/>
        <v>0</v>
      </c>
      <c r="I305">
        <f t="shared" si="2"/>
        <v>0</v>
      </c>
      <c r="K305">
        <f t="shared" si="0"/>
        <v>0</v>
      </c>
    </row>
    <row r="306" spans="1:12" x14ac:dyDescent="0.2">
      <c r="A306" t="s">
        <v>14718</v>
      </c>
      <c r="B306" t="s">
        <v>21865</v>
      </c>
      <c r="C306" t="s">
        <v>14857</v>
      </c>
      <c r="D306">
        <v>1</v>
      </c>
      <c r="E306">
        <v>399</v>
      </c>
      <c r="F306">
        <f t="shared" si="1"/>
        <v>399</v>
      </c>
      <c r="G306" t="s">
        <v>14710</v>
      </c>
      <c r="H306">
        <v>390</v>
      </c>
      <c r="I306">
        <f t="shared" si="2"/>
        <v>9</v>
      </c>
      <c r="J306">
        <v>12</v>
      </c>
      <c r="K306">
        <f t="shared" si="0"/>
        <v>4680</v>
      </c>
    </row>
    <row r="307" spans="1:12" x14ac:dyDescent="0.2">
      <c r="F307">
        <f t="shared" si="1"/>
        <v>0</v>
      </c>
      <c r="G307" t="s">
        <v>14928</v>
      </c>
      <c r="H307">
        <v>4</v>
      </c>
      <c r="I307">
        <v>5</v>
      </c>
      <c r="J307">
        <v>9</v>
      </c>
      <c r="K307">
        <f t="shared" si="0"/>
        <v>36</v>
      </c>
    </row>
    <row r="308" spans="1:12" x14ac:dyDescent="0.2">
      <c r="F308">
        <f t="shared" si="1"/>
        <v>0</v>
      </c>
      <c r="G308" t="s">
        <v>916</v>
      </c>
      <c r="H308">
        <v>5</v>
      </c>
      <c r="I308">
        <v>0</v>
      </c>
      <c r="J308">
        <v>9</v>
      </c>
      <c r="K308">
        <f t="shared" si="0"/>
        <v>45</v>
      </c>
    </row>
    <row r="309" spans="1:12" x14ac:dyDescent="0.2">
      <c r="I309">
        <f t="shared" si="2"/>
        <v>0</v>
      </c>
      <c r="K309">
        <f t="shared" si="0"/>
        <v>0</v>
      </c>
    </row>
    <row r="310" spans="1:12" x14ac:dyDescent="0.2">
      <c r="I310">
        <f t="shared" si="2"/>
        <v>0</v>
      </c>
      <c r="K310">
        <f t="shared" si="0"/>
        <v>0</v>
      </c>
    </row>
    <row r="311" spans="1:12" x14ac:dyDescent="0.2">
      <c r="A311" t="s">
        <v>14804</v>
      </c>
      <c r="B311" t="s">
        <v>17518</v>
      </c>
      <c r="C311" t="s">
        <v>14809</v>
      </c>
      <c r="D311">
        <v>2</v>
      </c>
      <c r="E311">
        <v>253</v>
      </c>
      <c r="F311">
        <f t="shared" si="1"/>
        <v>506</v>
      </c>
      <c r="G311" t="s">
        <v>14633</v>
      </c>
      <c r="H311">
        <v>494</v>
      </c>
      <c r="I311">
        <f t="shared" si="2"/>
        <v>12</v>
      </c>
      <c r="J311">
        <v>11</v>
      </c>
      <c r="K311">
        <f t="shared" si="0"/>
        <v>5434</v>
      </c>
      <c r="L311" t="s">
        <v>15419</v>
      </c>
    </row>
    <row r="312" spans="1:12" x14ac:dyDescent="0.2">
      <c r="F312">
        <f t="shared" si="1"/>
        <v>0</v>
      </c>
      <c r="G312" t="s">
        <v>14929</v>
      </c>
      <c r="H312">
        <v>1</v>
      </c>
      <c r="I312">
        <f t="shared" si="2"/>
        <v>-1</v>
      </c>
      <c r="J312">
        <v>9</v>
      </c>
      <c r="K312">
        <f t="shared" si="0"/>
        <v>9</v>
      </c>
    </row>
    <row r="313" spans="1:12" x14ac:dyDescent="0.2">
      <c r="G313" t="s">
        <v>916</v>
      </c>
      <c r="H313">
        <v>11</v>
      </c>
      <c r="I313">
        <f t="shared" si="2"/>
        <v>-11</v>
      </c>
      <c r="J313">
        <v>9</v>
      </c>
      <c r="K313">
        <f t="shared" si="0"/>
        <v>99</v>
      </c>
    </row>
    <row r="314" spans="1:12" x14ac:dyDescent="0.2">
      <c r="F314">
        <f t="shared" si="1"/>
        <v>0</v>
      </c>
      <c r="I314">
        <f t="shared" si="2"/>
        <v>0</v>
      </c>
      <c r="K314">
        <f t="shared" si="0"/>
        <v>0</v>
      </c>
    </row>
    <row r="315" spans="1:12" x14ac:dyDescent="0.2">
      <c r="A315" t="s">
        <v>14666</v>
      </c>
      <c r="B315" t="s">
        <v>17498</v>
      </c>
      <c r="C315" t="s">
        <v>14606</v>
      </c>
      <c r="D315">
        <v>4</v>
      </c>
      <c r="E315">
        <v>150</v>
      </c>
      <c r="F315">
        <f t="shared" si="1"/>
        <v>600</v>
      </c>
      <c r="G315" t="s">
        <v>14647</v>
      </c>
      <c r="H315">
        <v>595</v>
      </c>
      <c r="I315">
        <f t="shared" si="2"/>
        <v>5</v>
      </c>
      <c r="J315">
        <v>11</v>
      </c>
      <c r="K315">
        <f t="shared" si="0"/>
        <v>6545</v>
      </c>
    </row>
    <row r="316" spans="1:12" x14ac:dyDescent="0.2">
      <c r="F316">
        <f t="shared" si="1"/>
        <v>0</v>
      </c>
      <c r="G316" t="s">
        <v>916</v>
      </c>
      <c r="H316">
        <v>5</v>
      </c>
      <c r="I316">
        <v>0</v>
      </c>
      <c r="J316">
        <v>9</v>
      </c>
      <c r="K316">
        <f t="shared" si="0"/>
        <v>45</v>
      </c>
    </row>
    <row r="317" spans="1:12" x14ac:dyDescent="0.2">
      <c r="F317">
        <f t="shared" si="1"/>
        <v>0</v>
      </c>
      <c r="I317">
        <f t="shared" si="2"/>
        <v>0</v>
      </c>
      <c r="K317">
        <f t="shared" si="0"/>
        <v>0</v>
      </c>
    </row>
    <row r="318" spans="1:12" x14ac:dyDescent="0.2">
      <c r="A318" t="s">
        <v>14713</v>
      </c>
      <c r="B318" t="s">
        <v>21866</v>
      </c>
      <c r="C318" t="s">
        <v>14622</v>
      </c>
      <c r="D318">
        <v>3</v>
      </c>
      <c r="E318">
        <v>211</v>
      </c>
      <c r="F318">
        <f t="shared" si="1"/>
        <v>633</v>
      </c>
      <c r="G318" t="s">
        <v>14337</v>
      </c>
      <c r="H318">
        <v>625</v>
      </c>
      <c r="I318">
        <f t="shared" si="2"/>
        <v>8</v>
      </c>
      <c r="J318">
        <v>13.5</v>
      </c>
      <c r="K318">
        <f t="shared" si="0"/>
        <v>8437.5</v>
      </c>
      <c r="L318" t="s">
        <v>15446</v>
      </c>
    </row>
    <row r="319" spans="1:12" x14ac:dyDescent="0.2">
      <c r="F319">
        <f t="shared" si="1"/>
        <v>0</v>
      </c>
      <c r="G319" t="s">
        <v>916</v>
      </c>
      <c r="H319">
        <v>11</v>
      </c>
      <c r="I319">
        <v>0</v>
      </c>
      <c r="J319">
        <v>9</v>
      </c>
      <c r="K319">
        <f t="shared" si="0"/>
        <v>99</v>
      </c>
    </row>
    <row r="320" spans="1:12" x14ac:dyDescent="0.2">
      <c r="F320">
        <f t="shared" si="1"/>
        <v>0</v>
      </c>
      <c r="I320">
        <f t="shared" si="2"/>
        <v>0</v>
      </c>
      <c r="K320">
        <f t="shared" si="0"/>
        <v>0</v>
      </c>
    </row>
    <row r="321" spans="1:12" x14ac:dyDescent="0.2">
      <c r="A321" t="s">
        <v>14509</v>
      </c>
      <c r="B321" t="s">
        <v>17394</v>
      </c>
      <c r="C321" t="s">
        <v>14598</v>
      </c>
      <c r="D321">
        <v>3</v>
      </c>
      <c r="E321">
        <v>164</v>
      </c>
      <c r="F321">
        <f t="shared" si="1"/>
        <v>492</v>
      </c>
      <c r="G321" t="s">
        <v>15445</v>
      </c>
      <c r="H321">
        <v>492</v>
      </c>
      <c r="I321">
        <f t="shared" si="2"/>
        <v>0</v>
      </c>
      <c r="J321">
        <v>11.5</v>
      </c>
      <c r="K321">
        <f t="shared" si="0"/>
        <v>5658</v>
      </c>
    </row>
    <row r="322" spans="1:12" x14ac:dyDescent="0.2">
      <c r="F322">
        <f t="shared" si="1"/>
        <v>0</v>
      </c>
      <c r="I322">
        <f t="shared" si="2"/>
        <v>0</v>
      </c>
      <c r="K322">
        <f t="shared" si="0"/>
        <v>0</v>
      </c>
    </row>
    <row r="323" spans="1:12" x14ac:dyDescent="0.2">
      <c r="F323">
        <f t="shared" si="1"/>
        <v>0</v>
      </c>
      <c r="I323">
        <f t="shared" si="2"/>
        <v>0</v>
      </c>
      <c r="K323">
        <f t="shared" si="0"/>
        <v>0</v>
      </c>
    </row>
    <row r="324" spans="1:12" x14ac:dyDescent="0.2">
      <c r="A324" t="s">
        <v>14646</v>
      </c>
      <c r="B324" t="s">
        <v>17395</v>
      </c>
      <c r="C324" t="s">
        <v>14597</v>
      </c>
      <c r="D324">
        <v>1</v>
      </c>
      <c r="E324">
        <v>560</v>
      </c>
      <c r="F324">
        <f t="shared" si="1"/>
        <v>560</v>
      </c>
      <c r="G324" t="s">
        <v>14147</v>
      </c>
      <c r="H324">
        <v>558</v>
      </c>
      <c r="I324" s="71">
        <f t="shared" si="2"/>
        <v>2</v>
      </c>
      <c r="J324">
        <v>13</v>
      </c>
      <c r="K324">
        <f t="shared" si="0"/>
        <v>7254</v>
      </c>
    </row>
    <row r="325" spans="1:12" x14ac:dyDescent="0.2">
      <c r="F325">
        <f t="shared" si="1"/>
        <v>0</v>
      </c>
      <c r="G325" t="s">
        <v>16651</v>
      </c>
      <c r="H325">
        <v>2</v>
      </c>
      <c r="I325">
        <v>0</v>
      </c>
      <c r="J325">
        <v>100</v>
      </c>
      <c r="K325">
        <f t="shared" si="0"/>
        <v>200</v>
      </c>
    </row>
    <row r="326" spans="1:12" x14ac:dyDescent="0.2">
      <c r="G326" t="s">
        <v>17286</v>
      </c>
      <c r="H326">
        <v>2</v>
      </c>
      <c r="I326">
        <v>0</v>
      </c>
      <c r="L326" t="s">
        <v>17287</v>
      </c>
    </row>
    <row r="327" spans="1:12" x14ac:dyDescent="0.2">
      <c r="F327">
        <f t="shared" si="1"/>
        <v>0</v>
      </c>
      <c r="I327">
        <f t="shared" si="2"/>
        <v>0</v>
      </c>
      <c r="K327">
        <f t="shared" si="0"/>
        <v>0</v>
      </c>
    </row>
    <row r="328" spans="1:12" x14ac:dyDescent="0.2">
      <c r="A328" t="s">
        <v>14337</v>
      </c>
      <c r="B328" t="s">
        <v>17362</v>
      </c>
      <c r="C328" t="s">
        <v>14500</v>
      </c>
      <c r="D328">
        <v>3</v>
      </c>
      <c r="E328">
        <v>188</v>
      </c>
      <c r="F328">
        <f t="shared" si="1"/>
        <v>564</v>
      </c>
      <c r="G328" t="s">
        <v>14134</v>
      </c>
      <c r="H328">
        <v>550</v>
      </c>
      <c r="I328">
        <f t="shared" si="2"/>
        <v>14</v>
      </c>
      <c r="J328">
        <v>10</v>
      </c>
      <c r="K328">
        <f t="shared" si="0"/>
        <v>5500</v>
      </c>
    </row>
    <row r="329" spans="1:12" x14ac:dyDescent="0.2">
      <c r="G329" t="s">
        <v>896</v>
      </c>
      <c r="H329">
        <v>14</v>
      </c>
      <c r="I329">
        <v>0</v>
      </c>
      <c r="J329">
        <v>9</v>
      </c>
      <c r="K329">
        <v>126</v>
      </c>
    </row>
    <row r="331" spans="1:12" x14ac:dyDescent="0.2">
      <c r="F331">
        <f t="shared" si="1"/>
        <v>0</v>
      </c>
      <c r="I331">
        <f t="shared" si="2"/>
        <v>0</v>
      </c>
      <c r="K331">
        <f t="shared" si="0"/>
        <v>0</v>
      </c>
    </row>
    <row r="332" spans="1:12" x14ac:dyDescent="0.2">
      <c r="A332" t="s">
        <v>21867</v>
      </c>
      <c r="B332" t="s">
        <v>21868</v>
      </c>
      <c r="C332" t="s">
        <v>14262</v>
      </c>
      <c r="D332">
        <v>2</v>
      </c>
      <c r="E332">
        <v>301</v>
      </c>
      <c r="F332">
        <f t="shared" si="1"/>
        <v>602</v>
      </c>
      <c r="G332" t="s">
        <v>14351</v>
      </c>
      <c r="H332">
        <v>597</v>
      </c>
      <c r="I332">
        <f t="shared" si="2"/>
        <v>5</v>
      </c>
      <c r="J332">
        <v>15</v>
      </c>
      <c r="K332">
        <f t="shared" si="0"/>
        <v>8955</v>
      </c>
      <c r="L332" t="s">
        <v>14585</v>
      </c>
    </row>
    <row r="333" spans="1:12" x14ac:dyDescent="0.2">
      <c r="F333">
        <f t="shared" si="1"/>
        <v>0</v>
      </c>
      <c r="G333" t="s">
        <v>1092</v>
      </c>
      <c r="H333">
        <v>5</v>
      </c>
      <c r="I333">
        <v>0</v>
      </c>
      <c r="J333">
        <v>9</v>
      </c>
      <c r="K333">
        <f t="shared" si="0"/>
        <v>45</v>
      </c>
    </row>
    <row r="334" spans="1:12" x14ac:dyDescent="0.2">
      <c r="F334">
        <f t="shared" si="1"/>
        <v>0</v>
      </c>
      <c r="I334">
        <f t="shared" si="2"/>
        <v>0</v>
      </c>
      <c r="K334">
        <f t="shared" si="0"/>
        <v>0</v>
      </c>
    </row>
    <row r="335" spans="1:12" x14ac:dyDescent="0.2">
      <c r="A335" t="s">
        <v>14260</v>
      </c>
      <c r="B335" t="s">
        <v>17143</v>
      </c>
      <c r="C335" t="s">
        <v>14261</v>
      </c>
      <c r="D335">
        <v>1</v>
      </c>
      <c r="E335">
        <v>500</v>
      </c>
      <c r="F335">
        <f t="shared" si="1"/>
        <v>500</v>
      </c>
      <c r="G335" t="s">
        <v>14351</v>
      </c>
      <c r="H335">
        <v>498</v>
      </c>
      <c r="I335">
        <f t="shared" si="2"/>
        <v>2</v>
      </c>
      <c r="J335">
        <v>14</v>
      </c>
      <c r="K335">
        <f t="shared" si="0"/>
        <v>6972</v>
      </c>
      <c r="L335" t="s">
        <v>14585</v>
      </c>
    </row>
    <row r="336" spans="1:12" x14ac:dyDescent="0.2">
      <c r="F336">
        <f t="shared" si="1"/>
        <v>0</v>
      </c>
      <c r="G336" t="s">
        <v>896</v>
      </c>
      <c r="H336">
        <v>2</v>
      </c>
      <c r="I336">
        <v>0</v>
      </c>
      <c r="J336">
        <v>9</v>
      </c>
      <c r="K336">
        <f t="shared" si="0"/>
        <v>18</v>
      </c>
    </row>
    <row r="337" spans="1:12" x14ac:dyDescent="0.2">
      <c r="F337">
        <f t="shared" si="1"/>
        <v>0</v>
      </c>
      <c r="I337">
        <f t="shared" si="2"/>
        <v>0</v>
      </c>
      <c r="K337">
        <f t="shared" si="0"/>
        <v>0</v>
      </c>
    </row>
    <row r="338" spans="1:12" x14ac:dyDescent="0.2">
      <c r="A338" t="s">
        <v>13915</v>
      </c>
      <c r="B338" t="s">
        <v>17049</v>
      </c>
      <c r="C338" t="s">
        <v>13918</v>
      </c>
      <c r="D338">
        <v>1</v>
      </c>
      <c r="E338">
        <v>500</v>
      </c>
      <c r="F338">
        <f t="shared" si="1"/>
        <v>500</v>
      </c>
      <c r="G338" t="s">
        <v>752</v>
      </c>
      <c r="H338">
        <v>497</v>
      </c>
      <c r="I338">
        <f t="shared" si="2"/>
        <v>3</v>
      </c>
      <c r="J338">
        <v>13</v>
      </c>
      <c r="K338">
        <f t="shared" si="0"/>
        <v>6461</v>
      </c>
      <c r="L338" t="s">
        <v>719</v>
      </c>
    </row>
    <row r="339" spans="1:12" x14ac:dyDescent="0.2">
      <c r="F339">
        <f t="shared" si="1"/>
        <v>0</v>
      </c>
      <c r="G339" t="s">
        <v>896</v>
      </c>
      <c r="H339">
        <v>3</v>
      </c>
      <c r="I339">
        <v>0</v>
      </c>
      <c r="J339">
        <v>9</v>
      </c>
      <c r="K339">
        <f t="shared" si="0"/>
        <v>27</v>
      </c>
    </row>
    <row r="340" spans="1:12" x14ac:dyDescent="0.2">
      <c r="F340">
        <f t="shared" si="1"/>
        <v>0</v>
      </c>
      <c r="I340">
        <f t="shared" si="2"/>
        <v>0</v>
      </c>
      <c r="K340">
        <f t="shared" si="0"/>
        <v>0</v>
      </c>
    </row>
    <row r="341" spans="1:12" x14ac:dyDescent="0.2">
      <c r="A341" t="s">
        <v>13996</v>
      </c>
      <c r="B341" t="s">
        <v>17012</v>
      </c>
      <c r="C341" t="s">
        <v>14469</v>
      </c>
      <c r="D341">
        <v>3</v>
      </c>
      <c r="E341">
        <v>234</v>
      </c>
      <c r="F341">
        <f t="shared" si="1"/>
        <v>702</v>
      </c>
      <c r="G341" t="s">
        <v>21669</v>
      </c>
      <c r="H341">
        <v>691</v>
      </c>
      <c r="I341">
        <f t="shared" si="2"/>
        <v>11</v>
      </c>
      <c r="J341">
        <v>12.5</v>
      </c>
      <c r="K341">
        <f t="shared" si="0"/>
        <v>8637.5</v>
      </c>
    </row>
    <row r="342" spans="1:12" x14ac:dyDescent="0.2">
      <c r="F342">
        <f t="shared" si="1"/>
        <v>0</v>
      </c>
      <c r="G342" t="s">
        <v>896</v>
      </c>
      <c r="H342">
        <v>10</v>
      </c>
      <c r="I342" s="71">
        <v>1</v>
      </c>
      <c r="J342">
        <v>9</v>
      </c>
      <c r="K342">
        <f t="shared" si="0"/>
        <v>90</v>
      </c>
    </row>
    <row r="343" spans="1:12" x14ac:dyDescent="0.2">
      <c r="G343" t="s">
        <v>16652</v>
      </c>
      <c r="H343">
        <v>1</v>
      </c>
      <c r="I343" s="71">
        <v>0</v>
      </c>
      <c r="J343">
        <v>100</v>
      </c>
      <c r="K343">
        <f t="shared" si="0"/>
        <v>100</v>
      </c>
    </row>
    <row r="344" spans="1:12" x14ac:dyDescent="0.2">
      <c r="F344">
        <f t="shared" si="1"/>
        <v>0</v>
      </c>
      <c r="I344">
        <f t="shared" si="2"/>
        <v>0</v>
      </c>
      <c r="K344">
        <f t="shared" si="0"/>
        <v>0</v>
      </c>
    </row>
    <row r="345" spans="1:12" x14ac:dyDescent="0.2">
      <c r="A345" t="s">
        <v>21681</v>
      </c>
      <c r="B345" t="s">
        <v>16967</v>
      </c>
      <c r="C345" t="s">
        <v>14273</v>
      </c>
      <c r="D345">
        <v>2</v>
      </c>
      <c r="E345">
        <v>350</v>
      </c>
      <c r="F345">
        <f t="shared" si="1"/>
        <v>700</v>
      </c>
      <c r="G345" t="s">
        <v>21692</v>
      </c>
      <c r="H345">
        <v>691</v>
      </c>
      <c r="I345">
        <f t="shared" si="2"/>
        <v>9</v>
      </c>
      <c r="J345">
        <v>12</v>
      </c>
      <c r="K345">
        <f t="shared" si="0"/>
        <v>8292</v>
      </c>
    </row>
    <row r="346" spans="1:12" x14ac:dyDescent="0.2">
      <c r="F346">
        <f t="shared" si="1"/>
        <v>0</v>
      </c>
      <c r="G346" t="s">
        <v>896</v>
      </c>
      <c r="H346">
        <v>9</v>
      </c>
      <c r="I346">
        <v>0</v>
      </c>
      <c r="J346">
        <v>9</v>
      </c>
      <c r="K346">
        <f t="shared" si="0"/>
        <v>81</v>
      </c>
    </row>
    <row r="347" spans="1:12" x14ac:dyDescent="0.2">
      <c r="F347">
        <f t="shared" si="1"/>
        <v>0</v>
      </c>
      <c r="I347">
        <f t="shared" si="2"/>
        <v>0</v>
      </c>
      <c r="K347">
        <f t="shared" si="0"/>
        <v>0</v>
      </c>
    </row>
    <row r="348" spans="1:12" x14ac:dyDescent="0.2">
      <c r="A348" t="s">
        <v>21681</v>
      </c>
      <c r="B348" t="s">
        <v>16966</v>
      </c>
      <c r="C348" t="s">
        <v>14272</v>
      </c>
      <c r="D348">
        <v>3</v>
      </c>
      <c r="E348">
        <v>292</v>
      </c>
      <c r="F348">
        <f t="shared" si="1"/>
        <v>876</v>
      </c>
      <c r="G348" t="s">
        <v>14040</v>
      </c>
      <c r="H348">
        <v>865</v>
      </c>
      <c r="I348">
        <f t="shared" si="2"/>
        <v>11</v>
      </c>
      <c r="J348">
        <v>12.5</v>
      </c>
      <c r="K348">
        <f t="shared" si="0"/>
        <v>10812.5</v>
      </c>
    </row>
    <row r="349" spans="1:12" x14ac:dyDescent="0.2">
      <c r="F349">
        <f t="shared" si="1"/>
        <v>0</v>
      </c>
      <c r="G349" t="s">
        <v>896</v>
      </c>
      <c r="H349">
        <v>11</v>
      </c>
      <c r="I349">
        <v>0</v>
      </c>
      <c r="J349">
        <v>9</v>
      </c>
      <c r="K349">
        <f t="shared" si="0"/>
        <v>99</v>
      </c>
    </row>
    <row r="350" spans="1:12" x14ac:dyDescent="0.2">
      <c r="F350">
        <f t="shared" si="1"/>
        <v>0</v>
      </c>
      <c r="I350">
        <f t="shared" si="2"/>
        <v>0</v>
      </c>
      <c r="K350">
        <f t="shared" si="0"/>
        <v>0</v>
      </c>
    </row>
    <row r="351" spans="1:12" x14ac:dyDescent="0.2">
      <c r="A351" t="s">
        <v>21690</v>
      </c>
      <c r="B351" t="s">
        <v>16868</v>
      </c>
      <c r="C351" t="s">
        <v>13980</v>
      </c>
      <c r="D351">
        <v>2</v>
      </c>
      <c r="E351">
        <v>350</v>
      </c>
      <c r="F351">
        <f t="shared" si="1"/>
        <v>700</v>
      </c>
      <c r="G351" t="s">
        <v>14003</v>
      </c>
      <c r="H351">
        <v>692</v>
      </c>
      <c r="I351">
        <f t="shared" si="2"/>
        <v>8</v>
      </c>
      <c r="J351">
        <v>12</v>
      </c>
      <c r="K351">
        <f t="shared" si="0"/>
        <v>8304</v>
      </c>
    </row>
    <row r="352" spans="1:12" x14ac:dyDescent="0.2">
      <c r="F352">
        <f t="shared" si="1"/>
        <v>0</v>
      </c>
      <c r="G352" t="s">
        <v>896</v>
      </c>
      <c r="H352">
        <v>6</v>
      </c>
      <c r="I352" s="71">
        <v>2</v>
      </c>
      <c r="J352">
        <v>9</v>
      </c>
      <c r="K352">
        <f t="shared" si="0"/>
        <v>54</v>
      </c>
    </row>
    <row r="353" spans="1:12" x14ac:dyDescent="0.2">
      <c r="G353" t="s">
        <v>16810</v>
      </c>
      <c r="H353">
        <v>2</v>
      </c>
      <c r="I353">
        <v>0</v>
      </c>
      <c r="J353">
        <v>100</v>
      </c>
      <c r="K353">
        <f t="shared" si="0"/>
        <v>200</v>
      </c>
    </row>
    <row r="354" spans="1:12" x14ac:dyDescent="0.2">
      <c r="F354">
        <f t="shared" si="1"/>
        <v>0</v>
      </c>
      <c r="I354">
        <f t="shared" si="2"/>
        <v>0</v>
      </c>
      <c r="K354">
        <f t="shared" si="0"/>
        <v>0</v>
      </c>
    </row>
    <row r="355" spans="1:12" x14ac:dyDescent="0.2">
      <c r="A355" t="s">
        <v>14040</v>
      </c>
      <c r="B355" t="s">
        <v>16729</v>
      </c>
      <c r="C355" t="s">
        <v>14255</v>
      </c>
      <c r="D355">
        <v>2</v>
      </c>
      <c r="E355">
        <v>250</v>
      </c>
      <c r="F355">
        <f t="shared" si="1"/>
        <v>500</v>
      </c>
      <c r="G355" t="s">
        <v>14530</v>
      </c>
      <c r="H355">
        <v>493</v>
      </c>
      <c r="I355">
        <f t="shared" si="2"/>
        <v>7</v>
      </c>
      <c r="J355">
        <v>14</v>
      </c>
      <c r="K355">
        <f t="shared" si="0"/>
        <v>6902</v>
      </c>
    </row>
    <row r="356" spans="1:12" x14ac:dyDescent="0.2">
      <c r="F356">
        <f t="shared" si="1"/>
        <v>0</v>
      </c>
      <c r="G356" t="s">
        <v>896</v>
      </c>
      <c r="H356">
        <v>7</v>
      </c>
      <c r="I356">
        <v>0</v>
      </c>
      <c r="J356">
        <v>9</v>
      </c>
      <c r="K356">
        <f t="shared" si="0"/>
        <v>63</v>
      </c>
    </row>
    <row r="357" spans="1:12" x14ac:dyDescent="0.2">
      <c r="F357">
        <f t="shared" si="1"/>
        <v>0</v>
      </c>
      <c r="I357">
        <f t="shared" si="2"/>
        <v>0</v>
      </c>
      <c r="K357">
        <f t="shared" si="0"/>
        <v>0</v>
      </c>
    </row>
    <row r="358" spans="1:12" x14ac:dyDescent="0.2">
      <c r="A358" t="s">
        <v>14040</v>
      </c>
      <c r="B358" t="s">
        <v>16728</v>
      </c>
      <c r="C358" t="s">
        <v>14254</v>
      </c>
      <c r="D358">
        <v>2</v>
      </c>
      <c r="E358">
        <v>342</v>
      </c>
      <c r="F358">
        <f t="shared" si="1"/>
        <v>684</v>
      </c>
      <c r="G358" t="s">
        <v>14531</v>
      </c>
      <c r="H358">
        <v>683</v>
      </c>
      <c r="I358">
        <f t="shared" si="2"/>
        <v>1</v>
      </c>
      <c r="J358">
        <v>12</v>
      </c>
      <c r="K358">
        <f t="shared" si="0"/>
        <v>8196</v>
      </c>
    </row>
    <row r="359" spans="1:12" x14ac:dyDescent="0.2">
      <c r="F359">
        <f t="shared" si="1"/>
        <v>0</v>
      </c>
      <c r="G359" t="s">
        <v>14487</v>
      </c>
      <c r="H359">
        <v>1</v>
      </c>
      <c r="I359">
        <v>0</v>
      </c>
      <c r="J359">
        <v>9</v>
      </c>
      <c r="K359">
        <f t="shared" si="0"/>
        <v>9</v>
      </c>
    </row>
    <row r="360" spans="1:12" x14ac:dyDescent="0.2">
      <c r="F360">
        <f t="shared" si="1"/>
        <v>0</v>
      </c>
      <c r="I360">
        <f t="shared" si="2"/>
        <v>0</v>
      </c>
      <c r="K360">
        <f t="shared" si="0"/>
        <v>0</v>
      </c>
    </row>
    <row r="361" spans="1:12" x14ac:dyDescent="0.2">
      <c r="A361" t="s">
        <v>14003</v>
      </c>
      <c r="B361" t="s">
        <v>16697</v>
      </c>
      <c r="C361" t="s">
        <v>14047</v>
      </c>
      <c r="D361">
        <v>1</v>
      </c>
      <c r="E361">
        <v>701</v>
      </c>
      <c r="F361">
        <f t="shared" si="1"/>
        <v>701</v>
      </c>
      <c r="G361" t="s">
        <v>14165</v>
      </c>
      <c r="H361">
        <v>697</v>
      </c>
      <c r="I361">
        <f t="shared" si="2"/>
        <v>4</v>
      </c>
      <c r="J361">
        <v>11.5</v>
      </c>
      <c r="K361">
        <f t="shared" si="0"/>
        <v>8015.5</v>
      </c>
    </row>
    <row r="362" spans="1:12" x14ac:dyDescent="0.2">
      <c r="F362">
        <f t="shared" si="1"/>
        <v>0</v>
      </c>
      <c r="G362" t="s">
        <v>1092</v>
      </c>
      <c r="H362">
        <v>4</v>
      </c>
      <c r="I362">
        <v>0</v>
      </c>
      <c r="J362">
        <v>9</v>
      </c>
      <c r="K362">
        <f t="shared" si="0"/>
        <v>36</v>
      </c>
    </row>
    <row r="363" spans="1:12" x14ac:dyDescent="0.2">
      <c r="F363">
        <f t="shared" si="1"/>
        <v>0</v>
      </c>
      <c r="I363">
        <f t="shared" si="2"/>
        <v>0</v>
      </c>
      <c r="K363">
        <f t="shared" si="0"/>
        <v>0</v>
      </c>
    </row>
    <row r="364" spans="1:12" x14ac:dyDescent="0.2">
      <c r="A364" t="s">
        <v>862</v>
      </c>
      <c r="C364" t="s">
        <v>863</v>
      </c>
      <c r="D364">
        <v>1</v>
      </c>
      <c r="E364">
        <v>700</v>
      </c>
      <c r="F364">
        <f t="shared" si="1"/>
        <v>700</v>
      </c>
      <c r="G364" t="s">
        <v>914</v>
      </c>
      <c r="H364">
        <v>699</v>
      </c>
      <c r="I364">
        <f t="shared" si="2"/>
        <v>1</v>
      </c>
      <c r="J364">
        <v>14</v>
      </c>
      <c r="K364">
        <f>H364*J364</f>
        <v>9786</v>
      </c>
      <c r="L364" t="s">
        <v>849</v>
      </c>
    </row>
    <row r="365" spans="1:12" x14ac:dyDescent="0.2">
      <c r="F365">
        <f t="shared" si="1"/>
        <v>0</v>
      </c>
      <c r="G365" t="s">
        <v>1092</v>
      </c>
      <c r="H365">
        <v>1</v>
      </c>
      <c r="I365">
        <v>0</v>
      </c>
      <c r="J365">
        <v>9</v>
      </c>
      <c r="K365">
        <f t="shared" si="0"/>
        <v>9</v>
      </c>
    </row>
    <row r="366" spans="1:12" x14ac:dyDescent="0.2">
      <c r="F366">
        <f t="shared" si="1"/>
        <v>0</v>
      </c>
      <c r="I366">
        <f t="shared" si="2"/>
        <v>0</v>
      </c>
      <c r="K366">
        <f t="shared" si="0"/>
        <v>0</v>
      </c>
    </row>
    <row r="367" spans="1:12" x14ac:dyDescent="0.2">
      <c r="A367" t="s">
        <v>922</v>
      </c>
      <c r="B367" t="s">
        <v>16483</v>
      </c>
      <c r="C367" t="s">
        <v>1063</v>
      </c>
      <c r="D367">
        <v>2</v>
      </c>
      <c r="E367">
        <v>310</v>
      </c>
      <c r="F367">
        <f t="shared" si="1"/>
        <v>620</v>
      </c>
      <c r="G367" t="s">
        <v>14435</v>
      </c>
      <c r="H367">
        <v>616</v>
      </c>
      <c r="I367">
        <f t="shared" si="2"/>
        <v>4</v>
      </c>
      <c r="J367">
        <v>12.5</v>
      </c>
      <c r="K367">
        <f t="shared" si="0"/>
        <v>7700</v>
      </c>
      <c r="L367" t="s">
        <v>1187</v>
      </c>
    </row>
    <row r="368" spans="1:12" x14ac:dyDescent="0.2">
      <c r="F368">
        <f t="shared" si="1"/>
        <v>0</v>
      </c>
      <c r="G368" t="s">
        <v>941</v>
      </c>
      <c r="H368">
        <v>1</v>
      </c>
      <c r="I368" s="71">
        <v>3</v>
      </c>
      <c r="J368">
        <v>12.5</v>
      </c>
      <c r="K368">
        <f t="shared" si="0"/>
        <v>12.5</v>
      </c>
    </row>
    <row r="369" spans="1:12" x14ac:dyDescent="0.2">
      <c r="G369" t="s">
        <v>16810</v>
      </c>
      <c r="H369">
        <v>3</v>
      </c>
      <c r="I369" s="71">
        <v>0</v>
      </c>
      <c r="J369">
        <v>100</v>
      </c>
      <c r="K369">
        <f t="shared" si="0"/>
        <v>300</v>
      </c>
    </row>
    <row r="370" spans="1:12" x14ac:dyDescent="0.2">
      <c r="G370" t="s">
        <v>17286</v>
      </c>
      <c r="H370">
        <v>3</v>
      </c>
      <c r="I370" s="71">
        <v>0</v>
      </c>
      <c r="L370" t="s">
        <v>16077</v>
      </c>
    </row>
    <row r="371" spans="1:12" x14ac:dyDescent="0.2">
      <c r="F371">
        <f t="shared" si="1"/>
        <v>0</v>
      </c>
      <c r="I371">
        <f t="shared" si="2"/>
        <v>0</v>
      </c>
      <c r="K371">
        <f t="shared" si="0"/>
        <v>0</v>
      </c>
    </row>
    <row r="372" spans="1:12" x14ac:dyDescent="0.2">
      <c r="A372" t="s">
        <v>1265</v>
      </c>
      <c r="B372" t="s">
        <v>16360</v>
      </c>
      <c r="C372" t="s">
        <v>977</v>
      </c>
      <c r="D372">
        <v>3</v>
      </c>
      <c r="E372">
        <v>236</v>
      </c>
      <c r="F372">
        <f t="shared" si="1"/>
        <v>708</v>
      </c>
      <c r="G372" t="s">
        <v>13939</v>
      </c>
      <c r="H372">
        <v>704</v>
      </c>
      <c r="I372" s="71">
        <f t="shared" si="2"/>
        <v>4</v>
      </c>
      <c r="J372">
        <v>11.5</v>
      </c>
      <c r="K372">
        <f t="shared" si="0"/>
        <v>8096</v>
      </c>
      <c r="L372" t="s">
        <v>1187</v>
      </c>
    </row>
    <row r="373" spans="1:12" x14ac:dyDescent="0.2">
      <c r="F373">
        <f t="shared" si="1"/>
        <v>0</v>
      </c>
      <c r="G373" t="s">
        <v>17128</v>
      </c>
      <c r="H373">
        <v>4</v>
      </c>
      <c r="I373">
        <v>0</v>
      </c>
      <c r="J373">
        <v>100</v>
      </c>
      <c r="K373">
        <f t="shared" si="0"/>
        <v>400</v>
      </c>
    </row>
    <row r="374" spans="1:12" x14ac:dyDescent="0.2">
      <c r="F374">
        <f t="shared" si="1"/>
        <v>0</v>
      </c>
      <c r="I374">
        <f t="shared" si="2"/>
        <v>0</v>
      </c>
      <c r="K374">
        <f t="shared" si="0"/>
        <v>0</v>
      </c>
    </row>
    <row r="375" spans="1:12" x14ac:dyDescent="0.2">
      <c r="A375" t="s">
        <v>1090</v>
      </c>
      <c r="B375" t="s">
        <v>16324</v>
      </c>
      <c r="C375" t="s">
        <v>1094</v>
      </c>
      <c r="D375">
        <v>3</v>
      </c>
      <c r="E375">
        <v>167</v>
      </c>
      <c r="F375">
        <f t="shared" si="1"/>
        <v>501</v>
      </c>
      <c r="G375" t="s">
        <v>1190</v>
      </c>
      <c r="H375">
        <v>495</v>
      </c>
      <c r="I375" s="71">
        <f t="shared" si="2"/>
        <v>6</v>
      </c>
      <c r="J375">
        <v>12</v>
      </c>
      <c r="K375">
        <f t="shared" si="0"/>
        <v>5940</v>
      </c>
    </row>
    <row r="376" spans="1:12" x14ac:dyDescent="0.2">
      <c r="F376">
        <f t="shared" si="1"/>
        <v>0</v>
      </c>
      <c r="G376" t="s">
        <v>17285</v>
      </c>
      <c r="H376">
        <v>6</v>
      </c>
      <c r="I376">
        <v>0</v>
      </c>
      <c r="J376">
        <v>100</v>
      </c>
      <c r="K376">
        <f t="shared" si="0"/>
        <v>600</v>
      </c>
    </row>
    <row r="377" spans="1:12" x14ac:dyDescent="0.2">
      <c r="G377" t="s">
        <v>17286</v>
      </c>
      <c r="H377">
        <v>6</v>
      </c>
      <c r="I377">
        <v>0</v>
      </c>
      <c r="L377" t="s">
        <v>16653</v>
      </c>
    </row>
    <row r="378" spans="1:12" x14ac:dyDescent="0.2">
      <c r="F378">
        <f t="shared" si="1"/>
        <v>0</v>
      </c>
      <c r="I378">
        <f t="shared" si="2"/>
        <v>0</v>
      </c>
      <c r="K378">
        <f t="shared" si="0"/>
        <v>0</v>
      </c>
    </row>
    <row r="379" spans="1:12" x14ac:dyDescent="0.2">
      <c r="A379" t="s">
        <v>941</v>
      </c>
      <c r="B379" t="s">
        <v>16303</v>
      </c>
      <c r="C379" s="82" t="s">
        <v>947</v>
      </c>
      <c r="D379">
        <v>2</v>
      </c>
      <c r="E379">
        <v>238</v>
      </c>
      <c r="F379">
        <f t="shared" si="1"/>
        <v>476</v>
      </c>
      <c r="G379" t="s">
        <v>1191</v>
      </c>
      <c r="H379">
        <v>473</v>
      </c>
      <c r="I379" s="71">
        <f t="shared" si="2"/>
        <v>3</v>
      </c>
      <c r="J379">
        <v>12</v>
      </c>
      <c r="K379">
        <f t="shared" si="0"/>
        <v>5676</v>
      </c>
      <c r="L379" t="s">
        <v>1079</v>
      </c>
    </row>
    <row r="380" spans="1:12" x14ac:dyDescent="0.2">
      <c r="F380">
        <f t="shared" si="1"/>
        <v>0</v>
      </c>
      <c r="G380" t="s">
        <v>17286</v>
      </c>
      <c r="H380">
        <v>2</v>
      </c>
      <c r="I380">
        <v>1</v>
      </c>
      <c r="K380">
        <f t="shared" si="0"/>
        <v>0</v>
      </c>
    </row>
    <row r="381" spans="1:12" x14ac:dyDescent="0.2">
      <c r="G381" t="s">
        <v>17340</v>
      </c>
      <c r="H381">
        <v>1</v>
      </c>
      <c r="I381">
        <v>0</v>
      </c>
      <c r="J381">
        <v>100</v>
      </c>
      <c r="K381">
        <f t="shared" si="0"/>
        <v>100</v>
      </c>
    </row>
    <row r="382" spans="1:12" x14ac:dyDescent="0.2">
      <c r="G382" t="s">
        <v>17881</v>
      </c>
      <c r="H382">
        <v>1</v>
      </c>
      <c r="I382">
        <v>0</v>
      </c>
      <c r="J382">
        <v>12</v>
      </c>
      <c r="K382">
        <v>12</v>
      </c>
      <c r="L382" t="s">
        <v>17913</v>
      </c>
    </row>
    <row r="383" spans="1:12" x14ac:dyDescent="0.2">
      <c r="A383" s="37"/>
      <c r="F383">
        <f t="shared" si="1"/>
        <v>0</v>
      </c>
      <c r="I383">
        <f t="shared" si="2"/>
        <v>0</v>
      </c>
      <c r="K383">
        <f t="shared" si="0"/>
        <v>0</v>
      </c>
    </row>
    <row r="384" spans="1:12" x14ac:dyDescent="0.2">
      <c r="A384" t="s">
        <v>1041</v>
      </c>
      <c r="B384" t="s">
        <v>16266</v>
      </c>
      <c r="C384" t="s">
        <v>1196</v>
      </c>
      <c r="D384">
        <v>1</v>
      </c>
      <c r="E384">
        <v>322</v>
      </c>
      <c r="F384">
        <f t="shared" si="1"/>
        <v>322</v>
      </c>
      <c r="G384" t="s">
        <v>13869</v>
      </c>
      <c r="H384">
        <v>322</v>
      </c>
      <c r="I384">
        <f t="shared" si="2"/>
        <v>0</v>
      </c>
      <c r="J384">
        <v>12</v>
      </c>
      <c r="K384">
        <f t="shared" si="0"/>
        <v>3864</v>
      </c>
    </row>
    <row r="385" spans="1:12" x14ac:dyDescent="0.2">
      <c r="F385">
        <f t="shared" si="1"/>
        <v>0</v>
      </c>
      <c r="I385">
        <f t="shared" si="2"/>
        <v>0</v>
      </c>
      <c r="K385">
        <f t="shared" si="0"/>
        <v>0</v>
      </c>
    </row>
    <row r="386" spans="1:12" x14ac:dyDescent="0.2">
      <c r="F386">
        <f t="shared" si="1"/>
        <v>0</v>
      </c>
      <c r="I386">
        <f t="shared" si="2"/>
        <v>0</v>
      </c>
      <c r="K386">
        <f t="shared" si="0"/>
        <v>0</v>
      </c>
    </row>
    <row r="387" spans="1:12" x14ac:dyDescent="0.2">
      <c r="A387" t="s">
        <v>1227</v>
      </c>
      <c r="B387" t="s">
        <v>16242</v>
      </c>
      <c r="C387" t="s">
        <v>1152</v>
      </c>
      <c r="D387">
        <v>8</v>
      </c>
      <c r="E387">
        <v>63</v>
      </c>
      <c r="F387">
        <f t="shared" si="1"/>
        <v>504</v>
      </c>
      <c r="G387" t="s">
        <v>14433</v>
      </c>
      <c r="H387">
        <v>499</v>
      </c>
      <c r="I387">
        <f t="shared" si="2"/>
        <v>5</v>
      </c>
      <c r="J387">
        <v>12</v>
      </c>
      <c r="K387">
        <f t="shared" si="0"/>
        <v>5988</v>
      </c>
      <c r="L387" t="s">
        <v>1187</v>
      </c>
    </row>
    <row r="388" spans="1:12" x14ac:dyDescent="0.2">
      <c r="F388">
        <f t="shared" si="1"/>
        <v>0</v>
      </c>
      <c r="G388" t="s">
        <v>14562</v>
      </c>
      <c r="H388">
        <v>4</v>
      </c>
      <c r="I388" s="71">
        <v>1</v>
      </c>
      <c r="K388">
        <f t="shared" si="0"/>
        <v>0</v>
      </c>
    </row>
    <row r="389" spans="1:12" x14ac:dyDescent="0.2">
      <c r="G389" t="s">
        <v>17340</v>
      </c>
      <c r="H389">
        <v>1</v>
      </c>
      <c r="I389">
        <v>0</v>
      </c>
      <c r="J389">
        <v>100</v>
      </c>
      <c r="K389">
        <f t="shared" si="0"/>
        <v>100</v>
      </c>
    </row>
    <row r="390" spans="1:12" x14ac:dyDescent="0.2">
      <c r="G390" t="s">
        <v>17881</v>
      </c>
      <c r="H390">
        <v>1</v>
      </c>
      <c r="I390">
        <v>0</v>
      </c>
      <c r="J390">
        <v>12</v>
      </c>
      <c r="K390">
        <v>12</v>
      </c>
      <c r="L390" t="s">
        <v>17913</v>
      </c>
    </row>
    <row r="391" spans="1:12" x14ac:dyDescent="0.2">
      <c r="F391">
        <f t="shared" si="1"/>
        <v>0</v>
      </c>
      <c r="I391">
        <f t="shared" si="2"/>
        <v>0</v>
      </c>
      <c r="K391">
        <f t="shared" si="0"/>
        <v>0</v>
      </c>
    </row>
    <row r="392" spans="1:12" x14ac:dyDescent="0.2">
      <c r="A392" t="s">
        <v>13931</v>
      </c>
      <c r="B392" t="s">
        <v>14104</v>
      </c>
      <c r="C392" t="s">
        <v>14105</v>
      </c>
      <c r="D392">
        <v>2.5</v>
      </c>
      <c r="E392">
        <v>266</v>
      </c>
      <c r="F392">
        <f t="shared" si="1"/>
        <v>665</v>
      </c>
      <c r="G392" t="s">
        <v>511</v>
      </c>
      <c r="H392">
        <v>664</v>
      </c>
      <c r="I392" s="71">
        <f t="shared" si="2"/>
        <v>1</v>
      </c>
      <c r="J392">
        <v>11</v>
      </c>
      <c r="K392">
        <f t="shared" si="0"/>
        <v>7304</v>
      </c>
      <c r="L392" t="s">
        <v>547</v>
      </c>
    </row>
    <row r="393" spans="1:12" x14ac:dyDescent="0.2">
      <c r="F393">
        <f t="shared" si="1"/>
        <v>0</v>
      </c>
      <c r="G393" t="s">
        <v>17340</v>
      </c>
      <c r="H393">
        <v>1</v>
      </c>
      <c r="I393">
        <v>0</v>
      </c>
      <c r="J393">
        <v>100</v>
      </c>
      <c r="K393">
        <f t="shared" si="0"/>
        <v>100</v>
      </c>
    </row>
    <row r="394" spans="1:12" x14ac:dyDescent="0.2">
      <c r="G394" t="s">
        <v>17881</v>
      </c>
      <c r="H394">
        <v>1</v>
      </c>
      <c r="I394">
        <v>0</v>
      </c>
      <c r="J394">
        <v>11</v>
      </c>
      <c r="K394">
        <f t="shared" si="0"/>
        <v>11</v>
      </c>
      <c r="L394" t="s">
        <v>17913</v>
      </c>
    </row>
    <row r="395" spans="1:12" x14ac:dyDescent="0.2">
      <c r="F395">
        <f t="shared" si="1"/>
        <v>0</v>
      </c>
      <c r="I395">
        <f t="shared" si="2"/>
        <v>0</v>
      </c>
      <c r="K395">
        <f t="shared" si="0"/>
        <v>0</v>
      </c>
    </row>
    <row r="396" spans="1:12" x14ac:dyDescent="0.2">
      <c r="A396" t="s">
        <v>14175</v>
      </c>
      <c r="B396" t="s">
        <v>14581</v>
      </c>
      <c r="C396" t="s">
        <v>14527</v>
      </c>
      <c r="D396">
        <v>2</v>
      </c>
      <c r="E396">
        <v>176</v>
      </c>
      <c r="F396">
        <f t="shared" si="1"/>
        <v>352</v>
      </c>
      <c r="G396" t="s">
        <v>510</v>
      </c>
      <c r="H396">
        <v>349</v>
      </c>
      <c r="I396" s="71">
        <f t="shared" si="2"/>
        <v>3</v>
      </c>
      <c r="J396">
        <v>12</v>
      </c>
      <c r="K396">
        <f t="shared" si="0"/>
        <v>4188</v>
      </c>
      <c r="L396" t="s">
        <v>15008</v>
      </c>
    </row>
    <row r="397" spans="1:12" x14ac:dyDescent="0.2">
      <c r="F397">
        <f t="shared" si="1"/>
        <v>0</v>
      </c>
      <c r="G397" t="s">
        <v>17695</v>
      </c>
      <c r="H397">
        <v>3</v>
      </c>
      <c r="I397">
        <v>0</v>
      </c>
      <c r="J397">
        <v>100</v>
      </c>
      <c r="K397">
        <f t="shared" si="0"/>
        <v>300</v>
      </c>
    </row>
    <row r="398" spans="1:12" x14ac:dyDescent="0.2">
      <c r="G398" t="s">
        <v>17881</v>
      </c>
      <c r="H398">
        <v>3</v>
      </c>
      <c r="I398">
        <v>0</v>
      </c>
      <c r="J398">
        <v>12</v>
      </c>
      <c r="K398">
        <f t="shared" si="0"/>
        <v>36</v>
      </c>
      <c r="L398" t="s">
        <v>17912</v>
      </c>
    </row>
    <row r="399" spans="1:12" x14ac:dyDescent="0.2">
      <c r="F399">
        <f t="shared" si="1"/>
        <v>0</v>
      </c>
      <c r="I399">
        <f t="shared" si="2"/>
        <v>0</v>
      </c>
      <c r="K399">
        <f t="shared" si="0"/>
        <v>0</v>
      </c>
    </row>
    <row r="400" spans="1:12" x14ac:dyDescent="0.2">
      <c r="A400" t="s">
        <v>830</v>
      </c>
      <c r="B400" t="s">
        <v>798</v>
      </c>
      <c r="C400" t="s">
        <v>799</v>
      </c>
      <c r="D400">
        <v>2</v>
      </c>
      <c r="E400">
        <v>300</v>
      </c>
      <c r="F400">
        <f t="shared" si="1"/>
        <v>600</v>
      </c>
      <c r="G400" t="s">
        <v>418</v>
      </c>
      <c r="H400">
        <v>595</v>
      </c>
      <c r="I400">
        <f t="shared" si="2"/>
        <v>5</v>
      </c>
      <c r="J400">
        <v>15</v>
      </c>
      <c r="K400">
        <f t="shared" si="0"/>
        <v>8925</v>
      </c>
      <c r="L400" t="s">
        <v>471</v>
      </c>
    </row>
    <row r="401" spans="1:12" x14ac:dyDescent="0.2">
      <c r="F401">
        <f t="shared" si="1"/>
        <v>0</v>
      </c>
      <c r="G401" t="s">
        <v>15870</v>
      </c>
      <c r="H401">
        <v>3</v>
      </c>
      <c r="I401" s="71">
        <v>2</v>
      </c>
      <c r="K401">
        <f t="shared" ref="K401:K482" si="3">H401*J401</f>
        <v>0</v>
      </c>
    </row>
    <row r="402" spans="1:12" x14ac:dyDescent="0.2">
      <c r="G402" t="s">
        <v>17853</v>
      </c>
      <c r="H402">
        <v>2</v>
      </c>
      <c r="I402" s="71">
        <v>0</v>
      </c>
      <c r="J402">
        <v>100</v>
      </c>
      <c r="K402">
        <f t="shared" si="3"/>
        <v>200</v>
      </c>
    </row>
    <row r="403" spans="1:12" x14ac:dyDescent="0.2">
      <c r="G403" t="s">
        <v>17881</v>
      </c>
      <c r="H403">
        <v>2</v>
      </c>
      <c r="I403" s="71">
        <v>0</v>
      </c>
      <c r="J403">
        <v>15</v>
      </c>
      <c r="K403">
        <f t="shared" si="3"/>
        <v>30</v>
      </c>
      <c r="L403" t="s">
        <v>15857</v>
      </c>
    </row>
    <row r="404" spans="1:12" x14ac:dyDescent="0.2">
      <c r="F404">
        <f t="shared" si="1"/>
        <v>0</v>
      </c>
      <c r="I404">
        <f t="shared" si="2"/>
        <v>0</v>
      </c>
      <c r="K404">
        <f t="shared" si="3"/>
        <v>0</v>
      </c>
    </row>
    <row r="405" spans="1:12" x14ac:dyDescent="0.2">
      <c r="A405" t="s">
        <v>526</v>
      </c>
      <c r="B405" t="s">
        <v>518</v>
      </c>
      <c r="C405" t="s">
        <v>519</v>
      </c>
      <c r="D405">
        <v>1</v>
      </c>
      <c r="E405">
        <v>400</v>
      </c>
      <c r="F405">
        <f t="shared" si="1"/>
        <v>400</v>
      </c>
      <c r="G405" t="s">
        <v>398</v>
      </c>
      <c r="H405">
        <v>399</v>
      </c>
      <c r="I405" s="71">
        <f t="shared" si="2"/>
        <v>1</v>
      </c>
      <c r="J405">
        <v>10</v>
      </c>
      <c r="K405">
        <f t="shared" si="3"/>
        <v>3990</v>
      </c>
      <c r="L405" t="s">
        <v>15397</v>
      </c>
    </row>
    <row r="406" spans="1:12" x14ac:dyDescent="0.2">
      <c r="F406">
        <f t="shared" si="1"/>
        <v>0</v>
      </c>
      <c r="G406" t="s">
        <v>17881</v>
      </c>
      <c r="H406">
        <v>1</v>
      </c>
      <c r="I406">
        <v>0</v>
      </c>
      <c r="J406">
        <v>10</v>
      </c>
      <c r="K406">
        <f t="shared" si="3"/>
        <v>10</v>
      </c>
    </row>
    <row r="407" spans="1:12" x14ac:dyDescent="0.2">
      <c r="F407">
        <f t="shared" si="1"/>
        <v>0</v>
      </c>
      <c r="I407">
        <f t="shared" si="2"/>
        <v>0</v>
      </c>
      <c r="K407">
        <f t="shared" si="3"/>
        <v>0</v>
      </c>
    </row>
    <row r="408" spans="1:12" x14ac:dyDescent="0.2">
      <c r="A408" t="s">
        <v>398</v>
      </c>
      <c r="B408" t="s">
        <v>18422</v>
      </c>
      <c r="C408" t="s">
        <v>296</v>
      </c>
      <c r="D408">
        <v>1</v>
      </c>
      <c r="E408">
        <v>620</v>
      </c>
      <c r="F408">
        <f t="shared" si="1"/>
        <v>620</v>
      </c>
      <c r="G408" t="s">
        <v>15828</v>
      </c>
      <c r="H408">
        <v>616</v>
      </c>
      <c r="I408">
        <f t="shared" si="2"/>
        <v>4</v>
      </c>
      <c r="J408">
        <v>13</v>
      </c>
      <c r="K408">
        <f t="shared" si="3"/>
        <v>8008</v>
      </c>
      <c r="L408" t="s">
        <v>15864</v>
      </c>
    </row>
    <row r="409" spans="1:12" x14ac:dyDescent="0.2">
      <c r="F409">
        <f t="shared" si="1"/>
        <v>0</v>
      </c>
      <c r="G409" t="s">
        <v>15870</v>
      </c>
      <c r="H409">
        <v>2</v>
      </c>
      <c r="I409" s="71">
        <v>2</v>
      </c>
      <c r="K409">
        <f t="shared" si="3"/>
        <v>0</v>
      </c>
    </row>
    <row r="410" spans="1:12" x14ac:dyDescent="0.2">
      <c r="G410" t="s">
        <v>17881</v>
      </c>
      <c r="H410">
        <v>2</v>
      </c>
      <c r="I410" s="71">
        <v>0</v>
      </c>
      <c r="J410">
        <v>13</v>
      </c>
      <c r="K410">
        <f t="shared" si="3"/>
        <v>26</v>
      </c>
    </row>
    <row r="411" spans="1:12" x14ac:dyDescent="0.2">
      <c r="F411">
        <f t="shared" si="1"/>
        <v>0</v>
      </c>
      <c r="I411">
        <f t="shared" si="2"/>
        <v>0</v>
      </c>
      <c r="K411">
        <f t="shared" si="3"/>
        <v>0</v>
      </c>
    </row>
    <row r="412" spans="1:12" x14ac:dyDescent="0.2">
      <c r="A412" t="s">
        <v>330</v>
      </c>
      <c r="B412" t="s">
        <v>297</v>
      </c>
      <c r="C412" t="s">
        <v>298</v>
      </c>
      <c r="D412">
        <v>1</v>
      </c>
      <c r="E412">
        <v>519</v>
      </c>
      <c r="F412">
        <f t="shared" si="1"/>
        <v>519</v>
      </c>
      <c r="G412" t="s">
        <v>15978</v>
      </c>
      <c r="H412">
        <v>515</v>
      </c>
      <c r="I412">
        <f t="shared" si="2"/>
        <v>4</v>
      </c>
      <c r="J412">
        <v>10.5</v>
      </c>
      <c r="K412">
        <f t="shared" si="3"/>
        <v>5407.5</v>
      </c>
      <c r="L412" t="s">
        <v>15862</v>
      </c>
    </row>
    <row r="413" spans="1:12" x14ac:dyDescent="0.2">
      <c r="A413" s="71"/>
      <c r="F413">
        <f t="shared" si="1"/>
        <v>0</v>
      </c>
      <c r="G413" t="s">
        <v>16036</v>
      </c>
      <c r="H413">
        <v>4</v>
      </c>
      <c r="I413" s="71">
        <v>0</v>
      </c>
      <c r="K413">
        <f t="shared" si="3"/>
        <v>0</v>
      </c>
    </row>
    <row r="415" spans="1:12" x14ac:dyDescent="0.2">
      <c r="F415">
        <f t="shared" si="1"/>
        <v>0</v>
      </c>
      <c r="I415">
        <f t="shared" si="2"/>
        <v>0</v>
      </c>
      <c r="K415">
        <f t="shared" si="3"/>
        <v>0</v>
      </c>
    </row>
    <row r="416" spans="1:12" x14ac:dyDescent="0.2">
      <c r="A416" t="s">
        <v>38</v>
      </c>
      <c r="B416" t="s">
        <v>17227</v>
      </c>
      <c r="C416" t="s">
        <v>15367</v>
      </c>
      <c r="D416">
        <v>4</v>
      </c>
      <c r="E416">
        <v>126</v>
      </c>
      <c r="F416">
        <f t="shared" si="1"/>
        <v>504</v>
      </c>
      <c r="G416" t="s">
        <v>15796</v>
      </c>
      <c r="H416">
        <v>501</v>
      </c>
      <c r="I416">
        <v>3</v>
      </c>
      <c r="J416">
        <v>11</v>
      </c>
      <c r="K416">
        <f t="shared" si="3"/>
        <v>5511</v>
      </c>
      <c r="L416" t="s">
        <v>15862</v>
      </c>
    </row>
    <row r="417" spans="1:12" x14ac:dyDescent="0.2">
      <c r="F417">
        <f t="shared" si="1"/>
        <v>0</v>
      </c>
      <c r="G417" t="s">
        <v>16036</v>
      </c>
      <c r="H417">
        <v>3</v>
      </c>
      <c r="I417">
        <v>0</v>
      </c>
      <c r="K417">
        <f t="shared" si="3"/>
        <v>0</v>
      </c>
    </row>
    <row r="419" spans="1:12" x14ac:dyDescent="0.2">
      <c r="C419" s="82"/>
      <c r="F419">
        <f t="shared" si="1"/>
        <v>0</v>
      </c>
      <c r="I419">
        <f t="shared" si="2"/>
        <v>0</v>
      </c>
      <c r="K419">
        <f t="shared" si="3"/>
        <v>0</v>
      </c>
    </row>
    <row r="420" spans="1:12" x14ac:dyDescent="0.2">
      <c r="A420" t="s">
        <v>15828</v>
      </c>
      <c r="B420" t="s">
        <v>15845</v>
      </c>
      <c r="C420" t="s">
        <v>15846</v>
      </c>
      <c r="D420">
        <v>1</v>
      </c>
      <c r="E420">
        <v>506</v>
      </c>
      <c r="F420">
        <f t="shared" si="1"/>
        <v>506</v>
      </c>
      <c r="G420" t="s">
        <v>16410</v>
      </c>
      <c r="H420">
        <v>500</v>
      </c>
      <c r="I420">
        <f t="shared" si="2"/>
        <v>6</v>
      </c>
      <c r="J420">
        <v>13</v>
      </c>
      <c r="K420">
        <f t="shared" si="3"/>
        <v>6500</v>
      </c>
      <c r="L420" t="s">
        <v>15862</v>
      </c>
    </row>
    <row r="421" spans="1:12" x14ac:dyDescent="0.2">
      <c r="F421">
        <f t="shared" si="1"/>
        <v>0</v>
      </c>
      <c r="G421" t="s">
        <v>17881</v>
      </c>
      <c r="H421">
        <v>5</v>
      </c>
      <c r="I421">
        <v>1</v>
      </c>
      <c r="J421">
        <v>13</v>
      </c>
      <c r="K421">
        <f t="shared" si="3"/>
        <v>65</v>
      </c>
    </row>
    <row r="422" spans="1:12" x14ac:dyDescent="0.2">
      <c r="G422" t="s">
        <v>21832</v>
      </c>
      <c r="H422">
        <v>1</v>
      </c>
      <c r="I422">
        <v>0</v>
      </c>
      <c r="J422">
        <v>100</v>
      </c>
      <c r="K422">
        <v>100</v>
      </c>
    </row>
    <row r="423" spans="1:12" x14ac:dyDescent="0.2">
      <c r="G423" t="s">
        <v>18093</v>
      </c>
      <c r="H423">
        <v>1</v>
      </c>
      <c r="I423">
        <v>0</v>
      </c>
      <c r="J423">
        <v>13</v>
      </c>
      <c r="K423">
        <v>13</v>
      </c>
      <c r="L423" t="s">
        <v>15858</v>
      </c>
    </row>
    <row r="424" spans="1:12" x14ac:dyDescent="0.2">
      <c r="F424">
        <f t="shared" si="1"/>
        <v>0</v>
      </c>
      <c r="I424">
        <f t="shared" si="2"/>
        <v>0</v>
      </c>
      <c r="K424">
        <f t="shared" si="3"/>
        <v>0</v>
      </c>
    </row>
    <row r="425" spans="1:12" x14ac:dyDescent="0.2">
      <c r="A425" s="73" t="s">
        <v>15861</v>
      </c>
      <c r="B425" s="78" t="s">
        <v>16003</v>
      </c>
      <c r="C425" s="73" t="s">
        <v>16004</v>
      </c>
      <c r="D425">
        <v>2</v>
      </c>
      <c r="E425">
        <v>154</v>
      </c>
      <c r="F425">
        <f t="shared" si="1"/>
        <v>308</v>
      </c>
      <c r="G425" t="s">
        <v>16046</v>
      </c>
      <c r="H425">
        <v>308</v>
      </c>
      <c r="I425">
        <f t="shared" si="2"/>
        <v>0</v>
      </c>
      <c r="J425">
        <v>12.5</v>
      </c>
      <c r="K425">
        <f t="shared" si="3"/>
        <v>3850</v>
      </c>
      <c r="L425" t="s">
        <v>15862</v>
      </c>
    </row>
    <row r="426" spans="1:12" x14ac:dyDescent="0.2">
      <c r="F426">
        <f t="shared" si="1"/>
        <v>0</v>
      </c>
      <c r="I426">
        <f t="shared" si="2"/>
        <v>0</v>
      </c>
      <c r="K426">
        <f t="shared" si="3"/>
        <v>0</v>
      </c>
    </row>
    <row r="427" spans="1:12" x14ac:dyDescent="0.2">
      <c r="F427">
        <f t="shared" si="1"/>
        <v>0</v>
      </c>
      <c r="I427">
        <f t="shared" si="2"/>
        <v>0</v>
      </c>
      <c r="K427">
        <f t="shared" si="3"/>
        <v>0</v>
      </c>
    </row>
    <row r="428" spans="1:12" x14ac:dyDescent="0.2">
      <c r="A428" t="s">
        <v>15861</v>
      </c>
      <c r="B428" t="s">
        <v>16005</v>
      </c>
      <c r="C428" t="s">
        <v>16006</v>
      </c>
      <c r="D428">
        <v>2</v>
      </c>
      <c r="E428">
        <v>154</v>
      </c>
      <c r="F428">
        <f t="shared" si="1"/>
        <v>308</v>
      </c>
      <c r="G428" t="s">
        <v>16410</v>
      </c>
      <c r="H428">
        <v>300</v>
      </c>
      <c r="I428">
        <f t="shared" si="2"/>
        <v>8</v>
      </c>
      <c r="J428">
        <v>12</v>
      </c>
      <c r="K428">
        <f t="shared" si="3"/>
        <v>3600</v>
      </c>
    </row>
    <row r="429" spans="1:12" x14ac:dyDescent="0.2">
      <c r="F429">
        <f t="shared" si="1"/>
        <v>0</v>
      </c>
      <c r="G429" t="s">
        <v>16470</v>
      </c>
      <c r="H429">
        <v>2</v>
      </c>
      <c r="I429">
        <v>6</v>
      </c>
      <c r="J429">
        <v>12</v>
      </c>
      <c r="K429">
        <f t="shared" si="3"/>
        <v>24</v>
      </c>
    </row>
    <row r="430" spans="1:12" x14ac:dyDescent="0.2">
      <c r="G430" t="s">
        <v>17286</v>
      </c>
      <c r="H430">
        <v>3</v>
      </c>
      <c r="I430">
        <v>3</v>
      </c>
    </row>
    <row r="431" spans="1:12" x14ac:dyDescent="0.2">
      <c r="G431" t="s">
        <v>17881</v>
      </c>
      <c r="H431">
        <v>3</v>
      </c>
      <c r="I431">
        <v>0</v>
      </c>
      <c r="J431">
        <v>12</v>
      </c>
      <c r="K431">
        <v>36</v>
      </c>
    </row>
    <row r="432" spans="1:12" x14ac:dyDescent="0.2">
      <c r="F432">
        <f t="shared" si="1"/>
        <v>0</v>
      </c>
      <c r="I432">
        <f t="shared" si="2"/>
        <v>0</v>
      </c>
      <c r="K432">
        <f t="shared" si="3"/>
        <v>0</v>
      </c>
    </row>
    <row r="433" spans="1:12" x14ac:dyDescent="0.2">
      <c r="A433" t="s">
        <v>16189</v>
      </c>
      <c r="B433" t="s">
        <v>16190</v>
      </c>
      <c r="C433" t="s">
        <v>16191</v>
      </c>
      <c r="D433">
        <v>1</v>
      </c>
      <c r="E433">
        <v>500</v>
      </c>
      <c r="F433">
        <f t="shared" si="1"/>
        <v>500</v>
      </c>
      <c r="G433" t="s">
        <v>16598</v>
      </c>
      <c r="H433">
        <v>495</v>
      </c>
      <c r="I433">
        <f t="shared" si="2"/>
        <v>5</v>
      </c>
      <c r="J433">
        <v>13</v>
      </c>
      <c r="K433">
        <f t="shared" si="3"/>
        <v>6435</v>
      </c>
      <c r="L433" t="s">
        <v>16648</v>
      </c>
    </row>
    <row r="434" spans="1:12" x14ac:dyDescent="0.2">
      <c r="F434">
        <f t="shared" si="1"/>
        <v>0</v>
      </c>
      <c r="G434" t="s">
        <v>17286</v>
      </c>
      <c r="H434">
        <v>5</v>
      </c>
      <c r="I434">
        <v>0</v>
      </c>
      <c r="K434">
        <f t="shared" si="3"/>
        <v>0</v>
      </c>
    </row>
    <row r="435" spans="1:12" x14ac:dyDescent="0.2">
      <c r="F435">
        <f t="shared" si="1"/>
        <v>0</v>
      </c>
      <c r="I435">
        <f t="shared" si="2"/>
        <v>0</v>
      </c>
      <c r="K435">
        <f t="shared" si="3"/>
        <v>0</v>
      </c>
    </row>
    <row r="436" spans="1:12" x14ac:dyDescent="0.2">
      <c r="A436" t="s">
        <v>16396</v>
      </c>
      <c r="B436" t="s">
        <v>16438</v>
      </c>
      <c r="C436" t="s">
        <v>16154</v>
      </c>
      <c r="D436">
        <v>1</v>
      </c>
      <c r="E436">
        <v>661</v>
      </c>
      <c r="F436">
        <f t="shared" si="1"/>
        <v>661</v>
      </c>
      <c r="G436" t="s">
        <v>16762</v>
      </c>
      <c r="H436">
        <v>656</v>
      </c>
      <c r="I436">
        <f t="shared" si="2"/>
        <v>5</v>
      </c>
      <c r="J436">
        <v>13</v>
      </c>
      <c r="K436">
        <f t="shared" si="3"/>
        <v>8528</v>
      </c>
      <c r="L436" t="s">
        <v>15932</v>
      </c>
    </row>
    <row r="437" spans="1:12" x14ac:dyDescent="0.2">
      <c r="F437">
        <f t="shared" si="1"/>
        <v>0</v>
      </c>
      <c r="G437" t="s">
        <v>17286</v>
      </c>
      <c r="H437">
        <v>5</v>
      </c>
      <c r="I437">
        <v>0</v>
      </c>
      <c r="K437">
        <f t="shared" si="3"/>
        <v>0</v>
      </c>
    </row>
    <row r="438" spans="1:12" x14ac:dyDescent="0.2">
      <c r="F438">
        <f t="shared" si="1"/>
        <v>0</v>
      </c>
      <c r="I438">
        <f t="shared" si="2"/>
        <v>0</v>
      </c>
      <c r="K438">
        <f t="shared" si="3"/>
        <v>0</v>
      </c>
    </row>
    <row r="439" spans="1:12" x14ac:dyDescent="0.2">
      <c r="A439" t="s">
        <v>16584</v>
      </c>
      <c r="B439" t="s">
        <v>16625</v>
      </c>
      <c r="C439" t="s">
        <v>16626</v>
      </c>
      <c r="D439">
        <v>1</v>
      </c>
      <c r="E439">
        <v>554</v>
      </c>
      <c r="F439">
        <f t="shared" si="1"/>
        <v>554</v>
      </c>
      <c r="G439" t="s">
        <v>17092</v>
      </c>
      <c r="H439">
        <v>546</v>
      </c>
      <c r="I439">
        <f t="shared" si="2"/>
        <v>8</v>
      </c>
      <c r="J439">
        <v>14.5</v>
      </c>
      <c r="K439">
        <f t="shared" si="3"/>
        <v>7917</v>
      </c>
      <c r="L439" t="s">
        <v>17100</v>
      </c>
    </row>
    <row r="440" spans="1:12" x14ac:dyDescent="0.2">
      <c r="F440">
        <f t="shared" si="1"/>
        <v>0</v>
      </c>
      <c r="G440" t="s">
        <v>17286</v>
      </c>
      <c r="H440">
        <v>3</v>
      </c>
      <c r="I440">
        <v>5</v>
      </c>
      <c r="K440">
        <f t="shared" si="3"/>
        <v>0</v>
      </c>
    </row>
    <row r="441" spans="1:12" x14ac:dyDescent="0.2">
      <c r="G441" t="s">
        <v>17881</v>
      </c>
      <c r="H441">
        <v>5</v>
      </c>
      <c r="I441">
        <v>0</v>
      </c>
      <c r="J441">
        <v>14.5</v>
      </c>
      <c r="K441">
        <f t="shared" si="3"/>
        <v>72.5</v>
      </c>
    </row>
    <row r="442" spans="1:12" x14ac:dyDescent="0.2">
      <c r="F442">
        <f t="shared" si="1"/>
        <v>0</v>
      </c>
      <c r="I442">
        <f t="shared" si="2"/>
        <v>0</v>
      </c>
      <c r="K442">
        <f t="shared" si="3"/>
        <v>0</v>
      </c>
    </row>
    <row r="443" spans="1:12" x14ac:dyDescent="0.2">
      <c r="A443" t="s">
        <v>16774</v>
      </c>
      <c r="B443" t="s">
        <v>16791</v>
      </c>
      <c r="C443" t="s">
        <v>16792</v>
      </c>
      <c r="D443">
        <v>2</v>
      </c>
      <c r="E443">
        <v>300</v>
      </c>
      <c r="F443">
        <f t="shared" si="1"/>
        <v>600</v>
      </c>
      <c r="G443" t="s">
        <v>17270</v>
      </c>
      <c r="H443">
        <v>597</v>
      </c>
      <c r="I443">
        <f t="shared" si="2"/>
        <v>3</v>
      </c>
      <c r="J443">
        <v>15</v>
      </c>
      <c r="K443">
        <f t="shared" si="3"/>
        <v>8955</v>
      </c>
      <c r="L443" t="s">
        <v>17276</v>
      </c>
    </row>
    <row r="444" spans="1:12" x14ac:dyDescent="0.2">
      <c r="F444">
        <f t="shared" si="1"/>
        <v>0</v>
      </c>
      <c r="G444" t="s">
        <v>17286</v>
      </c>
      <c r="H444">
        <v>1</v>
      </c>
      <c r="I444">
        <v>2</v>
      </c>
      <c r="K444">
        <f t="shared" si="3"/>
        <v>0</v>
      </c>
    </row>
    <row r="445" spans="1:12" x14ac:dyDescent="0.2">
      <c r="G445" t="s">
        <v>17881</v>
      </c>
      <c r="H445">
        <v>2</v>
      </c>
      <c r="I445">
        <v>0</v>
      </c>
      <c r="J445">
        <v>15</v>
      </c>
      <c r="K445">
        <f t="shared" si="3"/>
        <v>30</v>
      </c>
    </row>
    <row r="446" spans="1:12" x14ac:dyDescent="0.2">
      <c r="F446">
        <f t="shared" si="1"/>
        <v>0</v>
      </c>
      <c r="I446">
        <f t="shared" si="2"/>
        <v>0</v>
      </c>
      <c r="K446">
        <f t="shared" si="3"/>
        <v>0</v>
      </c>
    </row>
    <row r="447" spans="1:12" x14ac:dyDescent="0.2">
      <c r="A447" t="s">
        <v>17181</v>
      </c>
      <c r="B447" t="s">
        <v>17212</v>
      </c>
      <c r="C447" t="s">
        <v>16171</v>
      </c>
      <c r="D447">
        <v>2</v>
      </c>
      <c r="E447">
        <v>301</v>
      </c>
      <c r="F447">
        <f t="shared" ref="F447:F516" si="4">D447*E447</f>
        <v>602</v>
      </c>
      <c r="G447" t="s">
        <v>17270</v>
      </c>
      <c r="H447">
        <v>591</v>
      </c>
      <c r="I447">
        <f t="shared" ref="I447:I516" si="5">F447-H447</f>
        <v>11</v>
      </c>
      <c r="J447">
        <v>12.5</v>
      </c>
      <c r="K447">
        <f t="shared" si="3"/>
        <v>7387.5</v>
      </c>
    </row>
    <row r="448" spans="1:12" x14ac:dyDescent="0.2">
      <c r="F448">
        <f t="shared" si="4"/>
        <v>0</v>
      </c>
      <c r="G448" t="s">
        <v>18093</v>
      </c>
      <c r="H448">
        <v>11</v>
      </c>
      <c r="I448">
        <v>0</v>
      </c>
      <c r="J448">
        <v>12.5</v>
      </c>
      <c r="K448">
        <f t="shared" si="3"/>
        <v>137.5</v>
      </c>
    </row>
    <row r="450" spans="1:12" x14ac:dyDescent="0.2">
      <c r="F450">
        <f t="shared" si="4"/>
        <v>0</v>
      </c>
      <c r="I450">
        <f t="shared" si="5"/>
        <v>0</v>
      </c>
      <c r="K450">
        <f t="shared" si="3"/>
        <v>0</v>
      </c>
    </row>
    <row r="451" spans="1:12" x14ac:dyDescent="0.2">
      <c r="A451" t="s">
        <v>17187</v>
      </c>
      <c r="B451" t="s">
        <v>17213</v>
      </c>
      <c r="C451" t="s">
        <v>17214</v>
      </c>
      <c r="D451">
        <v>2</v>
      </c>
      <c r="E451">
        <v>252</v>
      </c>
      <c r="F451">
        <f t="shared" si="4"/>
        <v>504</v>
      </c>
      <c r="G451" t="s">
        <v>17329</v>
      </c>
      <c r="H451">
        <v>495</v>
      </c>
      <c r="I451">
        <f t="shared" si="5"/>
        <v>9</v>
      </c>
      <c r="J451">
        <v>11</v>
      </c>
      <c r="K451">
        <f t="shared" si="3"/>
        <v>5445</v>
      </c>
    </row>
    <row r="452" spans="1:12" x14ac:dyDescent="0.2">
      <c r="G452" t="s">
        <v>17881</v>
      </c>
      <c r="H452">
        <v>3</v>
      </c>
      <c r="I452">
        <v>6</v>
      </c>
      <c r="J452">
        <v>11</v>
      </c>
      <c r="K452">
        <v>33</v>
      </c>
    </row>
    <row r="453" spans="1:12" x14ac:dyDescent="0.2">
      <c r="F453">
        <f t="shared" si="4"/>
        <v>0</v>
      </c>
      <c r="G453" t="s">
        <v>18011</v>
      </c>
      <c r="H453">
        <v>6</v>
      </c>
      <c r="I453">
        <v>0</v>
      </c>
      <c r="K453">
        <f t="shared" si="3"/>
        <v>0</v>
      </c>
    </row>
    <row r="454" spans="1:12" x14ac:dyDescent="0.2">
      <c r="F454">
        <f t="shared" si="4"/>
        <v>0</v>
      </c>
      <c r="I454">
        <f t="shared" si="5"/>
        <v>0</v>
      </c>
      <c r="K454">
        <f t="shared" si="3"/>
        <v>0</v>
      </c>
    </row>
    <row r="455" spans="1:12" x14ac:dyDescent="0.2">
      <c r="A455" t="s">
        <v>17419</v>
      </c>
      <c r="B455" t="s">
        <v>17442</v>
      </c>
      <c r="C455" t="s">
        <v>17443</v>
      </c>
      <c r="D455">
        <v>6</v>
      </c>
      <c r="E455">
        <v>100</v>
      </c>
      <c r="F455">
        <f t="shared" si="4"/>
        <v>600</v>
      </c>
      <c r="G455" t="s">
        <v>17685</v>
      </c>
      <c r="H455">
        <v>595</v>
      </c>
      <c r="I455">
        <f t="shared" si="5"/>
        <v>5</v>
      </c>
      <c r="J455">
        <v>13</v>
      </c>
      <c r="K455">
        <f t="shared" si="3"/>
        <v>7735</v>
      </c>
    </row>
    <row r="456" spans="1:12" x14ac:dyDescent="0.2">
      <c r="F456">
        <f t="shared" si="4"/>
        <v>0</v>
      </c>
      <c r="G456" t="s">
        <v>17881</v>
      </c>
      <c r="H456">
        <v>1</v>
      </c>
      <c r="I456">
        <v>4</v>
      </c>
      <c r="J456">
        <v>13</v>
      </c>
      <c r="K456">
        <f t="shared" si="3"/>
        <v>13</v>
      </c>
    </row>
    <row r="457" spans="1:12" x14ac:dyDescent="0.2">
      <c r="G457" t="s">
        <v>18012</v>
      </c>
      <c r="H457">
        <v>4</v>
      </c>
      <c r="I457">
        <v>0</v>
      </c>
    </row>
    <row r="458" spans="1:12" x14ac:dyDescent="0.2">
      <c r="C458" s="82"/>
      <c r="F458">
        <f t="shared" si="4"/>
        <v>0</v>
      </c>
      <c r="I458">
        <f t="shared" si="5"/>
        <v>0</v>
      </c>
      <c r="K458">
        <f t="shared" si="3"/>
        <v>0</v>
      </c>
    </row>
    <row r="459" spans="1:12" x14ac:dyDescent="0.2">
      <c r="A459" t="s">
        <v>17686</v>
      </c>
      <c r="B459" t="s">
        <v>17704</v>
      </c>
      <c r="C459" t="s">
        <v>16066</v>
      </c>
      <c r="D459">
        <v>2</v>
      </c>
      <c r="E459">
        <v>160</v>
      </c>
      <c r="F459">
        <f t="shared" si="4"/>
        <v>320</v>
      </c>
      <c r="G459" t="s">
        <v>17832</v>
      </c>
      <c r="H459">
        <v>313</v>
      </c>
      <c r="I459">
        <f t="shared" si="5"/>
        <v>7</v>
      </c>
      <c r="J459">
        <v>12.5</v>
      </c>
      <c r="K459">
        <f t="shared" si="3"/>
        <v>3912.5</v>
      </c>
      <c r="L459" t="s">
        <v>16808</v>
      </c>
    </row>
    <row r="460" spans="1:12" x14ac:dyDescent="0.2">
      <c r="F460">
        <f t="shared" si="4"/>
        <v>0</v>
      </c>
      <c r="G460" t="s">
        <v>21726</v>
      </c>
      <c r="H460">
        <v>4</v>
      </c>
      <c r="I460">
        <v>3</v>
      </c>
      <c r="J460">
        <v>100</v>
      </c>
      <c r="K460">
        <f t="shared" si="3"/>
        <v>400</v>
      </c>
    </row>
    <row r="461" spans="1:12" x14ac:dyDescent="0.2">
      <c r="G461" t="s">
        <v>18866</v>
      </c>
      <c r="H461">
        <v>3</v>
      </c>
      <c r="I461">
        <v>0</v>
      </c>
      <c r="J461">
        <v>100</v>
      </c>
      <c r="K461">
        <f t="shared" si="3"/>
        <v>300</v>
      </c>
    </row>
    <row r="462" spans="1:12" x14ac:dyDescent="0.2">
      <c r="G462" t="s">
        <v>18968</v>
      </c>
      <c r="H462">
        <v>7</v>
      </c>
      <c r="I462">
        <v>0</v>
      </c>
      <c r="J462">
        <v>12.5</v>
      </c>
      <c r="K462">
        <f t="shared" si="3"/>
        <v>87.5</v>
      </c>
      <c r="L462" t="s">
        <v>18983</v>
      </c>
    </row>
    <row r="463" spans="1:12" x14ac:dyDescent="0.2">
      <c r="F463">
        <f t="shared" si="4"/>
        <v>0</v>
      </c>
      <c r="I463">
        <f t="shared" si="5"/>
        <v>0</v>
      </c>
      <c r="K463">
        <f t="shared" si="3"/>
        <v>0</v>
      </c>
    </row>
    <row r="464" spans="1:12" x14ac:dyDescent="0.2">
      <c r="A464" t="s">
        <v>17847</v>
      </c>
      <c r="B464" t="s">
        <v>17864</v>
      </c>
      <c r="C464" t="s">
        <v>16175</v>
      </c>
      <c r="D464">
        <v>4</v>
      </c>
      <c r="E464">
        <v>150</v>
      </c>
      <c r="F464">
        <f t="shared" si="4"/>
        <v>600</v>
      </c>
      <c r="G464" t="s">
        <v>17881</v>
      </c>
      <c r="H464">
        <v>595</v>
      </c>
      <c r="I464">
        <f t="shared" si="5"/>
        <v>5</v>
      </c>
      <c r="J464">
        <v>10.5</v>
      </c>
      <c r="K464">
        <f t="shared" si="3"/>
        <v>6247.5</v>
      </c>
      <c r="L464" t="s">
        <v>15862</v>
      </c>
    </row>
    <row r="465" spans="1:12" x14ac:dyDescent="0.2">
      <c r="F465">
        <f t="shared" si="4"/>
        <v>0</v>
      </c>
      <c r="G465" t="s">
        <v>18968</v>
      </c>
      <c r="H465">
        <v>5</v>
      </c>
      <c r="I465">
        <v>0</v>
      </c>
      <c r="J465">
        <v>10.5</v>
      </c>
      <c r="K465">
        <f t="shared" si="3"/>
        <v>52.5</v>
      </c>
    </row>
    <row r="466" spans="1:12" x14ac:dyDescent="0.2">
      <c r="F466">
        <f t="shared" si="4"/>
        <v>0</v>
      </c>
      <c r="I466">
        <f t="shared" si="5"/>
        <v>0</v>
      </c>
      <c r="K466">
        <f t="shared" si="3"/>
        <v>0</v>
      </c>
    </row>
    <row r="467" spans="1:12" x14ac:dyDescent="0.2">
      <c r="A467" t="s">
        <v>17927</v>
      </c>
      <c r="B467" t="s">
        <v>17942</v>
      </c>
      <c r="C467" t="s">
        <v>17943</v>
      </c>
      <c r="D467">
        <v>2</v>
      </c>
      <c r="E467">
        <v>229</v>
      </c>
      <c r="F467">
        <f t="shared" si="4"/>
        <v>458</v>
      </c>
      <c r="G467" t="s">
        <v>17976</v>
      </c>
      <c r="H467">
        <v>451</v>
      </c>
      <c r="I467">
        <f t="shared" si="5"/>
        <v>7</v>
      </c>
      <c r="J467">
        <v>11.5</v>
      </c>
      <c r="K467">
        <f t="shared" si="3"/>
        <v>5186.5</v>
      </c>
      <c r="L467" t="s">
        <v>15862</v>
      </c>
    </row>
    <row r="468" spans="1:12" x14ac:dyDescent="0.2">
      <c r="F468">
        <f t="shared" si="4"/>
        <v>0</v>
      </c>
      <c r="G468" t="s">
        <v>18432</v>
      </c>
      <c r="H468">
        <v>5</v>
      </c>
      <c r="I468">
        <v>2</v>
      </c>
      <c r="K468">
        <f t="shared" si="3"/>
        <v>0</v>
      </c>
    </row>
    <row r="469" spans="1:12" x14ac:dyDescent="0.2">
      <c r="G469" t="s">
        <v>18991</v>
      </c>
      <c r="H469">
        <v>2</v>
      </c>
      <c r="I469">
        <v>0</v>
      </c>
      <c r="J469">
        <v>100</v>
      </c>
      <c r="K469">
        <f t="shared" si="3"/>
        <v>200</v>
      </c>
    </row>
    <row r="470" spans="1:12" x14ac:dyDescent="0.2">
      <c r="F470">
        <f t="shared" si="4"/>
        <v>0</v>
      </c>
      <c r="I470">
        <f t="shared" si="5"/>
        <v>0</v>
      </c>
      <c r="K470">
        <f t="shared" si="3"/>
        <v>0</v>
      </c>
    </row>
    <row r="471" spans="1:12" x14ac:dyDescent="0.2">
      <c r="A471" t="s">
        <v>18010</v>
      </c>
      <c r="B471" t="s">
        <v>18104</v>
      </c>
      <c r="C471" t="s">
        <v>17896</v>
      </c>
      <c r="D471">
        <v>2</v>
      </c>
      <c r="E471">
        <v>230</v>
      </c>
      <c r="F471">
        <f t="shared" si="4"/>
        <v>460</v>
      </c>
      <c r="G471" t="s">
        <v>18093</v>
      </c>
      <c r="H471">
        <v>458</v>
      </c>
      <c r="I471">
        <f t="shared" si="5"/>
        <v>2</v>
      </c>
      <c r="J471">
        <v>12.5</v>
      </c>
      <c r="K471">
        <f t="shared" si="3"/>
        <v>5725</v>
      </c>
      <c r="L471" t="s">
        <v>15862</v>
      </c>
    </row>
    <row r="472" spans="1:12" x14ac:dyDescent="0.2">
      <c r="F472">
        <f t="shared" si="4"/>
        <v>0</v>
      </c>
      <c r="G472" t="s">
        <v>18432</v>
      </c>
      <c r="H472">
        <v>2</v>
      </c>
      <c r="I472">
        <v>0</v>
      </c>
      <c r="K472">
        <f t="shared" si="3"/>
        <v>0</v>
      </c>
    </row>
    <row r="473" spans="1:12" x14ac:dyDescent="0.2">
      <c r="F473">
        <f t="shared" si="4"/>
        <v>0</v>
      </c>
      <c r="I473">
        <f t="shared" si="5"/>
        <v>0</v>
      </c>
      <c r="K473">
        <f t="shared" si="3"/>
        <v>0</v>
      </c>
    </row>
    <row r="474" spans="1:12" x14ac:dyDescent="0.2">
      <c r="A474" t="s">
        <v>18093</v>
      </c>
      <c r="B474" t="s">
        <v>18106</v>
      </c>
      <c r="C474" t="s">
        <v>18107</v>
      </c>
      <c r="D474">
        <v>1</v>
      </c>
      <c r="E474">
        <v>307</v>
      </c>
      <c r="F474">
        <f t="shared" si="4"/>
        <v>307</v>
      </c>
      <c r="G474" t="s">
        <v>18228</v>
      </c>
      <c r="H474">
        <v>305</v>
      </c>
      <c r="I474">
        <f t="shared" si="5"/>
        <v>2</v>
      </c>
      <c r="J474">
        <v>13</v>
      </c>
      <c r="K474">
        <f>H474*J474</f>
        <v>3965</v>
      </c>
      <c r="L474" t="s">
        <v>18246</v>
      </c>
    </row>
    <row r="475" spans="1:12" x14ac:dyDescent="0.2">
      <c r="F475">
        <f t="shared" si="4"/>
        <v>0</v>
      </c>
      <c r="G475" t="s">
        <v>19113</v>
      </c>
      <c r="H475">
        <v>2</v>
      </c>
      <c r="I475">
        <v>0</v>
      </c>
      <c r="J475">
        <v>100</v>
      </c>
      <c r="K475">
        <f t="shared" si="3"/>
        <v>200</v>
      </c>
    </row>
    <row r="476" spans="1:12" x14ac:dyDescent="0.2">
      <c r="F476">
        <f t="shared" si="4"/>
        <v>0</v>
      </c>
      <c r="I476">
        <f t="shared" si="5"/>
        <v>0</v>
      </c>
      <c r="K476">
        <f t="shared" si="3"/>
        <v>0</v>
      </c>
    </row>
    <row r="477" spans="1:12" ht="15" x14ac:dyDescent="0.2">
      <c r="A477" t="s">
        <v>18144</v>
      </c>
      <c r="B477" s="90" t="s">
        <v>18161</v>
      </c>
      <c r="C477" t="s">
        <v>18162</v>
      </c>
      <c r="D477">
        <v>1</v>
      </c>
      <c r="E477">
        <v>298</v>
      </c>
      <c r="F477">
        <f t="shared" si="4"/>
        <v>298</v>
      </c>
      <c r="G477" t="s">
        <v>18228</v>
      </c>
      <c r="H477">
        <v>295</v>
      </c>
      <c r="I477">
        <f t="shared" si="5"/>
        <v>3</v>
      </c>
      <c r="J477">
        <v>12</v>
      </c>
      <c r="K477">
        <f t="shared" si="3"/>
        <v>3540</v>
      </c>
    </row>
    <row r="478" spans="1:12" x14ac:dyDescent="0.2">
      <c r="F478">
        <f t="shared" si="4"/>
        <v>0</v>
      </c>
      <c r="G478" t="s">
        <v>19153</v>
      </c>
      <c r="H478">
        <v>3</v>
      </c>
      <c r="I478">
        <v>0</v>
      </c>
      <c r="J478">
        <v>100</v>
      </c>
      <c r="K478">
        <f t="shared" si="3"/>
        <v>300</v>
      </c>
    </row>
    <row r="479" spans="1:12" x14ac:dyDescent="0.2">
      <c r="F479">
        <f t="shared" si="4"/>
        <v>0</v>
      </c>
      <c r="I479">
        <f t="shared" si="5"/>
        <v>0</v>
      </c>
      <c r="K479">
        <f t="shared" si="3"/>
        <v>0</v>
      </c>
    </row>
    <row r="480" spans="1:12" x14ac:dyDescent="0.2">
      <c r="A480" t="s">
        <v>18228</v>
      </c>
      <c r="B480" t="s">
        <v>18236</v>
      </c>
      <c r="C480" t="s">
        <v>18237</v>
      </c>
      <c r="D480">
        <v>2</v>
      </c>
      <c r="E480">
        <v>300</v>
      </c>
      <c r="F480">
        <f t="shared" si="4"/>
        <v>600</v>
      </c>
      <c r="G480" t="s">
        <v>18535</v>
      </c>
      <c r="H480">
        <v>593</v>
      </c>
      <c r="I480">
        <f t="shared" si="5"/>
        <v>7</v>
      </c>
      <c r="J480">
        <v>12</v>
      </c>
      <c r="K480">
        <f t="shared" si="3"/>
        <v>7116</v>
      </c>
      <c r="L480" t="s">
        <v>15862</v>
      </c>
    </row>
    <row r="481" spans="1:12" x14ac:dyDescent="0.2">
      <c r="F481">
        <f t="shared" si="4"/>
        <v>0</v>
      </c>
      <c r="G481" t="s">
        <v>19284</v>
      </c>
      <c r="H481">
        <v>4</v>
      </c>
      <c r="I481">
        <v>3</v>
      </c>
      <c r="J481">
        <v>100</v>
      </c>
      <c r="K481">
        <f t="shared" si="3"/>
        <v>400</v>
      </c>
    </row>
    <row r="482" spans="1:12" x14ac:dyDescent="0.2">
      <c r="G482" t="s">
        <v>19461</v>
      </c>
      <c r="H482">
        <v>7</v>
      </c>
      <c r="I482">
        <v>0</v>
      </c>
      <c r="J482">
        <v>12</v>
      </c>
      <c r="K482">
        <f t="shared" si="3"/>
        <v>84</v>
      </c>
      <c r="L482" t="s">
        <v>19467</v>
      </c>
    </row>
    <row r="483" spans="1:12" x14ac:dyDescent="0.2">
      <c r="F483">
        <f t="shared" si="4"/>
        <v>0</v>
      </c>
      <c r="I483">
        <f t="shared" si="5"/>
        <v>0</v>
      </c>
      <c r="K483">
        <f t="shared" ref="K483:K552" si="6">H483*J483</f>
        <v>0</v>
      </c>
    </row>
    <row r="484" spans="1:12" x14ac:dyDescent="0.2">
      <c r="A484" t="s">
        <v>18387</v>
      </c>
      <c r="B484" t="s">
        <v>18413</v>
      </c>
      <c r="C484" t="s">
        <v>18414</v>
      </c>
      <c r="D484">
        <v>2</v>
      </c>
      <c r="E484">
        <v>204</v>
      </c>
      <c r="F484">
        <f t="shared" si="4"/>
        <v>408</v>
      </c>
      <c r="G484" t="s">
        <v>21693</v>
      </c>
      <c r="H484">
        <v>406</v>
      </c>
      <c r="I484">
        <f t="shared" si="5"/>
        <v>2</v>
      </c>
      <c r="J484">
        <v>11</v>
      </c>
      <c r="K484">
        <f t="shared" si="6"/>
        <v>4466</v>
      </c>
    </row>
    <row r="485" spans="1:12" x14ac:dyDescent="0.2">
      <c r="F485">
        <f t="shared" si="4"/>
        <v>0</v>
      </c>
      <c r="G485" t="s">
        <v>18553</v>
      </c>
      <c r="H485">
        <v>2</v>
      </c>
      <c r="I485">
        <v>0</v>
      </c>
      <c r="K485">
        <f t="shared" si="6"/>
        <v>0</v>
      </c>
    </row>
    <row r="486" spans="1:12" x14ac:dyDescent="0.2">
      <c r="F486">
        <f t="shared" si="4"/>
        <v>0</v>
      </c>
      <c r="I486">
        <f t="shared" si="5"/>
        <v>0</v>
      </c>
      <c r="K486">
        <f t="shared" si="6"/>
        <v>0</v>
      </c>
    </row>
    <row r="487" spans="1:12" x14ac:dyDescent="0.2">
      <c r="A487" t="s">
        <v>18363</v>
      </c>
      <c r="B487" t="s">
        <v>18440</v>
      </c>
      <c r="C487" t="s">
        <v>18441</v>
      </c>
      <c r="D487">
        <v>1</v>
      </c>
      <c r="E487">
        <v>345</v>
      </c>
      <c r="F487">
        <f t="shared" si="4"/>
        <v>345</v>
      </c>
      <c r="G487" t="s">
        <v>18535</v>
      </c>
      <c r="H487">
        <v>343</v>
      </c>
      <c r="I487">
        <f t="shared" si="5"/>
        <v>2</v>
      </c>
      <c r="J487">
        <v>12.5</v>
      </c>
      <c r="K487">
        <f t="shared" si="6"/>
        <v>4287.5</v>
      </c>
      <c r="L487" t="s">
        <v>16808</v>
      </c>
    </row>
    <row r="488" spans="1:12" x14ac:dyDescent="0.2">
      <c r="F488">
        <f t="shared" si="4"/>
        <v>0</v>
      </c>
      <c r="G488" t="s">
        <v>18870</v>
      </c>
      <c r="H488">
        <v>2</v>
      </c>
      <c r="I488">
        <v>0</v>
      </c>
      <c r="K488">
        <f t="shared" si="6"/>
        <v>0</v>
      </c>
    </row>
    <row r="489" spans="1:12" x14ac:dyDescent="0.2">
      <c r="C489" s="82"/>
      <c r="F489">
        <f t="shared" si="4"/>
        <v>0</v>
      </c>
      <c r="I489">
        <f t="shared" si="5"/>
        <v>0</v>
      </c>
      <c r="K489">
        <f t="shared" si="6"/>
        <v>0</v>
      </c>
    </row>
    <row r="490" spans="1:12" x14ac:dyDescent="0.2">
      <c r="A490" t="s">
        <v>21727</v>
      </c>
      <c r="B490" t="s">
        <v>18527</v>
      </c>
      <c r="C490" t="s">
        <v>18221</v>
      </c>
      <c r="D490">
        <v>2</v>
      </c>
      <c r="E490">
        <v>219</v>
      </c>
      <c r="F490">
        <f t="shared" si="4"/>
        <v>438</v>
      </c>
      <c r="G490" t="s">
        <v>21728</v>
      </c>
      <c r="H490">
        <v>432</v>
      </c>
      <c r="I490">
        <f t="shared" si="5"/>
        <v>6</v>
      </c>
      <c r="J490">
        <v>12.5</v>
      </c>
      <c r="K490">
        <f t="shared" si="6"/>
        <v>5400</v>
      </c>
      <c r="L490" t="s">
        <v>18761</v>
      </c>
    </row>
    <row r="491" spans="1:12" x14ac:dyDescent="0.2">
      <c r="F491">
        <f t="shared" si="4"/>
        <v>0</v>
      </c>
      <c r="G491" t="s">
        <v>18870</v>
      </c>
      <c r="H491">
        <v>3</v>
      </c>
      <c r="I491">
        <v>3</v>
      </c>
      <c r="K491">
        <f t="shared" si="6"/>
        <v>0</v>
      </c>
    </row>
    <row r="492" spans="1:12" x14ac:dyDescent="0.2">
      <c r="G492" t="s">
        <v>19700</v>
      </c>
      <c r="H492">
        <v>3</v>
      </c>
      <c r="I492">
        <v>0</v>
      </c>
      <c r="J492">
        <v>100</v>
      </c>
      <c r="K492">
        <f t="shared" si="6"/>
        <v>300</v>
      </c>
    </row>
    <row r="493" spans="1:12" x14ac:dyDescent="0.2">
      <c r="F493">
        <f t="shared" si="4"/>
        <v>0</v>
      </c>
      <c r="I493">
        <f t="shared" si="5"/>
        <v>0</v>
      </c>
      <c r="K493">
        <f t="shared" si="6"/>
        <v>0</v>
      </c>
    </row>
    <row r="494" spans="1:12" x14ac:dyDescent="0.2">
      <c r="A494" t="s">
        <v>21688</v>
      </c>
      <c r="B494" t="s">
        <v>18622</v>
      </c>
      <c r="C494" t="s">
        <v>18623</v>
      </c>
      <c r="D494">
        <v>4</v>
      </c>
      <c r="E494">
        <v>98</v>
      </c>
      <c r="F494">
        <f t="shared" si="4"/>
        <v>392</v>
      </c>
      <c r="G494" t="s">
        <v>21687</v>
      </c>
      <c r="H494">
        <v>388</v>
      </c>
      <c r="I494">
        <f t="shared" si="5"/>
        <v>4</v>
      </c>
      <c r="J494">
        <v>12.5</v>
      </c>
      <c r="K494">
        <f t="shared" si="6"/>
        <v>4850</v>
      </c>
      <c r="L494" t="s">
        <v>15862</v>
      </c>
    </row>
    <row r="495" spans="1:12" x14ac:dyDescent="0.2">
      <c r="F495">
        <f t="shared" si="4"/>
        <v>0</v>
      </c>
      <c r="G495" t="s">
        <v>18870</v>
      </c>
      <c r="H495">
        <v>4</v>
      </c>
      <c r="I495">
        <v>0</v>
      </c>
      <c r="K495">
        <f t="shared" si="6"/>
        <v>0</v>
      </c>
    </row>
    <row r="496" spans="1:12" x14ac:dyDescent="0.2">
      <c r="F496">
        <f t="shared" si="4"/>
        <v>0</v>
      </c>
      <c r="I496">
        <f t="shared" si="5"/>
        <v>0</v>
      </c>
      <c r="K496">
        <f t="shared" si="6"/>
        <v>0</v>
      </c>
    </row>
    <row r="497" spans="1:12" x14ac:dyDescent="0.2">
      <c r="A497" t="s">
        <v>21729</v>
      </c>
      <c r="B497" t="s">
        <v>18718</v>
      </c>
      <c r="C497" t="s">
        <v>18374</v>
      </c>
      <c r="D497">
        <v>2</v>
      </c>
      <c r="E497">
        <v>228</v>
      </c>
      <c r="F497">
        <f t="shared" si="4"/>
        <v>456</v>
      </c>
      <c r="G497" t="s">
        <v>18804</v>
      </c>
      <c r="H497">
        <v>451</v>
      </c>
      <c r="I497">
        <f t="shared" si="5"/>
        <v>5</v>
      </c>
      <c r="J497">
        <v>12.5</v>
      </c>
      <c r="K497">
        <f t="shared" si="6"/>
        <v>5637.5</v>
      </c>
      <c r="L497" t="s">
        <v>16460</v>
      </c>
    </row>
    <row r="498" spans="1:12" x14ac:dyDescent="0.2">
      <c r="F498">
        <f t="shared" si="4"/>
        <v>0</v>
      </c>
      <c r="G498" t="s">
        <v>19896</v>
      </c>
      <c r="H498">
        <v>5</v>
      </c>
      <c r="I498">
        <v>0</v>
      </c>
      <c r="J498">
        <v>100</v>
      </c>
      <c r="K498">
        <f t="shared" si="6"/>
        <v>500</v>
      </c>
    </row>
    <row r="499" spans="1:12" x14ac:dyDescent="0.2">
      <c r="F499">
        <f t="shared" si="4"/>
        <v>0</v>
      </c>
      <c r="I499">
        <f t="shared" si="5"/>
        <v>0</v>
      </c>
      <c r="K499">
        <f t="shared" si="6"/>
        <v>0</v>
      </c>
    </row>
    <row r="500" spans="1:12" x14ac:dyDescent="0.2">
      <c r="A500" t="s">
        <v>21687</v>
      </c>
      <c r="B500" t="s">
        <v>18741</v>
      </c>
      <c r="C500" t="s">
        <v>18742</v>
      </c>
      <c r="D500">
        <v>1</v>
      </c>
      <c r="E500">
        <v>589</v>
      </c>
      <c r="F500">
        <f t="shared" si="4"/>
        <v>589</v>
      </c>
      <c r="G500" t="s">
        <v>18968</v>
      </c>
      <c r="H500">
        <v>568</v>
      </c>
      <c r="I500">
        <f t="shared" si="5"/>
        <v>21</v>
      </c>
      <c r="J500">
        <v>13</v>
      </c>
      <c r="K500">
        <f t="shared" si="6"/>
        <v>7384</v>
      </c>
      <c r="L500" t="s">
        <v>15862</v>
      </c>
    </row>
    <row r="501" spans="1:12" x14ac:dyDescent="0.2">
      <c r="F501">
        <f t="shared" si="4"/>
        <v>0</v>
      </c>
      <c r="G501" t="s">
        <v>20077</v>
      </c>
      <c r="H501">
        <v>5</v>
      </c>
      <c r="I501">
        <v>16</v>
      </c>
      <c r="J501">
        <v>100</v>
      </c>
      <c r="K501">
        <f t="shared" si="6"/>
        <v>500</v>
      </c>
    </row>
    <row r="502" spans="1:12" x14ac:dyDescent="0.2">
      <c r="G502" t="s">
        <v>20102</v>
      </c>
      <c r="H502">
        <v>21</v>
      </c>
      <c r="I502">
        <v>0</v>
      </c>
      <c r="J502">
        <v>13</v>
      </c>
      <c r="K502">
        <f t="shared" si="6"/>
        <v>273</v>
      </c>
      <c r="L502" t="s">
        <v>16980</v>
      </c>
    </row>
    <row r="503" spans="1:12" x14ac:dyDescent="0.2">
      <c r="F503">
        <f t="shared" si="4"/>
        <v>0</v>
      </c>
      <c r="I503">
        <f t="shared" si="5"/>
        <v>0</v>
      </c>
      <c r="K503">
        <f t="shared" si="6"/>
        <v>0</v>
      </c>
    </row>
    <row r="504" spans="1:12" x14ac:dyDescent="0.2">
      <c r="A504" t="s">
        <v>18778</v>
      </c>
      <c r="B504" t="s">
        <v>18789</v>
      </c>
      <c r="C504" t="s">
        <v>18374</v>
      </c>
      <c r="D504">
        <v>1</v>
      </c>
      <c r="E504">
        <v>184</v>
      </c>
      <c r="F504">
        <f t="shared" si="4"/>
        <v>184</v>
      </c>
      <c r="G504" t="s">
        <v>19105</v>
      </c>
      <c r="H504">
        <v>179</v>
      </c>
      <c r="I504">
        <f t="shared" si="5"/>
        <v>5</v>
      </c>
      <c r="J504">
        <v>12.5</v>
      </c>
      <c r="K504">
        <f t="shared" si="6"/>
        <v>2237.5</v>
      </c>
      <c r="L504" t="s">
        <v>19111</v>
      </c>
    </row>
    <row r="505" spans="1:12" x14ac:dyDescent="0.2">
      <c r="F505">
        <f t="shared" si="4"/>
        <v>0</v>
      </c>
      <c r="G505" t="s">
        <v>19285</v>
      </c>
      <c r="H505">
        <v>5</v>
      </c>
      <c r="I505">
        <v>0</v>
      </c>
      <c r="K505">
        <f t="shared" si="6"/>
        <v>0</v>
      </c>
    </row>
    <row r="506" spans="1:12" x14ac:dyDescent="0.2">
      <c r="F506">
        <f t="shared" si="4"/>
        <v>0</v>
      </c>
      <c r="I506">
        <f t="shared" si="5"/>
        <v>0</v>
      </c>
      <c r="K506">
        <f t="shared" si="6"/>
        <v>0</v>
      </c>
    </row>
    <row r="507" spans="1:12" x14ac:dyDescent="0.2">
      <c r="A507" t="s">
        <v>18778</v>
      </c>
      <c r="B507" t="s">
        <v>18790</v>
      </c>
      <c r="C507" t="s">
        <v>18791</v>
      </c>
      <c r="D507">
        <v>2</v>
      </c>
      <c r="E507">
        <v>224</v>
      </c>
      <c r="F507">
        <f t="shared" si="4"/>
        <v>448</v>
      </c>
      <c r="G507" t="s">
        <v>19123</v>
      </c>
      <c r="H507">
        <v>446</v>
      </c>
      <c r="I507">
        <f t="shared" si="5"/>
        <v>2</v>
      </c>
      <c r="J507">
        <v>12</v>
      </c>
      <c r="K507">
        <f t="shared" si="6"/>
        <v>5352</v>
      </c>
    </row>
    <row r="508" spans="1:12" x14ac:dyDescent="0.2">
      <c r="F508">
        <f t="shared" si="4"/>
        <v>0</v>
      </c>
      <c r="G508" t="s">
        <v>19461</v>
      </c>
      <c r="H508">
        <v>2</v>
      </c>
      <c r="I508">
        <v>0</v>
      </c>
      <c r="J508">
        <v>12</v>
      </c>
      <c r="K508">
        <f t="shared" si="6"/>
        <v>24</v>
      </c>
    </row>
    <row r="509" spans="1:12" x14ac:dyDescent="0.2">
      <c r="F509">
        <f t="shared" si="4"/>
        <v>0</v>
      </c>
      <c r="I509">
        <f t="shared" si="5"/>
        <v>0</v>
      </c>
      <c r="K509">
        <f t="shared" si="6"/>
        <v>0</v>
      </c>
    </row>
    <row r="510" spans="1:12" x14ac:dyDescent="0.2">
      <c r="A510" t="s">
        <v>19077</v>
      </c>
      <c r="B510" t="s">
        <v>19095</v>
      </c>
      <c r="C510" t="s">
        <v>17877</v>
      </c>
      <c r="D510">
        <v>4</v>
      </c>
      <c r="E510">
        <v>145</v>
      </c>
      <c r="F510">
        <f t="shared" si="4"/>
        <v>580</v>
      </c>
      <c r="G510" t="s">
        <v>19242</v>
      </c>
      <c r="H510">
        <v>560</v>
      </c>
      <c r="I510">
        <f t="shared" si="5"/>
        <v>20</v>
      </c>
      <c r="J510">
        <v>11.5</v>
      </c>
      <c r="K510">
        <f t="shared" si="6"/>
        <v>6440</v>
      </c>
      <c r="L510" t="s">
        <v>19282</v>
      </c>
    </row>
    <row r="511" spans="1:12" x14ac:dyDescent="0.2">
      <c r="F511">
        <f t="shared" si="4"/>
        <v>0</v>
      </c>
      <c r="G511" t="s">
        <v>20102</v>
      </c>
      <c r="H511">
        <v>20</v>
      </c>
      <c r="I511">
        <v>0</v>
      </c>
      <c r="J511">
        <v>11.5</v>
      </c>
      <c r="K511">
        <f t="shared" si="6"/>
        <v>230</v>
      </c>
    </row>
    <row r="512" spans="1:12" x14ac:dyDescent="0.2">
      <c r="F512">
        <f t="shared" si="4"/>
        <v>0</v>
      </c>
      <c r="I512">
        <f t="shared" si="5"/>
        <v>0</v>
      </c>
      <c r="K512">
        <f t="shared" si="6"/>
        <v>0</v>
      </c>
    </row>
    <row r="513" spans="1:12" x14ac:dyDescent="0.2">
      <c r="A513" t="s">
        <v>19123</v>
      </c>
      <c r="B513" t="s">
        <v>19137</v>
      </c>
      <c r="C513" t="s">
        <v>17896</v>
      </c>
      <c r="D513">
        <v>2</v>
      </c>
      <c r="E513">
        <v>329</v>
      </c>
      <c r="F513">
        <f t="shared" si="4"/>
        <v>658</v>
      </c>
      <c r="G513" t="s">
        <v>19461</v>
      </c>
      <c r="H513">
        <v>654</v>
      </c>
      <c r="I513">
        <f t="shared" si="5"/>
        <v>4</v>
      </c>
      <c r="J513">
        <v>12.5</v>
      </c>
      <c r="K513">
        <f t="shared" si="6"/>
        <v>8175</v>
      </c>
      <c r="L513" t="s">
        <v>19464</v>
      </c>
    </row>
    <row r="514" spans="1:12" x14ac:dyDescent="0.2">
      <c r="F514">
        <f t="shared" si="4"/>
        <v>0</v>
      </c>
      <c r="G514" t="s">
        <v>19822</v>
      </c>
      <c r="H514">
        <v>4</v>
      </c>
      <c r="I514">
        <v>0</v>
      </c>
      <c r="K514">
        <f t="shared" si="6"/>
        <v>0</v>
      </c>
    </row>
    <row r="515" spans="1:12" x14ac:dyDescent="0.2">
      <c r="C515" s="82"/>
      <c r="F515">
        <f t="shared" si="4"/>
        <v>0</v>
      </c>
      <c r="I515">
        <f t="shared" si="5"/>
        <v>0</v>
      </c>
      <c r="K515">
        <f t="shared" si="6"/>
        <v>0</v>
      </c>
    </row>
    <row r="516" spans="1:12" x14ac:dyDescent="0.2">
      <c r="A516" t="s">
        <v>19300</v>
      </c>
      <c r="B516" t="s">
        <v>19301</v>
      </c>
      <c r="C516" t="s">
        <v>19076</v>
      </c>
      <c r="D516">
        <v>2</v>
      </c>
      <c r="E516">
        <v>300</v>
      </c>
      <c r="F516">
        <f t="shared" si="4"/>
        <v>600</v>
      </c>
      <c r="G516" t="s">
        <v>19672</v>
      </c>
      <c r="H516">
        <v>596</v>
      </c>
      <c r="I516">
        <f t="shared" si="5"/>
        <v>4</v>
      </c>
      <c r="J516">
        <v>13</v>
      </c>
      <c r="K516">
        <f t="shared" si="6"/>
        <v>7748</v>
      </c>
      <c r="L516" t="s">
        <v>19705</v>
      </c>
    </row>
    <row r="517" spans="1:12" x14ac:dyDescent="0.2">
      <c r="F517">
        <f t="shared" ref="F517:F584" si="7">D517*E517</f>
        <v>0</v>
      </c>
      <c r="G517" t="s">
        <v>19822</v>
      </c>
      <c r="H517">
        <v>4</v>
      </c>
      <c r="I517">
        <v>0</v>
      </c>
      <c r="K517">
        <f t="shared" si="6"/>
        <v>0</v>
      </c>
    </row>
    <row r="518" spans="1:12" x14ac:dyDescent="0.2">
      <c r="F518">
        <f t="shared" si="7"/>
        <v>0</v>
      </c>
      <c r="I518">
        <f t="shared" ref="I518:I585" si="8">F518-H518</f>
        <v>0</v>
      </c>
      <c r="K518">
        <f t="shared" si="6"/>
        <v>0</v>
      </c>
    </row>
    <row r="519" spans="1:12" x14ac:dyDescent="0.2">
      <c r="A519" t="s">
        <v>19504</v>
      </c>
      <c r="B519" t="s">
        <v>19522</v>
      </c>
      <c r="C519" t="s">
        <v>17896</v>
      </c>
      <c r="D519">
        <v>1</v>
      </c>
      <c r="E519">
        <v>517</v>
      </c>
      <c r="F519">
        <f t="shared" si="7"/>
        <v>517</v>
      </c>
      <c r="G519" t="s">
        <v>19851</v>
      </c>
      <c r="H519">
        <v>517</v>
      </c>
      <c r="I519">
        <f t="shared" si="8"/>
        <v>0</v>
      </c>
      <c r="J519">
        <v>12.5</v>
      </c>
      <c r="K519">
        <f t="shared" si="6"/>
        <v>6462.5</v>
      </c>
      <c r="L519" t="s">
        <v>15862</v>
      </c>
    </row>
    <row r="520" spans="1:12" x14ac:dyDescent="0.2">
      <c r="F520">
        <f t="shared" si="7"/>
        <v>0</v>
      </c>
      <c r="I520">
        <f t="shared" si="8"/>
        <v>0</v>
      </c>
      <c r="K520">
        <f t="shared" si="6"/>
        <v>0</v>
      </c>
    </row>
    <row r="521" spans="1:12" x14ac:dyDescent="0.2">
      <c r="F521">
        <f t="shared" si="7"/>
        <v>0</v>
      </c>
      <c r="I521">
        <f t="shared" si="8"/>
        <v>0</v>
      </c>
      <c r="K521">
        <f t="shared" si="6"/>
        <v>0</v>
      </c>
    </row>
    <row r="522" spans="1:12" x14ac:dyDescent="0.2">
      <c r="A522" t="s">
        <v>19710</v>
      </c>
      <c r="B522" t="s">
        <v>19722</v>
      </c>
      <c r="C522" t="s">
        <v>19723</v>
      </c>
      <c r="D522">
        <v>4</v>
      </c>
      <c r="E522">
        <v>175</v>
      </c>
      <c r="F522">
        <f t="shared" si="7"/>
        <v>700</v>
      </c>
      <c r="G522" t="s">
        <v>20375</v>
      </c>
      <c r="H522">
        <v>689</v>
      </c>
      <c r="I522">
        <f t="shared" si="8"/>
        <v>11</v>
      </c>
      <c r="J522">
        <v>13</v>
      </c>
      <c r="K522">
        <f t="shared" si="6"/>
        <v>8957</v>
      </c>
      <c r="L522" t="s">
        <v>20224</v>
      </c>
    </row>
    <row r="523" spans="1:12" x14ac:dyDescent="0.2">
      <c r="F523">
        <f t="shared" si="7"/>
        <v>0</v>
      </c>
      <c r="G523" t="s">
        <v>20416</v>
      </c>
      <c r="H523">
        <v>7</v>
      </c>
      <c r="I523">
        <v>4</v>
      </c>
      <c r="K523">
        <f t="shared" si="6"/>
        <v>0</v>
      </c>
    </row>
    <row r="524" spans="1:12" x14ac:dyDescent="0.2">
      <c r="G524" t="s">
        <v>20777</v>
      </c>
      <c r="H524">
        <v>4</v>
      </c>
      <c r="I524">
        <v>0</v>
      </c>
      <c r="J524">
        <v>13</v>
      </c>
      <c r="K524">
        <f t="shared" si="6"/>
        <v>52</v>
      </c>
    </row>
    <row r="525" spans="1:12" x14ac:dyDescent="0.2">
      <c r="F525">
        <f t="shared" si="7"/>
        <v>0</v>
      </c>
      <c r="I525">
        <f t="shared" si="8"/>
        <v>0</v>
      </c>
      <c r="K525">
        <f t="shared" si="6"/>
        <v>0</v>
      </c>
    </row>
    <row r="526" spans="1:12" x14ac:dyDescent="0.2">
      <c r="A526" t="s">
        <v>19789</v>
      </c>
      <c r="B526" t="s">
        <v>19797</v>
      </c>
      <c r="C526" t="s">
        <v>18729</v>
      </c>
      <c r="D526">
        <v>2</v>
      </c>
      <c r="E526">
        <v>340</v>
      </c>
      <c r="F526">
        <f t="shared" si="7"/>
        <v>680</v>
      </c>
      <c r="G526" t="s">
        <v>20020</v>
      </c>
      <c r="H526">
        <v>676</v>
      </c>
      <c r="I526">
        <f t="shared" si="8"/>
        <v>4</v>
      </c>
      <c r="J526">
        <v>10.5</v>
      </c>
      <c r="K526">
        <f t="shared" si="6"/>
        <v>7098</v>
      </c>
      <c r="L526" t="s">
        <v>20067</v>
      </c>
    </row>
    <row r="527" spans="1:12" x14ac:dyDescent="0.2">
      <c r="F527">
        <f t="shared" si="7"/>
        <v>0</v>
      </c>
      <c r="G527" t="s">
        <v>20416</v>
      </c>
      <c r="H527">
        <v>3</v>
      </c>
      <c r="I527">
        <v>1</v>
      </c>
      <c r="K527">
        <f t="shared" si="6"/>
        <v>0</v>
      </c>
    </row>
    <row r="528" spans="1:12" x14ac:dyDescent="0.2">
      <c r="G528" t="s">
        <v>20719</v>
      </c>
      <c r="H528">
        <v>1</v>
      </c>
      <c r="I528">
        <v>0</v>
      </c>
      <c r="K528">
        <f t="shared" si="6"/>
        <v>0</v>
      </c>
    </row>
    <row r="529" spans="1:12" x14ac:dyDescent="0.2">
      <c r="G529" t="s">
        <v>20777</v>
      </c>
      <c r="H529">
        <v>1</v>
      </c>
      <c r="I529">
        <v>0</v>
      </c>
      <c r="J529">
        <v>10.5</v>
      </c>
      <c r="K529">
        <f t="shared" si="6"/>
        <v>10.5</v>
      </c>
    </row>
    <row r="530" spans="1:12" x14ac:dyDescent="0.2">
      <c r="F530">
        <f t="shared" si="7"/>
        <v>0</v>
      </c>
      <c r="I530">
        <f t="shared" si="8"/>
        <v>0</v>
      </c>
      <c r="K530">
        <f t="shared" si="6"/>
        <v>0</v>
      </c>
    </row>
    <row r="531" spans="1:12" x14ac:dyDescent="0.2">
      <c r="A531" t="s">
        <v>19851</v>
      </c>
      <c r="B531" t="s">
        <v>19868</v>
      </c>
      <c r="C531" t="s">
        <v>19516</v>
      </c>
      <c r="D531">
        <v>1</v>
      </c>
      <c r="E531">
        <v>549</v>
      </c>
      <c r="F531">
        <f t="shared" si="7"/>
        <v>549</v>
      </c>
      <c r="G531" t="s">
        <v>20116</v>
      </c>
      <c r="H531">
        <v>542</v>
      </c>
      <c r="I531">
        <f t="shared" si="8"/>
        <v>7</v>
      </c>
      <c r="J531">
        <v>10.5</v>
      </c>
      <c r="K531">
        <f t="shared" si="6"/>
        <v>5691</v>
      </c>
      <c r="L531" t="s">
        <v>15862</v>
      </c>
    </row>
    <row r="532" spans="1:12" x14ac:dyDescent="0.2">
      <c r="F532">
        <f t="shared" si="7"/>
        <v>0</v>
      </c>
      <c r="G532" t="s">
        <v>20416</v>
      </c>
      <c r="H532">
        <v>6</v>
      </c>
      <c r="I532">
        <v>1</v>
      </c>
      <c r="K532">
        <f t="shared" si="6"/>
        <v>0</v>
      </c>
    </row>
    <row r="533" spans="1:12" x14ac:dyDescent="0.2">
      <c r="G533" t="s">
        <v>20777</v>
      </c>
      <c r="H533">
        <v>1</v>
      </c>
      <c r="I533">
        <v>0</v>
      </c>
      <c r="J533">
        <v>10.5</v>
      </c>
      <c r="K533">
        <f t="shared" si="6"/>
        <v>10.5</v>
      </c>
    </row>
    <row r="534" spans="1:12" x14ac:dyDescent="0.2">
      <c r="F534">
        <f t="shared" si="7"/>
        <v>0</v>
      </c>
      <c r="I534">
        <f t="shared" si="8"/>
        <v>0</v>
      </c>
      <c r="K534">
        <f t="shared" si="6"/>
        <v>0</v>
      </c>
    </row>
    <row r="535" spans="1:12" x14ac:dyDescent="0.2">
      <c r="A535" t="s">
        <v>20116</v>
      </c>
      <c r="B535" t="s">
        <v>20131</v>
      </c>
      <c r="C535" t="s">
        <v>20132</v>
      </c>
      <c r="D535">
        <v>2</v>
      </c>
      <c r="E535">
        <v>250</v>
      </c>
      <c r="F535">
        <f t="shared" si="7"/>
        <v>500</v>
      </c>
      <c r="G535" t="s">
        <v>20506</v>
      </c>
      <c r="H535">
        <v>497</v>
      </c>
      <c r="I535">
        <f t="shared" si="8"/>
        <v>3</v>
      </c>
      <c r="J535">
        <v>12</v>
      </c>
      <c r="K535">
        <f t="shared" si="6"/>
        <v>5964</v>
      </c>
      <c r="L535" t="s">
        <v>15862</v>
      </c>
    </row>
    <row r="536" spans="1:12" x14ac:dyDescent="0.2">
      <c r="F536">
        <f t="shared" si="7"/>
        <v>0</v>
      </c>
      <c r="G536" t="s">
        <v>20777</v>
      </c>
      <c r="H536">
        <v>3</v>
      </c>
      <c r="I536">
        <v>0</v>
      </c>
      <c r="J536">
        <v>12</v>
      </c>
      <c r="K536">
        <f t="shared" si="6"/>
        <v>36</v>
      </c>
    </row>
    <row r="537" spans="1:12" x14ac:dyDescent="0.2">
      <c r="F537">
        <f t="shared" si="7"/>
        <v>0</v>
      </c>
      <c r="I537">
        <f t="shared" si="8"/>
        <v>0</v>
      </c>
      <c r="K537">
        <f t="shared" si="6"/>
        <v>0</v>
      </c>
    </row>
    <row r="538" spans="1:12" x14ac:dyDescent="0.2">
      <c r="A538" t="s">
        <v>20375</v>
      </c>
      <c r="B538" t="s">
        <v>20393</v>
      </c>
      <c r="C538" t="s">
        <v>19599</v>
      </c>
      <c r="D538">
        <v>1</v>
      </c>
      <c r="E538">
        <v>700</v>
      </c>
      <c r="F538">
        <f t="shared" si="7"/>
        <v>700</v>
      </c>
      <c r="G538" t="s">
        <v>20777</v>
      </c>
      <c r="H538">
        <v>696</v>
      </c>
      <c r="I538">
        <f t="shared" si="8"/>
        <v>4</v>
      </c>
      <c r="J538">
        <v>12.5</v>
      </c>
      <c r="K538">
        <f t="shared" si="6"/>
        <v>8700</v>
      </c>
      <c r="L538" t="s">
        <v>20618</v>
      </c>
    </row>
    <row r="539" spans="1:12" x14ac:dyDescent="0.2">
      <c r="F539">
        <f t="shared" si="7"/>
        <v>0</v>
      </c>
      <c r="I539">
        <f t="shared" si="8"/>
        <v>0</v>
      </c>
      <c r="K539">
        <f t="shared" si="6"/>
        <v>0</v>
      </c>
    </row>
    <row r="540" spans="1:12" x14ac:dyDescent="0.2">
      <c r="F540">
        <f t="shared" si="7"/>
        <v>0</v>
      </c>
      <c r="I540">
        <f t="shared" si="8"/>
        <v>0</v>
      </c>
      <c r="K540">
        <f t="shared" si="6"/>
        <v>0</v>
      </c>
    </row>
    <row r="541" spans="1:12" x14ac:dyDescent="0.2">
      <c r="A541" t="s">
        <v>20657</v>
      </c>
      <c r="B541" t="s">
        <v>20689</v>
      </c>
      <c r="C541" t="s">
        <v>20690</v>
      </c>
      <c r="D541">
        <v>2</v>
      </c>
      <c r="E541">
        <v>350</v>
      </c>
      <c r="F541">
        <f t="shared" si="7"/>
        <v>700</v>
      </c>
      <c r="I541">
        <f t="shared" si="8"/>
        <v>700</v>
      </c>
      <c r="K541">
        <f t="shared" si="6"/>
        <v>0</v>
      </c>
    </row>
    <row r="542" spans="1:12" x14ac:dyDescent="0.2">
      <c r="F542">
        <f t="shared" si="7"/>
        <v>0</v>
      </c>
      <c r="I542">
        <f t="shared" si="8"/>
        <v>0</v>
      </c>
      <c r="K542">
        <f t="shared" si="6"/>
        <v>0</v>
      </c>
    </row>
    <row r="543" spans="1:12" x14ac:dyDescent="0.2">
      <c r="F543">
        <f t="shared" si="7"/>
        <v>0</v>
      </c>
      <c r="I543">
        <f t="shared" si="8"/>
        <v>0</v>
      </c>
      <c r="K543">
        <f t="shared" si="6"/>
        <v>0</v>
      </c>
    </row>
    <row r="544" spans="1:12" x14ac:dyDescent="0.2">
      <c r="A544" t="s">
        <v>20824</v>
      </c>
      <c r="B544" t="s">
        <v>20847</v>
      </c>
      <c r="C544" t="s">
        <v>20848</v>
      </c>
      <c r="D544">
        <v>1</v>
      </c>
      <c r="E544">
        <v>550</v>
      </c>
      <c r="F544">
        <f t="shared" si="7"/>
        <v>550</v>
      </c>
      <c r="I544">
        <f t="shared" si="8"/>
        <v>550</v>
      </c>
      <c r="K544">
        <f t="shared" si="6"/>
        <v>0</v>
      </c>
    </row>
    <row r="545" spans="1:11" x14ac:dyDescent="0.2">
      <c r="F545">
        <f t="shared" si="7"/>
        <v>0</v>
      </c>
      <c r="I545">
        <f t="shared" si="8"/>
        <v>0</v>
      </c>
      <c r="K545">
        <f t="shared" si="6"/>
        <v>0</v>
      </c>
    </row>
    <row r="546" spans="1:11" x14ac:dyDescent="0.2">
      <c r="F546">
        <f t="shared" si="7"/>
        <v>0</v>
      </c>
      <c r="I546">
        <f t="shared" si="8"/>
        <v>0</v>
      </c>
      <c r="K546">
        <f t="shared" si="6"/>
        <v>0</v>
      </c>
    </row>
    <row r="547" spans="1:11" x14ac:dyDescent="0.2">
      <c r="A547" t="s">
        <v>20824</v>
      </c>
      <c r="B547" t="s">
        <v>20849</v>
      </c>
      <c r="C547" t="s">
        <v>20850</v>
      </c>
      <c r="D547">
        <v>2</v>
      </c>
      <c r="E547">
        <v>242</v>
      </c>
      <c r="F547">
        <f t="shared" si="7"/>
        <v>484</v>
      </c>
      <c r="I547">
        <f t="shared" si="8"/>
        <v>484</v>
      </c>
      <c r="K547">
        <f t="shared" si="6"/>
        <v>0</v>
      </c>
    </row>
    <row r="548" spans="1:11" x14ac:dyDescent="0.2">
      <c r="F548">
        <f t="shared" si="7"/>
        <v>0</v>
      </c>
      <c r="I548">
        <f t="shared" si="8"/>
        <v>0</v>
      </c>
      <c r="K548">
        <f t="shared" si="6"/>
        <v>0</v>
      </c>
    </row>
    <row r="549" spans="1:11" x14ac:dyDescent="0.2">
      <c r="F549">
        <f t="shared" si="7"/>
        <v>0</v>
      </c>
      <c r="I549">
        <f t="shared" si="8"/>
        <v>0</v>
      </c>
      <c r="K549">
        <f t="shared" si="6"/>
        <v>0</v>
      </c>
    </row>
    <row r="550" spans="1:11" x14ac:dyDescent="0.2">
      <c r="F550">
        <f t="shared" si="7"/>
        <v>0</v>
      </c>
      <c r="I550">
        <f t="shared" si="8"/>
        <v>0</v>
      </c>
      <c r="K550">
        <f t="shared" si="6"/>
        <v>0</v>
      </c>
    </row>
    <row r="551" spans="1:11" x14ac:dyDescent="0.2">
      <c r="F551">
        <f t="shared" si="7"/>
        <v>0</v>
      </c>
      <c r="I551">
        <f t="shared" si="8"/>
        <v>0</v>
      </c>
      <c r="K551">
        <f t="shared" si="6"/>
        <v>0</v>
      </c>
    </row>
    <row r="552" spans="1:11" x14ac:dyDescent="0.2">
      <c r="F552">
        <f t="shared" si="7"/>
        <v>0</v>
      </c>
      <c r="I552">
        <f t="shared" si="8"/>
        <v>0</v>
      </c>
      <c r="K552">
        <f t="shared" si="6"/>
        <v>0</v>
      </c>
    </row>
    <row r="553" spans="1:11" x14ac:dyDescent="0.2">
      <c r="F553">
        <f t="shared" si="7"/>
        <v>0</v>
      </c>
      <c r="I553">
        <f t="shared" si="8"/>
        <v>0</v>
      </c>
      <c r="K553">
        <f t="shared" ref="K553:K587" si="9">H553*J553</f>
        <v>0</v>
      </c>
    </row>
    <row r="554" spans="1:11" x14ac:dyDescent="0.2">
      <c r="F554">
        <f t="shared" si="7"/>
        <v>0</v>
      </c>
      <c r="I554">
        <f t="shared" si="8"/>
        <v>0</v>
      </c>
      <c r="K554">
        <f t="shared" si="9"/>
        <v>0</v>
      </c>
    </row>
    <row r="555" spans="1:11" x14ac:dyDescent="0.2">
      <c r="F555">
        <f t="shared" si="7"/>
        <v>0</v>
      </c>
      <c r="I555">
        <f t="shared" si="8"/>
        <v>0</v>
      </c>
      <c r="K555">
        <f t="shared" si="9"/>
        <v>0</v>
      </c>
    </row>
    <row r="556" spans="1:11" x14ac:dyDescent="0.2">
      <c r="F556">
        <f t="shared" si="7"/>
        <v>0</v>
      </c>
      <c r="I556">
        <f t="shared" si="8"/>
        <v>0</v>
      </c>
      <c r="K556">
        <f t="shared" si="9"/>
        <v>0</v>
      </c>
    </row>
    <row r="557" spans="1:11" x14ac:dyDescent="0.2">
      <c r="F557">
        <f t="shared" si="7"/>
        <v>0</v>
      </c>
      <c r="I557">
        <f t="shared" si="8"/>
        <v>0</v>
      </c>
      <c r="K557">
        <f t="shared" si="9"/>
        <v>0</v>
      </c>
    </row>
    <row r="558" spans="1:11" x14ac:dyDescent="0.2">
      <c r="F558">
        <f t="shared" si="7"/>
        <v>0</v>
      </c>
      <c r="I558">
        <f t="shared" si="8"/>
        <v>0</v>
      </c>
      <c r="K558">
        <f t="shared" si="9"/>
        <v>0</v>
      </c>
    </row>
    <row r="559" spans="1:11" x14ac:dyDescent="0.2">
      <c r="F559">
        <f t="shared" si="7"/>
        <v>0</v>
      </c>
      <c r="I559">
        <f t="shared" si="8"/>
        <v>0</v>
      </c>
      <c r="K559">
        <f t="shared" si="9"/>
        <v>0</v>
      </c>
    </row>
    <row r="560" spans="1:11" x14ac:dyDescent="0.2">
      <c r="F560">
        <f t="shared" si="7"/>
        <v>0</v>
      </c>
      <c r="I560">
        <f t="shared" si="8"/>
        <v>0</v>
      </c>
      <c r="K560">
        <f t="shared" si="9"/>
        <v>0</v>
      </c>
    </row>
    <row r="561" spans="6:11" x14ac:dyDescent="0.2">
      <c r="F561">
        <f t="shared" si="7"/>
        <v>0</v>
      </c>
      <c r="I561">
        <f t="shared" si="8"/>
        <v>0</v>
      </c>
      <c r="K561">
        <f t="shared" si="9"/>
        <v>0</v>
      </c>
    </row>
    <row r="562" spans="6:11" x14ac:dyDescent="0.2">
      <c r="F562">
        <f t="shared" si="7"/>
        <v>0</v>
      </c>
      <c r="I562">
        <f t="shared" si="8"/>
        <v>0</v>
      </c>
      <c r="K562">
        <f t="shared" si="9"/>
        <v>0</v>
      </c>
    </row>
    <row r="563" spans="6:11" x14ac:dyDescent="0.2">
      <c r="F563">
        <f t="shared" si="7"/>
        <v>0</v>
      </c>
      <c r="I563">
        <f t="shared" si="8"/>
        <v>0</v>
      </c>
      <c r="K563">
        <f t="shared" si="9"/>
        <v>0</v>
      </c>
    </row>
    <row r="564" spans="6:11" x14ac:dyDescent="0.2">
      <c r="F564">
        <f t="shared" si="7"/>
        <v>0</v>
      </c>
      <c r="I564">
        <f t="shared" si="8"/>
        <v>0</v>
      </c>
      <c r="K564">
        <f t="shared" si="9"/>
        <v>0</v>
      </c>
    </row>
    <row r="565" spans="6:11" x14ac:dyDescent="0.2">
      <c r="F565">
        <f t="shared" si="7"/>
        <v>0</v>
      </c>
      <c r="I565">
        <f t="shared" si="8"/>
        <v>0</v>
      </c>
      <c r="K565">
        <f t="shared" si="9"/>
        <v>0</v>
      </c>
    </row>
    <row r="566" spans="6:11" x14ac:dyDescent="0.2">
      <c r="F566">
        <f t="shared" si="7"/>
        <v>0</v>
      </c>
      <c r="I566">
        <f t="shared" si="8"/>
        <v>0</v>
      </c>
      <c r="K566">
        <f t="shared" si="9"/>
        <v>0</v>
      </c>
    </row>
    <row r="567" spans="6:11" x14ac:dyDescent="0.2">
      <c r="F567">
        <f t="shared" si="7"/>
        <v>0</v>
      </c>
      <c r="I567">
        <f t="shared" si="8"/>
        <v>0</v>
      </c>
      <c r="K567">
        <f t="shared" si="9"/>
        <v>0</v>
      </c>
    </row>
    <row r="568" spans="6:11" x14ac:dyDescent="0.2">
      <c r="F568">
        <f t="shared" si="7"/>
        <v>0</v>
      </c>
      <c r="I568">
        <f t="shared" si="8"/>
        <v>0</v>
      </c>
      <c r="K568">
        <f t="shared" si="9"/>
        <v>0</v>
      </c>
    </row>
    <row r="569" spans="6:11" x14ac:dyDescent="0.2">
      <c r="F569">
        <f t="shared" si="7"/>
        <v>0</v>
      </c>
      <c r="I569">
        <f t="shared" si="8"/>
        <v>0</v>
      </c>
      <c r="K569">
        <f t="shared" si="9"/>
        <v>0</v>
      </c>
    </row>
    <row r="570" spans="6:11" x14ac:dyDescent="0.2">
      <c r="F570">
        <f t="shared" si="7"/>
        <v>0</v>
      </c>
      <c r="I570">
        <f t="shared" si="8"/>
        <v>0</v>
      </c>
      <c r="K570">
        <f t="shared" si="9"/>
        <v>0</v>
      </c>
    </row>
    <row r="571" spans="6:11" x14ac:dyDescent="0.2">
      <c r="F571">
        <f t="shared" si="7"/>
        <v>0</v>
      </c>
      <c r="I571">
        <f t="shared" si="8"/>
        <v>0</v>
      </c>
      <c r="K571">
        <f t="shared" si="9"/>
        <v>0</v>
      </c>
    </row>
    <row r="572" spans="6:11" x14ac:dyDescent="0.2">
      <c r="F572">
        <f t="shared" si="7"/>
        <v>0</v>
      </c>
      <c r="I572">
        <f t="shared" si="8"/>
        <v>0</v>
      </c>
      <c r="K572">
        <f t="shared" si="9"/>
        <v>0</v>
      </c>
    </row>
    <row r="573" spans="6:11" x14ac:dyDescent="0.2">
      <c r="F573">
        <f t="shared" si="7"/>
        <v>0</v>
      </c>
      <c r="I573">
        <f t="shared" si="8"/>
        <v>0</v>
      </c>
      <c r="K573">
        <f t="shared" si="9"/>
        <v>0</v>
      </c>
    </row>
    <row r="574" spans="6:11" x14ac:dyDescent="0.2">
      <c r="F574">
        <f t="shared" si="7"/>
        <v>0</v>
      </c>
      <c r="I574">
        <f t="shared" si="8"/>
        <v>0</v>
      </c>
      <c r="K574">
        <f t="shared" si="9"/>
        <v>0</v>
      </c>
    </row>
    <row r="575" spans="6:11" x14ac:dyDescent="0.2">
      <c r="F575">
        <f t="shared" si="7"/>
        <v>0</v>
      </c>
      <c r="I575">
        <f t="shared" si="8"/>
        <v>0</v>
      </c>
      <c r="K575">
        <f t="shared" si="9"/>
        <v>0</v>
      </c>
    </row>
    <row r="576" spans="6:11" x14ac:dyDescent="0.2">
      <c r="F576">
        <f t="shared" si="7"/>
        <v>0</v>
      </c>
      <c r="I576">
        <f t="shared" si="8"/>
        <v>0</v>
      </c>
      <c r="K576">
        <f t="shared" si="9"/>
        <v>0</v>
      </c>
    </row>
    <row r="577" spans="6:11" x14ac:dyDescent="0.2">
      <c r="F577">
        <f t="shared" si="7"/>
        <v>0</v>
      </c>
      <c r="I577">
        <f t="shared" si="8"/>
        <v>0</v>
      </c>
      <c r="K577">
        <f t="shared" si="9"/>
        <v>0</v>
      </c>
    </row>
    <row r="578" spans="6:11" x14ac:dyDescent="0.2">
      <c r="F578">
        <f t="shared" si="7"/>
        <v>0</v>
      </c>
      <c r="I578">
        <f t="shared" si="8"/>
        <v>0</v>
      </c>
      <c r="K578">
        <f t="shared" si="9"/>
        <v>0</v>
      </c>
    </row>
    <row r="579" spans="6:11" x14ac:dyDescent="0.2">
      <c r="F579">
        <f t="shared" si="7"/>
        <v>0</v>
      </c>
      <c r="I579">
        <f t="shared" si="8"/>
        <v>0</v>
      </c>
      <c r="K579">
        <f t="shared" si="9"/>
        <v>0</v>
      </c>
    </row>
    <row r="580" spans="6:11" x14ac:dyDescent="0.2">
      <c r="F580">
        <f t="shared" si="7"/>
        <v>0</v>
      </c>
      <c r="I580">
        <f t="shared" si="8"/>
        <v>0</v>
      </c>
      <c r="K580">
        <f t="shared" si="9"/>
        <v>0</v>
      </c>
    </row>
    <row r="581" spans="6:11" x14ac:dyDescent="0.2">
      <c r="F581">
        <f t="shared" si="7"/>
        <v>0</v>
      </c>
      <c r="I581">
        <f t="shared" si="8"/>
        <v>0</v>
      </c>
      <c r="K581">
        <f t="shared" si="9"/>
        <v>0</v>
      </c>
    </row>
    <row r="582" spans="6:11" x14ac:dyDescent="0.2">
      <c r="F582">
        <f t="shared" si="7"/>
        <v>0</v>
      </c>
      <c r="I582">
        <f t="shared" si="8"/>
        <v>0</v>
      </c>
      <c r="K582">
        <f t="shared" si="9"/>
        <v>0</v>
      </c>
    </row>
    <row r="583" spans="6:11" x14ac:dyDescent="0.2">
      <c r="F583">
        <f t="shared" si="7"/>
        <v>0</v>
      </c>
      <c r="I583">
        <f t="shared" si="8"/>
        <v>0</v>
      </c>
      <c r="K583">
        <f t="shared" si="9"/>
        <v>0</v>
      </c>
    </row>
    <row r="584" spans="6:11" x14ac:dyDescent="0.2">
      <c r="F584">
        <f t="shared" si="7"/>
        <v>0</v>
      </c>
      <c r="I584">
        <f t="shared" si="8"/>
        <v>0</v>
      </c>
      <c r="K584">
        <f t="shared" si="9"/>
        <v>0</v>
      </c>
    </row>
    <row r="585" spans="6:11" x14ac:dyDescent="0.2">
      <c r="F585">
        <f>D585*E585</f>
        <v>0</v>
      </c>
      <c r="I585">
        <f t="shared" si="8"/>
        <v>0</v>
      </c>
      <c r="K585">
        <f t="shared" si="9"/>
        <v>0</v>
      </c>
    </row>
    <row r="586" spans="6:11" x14ac:dyDescent="0.2">
      <c r="F586">
        <f>D586*E586</f>
        <v>0</v>
      </c>
      <c r="I586">
        <f>F586-H586</f>
        <v>0</v>
      </c>
      <c r="K586">
        <f t="shared" si="9"/>
        <v>0</v>
      </c>
    </row>
    <row r="587" spans="6:11" x14ac:dyDescent="0.2">
      <c r="F587">
        <f>D587*E587</f>
        <v>0</v>
      </c>
      <c r="I587">
        <f>F587-H587</f>
        <v>0</v>
      </c>
      <c r="K587">
        <f t="shared" si="9"/>
        <v>0</v>
      </c>
    </row>
    <row r="588" spans="6:11" x14ac:dyDescent="0.2">
      <c r="F588">
        <f>D588*E588</f>
        <v>0</v>
      </c>
    </row>
  </sheetData>
  <mergeCells count="1">
    <mergeCell ref="A1:C3"/>
  </mergeCells>
  <phoneticPr fontId="13" type="noConversion"/>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L83"/>
  <sheetViews>
    <sheetView topLeftCell="A3" zoomScaleNormal="100" workbookViewId="0">
      <selection activeCell="C26" sqref="C26"/>
    </sheetView>
  </sheetViews>
  <sheetFormatPr baseColWidth="10" defaultRowHeight="12.75" x14ac:dyDescent="0.2"/>
  <cols>
    <col min="7" max="7" width="12.5" customWidth="1"/>
    <col min="11" max="11" width="13.625" customWidth="1"/>
  </cols>
  <sheetData>
    <row r="1" spans="1:11" x14ac:dyDescent="0.2">
      <c r="A1" s="127" t="s">
        <v>1233</v>
      </c>
      <c r="B1" s="128"/>
      <c r="C1" s="129"/>
    </row>
    <row r="2" spans="1:11" x14ac:dyDescent="0.2">
      <c r="A2" s="130"/>
      <c r="B2" s="131"/>
      <c r="C2" s="132"/>
    </row>
    <row r="3" spans="1:11" x14ac:dyDescent="0.2">
      <c r="A3" s="133"/>
      <c r="B3" s="134"/>
      <c r="C3" s="135"/>
    </row>
    <row r="4" spans="1:11" ht="13.5" thickBot="1" x14ac:dyDescent="0.25"/>
    <row r="5" spans="1:11" ht="18.75" thickBot="1" x14ac:dyDescent="0.3">
      <c r="A5" s="3" t="s">
        <v>6476</v>
      </c>
      <c r="B5" s="3" t="s">
        <v>6814</v>
      </c>
      <c r="C5" s="3" t="s">
        <v>7844</v>
      </c>
      <c r="D5" s="3" t="s">
        <v>7684</v>
      </c>
      <c r="E5" s="3" t="s">
        <v>7848</v>
      </c>
      <c r="F5" s="4" t="s">
        <v>6904</v>
      </c>
      <c r="G5" s="3" t="s">
        <v>6829</v>
      </c>
      <c r="H5" s="3" t="s">
        <v>6844</v>
      </c>
      <c r="I5" s="3" t="s">
        <v>6404</v>
      </c>
      <c r="J5" s="3" t="s">
        <v>7022</v>
      </c>
      <c r="K5" s="3" t="s">
        <v>6312</v>
      </c>
    </row>
    <row r="6" spans="1:11" x14ac:dyDescent="0.2">
      <c r="F6">
        <f t="shared" ref="F6:F81" si="0">D6*E6</f>
        <v>0</v>
      </c>
      <c r="I6">
        <f t="shared" ref="I6:I83" si="1">F6-H6</f>
        <v>0</v>
      </c>
      <c r="K6">
        <f t="shared" ref="K6:K82" si="2">H6*J6</f>
        <v>0</v>
      </c>
    </row>
    <row r="7" spans="1:11" x14ac:dyDescent="0.2">
      <c r="F7">
        <f t="shared" si="0"/>
        <v>0</v>
      </c>
      <c r="I7">
        <f t="shared" si="1"/>
        <v>0</v>
      </c>
      <c r="K7">
        <f t="shared" si="2"/>
        <v>0</v>
      </c>
    </row>
    <row r="8" spans="1:11" x14ac:dyDescent="0.2">
      <c r="F8">
        <f t="shared" si="0"/>
        <v>0</v>
      </c>
      <c r="I8">
        <f t="shared" si="1"/>
        <v>0</v>
      </c>
      <c r="K8">
        <f t="shared" si="2"/>
        <v>0</v>
      </c>
    </row>
    <row r="9" spans="1:11" x14ac:dyDescent="0.2">
      <c r="F9">
        <f t="shared" si="0"/>
        <v>0</v>
      </c>
      <c r="I9">
        <f t="shared" si="1"/>
        <v>0</v>
      </c>
      <c r="K9">
        <f t="shared" si="2"/>
        <v>0</v>
      </c>
    </row>
    <row r="10" spans="1:11" x14ac:dyDescent="0.2">
      <c r="F10">
        <f t="shared" si="0"/>
        <v>0</v>
      </c>
      <c r="I10">
        <f t="shared" si="1"/>
        <v>0</v>
      </c>
      <c r="K10">
        <f t="shared" si="2"/>
        <v>0</v>
      </c>
    </row>
    <row r="11" spans="1:11" x14ac:dyDescent="0.2">
      <c r="F11">
        <f t="shared" si="0"/>
        <v>0</v>
      </c>
      <c r="I11">
        <f t="shared" si="1"/>
        <v>0</v>
      </c>
      <c r="K11">
        <f t="shared" si="2"/>
        <v>0</v>
      </c>
    </row>
    <row r="12" spans="1:11" x14ac:dyDescent="0.2">
      <c r="F12">
        <f t="shared" si="0"/>
        <v>0</v>
      </c>
      <c r="I12">
        <f t="shared" si="1"/>
        <v>0</v>
      </c>
      <c r="K12">
        <f t="shared" si="2"/>
        <v>0</v>
      </c>
    </row>
    <row r="13" spans="1:11" x14ac:dyDescent="0.2">
      <c r="F13">
        <f t="shared" si="0"/>
        <v>0</v>
      </c>
      <c r="I13">
        <f t="shared" si="1"/>
        <v>0</v>
      </c>
      <c r="K13">
        <f t="shared" si="2"/>
        <v>0</v>
      </c>
    </row>
    <row r="14" spans="1:11" x14ac:dyDescent="0.2">
      <c r="F14">
        <f t="shared" si="0"/>
        <v>0</v>
      </c>
      <c r="I14">
        <f t="shared" si="1"/>
        <v>0</v>
      </c>
      <c r="K14">
        <f t="shared" si="2"/>
        <v>0</v>
      </c>
    </row>
    <row r="15" spans="1:11" x14ac:dyDescent="0.2">
      <c r="F15">
        <f t="shared" si="0"/>
        <v>0</v>
      </c>
      <c r="I15">
        <f t="shared" si="1"/>
        <v>0</v>
      </c>
      <c r="K15">
        <f t="shared" si="2"/>
        <v>0</v>
      </c>
    </row>
    <row r="16" spans="1:11" x14ac:dyDescent="0.2">
      <c r="F16">
        <f t="shared" si="0"/>
        <v>0</v>
      </c>
      <c r="I16">
        <f t="shared" si="1"/>
        <v>0</v>
      </c>
      <c r="K16">
        <f t="shared" si="2"/>
        <v>0</v>
      </c>
    </row>
    <row r="17" spans="1:12" x14ac:dyDescent="0.2">
      <c r="F17">
        <f t="shared" si="0"/>
        <v>0</v>
      </c>
      <c r="I17">
        <f t="shared" si="1"/>
        <v>0</v>
      </c>
      <c r="K17">
        <f t="shared" si="2"/>
        <v>0</v>
      </c>
    </row>
    <row r="18" spans="1:12" x14ac:dyDescent="0.2">
      <c r="F18">
        <f t="shared" si="0"/>
        <v>0</v>
      </c>
      <c r="I18">
        <f t="shared" si="1"/>
        <v>0</v>
      </c>
      <c r="K18">
        <f t="shared" si="2"/>
        <v>0</v>
      </c>
    </row>
    <row r="19" spans="1:12" x14ac:dyDescent="0.2">
      <c r="F19">
        <f t="shared" si="0"/>
        <v>0</v>
      </c>
      <c r="I19">
        <f t="shared" si="1"/>
        <v>0</v>
      </c>
      <c r="K19">
        <f t="shared" si="2"/>
        <v>0</v>
      </c>
    </row>
    <row r="20" spans="1:12" x14ac:dyDescent="0.2">
      <c r="F20">
        <f t="shared" si="0"/>
        <v>0</v>
      </c>
      <c r="I20">
        <f t="shared" si="1"/>
        <v>0</v>
      </c>
      <c r="K20">
        <f t="shared" si="2"/>
        <v>0</v>
      </c>
    </row>
    <row r="21" spans="1:12" x14ac:dyDescent="0.2">
      <c r="F21">
        <f t="shared" si="0"/>
        <v>0</v>
      </c>
      <c r="I21">
        <f t="shared" si="1"/>
        <v>0</v>
      </c>
      <c r="K21">
        <f t="shared" si="2"/>
        <v>0</v>
      </c>
    </row>
    <row r="22" spans="1:12" x14ac:dyDescent="0.2">
      <c r="F22">
        <f t="shared" si="0"/>
        <v>0</v>
      </c>
      <c r="I22">
        <f t="shared" si="1"/>
        <v>0</v>
      </c>
      <c r="K22">
        <f t="shared" si="2"/>
        <v>0</v>
      </c>
    </row>
    <row r="23" spans="1:12" x14ac:dyDescent="0.2">
      <c r="F23">
        <f t="shared" si="0"/>
        <v>0</v>
      </c>
      <c r="I23">
        <f t="shared" si="1"/>
        <v>0</v>
      </c>
      <c r="K23">
        <f t="shared" si="2"/>
        <v>0</v>
      </c>
    </row>
    <row r="24" spans="1:12" x14ac:dyDescent="0.2">
      <c r="F24">
        <f t="shared" si="0"/>
        <v>0</v>
      </c>
      <c r="I24">
        <f t="shared" si="1"/>
        <v>0</v>
      </c>
      <c r="K24">
        <f t="shared" si="2"/>
        <v>0</v>
      </c>
    </row>
    <row r="25" spans="1:12" x14ac:dyDescent="0.2">
      <c r="F25">
        <f t="shared" si="0"/>
        <v>0</v>
      </c>
      <c r="I25">
        <f t="shared" si="1"/>
        <v>0</v>
      </c>
      <c r="K25">
        <f t="shared" si="2"/>
        <v>0</v>
      </c>
    </row>
    <row r="26" spans="1:12" x14ac:dyDescent="0.2">
      <c r="A26" t="s">
        <v>14064</v>
      </c>
      <c r="B26" t="s">
        <v>16578</v>
      </c>
      <c r="C26" t="s">
        <v>14054</v>
      </c>
      <c r="D26">
        <v>2</v>
      </c>
      <c r="E26">
        <v>352</v>
      </c>
      <c r="F26">
        <f t="shared" si="0"/>
        <v>704</v>
      </c>
      <c r="G26" t="s">
        <v>16204</v>
      </c>
      <c r="H26">
        <v>699</v>
      </c>
      <c r="I26">
        <f t="shared" si="1"/>
        <v>5</v>
      </c>
      <c r="J26">
        <v>13.5</v>
      </c>
      <c r="K26">
        <f t="shared" si="2"/>
        <v>9436.5</v>
      </c>
      <c r="L26" t="s">
        <v>14379</v>
      </c>
    </row>
    <row r="27" spans="1:12" x14ac:dyDescent="0.2">
      <c r="F27">
        <f t="shared" si="0"/>
        <v>0</v>
      </c>
      <c r="I27">
        <f t="shared" si="1"/>
        <v>0</v>
      </c>
      <c r="K27">
        <f t="shared" si="2"/>
        <v>0</v>
      </c>
    </row>
    <row r="28" spans="1:12" x14ac:dyDescent="0.2">
      <c r="F28">
        <f t="shared" si="0"/>
        <v>0</v>
      </c>
      <c r="I28">
        <f t="shared" si="1"/>
        <v>0</v>
      </c>
      <c r="K28">
        <f t="shared" si="2"/>
        <v>0</v>
      </c>
    </row>
    <row r="29" spans="1:12" x14ac:dyDescent="0.2">
      <c r="A29" t="s">
        <v>981</v>
      </c>
      <c r="B29" t="s">
        <v>16511</v>
      </c>
      <c r="C29" t="s">
        <v>982</v>
      </c>
      <c r="D29">
        <v>2</v>
      </c>
      <c r="E29">
        <v>190</v>
      </c>
      <c r="F29">
        <f t="shared" si="0"/>
        <v>380</v>
      </c>
      <c r="G29" t="s">
        <v>999</v>
      </c>
      <c r="H29">
        <v>376</v>
      </c>
      <c r="I29">
        <f t="shared" si="1"/>
        <v>4</v>
      </c>
      <c r="J29">
        <v>11</v>
      </c>
      <c r="K29">
        <f t="shared" si="2"/>
        <v>4136</v>
      </c>
      <c r="L29" t="s">
        <v>13906</v>
      </c>
    </row>
    <row r="30" spans="1:12" x14ac:dyDescent="0.2">
      <c r="F30">
        <f t="shared" si="0"/>
        <v>0</v>
      </c>
      <c r="I30">
        <f t="shared" si="1"/>
        <v>0</v>
      </c>
      <c r="K30">
        <f t="shared" si="2"/>
        <v>0</v>
      </c>
    </row>
    <row r="31" spans="1:12" x14ac:dyDescent="0.2">
      <c r="F31">
        <f t="shared" si="0"/>
        <v>0</v>
      </c>
      <c r="I31">
        <f t="shared" si="1"/>
        <v>0</v>
      </c>
      <c r="K31">
        <f t="shared" si="2"/>
        <v>0</v>
      </c>
    </row>
    <row r="32" spans="1:12" x14ac:dyDescent="0.2">
      <c r="A32" t="s">
        <v>1070</v>
      </c>
      <c r="B32" t="s">
        <v>16498</v>
      </c>
      <c r="C32" t="s">
        <v>1072</v>
      </c>
      <c r="D32">
        <v>3</v>
      </c>
      <c r="E32">
        <v>234</v>
      </c>
      <c r="F32">
        <f t="shared" si="0"/>
        <v>702</v>
      </c>
      <c r="G32" t="s">
        <v>941</v>
      </c>
      <c r="H32">
        <v>695</v>
      </c>
      <c r="I32">
        <f t="shared" si="1"/>
        <v>7</v>
      </c>
      <c r="J32">
        <v>12</v>
      </c>
      <c r="K32">
        <f t="shared" si="2"/>
        <v>8340</v>
      </c>
      <c r="L32" t="s">
        <v>14552</v>
      </c>
    </row>
    <row r="33" spans="1:12" x14ac:dyDescent="0.2">
      <c r="F33">
        <f t="shared" si="0"/>
        <v>0</v>
      </c>
      <c r="I33">
        <f t="shared" si="1"/>
        <v>0</v>
      </c>
      <c r="K33">
        <f t="shared" si="2"/>
        <v>0</v>
      </c>
    </row>
    <row r="34" spans="1:12" x14ac:dyDescent="0.2">
      <c r="F34">
        <f t="shared" si="0"/>
        <v>0</v>
      </c>
      <c r="I34">
        <f t="shared" si="1"/>
        <v>0</v>
      </c>
      <c r="K34">
        <f t="shared" si="2"/>
        <v>0</v>
      </c>
    </row>
    <row r="35" spans="1:12" x14ac:dyDescent="0.2">
      <c r="A35" t="s">
        <v>1221</v>
      </c>
      <c r="B35" t="s">
        <v>16482</v>
      </c>
      <c r="C35" t="s">
        <v>1062</v>
      </c>
      <c r="D35">
        <v>3</v>
      </c>
      <c r="E35">
        <v>135</v>
      </c>
      <c r="F35">
        <f t="shared" si="0"/>
        <v>405</v>
      </c>
      <c r="G35" t="s">
        <v>896</v>
      </c>
      <c r="H35">
        <v>401</v>
      </c>
      <c r="I35">
        <f t="shared" si="1"/>
        <v>4</v>
      </c>
      <c r="J35">
        <v>12</v>
      </c>
      <c r="K35">
        <f>H35*J35</f>
        <v>4812</v>
      </c>
      <c r="L35" t="s">
        <v>13906</v>
      </c>
    </row>
    <row r="36" spans="1:12" x14ac:dyDescent="0.2">
      <c r="F36">
        <f t="shared" si="0"/>
        <v>0</v>
      </c>
      <c r="I36">
        <f t="shared" si="1"/>
        <v>0</v>
      </c>
      <c r="K36">
        <f t="shared" si="2"/>
        <v>0</v>
      </c>
    </row>
    <row r="37" spans="1:12" x14ac:dyDescent="0.2">
      <c r="F37">
        <f t="shared" si="0"/>
        <v>0</v>
      </c>
      <c r="I37">
        <f t="shared" si="1"/>
        <v>0</v>
      </c>
      <c r="K37">
        <f t="shared" si="2"/>
        <v>0</v>
      </c>
    </row>
    <row r="38" spans="1:12" x14ac:dyDescent="0.2">
      <c r="A38" t="s">
        <v>1238</v>
      </c>
      <c r="B38" t="s">
        <v>16335</v>
      </c>
      <c r="C38" t="s">
        <v>1136</v>
      </c>
      <c r="D38">
        <v>2</v>
      </c>
      <c r="E38">
        <v>200</v>
      </c>
      <c r="F38">
        <f t="shared" si="0"/>
        <v>400</v>
      </c>
      <c r="G38" t="s">
        <v>1218</v>
      </c>
      <c r="H38">
        <v>387</v>
      </c>
      <c r="I38">
        <f t="shared" si="1"/>
        <v>13</v>
      </c>
      <c r="J38">
        <v>14</v>
      </c>
      <c r="K38">
        <f t="shared" si="2"/>
        <v>5418</v>
      </c>
    </row>
    <row r="39" spans="1:12" x14ac:dyDescent="0.2">
      <c r="F39">
        <f t="shared" si="0"/>
        <v>0</v>
      </c>
      <c r="I39">
        <f t="shared" si="1"/>
        <v>0</v>
      </c>
      <c r="K39">
        <f t="shared" si="2"/>
        <v>0</v>
      </c>
    </row>
    <row r="40" spans="1:12" x14ac:dyDescent="0.2">
      <c r="F40">
        <f t="shared" si="0"/>
        <v>0</v>
      </c>
      <c r="I40">
        <f t="shared" si="1"/>
        <v>0</v>
      </c>
      <c r="K40">
        <f t="shared" si="2"/>
        <v>0</v>
      </c>
    </row>
    <row r="41" spans="1:12" x14ac:dyDescent="0.2">
      <c r="F41">
        <f t="shared" si="0"/>
        <v>0</v>
      </c>
      <c r="I41">
        <f t="shared" si="1"/>
        <v>0</v>
      </c>
      <c r="K41">
        <f t="shared" si="2"/>
        <v>0</v>
      </c>
    </row>
    <row r="42" spans="1:12" x14ac:dyDescent="0.2">
      <c r="F42">
        <f t="shared" si="0"/>
        <v>0</v>
      </c>
      <c r="I42">
        <f t="shared" si="1"/>
        <v>0</v>
      </c>
      <c r="K42">
        <f t="shared" si="2"/>
        <v>0</v>
      </c>
    </row>
    <row r="43" spans="1:12" x14ac:dyDescent="0.2">
      <c r="F43">
        <f t="shared" si="0"/>
        <v>0</v>
      </c>
      <c r="I43">
        <f t="shared" si="1"/>
        <v>0</v>
      </c>
      <c r="K43">
        <f t="shared" si="2"/>
        <v>0</v>
      </c>
    </row>
    <row r="44" spans="1:12" x14ac:dyDescent="0.2">
      <c r="F44">
        <f t="shared" si="0"/>
        <v>0</v>
      </c>
      <c r="I44">
        <f t="shared" si="1"/>
        <v>0</v>
      </c>
      <c r="K44">
        <f t="shared" si="2"/>
        <v>0</v>
      </c>
    </row>
    <row r="45" spans="1:12" x14ac:dyDescent="0.2">
      <c r="F45">
        <f t="shared" si="0"/>
        <v>0</v>
      </c>
      <c r="I45">
        <f t="shared" si="1"/>
        <v>0</v>
      </c>
      <c r="K45">
        <f t="shared" si="2"/>
        <v>0</v>
      </c>
    </row>
    <row r="46" spans="1:12" x14ac:dyDescent="0.2">
      <c r="F46">
        <f t="shared" si="0"/>
        <v>0</v>
      </c>
      <c r="I46">
        <f t="shared" si="1"/>
        <v>0</v>
      </c>
      <c r="K46">
        <f t="shared" si="2"/>
        <v>0</v>
      </c>
    </row>
    <row r="47" spans="1:12" x14ac:dyDescent="0.2">
      <c r="F47">
        <f t="shared" si="0"/>
        <v>0</v>
      </c>
      <c r="I47">
        <f t="shared" si="1"/>
        <v>0</v>
      </c>
      <c r="K47">
        <f t="shared" si="2"/>
        <v>0</v>
      </c>
    </row>
    <row r="48" spans="1:12" x14ac:dyDescent="0.2">
      <c r="F48">
        <f t="shared" si="0"/>
        <v>0</v>
      </c>
      <c r="I48">
        <f t="shared" si="1"/>
        <v>0</v>
      </c>
      <c r="K48">
        <f t="shared" si="2"/>
        <v>0</v>
      </c>
    </row>
    <row r="49" spans="6:11" x14ac:dyDescent="0.2">
      <c r="F49">
        <f t="shared" si="0"/>
        <v>0</v>
      </c>
      <c r="I49">
        <f t="shared" si="1"/>
        <v>0</v>
      </c>
      <c r="K49">
        <f t="shared" si="2"/>
        <v>0</v>
      </c>
    </row>
    <row r="50" spans="6:11" x14ac:dyDescent="0.2">
      <c r="F50">
        <f t="shared" si="0"/>
        <v>0</v>
      </c>
      <c r="I50">
        <f t="shared" si="1"/>
        <v>0</v>
      </c>
      <c r="K50">
        <f t="shared" si="2"/>
        <v>0</v>
      </c>
    </row>
    <row r="51" spans="6:11" x14ac:dyDescent="0.2">
      <c r="F51">
        <f t="shared" si="0"/>
        <v>0</v>
      </c>
      <c r="I51">
        <f t="shared" si="1"/>
        <v>0</v>
      </c>
      <c r="K51">
        <f t="shared" si="2"/>
        <v>0</v>
      </c>
    </row>
    <row r="52" spans="6:11" x14ac:dyDescent="0.2">
      <c r="F52">
        <f t="shared" si="0"/>
        <v>0</v>
      </c>
      <c r="I52">
        <f t="shared" si="1"/>
        <v>0</v>
      </c>
      <c r="K52">
        <f t="shared" si="2"/>
        <v>0</v>
      </c>
    </row>
    <row r="53" spans="6:11" x14ac:dyDescent="0.2">
      <c r="F53">
        <f t="shared" si="0"/>
        <v>0</v>
      </c>
      <c r="I53">
        <f t="shared" si="1"/>
        <v>0</v>
      </c>
      <c r="K53">
        <f t="shared" si="2"/>
        <v>0</v>
      </c>
    </row>
    <row r="54" spans="6:11" x14ac:dyDescent="0.2">
      <c r="F54">
        <f t="shared" si="0"/>
        <v>0</v>
      </c>
      <c r="I54">
        <f t="shared" si="1"/>
        <v>0</v>
      </c>
      <c r="K54">
        <f t="shared" si="2"/>
        <v>0</v>
      </c>
    </row>
    <row r="55" spans="6:11" x14ac:dyDescent="0.2">
      <c r="F55">
        <f t="shared" si="0"/>
        <v>0</v>
      </c>
      <c r="I55">
        <f t="shared" si="1"/>
        <v>0</v>
      </c>
      <c r="K55">
        <f t="shared" si="2"/>
        <v>0</v>
      </c>
    </row>
    <row r="56" spans="6:11" x14ac:dyDescent="0.2">
      <c r="F56">
        <f t="shared" si="0"/>
        <v>0</v>
      </c>
      <c r="I56">
        <f t="shared" si="1"/>
        <v>0</v>
      </c>
      <c r="K56">
        <f t="shared" si="2"/>
        <v>0</v>
      </c>
    </row>
    <row r="57" spans="6:11" x14ac:dyDescent="0.2">
      <c r="F57">
        <f t="shared" si="0"/>
        <v>0</v>
      </c>
      <c r="I57">
        <f t="shared" si="1"/>
        <v>0</v>
      </c>
      <c r="K57">
        <f t="shared" si="2"/>
        <v>0</v>
      </c>
    </row>
    <row r="58" spans="6:11" x14ac:dyDescent="0.2">
      <c r="F58">
        <f t="shared" si="0"/>
        <v>0</v>
      </c>
      <c r="I58">
        <f t="shared" si="1"/>
        <v>0</v>
      </c>
      <c r="K58">
        <f t="shared" si="2"/>
        <v>0</v>
      </c>
    </row>
    <row r="59" spans="6:11" x14ac:dyDescent="0.2">
      <c r="F59">
        <f t="shared" si="0"/>
        <v>0</v>
      </c>
      <c r="I59">
        <f t="shared" si="1"/>
        <v>0</v>
      </c>
      <c r="K59">
        <f t="shared" si="2"/>
        <v>0</v>
      </c>
    </row>
    <row r="60" spans="6:11" x14ac:dyDescent="0.2">
      <c r="F60">
        <f t="shared" si="0"/>
        <v>0</v>
      </c>
      <c r="I60">
        <f t="shared" si="1"/>
        <v>0</v>
      </c>
      <c r="K60">
        <f t="shared" si="2"/>
        <v>0</v>
      </c>
    </row>
    <row r="61" spans="6:11" x14ac:dyDescent="0.2">
      <c r="F61">
        <f t="shared" si="0"/>
        <v>0</v>
      </c>
      <c r="I61">
        <f t="shared" si="1"/>
        <v>0</v>
      </c>
      <c r="K61">
        <f t="shared" si="2"/>
        <v>0</v>
      </c>
    </row>
    <row r="62" spans="6:11" x14ac:dyDescent="0.2">
      <c r="F62">
        <f t="shared" si="0"/>
        <v>0</v>
      </c>
      <c r="I62">
        <f t="shared" si="1"/>
        <v>0</v>
      </c>
      <c r="K62">
        <f t="shared" si="2"/>
        <v>0</v>
      </c>
    </row>
    <row r="63" spans="6:11" x14ac:dyDescent="0.2">
      <c r="F63">
        <f t="shared" si="0"/>
        <v>0</v>
      </c>
      <c r="I63">
        <f t="shared" si="1"/>
        <v>0</v>
      </c>
      <c r="K63">
        <f t="shared" si="2"/>
        <v>0</v>
      </c>
    </row>
    <row r="64" spans="6:11" x14ac:dyDescent="0.2">
      <c r="F64">
        <f t="shared" si="0"/>
        <v>0</v>
      </c>
      <c r="I64">
        <f t="shared" si="1"/>
        <v>0</v>
      </c>
      <c r="K64">
        <f t="shared" si="2"/>
        <v>0</v>
      </c>
    </row>
    <row r="65" spans="6:11" x14ac:dyDescent="0.2">
      <c r="F65">
        <f t="shared" si="0"/>
        <v>0</v>
      </c>
      <c r="I65">
        <f t="shared" si="1"/>
        <v>0</v>
      </c>
      <c r="K65">
        <f t="shared" si="2"/>
        <v>0</v>
      </c>
    </row>
    <row r="66" spans="6:11" x14ac:dyDescent="0.2">
      <c r="F66">
        <f t="shared" si="0"/>
        <v>0</v>
      </c>
      <c r="I66">
        <f t="shared" si="1"/>
        <v>0</v>
      </c>
      <c r="K66">
        <f t="shared" si="2"/>
        <v>0</v>
      </c>
    </row>
    <row r="67" spans="6:11" x14ac:dyDescent="0.2">
      <c r="F67">
        <f t="shared" si="0"/>
        <v>0</v>
      </c>
      <c r="I67">
        <f t="shared" si="1"/>
        <v>0</v>
      </c>
      <c r="K67">
        <f t="shared" si="2"/>
        <v>0</v>
      </c>
    </row>
    <row r="68" spans="6:11" x14ac:dyDescent="0.2">
      <c r="F68">
        <f t="shared" si="0"/>
        <v>0</v>
      </c>
      <c r="I68">
        <f t="shared" si="1"/>
        <v>0</v>
      </c>
      <c r="K68">
        <f t="shared" si="2"/>
        <v>0</v>
      </c>
    </row>
    <row r="69" spans="6:11" x14ac:dyDescent="0.2">
      <c r="F69">
        <f t="shared" si="0"/>
        <v>0</v>
      </c>
      <c r="I69">
        <f t="shared" si="1"/>
        <v>0</v>
      </c>
      <c r="K69">
        <f t="shared" si="2"/>
        <v>0</v>
      </c>
    </row>
    <row r="70" spans="6:11" x14ac:dyDescent="0.2">
      <c r="F70">
        <f t="shared" si="0"/>
        <v>0</v>
      </c>
      <c r="I70">
        <f t="shared" si="1"/>
        <v>0</v>
      </c>
      <c r="K70">
        <f t="shared" si="2"/>
        <v>0</v>
      </c>
    </row>
    <row r="71" spans="6:11" x14ac:dyDescent="0.2">
      <c r="F71">
        <f t="shared" si="0"/>
        <v>0</v>
      </c>
      <c r="I71">
        <f t="shared" si="1"/>
        <v>0</v>
      </c>
      <c r="K71">
        <f t="shared" si="2"/>
        <v>0</v>
      </c>
    </row>
    <row r="72" spans="6:11" x14ac:dyDescent="0.2">
      <c r="F72">
        <f t="shared" si="0"/>
        <v>0</v>
      </c>
      <c r="I72">
        <f t="shared" si="1"/>
        <v>0</v>
      </c>
      <c r="K72">
        <f t="shared" si="2"/>
        <v>0</v>
      </c>
    </row>
    <row r="73" spans="6:11" x14ac:dyDescent="0.2">
      <c r="F73">
        <f t="shared" si="0"/>
        <v>0</v>
      </c>
      <c r="I73">
        <f t="shared" si="1"/>
        <v>0</v>
      </c>
      <c r="K73">
        <f t="shared" si="2"/>
        <v>0</v>
      </c>
    </row>
    <row r="74" spans="6:11" x14ac:dyDescent="0.2">
      <c r="F74">
        <f t="shared" si="0"/>
        <v>0</v>
      </c>
      <c r="I74">
        <f t="shared" si="1"/>
        <v>0</v>
      </c>
      <c r="K74">
        <f t="shared" si="2"/>
        <v>0</v>
      </c>
    </row>
    <row r="75" spans="6:11" x14ac:dyDescent="0.2">
      <c r="F75">
        <f t="shared" si="0"/>
        <v>0</v>
      </c>
      <c r="I75">
        <f t="shared" si="1"/>
        <v>0</v>
      </c>
      <c r="K75">
        <f t="shared" si="2"/>
        <v>0</v>
      </c>
    </row>
    <row r="76" spans="6:11" x14ac:dyDescent="0.2">
      <c r="F76">
        <f t="shared" si="0"/>
        <v>0</v>
      </c>
      <c r="I76">
        <f t="shared" si="1"/>
        <v>0</v>
      </c>
      <c r="K76">
        <f t="shared" si="2"/>
        <v>0</v>
      </c>
    </row>
    <row r="77" spans="6:11" x14ac:dyDescent="0.2">
      <c r="F77">
        <f t="shared" si="0"/>
        <v>0</v>
      </c>
      <c r="I77">
        <f t="shared" si="1"/>
        <v>0</v>
      </c>
      <c r="K77">
        <f t="shared" si="2"/>
        <v>0</v>
      </c>
    </row>
    <row r="78" spans="6:11" x14ac:dyDescent="0.2">
      <c r="F78">
        <f t="shared" si="0"/>
        <v>0</v>
      </c>
      <c r="I78">
        <f t="shared" si="1"/>
        <v>0</v>
      </c>
      <c r="K78">
        <f t="shared" si="2"/>
        <v>0</v>
      </c>
    </row>
    <row r="79" spans="6:11" x14ac:dyDescent="0.2">
      <c r="F79">
        <f t="shared" si="0"/>
        <v>0</v>
      </c>
      <c r="I79">
        <f t="shared" si="1"/>
        <v>0</v>
      </c>
      <c r="K79">
        <f t="shared" si="2"/>
        <v>0</v>
      </c>
    </row>
    <row r="80" spans="6:11" x14ac:dyDescent="0.2">
      <c r="F80">
        <f t="shared" si="0"/>
        <v>0</v>
      </c>
      <c r="I80">
        <f t="shared" si="1"/>
        <v>0</v>
      </c>
      <c r="K80">
        <f t="shared" si="2"/>
        <v>0</v>
      </c>
    </row>
    <row r="81" spans="6:11" x14ac:dyDescent="0.2">
      <c r="F81">
        <f t="shared" si="0"/>
        <v>0</v>
      </c>
      <c r="I81">
        <f t="shared" si="1"/>
        <v>0</v>
      </c>
      <c r="K81">
        <f t="shared" si="2"/>
        <v>0</v>
      </c>
    </row>
    <row r="82" spans="6:11" x14ac:dyDescent="0.2">
      <c r="I82">
        <f t="shared" si="1"/>
        <v>0</v>
      </c>
      <c r="K82">
        <f t="shared" si="2"/>
        <v>0</v>
      </c>
    </row>
    <row r="83" spans="6:11" x14ac:dyDescent="0.2">
      <c r="I83">
        <f t="shared" si="1"/>
        <v>0</v>
      </c>
    </row>
  </sheetData>
  <mergeCells count="1">
    <mergeCell ref="A1:C3"/>
  </mergeCells>
  <phoneticPr fontId="13" type="noConversion"/>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K90"/>
  <sheetViews>
    <sheetView topLeftCell="A18" zoomScaleNormal="100" workbookViewId="0">
      <selection activeCell="L47" sqref="L47"/>
    </sheetView>
  </sheetViews>
  <sheetFormatPr baseColWidth="10" defaultRowHeight="12.75" x14ac:dyDescent="0.2"/>
  <cols>
    <col min="7" max="7" width="14" customWidth="1"/>
    <col min="11" max="11" width="15.125" customWidth="1"/>
  </cols>
  <sheetData>
    <row r="1" spans="1:11" x14ac:dyDescent="0.2">
      <c r="A1" s="127" t="s">
        <v>15232</v>
      </c>
      <c r="B1" s="128"/>
      <c r="C1" s="129"/>
    </row>
    <row r="2" spans="1:11" x14ac:dyDescent="0.2">
      <c r="A2" s="130"/>
      <c r="B2" s="131"/>
      <c r="C2" s="132"/>
    </row>
    <row r="3" spans="1:11" x14ac:dyDescent="0.2">
      <c r="A3" s="133"/>
      <c r="B3" s="134"/>
      <c r="C3" s="135"/>
    </row>
    <row r="4" spans="1:11" ht="13.5" thickBot="1" x14ac:dyDescent="0.25"/>
    <row r="5" spans="1:11" ht="18.75" thickBot="1" x14ac:dyDescent="0.3">
      <c r="A5" s="3" t="s">
        <v>6476</v>
      </c>
      <c r="B5" s="3" t="s">
        <v>6814</v>
      </c>
      <c r="C5" s="3" t="s">
        <v>7844</v>
      </c>
      <c r="D5" s="3" t="s">
        <v>7684</v>
      </c>
      <c r="E5" s="3" t="s">
        <v>7848</v>
      </c>
      <c r="F5" s="4" t="s">
        <v>6904</v>
      </c>
      <c r="G5" s="3" t="s">
        <v>6829</v>
      </c>
      <c r="H5" s="3" t="s">
        <v>6844</v>
      </c>
      <c r="I5" s="3" t="s">
        <v>6404</v>
      </c>
      <c r="J5" s="3" t="s">
        <v>7022</v>
      </c>
      <c r="K5" s="3" t="s">
        <v>6312</v>
      </c>
    </row>
    <row r="6" spans="1:11" x14ac:dyDescent="0.2">
      <c r="F6">
        <f t="shared" ref="F6:F69" si="0">D6*E6</f>
        <v>0</v>
      </c>
      <c r="I6">
        <f t="shared" ref="I6:I69" si="1">F6-H6</f>
        <v>0</v>
      </c>
      <c r="K6">
        <f t="shared" ref="K6:K69" si="2">H6*J6</f>
        <v>0</v>
      </c>
    </row>
    <row r="7" spans="1:11" x14ac:dyDescent="0.2">
      <c r="F7">
        <f t="shared" si="0"/>
        <v>0</v>
      </c>
      <c r="I7">
        <f t="shared" si="1"/>
        <v>0</v>
      </c>
      <c r="K7">
        <f t="shared" si="2"/>
        <v>0</v>
      </c>
    </row>
    <row r="8" spans="1:11" x14ac:dyDescent="0.2">
      <c r="F8">
        <f t="shared" si="0"/>
        <v>0</v>
      </c>
      <c r="I8">
        <f t="shared" si="1"/>
        <v>0</v>
      </c>
      <c r="K8">
        <f t="shared" si="2"/>
        <v>0</v>
      </c>
    </row>
    <row r="9" spans="1:11" x14ac:dyDescent="0.2">
      <c r="F9">
        <f t="shared" si="0"/>
        <v>0</v>
      </c>
      <c r="I9">
        <f t="shared" si="1"/>
        <v>0</v>
      </c>
      <c r="K9">
        <f t="shared" si="2"/>
        <v>0</v>
      </c>
    </row>
    <row r="10" spans="1:11" x14ac:dyDescent="0.2">
      <c r="F10">
        <f t="shared" si="0"/>
        <v>0</v>
      </c>
      <c r="I10">
        <f t="shared" si="1"/>
        <v>0</v>
      </c>
      <c r="K10">
        <f t="shared" si="2"/>
        <v>0</v>
      </c>
    </row>
    <row r="11" spans="1:11" x14ac:dyDescent="0.2">
      <c r="F11">
        <f t="shared" si="0"/>
        <v>0</v>
      </c>
      <c r="I11">
        <f t="shared" si="1"/>
        <v>0</v>
      </c>
      <c r="K11">
        <f t="shared" si="2"/>
        <v>0</v>
      </c>
    </row>
    <row r="12" spans="1:11" x14ac:dyDescent="0.2">
      <c r="F12">
        <f t="shared" si="0"/>
        <v>0</v>
      </c>
      <c r="I12">
        <f t="shared" si="1"/>
        <v>0</v>
      </c>
      <c r="K12">
        <f t="shared" si="2"/>
        <v>0</v>
      </c>
    </row>
    <row r="13" spans="1:11" x14ac:dyDescent="0.2">
      <c r="F13">
        <f t="shared" si="0"/>
        <v>0</v>
      </c>
      <c r="I13">
        <f t="shared" si="1"/>
        <v>0</v>
      </c>
      <c r="K13">
        <f t="shared" si="2"/>
        <v>0</v>
      </c>
    </row>
    <row r="14" spans="1:11" x14ac:dyDescent="0.2">
      <c r="F14">
        <f t="shared" si="0"/>
        <v>0</v>
      </c>
      <c r="I14">
        <f t="shared" si="1"/>
        <v>0</v>
      </c>
      <c r="K14">
        <f t="shared" si="2"/>
        <v>0</v>
      </c>
    </row>
    <row r="15" spans="1:11" x14ac:dyDescent="0.2">
      <c r="F15">
        <f t="shared" si="0"/>
        <v>0</v>
      </c>
      <c r="I15">
        <f t="shared" si="1"/>
        <v>0</v>
      </c>
      <c r="K15">
        <f t="shared" si="2"/>
        <v>0</v>
      </c>
    </row>
    <row r="16" spans="1:11" x14ac:dyDescent="0.2">
      <c r="F16">
        <f t="shared" si="0"/>
        <v>0</v>
      </c>
      <c r="I16">
        <f t="shared" si="1"/>
        <v>0</v>
      </c>
      <c r="K16">
        <f t="shared" si="2"/>
        <v>0</v>
      </c>
    </row>
    <row r="17" spans="6:11" x14ac:dyDescent="0.2">
      <c r="F17">
        <f t="shared" si="0"/>
        <v>0</v>
      </c>
      <c r="I17">
        <f t="shared" si="1"/>
        <v>0</v>
      </c>
      <c r="K17">
        <f t="shared" si="2"/>
        <v>0</v>
      </c>
    </row>
    <row r="18" spans="6:11" x14ac:dyDescent="0.2">
      <c r="F18">
        <f t="shared" si="0"/>
        <v>0</v>
      </c>
      <c r="I18">
        <f t="shared" si="1"/>
        <v>0</v>
      </c>
      <c r="K18">
        <f t="shared" si="2"/>
        <v>0</v>
      </c>
    </row>
    <row r="19" spans="6:11" x14ac:dyDescent="0.2">
      <c r="F19">
        <f t="shared" si="0"/>
        <v>0</v>
      </c>
      <c r="I19">
        <f t="shared" si="1"/>
        <v>0</v>
      </c>
      <c r="K19">
        <f t="shared" si="2"/>
        <v>0</v>
      </c>
    </row>
    <row r="20" spans="6:11" x14ac:dyDescent="0.2">
      <c r="F20">
        <f t="shared" si="0"/>
        <v>0</v>
      </c>
      <c r="I20">
        <f t="shared" si="1"/>
        <v>0</v>
      </c>
      <c r="K20">
        <f t="shared" si="2"/>
        <v>0</v>
      </c>
    </row>
    <row r="21" spans="6:11" x14ac:dyDescent="0.2">
      <c r="F21">
        <f t="shared" si="0"/>
        <v>0</v>
      </c>
      <c r="I21">
        <f t="shared" si="1"/>
        <v>0</v>
      </c>
      <c r="K21">
        <f t="shared" si="2"/>
        <v>0</v>
      </c>
    </row>
    <row r="22" spans="6:11" x14ac:dyDescent="0.2">
      <c r="F22">
        <f t="shared" si="0"/>
        <v>0</v>
      </c>
      <c r="I22">
        <f t="shared" si="1"/>
        <v>0</v>
      </c>
      <c r="K22">
        <f t="shared" si="2"/>
        <v>0</v>
      </c>
    </row>
    <row r="23" spans="6:11" x14ac:dyDescent="0.2">
      <c r="F23">
        <f t="shared" si="0"/>
        <v>0</v>
      </c>
      <c r="I23">
        <f t="shared" si="1"/>
        <v>0</v>
      </c>
      <c r="K23">
        <f t="shared" si="2"/>
        <v>0</v>
      </c>
    </row>
    <row r="24" spans="6:11" x14ac:dyDescent="0.2">
      <c r="F24">
        <f t="shared" si="0"/>
        <v>0</v>
      </c>
      <c r="I24">
        <f t="shared" si="1"/>
        <v>0</v>
      </c>
      <c r="K24">
        <f t="shared" si="2"/>
        <v>0</v>
      </c>
    </row>
    <row r="25" spans="6:11" x14ac:dyDescent="0.2">
      <c r="F25">
        <f t="shared" si="0"/>
        <v>0</v>
      </c>
      <c r="I25">
        <f t="shared" si="1"/>
        <v>0</v>
      </c>
      <c r="K25">
        <f t="shared" si="2"/>
        <v>0</v>
      </c>
    </row>
    <row r="26" spans="6:11" x14ac:dyDescent="0.2">
      <c r="F26">
        <f t="shared" si="0"/>
        <v>0</v>
      </c>
      <c r="I26">
        <f t="shared" si="1"/>
        <v>0</v>
      </c>
      <c r="K26">
        <f t="shared" si="2"/>
        <v>0</v>
      </c>
    </row>
    <row r="27" spans="6:11" x14ac:dyDescent="0.2">
      <c r="F27">
        <f t="shared" si="0"/>
        <v>0</v>
      </c>
      <c r="I27">
        <f t="shared" si="1"/>
        <v>0</v>
      </c>
      <c r="K27">
        <f t="shared" si="2"/>
        <v>0</v>
      </c>
    </row>
    <row r="28" spans="6:11" x14ac:dyDescent="0.2">
      <c r="F28">
        <f t="shared" si="0"/>
        <v>0</v>
      </c>
      <c r="I28">
        <f t="shared" si="1"/>
        <v>0</v>
      </c>
      <c r="K28">
        <f t="shared" si="2"/>
        <v>0</v>
      </c>
    </row>
    <row r="29" spans="6:11" x14ac:dyDescent="0.2">
      <c r="F29">
        <f t="shared" si="0"/>
        <v>0</v>
      </c>
      <c r="I29">
        <f t="shared" si="1"/>
        <v>0</v>
      </c>
      <c r="K29">
        <f t="shared" si="2"/>
        <v>0</v>
      </c>
    </row>
    <row r="30" spans="6:11" x14ac:dyDescent="0.2">
      <c r="F30">
        <f t="shared" si="0"/>
        <v>0</v>
      </c>
      <c r="I30">
        <f t="shared" si="1"/>
        <v>0</v>
      </c>
      <c r="K30">
        <f t="shared" si="2"/>
        <v>0</v>
      </c>
    </row>
    <row r="31" spans="6:11" x14ac:dyDescent="0.2">
      <c r="F31">
        <f t="shared" si="0"/>
        <v>0</v>
      </c>
      <c r="I31">
        <f t="shared" si="1"/>
        <v>0</v>
      </c>
      <c r="K31">
        <f t="shared" si="2"/>
        <v>0</v>
      </c>
    </row>
    <row r="32" spans="6:11" x14ac:dyDescent="0.2">
      <c r="F32">
        <f t="shared" si="0"/>
        <v>0</v>
      </c>
      <c r="I32">
        <f t="shared" si="1"/>
        <v>0</v>
      </c>
      <c r="K32">
        <f t="shared" si="2"/>
        <v>0</v>
      </c>
    </row>
    <row r="33" spans="1:11" x14ac:dyDescent="0.2">
      <c r="F33">
        <f t="shared" si="0"/>
        <v>0</v>
      </c>
      <c r="I33">
        <f t="shared" si="1"/>
        <v>0</v>
      </c>
      <c r="K33">
        <f t="shared" si="2"/>
        <v>0</v>
      </c>
    </row>
    <row r="34" spans="1:11" x14ac:dyDescent="0.2">
      <c r="F34">
        <f t="shared" si="0"/>
        <v>0</v>
      </c>
      <c r="I34">
        <f t="shared" si="1"/>
        <v>0</v>
      </c>
      <c r="K34">
        <f t="shared" si="2"/>
        <v>0</v>
      </c>
    </row>
    <row r="35" spans="1:11" x14ac:dyDescent="0.2">
      <c r="F35">
        <f t="shared" si="0"/>
        <v>0</v>
      </c>
      <c r="I35">
        <f t="shared" si="1"/>
        <v>0</v>
      </c>
      <c r="K35">
        <f t="shared" si="2"/>
        <v>0</v>
      </c>
    </row>
    <row r="36" spans="1:11" x14ac:dyDescent="0.2">
      <c r="F36">
        <f t="shared" si="0"/>
        <v>0</v>
      </c>
      <c r="I36">
        <f t="shared" si="1"/>
        <v>0</v>
      </c>
      <c r="K36">
        <f t="shared" si="2"/>
        <v>0</v>
      </c>
    </row>
    <row r="37" spans="1:11" x14ac:dyDescent="0.2">
      <c r="F37">
        <f t="shared" si="0"/>
        <v>0</v>
      </c>
      <c r="I37">
        <f t="shared" si="1"/>
        <v>0</v>
      </c>
      <c r="K37">
        <f t="shared" si="2"/>
        <v>0</v>
      </c>
    </row>
    <row r="38" spans="1:11" x14ac:dyDescent="0.2">
      <c r="F38">
        <f t="shared" si="0"/>
        <v>0</v>
      </c>
      <c r="I38">
        <f t="shared" si="1"/>
        <v>0</v>
      </c>
      <c r="K38">
        <f t="shared" si="2"/>
        <v>0</v>
      </c>
    </row>
    <row r="39" spans="1:11" x14ac:dyDescent="0.2">
      <c r="F39">
        <f t="shared" si="0"/>
        <v>0</v>
      </c>
      <c r="I39">
        <f t="shared" si="1"/>
        <v>0</v>
      </c>
      <c r="K39">
        <f t="shared" si="2"/>
        <v>0</v>
      </c>
    </row>
    <row r="40" spans="1:11" x14ac:dyDescent="0.2">
      <c r="F40">
        <f t="shared" si="0"/>
        <v>0</v>
      </c>
      <c r="I40">
        <f t="shared" si="1"/>
        <v>0</v>
      </c>
      <c r="K40">
        <f t="shared" si="2"/>
        <v>0</v>
      </c>
    </row>
    <row r="41" spans="1:11" x14ac:dyDescent="0.2">
      <c r="A41" t="s">
        <v>15471</v>
      </c>
      <c r="B41" t="s">
        <v>15513</v>
      </c>
      <c r="C41" t="s">
        <v>15514</v>
      </c>
      <c r="D41">
        <v>4</v>
      </c>
      <c r="E41">
        <v>120</v>
      </c>
      <c r="F41">
        <f t="shared" si="0"/>
        <v>480</v>
      </c>
      <c r="I41">
        <f t="shared" si="1"/>
        <v>480</v>
      </c>
      <c r="K41">
        <f t="shared" si="2"/>
        <v>0</v>
      </c>
    </row>
    <row r="42" spans="1:11" x14ac:dyDescent="0.2">
      <c r="F42">
        <f t="shared" si="0"/>
        <v>0</v>
      </c>
      <c r="I42">
        <f t="shared" si="1"/>
        <v>0</v>
      </c>
      <c r="K42">
        <f t="shared" si="2"/>
        <v>0</v>
      </c>
    </row>
    <row r="43" spans="1:11" x14ac:dyDescent="0.2">
      <c r="F43">
        <f t="shared" si="0"/>
        <v>0</v>
      </c>
      <c r="I43">
        <f t="shared" si="1"/>
        <v>0</v>
      </c>
      <c r="K43">
        <f t="shared" si="2"/>
        <v>0</v>
      </c>
    </row>
    <row r="44" spans="1:11" x14ac:dyDescent="0.2">
      <c r="A44" t="s">
        <v>115</v>
      </c>
      <c r="B44" t="s">
        <v>15496</v>
      </c>
      <c r="C44" t="s">
        <v>15497</v>
      </c>
      <c r="D44">
        <v>2</v>
      </c>
      <c r="E44">
        <v>250</v>
      </c>
      <c r="F44">
        <f t="shared" si="0"/>
        <v>500</v>
      </c>
      <c r="I44">
        <f t="shared" si="1"/>
        <v>500</v>
      </c>
      <c r="K44">
        <f t="shared" si="2"/>
        <v>0</v>
      </c>
    </row>
    <row r="45" spans="1:11" x14ac:dyDescent="0.2">
      <c r="F45">
        <f t="shared" si="0"/>
        <v>0</v>
      </c>
      <c r="I45">
        <f t="shared" si="1"/>
        <v>0</v>
      </c>
      <c r="K45">
        <f t="shared" si="2"/>
        <v>0</v>
      </c>
    </row>
    <row r="46" spans="1:11" x14ac:dyDescent="0.2">
      <c r="F46">
        <f t="shared" si="0"/>
        <v>0</v>
      </c>
      <c r="I46">
        <f t="shared" si="1"/>
        <v>0</v>
      </c>
      <c r="K46">
        <f t="shared" si="2"/>
        <v>0</v>
      </c>
    </row>
    <row r="47" spans="1:11" x14ac:dyDescent="0.2">
      <c r="A47" t="s">
        <v>110</v>
      </c>
      <c r="B47" t="s">
        <v>94</v>
      </c>
      <c r="C47" t="s">
        <v>95</v>
      </c>
      <c r="D47">
        <v>8</v>
      </c>
      <c r="E47">
        <v>75</v>
      </c>
      <c r="F47">
        <f t="shared" si="0"/>
        <v>600</v>
      </c>
      <c r="G47" t="s">
        <v>15951</v>
      </c>
      <c r="H47">
        <v>594</v>
      </c>
      <c r="I47">
        <f t="shared" si="1"/>
        <v>6</v>
      </c>
      <c r="J47">
        <v>11</v>
      </c>
      <c r="K47">
        <f t="shared" si="2"/>
        <v>6534</v>
      </c>
    </row>
    <row r="48" spans="1:11" x14ac:dyDescent="0.2">
      <c r="F48">
        <f t="shared" si="0"/>
        <v>0</v>
      </c>
      <c r="I48">
        <f t="shared" si="1"/>
        <v>0</v>
      </c>
      <c r="K48">
        <f t="shared" si="2"/>
        <v>0</v>
      </c>
    </row>
    <row r="49" spans="1:11" x14ac:dyDescent="0.2">
      <c r="F49">
        <f t="shared" si="0"/>
        <v>0</v>
      </c>
      <c r="I49">
        <f t="shared" si="1"/>
        <v>0</v>
      </c>
      <c r="K49">
        <f t="shared" si="2"/>
        <v>0</v>
      </c>
    </row>
    <row r="50" spans="1:11" x14ac:dyDescent="0.2">
      <c r="A50" t="s">
        <v>15377</v>
      </c>
      <c r="B50" t="s">
        <v>15344</v>
      </c>
      <c r="C50" t="s">
        <v>15345</v>
      </c>
      <c r="D50">
        <v>1</v>
      </c>
      <c r="E50">
        <v>520</v>
      </c>
      <c r="F50">
        <f t="shared" si="0"/>
        <v>520</v>
      </c>
      <c r="I50">
        <f t="shared" si="1"/>
        <v>520</v>
      </c>
      <c r="K50">
        <f t="shared" si="2"/>
        <v>0</v>
      </c>
    </row>
    <row r="51" spans="1:11" x14ac:dyDescent="0.2">
      <c r="F51">
        <f t="shared" si="0"/>
        <v>0</v>
      </c>
      <c r="I51">
        <f t="shared" si="1"/>
        <v>0</v>
      </c>
      <c r="K51">
        <f t="shared" si="2"/>
        <v>0</v>
      </c>
    </row>
    <row r="52" spans="1:11" x14ac:dyDescent="0.2">
      <c r="F52">
        <f t="shared" si="0"/>
        <v>0</v>
      </c>
      <c r="I52">
        <f t="shared" si="1"/>
        <v>0</v>
      </c>
      <c r="K52">
        <f t="shared" si="2"/>
        <v>0</v>
      </c>
    </row>
    <row r="53" spans="1:11" x14ac:dyDescent="0.2">
      <c r="A53" t="s">
        <v>15233</v>
      </c>
      <c r="B53" t="s">
        <v>15234</v>
      </c>
      <c r="C53" t="s">
        <v>15235</v>
      </c>
      <c r="D53">
        <v>2</v>
      </c>
      <c r="E53">
        <v>250</v>
      </c>
      <c r="F53">
        <f t="shared" si="0"/>
        <v>500</v>
      </c>
      <c r="I53">
        <f t="shared" si="1"/>
        <v>500</v>
      </c>
      <c r="K53">
        <f t="shared" si="2"/>
        <v>0</v>
      </c>
    </row>
    <row r="54" spans="1:11" x14ac:dyDescent="0.2">
      <c r="F54">
        <f t="shared" si="0"/>
        <v>0</v>
      </c>
      <c r="I54">
        <f t="shared" si="1"/>
        <v>0</v>
      </c>
      <c r="K54">
        <f t="shared" si="2"/>
        <v>0</v>
      </c>
    </row>
    <row r="55" spans="1:11" x14ac:dyDescent="0.2">
      <c r="F55">
        <f t="shared" si="0"/>
        <v>0</v>
      </c>
      <c r="I55">
        <f t="shared" si="1"/>
        <v>0</v>
      </c>
      <c r="K55">
        <f t="shared" si="2"/>
        <v>0</v>
      </c>
    </row>
    <row r="56" spans="1:11" x14ac:dyDescent="0.2">
      <c r="F56">
        <f t="shared" si="0"/>
        <v>0</v>
      </c>
      <c r="I56">
        <f t="shared" si="1"/>
        <v>0</v>
      </c>
      <c r="K56">
        <f t="shared" si="2"/>
        <v>0</v>
      </c>
    </row>
    <row r="57" spans="1:11" x14ac:dyDescent="0.2">
      <c r="F57">
        <f t="shared" si="0"/>
        <v>0</v>
      </c>
      <c r="I57">
        <f t="shared" si="1"/>
        <v>0</v>
      </c>
      <c r="K57">
        <f t="shared" si="2"/>
        <v>0</v>
      </c>
    </row>
    <row r="58" spans="1:11" x14ac:dyDescent="0.2">
      <c r="F58">
        <f t="shared" si="0"/>
        <v>0</v>
      </c>
      <c r="I58">
        <f t="shared" si="1"/>
        <v>0</v>
      </c>
      <c r="K58">
        <f t="shared" si="2"/>
        <v>0</v>
      </c>
    </row>
    <row r="59" spans="1:11" x14ac:dyDescent="0.2">
      <c r="F59">
        <f t="shared" si="0"/>
        <v>0</v>
      </c>
      <c r="I59">
        <f t="shared" si="1"/>
        <v>0</v>
      </c>
      <c r="K59">
        <f t="shared" si="2"/>
        <v>0</v>
      </c>
    </row>
    <row r="60" spans="1:11" x14ac:dyDescent="0.2">
      <c r="F60">
        <f t="shared" si="0"/>
        <v>0</v>
      </c>
      <c r="I60">
        <f t="shared" si="1"/>
        <v>0</v>
      </c>
      <c r="K60">
        <f t="shared" si="2"/>
        <v>0</v>
      </c>
    </row>
    <row r="61" spans="1:11" x14ac:dyDescent="0.2">
      <c r="F61">
        <f t="shared" si="0"/>
        <v>0</v>
      </c>
      <c r="I61">
        <f t="shared" si="1"/>
        <v>0</v>
      </c>
      <c r="K61">
        <f t="shared" si="2"/>
        <v>0</v>
      </c>
    </row>
    <row r="62" spans="1:11" x14ac:dyDescent="0.2">
      <c r="F62">
        <f t="shared" si="0"/>
        <v>0</v>
      </c>
      <c r="I62">
        <f t="shared" si="1"/>
        <v>0</v>
      </c>
      <c r="K62">
        <f t="shared" si="2"/>
        <v>0</v>
      </c>
    </row>
    <row r="63" spans="1:11" x14ac:dyDescent="0.2">
      <c r="F63">
        <f t="shared" si="0"/>
        <v>0</v>
      </c>
      <c r="I63">
        <f t="shared" si="1"/>
        <v>0</v>
      </c>
      <c r="K63">
        <f t="shared" si="2"/>
        <v>0</v>
      </c>
    </row>
    <row r="64" spans="1:11" x14ac:dyDescent="0.2">
      <c r="F64">
        <f t="shared" si="0"/>
        <v>0</v>
      </c>
      <c r="I64">
        <f t="shared" si="1"/>
        <v>0</v>
      </c>
      <c r="K64">
        <f t="shared" si="2"/>
        <v>0</v>
      </c>
    </row>
    <row r="65" spans="6:11" x14ac:dyDescent="0.2">
      <c r="F65">
        <f t="shared" si="0"/>
        <v>0</v>
      </c>
      <c r="I65">
        <f t="shared" si="1"/>
        <v>0</v>
      </c>
      <c r="K65">
        <f t="shared" si="2"/>
        <v>0</v>
      </c>
    </row>
    <row r="66" spans="6:11" x14ac:dyDescent="0.2">
      <c r="F66">
        <f t="shared" si="0"/>
        <v>0</v>
      </c>
      <c r="I66">
        <f t="shared" si="1"/>
        <v>0</v>
      </c>
      <c r="K66">
        <f t="shared" si="2"/>
        <v>0</v>
      </c>
    </row>
    <row r="67" spans="6:11" x14ac:dyDescent="0.2">
      <c r="F67">
        <f t="shared" si="0"/>
        <v>0</v>
      </c>
      <c r="I67">
        <f t="shared" si="1"/>
        <v>0</v>
      </c>
      <c r="K67">
        <f t="shared" si="2"/>
        <v>0</v>
      </c>
    </row>
    <row r="68" spans="6:11" x14ac:dyDescent="0.2">
      <c r="F68">
        <f t="shared" si="0"/>
        <v>0</v>
      </c>
      <c r="I68">
        <f t="shared" si="1"/>
        <v>0</v>
      </c>
      <c r="K68">
        <f t="shared" si="2"/>
        <v>0</v>
      </c>
    </row>
    <row r="69" spans="6:11" x14ac:dyDescent="0.2">
      <c r="F69">
        <f t="shared" si="0"/>
        <v>0</v>
      </c>
      <c r="I69">
        <f t="shared" si="1"/>
        <v>0</v>
      </c>
      <c r="K69">
        <f t="shared" si="2"/>
        <v>0</v>
      </c>
    </row>
    <row r="70" spans="6:11" x14ac:dyDescent="0.2">
      <c r="F70">
        <f>D70*E70</f>
        <v>0</v>
      </c>
      <c r="I70">
        <f t="shared" ref="I70:I90" si="3">F70-H70</f>
        <v>0</v>
      </c>
      <c r="K70">
        <f t="shared" ref="K70:K78" si="4">H70*J70</f>
        <v>0</v>
      </c>
    </row>
    <row r="71" spans="6:11" x14ac:dyDescent="0.2">
      <c r="F71">
        <f>D71*E71</f>
        <v>0</v>
      </c>
      <c r="I71">
        <f t="shared" si="3"/>
        <v>0</v>
      </c>
      <c r="K71">
        <f t="shared" si="4"/>
        <v>0</v>
      </c>
    </row>
    <row r="72" spans="6:11" x14ac:dyDescent="0.2">
      <c r="F72">
        <f>D72*E72</f>
        <v>0</v>
      </c>
      <c r="I72">
        <f t="shared" si="3"/>
        <v>0</v>
      </c>
      <c r="K72">
        <f t="shared" si="4"/>
        <v>0</v>
      </c>
    </row>
    <row r="73" spans="6:11" x14ac:dyDescent="0.2">
      <c r="F73">
        <f>D73*E73</f>
        <v>0</v>
      </c>
      <c r="I73">
        <f t="shared" si="3"/>
        <v>0</v>
      </c>
      <c r="K73">
        <f t="shared" si="4"/>
        <v>0</v>
      </c>
    </row>
    <row r="74" spans="6:11" x14ac:dyDescent="0.2">
      <c r="I74">
        <f t="shared" si="3"/>
        <v>0</v>
      </c>
      <c r="K74">
        <f t="shared" si="4"/>
        <v>0</v>
      </c>
    </row>
    <row r="75" spans="6:11" x14ac:dyDescent="0.2">
      <c r="I75">
        <f t="shared" si="3"/>
        <v>0</v>
      </c>
      <c r="K75">
        <f t="shared" si="4"/>
        <v>0</v>
      </c>
    </row>
    <row r="76" spans="6:11" x14ac:dyDescent="0.2">
      <c r="I76">
        <f t="shared" si="3"/>
        <v>0</v>
      </c>
      <c r="K76">
        <f t="shared" si="4"/>
        <v>0</v>
      </c>
    </row>
    <row r="77" spans="6:11" x14ac:dyDescent="0.2">
      <c r="I77">
        <f t="shared" si="3"/>
        <v>0</v>
      </c>
      <c r="K77">
        <f t="shared" si="4"/>
        <v>0</v>
      </c>
    </row>
    <row r="78" spans="6:11" x14ac:dyDescent="0.2">
      <c r="I78">
        <f t="shared" si="3"/>
        <v>0</v>
      </c>
      <c r="K78">
        <f t="shared" si="4"/>
        <v>0</v>
      </c>
    </row>
    <row r="79" spans="6:11" x14ac:dyDescent="0.2">
      <c r="I79">
        <f t="shared" si="3"/>
        <v>0</v>
      </c>
    </row>
    <row r="80" spans="6:11" x14ac:dyDescent="0.2">
      <c r="I80">
        <f t="shared" si="3"/>
        <v>0</v>
      </c>
    </row>
    <row r="81" spans="9:9" x14ac:dyDescent="0.2">
      <c r="I81">
        <f t="shared" si="3"/>
        <v>0</v>
      </c>
    </row>
    <row r="82" spans="9:9" x14ac:dyDescent="0.2">
      <c r="I82">
        <f t="shared" si="3"/>
        <v>0</v>
      </c>
    </row>
    <row r="83" spans="9:9" x14ac:dyDescent="0.2">
      <c r="I83">
        <f t="shared" si="3"/>
        <v>0</v>
      </c>
    </row>
    <row r="84" spans="9:9" x14ac:dyDescent="0.2">
      <c r="I84">
        <f t="shared" si="3"/>
        <v>0</v>
      </c>
    </row>
    <row r="85" spans="9:9" x14ac:dyDescent="0.2">
      <c r="I85">
        <f t="shared" si="3"/>
        <v>0</v>
      </c>
    </row>
    <row r="86" spans="9:9" x14ac:dyDescent="0.2">
      <c r="I86">
        <f t="shared" si="3"/>
        <v>0</v>
      </c>
    </row>
    <row r="87" spans="9:9" x14ac:dyDescent="0.2">
      <c r="I87">
        <f t="shared" si="3"/>
        <v>0</v>
      </c>
    </row>
    <row r="88" spans="9:9" x14ac:dyDescent="0.2">
      <c r="I88">
        <f t="shared" si="3"/>
        <v>0</v>
      </c>
    </row>
    <row r="89" spans="9:9" x14ac:dyDescent="0.2">
      <c r="I89">
        <f t="shared" si="3"/>
        <v>0</v>
      </c>
    </row>
    <row r="90" spans="9:9" x14ac:dyDescent="0.2">
      <c r="I90">
        <f t="shared" si="3"/>
        <v>0</v>
      </c>
    </row>
  </sheetData>
  <mergeCells count="1">
    <mergeCell ref="A1:C3"/>
  </mergeCells>
  <phoneticPr fontId="13" type="noConversion"/>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N155"/>
  <sheetViews>
    <sheetView topLeftCell="A78" zoomScale="119" zoomScaleNormal="119" workbookViewId="0">
      <selection activeCell="G89" sqref="G89"/>
    </sheetView>
  </sheetViews>
  <sheetFormatPr baseColWidth="10" defaultRowHeight="12.75" x14ac:dyDescent="0.2"/>
  <cols>
    <col min="1" max="1" width="12.5" customWidth="1"/>
    <col min="2" max="2" width="12.125" customWidth="1"/>
    <col min="3" max="3" width="12.875" customWidth="1"/>
    <col min="4" max="4" width="12.125" customWidth="1"/>
    <col min="6" max="6" width="11.625" customWidth="1"/>
    <col min="7" max="7" width="20.625" customWidth="1"/>
    <col min="8" max="8" width="21" customWidth="1"/>
    <col min="9" max="9" width="18" customWidth="1"/>
    <col min="10" max="10" width="12.375" customWidth="1"/>
    <col min="11" max="11" width="17.125" customWidth="1"/>
  </cols>
  <sheetData>
    <row r="1" spans="1:12" x14ac:dyDescent="0.2">
      <c r="A1" s="127" t="s">
        <v>18163</v>
      </c>
      <c r="B1" s="128"/>
      <c r="C1" s="129"/>
    </row>
    <row r="2" spans="1:12" x14ac:dyDescent="0.2">
      <c r="A2" s="130"/>
      <c r="B2" s="131"/>
      <c r="C2" s="132"/>
    </row>
    <row r="3" spans="1:12" x14ac:dyDescent="0.2">
      <c r="A3" s="133"/>
      <c r="B3" s="134"/>
      <c r="C3" s="135"/>
    </row>
    <row r="4" spans="1:12" ht="13.5" thickBot="1" x14ac:dyDescent="0.25"/>
    <row r="5" spans="1:12" ht="18.75" thickBot="1" x14ac:dyDescent="0.3">
      <c r="A5" s="3" t="s">
        <v>6476</v>
      </c>
      <c r="B5" s="3" t="s">
        <v>6814</v>
      </c>
      <c r="C5" s="3" t="s">
        <v>7844</v>
      </c>
      <c r="D5" s="3" t="s">
        <v>7684</v>
      </c>
      <c r="E5" s="3" t="s">
        <v>7848</v>
      </c>
      <c r="F5" s="4" t="s">
        <v>6904</v>
      </c>
      <c r="G5" s="3" t="s">
        <v>6829</v>
      </c>
      <c r="H5" s="3" t="s">
        <v>6844</v>
      </c>
      <c r="I5" s="3" t="s">
        <v>6404</v>
      </c>
      <c r="J5" s="3" t="s">
        <v>7022</v>
      </c>
      <c r="K5" s="3" t="s">
        <v>6312</v>
      </c>
    </row>
    <row r="6" spans="1:12" x14ac:dyDescent="0.2">
      <c r="A6" t="s">
        <v>18144</v>
      </c>
      <c r="B6" t="s">
        <v>21869</v>
      </c>
      <c r="C6" t="s">
        <v>18164</v>
      </c>
      <c r="D6">
        <v>2</v>
      </c>
      <c r="E6">
        <v>257</v>
      </c>
      <c r="F6">
        <f t="shared" ref="F6:F78" si="0">D6*E6</f>
        <v>514</v>
      </c>
      <c r="G6" t="s">
        <v>18403</v>
      </c>
      <c r="H6">
        <v>510</v>
      </c>
      <c r="I6">
        <f t="shared" ref="I6:I78" si="1">F6-H6</f>
        <v>4</v>
      </c>
      <c r="J6">
        <v>13</v>
      </c>
      <c r="K6">
        <f t="shared" ref="K6:K78" si="2">H6*J6</f>
        <v>6630</v>
      </c>
      <c r="L6" t="s">
        <v>18425</v>
      </c>
    </row>
    <row r="7" spans="1:12" x14ac:dyDescent="0.2">
      <c r="F7">
        <f t="shared" si="0"/>
        <v>0</v>
      </c>
      <c r="G7" t="s">
        <v>19217</v>
      </c>
      <c r="H7">
        <v>4</v>
      </c>
      <c r="I7">
        <v>0</v>
      </c>
      <c r="J7">
        <v>100</v>
      </c>
      <c r="K7">
        <f t="shared" si="2"/>
        <v>400</v>
      </c>
    </row>
    <row r="8" spans="1:12" x14ac:dyDescent="0.2">
      <c r="F8">
        <f t="shared" si="0"/>
        <v>0</v>
      </c>
      <c r="I8">
        <f t="shared" si="1"/>
        <v>0</v>
      </c>
      <c r="K8">
        <f t="shared" si="2"/>
        <v>0</v>
      </c>
    </row>
    <row r="9" spans="1:12" x14ac:dyDescent="0.2">
      <c r="A9" t="s">
        <v>18140</v>
      </c>
      <c r="B9" t="s">
        <v>18165</v>
      </c>
      <c r="C9" t="s">
        <v>16409</v>
      </c>
      <c r="D9">
        <v>1</v>
      </c>
      <c r="E9">
        <v>615</v>
      </c>
      <c r="F9">
        <f t="shared" si="0"/>
        <v>615</v>
      </c>
      <c r="G9" t="s">
        <v>18357</v>
      </c>
      <c r="H9">
        <v>610</v>
      </c>
      <c r="I9">
        <f t="shared" si="1"/>
        <v>5</v>
      </c>
      <c r="J9">
        <v>12</v>
      </c>
      <c r="K9">
        <f t="shared" si="2"/>
        <v>7320</v>
      </c>
      <c r="L9" t="s">
        <v>15862</v>
      </c>
    </row>
    <row r="10" spans="1:12" x14ac:dyDescent="0.2">
      <c r="F10">
        <f t="shared" si="0"/>
        <v>0</v>
      </c>
      <c r="G10" t="s">
        <v>19284</v>
      </c>
      <c r="H10">
        <v>5</v>
      </c>
      <c r="I10">
        <v>0</v>
      </c>
      <c r="J10">
        <v>100</v>
      </c>
      <c r="K10">
        <f t="shared" si="2"/>
        <v>500</v>
      </c>
    </row>
    <row r="11" spans="1:12" x14ac:dyDescent="0.2">
      <c r="F11">
        <f t="shared" si="0"/>
        <v>0</v>
      </c>
      <c r="I11">
        <f t="shared" si="1"/>
        <v>0</v>
      </c>
      <c r="K11">
        <f t="shared" si="2"/>
        <v>0</v>
      </c>
    </row>
    <row r="12" spans="1:12" x14ac:dyDescent="0.2">
      <c r="A12" t="s">
        <v>18330</v>
      </c>
      <c r="B12" t="s">
        <v>18347</v>
      </c>
      <c r="C12" t="s">
        <v>18348</v>
      </c>
      <c r="D12">
        <v>1</v>
      </c>
      <c r="E12">
        <v>632</v>
      </c>
      <c r="F12">
        <f t="shared" si="0"/>
        <v>632</v>
      </c>
      <c r="G12" t="s">
        <v>21730</v>
      </c>
      <c r="H12">
        <v>622</v>
      </c>
      <c r="I12">
        <f t="shared" si="1"/>
        <v>10</v>
      </c>
      <c r="J12">
        <v>12.5</v>
      </c>
      <c r="K12">
        <f t="shared" si="2"/>
        <v>7775</v>
      </c>
      <c r="L12" t="s">
        <v>15862</v>
      </c>
    </row>
    <row r="13" spans="1:12" x14ac:dyDescent="0.2">
      <c r="F13">
        <f t="shared" si="0"/>
        <v>0</v>
      </c>
      <c r="G13" t="s">
        <v>19387</v>
      </c>
      <c r="H13">
        <v>10</v>
      </c>
      <c r="I13">
        <v>0</v>
      </c>
      <c r="J13">
        <v>12.5</v>
      </c>
      <c r="K13">
        <f t="shared" si="2"/>
        <v>125</v>
      </c>
    </row>
    <row r="14" spans="1:12" x14ac:dyDescent="0.2">
      <c r="F14">
        <f t="shared" si="0"/>
        <v>0</v>
      </c>
      <c r="I14">
        <f t="shared" si="1"/>
        <v>0</v>
      </c>
      <c r="K14">
        <f t="shared" si="2"/>
        <v>0</v>
      </c>
    </row>
    <row r="15" spans="1:12" x14ac:dyDescent="0.2">
      <c r="A15" t="s">
        <v>18403</v>
      </c>
      <c r="B15" t="s">
        <v>18415</v>
      </c>
      <c r="C15" t="s">
        <v>17825</v>
      </c>
      <c r="D15">
        <v>1</v>
      </c>
      <c r="E15">
        <v>560</v>
      </c>
      <c r="F15">
        <f t="shared" si="0"/>
        <v>560</v>
      </c>
      <c r="G15" t="s">
        <v>21696</v>
      </c>
      <c r="H15">
        <v>552</v>
      </c>
      <c r="I15">
        <f t="shared" si="1"/>
        <v>8</v>
      </c>
      <c r="J15">
        <v>13.5</v>
      </c>
      <c r="K15">
        <f t="shared" si="2"/>
        <v>7452</v>
      </c>
      <c r="L15" t="s">
        <v>18631</v>
      </c>
    </row>
    <row r="16" spans="1:12" x14ac:dyDescent="0.2">
      <c r="F16">
        <f t="shared" si="0"/>
        <v>0</v>
      </c>
      <c r="G16" t="s">
        <v>19398</v>
      </c>
      <c r="H16">
        <v>4</v>
      </c>
      <c r="I16">
        <v>4</v>
      </c>
      <c r="J16">
        <v>100</v>
      </c>
      <c r="K16">
        <f t="shared" si="2"/>
        <v>400</v>
      </c>
    </row>
    <row r="17" spans="1:12" x14ac:dyDescent="0.2">
      <c r="G17" t="s">
        <v>19399</v>
      </c>
      <c r="H17">
        <v>8</v>
      </c>
      <c r="I17">
        <v>0</v>
      </c>
      <c r="J17">
        <v>13.5</v>
      </c>
      <c r="K17">
        <f t="shared" si="2"/>
        <v>108</v>
      </c>
      <c r="L17" t="s">
        <v>15859</v>
      </c>
    </row>
    <row r="18" spans="1:12" x14ac:dyDescent="0.2">
      <c r="F18">
        <f t="shared" si="0"/>
        <v>0</v>
      </c>
      <c r="I18">
        <f t="shared" si="1"/>
        <v>0</v>
      </c>
      <c r="K18">
        <f t="shared" si="2"/>
        <v>0</v>
      </c>
    </row>
    <row r="19" spans="1:12" x14ac:dyDescent="0.2">
      <c r="A19" t="s">
        <v>18446</v>
      </c>
      <c r="B19" t="s">
        <v>18471</v>
      </c>
      <c r="C19" t="s">
        <v>18472</v>
      </c>
      <c r="D19">
        <v>1</v>
      </c>
      <c r="E19">
        <v>548</v>
      </c>
      <c r="F19">
        <f t="shared" si="0"/>
        <v>548</v>
      </c>
      <c r="G19" t="s">
        <v>21687</v>
      </c>
      <c r="H19">
        <v>539</v>
      </c>
      <c r="I19">
        <f t="shared" si="1"/>
        <v>9</v>
      </c>
      <c r="J19">
        <v>13.5</v>
      </c>
      <c r="K19">
        <f t="shared" si="2"/>
        <v>7276.5</v>
      </c>
      <c r="L19" t="s">
        <v>18767</v>
      </c>
    </row>
    <row r="20" spans="1:12" x14ac:dyDescent="0.2">
      <c r="F20">
        <f t="shared" si="0"/>
        <v>0</v>
      </c>
      <c r="G20" t="s">
        <v>19387</v>
      </c>
      <c r="H20">
        <v>8</v>
      </c>
      <c r="I20">
        <v>1</v>
      </c>
      <c r="J20">
        <v>13.5</v>
      </c>
      <c r="K20">
        <f t="shared" si="2"/>
        <v>108</v>
      </c>
    </row>
    <row r="21" spans="1:12" x14ac:dyDescent="0.2">
      <c r="G21" t="s">
        <v>19466</v>
      </c>
      <c r="H21">
        <v>1</v>
      </c>
      <c r="I21">
        <v>0</v>
      </c>
      <c r="J21">
        <v>100</v>
      </c>
      <c r="K21">
        <f t="shared" si="2"/>
        <v>100</v>
      </c>
    </row>
    <row r="22" spans="1:12" x14ac:dyDescent="0.2">
      <c r="G22" t="s">
        <v>19822</v>
      </c>
      <c r="H22">
        <v>1</v>
      </c>
      <c r="I22">
        <v>0</v>
      </c>
    </row>
    <row r="23" spans="1:12" x14ac:dyDescent="0.2">
      <c r="F23">
        <f t="shared" si="0"/>
        <v>0</v>
      </c>
      <c r="I23">
        <f t="shared" si="1"/>
        <v>0</v>
      </c>
      <c r="K23">
        <f t="shared" si="2"/>
        <v>0</v>
      </c>
    </row>
    <row r="24" spans="1:12" x14ac:dyDescent="0.2">
      <c r="A24" t="s">
        <v>21731</v>
      </c>
      <c r="B24" t="s">
        <v>18530</v>
      </c>
      <c r="C24" t="s">
        <v>16201</v>
      </c>
      <c r="D24">
        <v>3</v>
      </c>
      <c r="E24">
        <v>233</v>
      </c>
      <c r="F24">
        <f t="shared" si="0"/>
        <v>699</v>
      </c>
      <c r="G24" t="s">
        <v>18730</v>
      </c>
      <c r="H24">
        <v>690</v>
      </c>
      <c r="I24">
        <f>F24-H24</f>
        <v>9</v>
      </c>
      <c r="J24">
        <v>12.5</v>
      </c>
      <c r="K24">
        <f t="shared" si="2"/>
        <v>8625</v>
      </c>
      <c r="L24" t="s">
        <v>15862</v>
      </c>
    </row>
    <row r="25" spans="1:12" x14ac:dyDescent="0.2">
      <c r="F25">
        <f t="shared" si="0"/>
        <v>0</v>
      </c>
      <c r="G25" t="s">
        <v>19392</v>
      </c>
      <c r="H25">
        <v>9</v>
      </c>
      <c r="I25">
        <v>0</v>
      </c>
      <c r="J25">
        <v>12.5</v>
      </c>
      <c r="K25">
        <f t="shared" si="2"/>
        <v>112.5</v>
      </c>
    </row>
    <row r="26" spans="1:12" x14ac:dyDescent="0.2">
      <c r="F26">
        <f t="shared" si="0"/>
        <v>0</v>
      </c>
      <c r="I26">
        <f t="shared" si="1"/>
        <v>0</v>
      </c>
      <c r="K26">
        <f t="shared" si="2"/>
        <v>0</v>
      </c>
    </row>
    <row r="27" spans="1:12" x14ac:dyDescent="0.2">
      <c r="A27" t="s">
        <v>21717</v>
      </c>
      <c r="B27" t="s">
        <v>18663</v>
      </c>
      <c r="C27" t="s">
        <v>18348</v>
      </c>
      <c r="D27">
        <v>3</v>
      </c>
      <c r="E27">
        <v>200</v>
      </c>
      <c r="F27">
        <f t="shared" si="0"/>
        <v>600</v>
      </c>
      <c r="G27" t="s">
        <v>18930</v>
      </c>
      <c r="H27">
        <v>591</v>
      </c>
      <c r="I27">
        <f t="shared" si="1"/>
        <v>9</v>
      </c>
      <c r="J27">
        <v>12.5</v>
      </c>
      <c r="K27">
        <f t="shared" si="2"/>
        <v>7387.5</v>
      </c>
      <c r="L27" t="s">
        <v>15862</v>
      </c>
    </row>
    <row r="28" spans="1:12" x14ac:dyDescent="0.2">
      <c r="F28">
        <f t="shared" si="0"/>
        <v>0</v>
      </c>
      <c r="G28" t="s">
        <v>19387</v>
      </c>
      <c r="H28">
        <v>9</v>
      </c>
      <c r="I28">
        <v>0</v>
      </c>
      <c r="J28">
        <v>12.5</v>
      </c>
      <c r="K28">
        <f t="shared" si="2"/>
        <v>112.5</v>
      </c>
    </row>
    <row r="29" spans="1:12" x14ac:dyDescent="0.2">
      <c r="C29" s="82"/>
      <c r="F29">
        <f t="shared" si="0"/>
        <v>0</v>
      </c>
      <c r="I29">
        <f t="shared" si="1"/>
        <v>0</v>
      </c>
      <c r="K29">
        <f t="shared" si="2"/>
        <v>0</v>
      </c>
    </row>
    <row r="30" spans="1:12" x14ac:dyDescent="0.2">
      <c r="A30" t="s">
        <v>21698</v>
      </c>
      <c r="B30" t="s">
        <v>18744</v>
      </c>
      <c r="C30" t="s">
        <v>18221</v>
      </c>
      <c r="D30">
        <v>2</v>
      </c>
      <c r="E30">
        <v>243</v>
      </c>
      <c r="F30">
        <f t="shared" si="0"/>
        <v>486</v>
      </c>
      <c r="G30" t="s">
        <v>19028</v>
      </c>
      <c r="H30">
        <v>482</v>
      </c>
      <c r="I30">
        <f t="shared" si="1"/>
        <v>4</v>
      </c>
      <c r="J30">
        <v>11.5</v>
      </c>
      <c r="K30">
        <f t="shared" si="2"/>
        <v>5543</v>
      </c>
      <c r="L30" t="s">
        <v>15862</v>
      </c>
    </row>
    <row r="31" spans="1:12" x14ac:dyDescent="0.2">
      <c r="F31">
        <f t="shared" si="0"/>
        <v>0</v>
      </c>
      <c r="G31" t="s">
        <v>19541</v>
      </c>
      <c r="H31">
        <v>3</v>
      </c>
      <c r="I31">
        <v>1</v>
      </c>
      <c r="J31">
        <v>11.5</v>
      </c>
      <c r="K31">
        <f t="shared" si="2"/>
        <v>34.5</v>
      </c>
    </row>
    <row r="32" spans="1:12" x14ac:dyDescent="0.2">
      <c r="G32" t="s">
        <v>19700</v>
      </c>
      <c r="H32">
        <v>1</v>
      </c>
      <c r="I32">
        <v>0</v>
      </c>
      <c r="J32">
        <v>100</v>
      </c>
      <c r="K32">
        <f t="shared" si="2"/>
        <v>100</v>
      </c>
    </row>
    <row r="33" spans="1:12" x14ac:dyDescent="0.2">
      <c r="F33">
        <f t="shared" si="0"/>
        <v>0</v>
      </c>
      <c r="I33">
        <f t="shared" si="1"/>
        <v>0</v>
      </c>
      <c r="K33">
        <f t="shared" si="2"/>
        <v>0</v>
      </c>
    </row>
    <row r="34" spans="1:12" x14ac:dyDescent="0.2">
      <c r="A34" t="s">
        <v>21698</v>
      </c>
      <c r="B34" t="s">
        <v>18745</v>
      </c>
      <c r="C34" t="s">
        <v>18746</v>
      </c>
      <c r="D34">
        <v>2</v>
      </c>
      <c r="E34">
        <v>243</v>
      </c>
      <c r="F34">
        <f t="shared" si="0"/>
        <v>486</v>
      </c>
      <c r="G34" t="s">
        <v>18968</v>
      </c>
      <c r="H34">
        <v>482</v>
      </c>
      <c r="I34">
        <f t="shared" si="1"/>
        <v>4</v>
      </c>
      <c r="J34">
        <v>12</v>
      </c>
      <c r="K34">
        <f t="shared" si="2"/>
        <v>5784</v>
      </c>
      <c r="L34" t="s">
        <v>15862</v>
      </c>
    </row>
    <row r="35" spans="1:12" x14ac:dyDescent="0.2">
      <c r="F35">
        <f t="shared" si="0"/>
        <v>0</v>
      </c>
      <c r="G35" t="s">
        <v>19577</v>
      </c>
      <c r="H35">
        <v>4</v>
      </c>
      <c r="I35">
        <v>0</v>
      </c>
      <c r="J35">
        <v>12</v>
      </c>
      <c r="K35">
        <f t="shared" si="2"/>
        <v>48</v>
      </c>
    </row>
    <row r="36" spans="1:12" x14ac:dyDescent="0.2">
      <c r="F36">
        <f t="shared" si="0"/>
        <v>0</v>
      </c>
      <c r="I36">
        <f t="shared" si="1"/>
        <v>0</v>
      </c>
      <c r="K36">
        <f t="shared" si="2"/>
        <v>0</v>
      </c>
    </row>
    <row r="37" spans="1:12" x14ac:dyDescent="0.2">
      <c r="A37" t="s">
        <v>18908</v>
      </c>
      <c r="B37" t="s">
        <v>18919</v>
      </c>
      <c r="C37" t="s">
        <v>18920</v>
      </c>
      <c r="D37">
        <v>2</v>
      </c>
      <c r="E37">
        <v>199</v>
      </c>
      <c r="F37">
        <f t="shared" si="0"/>
        <v>398</v>
      </c>
      <c r="G37" t="s">
        <v>18025</v>
      </c>
      <c r="H37">
        <v>394</v>
      </c>
      <c r="I37">
        <f t="shared" si="1"/>
        <v>4</v>
      </c>
      <c r="J37">
        <v>11.5</v>
      </c>
      <c r="K37">
        <f t="shared" si="2"/>
        <v>4531</v>
      </c>
      <c r="L37" t="s">
        <v>15862</v>
      </c>
    </row>
    <row r="38" spans="1:12" x14ac:dyDescent="0.2">
      <c r="F38">
        <f t="shared" si="0"/>
        <v>0</v>
      </c>
      <c r="G38" t="s">
        <v>19577</v>
      </c>
      <c r="H38">
        <v>4</v>
      </c>
      <c r="I38">
        <v>0</v>
      </c>
      <c r="J38">
        <v>11.5</v>
      </c>
      <c r="K38">
        <f t="shared" si="2"/>
        <v>46</v>
      </c>
    </row>
    <row r="39" spans="1:12" x14ac:dyDescent="0.2">
      <c r="F39">
        <f t="shared" si="0"/>
        <v>0</v>
      </c>
      <c r="I39">
        <f t="shared" si="1"/>
        <v>0</v>
      </c>
      <c r="K39">
        <f t="shared" si="2"/>
        <v>0</v>
      </c>
    </row>
    <row r="40" spans="1:12" x14ac:dyDescent="0.2">
      <c r="A40" t="s">
        <v>18908</v>
      </c>
      <c r="B40" t="s">
        <v>18921</v>
      </c>
      <c r="C40" t="s">
        <v>18221</v>
      </c>
      <c r="D40">
        <v>1</v>
      </c>
      <c r="E40">
        <v>725</v>
      </c>
      <c r="F40">
        <f t="shared" si="0"/>
        <v>725</v>
      </c>
      <c r="G40" t="s">
        <v>19105</v>
      </c>
      <c r="H40">
        <v>720</v>
      </c>
      <c r="I40">
        <f t="shared" si="1"/>
        <v>5</v>
      </c>
      <c r="J40">
        <v>11.5</v>
      </c>
      <c r="K40">
        <f t="shared" si="2"/>
        <v>8280</v>
      </c>
      <c r="L40" t="s">
        <v>17274</v>
      </c>
    </row>
    <row r="41" spans="1:12" x14ac:dyDescent="0.2">
      <c r="F41">
        <f t="shared" si="0"/>
        <v>0</v>
      </c>
      <c r="G41" t="s">
        <v>19541</v>
      </c>
      <c r="H41">
        <v>5</v>
      </c>
      <c r="I41">
        <v>0</v>
      </c>
      <c r="J41">
        <v>11.5</v>
      </c>
      <c r="K41">
        <f t="shared" si="2"/>
        <v>57.5</v>
      </c>
    </row>
    <row r="42" spans="1:12" x14ac:dyDescent="0.2">
      <c r="C42" s="23"/>
      <c r="F42">
        <f t="shared" si="0"/>
        <v>0</v>
      </c>
      <c r="I42">
        <f t="shared" si="1"/>
        <v>0</v>
      </c>
      <c r="K42">
        <f t="shared" si="2"/>
        <v>0</v>
      </c>
    </row>
    <row r="43" spans="1:12" x14ac:dyDescent="0.2">
      <c r="A43" t="s">
        <v>19135</v>
      </c>
      <c r="B43" t="s">
        <v>19140</v>
      </c>
      <c r="C43" t="s">
        <v>17903</v>
      </c>
      <c r="D43">
        <v>2</v>
      </c>
      <c r="E43">
        <v>235</v>
      </c>
      <c r="F43">
        <f t="shared" si="0"/>
        <v>470</v>
      </c>
      <c r="G43" t="s">
        <v>19278</v>
      </c>
      <c r="H43">
        <v>464</v>
      </c>
      <c r="I43">
        <f t="shared" si="1"/>
        <v>6</v>
      </c>
      <c r="J43">
        <v>11</v>
      </c>
      <c r="K43">
        <f t="shared" si="2"/>
        <v>5104</v>
      </c>
      <c r="L43" t="s">
        <v>15862</v>
      </c>
    </row>
    <row r="44" spans="1:12" x14ac:dyDescent="0.2">
      <c r="F44">
        <f t="shared" si="0"/>
        <v>0</v>
      </c>
      <c r="G44" t="s">
        <v>19973</v>
      </c>
      <c r="H44">
        <v>3</v>
      </c>
      <c r="I44">
        <v>3</v>
      </c>
      <c r="J44">
        <v>100</v>
      </c>
      <c r="K44">
        <f t="shared" si="2"/>
        <v>300</v>
      </c>
    </row>
    <row r="45" spans="1:12" x14ac:dyDescent="0.2">
      <c r="G45" t="s">
        <v>20062</v>
      </c>
      <c r="H45">
        <v>3</v>
      </c>
      <c r="I45">
        <v>0</v>
      </c>
      <c r="J45">
        <v>11</v>
      </c>
      <c r="K45">
        <f t="shared" si="2"/>
        <v>33</v>
      </c>
      <c r="L45" t="s">
        <v>16077</v>
      </c>
    </row>
    <row r="46" spans="1:12" x14ac:dyDescent="0.2">
      <c r="F46">
        <f t="shared" si="0"/>
        <v>0</v>
      </c>
      <c r="I46">
        <f t="shared" si="1"/>
        <v>0</v>
      </c>
      <c r="K46">
        <f t="shared" si="2"/>
        <v>0</v>
      </c>
    </row>
    <row r="47" spans="1:12" x14ac:dyDescent="0.2">
      <c r="A47" t="s">
        <v>19135</v>
      </c>
      <c r="B47" t="s">
        <v>19961</v>
      </c>
      <c r="C47" t="s">
        <v>19141</v>
      </c>
      <c r="D47">
        <v>2</v>
      </c>
      <c r="E47">
        <v>352</v>
      </c>
      <c r="F47">
        <f t="shared" si="0"/>
        <v>704</v>
      </c>
      <c r="G47" t="s">
        <v>19242</v>
      </c>
      <c r="H47">
        <v>698</v>
      </c>
      <c r="I47">
        <f t="shared" si="1"/>
        <v>6</v>
      </c>
      <c r="J47">
        <v>12</v>
      </c>
      <c r="K47">
        <f t="shared" si="2"/>
        <v>8376</v>
      </c>
      <c r="L47" t="s">
        <v>15862</v>
      </c>
    </row>
    <row r="48" spans="1:12" x14ac:dyDescent="0.2">
      <c r="F48">
        <f t="shared" si="0"/>
        <v>0</v>
      </c>
      <c r="G48" t="s">
        <v>19541</v>
      </c>
      <c r="H48">
        <v>6</v>
      </c>
      <c r="I48">
        <v>0</v>
      </c>
      <c r="J48">
        <v>12</v>
      </c>
      <c r="K48">
        <f t="shared" si="2"/>
        <v>72</v>
      </c>
    </row>
    <row r="49" spans="1:12" x14ac:dyDescent="0.2">
      <c r="F49">
        <f t="shared" si="0"/>
        <v>0</v>
      </c>
      <c r="I49">
        <f t="shared" si="1"/>
        <v>0</v>
      </c>
      <c r="K49">
        <f t="shared" si="2"/>
        <v>0</v>
      </c>
    </row>
    <row r="50" spans="1:12" x14ac:dyDescent="0.2">
      <c r="A50" t="s">
        <v>19255</v>
      </c>
      <c r="B50" t="s">
        <v>19274</v>
      </c>
      <c r="C50" t="s">
        <v>19275</v>
      </c>
      <c r="D50">
        <v>1</v>
      </c>
      <c r="E50">
        <v>756</v>
      </c>
      <c r="F50">
        <f t="shared" si="0"/>
        <v>756</v>
      </c>
      <c r="G50" t="s">
        <v>19343</v>
      </c>
      <c r="H50">
        <v>754</v>
      </c>
      <c r="I50">
        <f t="shared" si="1"/>
        <v>2</v>
      </c>
      <c r="J50">
        <v>10</v>
      </c>
      <c r="K50">
        <f t="shared" si="2"/>
        <v>7540</v>
      </c>
      <c r="L50" t="s">
        <v>15862</v>
      </c>
    </row>
    <row r="51" spans="1:12" x14ac:dyDescent="0.2">
      <c r="F51">
        <f t="shared" si="0"/>
        <v>0</v>
      </c>
      <c r="G51" t="s">
        <v>19577</v>
      </c>
      <c r="H51">
        <v>2</v>
      </c>
      <c r="I51">
        <v>0</v>
      </c>
      <c r="J51">
        <v>10</v>
      </c>
      <c r="K51">
        <f t="shared" si="2"/>
        <v>20</v>
      </c>
    </row>
    <row r="52" spans="1:12" x14ac:dyDescent="0.2">
      <c r="F52">
        <f t="shared" si="0"/>
        <v>0</v>
      </c>
      <c r="I52">
        <f t="shared" si="1"/>
        <v>0</v>
      </c>
      <c r="K52">
        <f t="shared" si="2"/>
        <v>0</v>
      </c>
    </row>
    <row r="53" spans="1:12" x14ac:dyDescent="0.2">
      <c r="A53" t="s">
        <v>19291</v>
      </c>
      <c r="B53" t="s">
        <v>19302</v>
      </c>
      <c r="C53" t="s">
        <v>19259</v>
      </c>
      <c r="D53">
        <v>1</v>
      </c>
      <c r="E53">
        <v>232</v>
      </c>
      <c r="F53">
        <f t="shared" si="0"/>
        <v>232</v>
      </c>
      <c r="G53" t="s">
        <v>19517</v>
      </c>
      <c r="H53">
        <v>232</v>
      </c>
      <c r="I53">
        <f t="shared" si="1"/>
        <v>0</v>
      </c>
      <c r="J53">
        <v>12</v>
      </c>
      <c r="K53">
        <f t="shared" si="2"/>
        <v>2784</v>
      </c>
      <c r="L53" t="s">
        <v>15862</v>
      </c>
    </row>
    <row r="54" spans="1:12" x14ac:dyDescent="0.2">
      <c r="F54">
        <f t="shared" si="0"/>
        <v>0</v>
      </c>
      <c r="I54">
        <f t="shared" si="1"/>
        <v>0</v>
      </c>
      <c r="K54">
        <f t="shared" si="2"/>
        <v>0</v>
      </c>
    </row>
    <row r="55" spans="1:12" x14ac:dyDescent="0.2">
      <c r="C55" s="82"/>
      <c r="F55">
        <f t="shared" si="0"/>
        <v>0</v>
      </c>
      <c r="I55">
        <f t="shared" si="1"/>
        <v>0</v>
      </c>
      <c r="K55">
        <f t="shared" si="2"/>
        <v>0</v>
      </c>
    </row>
    <row r="56" spans="1:12" x14ac:dyDescent="0.2">
      <c r="A56" t="s">
        <v>19291</v>
      </c>
      <c r="B56" t="s">
        <v>19303</v>
      </c>
      <c r="C56" t="s">
        <v>19261</v>
      </c>
      <c r="D56">
        <v>1</v>
      </c>
      <c r="E56">
        <v>232</v>
      </c>
      <c r="F56">
        <f t="shared" si="0"/>
        <v>232</v>
      </c>
      <c r="G56" t="s">
        <v>19461</v>
      </c>
      <c r="H56">
        <v>219</v>
      </c>
      <c r="I56">
        <f t="shared" si="1"/>
        <v>13</v>
      </c>
      <c r="J56">
        <v>11.5</v>
      </c>
      <c r="K56">
        <f t="shared" si="2"/>
        <v>2518.5</v>
      </c>
      <c r="L56" t="s">
        <v>15862</v>
      </c>
    </row>
    <row r="57" spans="1:12" x14ac:dyDescent="0.2">
      <c r="F57">
        <f t="shared" si="0"/>
        <v>0</v>
      </c>
      <c r="G57" t="s">
        <v>19954</v>
      </c>
      <c r="H57">
        <v>12</v>
      </c>
      <c r="I57">
        <v>1</v>
      </c>
      <c r="J57">
        <v>11.5</v>
      </c>
      <c r="K57">
        <f t="shared" si="2"/>
        <v>138</v>
      </c>
    </row>
    <row r="58" spans="1:12" x14ac:dyDescent="0.2">
      <c r="G58" t="s">
        <v>20415</v>
      </c>
      <c r="H58">
        <v>1</v>
      </c>
      <c r="I58">
        <v>0</v>
      </c>
      <c r="J58">
        <v>100</v>
      </c>
      <c r="K58">
        <f t="shared" si="2"/>
        <v>100</v>
      </c>
    </row>
    <row r="59" spans="1:12" x14ac:dyDescent="0.2">
      <c r="F59">
        <f t="shared" si="0"/>
        <v>0</v>
      </c>
      <c r="I59">
        <f t="shared" si="1"/>
        <v>0</v>
      </c>
      <c r="K59">
        <f t="shared" si="2"/>
        <v>0</v>
      </c>
    </row>
    <row r="60" spans="1:12" x14ac:dyDescent="0.2">
      <c r="A60" t="s">
        <v>19343</v>
      </c>
      <c r="B60" t="s">
        <v>19389</v>
      </c>
      <c r="C60" t="s">
        <v>18780</v>
      </c>
      <c r="D60">
        <v>1</v>
      </c>
      <c r="E60">
        <v>443</v>
      </c>
      <c r="F60">
        <f t="shared" si="0"/>
        <v>443</v>
      </c>
      <c r="G60" t="s">
        <v>19517</v>
      </c>
      <c r="H60">
        <v>442</v>
      </c>
      <c r="I60">
        <f t="shared" si="1"/>
        <v>1</v>
      </c>
      <c r="J60">
        <v>12</v>
      </c>
      <c r="K60">
        <f t="shared" si="2"/>
        <v>5304</v>
      </c>
      <c r="L60" t="s">
        <v>19551</v>
      </c>
    </row>
    <row r="61" spans="1:12" x14ac:dyDescent="0.2">
      <c r="F61">
        <f t="shared" si="0"/>
        <v>0</v>
      </c>
      <c r="G61" t="s">
        <v>20415</v>
      </c>
      <c r="H61">
        <v>1</v>
      </c>
      <c r="I61">
        <v>0</v>
      </c>
      <c r="J61">
        <v>100</v>
      </c>
      <c r="K61">
        <f t="shared" si="2"/>
        <v>100</v>
      </c>
    </row>
    <row r="62" spans="1:12" x14ac:dyDescent="0.2">
      <c r="F62">
        <f t="shared" si="0"/>
        <v>0</v>
      </c>
      <c r="I62">
        <f t="shared" si="1"/>
        <v>0</v>
      </c>
      <c r="K62">
        <f t="shared" si="2"/>
        <v>0</v>
      </c>
    </row>
    <row r="63" spans="1:12" x14ac:dyDescent="0.2">
      <c r="A63" t="s">
        <v>19461</v>
      </c>
      <c r="B63" t="s">
        <v>21870</v>
      </c>
      <c r="C63" t="s">
        <v>19482</v>
      </c>
      <c r="D63">
        <v>1</v>
      </c>
      <c r="E63">
        <v>562</v>
      </c>
      <c r="F63">
        <f t="shared" si="0"/>
        <v>562</v>
      </c>
      <c r="G63" t="s">
        <v>19577</v>
      </c>
      <c r="H63">
        <v>550</v>
      </c>
      <c r="I63">
        <f t="shared" si="1"/>
        <v>12</v>
      </c>
      <c r="J63">
        <v>10</v>
      </c>
      <c r="K63">
        <f t="shared" si="2"/>
        <v>5500</v>
      </c>
      <c r="L63" t="s">
        <v>19592</v>
      </c>
    </row>
    <row r="64" spans="1:12" x14ac:dyDescent="0.2">
      <c r="F64">
        <f t="shared" si="0"/>
        <v>0</v>
      </c>
      <c r="G64" t="s">
        <v>20062</v>
      </c>
      <c r="H64">
        <v>12</v>
      </c>
      <c r="I64">
        <v>0</v>
      </c>
      <c r="J64">
        <v>10</v>
      </c>
      <c r="K64">
        <f t="shared" si="2"/>
        <v>120</v>
      </c>
    </row>
    <row r="65" spans="1:14" x14ac:dyDescent="0.2">
      <c r="F65">
        <f t="shared" si="0"/>
        <v>0</v>
      </c>
      <c r="I65">
        <f t="shared" si="1"/>
        <v>0</v>
      </c>
      <c r="K65">
        <f t="shared" si="2"/>
        <v>0</v>
      </c>
    </row>
    <row r="66" spans="1:14" x14ac:dyDescent="0.2">
      <c r="A66" t="s">
        <v>19517</v>
      </c>
      <c r="B66" t="s">
        <v>19539</v>
      </c>
      <c r="C66" t="s">
        <v>19540</v>
      </c>
      <c r="D66">
        <v>2</v>
      </c>
      <c r="E66">
        <v>251</v>
      </c>
      <c r="F66">
        <f t="shared" si="0"/>
        <v>502</v>
      </c>
      <c r="G66" t="s">
        <v>19666</v>
      </c>
      <c r="H66">
        <v>493</v>
      </c>
      <c r="I66">
        <f t="shared" si="1"/>
        <v>9</v>
      </c>
      <c r="J66">
        <v>12</v>
      </c>
      <c r="K66">
        <f t="shared" si="2"/>
        <v>5916</v>
      </c>
      <c r="L66" s="71" t="s">
        <v>19699</v>
      </c>
      <c r="M66" s="71"/>
      <c r="N66" s="71"/>
    </row>
    <row r="67" spans="1:14" x14ac:dyDescent="0.2">
      <c r="F67">
        <f t="shared" si="0"/>
        <v>0</v>
      </c>
      <c r="G67" t="s">
        <v>20268</v>
      </c>
      <c r="H67">
        <v>7</v>
      </c>
      <c r="I67">
        <v>2</v>
      </c>
      <c r="J67">
        <v>12</v>
      </c>
      <c r="K67">
        <f t="shared" si="2"/>
        <v>84</v>
      </c>
      <c r="L67" t="s">
        <v>18177</v>
      </c>
    </row>
    <row r="68" spans="1:14" x14ac:dyDescent="0.2">
      <c r="G68" t="s">
        <v>20566</v>
      </c>
      <c r="H68">
        <v>2</v>
      </c>
      <c r="I68">
        <v>0</v>
      </c>
      <c r="J68">
        <v>100</v>
      </c>
      <c r="K68">
        <f t="shared" si="2"/>
        <v>200</v>
      </c>
    </row>
    <row r="69" spans="1:14" x14ac:dyDescent="0.2">
      <c r="F69">
        <f t="shared" si="0"/>
        <v>0</v>
      </c>
      <c r="I69">
        <f t="shared" si="1"/>
        <v>0</v>
      </c>
      <c r="K69">
        <f t="shared" si="2"/>
        <v>0</v>
      </c>
    </row>
    <row r="70" spans="1:14" x14ac:dyDescent="0.2">
      <c r="A70" t="s">
        <v>19580</v>
      </c>
      <c r="B70" t="s">
        <v>19582</v>
      </c>
      <c r="C70" t="s">
        <v>19583</v>
      </c>
      <c r="D70">
        <v>2</v>
      </c>
      <c r="E70">
        <v>301</v>
      </c>
      <c r="F70">
        <f t="shared" si="0"/>
        <v>602</v>
      </c>
      <c r="G70" t="s">
        <v>19789</v>
      </c>
      <c r="H70">
        <v>597</v>
      </c>
      <c r="I70">
        <f t="shared" si="1"/>
        <v>5</v>
      </c>
      <c r="J70">
        <v>12</v>
      </c>
      <c r="K70">
        <f t="shared" si="2"/>
        <v>7164</v>
      </c>
      <c r="L70" t="s">
        <v>15862</v>
      </c>
    </row>
    <row r="71" spans="1:14" x14ac:dyDescent="0.2">
      <c r="F71">
        <f t="shared" si="0"/>
        <v>0</v>
      </c>
      <c r="G71" t="s">
        <v>20268</v>
      </c>
      <c r="H71">
        <v>4</v>
      </c>
      <c r="I71">
        <v>1</v>
      </c>
      <c r="J71">
        <v>12</v>
      </c>
      <c r="K71">
        <f t="shared" si="2"/>
        <v>48</v>
      </c>
    </row>
    <row r="72" spans="1:14" x14ac:dyDescent="0.2">
      <c r="G72" t="s">
        <v>20663</v>
      </c>
      <c r="H72">
        <v>1</v>
      </c>
      <c r="I72">
        <v>0</v>
      </c>
      <c r="J72">
        <v>12</v>
      </c>
      <c r="K72">
        <f t="shared" si="2"/>
        <v>12</v>
      </c>
    </row>
    <row r="73" spans="1:14" x14ac:dyDescent="0.2">
      <c r="F73">
        <f t="shared" si="0"/>
        <v>0</v>
      </c>
      <c r="I73">
        <f t="shared" si="1"/>
        <v>0</v>
      </c>
      <c r="K73">
        <f t="shared" si="2"/>
        <v>0</v>
      </c>
    </row>
    <row r="74" spans="1:14" x14ac:dyDescent="0.2">
      <c r="A74" t="s">
        <v>19588</v>
      </c>
      <c r="B74" t="s">
        <v>19601</v>
      </c>
      <c r="C74" t="s">
        <v>16072</v>
      </c>
      <c r="D74">
        <v>2</v>
      </c>
      <c r="E74">
        <v>279</v>
      </c>
      <c r="F74">
        <f t="shared" si="0"/>
        <v>558</v>
      </c>
      <c r="G74" t="s">
        <v>20202</v>
      </c>
      <c r="H74">
        <v>551</v>
      </c>
      <c r="I74">
        <f t="shared" si="1"/>
        <v>7</v>
      </c>
      <c r="J74">
        <v>11.5</v>
      </c>
      <c r="K74">
        <f t="shared" si="2"/>
        <v>6336.5</v>
      </c>
      <c r="L74" t="s">
        <v>16808</v>
      </c>
    </row>
    <row r="75" spans="1:14" x14ac:dyDescent="0.2">
      <c r="F75">
        <f t="shared" si="0"/>
        <v>0</v>
      </c>
      <c r="G75" t="s">
        <v>20268</v>
      </c>
      <c r="H75">
        <v>6</v>
      </c>
      <c r="I75">
        <v>1</v>
      </c>
      <c r="J75">
        <v>11.5</v>
      </c>
      <c r="K75">
        <f t="shared" si="2"/>
        <v>69</v>
      </c>
    </row>
    <row r="76" spans="1:14" x14ac:dyDescent="0.2">
      <c r="G76" t="s">
        <v>20663</v>
      </c>
      <c r="H76">
        <v>1</v>
      </c>
      <c r="I76">
        <v>0</v>
      </c>
      <c r="J76">
        <v>11.5</v>
      </c>
      <c r="K76">
        <f t="shared" si="2"/>
        <v>11.5</v>
      </c>
    </row>
    <row r="77" spans="1:14" x14ac:dyDescent="0.2">
      <c r="F77">
        <f t="shared" si="0"/>
        <v>0</v>
      </c>
      <c r="I77">
        <f t="shared" si="1"/>
        <v>0</v>
      </c>
      <c r="K77">
        <f t="shared" si="2"/>
        <v>0</v>
      </c>
    </row>
    <row r="78" spans="1:14" x14ac:dyDescent="0.2">
      <c r="A78" t="s">
        <v>19666</v>
      </c>
      <c r="B78" t="s">
        <v>19683</v>
      </c>
      <c r="C78" t="s">
        <v>19684</v>
      </c>
      <c r="D78">
        <v>1</v>
      </c>
      <c r="E78">
        <v>753</v>
      </c>
      <c r="F78">
        <f t="shared" si="0"/>
        <v>753</v>
      </c>
      <c r="G78" t="s">
        <v>19954</v>
      </c>
      <c r="H78">
        <v>742</v>
      </c>
      <c r="I78">
        <f t="shared" si="1"/>
        <v>11</v>
      </c>
      <c r="J78">
        <v>12.5</v>
      </c>
      <c r="K78">
        <f t="shared" si="2"/>
        <v>9275</v>
      </c>
      <c r="L78" t="s">
        <v>19963</v>
      </c>
    </row>
    <row r="79" spans="1:14" x14ac:dyDescent="0.2">
      <c r="F79">
        <f t="shared" ref="F79:F142" si="3">D79*E79</f>
        <v>0</v>
      </c>
      <c r="G79" t="s">
        <v>20268</v>
      </c>
      <c r="H79">
        <v>11</v>
      </c>
      <c r="I79">
        <v>0</v>
      </c>
      <c r="J79">
        <v>12.5</v>
      </c>
      <c r="K79">
        <f t="shared" ref="K79:K142" si="4">H79*J79</f>
        <v>137.5</v>
      </c>
    </row>
    <row r="80" spans="1:14" x14ac:dyDescent="0.2">
      <c r="F80">
        <f t="shared" si="3"/>
        <v>0</v>
      </c>
      <c r="I80">
        <f t="shared" ref="I80:I142" si="5">F80-H80</f>
        <v>0</v>
      </c>
      <c r="K80">
        <f t="shared" si="4"/>
        <v>0</v>
      </c>
    </row>
    <row r="81" spans="1:12" x14ac:dyDescent="0.2">
      <c r="A81" t="s">
        <v>19666</v>
      </c>
      <c r="B81" t="s">
        <v>19685</v>
      </c>
      <c r="C81" t="s">
        <v>19686</v>
      </c>
      <c r="D81">
        <v>1</v>
      </c>
      <c r="E81">
        <v>753</v>
      </c>
      <c r="F81">
        <f t="shared" si="3"/>
        <v>753</v>
      </c>
      <c r="G81" t="s">
        <v>20040</v>
      </c>
      <c r="H81">
        <v>749</v>
      </c>
      <c r="I81">
        <f t="shared" si="5"/>
        <v>4</v>
      </c>
      <c r="J81">
        <v>12.5</v>
      </c>
      <c r="K81">
        <f t="shared" si="4"/>
        <v>9362.5</v>
      </c>
      <c r="L81" t="s">
        <v>17274</v>
      </c>
    </row>
    <row r="82" spans="1:12" x14ac:dyDescent="0.2">
      <c r="F82">
        <f t="shared" si="3"/>
        <v>0</v>
      </c>
      <c r="G82" t="s">
        <v>20663</v>
      </c>
      <c r="H82">
        <v>4</v>
      </c>
      <c r="I82">
        <v>0</v>
      </c>
      <c r="J82">
        <v>12.5</v>
      </c>
      <c r="K82">
        <f t="shared" si="4"/>
        <v>50</v>
      </c>
    </row>
    <row r="83" spans="1:12" x14ac:dyDescent="0.2">
      <c r="F83">
        <f t="shared" si="3"/>
        <v>0</v>
      </c>
      <c r="I83">
        <f t="shared" si="5"/>
        <v>0</v>
      </c>
      <c r="K83">
        <f t="shared" si="4"/>
        <v>0</v>
      </c>
    </row>
    <row r="84" spans="1:12" x14ac:dyDescent="0.2">
      <c r="A84" t="s">
        <v>19840</v>
      </c>
      <c r="B84" t="s">
        <v>19864</v>
      </c>
      <c r="C84" t="s">
        <v>19865</v>
      </c>
      <c r="D84">
        <v>2</v>
      </c>
      <c r="E84">
        <v>241</v>
      </c>
      <c r="F84">
        <f t="shared" si="3"/>
        <v>482</v>
      </c>
      <c r="G84" t="s">
        <v>20375</v>
      </c>
      <c r="H84">
        <v>465</v>
      </c>
      <c r="I84">
        <f t="shared" si="5"/>
        <v>17</v>
      </c>
      <c r="J84">
        <v>13</v>
      </c>
      <c r="K84">
        <f t="shared" si="4"/>
        <v>6045</v>
      </c>
      <c r="L84" t="s">
        <v>20412</v>
      </c>
    </row>
    <row r="85" spans="1:12" x14ac:dyDescent="0.2">
      <c r="F85">
        <f t="shared" si="3"/>
        <v>0</v>
      </c>
      <c r="G85" t="s">
        <v>20825</v>
      </c>
      <c r="H85">
        <v>8</v>
      </c>
      <c r="I85">
        <v>9</v>
      </c>
      <c r="J85">
        <v>13</v>
      </c>
      <c r="K85">
        <f t="shared" si="4"/>
        <v>104</v>
      </c>
    </row>
    <row r="86" spans="1:12" x14ac:dyDescent="0.2">
      <c r="F86">
        <f t="shared" si="3"/>
        <v>0</v>
      </c>
      <c r="I86">
        <f t="shared" si="5"/>
        <v>0</v>
      </c>
      <c r="K86">
        <f t="shared" si="4"/>
        <v>0</v>
      </c>
    </row>
    <row r="87" spans="1:12" x14ac:dyDescent="0.2">
      <c r="A87" t="s">
        <v>19840</v>
      </c>
      <c r="B87" t="s">
        <v>19866</v>
      </c>
      <c r="C87" t="s">
        <v>19254</v>
      </c>
      <c r="D87">
        <v>1</v>
      </c>
      <c r="E87">
        <v>549</v>
      </c>
      <c r="F87">
        <f t="shared" si="3"/>
        <v>549</v>
      </c>
      <c r="G87" t="s">
        <v>20202</v>
      </c>
      <c r="H87">
        <v>542</v>
      </c>
      <c r="I87">
        <f t="shared" si="5"/>
        <v>7</v>
      </c>
      <c r="J87">
        <v>11</v>
      </c>
      <c r="K87">
        <f t="shared" si="4"/>
        <v>5962</v>
      </c>
      <c r="L87" t="s">
        <v>15862</v>
      </c>
    </row>
    <row r="88" spans="1:12" x14ac:dyDescent="0.2">
      <c r="F88">
        <f t="shared" si="3"/>
        <v>0</v>
      </c>
      <c r="I88">
        <f t="shared" si="5"/>
        <v>0</v>
      </c>
      <c r="K88">
        <f t="shared" si="4"/>
        <v>0</v>
      </c>
    </row>
    <row r="89" spans="1:12" x14ac:dyDescent="0.2">
      <c r="F89">
        <f t="shared" si="3"/>
        <v>0</v>
      </c>
      <c r="I89">
        <f t="shared" si="5"/>
        <v>0</v>
      </c>
      <c r="K89">
        <f t="shared" si="4"/>
        <v>0</v>
      </c>
    </row>
    <row r="90" spans="1:12" x14ac:dyDescent="0.2">
      <c r="A90" t="s">
        <v>20028</v>
      </c>
      <c r="B90" t="s">
        <v>20051</v>
      </c>
      <c r="C90" t="s">
        <v>20052</v>
      </c>
      <c r="D90">
        <v>1</v>
      </c>
      <c r="E90">
        <v>596</v>
      </c>
      <c r="F90">
        <f t="shared" si="3"/>
        <v>596</v>
      </c>
      <c r="G90" t="s">
        <v>20268</v>
      </c>
      <c r="H90">
        <v>592</v>
      </c>
      <c r="I90">
        <f t="shared" si="5"/>
        <v>4</v>
      </c>
      <c r="J90">
        <v>11.5</v>
      </c>
      <c r="K90">
        <f t="shared" si="4"/>
        <v>6808</v>
      </c>
      <c r="L90" t="s">
        <v>15862</v>
      </c>
    </row>
    <row r="91" spans="1:12" x14ac:dyDescent="0.2">
      <c r="F91">
        <f t="shared" si="3"/>
        <v>0</v>
      </c>
      <c r="I91">
        <f t="shared" si="5"/>
        <v>0</v>
      </c>
      <c r="K91">
        <f t="shared" si="4"/>
        <v>0</v>
      </c>
    </row>
    <row r="92" spans="1:12" x14ac:dyDescent="0.2">
      <c r="F92">
        <f t="shared" si="3"/>
        <v>0</v>
      </c>
      <c r="I92">
        <f t="shared" si="5"/>
        <v>0</v>
      </c>
      <c r="K92">
        <f t="shared" si="4"/>
        <v>0</v>
      </c>
    </row>
    <row r="93" spans="1:12" x14ac:dyDescent="0.2">
      <c r="A93" t="s">
        <v>20239</v>
      </c>
      <c r="B93" t="s">
        <v>20247</v>
      </c>
      <c r="C93" t="s">
        <v>19268</v>
      </c>
      <c r="D93">
        <v>1</v>
      </c>
      <c r="E93">
        <v>525</v>
      </c>
      <c r="F93">
        <f t="shared" si="3"/>
        <v>525</v>
      </c>
      <c r="G93" t="s">
        <v>20465</v>
      </c>
      <c r="H93">
        <v>518</v>
      </c>
      <c r="I93">
        <f t="shared" si="5"/>
        <v>7</v>
      </c>
      <c r="J93">
        <v>11</v>
      </c>
      <c r="K93">
        <f t="shared" si="4"/>
        <v>5698</v>
      </c>
      <c r="L93" t="s">
        <v>15862</v>
      </c>
    </row>
    <row r="94" spans="1:12" x14ac:dyDescent="0.2">
      <c r="F94">
        <f t="shared" si="3"/>
        <v>0</v>
      </c>
      <c r="I94">
        <f t="shared" si="5"/>
        <v>0</v>
      </c>
      <c r="K94">
        <f t="shared" si="4"/>
        <v>0</v>
      </c>
    </row>
    <row r="95" spans="1:12" x14ac:dyDescent="0.2">
      <c r="F95">
        <f t="shared" si="3"/>
        <v>0</v>
      </c>
      <c r="I95">
        <f t="shared" si="5"/>
        <v>0</v>
      </c>
      <c r="K95">
        <f t="shared" si="4"/>
        <v>0</v>
      </c>
    </row>
    <row r="96" spans="1:12" x14ac:dyDescent="0.2">
      <c r="A96" t="s">
        <v>20239</v>
      </c>
      <c r="B96" t="s">
        <v>20248</v>
      </c>
      <c r="C96" t="s">
        <v>20249</v>
      </c>
      <c r="D96">
        <v>4</v>
      </c>
      <c r="E96">
        <v>96</v>
      </c>
      <c r="F96">
        <f t="shared" si="3"/>
        <v>384</v>
      </c>
      <c r="G96" t="s">
        <v>20465</v>
      </c>
      <c r="H96">
        <v>377</v>
      </c>
      <c r="I96">
        <f t="shared" si="5"/>
        <v>7</v>
      </c>
      <c r="J96">
        <v>13</v>
      </c>
      <c r="K96">
        <f t="shared" si="4"/>
        <v>4901</v>
      </c>
      <c r="L96" t="s">
        <v>15862</v>
      </c>
    </row>
    <row r="97" spans="1:12" x14ac:dyDescent="0.2">
      <c r="F97">
        <f t="shared" si="3"/>
        <v>0</v>
      </c>
      <c r="I97">
        <f t="shared" si="5"/>
        <v>0</v>
      </c>
      <c r="K97">
        <f t="shared" si="4"/>
        <v>0</v>
      </c>
    </row>
    <row r="98" spans="1:12" x14ac:dyDescent="0.2">
      <c r="F98">
        <f t="shared" si="3"/>
        <v>0</v>
      </c>
      <c r="I98">
        <f t="shared" si="5"/>
        <v>0</v>
      </c>
      <c r="K98">
        <f t="shared" si="4"/>
        <v>0</v>
      </c>
    </row>
    <row r="99" spans="1:12" x14ac:dyDescent="0.2">
      <c r="A99" t="s">
        <v>20358</v>
      </c>
      <c r="B99" t="s">
        <v>20367</v>
      </c>
      <c r="C99" t="s">
        <v>20368</v>
      </c>
      <c r="D99">
        <v>2</v>
      </c>
      <c r="E99">
        <v>221</v>
      </c>
      <c r="F99">
        <f t="shared" si="3"/>
        <v>442</v>
      </c>
      <c r="G99" t="s">
        <v>20693</v>
      </c>
      <c r="H99">
        <v>418</v>
      </c>
      <c r="I99">
        <f t="shared" si="5"/>
        <v>24</v>
      </c>
      <c r="J99">
        <v>15</v>
      </c>
      <c r="K99">
        <f t="shared" si="4"/>
        <v>6270</v>
      </c>
      <c r="L99" t="s">
        <v>20710</v>
      </c>
    </row>
    <row r="100" spans="1:12" x14ac:dyDescent="0.2">
      <c r="F100">
        <f t="shared" si="3"/>
        <v>0</v>
      </c>
      <c r="I100">
        <f t="shared" si="5"/>
        <v>0</v>
      </c>
      <c r="K100">
        <f t="shared" si="4"/>
        <v>0</v>
      </c>
    </row>
    <row r="101" spans="1:12" x14ac:dyDescent="0.2">
      <c r="F101">
        <f t="shared" si="3"/>
        <v>0</v>
      </c>
      <c r="I101">
        <f t="shared" si="5"/>
        <v>0</v>
      </c>
      <c r="K101">
        <f t="shared" si="4"/>
        <v>0</v>
      </c>
    </row>
    <row r="102" spans="1:12" x14ac:dyDescent="0.2">
      <c r="A102" t="s">
        <v>20358</v>
      </c>
      <c r="B102" t="s">
        <v>20369</v>
      </c>
      <c r="C102" t="s">
        <v>20370</v>
      </c>
      <c r="D102">
        <v>2</v>
      </c>
      <c r="E102">
        <v>300</v>
      </c>
      <c r="F102">
        <f t="shared" si="3"/>
        <v>600</v>
      </c>
      <c r="G102" t="s">
        <v>20506</v>
      </c>
      <c r="H102">
        <v>597</v>
      </c>
      <c r="I102">
        <f t="shared" si="5"/>
        <v>3</v>
      </c>
      <c r="J102">
        <v>11</v>
      </c>
      <c r="K102">
        <f t="shared" si="4"/>
        <v>6567</v>
      </c>
      <c r="L102" t="s">
        <v>15862</v>
      </c>
    </row>
    <row r="103" spans="1:12" x14ac:dyDescent="0.2">
      <c r="F103">
        <f t="shared" si="3"/>
        <v>0</v>
      </c>
      <c r="I103">
        <f t="shared" si="5"/>
        <v>0</v>
      </c>
      <c r="K103">
        <f t="shared" si="4"/>
        <v>0</v>
      </c>
    </row>
    <row r="104" spans="1:12" x14ac:dyDescent="0.2">
      <c r="F104">
        <f t="shared" si="3"/>
        <v>0</v>
      </c>
      <c r="I104">
        <f t="shared" si="5"/>
        <v>0</v>
      </c>
      <c r="K104">
        <f t="shared" si="4"/>
        <v>0</v>
      </c>
    </row>
    <row r="105" spans="1:12" x14ac:dyDescent="0.2">
      <c r="A105" t="s">
        <v>20479</v>
      </c>
      <c r="B105" t="s">
        <v>20496</v>
      </c>
      <c r="C105" t="s">
        <v>18443</v>
      </c>
      <c r="D105">
        <v>3</v>
      </c>
      <c r="E105">
        <v>200</v>
      </c>
      <c r="F105">
        <f t="shared" si="3"/>
        <v>600</v>
      </c>
      <c r="G105" t="s">
        <v>20803</v>
      </c>
      <c r="H105">
        <v>593</v>
      </c>
      <c r="I105">
        <f t="shared" si="5"/>
        <v>7</v>
      </c>
      <c r="J105">
        <v>12</v>
      </c>
      <c r="K105">
        <f t="shared" si="4"/>
        <v>7116</v>
      </c>
      <c r="L105" t="s">
        <v>17274</v>
      </c>
    </row>
    <row r="106" spans="1:12" x14ac:dyDescent="0.2">
      <c r="F106">
        <f t="shared" si="3"/>
        <v>0</v>
      </c>
      <c r="I106">
        <f t="shared" si="5"/>
        <v>0</v>
      </c>
      <c r="K106">
        <f t="shared" si="4"/>
        <v>0</v>
      </c>
    </row>
    <row r="107" spans="1:12" x14ac:dyDescent="0.2">
      <c r="F107">
        <f t="shared" si="3"/>
        <v>0</v>
      </c>
      <c r="I107">
        <f t="shared" si="5"/>
        <v>0</v>
      </c>
      <c r="K107">
        <f t="shared" si="4"/>
        <v>0</v>
      </c>
    </row>
    <row r="108" spans="1:12" x14ac:dyDescent="0.2">
      <c r="A108" t="s">
        <v>20479</v>
      </c>
      <c r="B108" t="s">
        <v>20497</v>
      </c>
      <c r="C108" t="s">
        <v>20498</v>
      </c>
      <c r="D108">
        <v>3</v>
      </c>
      <c r="E108">
        <v>199</v>
      </c>
      <c r="F108">
        <f t="shared" si="3"/>
        <v>597</v>
      </c>
      <c r="G108" t="s">
        <v>20766</v>
      </c>
      <c r="H108">
        <v>589</v>
      </c>
      <c r="I108">
        <f t="shared" si="5"/>
        <v>8</v>
      </c>
      <c r="J108">
        <v>13.5</v>
      </c>
      <c r="K108">
        <f t="shared" si="4"/>
        <v>7951.5</v>
      </c>
      <c r="L108" t="s">
        <v>20713</v>
      </c>
    </row>
    <row r="109" spans="1:12" x14ac:dyDescent="0.2">
      <c r="F109">
        <f t="shared" si="3"/>
        <v>0</v>
      </c>
      <c r="I109">
        <f t="shared" si="5"/>
        <v>0</v>
      </c>
      <c r="K109">
        <f t="shared" si="4"/>
        <v>0</v>
      </c>
    </row>
    <row r="110" spans="1:12" x14ac:dyDescent="0.2">
      <c r="F110">
        <f t="shared" si="3"/>
        <v>0</v>
      </c>
      <c r="I110">
        <f t="shared" si="5"/>
        <v>0</v>
      </c>
      <c r="K110">
        <f t="shared" si="4"/>
        <v>0</v>
      </c>
    </row>
    <row r="111" spans="1:12" x14ac:dyDescent="0.2">
      <c r="A111" t="s">
        <v>20527</v>
      </c>
      <c r="B111" t="s">
        <v>20535</v>
      </c>
      <c r="C111" t="s">
        <v>17932</v>
      </c>
      <c r="D111">
        <v>2</v>
      </c>
      <c r="E111">
        <v>346</v>
      </c>
      <c r="F111">
        <f t="shared" si="3"/>
        <v>692</v>
      </c>
      <c r="I111">
        <f t="shared" si="5"/>
        <v>692</v>
      </c>
      <c r="K111">
        <f t="shared" si="4"/>
        <v>0</v>
      </c>
    </row>
    <row r="112" spans="1:12" x14ac:dyDescent="0.2">
      <c r="F112">
        <f t="shared" si="3"/>
        <v>0</v>
      </c>
      <c r="I112">
        <f t="shared" si="5"/>
        <v>0</v>
      </c>
      <c r="K112">
        <f t="shared" si="4"/>
        <v>0</v>
      </c>
    </row>
    <row r="113" spans="1:12" x14ac:dyDescent="0.2">
      <c r="F113">
        <f t="shared" si="3"/>
        <v>0</v>
      </c>
      <c r="I113">
        <f t="shared" si="5"/>
        <v>0</v>
      </c>
      <c r="K113">
        <f t="shared" si="4"/>
        <v>0</v>
      </c>
    </row>
    <row r="114" spans="1:12" x14ac:dyDescent="0.2">
      <c r="A114" t="s">
        <v>20693</v>
      </c>
      <c r="B114" t="s">
        <v>20694</v>
      </c>
      <c r="C114" t="s">
        <v>20695</v>
      </c>
      <c r="D114">
        <v>2</v>
      </c>
      <c r="E114">
        <v>250</v>
      </c>
      <c r="F114">
        <f t="shared" si="3"/>
        <v>500</v>
      </c>
      <c r="G114" t="s">
        <v>20825</v>
      </c>
      <c r="H114">
        <v>492</v>
      </c>
      <c r="I114">
        <f t="shared" si="5"/>
        <v>8</v>
      </c>
      <c r="J114">
        <v>13</v>
      </c>
      <c r="K114">
        <f t="shared" si="4"/>
        <v>6396</v>
      </c>
      <c r="L114" t="s">
        <v>15862</v>
      </c>
    </row>
    <row r="115" spans="1:12" x14ac:dyDescent="0.2">
      <c r="F115">
        <f t="shared" si="3"/>
        <v>0</v>
      </c>
      <c r="I115">
        <f t="shared" si="5"/>
        <v>0</v>
      </c>
      <c r="K115">
        <f t="shared" si="4"/>
        <v>0</v>
      </c>
    </row>
    <row r="116" spans="1:12" x14ac:dyDescent="0.2">
      <c r="F116">
        <f t="shared" si="3"/>
        <v>0</v>
      </c>
      <c r="I116">
        <f t="shared" si="5"/>
        <v>0</v>
      </c>
      <c r="K116">
        <f t="shared" si="4"/>
        <v>0</v>
      </c>
    </row>
    <row r="117" spans="1:12" x14ac:dyDescent="0.2">
      <c r="A117" t="s">
        <v>20766</v>
      </c>
      <c r="B117" t="s">
        <v>20784</v>
      </c>
      <c r="C117" t="s">
        <v>20785</v>
      </c>
      <c r="D117">
        <v>5</v>
      </c>
      <c r="E117">
        <v>120</v>
      </c>
      <c r="F117">
        <f t="shared" si="3"/>
        <v>600</v>
      </c>
      <c r="I117">
        <f t="shared" si="5"/>
        <v>600</v>
      </c>
      <c r="K117">
        <f t="shared" si="4"/>
        <v>0</v>
      </c>
    </row>
    <row r="118" spans="1:12" x14ac:dyDescent="0.2">
      <c r="F118">
        <f t="shared" si="3"/>
        <v>0</v>
      </c>
      <c r="I118">
        <f t="shared" si="5"/>
        <v>0</v>
      </c>
      <c r="K118">
        <f t="shared" si="4"/>
        <v>0</v>
      </c>
    </row>
    <row r="119" spans="1:12" x14ac:dyDescent="0.2">
      <c r="F119">
        <f t="shared" si="3"/>
        <v>0</v>
      </c>
      <c r="I119">
        <f t="shared" si="5"/>
        <v>0</v>
      </c>
      <c r="K119">
        <f t="shared" si="4"/>
        <v>0</v>
      </c>
    </row>
    <row r="120" spans="1:12" x14ac:dyDescent="0.2">
      <c r="A120" t="s">
        <v>20766</v>
      </c>
      <c r="B120" t="s">
        <v>20786</v>
      </c>
      <c r="C120" t="s">
        <v>20787</v>
      </c>
      <c r="D120">
        <v>2</v>
      </c>
      <c r="E120">
        <v>415</v>
      </c>
      <c r="F120">
        <f t="shared" si="3"/>
        <v>830</v>
      </c>
      <c r="I120">
        <f t="shared" si="5"/>
        <v>830</v>
      </c>
      <c r="K120">
        <f t="shared" si="4"/>
        <v>0</v>
      </c>
    </row>
    <row r="121" spans="1:12" x14ac:dyDescent="0.2">
      <c r="F121">
        <f t="shared" si="3"/>
        <v>0</v>
      </c>
      <c r="I121">
        <f t="shared" si="5"/>
        <v>0</v>
      </c>
      <c r="K121">
        <f t="shared" si="4"/>
        <v>0</v>
      </c>
    </row>
    <row r="122" spans="1:12" x14ac:dyDescent="0.2">
      <c r="F122">
        <f t="shared" si="3"/>
        <v>0</v>
      </c>
      <c r="I122">
        <f t="shared" si="5"/>
        <v>0</v>
      </c>
      <c r="K122">
        <f t="shared" si="4"/>
        <v>0</v>
      </c>
    </row>
    <row r="123" spans="1:12" x14ac:dyDescent="0.2">
      <c r="A123" t="s">
        <v>20825</v>
      </c>
      <c r="B123" t="s">
        <v>20853</v>
      </c>
      <c r="C123" t="s">
        <v>18193</v>
      </c>
      <c r="D123">
        <v>1</v>
      </c>
      <c r="E123">
        <v>640</v>
      </c>
      <c r="F123">
        <f t="shared" si="3"/>
        <v>640</v>
      </c>
      <c r="I123">
        <f t="shared" si="5"/>
        <v>640</v>
      </c>
      <c r="K123">
        <f t="shared" si="4"/>
        <v>0</v>
      </c>
    </row>
    <row r="124" spans="1:12" x14ac:dyDescent="0.2">
      <c r="F124">
        <f t="shared" si="3"/>
        <v>0</v>
      </c>
      <c r="I124">
        <f t="shared" si="5"/>
        <v>0</v>
      </c>
      <c r="K124">
        <f t="shared" si="4"/>
        <v>0</v>
      </c>
    </row>
    <row r="125" spans="1:12" x14ac:dyDescent="0.2">
      <c r="F125">
        <f t="shared" si="3"/>
        <v>0</v>
      </c>
      <c r="I125">
        <f t="shared" si="5"/>
        <v>0</v>
      </c>
      <c r="K125">
        <f t="shared" si="4"/>
        <v>0</v>
      </c>
    </row>
    <row r="126" spans="1:12" x14ac:dyDescent="0.2">
      <c r="A126" t="s">
        <v>20825</v>
      </c>
      <c r="B126" t="s">
        <v>20854</v>
      </c>
      <c r="C126" t="s">
        <v>20052</v>
      </c>
      <c r="D126">
        <v>2</v>
      </c>
      <c r="E126">
        <v>261</v>
      </c>
      <c r="F126">
        <f t="shared" si="3"/>
        <v>522</v>
      </c>
      <c r="I126">
        <f t="shared" si="5"/>
        <v>522</v>
      </c>
      <c r="K126">
        <f t="shared" si="4"/>
        <v>0</v>
      </c>
    </row>
    <row r="127" spans="1:12" x14ac:dyDescent="0.2">
      <c r="F127">
        <f t="shared" si="3"/>
        <v>0</v>
      </c>
      <c r="I127">
        <f t="shared" si="5"/>
        <v>0</v>
      </c>
      <c r="K127">
        <f t="shared" si="4"/>
        <v>0</v>
      </c>
    </row>
    <row r="128" spans="1:12" x14ac:dyDescent="0.2">
      <c r="F128">
        <f t="shared" si="3"/>
        <v>0</v>
      </c>
      <c r="I128">
        <f t="shared" si="5"/>
        <v>0</v>
      </c>
      <c r="K128">
        <f t="shared" si="4"/>
        <v>0</v>
      </c>
    </row>
    <row r="129" spans="6:11" x14ac:dyDescent="0.2">
      <c r="F129">
        <f t="shared" si="3"/>
        <v>0</v>
      </c>
      <c r="I129">
        <f t="shared" si="5"/>
        <v>0</v>
      </c>
      <c r="K129">
        <f t="shared" si="4"/>
        <v>0</v>
      </c>
    </row>
    <row r="130" spans="6:11" x14ac:dyDescent="0.2">
      <c r="F130">
        <f t="shared" si="3"/>
        <v>0</v>
      </c>
      <c r="I130">
        <f t="shared" si="5"/>
        <v>0</v>
      </c>
      <c r="K130">
        <f t="shared" si="4"/>
        <v>0</v>
      </c>
    </row>
    <row r="131" spans="6:11" x14ac:dyDescent="0.2">
      <c r="F131">
        <f t="shared" si="3"/>
        <v>0</v>
      </c>
      <c r="I131">
        <f t="shared" si="5"/>
        <v>0</v>
      </c>
      <c r="K131">
        <f t="shared" si="4"/>
        <v>0</v>
      </c>
    </row>
    <row r="132" spans="6:11" x14ac:dyDescent="0.2">
      <c r="F132">
        <f t="shared" si="3"/>
        <v>0</v>
      </c>
      <c r="I132">
        <f t="shared" si="5"/>
        <v>0</v>
      </c>
      <c r="K132">
        <f t="shared" si="4"/>
        <v>0</v>
      </c>
    </row>
    <row r="133" spans="6:11" x14ac:dyDescent="0.2">
      <c r="F133">
        <f t="shared" si="3"/>
        <v>0</v>
      </c>
      <c r="I133">
        <f t="shared" si="5"/>
        <v>0</v>
      </c>
      <c r="K133">
        <f t="shared" si="4"/>
        <v>0</v>
      </c>
    </row>
    <row r="134" spans="6:11" x14ac:dyDescent="0.2">
      <c r="F134">
        <f t="shared" si="3"/>
        <v>0</v>
      </c>
      <c r="I134">
        <f t="shared" si="5"/>
        <v>0</v>
      </c>
      <c r="K134">
        <f t="shared" si="4"/>
        <v>0</v>
      </c>
    </row>
    <row r="135" spans="6:11" x14ac:dyDescent="0.2">
      <c r="F135">
        <f t="shared" si="3"/>
        <v>0</v>
      </c>
      <c r="I135">
        <f t="shared" si="5"/>
        <v>0</v>
      </c>
      <c r="K135">
        <f t="shared" si="4"/>
        <v>0</v>
      </c>
    </row>
    <row r="136" spans="6:11" x14ac:dyDescent="0.2">
      <c r="F136">
        <f t="shared" si="3"/>
        <v>0</v>
      </c>
      <c r="I136">
        <f t="shared" si="5"/>
        <v>0</v>
      </c>
      <c r="K136">
        <f t="shared" si="4"/>
        <v>0</v>
      </c>
    </row>
    <row r="137" spans="6:11" x14ac:dyDescent="0.2">
      <c r="F137">
        <f t="shared" si="3"/>
        <v>0</v>
      </c>
      <c r="I137">
        <f t="shared" si="5"/>
        <v>0</v>
      </c>
      <c r="K137">
        <f t="shared" si="4"/>
        <v>0</v>
      </c>
    </row>
    <row r="138" spans="6:11" x14ac:dyDescent="0.2">
      <c r="F138">
        <f t="shared" si="3"/>
        <v>0</v>
      </c>
      <c r="I138">
        <f t="shared" si="5"/>
        <v>0</v>
      </c>
      <c r="K138">
        <f t="shared" si="4"/>
        <v>0</v>
      </c>
    </row>
    <row r="139" spans="6:11" x14ac:dyDescent="0.2">
      <c r="F139">
        <f t="shared" si="3"/>
        <v>0</v>
      </c>
      <c r="I139">
        <f t="shared" si="5"/>
        <v>0</v>
      </c>
      <c r="K139">
        <f t="shared" si="4"/>
        <v>0</v>
      </c>
    </row>
    <row r="140" spans="6:11" x14ac:dyDescent="0.2">
      <c r="F140">
        <f t="shared" si="3"/>
        <v>0</v>
      </c>
      <c r="I140">
        <f t="shared" si="5"/>
        <v>0</v>
      </c>
      <c r="K140">
        <f t="shared" si="4"/>
        <v>0</v>
      </c>
    </row>
    <row r="141" spans="6:11" x14ac:dyDescent="0.2">
      <c r="F141">
        <f t="shared" si="3"/>
        <v>0</v>
      </c>
      <c r="I141">
        <f t="shared" si="5"/>
        <v>0</v>
      </c>
      <c r="K141">
        <f t="shared" si="4"/>
        <v>0</v>
      </c>
    </row>
    <row r="142" spans="6:11" x14ac:dyDescent="0.2">
      <c r="F142">
        <f t="shared" si="3"/>
        <v>0</v>
      </c>
      <c r="I142">
        <f t="shared" si="5"/>
        <v>0</v>
      </c>
      <c r="K142">
        <f t="shared" si="4"/>
        <v>0</v>
      </c>
    </row>
    <row r="143" spans="6:11" x14ac:dyDescent="0.2">
      <c r="F143">
        <f t="shared" ref="F143:F155" si="6">D143*E143</f>
        <v>0</v>
      </c>
      <c r="I143">
        <f t="shared" ref="I143:I155" si="7">F143-H143</f>
        <v>0</v>
      </c>
      <c r="K143">
        <f t="shared" ref="K143:K155" si="8">H143*J143</f>
        <v>0</v>
      </c>
    </row>
    <row r="144" spans="6:11" x14ac:dyDescent="0.2">
      <c r="F144">
        <f t="shared" si="6"/>
        <v>0</v>
      </c>
      <c r="I144">
        <f t="shared" si="7"/>
        <v>0</v>
      </c>
      <c r="K144">
        <f t="shared" si="8"/>
        <v>0</v>
      </c>
    </row>
    <row r="145" spans="6:11" x14ac:dyDescent="0.2">
      <c r="F145">
        <f t="shared" si="6"/>
        <v>0</v>
      </c>
      <c r="I145">
        <f t="shared" si="7"/>
        <v>0</v>
      </c>
      <c r="K145">
        <f t="shared" si="8"/>
        <v>0</v>
      </c>
    </row>
    <row r="146" spans="6:11" x14ac:dyDescent="0.2">
      <c r="F146">
        <f t="shared" si="6"/>
        <v>0</v>
      </c>
      <c r="I146">
        <f t="shared" si="7"/>
        <v>0</v>
      </c>
      <c r="K146">
        <f t="shared" si="8"/>
        <v>0</v>
      </c>
    </row>
    <row r="147" spans="6:11" x14ac:dyDescent="0.2">
      <c r="F147">
        <f t="shared" si="6"/>
        <v>0</v>
      </c>
      <c r="I147">
        <f t="shared" si="7"/>
        <v>0</v>
      </c>
      <c r="K147">
        <f t="shared" si="8"/>
        <v>0</v>
      </c>
    </row>
    <row r="148" spans="6:11" x14ac:dyDescent="0.2">
      <c r="F148">
        <f t="shared" si="6"/>
        <v>0</v>
      </c>
      <c r="I148">
        <f t="shared" si="7"/>
        <v>0</v>
      </c>
      <c r="K148">
        <f t="shared" si="8"/>
        <v>0</v>
      </c>
    </row>
    <row r="149" spans="6:11" x14ac:dyDescent="0.2">
      <c r="F149">
        <f t="shared" si="6"/>
        <v>0</v>
      </c>
      <c r="I149">
        <f t="shared" si="7"/>
        <v>0</v>
      </c>
      <c r="K149">
        <f t="shared" si="8"/>
        <v>0</v>
      </c>
    </row>
    <row r="150" spans="6:11" x14ac:dyDescent="0.2">
      <c r="F150">
        <f t="shared" si="6"/>
        <v>0</v>
      </c>
      <c r="I150">
        <f t="shared" si="7"/>
        <v>0</v>
      </c>
      <c r="K150">
        <f t="shared" si="8"/>
        <v>0</v>
      </c>
    </row>
    <row r="151" spans="6:11" x14ac:dyDescent="0.2">
      <c r="F151">
        <f t="shared" si="6"/>
        <v>0</v>
      </c>
      <c r="I151">
        <f t="shared" si="7"/>
        <v>0</v>
      </c>
      <c r="K151">
        <f t="shared" si="8"/>
        <v>0</v>
      </c>
    </row>
    <row r="152" spans="6:11" x14ac:dyDescent="0.2">
      <c r="F152">
        <f t="shared" si="6"/>
        <v>0</v>
      </c>
      <c r="I152">
        <f t="shared" si="7"/>
        <v>0</v>
      </c>
      <c r="K152">
        <f t="shared" si="8"/>
        <v>0</v>
      </c>
    </row>
    <row r="153" spans="6:11" x14ac:dyDescent="0.2">
      <c r="F153">
        <f t="shared" si="6"/>
        <v>0</v>
      </c>
      <c r="I153">
        <f t="shared" si="7"/>
        <v>0</v>
      </c>
      <c r="K153">
        <f t="shared" si="8"/>
        <v>0</v>
      </c>
    </row>
    <row r="154" spans="6:11" x14ac:dyDescent="0.2">
      <c r="F154">
        <f t="shared" si="6"/>
        <v>0</v>
      </c>
      <c r="I154">
        <f t="shared" si="7"/>
        <v>0</v>
      </c>
      <c r="K154">
        <f t="shared" si="8"/>
        <v>0</v>
      </c>
    </row>
    <row r="155" spans="6:11" x14ac:dyDescent="0.2">
      <c r="F155">
        <f t="shared" si="6"/>
        <v>0</v>
      </c>
      <c r="I155">
        <f t="shared" si="7"/>
        <v>0</v>
      </c>
      <c r="K155">
        <f t="shared" si="8"/>
        <v>0</v>
      </c>
    </row>
  </sheetData>
  <mergeCells count="1">
    <mergeCell ref="A1:C3"/>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L84"/>
  <sheetViews>
    <sheetView topLeftCell="A2" workbookViewId="0">
      <selection activeCell="A40" sqref="A40"/>
    </sheetView>
  </sheetViews>
  <sheetFormatPr baseColWidth="10" defaultRowHeight="12.75" x14ac:dyDescent="0.2"/>
  <cols>
    <col min="1" max="1" width="13.875" customWidth="1"/>
    <col min="2" max="2" width="11.875" customWidth="1"/>
    <col min="3" max="3" width="18.875" customWidth="1"/>
    <col min="4" max="4" width="14.125" customWidth="1"/>
    <col min="5" max="5" width="12.5" customWidth="1"/>
    <col min="6" max="6" width="14.125" customWidth="1"/>
    <col min="7" max="7" width="22.125" customWidth="1"/>
    <col min="8" max="8" width="21.875" customWidth="1"/>
    <col min="9" max="9" width="19.625" customWidth="1"/>
    <col min="10" max="10" width="14.5" customWidth="1"/>
    <col min="11" max="11" width="19.125" customWidth="1"/>
  </cols>
  <sheetData>
    <row r="1" spans="1:12" x14ac:dyDescent="0.2">
      <c r="A1" s="127" t="s">
        <v>18349</v>
      </c>
      <c r="B1" s="128"/>
      <c r="C1" s="129"/>
    </row>
    <row r="2" spans="1:12" x14ac:dyDescent="0.2">
      <c r="A2" s="130"/>
      <c r="B2" s="131"/>
      <c r="C2" s="132"/>
    </row>
    <row r="3" spans="1:12" x14ac:dyDescent="0.2">
      <c r="A3" s="133"/>
      <c r="B3" s="134"/>
      <c r="C3" s="135"/>
    </row>
    <row r="4" spans="1:12" ht="13.5" thickBot="1" x14ac:dyDescent="0.25"/>
    <row r="5" spans="1:12" ht="18.75" thickBot="1" x14ac:dyDescent="0.3">
      <c r="A5" s="3" t="s">
        <v>6476</v>
      </c>
      <c r="B5" s="3" t="s">
        <v>6814</v>
      </c>
      <c r="C5" s="3" t="s">
        <v>7844</v>
      </c>
      <c r="D5" s="3" t="s">
        <v>7684</v>
      </c>
      <c r="E5" s="3" t="s">
        <v>7848</v>
      </c>
      <c r="F5" s="4" t="s">
        <v>6904</v>
      </c>
      <c r="G5" s="3" t="s">
        <v>6829</v>
      </c>
      <c r="H5" s="3" t="s">
        <v>6844</v>
      </c>
      <c r="I5" s="3" t="s">
        <v>6404</v>
      </c>
      <c r="J5" s="3" t="s">
        <v>7022</v>
      </c>
      <c r="K5" s="3" t="s">
        <v>6312</v>
      </c>
    </row>
    <row r="6" spans="1:12" x14ac:dyDescent="0.2">
      <c r="A6" t="s">
        <v>18350</v>
      </c>
      <c r="B6" t="s">
        <v>18351</v>
      </c>
      <c r="C6" t="s">
        <v>17552</v>
      </c>
      <c r="D6">
        <v>4</v>
      </c>
      <c r="E6">
        <v>150</v>
      </c>
      <c r="F6">
        <f t="shared" ref="F6:F69" si="0">D6*E6</f>
        <v>600</v>
      </c>
      <c r="G6" t="s">
        <v>18542</v>
      </c>
      <c r="H6">
        <v>597</v>
      </c>
      <c r="I6">
        <f t="shared" ref="I6:I69" si="1">F6-H6</f>
        <v>3</v>
      </c>
      <c r="J6">
        <v>11.5</v>
      </c>
      <c r="K6">
        <f t="shared" ref="K6:K69" si="2">H6*J6</f>
        <v>6865.5</v>
      </c>
      <c r="L6" t="s">
        <v>18543</v>
      </c>
    </row>
    <row r="7" spans="1:12" x14ac:dyDescent="0.2">
      <c r="F7">
        <f t="shared" si="0"/>
        <v>0</v>
      </c>
      <c r="G7" t="s">
        <v>18928</v>
      </c>
      <c r="H7">
        <v>2</v>
      </c>
      <c r="I7">
        <v>1</v>
      </c>
      <c r="J7">
        <v>11.5</v>
      </c>
      <c r="K7">
        <f t="shared" si="2"/>
        <v>23</v>
      </c>
    </row>
    <row r="8" spans="1:12" x14ac:dyDescent="0.2">
      <c r="G8" t="s">
        <v>18944</v>
      </c>
      <c r="H8">
        <v>1</v>
      </c>
      <c r="I8">
        <v>0</v>
      </c>
    </row>
    <row r="9" spans="1:12" x14ac:dyDescent="0.2">
      <c r="F9">
        <f t="shared" si="0"/>
        <v>0</v>
      </c>
      <c r="I9">
        <f t="shared" si="1"/>
        <v>0</v>
      </c>
      <c r="K9">
        <f t="shared" si="2"/>
        <v>0</v>
      </c>
    </row>
    <row r="10" spans="1:12" x14ac:dyDescent="0.2">
      <c r="A10" t="s">
        <v>21727</v>
      </c>
      <c r="B10" t="s">
        <v>18531</v>
      </c>
      <c r="C10" t="s">
        <v>18532</v>
      </c>
      <c r="D10">
        <v>2</v>
      </c>
      <c r="E10">
        <v>201</v>
      </c>
      <c r="F10">
        <f t="shared" si="0"/>
        <v>402</v>
      </c>
      <c r="G10" t="s">
        <v>18730</v>
      </c>
      <c r="H10">
        <v>399</v>
      </c>
      <c r="I10">
        <f t="shared" si="1"/>
        <v>3</v>
      </c>
      <c r="J10">
        <v>15</v>
      </c>
      <c r="K10">
        <f t="shared" si="2"/>
        <v>5985</v>
      </c>
      <c r="L10" t="s">
        <v>18771</v>
      </c>
    </row>
    <row r="11" spans="1:12" x14ac:dyDescent="0.2">
      <c r="F11">
        <f t="shared" si="0"/>
        <v>0</v>
      </c>
      <c r="G11" t="s">
        <v>18944</v>
      </c>
      <c r="H11">
        <v>3</v>
      </c>
      <c r="I11">
        <v>0</v>
      </c>
      <c r="K11">
        <f t="shared" si="2"/>
        <v>0</v>
      </c>
    </row>
    <row r="12" spans="1:12" x14ac:dyDescent="0.2">
      <c r="F12">
        <f t="shared" si="0"/>
        <v>0</v>
      </c>
      <c r="I12">
        <f t="shared" si="1"/>
        <v>0</v>
      </c>
      <c r="K12">
        <f t="shared" si="2"/>
        <v>0</v>
      </c>
    </row>
    <row r="13" spans="1:12" x14ac:dyDescent="0.2">
      <c r="A13" t="s">
        <v>18730</v>
      </c>
      <c r="B13" t="s">
        <v>18747</v>
      </c>
      <c r="C13" t="s">
        <v>18748</v>
      </c>
      <c r="D13">
        <v>2</v>
      </c>
      <c r="E13">
        <v>136</v>
      </c>
      <c r="F13">
        <f t="shared" si="0"/>
        <v>272</v>
      </c>
      <c r="G13" t="s">
        <v>18928</v>
      </c>
      <c r="H13">
        <v>266</v>
      </c>
      <c r="I13">
        <f t="shared" si="1"/>
        <v>6</v>
      </c>
      <c r="J13">
        <v>13.5</v>
      </c>
      <c r="K13">
        <f t="shared" si="2"/>
        <v>3591</v>
      </c>
      <c r="L13" t="s">
        <v>18939</v>
      </c>
    </row>
    <row r="14" spans="1:12" x14ac:dyDescent="0.2">
      <c r="F14">
        <f t="shared" si="0"/>
        <v>0</v>
      </c>
      <c r="G14" t="s">
        <v>19541</v>
      </c>
      <c r="H14">
        <v>6</v>
      </c>
      <c r="I14">
        <v>0</v>
      </c>
      <c r="J14">
        <v>13.5</v>
      </c>
      <c r="K14">
        <f t="shared" si="2"/>
        <v>81</v>
      </c>
    </row>
    <row r="15" spans="1:12" x14ac:dyDescent="0.2">
      <c r="F15">
        <f t="shared" si="0"/>
        <v>0</v>
      </c>
      <c r="I15">
        <f t="shared" si="1"/>
        <v>0</v>
      </c>
      <c r="K15">
        <f t="shared" si="2"/>
        <v>0</v>
      </c>
    </row>
    <row r="16" spans="1:12" x14ac:dyDescent="0.2">
      <c r="A16" t="s">
        <v>18906</v>
      </c>
      <c r="B16" t="s">
        <v>18922</v>
      </c>
      <c r="C16" t="s">
        <v>18923</v>
      </c>
      <c r="D16">
        <v>2</v>
      </c>
      <c r="E16">
        <v>257</v>
      </c>
      <c r="F16">
        <f t="shared" si="0"/>
        <v>514</v>
      </c>
      <c r="G16" t="s">
        <v>19146</v>
      </c>
      <c r="H16">
        <v>511</v>
      </c>
      <c r="I16">
        <f t="shared" si="1"/>
        <v>3</v>
      </c>
      <c r="J16">
        <v>12</v>
      </c>
      <c r="K16">
        <f t="shared" si="2"/>
        <v>6132</v>
      </c>
      <c r="L16" t="s">
        <v>19151</v>
      </c>
    </row>
    <row r="17" spans="1:12" x14ac:dyDescent="0.2">
      <c r="F17">
        <f t="shared" si="0"/>
        <v>0</v>
      </c>
      <c r="G17" t="s">
        <v>19541</v>
      </c>
      <c r="H17">
        <v>3</v>
      </c>
      <c r="I17">
        <v>0</v>
      </c>
      <c r="J17">
        <v>12</v>
      </c>
      <c r="K17">
        <f t="shared" si="2"/>
        <v>36</v>
      </c>
    </row>
    <row r="18" spans="1:12" x14ac:dyDescent="0.2">
      <c r="F18">
        <f t="shared" si="0"/>
        <v>0</v>
      </c>
      <c r="I18">
        <f t="shared" si="1"/>
        <v>0</v>
      </c>
      <c r="K18">
        <f t="shared" si="2"/>
        <v>0</v>
      </c>
    </row>
    <row r="19" spans="1:12" x14ac:dyDescent="0.2">
      <c r="A19" t="s">
        <v>19135</v>
      </c>
      <c r="B19" t="s">
        <v>19138</v>
      </c>
      <c r="C19" t="s">
        <v>19139</v>
      </c>
      <c r="D19">
        <v>2</v>
      </c>
      <c r="E19">
        <v>352</v>
      </c>
      <c r="F19">
        <f t="shared" si="0"/>
        <v>704</v>
      </c>
      <c r="G19" t="s">
        <v>19517</v>
      </c>
      <c r="H19">
        <v>703</v>
      </c>
      <c r="I19">
        <f t="shared" si="1"/>
        <v>1</v>
      </c>
      <c r="J19">
        <v>11.5</v>
      </c>
      <c r="K19">
        <f t="shared" si="2"/>
        <v>8084.5</v>
      </c>
      <c r="L19" t="s">
        <v>19555</v>
      </c>
    </row>
    <row r="20" spans="1:12" x14ac:dyDescent="0.2">
      <c r="F20">
        <f t="shared" si="0"/>
        <v>0</v>
      </c>
      <c r="G20" t="s">
        <v>20148</v>
      </c>
      <c r="H20">
        <v>1</v>
      </c>
      <c r="I20">
        <v>0</v>
      </c>
      <c r="J20">
        <v>100</v>
      </c>
      <c r="K20">
        <f t="shared" si="2"/>
        <v>100</v>
      </c>
    </row>
    <row r="21" spans="1:12" x14ac:dyDescent="0.2">
      <c r="F21">
        <f t="shared" si="0"/>
        <v>0</v>
      </c>
      <c r="I21">
        <f t="shared" si="1"/>
        <v>0</v>
      </c>
      <c r="K21">
        <f t="shared" si="2"/>
        <v>0</v>
      </c>
    </row>
    <row r="22" spans="1:12" x14ac:dyDescent="0.2">
      <c r="A22" t="s">
        <v>19574</v>
      </c>
      <c r="B22" t="s">
        <v>19584</v>
      </c>
      <c r="C22" t="s">
        <v>19585</v>
      </c>
      <c r="D22">
        <v>2</v>
      </c>
      <c r="E22">
        <v>150</v>
      </c>
      <c r="F22">
        <f t="shared" si="0"/>
        <v>300</v>
      </c>
      <c r="G22" t="s">
        <v>19666</v>
      </c>
      <c r="H22">
        <v>298</v>
      </c>
      <c r="I22">
        <f t="shared" si="1"/>
        <v>2</v>
      </c>
      <c r="J22">
        <v>11</v>
      </c>
      <c r="K22">
        <f t="shared" si="2"/>
        <v>3278</v>
      </c>
      <c r="L22" t="s">
        <v>15862</v>
      </c>
    </row>
    <row r="23" spans="1:12" x14ac:dyDescent="0.2">
      <c r="F23">
        <f t="shared" si="0"/>
        <v>0</v>
      </c>
      <c r="G23" t="s">
        <v>20102</v>
      </c>
      <c r="H23">
        <v>2</v>
      </c>
      <c r="I23">
        <v>0</v>
      </c>
      <c r="J23">
        <v>11</v>
      </c>
      <c r="K23">
        <f t="shared" si="2"/>
        <v>22</v>
      </c>
    </row>
    <row r="24" spans="1:12" x14ac:dyDescent="0.2">
      <c r="F24">
        <f t="shared" si="0"/>
        <v>0</v>
      </c>
      <c r="I24">
        <f t="shared" si="1"/>
        <v>0</v>
      </c>
      <c r="K24">
        <f t="shared" si="2"/>
        <v>0</v>
      </c>
    </row>
    <row r="25" spans="1:12" x14ac:dyDescent="0.2">
      <c r="A25" t="s">
        <v>19710</v>
      </c>
      <c r="B25" t="s">
        <v>19725</v>
      </c>
      <c r="C25" t="s">
        <v>17623</v>
      </c>
      <c r="D25">
        <v>1</v>
      </c>
      <c r="E25">
        <v>676</v>
      </c>
      <c r="F25">
        <f t="shared" si="0"/>
        <v>676</v>
      </c>
      <c r="G25" t="s">
        <v>20109</v>
      </c>
      <c r="H25">
        <v>669</v>
      </c>
      <c r="I25">
        <f t="shared" si="1"/>
        <v>7</v>
      </c>
      <c r="J25">
        <v>11</v>
      </c>
      <c r="K25">
        <f t="shared" si="2"/>
        <v>7359</v>
      </c>
      <c r="L25" t="s">
        <v>15862</v>
      </c>
    </row>
    <row r="26" spans="1:12" x14ac:dyDescent="0.2">
      <c r="F26">
        <f t="shared" si="0"/>
        <v>0</v>
      </c>
      <c r="I26">
        <f t="shared" si="1"/>
        <v>0</v>
      </c>
      <c r="K26">
        <f t="shared" si="2"/>
        <v>0</v>
      </c>
    </row>
    <row r="27" spans="1:12" x14ac:dyDescent="0.2">
      <c r="F27">
        <f t="shared" si="0"/>
        <v>0</v>
      </c>
      <c r="I27">
        <f t="shared" si="1"/>
        <v>0</v>
      </c>
      <c r="K27">
        <f t="shared" si="2"/>
        <v>0</v>
      </c>
    </row>
    <row r="28" spans="1:12" x14ac:dyDescent="0.2">
      <c r="A28" t="s">
        <v>20149</v>
      </c>
      <c r="B28" t="s">
        <v>20152</v>
      </c>
      <c r="C28" t="s">
        <v>20153</v>
      </c>
      <c r="D28">
        <v>2</v>
      </c>
      <c r="E28">
        <v>330</v>
      </c>
      <c r="F28">
        <f t="shared" si="0"/>
        <v>660</v>
      </c>
      <c r="G28" s="122" t="s">
        <v>20882</v>
      </c>
      <c r="I28">
        <f t="shared" si="1"/>
        <v>660</v>
      </c>
      <c r="J28" s="122" t="s">
        <v>20883</v>
      </c>
    </row>
    <row r="29" spans="1:12" x14ac:dyDescent="0.2">
      <c r="F29">
        <f t="shared" si="0"/>
        <v>0</v>
      </c>
      <c r="I29">
        <f t="shared" si="1"/>
        <v>0</v>
      </c>
      <c r="K29">
        <f t="shared" si="2"/>
        <v>0</v>
      </c>
    </row>
    <row r="30" spans="1:12" x14ac:dyDescent="0.2">
      <c r="F30">
        <f t="shared" si="0"/>
        <v>0</v>
      </c>
      <c r="I30">
        <f t="shared" si="1"/>
        <v>0</v>
      </c>
      <c r="K30">
        <f t="shared" si="2"/>
        <v>0</v>
      </c>
    </row>
    <row r="31" spans="1:12" x14ac:dyDescent="0.2">
      <c r="F31">
        <f t="shared" si="0"/>
        <v>0</v>
      </c>
      <c r="I31">
        <f t="shared" si="1"/>
        <v>0</v>
      </c>
      <c r="K31">
        <f t="shared" si="2"/>
        <v>0</v>
      </c>
    </row>
    <row r="32" spans="1:12" x14ac:dyDescent="0.2">
      <c r="F32">
        <f t="shared" si="0"/>
        <v>0</v>
      </c>
      <c r="I32">
        <f t="shared" si="1"/>
        <v>0</v>
      </c>
      <c r="K32">
        <f t="shared" si="2"/>
        <v>0</v>
      </c>
    </row>
    <row r="33" spans="6:11" x14ac:dyDescent="0.2">
      <c r="F33">
        <f t="shared" si="0"/>
        <v>0</v>
      </c>
      <c r="I33">
        <f t="shared" si="1"/>
        <v>0</v>
      </c>
      <c r="K33">
        <f t="shared" si="2"/>
        <v>0</v>
      </c>
    </row>
    <row r="34" spans="6:11" x14ac:dyDescent="0.2">
      <c r="F34">
        <f t="shared" si="0"/>
        <v>0</v>
      </c>
      <c r="I34">
        <f t="shared" si="1"/>
        <v>0</v>
      </c>
      <c r="K34">
        <f t="shared" si="2"/>
        <v>0</v>
      </c>
    </row>
    <row r="35" spans="6:11" x14ac:dyDescent="0.2">
      <c r="F35">
        <f t="shared" si="0"/>
        <v>0</v>
      </c>
      <c r="I35">
        <f t="shared" si="1"/>
        <v>0</v>
      </c>
      <c r="K35">
        <f t="shared" si="2"/>
        <v>0</v>
      </c>
    </row>
    <row r="36" spans="6:11" x14ac:dyDescent="0.2">
      <c r="F36">
        <f t="shared" si="0"/>
        <v>0</v>
      </c>
      <c r="I36">
        <f t="shared" si="1"/>
        <v>0</v>
      </c>
      <c r="K36">
        <f t="shared" si="2"/>
        <v>0</v>
      </c>
    </row>
    <row r="37" spans="6:11" x14ac:dyDescent="0.2">
      <c r="F37">
        <f t="shared" si="0"/>
        <v>0</v>
      </c>
      <c r="I37">
        <f t="shared" si="1"/>
        <v>0</v>
      </c>
      <c r="K37">
        <f t="shared" si="2"/>
        <v>0</v>
      </c>
    </row>
    <row r="38" spans="6:11" x14ac:dyDescent="0.2">
      <c r="F38">
        <f t="shared" si="0"/>
        <v>0</v>
      </c>
      <c r="I38">
        <f t="shared" si="1"/>
        <v>0</v>
      </c>
      <c r="K38">
        <f t="shared" si="2"/>
        <v>0</v>
      </c>
    </row>
    <row r="39" spans="6:11" x14ac:dyDescent="0.2">
      <c r="F39">
        <f t="shared" si="0"/>
        <v>0</v>
      </c>
      <c r="I39">
        <f t="shared" si="1"/>
        <v>0</v>
      </c>
      <c r="K39">
        <f t="shared" si="2"/>
        <v>0</v>
      </c>
    </row>
    <row r="40" spans="6:11" x14ac:dyDescent="0.2">
      <c r="F40">
        <f t="shared" si="0"/>
        <v>0</v>
      </c>
      <c r="I40">
        <f t="shared" si="1"/>
        <v>0</v>
      </c>
      <c r="K40">
        <f t="shared" si="2"/>
        <v>0</v>
      </c>
    </row>
    <row r="41" spans="6:11" x14ac:dyDescent="0.2">
      <c r="F41">
        <f t="shared" si="0"/>
        <v>0</v>
      </c>
      <c r="I41">
        <f t="shared" si="1"/>
        <v>0</v>
      </c>
      <c r="K41">
        <f t="shared" si="2"/>
        <v>0</v>
      </c>
    </row>
    <row r="42" spans="6:11" x14ac:dyDescent="0.2">
      <c r="F42">
        <f t="shared" si="0"/>
        <v>0</v>
      </c>
      <c r="I42">
        <f t="shared" si="1"/>
        <v>0</v>
      </c>
      <c r="K42">
        <f t="shared" si="2"/>
        <v>0</v>
      </c>
    </row>
    <row r="43" spans="6:11" x14ac:dyDescent="0.2">
      <c r="F43">
        <f t="shared" si="0"/>
        <v>0</v>
      </c>
      <c r="I43">
        <f t="shared" si="1"/>
        <v>0</v>
      </c>
      <c r="K43">
        <f t="shared" si="2"/>
        <v>0</v>
      </c>
    </row>
    <row r="44" spans="6:11" x14ac:dyDescent="0.2">
      <c r="F44">
        <f t="shared" si="0"/>
        <v>0</v>
      </c>
      <c r="I44">
        <f t="shared" si="1"/>
        <v>0</v>
      </c>
      <c r="K44">
        <f t="shared" si="2"/>
        <v>0</v>
      </c>
    </row>
    <row r="45" spans="6:11" x14ac:dyDescent="0.2">
      <c r="F45">
        <f t="shared" si="0"/>
        <v>0</v>
      </c>
      <c r="I45">
        <f t="shared" si="1"/>
        <v>0</v>
      </c>
      <c r="K45">
        <f t="shared" si="2"/>
        <v>0</v>
      </c>
    </row>
    <row r="46" spans="6:11" x14ac:dyDescent="0.2">
      <c r="F46">
        <f t="shared" si="0"/>
        <v>0</v>
      </c>
      <c r="I46">
        <f t="shared" si="1"/>
        <v>0</v>
      </c>
      <c r="K46">
        <f t="shared" si="2"/>
        <v>0</v>
      </c>
    </row>
    <row r="47" spans="6:11" x14ac:dyDescent="0.2">
      <c r="F47">
        <f t="shared" si="0"/>
        <v>0</v>
      </c>
      <c r="I47">
        <f t="shared" si="1"/>
        <v>0</v>
      </c>
      <c r="K47">
        <f t="shared" si="2"/>
        <v>0</v>
      </c>
    </row>
    <row r="48" spans="6:11" x14ac:dyDescent="0.2">
      <c r="F48">
        <f t="shared" si="0"/>
        <v>0</v>
      </c>
      <c r="I48">
        <f t="shared" si="1"/>
        <v>0</v>
      </c>
      <c r="K48">
        <f t="shared" si="2"/>
        <v>0</v>
      </c>
    </row>
    <row r="49" spans="6:11" x14ac:dyDescent="0.2">
      <c r="F49">
        <f t="shared" si="0"/>
        <v>0</v>
      </c>
      <c r="I49">
        <f t="shared" si="1"/>
        <v>0</v>
      </c>
      <c r="K49">
        <f t="shared" si="2"/>
        <v>0</v>
      </c>
    </row>
    <row r="50" spans="6:11" x14ac:dyDescent="0.2">
      <c r="F50">
        <f t="shared" si="0"/>
        <v>0</v>
      </c>
      <c r="I50">
        <f t="shared" si="1"/>
        <v>0</v>
      </c>
      <c r="K50">
        <f t="shared" si="2"/>
        <v>0</v>
      </c>
    </row>
    <row r="51" spans="6:11" x14ac:dyDescent="0.2">
      <c r="F51">
        <f t="shared" si="0"/>
        <v>0</v>
      </c>
      <c r="I51">
        <f t="shared" si="1"/>
        <v>0</v>
      </c>
      <c r="K51">
        <f t="shared" si="2"/>
        <v>0</v>
      </c>
    </row>
    <row r="52" spans="6:11" x14ac:dyDescent="0.2">
      <c r="F52">
        <f t="shared" si="0"/>
        <v>0</v>
      </c>
      <c r="I52">
        <f t="shared" si="1"/>
        <v>0</v>
      </c>
      <c r="K52">
        <f t="shared" si="2"/>
        <v>0</v>
      </c>
    </row>
    <row r="53" spans="6:11" x14ac:dyDescent="0.2">
      <c r="F53">
        <f t="shared" si="0"/>
        <v>0</v>
      </c>
      <c r="I53">
        <f t="shared" si="1"/>
        <v>0</v>
      </c>
      <c r="K53">
        <f t="shared" si="2"/>
        <v>0</v>
      </c>
    </row>
    <row r="54" spans="6:11" x14ac:dyDescent="0.2">
      <c r="F54">
        <f t="shared" si="0"/>
        <v>0</v>
      </c>
      <c r="I54">
        <f t="shared" si="1"/>
        <v>0</v>
      </c>
      <c r="K54">
        <f t="shared" si="2"/>
        <v>0</v>
      </c>
    </row>
    <row r="55" spans="6:11" x14ac:dyDescent="0.2">
      <c r="F55">
        <f t="shared" si="0"/>
        <v>0</v>
      </c>
      <c r="I55">
        <f t="shared" si="1"/>
        <v>0</v>
      </c>
      <c r="K55">
        <f t="shared" si="2"/>
        <v>0</v>
      </c>
    </row>
    <row r="56" spans="6:11" x14ac:dyDescent="0.2">
      <c r="F56">
        <f t="shared" si="0"/>
        <v>0</v>
      </c>
      <c r="I56">
        <f t="shared" si="1"/>
        <v>0</v>
      </c>
      <c r="K56">
        <f t="shared" si="2"/>
        <v>0</v>
      </c>
    </row>
    <row r="57" spans="6:11" x14ac:dyDescent="0.2">
      <c r="F57">
        <f t="shared" si="0"/>
        <v>0</v>
      </c>
      <c r="I57">
        <f t="shared" si="1"/>
        <v>0</v>
      </c>
      <c r="K57">
        <f t="shared" si="2"/>
        <v>0</v>
      </c>
    </row>
    <row r="58" spans="6:11" x14ac:dyDescent="0.2">
      <c r="F58">
        <f t="shared" si="0"/>
        <v>0</v>
      </c>
      <c r="I58">
        <f t="shared" si="1"/>
        <v>0</v>
      </c>
      <c r="K58">
        <f t="shared" si="2"/>
        <v>0</v>
      </c>
    </row>
    <row r="59" spans="6:11" x14ac:dyDescent="0.2">
      <c r="F59">
        <f t="shared" si="0"/>
        <v>0</v>
      </c>
      <c r="I59">
        <f t="shared" si="1"/>
        <v>0</v>
      </c>
      <c r="K59">
        <f t="shared" si="2"/>
        <v>0</v>
      </c>
    </row>
    <row r="60" spans="6:11" x14ac:dyDescent="0.2">
      <c r="F60">
        <f t="shared" si="0"/>
        <v>0</v>
      </c>
      <c r="I60">
        <f t="shared" si="1"/>
        <v>0</v>
      </c>
      <c r="K60">
        <f t="shared" si="2"/>
        <v>0</v>
      </c>
    </row>
    <row r="61" spans="6:11" x14ac:dyDescent="0.2">
      <c r="F61">
        <f t="shared" si="0"/>
        <v>0</v>
      </c>
      <c r="I61">
        <f t="shared" si="1"/>
        <v>0</v>
      </c>
      <c r="K61">
        <f t="shared" si="2"/>
        <v>0</v>
      </c>
    </row>
    <row r="62" spans="6:11" x14ac:dyDescent="0.2">
      <c r="F62">
        <f t="shared" si="0"/>
        <v>0</v>
      </c>
      <c r="I62">
        <f t="shared" si="1"/>
        <v>0</v>
      </c>
      <c r="K62">
        <f t="shared" si="2"/>
        <v>0</v>
      </c>
    </row>
    <row r="63" spans="6:11" x14ac:dyDescent="0.2">
      <c r="F63">
        <f t="shared" si="0"/>
        <v>0</v>
      </c>
      <c r="I63">
        <f t="shared" si="1"/>
        <v>0</v>
      </c>
      <c r="K63">
        <f t="shared" si="2"/>
        <v>0</v>
      </c>
    </row>
    <row r="64" spans="6:11" x14ac:dyDescent="0.2">
      <c r="F64">
        <f t="shared" si="0"/>
        <v>0</v>
      </c>
      <c r="I64">
        <f t="shared" si="1"/>
        <v>0</v>
      </c>
      <c r="K64">
        <f t="shared" si="2"/>
        <v>0</v>
      </c>
    </row>
    <row r="65" spans="6:11" x14ac:dyDescent="0.2">
      <c r="F65">
        <f t="shared" si="0"/>
        <v>0</v>
      </c>
      <c r="I65">
        <f t="shared" si="1"/>
        <v>0</v>
      </c>
      <c r="K65">
        <f t="shared" si="2"/>
        <v>0</v>
      </c>
    </row>
    <row r="66" spans="6:11" x14ac:dyDescent="0.2">
      <c r="F66">
        <f t="shared" si="0"/>
        <v>0</v>
      </c>
      <c r="I66">
        <f t="shared" si="1"/>
        <v>0</v>
      </c>
      <c r="K66">
        <f t="shared" si="2"/>
        <v>0</v>
      </c>
    </row>
    <row r="67" spans="6:11" x14ac:dyDescent="0.2">
      <c r="F67">
        <f t="shared" si="0"/>
        <v>0</v>
      </c>
      <c r="I67">
        <f t="shared" si="1"/>
        <v>0</v>
      </c>
      <c r="K67">
        <f t="shared" si="2"/>
        <v>0</v>
      </c>
    </row>
    <row r="68" spans="6:11" x14ac:dyDescent="0.2">
      <c r="F68">
        <f t="shared" si="0"/>
        <v>0</v>
      </c>
      <c r="I68">
        <f t="shared" si="1"/>
        <v>0</v>
      </c>
      <c r="K68">
        <f t="shared" si="2"/>
        <v>0</v>
      </c>
    </row>
    <row r="69" spans="6:11" x14ac:dyDescent="0.2">
      <c r="F69">
        <f t="shared" si="0"/>
        <v>0</v>
      </c>
      <c r="I69">
        <f t="shared" si="1"/>
        <v>0</v>
      </c>
      <c r="K69">
        <f t="shared" si="2"/>
        <v>0</v>
      </c>
    </row>
    <row r="70" spans="6:11" x14ac:dyDescent="0.2">
      <c r="F70">
        <f t="shared" ref="F70:F84" si="3">D70*E70</f>
        <v>0</v>
      </c>
      <c r="I70">
        <f t="shared" ref="I70:I83" si="4">F70-H70</f>
        <v>0</v>
      </c>
      <c r="K70">
        <f t="shared" ref="K70:K82" si="5">H70*J70</f>
        <v>0</v>
      </c>
    </row>
    <row r="71" spans="6:11" x14ac:dyDescent="0.2">
      <c r="F71">
        <f t="shared" si="3"/>
        <v>0</v>
      </c>
      <c r="I71">
        <f t="shared" si="4"/>
        <v>0</v>
      </c>
      <c r="K71">
        <f t="shared" si="5"/>
        <v>0</v>
      </c>
    </row>
    <row r="72" spans="6:11" x14ac:dyDescent="0.2">
      <c r="F72">
        <f t="shared" si="3"/>
        <v>0</v>
      </c>
      <c r="I72">
        <f t="shared" si="4"/>
        <v>0</v>
      </c>
      <c r="K72">
        <f t="shared" si="5"/>
        <v>0</v>
      </c>
    </row>
    <row r="73" spans="6:11" x14ac:dyDescent="0.2">
      <c r="F73">
        <f t="shared" si="3"/>
        <v>0</v>
      </c>
      <c r="I73">
        <f t="shared" si="4"/>
        <v>0</v>
      </c>
      <c r="K73">
        <f t="shared" si="5"/>
        <v>0</v>
      </c>
    </row>
    <row r="74" spans="6:11" x14ac:dyDescent="0.2">
      <c r="F74">
        <f t="shared" si="3"/>
        <v>0</v>
      </c>
      <c r="I74">
        <f t="shared" si="4"/>
        <v>0</v>
      </c>
      <c r="K74">
        <f t="shared" si="5"/>
        <v>0</v>
      </c>
    </row>
    <row r="75" spans="6:11" x14ac:dyDescent="0.2">
      <c r="F75">
        <f t="shared" si="3"/>
        <v>0</v>
      </c>
      <c r="I75">
        <f t="shared" si="4"/>
        <v>0</v>
      </c>
      <c r="K75">
        <f t="shared" si="5"/>
        <v>0</v>
      </c>
    </row>
    <row r="76" spans="6:11" x14ac:dyDescent="0.2">
      <c r="F76">
        <f t="shared" si="3"/>
        <v>0</v>
      </c>
      <c r="I76">
        <f t="shared" si="4"/>
        <v>0</v>
      </c>
      <c r="K76">
        <f t="shared" si="5"/>
        <v>0</v>
      </c>
    </row>
    <row r="77" spans="6:11" x14ac:dyDescent="0.2">
      <c r="F77">
        <f t="shared" si="3"/>
        <v>0</v>
      </c>
      <c r="I77">
        <f t="shared" si="4"/>
        <v>0</v>
      </c>
      <c r="K77">
        <f t="shared" si="5"/>
        <v>0</v>
      </c>
    </row>
    <row r="78" spans="6:11" x14ac:dyDescent="0.2">
      <c r="F78">
        <f t="shared" si="3"/>
        <v>0</v>
      </c>
      <c r="I78">
        <f t="shared" si="4"/>
        <v>0</v>
      </c>
      <c r="K78">
        <f t="shared" si="5"/>
        <v>0</v>
      </c>
    </row>
    <row r="79" spans="6:11" x14ac:dyDescent="0.2">
      <c r="F79">
        <f t="shared" si="3"/>
        <v>0</v>
      </c>
      <c r="I79">
        <f t="shared" si="4"/>
        <v>0</v>
      </c>
      <c r="K79">
        <f t="shared" si="5"/>
        <v>0</v>
      </c>
    </row>
    <row r="80" spans="6:11" x14ac:dyDescent="0.2">
      <c r="F80">
        <f t="shared" si="3"/>
        <v>0</v>
      </c>
      <c r="I80">
        <f t="shared" si="4"/>
        <v>0</v>
      </c>
      <c r="K80">
        <f t="shared" si="5"/>
        <v>0</v>
      </c>
    </row>
    <row r="81" spans="6:11" x14ac:dyDescent="0.2">
      <c r="F81">
        <f t="shared" si="3"/>
        <v>0</v>
      </c>
      <c r="I81">
        <f t="shared" si="4"/>
        <v>0</v>
      </c>
      <c r="K81">
        <f t="shared" si="5"/>
        <v>0</v>
      </c>
    </row>
    <row r="82" spans="6:11" x14ac:dyDescent="0.2">
      <c r="F82">
        <f t="shared" si="3"/>
        <v>0</v>
      </c>
      <c r="I82">
        <f t="shared" si="4"/>
        <v>0</v>
      </c>
      <c r="K82">
        <f t="shared" si="5"/>
        <v>0</v>
      </c>
    </row>
    <row r="83" spans="6:11" x14ac:dyDescent="0.2">
      <c r="F83">
        <f t="shared" si="3"/>
        <v>0</v>
      </c>
      <c r="I83">
        <f t="shared" si="4"/>
        <v>0</v>
      </c>
    </row>
    <row r="84" spans="6:11" x14ac:dyDescent="0.2">
      <c r="F84">
        <f t="shared" si="3"/>
        <v>0</v>
      </c>
    </row>
  </sheetData>
  <mergeCells count="1">
    <mergeCell ref="A1:C3"/>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AS499"/>
  <sheetViews>
    <sheetView topLeftCell="A438" zoomScale="115" zoomScaleNormal="100" workbookViewId="0">
      <selection activeCell="I462" sqref="I462"/>
    </sheetView>
  </sheetViews>
  <sheetFormatPr baseColWidth="10" defaultRowHeight="12.75" x14ac:dyDescent="0.2"/>
  <cols>
    <col min="1" max="1" width="13.625" customWidth="1"/>
    <col min="7" max="7" width="17.125" customWidth="1"/>
  </cols>
  <sheetData>
    <row r="1" spans="1:11" x14ac:dyDescent="0.2">
      <c r="A1" s="127" t="s">
        <v>8408</v>
      </c>
      <c r="B1" s="128"/>
      <c r="C1" s="129"/>
    </row>
    <row r="2" spans="1:11" x14ac:dyDescent="0.2">
      <c r="A2" s="130"/>
      <c r="B2" s="131"/>
      <c r="C2" s="132"/>
    </row>
    <row r="3" spans="1:11" x14ac:dyDescent="0.2">
      <c r="A3" s="133"/>
      <c r="B3" s="134"/>
      <c r="C3" s="135"/>
    </row>
    <row r="4" spans="1:11" ht="13.5" thickBot="1" x14ac:dyDescent="0.25"/>
    <row r="5" spans="1:11" ht="18.75" thickBot="1" x14ac:dyDescent="0.3">
      <c r="A5" s="3" t="s">
        <v>6476</v>
      </c>
      <c r="B5" s="3" t="s">
        <v>6814</v>
      </c>
      <c r="C5" s="3" t="s">
        <v>6932</v>
      </c>
      <c r="D5" s="3" t="s">
        <v>6377</v>
      </c>
      <c r="E5" s="3" t="s">
        <v>6249</v>
      </c>
      <c r="F5" s="4" t="s">
        <v>6904</v>
      </c>
      <c r="G5" s="3" t="s">
        <v>6829</v>
      </c>
      <c r="H5" s="3" t="s">
        <v>6844</v>
      </c>
      <c r="I5" s="3" t="s">
        <v>6404</v>
      </c>
      <c r="J5" s="3" t="s">
        <v>7022</v>
      </c>
      <c r="K5" s="3" t="s">
        <v>6312</v>
      </c>
    </row>
    <row r="6" spans="1:11" x14ac:dyDescent="0.2">
      <c r="A6" s="5">
        <v>39233</v>
      </c>
      <c r="B6" t="s">
        <v>8156</v>
      </c>
      <c r="C6" t="s">
        <v>8157</v>
      </c>
      <c r="D6">
        <v>2</v>
      </c>
      <c r="E6">
        <v>296</v>
      </c>
      <c r="F6">
        <v>592</v>
      </c>
      <c r="G6" s="5">
        <v>39240</v>
      </c>
      <c r="H6">
        <v>583</v>
      </c>
      <c r="I6">
        <v>9</v>
      </c>
      <c r="J6">
        <v>9</v>
      </c>
      <c r="K6">
        <v>5247</v>
      </c>
    </row>
    <row r="7" spans="1:11" x14ac:dyDescent="0.2">
      <c r="G7" t="s">
        <v>4062</v>
      </c>
      <c r="H7">
        <v>9</v>
      </c>
      <c r="I7">
        <v>0</v>
      </c>
    </row>
    <row r="10" spans="1:11" x14ac:dyDescent="0.2">
      <c r="A10" s="5">
        <v>39240</v>
      </c>
      <c r="B10" t="s">
        <v>8162</v>
      </c>
      <c r="C10" t="s">
        <v>8163</v>
      </c>
      <c r="D10">
        <v>2</v>
      </c>
      <c r="E10">
        <v>312</v>
      </c>
      <c r="F10">
        <v>624</v>
      </c>
      <c r="G10" s="5">
        <v>39261</v>
      </c>
      <c r="H10">
        <v>592</v>
      </c>
      <c r="I10">
        <v>32</v>
      </c>
      <c r="J10">
        <v>9.5</v>
      </c>
      <c r="K10">
        <v>5624</v>
      </c>
    </row>
    <row r="11" spans="1:11" x14ac:dyDescent="0.2">
      <c r="A11" s="5"/>
      <c r="G11" s="5" t="s">
        <v>8498</v>
      </c>
      <c r="H11">
        <v>10</v>
      </c>
      <c r="I11">
        <v>22</v>
      </c>
    </row>
    <row r="12" spans="1:11" x14ac:dyDescent="0.2">
      <c r="A12" s="5"/>
      <c r="G12" s="5" t="s">
        <v>8622</v>
      </c>
      <c r="H12">
        <v>6</v>
      </c>
      <c r="I12">
        <v>16</v>
      </c>
      <c r="J12">
        <v>9.5</v>
      </c>
      <c r="K12">
        <v>57</v>
      </c>
    </row>
    <row r="13" spans="1:11" x14ac:dyDescent="0.2">
      <c r="A13" s="5"/>
      <c r="G13" s="5" t="s">
        <v>8462</v>
      </c>
      <c r="H13">
        <v>8</v>
      </c>
      <c r="I13">
        <v>8</v>
      </c>
      <c r="J13">
        <v>9</v>
      </c>
      <c r="K13">
        <v>72</v>
      </c>
    </row>
    <row r="14" spans="1:11" x14ac:dyDescent="0.2">
      <c r="A14" s="5"/>
      <c r="G14" s="5" t="s">
        <v>8771</v>
      </c>
      <c r="H14">
        <v>8</v>
      </c>
      <c r="I14">
        <v>0</v>
      </c>
    </row>
    <row r="15" spans="1:11" x14ac:dyDescent="0.2">
      <c r="A15" s="5"/>
      <c r="G15" s="5"/>
    </row>
    <row r="16" spans="1:11" x14ac:dyDescent="0.2">
      <c r="A16" s="5">
        <v>39254</v>
      </c>
      <c r="B16" t="s">
        <v>4506</v>
      </c>
      <c r="C16" t="s">
        <v>8292</v>
      </c>
      <c r="D16">
        <v>1</v>
      </c>
      <c r="E16">
        <v>302</v>
      </c>
      <c r="F16">
        <v>302</v>
      </c>
      <c r="G16" s="5">
        <v>39268</v>
      </c>
      <c r="H16">
        <v>299</v>
      </c>
      <c r="I16">
        <v>3</v>
      </c>
      <c r="J16">
        <v>9.5</v>
      </c>
      <c r="K16">
        <v>2841</v>
      </c>
    </row>
    <row r="17" spans="1:11" x14ac:dyDescent="0.2">
      <c r="G17" t="s">
        <v>3963</v>
      </c>
      <c r="H17">
        <v>2</v>
      </c>
      <c r="I17">
        <v>0</v>
      </c>
    </row>
    <row r="18" spans="1:11" x14ac:dyDescent="0.2">
      <c r="G18" t="s">
        <v>3720</v>
      </c>
      <c r="H18">
        <v>1</v>
      </c>
    </row>
    <row r="20" spans="1:11" x14ac:dyDescent="0.2">
      <c r="A20" s="5">
        <v>39261</v>
      </c>
      <c r="B20" t="s">
        <v>4399</v>
      </c>
      <c r="C20" t="s">
        <v>4400</v>
      </c>
      <c r="D20">
        <v>2</v>
      </c>
      <c r="E20">
        <v>322</v>
      </c>
      <c r="F20">
        <v>644</v>
      </c>
      <c r="G20" s="5">
        <v>39275</v>
      </c>
      <c r="H20">
        <v>636</v>
      </c>
      <c r="I20">
        <v>8</v>
      </c>
      <c r="J20">
        <v>9.5</v>
      </c>
      <c r="K20">
        <v>6042</v>
      </c>
    </row>
    <row r="21" spans="1:11" x14ac:dyDescent="0.2">
      <c r="G21" t="s">
        <v>3796</v>
      </c>
      <c r="H21">
        <v>4</v>
      </c>
      <c r="I21">
        <v>4</v>
      </c>
    </row>
    <row r="22" spans="1:11" x14ac:dyDescent="0.2">
      <c r="G22" t="s">
        <v>3190</v>
      </c>
      <c r="H22">
        <v>4</v>
      </c>
      <c r="I22">
        <v>0</v>
      </c>
    </row>
    <row r="24" spans="1:11" x14ac:dyDescent="0.2">
      <c r="A24" s="5">
        <v>39268</v>
      </c>
      <c r="B24" t="s">
        <v>8270</v>
      </c>
      <c r="C24" t="s">
        <v>8224</v>
      </c>
      <c r="D24">
        <v>2</v>
      </c>
      <c r="E24">
        <v>303</v>
      </c>
      <c r="F24">
        <v>606</v>
      </c>
      <c r="G24" s="5">
        <v>39296</v>
      </c>
      <c r="H24">
        <v>594</v>
      </c>
      <c r="I24">
        <v>12</v>
      </c>
      <c r="J24">
        <v>10.5</v>
      </c>
      <c r="K24">
        <f>H24*J24</f>
        <v>6237</v>
      </c>
    </row>
    <row r="25" spans="1:11" x14ac:dyDescent="0.2">
      <c r="G25" t="s">
        <v>9662</v>
      </c>
      <c r="H25">
        <v>11</v>
      </c>
      <c r="I25">
        <v>1</v>
      </c>
    </row>
    <row r="26" spans="1:11" x14ac:dyDescent="0.2">
      <c r="G26" t="s">
        <v>9402</v>
      </c>
      <c r="H26">
        <v>1</v>
      </c>
      <c r="I26">
        <v>0</v>
      </c>
    </row>
    <row r="29" spans="1:11" x14ac:dyDescent="0.2">
      <c r="A29" s="5">
        <v>39275</v>
      </c>
      <c r="B29" t="s">
        <v>8441</v>
      </c>
      <c r="C29" t="s">
        <v>8442</v>
      </c>
      <c r="D29">
        <v>3</v>
      </c>
      <c r="E29">
        <v>300</v>
      </c>
      <c r="F29">
        <v>900</v>
      </c>
      <c r="G29" t="s">
        <v>8497</v>
      </c>
      <c r="H29">
        <v>876</v>
      </c>
      <c r="I29">
        <v>24</v>
      </c>
      <c r="J29">
        <v>9.5</v>
      </c>
      <c r="K29">
        <v>8322</v>
      </c>
    </row>
    <row r="30" spans="1:11" x14ac:dyDescent="0.2">
      <c r="G30" t="s">
        <v>3801</v>
      </c>
      <c r="H30">
        <v>21</v>
      </c>
      <c r="I30">
        <v>3</v>
      </c>
      <c r="J30">
        <v>9.5</v>
      </c>
      <c r="K30">
        <v>200</v>
      </c>
    </row>
    <row r="31" spans="1:11" x14ac:dyDescent="0.2">
      <c r="G31" t="s">
        <v>9166</v>
      </c>
      <c r="H31">
        <v>3</v>
      </c>
      <c r="I31">
        <v>0</v>
      </c>
    </row>
    <row r="33" spans="1:11" x14ac:dyDescent="0.2">
      <c r="A33" t="s">
        <v>3896</v>
      </c>
      <c r="B33" t="s">
        <v>3933</v>
      </c>
      <c r="C33" t="s">
        <v>3934</v>
      </c>
      <c r="D33">
        <v>2</v>
      </c>
      <c r="E33">
        <v>265</v>
      </c>
      <c r="F33">
        <v>530</v>
      </c>
      <c r="G33" t="s">
        <v>4055</v>
      </c>
      <c r="H33">
        <v>522</v>
      </c>
      <c r="I33">
        <v>8</v>
      </c>
      <c r="J33">
        <v>9.5</v>
      </c>
      <c r="K33">
        <v>4959</v>
      </c>
    </row>
    <row r="34" spans="1:11" x14ac:dyDescent="0.2">
      <c r="G34" t="s">
        <v>3801</v>
      </c>
      <c r="H34">
        <v>3</v>
      </c>
      <c r="I34">
        <v>5</v>
      </c>
      <c r="J34">
        <v>9.5</v>
      </c>
      <c r="K34">
        <v>29</v>
      </c>
    </row>
    <row r="35" spans="1:11" x14ac:dyDescent="0.2">
      <c r="G35" t="s">
        <v>9663</v>
      </c>
      <c r="H35">
        <v>5</v>
      </c>
      <c r="I35">
        <v>0</v>
      </c>
    </row>
    <row r="37" spans="1:11" x14ac:dyDescent="0.2">
      <c r="A37" t="s">
        <v>3854</v>
      </c>
      <c r="B37" t="s">
        <v>3988</v>
      </c>
      <c r="C37" t="s">
        <v>3989</v>
      </c>
      <c r="D37">
        <v>2</v>
      </c>
      <c r="E37">
        <v>237</v>
      </c>
      <c r="F37">
        <v>474</v>
      </c>
      <c r="G37" t="s">
        <v>3801</v>
      </c>
      <c r="H37">
        <v>458</v>
      </c>
      <c r="I37">
        <v>16</v>
      </c>
      <c r="J37">
        <v>9.5</v>
      </c>
      <c r="K37">
        <v>4351</v>
      </c>
    </row>
    <row r="38" spans="1:11" x14ac:dyDescent="0.2">
      <c r="G38" t="s">
        <v>21732</v>
      </c>
      <c r="H38">
        <v>6</v>
      </c>
      <c r="I38">
        <v>10</v>
      </c>
    </row>
    <row r="39" spans="1:11" x14ac:dyDescent="0.2">
      <c r="G39" t="s">
        <v>21733</v>
      </c>
      <c r="H39">
        <v>5</v>
      </c>
      <c r="I39">
        <v>5</v>
      </c>
    </row>
    <row r="40" spans="1:11" x14ac:dyDescent="0.2">
      <c r="G40" t="s">
        <v>21642</v>
      </c>
      <c r="H40">
        <v>5</v>
      </c>
      <c r="I40">
        <v>0</v>
      </c>
    </row>
    <row r="42" spans="1:11" x14ac:dyDescent="0.2">
      <c r="A42" t="s">
        <v>3801</v>
      </c>
      <c r="B42" t="s">
        <v>3694</v>
      </c>
      <c r="C42" t="s">
        <v>3695</v>
      </c>
      <c r="D42">
        <v>1</v>
      </c>
      <c r="E42">
        <v>465</v>
      </c>
      <c r="F42">
        <v>465</v>
      </c>
      <c r="G42" t="s">
        <v>3679</v>
      </c>
      <c r="H42">
        <v>452</v>
      </c>
      <c r="I42">
        <v>13</v>
      </c>
      <c r="J42">
        <v>10</v>
      </c>
      <c r="K42">
        <v>4520</v>
      </c>
    </row>
    <row r="43" spans="1:11" x14ac:dyDescent="0.2">
      <c r="G43" t="s">
        <v>21705</v>
      </c>
      <c r="H43">
        <v>11</v>
      </c>
      <c r="I43">
        <v>2</v>
      </c>
      <c r="J43">
        <v>8.5</v>
      </c>
      <c r="K43">
        <v>93</v>
      </c>
    </row>
    <row r="44" spans="1:11" x14ac:dyDescent="0.2">
      <c r="G44" t="s">
        <v>21734</v>
      </c>
      <c r="H44">
        <v>2</v>
      </c>
      <c r="I44">
        <v>0</v>
      </c>
    </row>
    <row r="46" spans="1:11" x14ac:dyDescent="0.2">
      <c r="A46" t="s">
        <v>3545</v>
      </c>
      <c r="B46" t="s">
        <v>3660</v>
      </c>
      <c r="C46" t="s">
        <v>3655</v>
      </c>
      <c r="D46">
        <v>1</v>
      </c>
      <c r="E46">
        <v>786</v>
      </c>
      <c r="F46">
        <v>786</v>
      </c>
      <c r="G46" t="s">
        <v>8462</v>
      </c>
      <c r="H46">
        <v>775</v>
      </c>
      <c r="I46">
        <v>11</v>
      </c>
      <c r="J46">
        <v>9</v>
      </c>
      <c r="K46">
        <v>6975</v>
      </c>
    </row>
    <row r="47" spans="1:11" x14ac:dyDescent="0.2">
      <c r="G47" t="s">
        <v>9412</v>
      </c>
      <c r="H47">
        <v>11</v>
      </c>
      <c r="I47">
        <v>0</v>
      </c>
    </row>
    <row r="49" spans="1:12" x14ac:dyDescent="0.2">
      <c r="A49" t="s">
        <v>8644</v>
      </c>
      <c r="B49" t="s">
        <v>8646</v>
      </c>
      <c r="C49" t="s">
        <v>8772</v>
      </c>
      <c r="D49">
        <v>2</v>
      </c>
      <c r="E49">
        <v>275</v>
      </c>
      <c r="F49">
        <v>550</v>
      </c>
      <c r="G49" t="s">
        <v>8798</v>
      </c>
      <c r="H49">
        <v>536</v>
      </c>
      <c r="I49">
        <v>14</v>
      </c>
      <c r="J49">
        <v>9</v>
      </c>
      <c r="K49">
        <v>4824</v>
      </c>
      <c r="L49" t="s">
        <v>8682</v>
      </c>
    </row>
    <row r="50" spans="1:12" x14ac:dyDescent="0.2">
      <c r="G50" t="s">
        <v>10509</v>
      </c>
      <c r="H50">
        <v>4</v>
      </c>
      <c r="I50">
        <v>10</v>
      </c>
    </row>
    <row r="51" spans="1:12" x14ac:dyDescent="0.2">
      <c r="G51" t="s">
        <v>1936</v>
      </c>
      <c r="H51">
        <v>5</v>
      </c>
      <c r="I51">
        <v>5</v>
      </c>
    </row>
    <row r="52" spans="1:12" x14ac:dyDescent="0.2">
      <c r="G52" t="s">
        <v>11111</v>
      </c>
      <c r="H52">
        <v>5</v>
      </c>
      <c r="I52">
        <v>0</v>
      </c>
    </row>
    <row r="54" spans="1:12" x14ac:dyDescent="0.2">
      <c r="A54" t="s">
        <v>8651</v>
      </c>
      <c r="B54" t="s">
        <v>8799</v>
      </c>
      <c r="C54" t="s">
        <v>3602</v>
      </c>
      <c r="D54">
        <v>4</v>
      </c>
      <c r="E54">
        <v>150</v>
      </c>
      <c r="F54">
        <v>600</v>
      </c>
      <c r="G54" t="s">
        <v>3204</v>
      </c>
      <c r="H54">
        <v>569</v>
      </c>
      <c r="I54">
        <v>31</v>
      </c>
      <c r="J54">
        <v>10</v>
      </c>
      <c r="K54">
        <v>5690</v>
      </c>
    </row>
    <row r="55" spans="1:12" x14ac:dyDescent="0.2">
      <c r="G55" t="s">
        <v>9480</v>
      </c>
      <c r="H55">
        <v>15</v>
      </c>
      <c r="I55">
        <v>16</v>
      </c>
      <c r="J55">
        <v>10</v>
      </c>
      <c r="K55">
        <v>150</v>
      </c>
    </row>
    <row r="56" spans="1:12" x14ac:dyDescent="0.2">
      <c r="G56" t="s">
        <v>12247</v>
      </c>
      <c r="H56">
        <v>8</v>
      </c>
      <c r="I56">
        <v>8</v>
      </c>
    </row>
    <row r="57" spans="1:12" x14ac:dyDescent="0.2">
      <c r="G57" t="s">
        <v>12332</v>
      </c>
      <c r="H57">
        <v>4</v>
      </c>
      <c r="I57">
        <v>4</v>
      </c>
    </row>
    <row r="58" spans="1:12" x14ac:dyDescent="0.2">
      <c r="G58" t="s">
        <v>12756</v>
      </c>
      <c r="H58">
        <v>4</v>
      </c>
      <c r="I58">
        <v>0</v>
      </c>
    </row>
    <row r="60" spans="1:12" x14ac:dyDescent="0.2">
      <c r="A60" t="s">
        <v>3200</v>
      </c>
      <c r="B60" t="s">
        <v>3236</v>
      </c>
      <c r="C60" t="s">
        <v>3237</v>
      </c>
      <c r="D60">
        <v>2</v>
      </c>
      <c r="E60">
        <v>331</v>
      </c>
      <c r="F60">
        <v>662</v>
      </c>
      <c r="G60" t="s">
        <v>8877</v>
      </c>
      <c r="H60">
        <v>646</v>
      </c>
      <c r="I60">
        <v>16</v>
      </c>
      <c r="J60">
        <v>9.5</v>
      </c>
      <c r="K60">
        <v>6137</v>
      </c>
    </row>
    <row r="61" spans="1:12" x14ac:dyDescent="0.2">
      <c r="G61" t="s">
        <v>9457</v>
      </c>
      <c r="H61">
        <v>9</v>
      </c>
      <c r="I61">
        <v>7</v>
      </c>
      <c r="J61">
        <v>9.5</v>
      </c>
      <c r="K61">
        <v>86</v>
      </c>
    </row>
    <row r="62" spans="1:12" x14ac:dyDescent="0.2">
      <c r="G62" t="s">
        <v>9481</v>
      </c>
      <c r="H62">
        <v>4</v>
      </c>
      <c r="I62">
        <v>3</v>
      </c>
      <c r="J62">
        <v>9.5</v>
      </c>
      <c r="K62">
        <v>38</v>
      </c>
    </row>
    <row r="63" spans="1:12" x14ac:dyDescent="0.2">
      <c r="G63" t="s">
        <v>9605</v>
      </c>
      <c r="H63">
        <v>3</v>
      </c>
      <c r="I63">
        <v>0</v>
      </c>
    </row>
    <row r="65" spans="1:11" x14ac:dyDescent="0.2">
      <c r="A65" t="s">
        <v>8957</v>
      </c>
      <c r="B65" t="s">
        <v>8848</v>
      </c>
      <c r="C65" t="s">
        <v>8849</v>
      </c>
      <c r="D65">
        <v>2</v>
      </c>
      <c r="E65">
        <v>300</v>
      </c>
      <c r="F65">
        <v>600</v>
      </c>
      <c r="G65" t="s">
        <v>9091</v>
      </c>
      <c r="H65">
        <v>592</v>
      </c>
      <c r="I65">
        <v>8</v>
      </c>
      <c r="J65">
        <v>9</v>
      </c>
      <c r="K65">
        <v>5328</v>
      </c>
    </row>
    <row r="66" spans="1:11" x14ac:dyDescent="0.2">
      <c r="G66" t="s">
        <v>9461</v>
      </c>
      <c r="H66">
        <v>7</v>
      </c>
      <c r="I66">
        <v>1</v>
      </c>
      <c r="J66">
        <v>9</v>
      </c>
      <c r="K66">
        <v>63</v>
      </c>
    </row>
    <row r="67" spans="1:11" x14ac:dyDescent="0.2">
      <c r="G67" t="s">
        <v>9481</v>
      </c>
      <c r="H67">
        <v>3</v>
      </c>
      <c r="I67">
        <v>0</v>
      </c>
      <c r="J67">
        <v>9</v>
      </c>
      <c r="K67">
        <v>27</v>
      </c>
    </row>
    <row r="69" spans="1:11" x14ac:dyDescent="0.2">
      <c r="A69" t="s">
        <v>9091</v>
      </c>
      <c r="B69" t="s">
        <v>9057</v>
      </c>
      <c r="C69" t="s">
        <v>9058</v>
      </c>
      <c r="D69">
        <v>2</v>
      </c>
      <c r="E69">
        <v>302</v>
      </c>
      <c r="F69">
        <v>604</v>
      </c>
      <c r="G69" t="s">
        <v>9103</v>
      </c>
      <c r="H69">
        <v>595</v>
      </c>
      <c r="I69">
        <v>9</v>
      </c>
      <c r="J69">
        <v>10</v>
      </c>
      <c r="K69">
        <v>5950</v>
      </c>
    </row>
    <row r="70" spans="1:11" x14ac:dyDescent="0.2">
      <c r="G70" t="s">
        <v>9461</v>
      </c>
      <c r="H70">
        <v>6</v>
      </c>
      <c r="I70">
        <v>3</v>
      </c>
      <c r="J70">
        <v>10</v>
      </c>
      <c r="K70">
        <v>60</v>
      </c>
    </row>
    <row r="71" spans="1:11" x14ac:dyDescent="0.2">
      <c r="G71" t="s">
        <v>21735</v>
      </c>
      <c r="H71">
        <v>3</v>
      </c>
      <c r="I71">
        <v>0</v>
      </c>
    </row>
    <row r="73" spans="1:11" x14ac:dyDescent="0.2">
      <c r="A73" t="s">
        <v>9129</v>
      </c>
      <c r="B73" t="s">
        <v>9132</v>
      </c>
      <c r="C73" t="s">
        <v>9133</v>
      </c>
      <c r="D73">
        <v>4</v>
      </c>
      <c r="E73">
        <v>163</v>
      </c>
      <c r="F73">
        <v>652</v>
      </c>
      <c r="G73" t="s">
        <v>9081</v>
      </c>
      <c r="H73">
        <v>643</v>
      </c>
      <c r="I73">
        <v>9</v>
      </c>
      <c r="J73">
        <v>10.5</v>
      </c>
      <c r="K73">
        <v>6752</v>
      </c>
    </row>
    <row r="74" spans="1:11" x14ac:dyDescent="0.2">
      <c r="G74" t="s">
        <v>10063</v>
      </c>
      <c r="H74">
        <v>7</v>
      </c>
      <c r="I74">
        <v>2</v>
      </c>
      <c r="J74">
        <v>10.5</v>
      </c>
      <c r="K74">
        <v>74</v>
      </c>
    </row>
    <row r="75" spans="1:11" x14ac:dyDescent="0.2">
      <c r="G75" t="s">
        <v>10281</v>
      </c>
      <c r="H75">
        <v>2</v>
      </c>
      <c r="I75">
        <v>0</v>
      </c>
    </row>
    <row r="77" spans="1:11" x14ac:dyDescent="0.2">
      <c r="A77" t="s">
        <v>9067</v>
      </c>
      <c r="B77" t="s">
        <v>9307</v>
      </c>
      <c r="C77" t="s">
        <v>9034</v>
      </c>
      <c r="D77">
        <v>3</v>
      </c>
      <c r="E77">
        <v>184</v>
      </c>
      <c r="F77">
        <v>552</v>
      </c>
      <c r="G77" t="s">
        <v>9318</v>
      </c>
      <c r="H77">
        <v>548</v>
      </c>
      <c r="I77">
        <v>4</v>
      </c>
      <c r="J77">
        <v>9.5</v>
      </c>
      <c r="K77">
        <v>5206</v>
      </c>
    </row>
    <row r="78" spans="1:11" x14ac:dyDescent="0.2">
      <c r="G78" t="s">
        <v>21643</v>
      </c>
      <c r="H78">
        <v>4</v>
      </c>
      <c r="I78">
        <v>0</v>
      </c>
    </row>
    <row r="80" spans="1:11" x14ac:dyDescent="0.2">
      <c r="A80" t="s">
        <v>9169</v>
      </c>
      <c r="B80" t="s">
        <v>9080</v>
      </c>
      <c r="C80" t="s">
        <v>9052</v>
      </c>
      <c r="D80">
        <v>1.5</v>
      </c>
      <c r="E80">
        <v>299</v>
      </c>
      <c r="F80">
        <v>448</v>
      </c>
      <c r="G80" t="s">
        <v>3096</v>
      </c>
      <c r="H80">
        <v>430</v>
      </c>
      <c r="I80">
        <v>18</v>
      </c>
      <c r="J80">
        <v>9.5</v>
      </c>
      <c r="K80">
        <v>4085</v>
      </c>
    </row>
    <row r="81" spans="1:11" x14ac:dyDescent="0.2">
      <c r="G81" t="s">
        <v>10238</v>
      </c>
      <c r="H81">
        <v>10</v>
      </c>
      <c r="I81">
        <v>8</v>
      </c>
      <c r="J81">
        <v>9.5</v>
      </c>
      <c r="K81">
        <v>95</v>
      </c>
    </row>
    <row r="82" spans="1:11" x14ac:dyDescent="0.2">
      <c r="G82" t="s">
        <v>11266</v>
      </c>
      <c r="H82">
        <v>8</v>
      </c>
      <c r="I82">
        <v>0</v>
      </c>
    </row>
    <row r="84" spans="1:11" x14ac:dyDescent="0.2">
      <c r="A84" t="s">
        <v>3051</v>
      </c>
      <c r="B84" t="s">
        <v>3157</v>
      </c>
      <c r="C84" t="s">
        <v>3064</v>
      </c>
      <c r="D84">
        <v>2</v>
      </c>
      <c r="E84">
        <v>301</v>
      </c>
      <c r="F84">
        <v>602</v>
      </c>
      <c r="G84" t="s">
        <v>2930</v>
      </c>
      <c r="H84">
        <v>596</v>
      </c>
      <c r="I84">
        <v>6</v>
      </c>
      <c r="J84">
        <v>9</v>
      </c>
      <c r="K84">
        <v>5364</v>
      </c>
    </row>
    <row r="85" spans="1:11" x14ac:dyDescent="0.2">
      <c r="G85" t="s">
        <v>2220</v>
      </c>
      <c r="H85">
        <v>6</v>
      </c>
      <c r="I85">
        <v>0</v>
      </c>
    </row>
    <row r="87" spans="1:11" x14ac:dyDescent="0.2">
      <c r="A87" t="s">
        <v>2929</v>
      </c>
      <c r="B87" t="s">
        <v>2820</v>
      </c>
      <c r="C87" t="s">
        <v>2779</v>
      </c>
      <c r="D87" s="11">
        <v>1.75</v>
      </c>
      <c r="E87">
        <v>211</v>
      </c>
      <c r="F87">
        <v>369</v>
      </c>
      <c r="G87" t="s">
        <v>2765</v>
      </c>
      <c r="H87">
        <v>351</v>
      </c>
      <c r="I87">
        <v>18</v>
      </c>
      <c r="J87">
        <v>9.5</v>
      </c>
      <c r="K87">
        <f>H87*J87</f>
        <v>3334.5</v>
      </c>
    </row>
    <row r="88" spans="1:11" x14ac:dyDescent="0.2">
      <c r="G88" t="s">
        <v>9481</v>
      </c>
      <c r="H88">
        <v>12</v>
      </c>
      <c r="I88">
        <v>6</v>
      </c>
      <c r="J88">
        <v>9.5</v>
      </c>
      <c r="K88">
        <v>114</v>
      </c>
    </row>
    <row r="89" spans="1:11" x14ac:dyDescent="0.2">
      <c r="G89" t="s">
        <v>21701</v>
      </c>
      <c r="H89">
        <v>4</v>
      </c>
      <c r="I89">
        <v>2</v>
      </c>
      <c r="J89">
        <v>9.5</v>
      </c>
      <c r="K89">
        <v>38</v>
      </c>
    </row>
    <row r="90" spans="1:11" x14ac:dyDescent="0.2">
      <c r="G90" t="s">
        <v>10063</v>
      </c>
      <c r="H90">
        <v>2</v>
      </c>
      <c r="I90">
        <v>0</v>
      </c>
      <c r="J90">
        <v>9.5</v>
      </c>
      <c r="K90">
        <v>19</v>
      </c>
    </row>
    <row r="92" spans="1:11" x14ac:dyDescent="0.2">
      <c r="A92" t="s">
        <v>3045</v>
      </c>
      <c r="B92" t="s">
        <v>2787</v>
      </c>
      <c r="C92" t="s">
        <v>8288</v>
      </c>
      <c r="D92">
        <v>2</v>
      </c>
      <c r="E92">
        <v>307</v>
      </c>
      <c r="F92">
        <f>D92*E92</f>
        <v>614</v>
      </c>
      <c r="G92" t="s">
        <v>2790</v>
      </c>
      <c r="H92">
        <v>603</v>
      </c>
      <c r="I92">
        <v>11</v>
      </c>
      <c r="J92">
        <v>9</v>
      </c>
      <c r="K92">
        <v>5427</v>
      </c>
    </row>
    <row r="93" spans="1:11" x14ac:dyDescent="0.2">
      <c r="G93" t="s">
        <v>10078</v>
      </c>
      <c r="H93">
        <v>9</v>
      </c>
      <c r="I93">
        <v>2</v>
      </c>
    </row>
    <row r="94" spans="1:11" x14ac:dyDescent="0.2">
      <c r="G94" t="s">
        <v>10280</v>
      </c>
      <c r="H94">
        <v>2</v>
      </c>
      <c r="I94">
        <v>0</v>
      </c>
    </row>
    <row r="96" spans="1:11" x14ac:dyDescent="0.2">
      <c r="A96" t="s">
        <v>2826</v>
      </c>
      <c r="B96" t="s">
        <v>2786</v>
      </c>
      <c r="C96" t="s">
        <v>2879</v>
      </c>
      <c r="D96" s="11">
        <v>4.25</v>
      </c>
      <c r="E96">
        <v>163</v>
      </c>
      <c r="F96">
        <v>691</v>
      </c>
      <c r="G96" t="s">
        <v>2790</v>
      </c>
      <c r="H96">
        <v>669</v>
      </c>
      <c r="I96">
        <v>22</v>
      </c>
      <c r="J96">
        <v>8.5</v>
      </c>
      <c r="K96">
        <v>5687</v>
      </c>
    </row>
    <row r="97" spans="1:11" x14ac:dyDescent="0.2">
      <c r="D97" s="11"/>
      <c r="G97" t="s">
        <v>9457</v>
      </c>
      <c r="H97">
        <v>7</v>
      </c>
      <c r="I97">
        <v>15</v>
      </c>
      <c r="J97">
        <v>8.5</v>
      </c>
      <c r="K97">
        <v>60</v>
      </c>
    </row>
    <row r="98" spans="1:11" x14ac:dyDescent="0.2">
      <c r="D98" s="11"/>
      <c r="G98" t="s">
        <v>9480</v>
      </c>
      <c r="H98">
        <v>8</v>
      </c>
      <c r="I98">
        <v>7</v>
      </c>
      <c r="J98">
        <v>8.5</v>
      </c>
      <c r="K98">
        <v>68</v>
      </c>
    </row>
    <row r="99" spans="1:11" x14ac:dyDescent="0.2">
      <c r="G99" t="s">
        <v>2266</v>
      </c>
      <c r="H99">
        <v>7</v>
      </c>
      <c r="I99">
        <v>0</v>
      </c>
    </row>
    <row r="100" spans="1:11" x14ac:dyDescent="0.2">
      <c r="A100" s="18"/>
    </row>
    <row r="101" spans="1:11" x14ac:dyDescent="0.2">
      <c r="A101" t="s">
        <v>2959</v>
      </c>
      <c r="B101" t="s">
        <v>1510</v>
      </c>
      <c r="C101" t="s">
        <v>2916</v>
      </c>
      <c r="D101">
        <v>2</v>
      </c>
      <c r="E101">
        <v>251</v>
      </c>
      <c r="F101">
        <v>502</v>
      </c>
      <c r="G101" t="s">
        <v>9457</v>
      </c>
      <c r="H101">
        <v>472</v>
      </c>
      <c r="I101">
        <v>30</v>
      </c>
      <c r="J101">
        <v>9</v>
      </c>
      <c r="K101">
        <v>4248</v>
      </c>
    </row>
    <row r="102" spans="1:11" x14ac:dyDescent="0.2">
      <c r="G102" t="s">
        <v>21701</v>
      </c>
      <c r="H102">
        <v>18</v>
      </c>
      <c r="I102">
        <v>12</v>
      </c>
      <c r="J102">
        <v>9</v>
      </c>
      <c r="K102">
        <v>162</v>
      </c>
    </row>
    <row r="105" spans="1:11" x14ac:dyDescent="0.2">
      <c r="A105" t="s">
        <v>9421</v>
      </c>
      <c r="B105" t="s">
        <v>9424</v>
      </c>
      <c r="C105" t="s">
        <v>9368</v>
      </c>
      <c r="D105">
        <v>1</v>
      </c>
      <c r="E105">
        <v>387</v>
      </c>
      <c r="F105">
        <v>387</v>
      </c>
      <c r="G105" t="s">
        <v>9480</v>
      </c>
      <c r="H105">
        <v>385</v>
      </c>
      <c r="I105">
        <v>2</v>
      </c>
      <c r="J105">
        <v>9</v>
      </c>
      <c r="K105">
        <v>3465</v>
      </c>
    </row>
    <row r="106" spans="1:11" x14ac:dyDescent="0.2">
      <c r="G106" t="s">
        <v>10077</v>
      </c>
      <c r="H106">
        <v>2</v>
      </c>
      <c r="I106">
        <v>0</v>
      </c>
    </row>
    <row r="108" spans="1:11" x14ac:dyDescent="0.2">
      <c r="A108" t="s">
        <v>9481</v>
      </c>
      <c r="B108" t="s">
        <v>9765</v>
      </c>
      <c r="C108" t="s">
        <v>8733</v>
      </c>
      <c r="D108">
        <v>2</v>
      </c>
      <c r="E108">
        <v>351</v>
      </c>
      <c r="F108">
        <v>702</v>
      </c>
      <c r="G108" t="s">
        <v>21705</v>
      </c>
      <c r="H108">
        <v>693</v>
      </c>
      <c r="I108">
        <v>9</v>
      </c>
      <c r="J108">
        <v>9</v>
      </c>
      <c r="K108">
        <v>6237</v>
      </c>
    </row>
    <row r="109" spans="1:11" x14ac:dyDescent="0.2">
      <c r="G109" t="s">
        <v>21736</v>
      </c>
      <c r="H109">
        <v>9</v>
      </c>
      <c r="I109">
        <v>0</v>
      </c>
    </row>
    <row r="111" spans="1:11" x14ac:dyDescent="0.2">
      <c r="A111" t="s">
        <v>9466</v>
      </c>
      <c r="B111" t="s">
        <v>9535</v>
      </c>
      <c r="C111" t="s">
        <v>9536</v>
      </c>
      <c r="D111">
        <v>2</v>
      </c>
      <c r="E111">
        <v>356</v>
      </c>
      <c r="F111">
        <v>712</v>
      </c>
      <c r="G111" t="s">
        <v>9678</v>
      </c>
      <c r="H111">
        <v>704</v>
      </c>
      <c r="I111">
        <v>8</v>
      </c>
      <c r="J111">
        <v>9.5</v>
      </c>
      <c r="K111">
        <v>6688</v>
      </c>
    </row>
    <row r="112" spans="1:11" x14ac:dyDescent="0.2">
      <c r="G112" t="s">
        <v>10325</v>
      </c>
      <c r="H112">
        <v>3</v>
      </c>
      <c r="I112">
        <v>5</v>
      </c>
      <c r="J112">
        <v>9.5</v>
      </c>
      <c r="K112">
        <v>29</v>
      </c>
    </row>
    <row r="113" spans="1:11" x14ac:dyDescent="0.2">
      <c r="G113" t="s">
        <v>2265</v>
      </c>
      <c r="H113">
        <v>5</v>
      </c>
      <c r="I113">
        <v>0</v>
      </c>
    </row>
    <row r="115" spans="1:11" x14ac:dyDescent="0.2">
      <c r="A115" t="s">
        <v>9677</v>
      </c>
      <c r="B115" t="s">
        <v>9633</v>
      </c>
      <c r="C115" t="s">
        <v>4372</v>
      </c>
      <c r="D115">
        <v>2</v>
      </c>
      <c r="E115">
        <v>226</v>
      </c>
      <c r="F115">
        <v>452</v>
      </c>
      <c r="G115" t="s">
        <v>21650</v>
      </c>
      <c r="H115">
        <v>416</v>
      </c>
      <c r="I115">
        <v>36</v>
      </c>
      <c r="J115">
        <v>9</v>
      </c>
      <c r="K115">
        <v>3744</v>
      </c>
    </row>
    <row r="116" spans="1:11" x14ac:dyDescent="0.2">
      <c r="G116" t="s">
        <v>21701</v>
      </c>
      <c r="H116">
        <v>14</v>
      </c>
      <c r="I116">
        <v>22</v>
      </c>
      <c r="J116">
        <v>9</v>
      </c>
      <c r="K116">
        <v>126</v>
      </c>
    </row>
    <row r="117" spans="1:11" x14ac:dyDescent="0.2">
      <c r="G117" t="s">
        <v>10063</v>
      </c>
      <c r="H117">
        <v>22</v>
      </c>
      <c r="I117">
        <v>0</v>
      </c>
      <c r="J117">
        <v>9</v>
      </c>
      <c r="K117">
        <v>198</v>
      </c>
    </row>
    <row r="119" spans="1:11" x14ac:dyDescent="0.2">
      <c r="A119" t="s">
        <v>9677</v>
      </c>
      <c r="B119" t="s">
        <v>9754</v>
      </c>
      <c r="C119" t="s">
        <v>9755</v>
      </c>
      <c r="D119">
        <v>3</v>
      </c>
      <c r="E119">
        <v>217</v>
      </c>
      <c r="F119">
        <v>651</v>
      </c>
      <c r="G119" t="s">
        <v>21652</v>
      </c>
      <c r="H119">
        <v>644</v>
      </c>
      <c r="I119">
        <v>7</v>
      </c>
      <c r="J119">
        <v>9</v>
      </c>
      <c r="K119">
        <v>5796</v>
      </c>
    </row>
    <row r="120" spans="1:11" x14ac:dyDescent="0.2">
      <c r="G120" t="s">
        <v>10096</v>
      </c>
      <c r="H120">
        <v>2</v>
      </c>
      <c r="I120">
        <v>5</v>
      </c>
    </row>
    <row r="121" spans="1:11" x14ac:dyDescent="0.2">
      <c r="G121" t="s">
        <v>2013</v>
      </c>
      <c r="H121">
        <v>5</v>
      </c>
      <c r="I121">
        <v>0</v>
      </c>
    </row>
    <row r="123" spans="1:11" x14ac:dyDescent="0.2">
      <c r="A123" t="s">
        <v>21737</v>
      </c>
      <c r="B123" t="s">
        <v>9751</v>
      </c>
      <c r="C123" t="s">
        <v>9752</v>
      </c>
      <c r="D123">
        <v>2</v>
      </c>
      <c r="E123">
        <v>239</v>
      </c>
      <c r="F123">
        <v>478</v>
      </c>
      <c r="G123" t="s">
        <v>21701</v>
      </c>
      <c r="H123">
        <v>469</v>
      </c>
      <c r="I123">
        <v>9</v>
      </c>
      <c r="J123">
        <v>8.5</v>
      </c>
      <c r="K123">
        <v>3987</v>
      </c>
    </row>
    <row r="124" spans="1:11" x14ac:dyDescent="0.2">
      <c r="G124" t="s">
        <v>10063</v>
      </c>
      <c r="H124">
        <v>2</v>
      </c>
      <c r="I124">
        <v>7</v>
      </c>
      <c r="J124">
        <v>8.5</v>
      </c>
      <c r="K124">
        <v>17</v>
      </c>
    </row>
    <row r="125" spans="1:11" x14ac:dyDescent="0.2">
      <c r="G125" t="s">
        <v>10094</v>
      </c>
      <c r="H125">
        <v>7</v>
      </c>
      <c r="I125">
        <v>0</v>
      </c>
    </row>
    <row r="127" spans="1:11" x14ac:dyDescent="0.2">
      <c r="A127" t="s">
        <v>21701</v>
      </c>
      <c r="B127" t="s">
        <v>9931</v>
      </c>
      <c r="C127" t="s">
        <v>9938</v>
      </c>
      <c r="D127">
        <v>1.5</v>
      </c>
      <c r="E127">
        <v>264</v>
      </c>
      <c r="F127">
        <v>396</v>
      </c>
      <c r="G127" t="s">
        <v>21653</v>
      </c>
      <c r="H127">
        <v>380</v>
      </c>
      <c r="I127">
        <v>16</v>
      </c>
      <c r="J127">
        <v>9</v>
      </c>
      <c r="K127">
        <v>3420</v>
      </c>
    </row>
    <row r="128" spans="1:11" x14ac:dyDescent="0.2">
      <c r="G128" s="5">
        <v>39667</v>
      </c>
      <c r="H128">
        <v>14</v>
      </c>
      <c r="I128">
        <v>2</v>
      </c>
    </row>
    <row r="129" spans="1:45" x14ac:dyDescent="0.2">
      <c r="G129" s="5" t="s">
        <v>12757</v>
      </c>
      <c r="H129">
        <v>2</v>
      </c>
      <c r="I129">
        <v>0</v>
      </c>
    </row>
    <row r="131" spans="1:45" x14ac:dyDescent="0.2">
      <c r="A131" t="s">
        <v>21671</v>
      </c>
      <c r="B131" t="s">
        <v>2749</v>
      </c>
      <c r="C131" t="s">
        <v>9940</v>
      </c>
      <c r="D131">
        <v>2</v>
      </c>
      <c r="E131">
        <v>240</v>
      </c>
      <c r="F131">
        <v>480</v>
      </c>
      <c r="G131" t="s">
        <v>21653</v>
      </c>
      <c r="H131">
        <v>470</v>
      </c>
      <c r="I131">
        <v>10</v>
      </c>
      <c r="J131">
        <v>9</v>
      </c>
      <c r="K131">
        <v>4230</v>
      </c>
    </row>
    <row r="134" spans="1:45" x14ac:dyDescent="0.2">
      <c r="A134" t="s">
        <v>21723</v>
      </c>
      <c r="B134" t="s">
        <v>2581</v>
      </c>
      <c r="C134" t="s">
        <v>2582</v>
      </c>
      <c r="D134">
        <v>3</v>
      </c>
      <c r="E134">
        <v>220</v>
      </c>
      <c r="F134">
        <v>660</v>
      </c>
      <c r="G134" t="s">
        <v>2524</v>
      </c>
      <c r="H134">
        <v>613</v>
      </c>
      <c r="I134">
        <v>47</v>
      </c>
      <c r="J134">
        <v>9.5</v>
      </c>
      <c r="K134">
        <v>5823</v>
      </c>
    </row>
    <row r="135" spans="1:45" x14ac:dyDescent="0.2">
      <c r="G135" t="s">
        <v>10063</v>
      </c>
      <c r="H135">
        <v>5</v>
      </c>
      <c r="I135">
        <v>42</v>
      </c>
      <c r="J135">
        <v>9.5</v>
      </c>
      <c r="K135">
        <v>48</v>
      </c>
    </row>
    <row r="138" spans="1:45" x14ac:dyDescent="0.2">
      <c r="A138" t="s">
        <v>21738</v>
      </c>
      <c r="B138" t="s">
        <v>2519</v>
      </c>
      <c r="C138" t="s">
        <v>2550</v>
      </c>
      <c r="D138">
        <v>1</v>
      </c>
      <c r="E138">
        <v>315</v>
      </c>
      <c r="F138">
        <v>315</v>
      </c>
      <c r="G138" t="s">
        <v>2425</v>
      </c>
      <c r="H138">
        <v>310</v>
      </c>
      <c r="I138">
        <v>5</v>
      </c>
      <c r="J138">
        <v>9</v>
      </c>
      <c r="K138">
        <v>2790</v>
      </c>
    </row>
    <row r="139" spans="1:45" x14ac:dyDescent="0.2">
      <c r="G139" t="s">
        <v>1593</v>
      </c>
      <c r="H139">
        <v>5</v>
      </c>
      <c r="I139">
        <v>0</v>
      </c>
    </row>
    <row r="141" spans="1:45" x14ac:dyDescent="0.2">
      <c r="A141" t="s">
        <v>2339</v>
      </c>
      <c r="B141" t="s">
        <v>2390</v>
      </c>
      <c r="C141" t="s">
        <v>2437</v>
      </c>
      <c r="D141">
        <v>1</v>
      </c>
      <c r="E141">
        <v>387</v>
      </c>
      <c r="F141">
        <v>387</v>
      </c>
      <c r="G141" t="s">
        <v>10039</v>
      </c>
      <c r="H141">
        <v>384</v>
      </c>
      <c r="I141">
        <v>3</v>
      </c>
      <c r="J141">
        <v>9</v>
      </c>
      <c r="K141">
        <v>3456</v>
      </c>
    </row>
    <row r="142" spans="1:45" x14ac:dyDescent="0.2">
      <c r="G142" t="s">
        <v>10200</v>
      </c>
      <c r="H142">
        <v>3</v>
      </c>
      <c r="I142">
        <v>0</v>
      </c>
    </row>
    <row r="143" spans="1:45" x14ac:dyDescent="0.2">
      <c r="AS143" t="s">
        <v>9967</v>
      </c>
    </row>
    <row r="144" spans="1:45" x14ac:dyDescent="0.2">
      <c r="A144" t="s">
        <v>9859</v>
      </c>
      <c r="B144" t="s">
        <v>9880</v>
      </c>
      <c r="C144" t="s">
        <v>9966</v>
      </c>
      <c r="D144">
        <v>2</v>
      </c>
      <c r="E144">
        <v>251</v>
      </c>
      <c r="F144">
        <v>502</v>
      </c>
      <c r="G144" t="s">
        <v>10063</v>
      </c>
      <c r="H144">
        <v>487</v>
      </c>
      <c r="I144">
        <v>15</v>
      </c>
      <c r="J144">
        <v>9</v>
      </c>
      <c r="K144">
        <v>4383</v>
      </c>
    </row>
    <row r="145" spans="1:11" x14ac:dyDescent="0.2">
      <c r="G145" t="s">
        <v>10324</v>
      </c>
      <c r="H145">
        <v>8</v>
      </c>
      <c r="I145">
        <v>7</v>
      </c>
      <c r="J145">
        <v>9</v>
      </c>
      <c r="K145">
        <v>72</v>
      </c>
    </row>
    <row r="146" spans="1:11" x14ac:dyDescent="0.2">
      <c r="G146" t="s">
        <v>2319</v>
      </c>
      <c r="H146">
        <v>5</v>
      </c>
      <c r="I146">
        <v>2</v>
      </c>
    </row>
    <row r="147" spans="1:11" x14ac:dyDescent="0.2">
      <c r="G147" t="s">
        <v>12979</v>
      </c>
      <c r="H147">
        <v>2</v>
      </c>
      <c r="I147">
        <v>0</v>
      </c>
    </row>
    <row r="149" spans="1:11" x14ac:dyDescent="0.2">
      <c r="A149" t="s">
        <v>10048</v>
      </c>
      <c r="B149" t="s">
        <v>1549</v>
      </c>
      <c r="C149" t="s">
        <v>10091</v>
      </c>
      <c r="D149">
        <v>1.5</v>
      </c>
      <c r="E149">
        <v>303</v>
      </c>
      <c r="F149">
        <v>454</v>
      </c>
      <c r="G149" t="s">
        <v>10324</v>
      </c>
      <c r="H149">
        <v>446</v>
      </c>
      <c r="I149">
        <v>8</v>
      </c>
      <c r="J149">
        <v>9</v>
      </c>
      <c r="K149">
        <v>4014</v>
      </c>
    </row>
    <row r="150" spans="1:11" x14ac:dyDescent="0.2">
      <c r="G150" t="s">
        <v>2482</v>
      </c>
      <c r="H150">
        <v>2</v>
      </c>
      <c r="I150">
        <v>6</v>
      </c>
      <c r="J150">
        <v>9</v>
      </c>
      <c r="K150">
        <v>18</v>
      </c>
    </row>
    <row r="151" spans="1:11" x14ac:dyDescent="0.2">
      <c r="G151" t="s">
        <v>2319</v>
      </c>
      <c r="H151">
        <v>6</v>
      </c>
      <c r="I151">
        <v>0</v>
      </c>
    </row>
    <row r="153" spans="1:11" x14ac:dyDescent="0.2">
      <c r="A153" t="s">
        <v>10063</v>
      </c>
      <c r="B153" t="s">
        <v>10218</v>
      </c>
      <c r="C153" t="s">
        <v>10219</v>
      </c>
      <c r="D153">
        <v>2</v>
      </c>
      <c r="E153">
        <v>343</v>
      </c>
      <c r="F153">
        <v>686</v>
      </c>
      <c r="G153" t="s">
        <v>10313</v>
      </c>
      <c r="H153">
        <v>686</v>
      </c>
      <c r="I153">
        <v>0</v>
      </c>
      <c r="J153">
        <v>9</v>
      </c>
      <c r="K153">
        <v>6174</v>
      </c>
    </row>
    <row r="156" spans="1:11" x14ac:dyDescent="0.2">
      <c r="A156" t="s">
        <v>10286</v>
      </c>
      <c r="B156" t="s">
        <v>1652</v>
      </c>
      <c r="C156" t="s">
        <v>10392</v>
      </c>
      <c r="D156">
        <v>1.5</v>
      </c>
      <c r="E156">
        <v>237</v>
      </c>
      <c r="F156">
        <v>355.5</v>
      </c>
      <c r="G156" t="s">
        <v>10427</v>
      </c>
      <c r="H156">
        <v>351</v>
      </c>
      <c r="I156">
        <v>4</v>
      </c>
      <c r="J156">
        <v>9</v>
      </c>
      <c r="K156">
        <v>3159</v>
      </c>
    </row>
    <row r="157" spans="1:11" x14ac:dyDescent="0.2">
      <c r="G157" t="s">
        <v>2319</v>
      </c>
      <c r="H157">
        <v>4</v>
      </c>
      <c r="I157">
        <v>0</v>
      </c>
    </row>
    <row r="159" spans="1:11" x14ac:dyDescent="0.2">
      <c r="A159" t="s">
        <v>10321</v>
      </c>
      <c r="B159" t="s">
        <v>10350</v>
      </c>
      <c r="C159" t="s">
        <v>10351</v>
      </c>
      <c r="D159">
        <v>2</v>
      </c>
      <c r="E159">
        <v>324</v>
      </c>
      <c r="F159">
        <v>648</v>
      </c>
      <c r="G159" t="s">
        <v>2316</v>
      </c>
      <c r="H159">
        <v>636</v>
      </c>
      <c r="I159">
        <v>12</v>
      </c>
      <c r="J159">
        <v>9</v>
      </c>
      <c r="K159">
        <v>5724</v>
      </c>
    </row>
    <row r="162" spans="1:11" x14ac:dyDescent="0.2">
      <c r="A162" t="s">
        <v>10371</v>
      </c>
      <c r="B162" t="s">
        <v>2214</v>
      </c>
      <c r="C162" t="s">
        <v>2171</v>
      </c>
      <c r="D162">
        <v>2</v>
      </c>
      <c r="E162">
        <v>276</v>
      </c>
      <c r="F162">
        <v>552</v>
      </c>
      <c r="G162" t="s">
        <v>2242</v>
      </c>
      <c r="H162">
        <v>538</v>
      </c>
      <c r="I162">
        <v>14</v>
      </c>
      <c r="J162">
        <v>9</v>
      </c>
      <c r="K162">
        <v>4842</v>
      </c>
    </row>
    <row r="165" spans="1:11" x14ac:dyDescent="0.2">
      <c r="A165" t="s">
        <v>2312</v>
      </c>
      <c r="B165" t="s">
        <v>1469</v>
      </c>
      <c r="C165" t="s">
        <v>2357</v>
      </c>
      <c r="D165">
        <v>2</v>
      </c>
      <c r="E165">
        <v>249</v>
      </c>
      <c r="F165">
        <v>498</v>
      </c>
      <c r="G165" t="s">
        <v>10477</v>
      </c>
      <c r="H165">
        <v>490</v>
      </c>
      <c r="I165">
        <v>8</v>
      </c>
      <c r="J165">
        <v>10.5</v>
      </c>
      <c r="K165">
        <v>5145</v>
      </c>
    </row>
    <row r="168" spans="1:11" x14ac:dyDescent="0.2">
      <c r="A168" t="s">
        <v>10433</v>
      </c>
      <c r="B168" t="s">
        <v>1599</v>
      </c>
      <c r="C168" t="s">
        <v>10485</v>
      </c>
      <c r="D168">
        <v>2</v>
      </c>
      <c r="E168">
        <v>206</v>
      </c>
      <c r="F168">
        <v>412</v>
      </c>
      <c r="G168" t="s">
        <v>2113</v>
      </c>
      <c r="H168">
        <v>404</v>
      </c>
      <c r="I168">
        <v>8</v>
      </c>
      <c r="J168">
        <v>8.5</v>
      </c>
      <c r="K168">
        <v>3434</v>
      </c>
    </row>
    <row r="171" spans="1:11" x14ac:dyDescent="0.2">
      <c r="A171" t="s">
        <v>2115</v>
      </c>
      <c r="B171" t="s">
        <v>1929</v>
      </c>
      <c r="C171" t="s">
        <v>1980</v>
      </c>
      <c r="D171">
        <v>1</v>
      </c>
      <c r="E171">
        <v>403</v>
      </c>
      <c r="F171">
        <v>403</v>
      </c>
      <c r="G171" t="s">
        <v>1966</v>
      </c>
      <c r="H171">
        <v>393</v>
      </c>
      <c r="I171">
        <v>10</v>
      </c>
      <c r="J171">
        <v>11</v>
      </c>
      <c r="K171">
        <v>4323</v>
      </c>
    </row>
    <row r="172" spans="1:11" x14ac:dyDescent="0.2">
      <c r="G172" t="s">
        <v>1579</v>
      </c>
      <c r="H172">
        <v>8</v>
      </c>
      <c r="I172">
        <v>2</v>
      </c>
      <c r="J172">
        <v>11</v>
      </c>
      <c r="K172">
        <v>88</v>
      </c>
    </row>
    <row r="173" spans="1:11" x14ac:dyDescent="0.2">
      <c r="G173" t="s">
        <v>13008</v>
      </c>
      <c r="H173">
        <v>2</v>
      </c>
      <c r="I173">
        <v>0</v>
      </c>
    </row>
    <row r="175" spans="1:11" x14ac:dyDescent="0.2">
      <c r="A175" t="s">
        <v>1933</v>
      </c>
      <c r="B175" t="s">
        <v>1953</v>
      </c>
      <c r="C175" t="s">
        <v>1812</v>
      </c>
      <c r="D175">
        <v>2</v>
      </c>
      <c r="E175">
        <v>241</v>
      </c>
      <c r="F175">
        <v>482</v>
      </c>
      <c r="G175" t="s">
        <v>1580</v>
      </c>
      <c r="H175">
        <v>470</v>
      </c>
      <c r="I175">
        <v>12</v>
      </c>
      <c r="J175">
        <v>12</v>
      </c>
      <c r="K175">
        <v>5640</v>
      </c>
    </row>
    <row r="176" spans="1:11" x14ac:dyDescent="0.2">
      <c r="G176" s="5">
        <v>39667</v>
      </c>
      <c r="H176">
        <v>8</v>
      </c>
      <c r="I176">
        <v>4</v>
      </c>
    </row>
    <row r="177" spans="1:11" x14ac:dyDescent="0.2">
      <c r="G177" s="5" t="s">
        <v>13108</v>
      </c>
      <c r="H177">
        <v>4</v>
      </c>
      <c r="I177">
        <v>0</v>
      </c>
    </row>
    <row r="179" spans="1:11" x14ac:dyDescent="0.2">
      <c r="A179" t="s">
        <v>1761</v>
      </c>
      <c r="B179" t="s">
        <v>1598</v>
      </c>
      <c r="C179" t="s">
        <v>1762</v>
      </c>
      <c r="D179">
        <v>3</v>
      </c>
      <c r="E179">
        <v>251</v>
      </c>
      <c r="F179">
        <v>753</v>
      </c>
      <c r="G179" t="s">
        <v>10580</v>
      </c>
      <c r="H179">
        <v>744</v>
      </c>
      <c r="I179">
        <v>9</v>
      </c>
      <c r="J179">
        <v>9</v>
      </c>
      <c r="K179">
        <v>6696</v>
      </c>
    </row>
    <row r="182" spans="1:11" x14ac:dyDescent="0.2">
      <c r="A182" t="s">
        <v>10593</v>
      </c>
      <c r="B182" t="s">
        <v>10730</v>
      </c>
      <c r="C182" t="s">
        <v>10731</v>
      </c>
      <c r="D182">
        <v>1.5</v>
      </c>
      <c r="E182">
        <v>269</v>
      </c>
      <c r="F182">
        <v>403.5</v>
      </c>
      <c r="G182" t="s">
        <v>11042</v>
      </c>
      <c r="H182">
        <v>396</v>
      </c>
      <c r="I182">
        <v>7</v>
      </c>
      <c r="J182">
        <v>9</v>
      </c>
      <c r="K182">
        <v>3564</v>
      </c>
    </row>
    <row r="185" spans="1:11" x14ac:dyDescent="0.2">
      <c r="A185" t="s">
        <v>10723</v>
      </c>
      <c r="B185" t="s">
        <v>10752</v>
      </c>
      <c r="C185" t="s">
        <v>10805</v>
      </c>
      <c r="D185">
        <v>3</v>
      </c>
      <c r="E185">
        <v>301</v>
      </c>
      <c r="F185">
        <v>903</v>
      </c>
      <c r="G185" s="5">
        <v>39667</v>
      </c>
      <c r="H185">
        <v>887</v>
      </c>
      <c r="I185">
        <v>16</v>
      </c>
      <c r="J185">
        <v>9</v>
      </c>
      <c r="K185">
        <v>7983</v>
      </c>
    </row>
    <row r="188" spans="1:11" x14ac:dyDescent="0.2">
      <c r="A188" s="12">
        <v>39661</v>
      </c>
      <c r="B188" t="s">
        <v>1597</v>
      </c>
      <c r="C188" t="s">
        <v>10957</v>
      </c>
      <c r="D188">
        <v>1</v>
      </c>
      <c r="E188">
        <v>467</v>
      </c>
      <c r="F188">
        <v>467</v>
      </c>
      <c r="G188" t="s">
        <v>11042</v>
      </c>
      <c r="H188">
        <v>462</v>
      </c>
      <c r="I188">
        <v>5</v>
      </c>
      <c r="J188">
        <v>10.5</v>
      </c>
      <c r="K188">
        <v>4851</v>
      </c>
    </row>
    <row r="191" spans="1:11" x14ac:dyDescent="0.2">
      <c r="A191" s="12">
        <v>39667</v>
      </c>
      <c r="B191" t="s">
        <v>1538</v>
      </c>
      <c r="C191" t="s">
        <v>10977</v>
      </c>
      <c r="D191" s="11">
        <v>2.25</v>
      </c>
      <c r="E191">
        <v>242</v>
      </c>
      <c r="F191">
        <v>544.5</v>
      </c>
      <c r="G191" t="s">
        <v>11286</v>
      </c>
      <c r="H191">
        <v>529</v>
      </c>
      <c r="I191">
        <v>15</v>
      </c>
      <c r="J191">
        <v>10</v>
      </c>
      <c r="K191">
        <v>5290</v>
      </c>
    </row>
    <row r="194" spans="1:11" x14ac:dyDescent="0.2">
      <c r="A194" t="s">
        <v>11042</v>
      </c>
      <c r="B194" t="s">
        <v>1574</v>
      </c>
      <c r="C194" t="s">
        <v>11124</v>
      </c>
      <c r="D194">
        <v>3</v>
      </c>
      <c r="E194">
        <v>251</v>
      </c>
      <c r="F194">
        <v>753</v>
      </c>
      <c r="G194" t="s">
        <v>11622</v>
      </c>
      <c r="H194">
        <v>731</v>
      </c>
      <c r="I194">
        <v>22</v>
      </c>
      <c r="J194">
        <v>9</v>
      </c>
      <c r="K194">
        <v>6579</v>
      </c>
    </row>
    <row r="197" spans="1:11" x14ac:dyDescent="0.2">
      <c r="A197" t="s">
        <v>11621</v>
      </c>
      <c r="B197" t="s">
        <v>11739</v>
      </c>
      <c r="C197" t="s">
        <v>11740</v>
      </c>
      <c r="D197">
        <v>2</v>
      </c>
      <c r="E197">
        <v>300</v>
      </c>
      <c r="F197">
        <v>600</v>
      </c>
      <c r="G197" t="s">
        <v>12128</v>
      </c>
      <c r="H197">
        <v>592</v>
      </c>
      <c r="I197">
        <v>8</v>
      </c>
      <c r="J197">
        <v>9</v>
      </c>
      <c r="K197">
        <f>H197*J197</f>
        <v>5328</v>
      </c>
    </row>
    <row r="200" spans="1:11" x14ac:dyDescent="0.2">
      <c r="A200" t="s">
        <v>11787</v>
      </c>
      <c r="B200" t="s">
        <v>12036</v>
      </c>
      <c r="C200" t="s">
        <v>11922</v>
      </c>
      <c r="D200">
        <v>3.25</v>
      </c>
      <c r="E200">
        <v>151</v>
      </c>
      <c r="F200">
        <v>490</v>
      </c>
      <c r="G200" t="s">
        <v>12073</v>
      </c>
      <c r="H200">
        <v>481</v>
      </c>
      <c r="I200">
        <v>9</v>
      </c>
      <c r="J200">
        <v>10</v>
      </c>
      <c r="K200">
        <v>4810</v>
      </c>
    </row>
    <row r="203" spans="1:11" x14ac:dyDescent="0.2">
      <c r="A203" t="s">
        <v>12052</v>
      </c>
      <c r="B203" t="s">
        <v>1611</v>
      </c>
      <c r="C203" t="s">
        <v>12055</v>
      </c>
      <c r="D203">
        <v>1</v>
      </c>
      <c r="E203">
        <v>308</v>
      </c>
      <c r="F203">
        <v>308</v>
      </c>
      <c r="G203" t="s">
        <v>12128</v>
      </c>
      <c r="H203">
        <v>306</v>
      </c>
      <c r="I203">
        <v>2</v>
      </c>
      <c r="J203">
        <v>9</v>
      </c>
      <c r="K203">
        <f>H203*J203</f>
        <v>2754</v>
      </c>
    </row>
    <row r="204" spans="1:11" x14ac:dyDescent="0.2">
      <c r="G204" t="s">
        <v>12128</v>
      </c>
      <c r="H204" t="s">
        <v>12217</v>
      </c>
      <c r="I204">
        <v>1</v>
      </c>
      <c r="J204">
        <v>9</v>
      </c>
      <c r="K204">
        <f>I204*J204</f>
        <v>9</v>
      </c>
    </row>
    <row r="205" spans="1:11" x14ac:dyDescent="0.2">
      <c r="G205" t="s">
        <v>12978</v>
      </c>
      <c r="H205">
        <v>1</v>
      </c>
      <c r="I205">
        <v>0</v>
      </c>
    </row>
    <row r="207" spans="1:11" x14ac:dyDescent="0.2">
      <c r="A207" t="s">
        <v>12052</v>
      </c>
      <c r="B207" t="s">
        <v>11992</v>
      </c>
      <c r="C207" t="s">
        <v>11993</v>
      </c>
      <c r="D207">
        <v>1</v>
      </c>
      <c r="E207">
        <v>58</v>
      </c>
      <c r="F207">
        <v>58</v>
      </c>
      <c r="G207" t="s">
        <v>12216</v>
      </c>
      <c r="H207">
        <v>55</v>
      </c>
      <c r="I207">
        <v>3</v>
      </c>
      <c r="J207">
        <v>9</v>
      </c>
      <c r="K207">
        <f>H207*J207</f>
        <v>495</v>
      </c>
    </row>
    <row r="208" spans="1:11" x14ac:dyDescent="0.2">
      <c r="G208" t="s">
        <v>21739</v>
      </c>
      <c r="H208">
        <v>3</v>
      </c>
      <c r="I208">
        <v>0</v>
      </c>
    </row>
    <row r="210" spans="1:11" x14ac:dyDescent="0.2">
      <c r="A210" t="s">
        <v>12015</v>
      </c>
      <c r="B210" t="s">
        <v>1610</v>
      </c>
      <c r="C210" t="s">
        <v>12082</v>
      </c>
      <c r="D210">
        <v>2</v>
      </c>
      <c r="E210">
        <v>296</v>
      </c>
      <c r="F210">
        <v>592</v>
      </c>
      <c r="G210" t="s">
        <v>12420</v>
      </c>
      <c r="H210">
        <v>582</v>
      </c>
      <c r="I210">
        <v>10</v>
      </c>
      <c r="J210">
        <v>9</v>
      </c>
      <c r="K210">
        <v>5238</v>
      </c>
    </row>
    <row r="213" spans="1:11" x14ac:dyDescent="0.2">
      <c r="A213" t="s">
        <v>12216</v>
      </c>
      <c r="B213" t="s">
        <v>12224</v>
      </c>
      <c r="C213" t="s">
        <v>11302</v>
      </c>
      <c r="D213">
        <v>1</v>
      </c>
      <c r="E213">
        <v>256</v>
      </c>
      <c r="F213">
        <v>256</v>
      </c>
      <c r="G213" t="s">
        <v>13366</v>
      </c>
      <c r="H213">
        <v>247</v>
      </c>
      <c r="I213">
        <v>9</v>
      </c>
      <c r="J213">
        <v>9</v>
      </c>
      <c r="K213">
        <f>H213*J213</f>
        <v>2223</v>
      </c>
    </row>
    <row r="216" spans="1:11" x14ac:dyDescent="0.2">
      <c r="A216" t="s">
        <v>12419</v>
      </c>
      <c r="B216" t="s">
        <v>12309</v>
      </c>
      <c r="C216" t="s">
        <v>11381</v>
      </c>
      <c r="D216">
        <v>5</v>
      </c>
      <c r="E216">
        <v>150</v>
      </c>
      <c r="F216">
        <v>750</v>
      </c>
      <c r="G216" t="s">
        <v>12727</v>
      </c>
      <c r="H216">
        <v>735</v>
      </c>
      <c r="I216">
        <v>15</v>
      </c>
      <c r="J216">
        <v>10</v>
      </c>
      <c r="K216">
        <f>H216*J216</f>
        <v>7350</v>
      </c>
    </row>
    <row r="217" spans="1:11" x14ac:dyDescent="0.2">
      <c r="K217">
        <f>H217*J217</f>
        <v>0</v>
      </c>
    </row>
    <row r="219" spans="1:11" x14ac:dyDescent="0.2">
      <c r="A219" t="s">
        <v>1553</v>
      </c>
      <c r="B219" t="s">
        <v>1494</v>
      </c>
      <c r="C219" t="s">
        <v>1495</v>
      </c>
      <c r="D219">
        <v>3</v>
      </c>
      <c r="E219">
        <v>194</v>
      </c>
      <c r="F219">
        <v>582</v>
      </c>
      <c r="G219" t="s">
        <v>13113</v>
      </c>
      <c r="H219">
        <v>538</v>
      </c>
      <c r="I219">
        <v>44</v>
      </c>
      <c r="J219">
        <v>9</v>
      </c>
      <c r="K219">
        <f>H219*J219</f>
        <v>4842</v>
      </c>
    </row>
    <row r="220" spans="1:11" x14ac:dyDescent="0.2">
      <c r="K220">
        <f>H220*J220</f>
        <v>0</v>
      </c>
    </row>
    <row r="222" spans="1:11" x14ac:dyDescent="0.2">
      <c r="A222" t="s">
        <v>2931</v>
      </c>
      <c r="B222" t="s">
        <v>1440</v>
      </c>
      <c r="C222" t="s">
        <v>1441</v>
      </c>
      <c r="D222">
        <v>2</v>
      </c>
      <c r="E222">
        <v>298</v>
      </c>
      <c r="F222">
        <v>596</v>
      </c>
      <c r="G222" t="s">
        <v>12975</v>
      </c>
      <c r="H222">
        <v>586</v>
      </c>
      <c r="I222">
        <v>10</v>
      </c>
      <c r="J222">
        <v>9</v>
      </c>
      <c r="K222">
        <f>H222*J222</f>
        <v>5274</v>
      </c>
    </row>
    <row r="223" spans="1:11" x14ac:dyDescent="0.2">
      <c r="K223">
        <f>H223*J223</f>
        <v>0</v>
      </c>
    </row>
    <row r="225" spans="1:11" x14ac:dyDescent="0.2">
      <c r="A225" t="s">
        <v>13148</v>
      </c>
      <c r="B225" t="s">
        <v>13040</v>
      </c>
      <c r="C225" t="s">
        <v>13045</v>
      </c>
      <c r="D225">
        <v>2</v>
      </c>
      <c r="E225">
        <v>166</v>
      </c>
      <c r="F225">
        <f>D225*E225</f>
        <v>332</v>
      </c>
      <c r="G225" t="s">
        <v>13131</v>
      </c>
      <c r="H225">
        <v>316</v>
      </c>
      <c r="I225">
        <v>16</v>
      </c>
      <c r="J225">
        <v>10.5</v>
      </c>
      <c r="K225">
        <f>H225*J225</f>
        <v>3318</v>
      </c>
    </row>
    <row r="226" spans="1:11" x14ac:dyDescent="0.2">
      <c r="K226">
        <f>H226*J226</f>
        <v>0</v>
      </c>
    </row>
    <row r="228" spans="1:11" x14ac:dyDescent="0.2">
      <c r="A228" t="s">
        <v>13321</v>
      </c>
      <c r="B228" t="s">
        <v>13470</v>
      </c>
      <c r="C228" t="s">
        <v>13471</v>
      </c>
      <c r="D228">
        <v>3</v>
      </c>
      <c r="E228">
        <v>249</v>
      </c>
      <c r="F228">
        <f>D228*E228</f>
        <v>747</v>
      </c>
      <c r="G228" t="s">
        <v>21663</v>
      </c>
      <c r="H228">
        <v>737</v>
      </c>
      <c r="I228">
        <v>10</v>
      </c>
      <c r="J228">
        <v>9</v>
      </c>
      <c r="K228">
        <f>H228*J228</f>
        <v>6633</v>
      </c>
    </row>
    <row r="229" spans="1:11" x14ac:dyDescent="0.2">
      <c r="K229">
        <f>H229*J229</f>
        <v>0</v>
      </c>
    </row>
    <row r="231" spans="1:11" x14ac:dyDescent="0.2">
      <c r="A231" t="s">
        <v>13555</v>
      </c>
      <c r="B231" t="s">
        <v>13575</v>
      </c>
      <c r="C231" t="s">
        <v>13612</v>
      </c>
      <c r="D231">
        <v>1</v>
      </c>
      <c r="E231">
        <v>224</v>
      </c>
      <c r="F231">
        <v>224</v>
      </c>
      <c r="G231" t="s">
        <v>21663</v>
      </c>
      <c r="H231">
        <v>220</v>
      </c>
      <c r="I231">
        <v>4</v>
      </c>
      <c r="J231">
        <v>9</v>
      </c>
      <c r="K231">
        <f>H231*J231</f>
        <v>1980</v>
      </c>
    </row>
    <row r="232" spans="1:11" x14ac:dyDescent="0.2">
      <c r="K232">
        <f>H232*J232</f>
        <v>0</v>
      </c>
    </row>
    <row r="234" spans="1:11" x14ac:dyDescent="0.2">
      <c r="A234" t="s">
        <v>21725</v>
      </c>
      <c r="B234" t="s">
        <v>13588</v>
      </c>
      <c r="C234" t="s">
        <v>13589</v>
      </c>
      <c r="D234">
        <v>2</v>
      </c>
      <c r="E234">
        <v>293</v>
      </c>
      <c r="F234">
        <f>D234*E234</f>
        <v>586</v>
      </c>
      <c r="G234" t="s">
        <v>21664</v>
      </c>
      <c r="H234">
        <v>568</v>
      </c>
      <c r="I234">
        <f>F234-H234</f>
        <v>18</v>
      </c>
      <c r="J234">
        <v>9</v>
      </c>
      <c r="K234">
        <f>H234*J234</f>
        <v>5112</v>
      </c>
    </row>
    <row r="235" spans="1:11" x14ac:dyDescent="0.2">
      <c r="K235">
        <f>H235*J235</f>
        <v>0</v>
      </c>
    </row>
    <row r="237" spans="1:11" x14ac:dyDescent="0.2">
      <c r="A237" t="s">
        <v>21740</v>
      </c>
      <c r="B237" t="s">
        <v>13671</v>
      </c>
      <c r="C237" t="s">
        <v>13771</v>
      </c>
      <c r="D237">
        <v>3.5</v>
      </c>
      <c r="E237">
        <v>188</v>
      </c>
      <c r="F237">
        <f>D237*E237</f>
        <v>658</v>
      </c>
      <c r="I237">
        <f>F237-H237</f>
        <v>658</v>
      </c>
      <c r="K237">
        <f>H237*J237</f>
        <v>0</v>
      </c>
    </row>
    <row r="238" spans="1:11" x14ac:dyDescent="0.2">
      <c r="K238">
        <f>H238*J238</f>
        <v>0</v>
      </c>
    </row>
    <row r="240" spans="1:11" x14ac:dyDescent="0.2">
      <c r="A240" t="s">
        <v>21662</v>
      </c>
      <c r="B240" t="s">
        <v>13746</v>
      </c>
      <c r="C240" t="s">
        <v>13752</v>
      </c>
      <c r="D240">
        <v>2</v>
      </c>
      <c r="E240">
        <v>356</v>
      </c>
      <c r="F240">
        <f>D240*E240</f>
        <v>712</v>
      </c>
      <c r="I240">
        <f>F240-H240</f>
        <v>712</v>
      </c>
      <c r="K240">
        <f>H240*J240</f>
        <v>0</v>
      </c>
    </row>
    <row r="241" spans="1:11" x14ac:dyDescent="0.2">
      <c r="K241">
        <f>H241*J241</f>
        <v>0</v>
      </c>
    </row>
    <row r="243" spans="1:11" x14ac:dyDescent="0.2">
      <c r="A243" t="s">
        <v>21662</v>
      </c>
      <c r="B243" t="s">
        <v>13724</v>
      </c>
      <c r="C243" t="s">
        <v>13725</v>
      </c>
      <c r="D243">
        <v>0.5</v>
      </c>
      <c r="E243">
        <v>325</v>
      </c>
      <c r="F243">
        <f>D243*E243</f>
        <v>162.5</v>
      </c>
      <c r="I243">
        <f>F243-H243</f>
        <v>162.5</v>
      </c>
      <c r="K243">
        <f>H243*J243</f>
        <v>0</v>
      </c>
    </row>
    <row r="244" spans="1:11" x14ac:dyDescent="0.2">
      <c r="K244">
        <f>H244*J244</f>
        <v>0</v>
      </c>
    </row>
    <row r="246" spans="1:11" x14ac:dyDescent="0.2">
      <c r="F246">
        <f t="shared" ref="F246:F383" si="0">D246*E246</f>
        <v>0</v>
      </c>
      <c r="I246">
        <f t="shared" ref="I246:I382" si="1">F246-H246</f>
        <v>0</v>
      </c>
      <c r="K246">
        <f t="shared" ref="K246:K383" si="2">H246*J246</f>
        <v>0</v>
      </c>
    </row>
    <row r="247" spans="1:11" x14ac:dyDescent="0.2">
      <c r="F247">
        <f t="shared" si="0"/>
        <v>0</v>
      </c>
      <c r="I247">
        <f t="shared" si="1"/>
        <v>0</v>
      </c>
      <c r="K247">
        <f t="shared" si="2"/>
        <v>0</v>
      </c>
    </row>
    <row r="248" spans="1:11" x14ac:dyDescent="0.2">
      <c r="F248">
        <f t="shared" si="0"/>
        <v>0</v>
      </c>
      <c r="I248">
        <f t="shared" si="1"/>
        <v>0</v>
      </c>
      <c r="K248">
        <f t="shared" si="2"/>
        <v>0</v>
      </c>
    </row>
    <row r="249" spans="1:11" x14ac:dyDescent="0.2">
      <c r="F249">
        <f t="shared" si="0"/>
        <v>0</v>
      </c>
      <c r="I249">
        <f t="shared" si="1"/>
        <v>0</v>
      </c>
      <c r="K249">
        <f t="shared" si="2"/>
        <v>0</v>
      </c>
    </row>
    <row r="250" spans="1:11" x14ac:dyDescent="0.2">
      <c r="F250">
        <f t="shared" si="0"/>
        <v>0</v>
      </c>
      <c r="I250">
        <f t="shared" si="1"/>
        <v>0</v>
      </c>
      <c r="K250">
        <f t="shared" si="2"/>
        <v>0</v>
      </c>
    </row>
    <row r="251" spans="1:11" x14ac:dyDescent="0.2">
      <c r="F251">
        <f t="shared" si="0"/>
        <v>0</v>
      </c>
      <c r="I251">
        <f t="shared" si="1"/>
        <v>0</v>
      </c>
      <c r="K251">
        <f t="shared" si="2"/>
        <v>0</v>
      </c>
    </row>
    <row r="252" spans="1:11" x14ac:dyDescent="0.2">
      <c r="F252">
        <f t="shared" si="0"/>
        <v>0</v>
      </c>
      <c r="I252">
        <f t="shared" si="1"/>
        <v>0</v>
      </c>
      <c r="K252">
        <f t="shared" si="2"/>
        <v>0</v>
      </c>
    </row>
    <row r="253" spans="1:11" x14ac:dyDescent="0.2">
      <c r="F253">
        <f t="shared" si="0"/>
        <v>0</v>
      </c>
      <c r="I253">
        <f t="shared" si="1"/>
        <v>0</v>
      </c>
      <c r="K253">
        <f t="shared" si="2"/>
        <v>0</v>
      </c>
    </row>
    <row r="254" spans="1:11" x14ac:dyDescent="0.2">
      <c r="F254">
        <f t="shared" si="0"/>
        <v>0</v>
      </c>
      <c r="I254">
        <f t="shared" si="1"/>
        <v>0</v>
      </c>
      <c r="K254">
        <f t="shared" si="2"/>
        <v>0</v>
      </c>
    </row>
    <row r="255" spans="1:11" x14ac:dyDescent="0.2">
      <c r="F255">
        <f t="shared" si="0"/>
        <v>0</v>
      </c>
      <c r="I255">
        <f t="shared" si="1"/>
        <v>0</v>
      </c>
      <c r="K255">
        <f t="shared" si="2"/>
        <v>0</v>
      </c>
    </row>
    <row r="256" spans="1:11" x14ac:dyDescent="0.2">
      <c r="F256">
        <f t="shared" si="0"/>
        <v>0</v>
      </c>
      <c r="I256">
        <f t="shared" si="1"/>
        <v>0</v>
      </c>
      <c r="K256">
        <f t="shared" si="2"/>
        <v>0</v>
      </c>
    </row>
    <row r="257" spans="6:11" x14ac:dyDescent="0.2">
      <c r="F257">
        <f t="shared" si="0"/>
        <v>0</v>
      </c>
      <c r="I257">
        <f t="shared" si="1"/>
        <v>0</v>
      </c>
      <c r="K257">
        <f t="shared" si="2"/>
        <v>0</v>
      </c>
    </row>
    <row r="258" spans="6:11" x14ac:dyDescent="0.2">
      <c r="F258">
        <f t="shared" si="0"/>
        <v>0</v>
      </c>
      <c r="I258">
        <f t="shared" si="1"/>
        <v>0</v>
      </c>
      <c r="K258">
        <f t="shared" si="2"/>
        <v>0</v>
      </c>
    </row>
    <row r="259" spans="6:11" x14ac:dyDescent="0.2">
      <c r="F259">
        <f t="shared" si="0"/>
        <v>0</v>
      </c>
      <c r="I259">
        <f t="shared" si="1"/>
        <v>0</v>
      </c>
      <c r="K259">
        <f t="shared" si="2"/>
        <v>0</v>
      </c>
    </row>
    <row r="260" spans="6:11" x14ac:dyDescent="0.2">
      <c r="F260">
        <f t="shared" si="0"/>
        <v>0</v>
      </c>
      <c r="I260">
        <f t="shared" si="1"/>
        <v>0</v>
      </c>
      <c r="K260">
        <f t="shared" si="2"/>
        <v>0</v>
      </c>
    </row>
    <row r="261" spans="6:11" x14ac:dyDescent="0.2">
      <c r="F261">
        <f t="shared" si="0"/>
        <v>0</v>
      </c>
      <c r="I261">
        <f t="shared" si="1"/>
        <v>0</v>
      </c>
      <c r="K261">
        <f t="shared" si="2"/>
        <v>0</v>
      </c>
    </row>
    <row r="262" spans="6:11" x14ac:dyDescent="0.2">
      <c r="F262">
        <f t="shared" si="0"/>
        <v>0</v>
      </c>
      <c r="I262">
        <f t="shared" si="1"/>
        <v>0</v>
      </c>
      <c r="K262">
        <f t="shared" si="2"/>
        <v>0</v>
      </c>
    </row>
    <row r="263" spans="6:11" x14ac:dyDescent="0.2">
      <c r="F263">
        <f t="shared" si="0"/>
        <v>0</v>
      </c>
      <c r="I263">
        <f t="shared" si="1"/>
        <v>0</v>
      </c>
      <c r="K263">
        <f t="shared" si="2"/>
        <v>0</v>
      </c>
    </row>
    <row r="264" spans="6:11" x14ac:dyDescent="0.2">
      <c r="F264">
        <f t="shared" si="0"/>
        <v>0</v>
      </c>
      <c r="I264">
        <f t="shared" si="1"/>
        <v>0</v>
      </c>
      <c r="K264">
        <f t="shared" si="2"/>
        <v>0</v>
      </c>
    </row>
    <row r="265" spans="6:11" x14ac:dyDescent="0.2">
      <c r="F265">
        <f t="shared" si="0"/>
        <v>0</v>
      </c>
      <c r="I265">
        <f t="shared" si="1"/>
        <v>0</v>
      </c>
      <c r="K265">
        <f t="shared" si="2"/>
        <v>0</v>
      </c>
    </row>
    <row r="266" spans="6:11" x14ac:dyDescent="0.2">
      <c r="F266">
        <f t="shared" si="0"/>
        <v>0</v>
      </c>
      <c r="I266">
        <f t="shared" si="1"/>
        <v>0</v>
      </c>
      <c r="K266">
        <f t="shared" si="2"/>
        <v>0</v>
      </c>
    </row>
    <row r="267" spans="6:11" x14ac:dyDescent="0.2">
      <c r="F267">
        <f t="shared" si="0"/>
        <v>0</v>
      </c>
      <c r="I267">
        <f t="shared" si="1"/>
        <v>0</v>
      </c>
      <c r="K267">
        <f t="shared" si="2"/>
        <v>0</v>
      </c>
    </row>
    <row r="268" spans="6:11" x14ac:dyDescent="0.2">
      <c r="F268">
        <f t="shared" si="0"/>
        <v>0</v>
      </c>
      <c r="I268">
        <f t="shared" si="1"/>
        <v>0</v>
      </c>
      <c r="K268">
        <f t="shared" si="2"/>
        <v>0</v>
      </c>
    </row>
    <row r="269" spans="6:11" x14ac:dyDescent="0.2">
      <c r="F269">
        <f t="shared" si="0"/>
        <v>0</v>
      </c>
      <c r="I269">
        <f t="shared" si="1"/>
        <v>0</v>
      </c>
      <c r="K269">
        <f t="shared" si="2"/>
        <v>0</v>
      </c>
    </row>
    <row r="270" spans="6:11" x14ac:dyDescent="0.2">
      <c r="F270">
        <f t="shared" si="0"/>
        <v>0</v>
      </c>
      <c r="I270">
        <f t="shared" si="1"/>
        <v>0</v>
      </c>
      <c r="K270">
        <f t="shared" si="2"/>
        <v>0</v>
      </c>
    </row>
    <row r="271" spans="6:11" x14ac:dyDescent="0.2">
      <c r="F271">
        <f t="shared" si="0"/>
        <v>0</v>
      </c>
      <c r="I271">
        <f t="shared" si="1"/>
        <v>0</v>
      </c>
      <c r="K271">
        <f t="shared" si="2"/>
        <v>0</v>
      </c>
    </row>
    <row r="272" spans="6:11" x14ac:dyDescent="0.2">
      <c r="F272">
        <f t="shared" si="0"/>
        <v>0</v>
      </c>
      <c r="I272">
        <f t="shared" si="1"/>
        <v>0</v>
      </c>
      <c r="K272">
        <f t="shared" si="2"/>
        <v>0</v>
      </c>
    </row>
    <row r="273" spans="6:11" x14ac:dyDescent="0.2">
      <c r="F273">
        <f t="shared" si="0"/>
        <v>0</v>
      </c>
      <c r="I273">
        <f t="shared" si="1"/>
        <v>0</v>
      </c>
      <c r="K273">
        <f t="shared" si="2"/>
        <v>0</v>
      </c>
    </row>
    <row r="274" spans="6:11" x14ac:dyDescent="0.2">
      <c r="F274">
        <f t="shared" si="0"/>
        <v>0</v>
      </c>
      <c r="I274">
        <f t="shared" si="1"/>
        <v>0</v>
      </c>
      <c r="K274">
        <f t="shared" si="2"/>
        <v>0</v>
      </c>
    </row>
    <row r="275" spans="6:11" x14ac:dyDescent="0.2">
      <c r="F275">
        <f t="shared" si="0"/>
        <v>0</v>
      </c>
      <c r="I275">
        <f t="shared" si="1"/>
        <v>0</v>
      </c>
      <c r="K275">
        <f t="shared" si="2"/>
        <v>0</v>
      </c>
    </row>
    <row r="276" spans="6:11" x14ac:dyDescent="0.2">
      <c r="F276">
        <f t="shared" si="0"/>
        <v>0</v>
      </c>
      <c r="I276">
        <f t="shared" si="1"/>
        <v>0</v>
      </c>
      <c r="K276">
        <f t="shared" si="2"/>
        <v>0</v>
      </c>
    </row>
    <row r="277" spans="6:11" x14ac:dyDescent="0.2">
      <c r="F277">
        <f t="shared" si="0"/>
        <v>0</v>
      </c>
      <c r="I277">
        <f t="shared" si="1"/>
        <v>0</v>
      </c>
      <c r="K277">
        <f t="shared" si="2"/>
        <v>0</v>
      </c>
    </row>
    <row r="278" spans="6:11" x14ac:dyDescent="0.2">
      <c r="F278">
        <f t="shared" si="0"/>
        <v>0</v>
      </c>
      <c r="I278">
        <f t="shared" si="1"/>
        <v>0</v>
      </c>
      <c r="K278">
        <f t="shared" si="2"/>
        <v>0</v>
      </c>
    </row>
    <row r="279" spans="6:11" x14ac:dyDescent="0.2">
      <c r="F279">
        <f t="shared" si="0"/>
        <v>0</v>
      </c>
      <c r="I279">
        <f t="shared" si="1"/>
        <v>0</v>
      </c>
      <c r="K279">
        <f t="shared" si="2"/>
        <v>0</v>
      </c>
    </row>
    <row r="280" spans="6:11" x14ac:dyDescent="0.2">
      <c r="F280">
        <f t="shared" si="0"/>
        <v>0</v>
      </c>
      <c r="I280">
        <f t="shared" si="1"/>
        <v>0</v>
      </c>
      <c r="K280">
        <f t="shared" si="2"/>
        <v>0</v>
      </c>
    </row>
    <row r="281" spans="6:11" x14ac:dyDescent="0.2">
      <c r="F281">
        <f t="shared" si="0"/>
        <v>0</v>
      </c>
      <c r="I281">
        <f t="shared" si="1"/>
        <v>0</v>
      </c>
      <c r="K281">
        <f t="shared" si="2"/>
        <v>0</v>
      </c>
    </row>
    <row r="282" spans="6:11" x14ac:dyDescent="0.2">
      <c r="F282">
        <f t="shared" si="0"/>
        <v>0</v>
      </c>
      <c r="I282">
        <f t="shared" si="1"/>
        <v>0</v>
      </c>
      <c r="K282">
        <f t="shared" si="2"/>
        <v>0</v>
      </c>
    </row>
    <row r="283" spans="6:11" x14ac:dyDescent="0.2">
      <c r="F283">
        <f t="shared" si="0"/>
        <v>0</v>
      </c>
      <c r="I283">
        <f t="shared" si="1"/>
        <v>0</v>
      </c>
      <c r="K283">
        <f t="shared" si="2"/>
        <v>0</v>
      </c>
    </row>
    <row r="284" spans="6:11" x14ac:dyDescent="0.2">
      <c r="F284">
        <f t="shared" si="0"/>
        <v>0</v>
      </c>
      <c r="I284">
        <f t="shared" si="1"/>
        <v>0</v>
      </c>
      <c r="K284">
        <f t="shared" si="2"/>
        <v>0</v>
      </c>
    </row>
    <row r="285" spans="6:11" x14ac:dyDescent="0.2">
      <c r="F285">
        <f t="shared" si="0"/>
        <v>0</v>
      </c>
      <c r="I285">
        <f t="shared" si="1"/>
        <v>0</v>
      </c>
      <c r="K285">
        <f t="shared" si="2"/>
        <v>0</v>
      </c>
    </row>
    <row r="286" spans="6:11" x14ac:dyDescent="0.2">
      <c r="F286">
        <f t="shared" si="0"/>
        <v>0</v>
      </c>
      <c r="I286">
        <f t="shared" si="1"/>
        <v>0</v>
      </c>
      <c r="K286">
        <f t="shared" si="2"/>
        <v>0</v>
      </c>
    </row>
    <row r="287" spans="6:11" x14ac:dyDescent="0.2">
      <c r="F287">
        <f t="shared" si="0"/>
        <v>0</v>
      </c>
      <c r="I287">
        <f t="shared" si="1"/>
        <v>0</v>
      </c>
      <c r="K287">
        <f t="shared" si="2"/>
        <v>0</v>
      </c>
    </row>
    <row r="288" spans="6:11" x14ac:dyDescent="0.2">
      <c r="F288">
        <f t="shared" si="0"/>
        <v>0</v>
      </c>
      <c r="I288">
        <f t="shared" si="1"/>
        <v>0</v>
      </c>
      <c r="K288">
        <f t="shared" si="2"/>
        <v>0</v>
      </c>
    </row>
    <row r="289" spans="1:12" x14ac:dyDescent="0.2">
      <c r="F289">
        <f t="shared" si="0"/>
        <v>0</v>
      </c>
      <c r="I289">
        <f t="shared" si="1"/>
        <v>0</v>
      </c>
      <c r="K289">
        <f t="shared" si="2"/>
        <v>0</v>
      </c>
    </row>
    <row r="290" spans="1:12" x14ac:dyDescent="0.2">
      <c r="F290">
        <f t="shared" si="0"/>
        <v>0</v>
      </c>
      <c r="I290">
        <f t="shared" si="1"/>
        <v>0</v>
      </c>
      <c r="K290">
        <f t="shared" si="2"/>
        <v>0</v>
      </c>
    </row>
    <row r="291" spans="1:12" x14ac:dyDescent="0.2">
      <c r="F291">
        <f t="shared" si="0"/>
        <v>0</v>
      </c>
      <c r="I291">
        <f t="shared" si="1"/>
        <v>0</v>
      </c>
      <c r="K291">
        <f t="shared" si="2"/>
        <v>0</v>
      </c>
    </row>
    <row r="292" spans="1:12" x14ac:dyDescent="0.2">
      <c r="F292">
        <f t="shared" si="0"/>
        <v>0</v>
      </c>
      <c r="I292">
        <f t="shared" si="1"/>
        <v>0</v>
      </c>
      <c r="K292">
        <f t="shared" si="2"/>
        <v>0</v>
      </c>
    </row>
    <row r="293" spans="1:12" x14ac:dyDescent="0.2">
      <c r="F293">
        <f t="shared" si="0"/>
        <v>0</v>
      </c>
      <c r="I293">
        <f t="shared" si="1"/>
        <v>0</v>
      </c>
      <c r="K293">
        <f t="shared" si="2"/>
        <v>0</v>
      </c>
    </row>
    <row r="294" spans="1:12" x14ac:dyDescent="0.2">
      <c r="F294">
        <f t="shared" si="0"/>
        <v>0</v>
      </c>
      <c r="I294">
        <f t="shared" si="1"/>
        <v>0</v>
      </c>
      <c r="K294">
        <f t="shared" si="2"/>
        <v>0</v>
      </c>
    </row>
    <row r="295" spans="1:12" x14ac:dyDescent="0.2">
      <c r="F295">
        <f t="shared" si="0"/>
        <v>0</v>
      </c>
      <c r="I295">
        <f t="shared" si="1"/>
        <v>0</v>
      </c>
      <c r="K295">
        <f t="shared" si="2"/>
        <v>0</v>
      </c>
    </row>
    <row r="296" spans="1:12" x14ac:dyDescent="0.2">
      <c r="F296">
        <f t="shared" si="0"/>
        <v>0</v>
      </c>
      <c r="I296">
        <f t="shared" si="1"/>
        <v>0</v>
      </c>
      <c r="K296">
        <f t="shared" si="2"/>
        <v>0</v>
      </c>
    </row>
    <row r="297" spans="1:12" x14ac:dyDescent="0.2">
      <c r="F297">
        <f t="shared" si="0"/>
        <v>0</v>
      </c>
      <c r="I297">
        <f t="shared" si="1"/>
        <v>0</v>
      </c>
      <c r="K297">
        <f t="shared" si="2"/>
        <v>0</v>
      </c>
    </row>
    <row r="298" spans="1:12" x14ac:dyDescent="0.2">
      <c r="F298">
        <f t="shared" si="0"/>
        <v>0</v>
      </c>
      <c r="I298">
        <f t="shared" si="1"/>
        <v>0</v>
      </c>
      <c r="K298">
        <f t="shared" si="2"/>
        <v>0</v>
      </c>
    </row>
    <row r="299" spans="1:12" x14ac:dyDescent="0.2">
      <c r="F299">
        <f t="shared" si="0"/>
        <v>0</v>
      </c>
      <c r="I299">
        <f t="shared" si="1"/>
        <v>0</v>
      </c>
      <c r="K299">
        <f t="shared" si="2"/>
        <v>0</v>
      </c>
    </row>
    <row r="300" spans="1:12" x14ac:dyDescent="0.2">
      <c r="A300" t="s">
        <v>1014</v>
      </c>
      <c r="B300" t="s">
        <v>16549</v>
      </c>
      <c r="C300" t="s">
        <v>931</v>
      </c>
      <c r="D300">
        <v>2</v>
      </c>
      <c r="E300">
        <v>350</v>
      </c>
      <c r="F300">
        <f t="shared" si="0"/>
        <v>700</v>
      </c>
      <c r="G300" t="s">
        <v>925</v>
      </c>
      <c r="H300">
        <v>694</v>
      </c>
      <c r="I300">
        <f t="shared" si="1"/>
        <v>6</v>
      </c>
      <c r="J300">
        <v>12.5</v>
      </c>
      <c r="K300">
        <f t="shared" si="2"/>
        <v>8675</v>
      </c>
      <c r="L300" t="s">
        <v>13906</v>
      </c>
    </row>
    <row r="301" spans="1:12" x14ac:dyDescent="0.2">
      <c r="I301">
        <v>2</v>
      </c>
    </row>
    <row r="302" spans="1:12" x14ac:dyDescent="0.2">
      <c r="F302">
        <f t="shared" si="0"/>
        <v>0</v>
      </c>
      <c r="G302" t="s">
        <v>1085</v>
      </c>
      <c r="H302">
        <v>1</v>
      </c>
      <c r="I302" s="39">
        <v>1</v>
      </c>
      <c r="J302">
        <v>12.5</v>
      </c>
      <c r="K302">
        <f t="shared" si="2"/>
        <v>12.5</v>
      </c>
    </row>
    <row r="303" spans="1:12" x14ac:dyDescent="0.2">
      <c r="G303" t="s">
        <v>15556</v>
      </c>
      <c r="H303">
        <v>1</v>
      </c>
      <c r="I303" s="23">
        <v>0</v>
      </c>
      <c r="J303">
        <v>100</v>
      </c>
      <c r="K303">
        <v>100</v>
      </c>
    </row>
    <row r="304" spans="1:12" x14ac:dyDescent="0.2">
      <c r="F304">
        <f t="shared" si="0"/>
        <v>0</v>
      </c>
      <c r="I304">
        <f t="shared" si="1"/>
        <v>0</v>
      </c>
      <c r="K304">
        <f t="shared" si="2"/>
        <v>0</v>
      </c>
    </row>
    <row r="305" spans="1:12" x14ac:dyDescent="0.2">
      <c r="A305" t="s">
        <v>1139</v>
      </c>
      <c r="B305" t="s">
        <v>16503</v>
      </c>
      <c r="C305" t="s">
        <v>1076</v>
      </c>
      <c r="D305">
        <v>1</v>
      </c>
      <c r="E305">
        <v>190</v>
      </c>
      <c r="F305">
        <f t="shared" si="0"/>
        <v>190</v>
      </c>
      <c r="G305" t="s">
        <v>916</v>
      </c>
      <c r="H305">
        <v>184</v>
      </c>
      <c r="I305">
        <f t="shared" si="1"/>
        <v>6</v>
      </c>
      <c r="J305">
        <v>11</v>
      </c>
      <c r="K305">
        <f t="shared" si="2"/>
        <v>2024</v>
      </c>
      <c r="L305" t="s">
        <v>13906</v>
      </c>
    </row>
    <row r="306" spans="1:12" x14ac:dyDescent="0.2">
      <c r="F306">
        <f t="shared" si="0"/>
        <v>0</v>
      </c>
      <c r="G306" t="s">
        <v>16036</v>
      </c>
      <c r="H306">
        <v>6</v>
      </c>
      <c r="I306">
        <v>0</v>
      </c>
      <c r="K306">
        <f t="shared" si="2"/>
        <v>0</v>
      </c>
    </row>
    <row r="307" spans="1:12" x14ac:dyDescent="0.2">
      <c r="F307">
        <f t="shared" si="0"/>
        <v>0</v>
      </c>
      <c r="I307">
        <f t="shared" si="1"/>
        <v>0</v>
      </c>
      <c r="K307">
        <f t="shared" si="2"/>
        <v>0</v>
      </c>
    </row>
    <row r="308" spans="1:12" x14ac:dyDescent="0.2">
      <c r="A308" t="s">
        <v>1139</v>
      </c>
      <c r="B308" t="s">
        <v>16502</v>
      </c>
      <c r="C308" t="s">
        <v>1075</v>
      </c>
      <c r="D308">
        <v>2</v>
      </c>
      <c r="E308">
        <v>103</v>
      </c>
      <c r="F308">
        <f t="shared" si="0"/>
        <v>206</v>
      </c>
      <c r="G308" t="s">
        <v>14412</v>
      </c>
      <c r="H308">
        <v>194</v>
      </c>
      <c r="I308">
        <f t="shared" si="1"/>
        <v>12</v>
      </c>
      <c r="J308">
        <v>15</v>
      </c>
      <c r="K308">
        <f t="shared" si="2"/>
        <v>2910</v>
      </c>
      <c r="L308" t="s">
        <v>14413</v>
      </c>
    </row>
    <row r="309" spans="1:12" x14ac:dyDescent="0.2">
      <c r="F309">
        <f t="shared" si="0"/>
        <v>0</v>
      </c>
      <c r="G309" t="s">
        <v>1085</v>
      </c>
      <c r="H309">
        <v>11</v>
      </c>
      <c r="I309" s="39">
        <v>1</v>
      </c>
      <c r="J309">
        <v>15</v>
      </c>
      <c r="K309">
        <f t="shared" si="2"/>
        <v>165</v>
      </c>
    </row>
    <row r="310" spans="1:12" x14ac:dyDescent="0.2">
      <c r="G310" t="s">
        <v>15557</v>
      </c>
      <c r="H310">
        <v>1</v>
      </c>
      <c r="I310" s="39">
        <v>0</v>
      </c>
      <c r="J310">
        <v>100</v>
      </c>
      <c r="K310">
        <f t="shared" si="2"/>
        <v>100</v>
      </c>
    </row>
    <row r="311" spans="1:12" x14ac:dyDescent="0.2">
      <c r="G311" t="s">
        <v>16094</v>
      </c>
      <c r="H311">
        <v>1</v>
      </c>
      <c r="I311" s="39">
        <v>0</v>
      </c>
      <c r="J311">
        <v>15</v>
      </c>
      <c r="K311">
        <f t="shared" si="2"/>
        <v>15</v>
      </c>
      <c r="L311" s="79" t="s">
        <v>15860</v>
      </c>
    </row>
    <row r="312" spans="1:12" x14ac:dyDescent="0.2">
      <c r="F312">
        <f t="shared" si="0"/>
        <v>0</v>
      </c>
      <c r="I312">
        <f t="shared" si="1"/>
        <v>0</v>
      </c>
      <c r="K312">
        <f t="shared" si="2"/>
        <v>0</v>
      </c>
    </row>
    <row r="313" spans="1:12" x14ac:dyDescent="0.2">
      <c r="A313" t="s">
        <v>1065</v>
      </c>
      <c r="B313" t="s">
        <v>16485</v>
      </c>
      <c r="C313" t="s">
        <v>1066</v>
      </c>
      <c r="D313">
        <v>3</v>
      </c>
      <c r="E313">
        <v>135</v>
      </c>
      <c r="F313">
        <f t="shared" si="0"/>
        <v>405</v>
      </c>
      <c r="G313" t="s">
        <v>925</v>
      </c>
      <c r="H313">
        <v>399</v>
      </c>
      <c r="I313">
        <f t="shared" si="1"/>
        <v>6</v>
      </c>
      <c r="J313">
        <v>12.5</v>
      </c>
      <c r="K313">
        <f t="shared" si="2"/>
        <v>4987.5</v>
      </c>
      <c r="L313" t="s">
        <v>850</v>
      </c>
    </row>
    <row r="314" spans="1:12" x14ac:dyDescent="0.2">
      <c r="F314">
        <f t="shared" si="0"/>
        <v>0</v>
      </c>
      <c r="G314" t="s">
        <v>14483</v>
      </c>
      <c r="H314">
        <v>5</v>
      </c>
      <c r="I314" s="39">
        <v>1</v>
      </c>
      <c r="J314">
        <v>12.5</v>
      </c>
      <c r="K314">
        <f t="shared" si="2"/>
        <v>62.5</v>
      </c>
    </row>
    <row r="315" spans="1:12" x14ac:dyDescent="0.2">
      <c r="G315" t="s">
        <v>15558</v>
      </c>
      <c r="H315">
        <v>1</v>
      </c>
      <c r="I315" s="72">
        <v>0</v>
      </c>
      <c r="J315">
        <v>100</v>
      </c>
      <c r="K315">
        <f t="shared" si="2"/>
        <v>100</v>
      </c>
    </row>
    <row r="316" spans="1:12" x14ac:dyDescent="0.2">
      <c r="G316" t="s">
        <v>16094</v>
      </c>
      <c r="H316">
        <v>1</v>
      </c>
      <c r="I316" s="72">
        <v>0</v>
      </c>
      <c r="J316">
        <v>12.5</v>
      </c>
      <c r="K316">
        <f t="shared" si="2"/>
        <v>12.5</v>
      </c>
      <c r="L316" s="79" t="s">
        <v>15860</v>
      </c>
    </row>
    <row r="317" spans="1:12" x14ac:dyDescent="0.2">
      <c r="F317">
        <f t="shared" si="0"/>
        <v>0</v>
      </c>
      <c r="I317">
        <f t="shared" si="1"/>
        <v>0</v>
      </c>
      <c r="K317">
        <f t="shared" si="2"/>
        <v>0</v>
      </c>
    </row>
    <row r="318" spans="1:12" x14ac:dyDescent="0.2">
      <c r="A318" t="s">
        <v>896</v>
      </c>
      <c r="B318" t="s">
        <v>16381</v>
      </c>
      <c r="C318" t="s">
        <v>986</v>
      </c>
      <c r="D318">
        <v>4</v>
      </c>
      <c r="E318">
        <v>182</v>
      </c>
      <c r="F318">
        <f t="shared" si="0"/>
        <v>728</v>
      </c>
      <c r="G318" t="s">
        <v>1239</v>
      </c>
      <c r="H318">
        <v>715</v>
      </c>
      <c r="I318">
        <f t="shared" si="1"/>
        <v>13</v>
      </c>
      <c r="J318">
        <v>11</v>
      </c>
      <c r="K318">
        <f t="shared" si="2"/>
        <v>7865</v>
      </c>
    </row>
    <row r="319" spans="1:12" x14ac:dyDescent="0.2">
      <c r="F319">
        <f t="shared" si="0"/>
        <v>0</v>
      </c>
      <c r="G319" t="s">
        <v>14484</v>
      </c>
      <c r="H319">
        <v>2</v>
      </c>
      <c r="I319" s="39">
        <v>11</v>
      </c>
      <c r="J319">
        <v>11</v>
      </c>
      <c r="K319">
        <f t="shared" si="2"/>
        <v>22</v>
      </c>
    </row>
    <row r="320" spans="1:12" x14ac:dyDescent="0.2">
      <c r="G320" t="s">
        <v>16036</v>
      </c>
      <c r="H320">
        <v>9</v>
      </c>
      <c r="I320" s="39">
        <v>2</v>
      </c>
    </row>
    <row r="321" spans="1:12" x14ac:dyDescent="0.2">
      <c r="G321" t="s">
        <v>16946</v>
      </c>
      <c r="H321">
        <v>2</v>
      </c>
      <c r="I321" s="39">
        <v>0</v>
      </c>
      <c r="J321">
        <v>100</v>
      </c>
      <c r="K321">
        <v>200</v>
      </c>
    </row>
    <row r="322" spans="1:12" x14ac:dyDescent="0.2">
      <c r="A322" s="37"/>
      <c r="F322">
        <f t="shared" si="0"/>
        <v>0</v>
      </c>
      <c r="I322">
        <f t="shared" si="1"/>
        <v>0</v>
      </c>
      <c r="K322">
        <f t="shared" si="2"/>
        <v>0</v>
      </c>
    </row>
    <row r="323" spans="1:12" x14ac:dyDescent="0.2">
      <c r="A323" t="s">
        <v>1200</v>
      </c>
      <c r="B323" t="s">
        <v>16325</v>
      </c>
      <c r="C323" t="s">
        <v>1095</v>
      </c>
      <c r="D323">
        <v>2</v>
      </c>
      <c r="E323">
        <v>250</v>
      </c>
      <c r="F323">
        <f t="shared" si="0"/>
        <v>500</v>
      </c>
      <c r="G323" t="s">
        <v>13785</v>
      </c>
      <c r="H323">
        <v>496</v>
      </c>
      <c r="I323" s="39">
        <f t="shared" si="1"/>
        <v>4</v>
      </c>
      <c r="J323">
        <v>12</v>
      </c>
      <c r="K323">
        <f t="shared" si="2"/>
        <v>5952</v>
      </c>
    </row>
    <row r="324" spans="1:12" x14ac:dyDescent="0.2">
      <c r="F324">
        <f t="shared" si="0"/>
        <v>0</v>
      </c>
      <c r="G324" t="s">
        <v>15963</v>
      </c>
      <c r="H324">
        <v>1</v>
      </c>
      <c r="I324">
        <v>3</v>
      </c>
      <c r="J324">
        <v>12</v>
      </c>
      <c r="K324">
        <f t="shared" si="2"/>
        <v>12</v>
      </c>
    </row>
    <row r="325" spans="1:12" x14ac:dyDescent="0.2">
      <c r="G325" t="s">
        <v>16036</v>
      </c>
      <c r="H325">
        <v>3</v>
      </c>
      <c r="I325">
        <v>0</v>
      </c>
    </row>
    <row r="326" spans="1:12" x14ac:dyDescent="0.2">
      <c r="F326">
        <f t="shared" si="0"/>
        <v>0</v>
      </c>
      <c r="I326">
        <f t="shared" si="1"/>
        <v>0</v>
      </c>
      <c r="K326">
        <f t="shared" si="2"/>
        <v>0</v>
      </c>
    </row>
    <row r="327" spans="1:12" x14ac:dyDescent="0.2">
      <c r="A327" t="s">
        <v>948</v>
      </c>
      <c r="B327" t="s">
        <v>16304</v>
      </c>
      <c r="C327" t="s">
        <v>949</v>
      </c>
      <c r="D327">
        <v>4</v>
      </c>
      <c r="E327">
        <v>150</v>
      </c>
      <c r="F327">
        <f t="shared" si="0"/>
        <v>600</v>
      </c>
      <c r="G327" t="s">
        <v>1245</v>
      </c>
      <c r="H327">
        <v>584</v>
      </c>
      <c r="I327" s="39">
        <f t="shared" si="1"/>
        <v>16</v>
      </c>
      <c r="J327">
        <v>14</v>
      </c>
      <c r="K327">
        <f t="shared" si="2"/>
        <v>8176</v>
      </c>
      <c r="L327" t="s">
        <v>1084</v>
      </c>
    </row>
    <row r="328" spans="1:12" x14ac:dyDescent="0.2">
      <c r="F328">
        <f t="shared" si="0"/>
        <v>0</v>
      </c>
      <c r="G328" t="s">
        <v>15963</v>
      </c>
      <c r="H328">
        <v>13</v>
      </c>
      <c r="I328">
        <v>3</v>
      </c>
      <c r="J328">
        <v>14</v>
      </c>
      <c r="K328">
        <f t="shared" si="2"/>
        <v>182</v>
      </c>
    </row>
    <row r="329" spans="1:12" x14ac:dyDescent="0.2">
      <c r="G329" t="s">
        <v>16036</v>
      </c>
      <c r="H329">
        <v>3</v>
      </c>
      <c r="I329">
        <v>0</v>
      </c>
    </row>
    <row r="330" spans="1:12" x14ac:dyDescent="0.2">
      <c r="F330">
        <f t="shared" si="0"/>
        <v>0</v>
      </c>
      <c r="I330">
        <f t="shared" si="1"/>
        <v>0</v>
      </c>
      <c r="K330">
        <f t="shared" si="2"/>
        <v>0</v>
      </c>
    </row>
    <row r="331" spans="1:12" x14ac:dyDescent="0.2">
      <c r="A331" t="s">
        <v>13785</v>
      </c>
      <c r="B331" t="s">
        <v>16206</v>
      </c>
      <c r="C331" t="s">
        <v>13984</v>
      </c>
      <c r="D331">
        <v>2</v>
      </c>
      <c r="E331">
        <v>157</v>
      </c>
      <c r="F331">
        <f t="shared" si="0"/>
        <v>314</v>
      </c>
      <c r="G331" t="s">
        <v>792</v>
      </c>
      <c r="H331">
        <v>311</v>
      </c>
      <c r="I331">
        <f t="shared" si="1"/>
        <v>3</v>
      </c>
      <c r="J331">
        <v>11</v>
      </c>
      <c r="K331">
        <f t="shared" si="2"/>
        <v>3421</v>
      </c>
    </row>
    <row r="332" spans="1:12" x14ac:dyDescent="0.2">
      <c r="F332">
        <f t="shared" si="0"/>
        <v>0</v>
      </c>
      <c r="G332" t="s">
        <v>835</v>
      </c>
      <c r="H332">
        <v>1</v>
      </c>
      <c r="I332">
        <v>2</v>
      </c>
      <c r="K332">
        <f t="shared" si="2"/>
        <v>0</v>
      </c>
    </row>
    <row r="333" spans="1:12" x14ac:dyDescent="0.2">
      <c r="G333" t="s">
        <v>16946</v>
      </c>
      <c r="H333">
        <v>2</v>
      </c>
      <c r="I333">
        <v>0</v>
      </c>
      <c r="J333">
        <v>100</v>
      </c>
      <c r="K333">
        <f t="shared" si="2"/>
        <v>200</v>
      </c>
    </row>
    <row r="334" spans="1:12" x14ac:dyDescent="0.2">
      <c r="F334">
        <f t="shared" si="0"/>
        <v>0</v>
      </c>
      <c r="I334">
        <f t="shared" si="1"/>
        <v>0</v>
      </c>
      <c r="K334">
        <f t="shared" si="2"/>
        <v>0</v>
      </c>
    </row>
    <row r="335" spans="1:12" x14ac:dyDescent="0.2">
      <c r="A335" t="s">
        <v>894</v>
      </c>
      <c r="B335" t="s">
        <v>906</v>
      </c>
      <c r="C335" t="s">
        <v>907</v>
      </c>
      <c r="D335">
        <v>1</v>
      </c>
      <c r="E335">
        <v>397</v>
      </c>
      <c r="F335">
        <f t="shared" si="0"/>
        <v>397</v>
      </c>
      <c r="G335" t="s">
        <v>526</v>
      </c>
      <c r="H335">
        <v>397</v>
      </c>
      <c r="I335">
        <f t="shared" si="1"/>
        <v>0</v>
      </c>
      <c r="J335">
        <v>12</v>
      </c>
      <c r="K335">
        <f t="shared" si="2"/>
        <v>4764</v>
      </c>
      <c r="L335" t="s">
        <v>537</v>
      </c>
    </row>
    <row r="336" spans="1:12" x14ac:dyDescent="0.2">
      <c r="F336">
        <f t="shared" si="0"/>
        <v>0</v>
      </c>
      <c r="I336">
        <f t="shared" si="1"/>
        <v>0</v>
      </c>
      <c r="K336">
        <f t="shared" si="2"/>
        <v>0</v>
      </c>
    </row>
    <row r="337" spans="1:12" x14ac:dyDescent="0.2">
      <c r="F337">
        <f t="shared" si="0"/>
        <v>0</v>
      </c>
      <c r="I337">
        <f t="shared" si="1"/>
        <v>0</v>
      </c>
      <c r="K337">
        <f t="shared" si="2"/>
        <v>0</v>
      </c>
    </row>
    <row r="338" spans="1:12" x14ac:dyDescent="0.2">
      <c r="A338" t="s">
        <v>480</v>
      </c>
      <c r="B338" t="s">
        <v>354</v>
      </c>
      <c r="C338" t="s">
        <v>355</v>
      </c>
      <c r="D338">
        <v>2</v>
      </c>
      <c r="E338">
        <v>273</v>
      </c>
      <c r="F338">
        <f t="shared" si="0"/>
        <v>546</v>
      </c>
      <c r="G338" t="s">
        <v>15537</v>
      </c>
      <c r="H338">
        <v>542</v>
      </c>
      <c r="I338">
        <f t="shared" si="1"/>
        <v>4</v>
      </c>
      <c r="J338">
        <v>12</v>
      </c>
      <c r="K338">
        <f t="shared" si="2"/>
        <v>6504</v>
      </c>
      <c r="L338" t="s">
        <v>15553</v>
      </c>
    </row>
    <row r="339" spans="1:12" x14ac:dyDescent="0.2">
      <c r="F339">
        <f t="shared" si="0"/>
        <v>0</v>
      </c>
      <c r="G339" t="s">
        <v>16036</v>
      </c>
      <c r="H339">
        <v>4</v>
      </c>
      <c r="I339">
        <v>0</v>
      </c>
      <c r="K339">
        <f t="shared" si="2"/>
        <v>0</v>
      </c>
    </row>
    <row r="340" spans="1:12" x14ac:dyDescent="0.2">
      <c r="F340">
        <f t="shared" si="0"/>
        <v>0</v>
      </c>
      <c r="I340">
        <f t="shared" si="1"/>
        <v>0</v>
      </c>
      <c r="K340">
        <f t="shared" si="2"/>
        <v>0</v>
      </c>
    </row>
    <row r="341" spans="1:12" x14ac:dyDescent="0.2">
      <c r="A341" t="s">
        <v>72</v>
      </c>
      <c r="B341" t="s">
        <v>67</v>
      </c>
      <c r="C341" t="s">
        <v>68</v>
      </c>
      <c r="D341">
        <v>1</v>
      </c>
      <c r="E341">
        <v>504</v>
      </c>
      <c r="F341">
        <f t="shared" si="0"/>
        <v>504</v>
      </c>
      <c r="G341" t="s">
        <v>15970</v>
      </c>
      <c r="H341">
        <v>498</v>
      </c>
      <c r="I341">
        <f t="shared" si="1"/>
        <v>6</v>
      </c>
      <c r="J341">
        <v>13</v>
      </c>
      <c r="K341">
        <f t="shared" si="2"/>
        <v>6474</v>
      </c>
    </row>
    <row r="342" spans="1:12" x14ac:dyDescent="0.2">
      <c r="F342">
        <f t="shared" si="0"/>
        <v>0</v>
      </c>
      <c r="G342" t="s">
        <v>16093</v>
      </c>
      <c r="H342">
        <v>6</v>
      </c>
      <c r="I342">
        <v>0</v>
      </c>
      <c r="K342">
        <f t="shared" si="2"/>
        <v>0</v>
      </c>
    </row>
    <row r="343" spans="1:12" x14ac:dyDescent="0.2">
      <c r="F343">
        <f t="shared" si="0"/>
        <v>0</v>
      </c>
      <c r="I343">
        <f t="shared" si="1"/>
        <v>0</v>
      </c>
      <c r="K343">
        <f t="shared" si="2"/>
        <v>0</v>
      </c>
    </row>
    <row r="344" spans="1:12" x14ac:dyDescent="0.2">
      <c r="A344" t="s">
        <v>15963</v>
      </c>
      <c r="B344" t="s">
        <v>16007</v>
      </c>
      <c r="C344" t="s">
        <v>16008</v>
      </c>
      <c r="D344">
        <v>1</v>
      </c>
      <c r="E344">
        <v>620</v>
      </c>
      <c r="F344">
        <f t="shared" si="0"/>
        <v>620</v>
      </c>
      <c r="G344" t="s">
        <v>16046</v>
      </c>
      <c r="H344">
        <v>614</v>
      </c>
      <c r="I344">
        <f t="shared" si="1"/>
        <v>6</v>
      </c>
      <c r="J344">
        <v>11</v>
      </c>
      <c r="K344">
        <f t="shared" si="2"/>
        <v>6754</v>
      </c>
      <c r="L344" t="s">
        <v>15862</v>
      </c>
    </row>
    <row r="345" spans="1:12" x14ac:dyDescent="0.2">
      <c r="F345">
        <f t="shared" si="0"/>
        <v>0</v>
      </c>
      <c r="G345" t="s">
        <v>17609</v>
      </c>
      <c r="H345">
        <v>6</v>
      </c>
      <c r="I345">
        <v>0</v>
      </c>
      <c r="J345">
        <v>11</v>
      </c>
      <c r="K345">
        <f t="shared" si="2"/>
        <v>66</v>
      </c>
    </row>
    <row r="346" spans="1:12" x14ac:dyDescent="0.2">
      <c r="F346">
        <f t="shared" si="0"/>
        <v>0</v>
      </c>
      <c r="I346">
        <f t="shared" si="1"/>
        <v>0</v>
      </c>
      <c r="K346">
        <f t="shared" si="2"/>
        <v>0</v>
      </c>
    </row>
    <row r="347" spans="1:12" x14ac:dyDescent="0.2">
      <c r="A347" t="s">
        <v>16148</v>
      </c>
      <c r="B347" t="s">
        <v>16196</v>
      </c>
      <c r="C347" t="s">
        <v>16197</v>
      </c>
      <c r="D347">
        <v>3</v>
      </c>
      <c r="E347">
        <v>167</v>
      </c>
      <c r="F347">
        <f t="shared" si="0"/>
        <v>501</v>
      </c>
      <c r="G347" t="s">
        <v>16584</v>
      </c>
      <c r="H347">
        <v>497</v>
      </c>
      <c r="I347">
        <f t="shared" si="1"/>
        <v>4</v>
      </c>
      <c r="J347">
        <v>13</v>
      </c>
      <c r="K347">
        <f t="shared" si="2"/>
        <v>6461</v>
      </c>
      <c r="L347" t="s">
        <v>16033</v>
      </c>
    </row>
    <row r="348" spans="1:12" x14ac:dyDescent="0.2">
      <c r="F348">
        <f t="shared" si="0"/>
        <v>0</v>
      </c>
      <c r="G348" t="s">
        <v>17286</v>
      </c>
      <c r="H348">
        <v>4</v>
      </c>
      <c r="I348">
        <v>0</v>
      </c>
      <c r="K348">
        <f t="shared" si="2"/>
        <v>0</v>
      </c>
    </row>
    <row r="349" spans="1:12" x14ac:dyDescent="0.2">
      <c r="F349">
        <f t="shared" si="0"/>
        <v>0</v>
      </c>
      <c r="I349">
        <f t="shared" si="1"/>
        <v>0</v>
      </c>
      <c r="K349">
        <f t="shared" si="2"/>
        <v>0</v>
      </c>
    </row>
    <row r="350" spans="1:12" x14ac:dyDescent="0.2">
      <c r="A350" t="s">
        <v>16584</v>
      </c>
      <c r="B350" t="s">
        <v>16629</v>
      </c>
      <c r="C350" t="s">
        <v>16630</v>
      </c>
      <c r="D350">
        <v>1</v>
      </c>
      <c r="E350">
        <v>554</v>
      </c>
      <c r="F350">
        <f t="shared" si="0"/>
        <v>554</v>
      </c>
      <c r="G350" t="s">
        <v>16885</v>
      </c>
      <c r="H350">
        <v>542</v>
      </c>
      <c r="I350">
        <f t="shared" si="1"/>
        <v>12</v>
      </c>
      <c r="J350">
        <v>11.5</v>
      </c>
      <c r="K350">
        <f t="shared" si="2"/>
        <v>6233</v>
      </c>
      <c r="L350" t="s">
        <v>16086</v>
      </c>
    </row>
    <row r="351" spans="1:12" x14ac:dyDescent="0.2">
      <c r="F351">
        <f t="shared" si="0"/>
        <v>0</v>
      </c>
      <c r="G351" t="s">
        <v>17609</v>
      </c>
      <c r="H351">
        <v>12</v>
      </c>
      <c r="I351">
        <v>0</v>
      </c>
      <c r="J351">
        <v>11.5</v>
      </c>
      <c r="K351">
        <f t="shared" si="2"/>
        <v>138</v>
      </c>
    </row>
    <row r="352" spans="1:12" x14ac:dyDescent="0.2">
      <c r="C352" s="82"/>
      <c r="F352">
        <f t="shared" si="0"/>
        <v>0</v>
      </c>
      <c r="I352">
        <f t="shared" si="1"/>
        <v>0</v>
      </c>
      <c r="K352">
        <f t="shared" si="2"/>
        <v>0</v>
      </c>
    </row>
    <row r="353" spans="1:12" x14ac:dyDescent="0.2">
      <c r="A353" t="s">
        <v>16885</v>
      </c>
      <c r="B353" t="s">
        <v>16902</v>
      </c>
      <c r="C353" t="s">
        <v>15850</v>
      </c>
      <c r="D353">
        <v>1</v>
      </c>
      <c r="E353">
        <v>504</v>
      </c>
      <c r="F353">
        <f t="shared" si="0"/>
        <v>504</v>
      </c>
      <c r="G353" t="s">
        <v>17246</v>
      </c>
      <c r="H353">
        <v>489</v>
      </c>
      <c r="I353">
        <f t="shared" si="1"/>
        <v>15</v>
      </c>
      <c r="J353">
        <v>13</v>
      </c>
      <c r="K353">
        <f t="shared" si="2"/>
        <v>6357</v>
      </c>
      <c r="L353" t="s">
        <v>16086</v>
      </c>
    </row>
    <row r="354" spans="1:12" x14ac:dyDescent="0.2">
      <c r="F354">
        <f t="shared" si="0"/>
        <v>0</v>
      </c>
      <c r="G354" t="s">
        <v>17609</v>
      </c>
      <c r="H354">
        <v>14</v>
      </c>
      <c r="I354">
        <v>1</v>
      </c>
      <c r="J354">
        <v>13</v>
      </c>
      <c r="K354">
        <f t="shared" si="2"/>
        <v>182</v>
      </c>
    </row>
    <row r="355" spans="1:12" x14ac:dyDescent="0.2">
      <c r="G355" t="s">
        <v>18188</v>
      </c>
      <c r="H355">
        <v>1</v>
      </c>
      <c r="I355">
        <v>0</v>
      </c>
      <c r="J355">
        <v>100</v>
      </c>
      <c r="K355">
        <f t="shared" si="2"/>
        <v>100</v>
      </c>
    </row>
    <row r="356" spans="1:12" x14ac:dyDescent="0.2">
      <c r="G356" t="s">
        <v>18870</v>
      </c>
      <c r="H356">
        <v>1</v>
      </c>
      <c r="L356" t="s">
        <v>15860</v>
      </c>
    </row>
    <row r="357" spans="1:12" x14ac:dyDescent="0.2">
      <c r="F357">
        <f t="shared" si="0"/>
        <v>0</v>
      </c>
      <c r="I357">
        <f t="shared" si="1"/>
        <v>0</v>
      </c>
      <c r="K357">
        <f t="shared" si="2"/>
        <v>0</v>
      </c>
    </row>
    <row r="358" spans="1:12" x14ac:dyDescent="0.2">
      <c r="A358" t="s">
        <v>17299</v>
      </c>
      <c r="B358" t="s">
        <v>17324</v>
      </c>
      <c r="C358" t="s">
        <v>17325</v>
      </c>
      <c r="D358">
        <v>2</v>
      </c>
      <c r="E358">
        <v>250</v>
      </c>
      <c r="F358">
        <f t="shared" si="0"/>
        <v>500</v>
      </c>
      <c r="G358" t="s">
        <v>17592</v>
      </c>
      <c r="H358">
        <v>497</v>
      </c>
      <c r="I358">
        <f t="shared" si="1"/>
        <v>3</v>
      </c>
      <c r="J358">
        <v>11.5</v>
      </c>
      <c r="K358">
        <f t="shared" si="2"/>
        <v>5715.5</v>
      </c>
      <c r="L358" t="s">
        <v>17612</v>
      </c>
    </row>
    <row r="359" spans="1:12" x14ac:dyDescent="0.2">
      <c r="F359">
        <f t="shared" si="0"/>
        <v>0</v>
      </c>
      <c r="G359" t="s">
        <v>18365</v>
      </c>
      <c r="H359">
        <v>3</v>
      </c>
      <c r="I359">
        <v>0</v>
      </c>
      <c r="J359">
        <v>100</v>
      </c>
      <c r="K359">
        <f t="shared" si="2"/>
        <v>300</v>
      </c>
    </row>
    <row r="360" spans="1:12" x14ac:dyDescent="0.2">
      <c r="G360" t="s">
        <v>21714</v>
      </c>
      <c r="H360">
        <v>1</v>
      </c>
      <c r="I360">
        <v>0</v>
      </c>
      <c r="J360">
        <v>11.5</v>
      </c>
      <c r="K360">
        <f t="shared" si="2"/>
        <v>11.5</v>
      </c>
      <c r="L360" t="s">
        <v>15860</v>
      </c>
    </row>
    <row r="361" spans="1:12" x14ac:dyDescent="0.2">
      <c r="F361">
        <f t="shared" si="0"/>
        <v>0</v>
      </c>
      <c r="I361">
        <f t="shared" si="1"/>
        <v>0</v>
      </c>
      <c r="K361">
        <f t="shared" si="2"/>
        <v>0</v>
      </c>
    </row>
    <row r="362" spans="1:12" x14ac:dyDescent="0.2">
      <c r="A362" t="s">
        <v>17569</v>
      </c>
      <c r="B362" t="s">
        <v>17590</v>
      </c>
      <c r="C362" t="s">
        <v>17591</v>
      </c>
      <c r="D362">
        <v>2</v>
      </c>
      <c r="E362">
        <v>195</v>
      </c>
      <c r="F362">
        <f t="shared" si="0"/>
        <v>390</v>
      </c>
      <c r="G362" t="s">
        <v>17809</v>
      </c>
      <c r="H362">
        <v>380</v>
      </c>
      <c r="I362">
        <f t="shared" si="1"/>
        <v>10</v>
      </c>
      <c r="J362">
        <v>12</v>
      </c>
      <c r="K362">
        <f t="shared" si="2"/>
        <v>4560</v>
      </c>
      <c r="L362" t="s">
        <v>15862</v>
      </c>
    </row>
    <row r="363" spans="1:12" x14ac:dyDescent="0.2">
      <c r="F363">
        <f t="shared" si="0"/>
        <v>0</v>
      </c>
      <c r="G363" t="s">
        <v>21697</v>
      </c>
      <c r="H363">
        <v>4</v>
      </c>
      <c r="I363">
        <v>6</v>
      </c>
      <c r="J363">
        <v>100</v>
      </c>
      <c r="K363">
        <f t="shared" si="2"/>
        <v>400</v>
      </c>
    </row>
    <row r="364" spans="1:12" x14ac:dyDescent="0.2">
      <c r="G364" t="s">
        <v>18535</v>
      </c>
      <c r="H364">
        <v>9</v>
      </c>
      <c r="I364">
        <v>0</v>
      </c>
      <c r="J364">
        <v>12</v>
      </c>
      <c r="K364">
        <f t="shared" si="2"/>
        <v>108</v>
      </c>
      <c r="L364" t="s">
        <v>16077</v>
      </c>
    </row>
    <row r="365" spans="1:12" x14ac:dyDescent="0.2">
      <c r="G365" t="s">
        <v>18870</v>
      </c>
      <c r="H365">
        <v>1</v>
      </c>
      <c r="I365">
        <v>0</v>
      </c>
      <c r="L365" t="s">
        <v>15860</v>
      </c>
    </row>
    <row r="366" spans="1:12" x14ac:dyDescent="0.2">
      <c r="F366">
        <f t="shared" si="0"/>
        <v>0</v>
      </c>
      <c r="I366">
        <f t="shared" si="1"/>
        <v>0</v>
      </c>
      <c r="K366">
        <f t="shared" si="2"/>
        <v>0</v>
      </c>
    </row>
    <row r="367" spans="1:12" x14ac:dyDescent="0.2">
      <c r="A367" t="s">
        <v>17832</v>
      </c>
      <c r="B367" t="s">
        <v>17841</v>
      </c>
      <c r="C367" t="s">
        <v>17243</v>
      </c>
      <c r="D367">
        <v>1</v>
      </c>
      <c r="E367">
        <v>250</v>
      </c>
      <c r="F367">
        <f t="shared" si="0"/>
        <v>250</v>
      </c>
      <c r="G367" t="s">
        <v>17874</v>
      </c>
      <c r="H367">
        <v>245</v>
      </c>
      <c r="I367">
        <f t="shared" si="1"/>
        <v>5</v>
      </c>
      <c r="J367">
        <v>12.5</v>
      </c>
      <c r="K367">
        <f t="shared" si="2"/>
        <v>3062.5</v>
      </c>
      <c r="L367" t="s">
        <v>15862</v>
      </c>
    </row>
    <row r="368" spans="1:12" x14ac:dyDescent="0.2">
      <c r="F368">
        <f t="shared" si="0"/>
        <v>0</v>
      </c>
      <c r="G368" t="s">
        <v>18535</v>
      </c>
      <c r="H368">
        <v>3</v>
      </c>
      <c r="I368">
        <v>2</v>
      </c>
      <c r="J368">
        <v>12.5</v>
      </c>
      <c r="K368">
        <f t="shared" si="2"/>
        <v>37.5</v>
      </c>
    </row>
    <row r="369" spans="1:12" x14ac:dyDescent="0.2">
      <c r="G369" t="s">
        <v>21694</v>
      </c>
      <c r="H369">
        <v>2</v>
      </c>
      <c r="I369">
        <v>0</v>
      </c>
      <c r="J369">
        <v>100</v>
      </c>
      <c r="K369">
        <f t="shared" si="2"/>
        <v>200</v>
      </c>
    </row>
    <row r="370" spans="1:12" x14ac:dyDescent="0.2">
      <c r="G370" t="s">
        <v>18870</v>
      </c>
      <c r="H370">
        <v>2</v>
      </c>
      <c r="I370">
        <v>0</v>
      </c>
      <c r="L370" t="s">
        <v>15857</v>
      </c>
    </row>
    <row r="371" spans="1:12" x14ac:dyDescent="0.2">
      <c r="F371">
        <f t="shared" si="0"/>
        <v>0</v>
      </c>
      <c r="I371">
        <f t="shared" si="1"/>
        <v>0</v>
      </c>
      <c r="K371">
        <f t="shared" si="2"/>
        <v>0</v>
      </c>
    </row>
    <row r="372" spans="1:12" x14ac:dyDescent="0.2">
      <c r="A372" t="s">
        <v>17865</v>
      </c>
      <c r="B372" t="s">
        <v>17904</v>
      </c>
      <c r="C372" s="82" t="s">
        <v>17243</v>
      </c>
      <c r="D372">
        <v>2</v>
      </c>
      <c r="E372">
        <v>64</v>
      </c>
      <c r="F372">
        <f t="shared" si="0"/>
        <v>128</v>
      </c>
      <c r="G372" t="s">
        <v>17871</v>
      </c>
      <c r="H372">
        <v>127</v>
      </c>
      <c r="I372">
        <f t="shared" si="1"/>
        <v>1</v>
      </c>
      <c r="J372">
        <v>12.5</v>
      </c>
      <c r="K372">
        <f t="shared" si="2"/>
        <v>1587.5</v>
      </c>
      <c r="L372" t="s">
        <v>15862</v>
      </c>
    </row>
    <row r="373" spans="1:12" x14ac:dyDescent="0.2">
      <c r="F373">
        <f t="shared" si="0"/>
        <v>0</v>
      </c>
      <c r="G373" t="s">
        <v>18870</v>
      </c>
      <c r="H373">
        <v>1</v>
      </c>
      <c r="I373">
        <v>0</v>
      </c>
      <c r="K373">
        <f t="shared" si="2"/>
        <v>0</v>
      </c>
    </row>
    <row r="374" spans="1:12" x14ac:dyDescent="0.2">
      <c r="F374">
        <f t="shared" si="0"/>
        <v>0</v>
      </c>
      <c r="I374">
        <f t="shared" si="1"/>
        <v>0</v>
      </c>
      <c r="K374">
        <f t="shared" si="2"/>
        <v>0</v>
      </c>
    </row>
    <row r="375" spans="1:12" x14ac:dyDescent="0.2">
      <c r="A375" t="s">
        <v>17944</v>
      </c>
      <c r="B375" t="s">
        <v>17947</v>
      </c>
      <c r="C375" t="s">
        <v>17948</v>
      </c>
      <c r="D375">
        <v>2</v>
      </c>
      <c r="E375">
        <v>211</v>
      </c>
      <c r="F375">
        <f t="shared" si="0"/>
        <v>422</v>
      </c>
      <c r="G375" t="s">
        <v>18144</v>
      </c>
      <c r="H375">
        <v>419</v>
      </c>
      <c r="I375">
        <f t="shared" si="1"/>
        <v>3</v>
      </c>
      <c r="J375">
        <v>12.5</v>
      </c>
      <c r="K375">
        <f t="shared" si="2"/>
        <v>5237.5</v>
      </c>
      <c r="L375" t="s">
        <v>15862</v>
      </c>
    </row>
    <row r="376" spans="1:12" x14ac:dyDescent="0.2">
      <c r="F376">
        <f t="shared" si="0"/>
        <v>0</v>
      </c>
      <c r="G376" t="s">
        <v>18866</v>
      </c>
      <c r="H376">
        <v>2</v>
      </c>
      <c r="I376">
        <v>1</v>
      </c>
      <c r="J376">
        <v>100</v>
      </c>
      <c r="K376">
        <f t="shared" si="2"/>
        <v>200</v>
      </c>
    </row>
    <row r="377" spans="1:12" x14ac:dyDescent="0.2">
      <c r="G377" t="s">
        <v>18870</v>
      </c>
      <c r="H377">
        <v>3</v>
      </c>
      <c r="I377">
        <v>0</v>
      </c>
      <c r="L377" t="s">
        <v>15857</v>
      </c>
    </row>
    <row r="378" spans="1:12" x14ac:dyDescent="0.2">
      <c r="F378">
        <f t="shared" si="0"/>
        <v>0</v>
      </c>
      <c r="I378">
        <f t="shared" si="1"/>
        <v>0</v>
      </c>
      <c r="K378">
        <f t="shared" si="2"/>
        <v>0</v>
      </c>
    </row>
    <row r="379" spans="1:12" x14ac:dyDescent="0.2">
      <c r="A379" t="s">
        <v>18157</v>
      </c>
      <c r="B379" t="s">
        <v>18166</v>
      </c>
      <c r="C379" t="s">
        <v>18167</v>
      </c>
      <c r="D379">
        <v>2</v>
      </c>
      <c r="E379">
        <v>196</v>
      </c>
      <c r="F379">
        <f t="shared" si="0"/>
        <v>392</v>
      </c>
      <c r="G379" t="s">
        <v>18209</v>
      </c>
      <c r="H379">
        <v>390</v>
      </c>
      <c r="I379">
        <f t="shared" si="1"/>
        <v>2</v>
      </c>
      <c r="J379">
        <v>12</v>
      </c>
      <c r="K379">
        <f t="shared" si="2"/>
        <v>4680</v>
      </c>
      <c r="L379" t="s">
        <v>15862</v>
      </c>
    </row>
    <row r="380" spans="1:12" x14ac:dyDescent="0.2">
      <c r="F380">
        <f t="shared" si="0"/>
        <v>0</v>
      </c>
      <c r="G380" t="s">
        <v>21714</v>
      </c>
      <c r="H380">
        <v>2</v>
      </c>
      <c r="I380">
        <v>0</v>
      </c>
      <c r="K380">
        <f t="shared" si="2"/>
        <v>0</v>
      </c>
    </row>
    <row r="381" spans="1:12" x14ac:dyDescent="0.2">
      <c r="F381">
        <f t="shared" si="0"/>
        <v>0</v>
      </c>
      <c r="I381">
        <f t="shared" si="1"/>
        <v>0</v>
      </c>
      <c r="K381">
        <f t="shared" si="2"/>
        <v>0</v>
      </c>
    </row>
    <row r="382" spans="1:12" x14ac:dyDescent="0.2">
      <c r="A382" t="s">
        <v>18205</v>
      </c>
      <c r="B382" t="s">
        <v>18224</v>
      </c>
      <c r="C382" t="s">
        <v>16899</v>
      </c>
      <c r="D382">
        <v>2</v>
      </c>
      <c r="E382">
        <v>200</v>
      </c>
      <c r="F382">
        <f t="shared" si="0"/>
        <v>400</v>
      </c>
      <c r="G382" t="s">
        <v>18324</v>
      </c>
      <c r="H382">
        <v>396</v>
      </c>
      <c r="I382">
        <f t="shared" si="1"/>
        <v>4</v>
      </c>
      <c r="J382">
        <v>13</v>
      </c>
      <c r="K382">
        <f t="shared" si="2"/>
        <v>5148</v>
      </c>
      <c r="L382" t="s">
        <v>16808</v>
      </c>
    </row>
    <row r="383" spans="1:12" x14ac:dyDescent="0.2">
      <c r="F383">
        <f t="shared" si="0"/>
        <v>0</v>
      </c>
      <c r="G383" t="s">
        <v>18366</v>
      </c>
      <c r="H383">
        <v>4</v>
      </c>
      <c r="I383">
        <v>0</v>
      </c>
      <c r="K383">
        <f t="shared" si="2"/>
        <v>0</v>
      </c>
    </row>
    <row r="384" spans="1:12" x14ac:dyDescent="0.2">
      <c r="F384">
        <f t="shared" ref="F384:F454" si="3">D384*E384</f>
        <v>0</v>
      </c>
      <c r="I384">
        <f t="shared" ref="I384:I454" si="4">F384-H384</f>
        <v>0</v>
      </c>
      <c r="K384">
        <f t="shared" ref="K384:K454" si="5">H384*J384</f>
        <v>0</v>
      </c>
    </row>
    <row r="385" spans="1:12" x14ac:dyDescent="0.2">
      <c r="A385" t="s">
        <v>18328</v>
      </c>
      <c r="B385" t="s">
        <v>18352</v>
      </c>
      <c r="C385" t="s">
        <v>18353</v>
      </c>
      <c r="D385">
        <v>3</v>
      </c>
      <c r="E385">
        <v>198</v>
      </c>
      <c r="F385">
        <f t="shared" si="3"/>
        <v>594</v>
      </c>
      <c r="G385" t="s">
        <v>21716</v>
      </c>
      <c r="H385">
        <v>581</v>
      </c>
      <c r="I385">
        <f t="shared" si="4"/>
        <v>13</v>
      </c>
      <c r="J385">
        <v>14.5</v>
      </c>
      <c r="K385">
        <f t="shared" si="5"/>
        <v>8424.5</v>
      </c>
      <c r="L385" t="s">
        <v>15867</v>
      </c>
    </row>
    <row r="386" spans="1:12" x14ac:dyDescent="0.2">
      <c r="F386">
        <f t="shared" si="3"/>
        <v>0</v>
      </c>
      <c r="G386" t="s">
        <v>19217</v>
      </c>
      <c r="H386">
        <v>5</v>
      </c>
      <c r="I386">
        <v>8</v>
      </c>
      <c r="J386">
        <v>100</v>
      </c>
      <c r="K386">
        <f t="shared" si="5"/>
        <v>500</v>
      </c>
    </row>
    <row r="387" spans="1:12" x14ac:dyDescent="0.2">
      <c r="G387" t="s">
        <v>19466</v>
      </c>
      <c r="H387">
        <v>4</v>
      </c>
      <c r="I387">
        <v>4</v>
      </c>
      <c r="J387">
        <v>100</v>
      </c>
      <c r="K387">
        <f t="shared" si="5"/>
        <v>400</v>
      </c>
    </row>
    <row r="388" spans="1:12" x14ac:dyDescent="0.2">
      <c r="G388" t="s">
        <v>19595</v>
      </c>
      <c r="H388">
        <v>2</v>
      </c>
      <c r="I388">
        <v>2</v>
      </c>
      <c r="J388">
        <v>100</v>
      </c>
      <c r="K388">
        <f t="shared" si="5"/>
        <v>200</v>
      </c>
    </row>
    <row r="389" spans="1:12" x14ac:dyDescent="0.2">
      <c r="G389" t="s">
        <v>19821</v>
      </c>
      <c r="H389">
        <v>2</v>
      </c>
      <c r="I389">
        <v>0</v>
      </c>
      <c r="J389">
        <v>100</v>
      </c>
      <c r="K389">
        <f t="shared" si="5"/>
        <v>200</v>
      </c>
    </row>
    <row r="390" spans="1:12" x14ac:dyDescent="0.2">
      <c r="G390" t="s">
        <v>20268</v>
      </c>
      <c r="H390">
        <v>8</v>
      </c>
      <c r="I390">
        <v>0</v>
      </c>
      <c r="J390">
        <v>14.5</v>
      </c>
      <c r="K390">
        <f t="shared" si="5"/>
        <v>116</v>
      </c>
      <c r="L390" t="s">
        <v>20282</v>
      </c>
    </row>
    <row r="391" spans="1:12" x14ac:dyDescent="0.2">
      <c r="F391">
        <f t="shared" si="3"/>
        <v>0</v>
      </c>
      <c r="I391">
        <f t="shared" si="4"/>
        <v>0</v>
      </c>
      <c r="K391">
        <f t="shared" si="5"/>
        <v>0</v>
      </c>
    </row>
    <row r="392" spans="1:12" x14ac:dyDescent="0.2">
      <c r="A392" t="s">
        <v>21716</v>
      </c>
      <c r="B392" t="s">
        <v>18473</v>
      </c>
      <c r="C392" t="s">
        <v>16760</v>
      </c>
      <c r="D392">
        <v>1</v>
      </c>
      <c r="E392">
        <v>437</v>
      </c>
      <c r="F392">
        <f t="shared" si="3"/>
        <v>437</v>
      </c>
      <c r="G392" t="s">
        <v>21741</v>
      </c>
      <c r="H392">
        <v>433</v>
      </c>
      <c r="I392">
        <f t="shared" si="4"/>
        <v>4</v>
      </c>
      <c r="J392">
        <v>12</v>
      </c>
      <c r="K392">
        <f t="shared" si="5"/>
        <v>5196</v>
      </c>
      <c r="L392" t="s">
        <v>18629</v>
      </c>
    </row>
    <row r="393" spans="1:12" x14ac:dyDescent="0.2">
      <c r="F393">
        <f t="shared" si="3"/>
        <v>0</v>
      </c>
      <c r="G393" t="s">
        <v>21714</v>
      </c>
      <c r="H393">
        <v>4</v>
      </c>
      <c r="I393">
        <v>0</v>
      </c>
      <c r="K393">
        <f t="shared" si="5"/>
        <v>0</v>
      </c>
    </row>
    <row r="394" spans="1:12" x14ac:dyDescent="0.2">
      <c r="F394">
        <f t="shared" si="3"/>
        <v>0</v>
      </c>
      <c r="I394">
        <f t="shared" si="4"/>
        <v>0</v>
      </c>
      <c r="K394">
        <f t="shared" si="5"/>
        <v>0</v>
      </c>
    </row>
    <row r="395" spans="1:12" x14ac:dyDescent="0.2">
      <c r="A395" t="s">
        <v>21742</v>
      </c>
      <c r="B395" t="s">
        <v>18490</v>
      </c>
      <c r="C395" t="s">
        <v>18491</v>
      </c>
      <c r="D395">
        <v>2</v>
      </c>
      <c r="E395">
        <v>308</v>
      </c>
      <c r="F395">
        <f t="shared" si="3"/>
        <v>616</v>
      </c>
      <c r="G395" t="s">
        <v>21728</v>
      </c>
      <c r="H395">
        <v>609</v>
      </c>
      <c r="I395">
        <f t="shared" si="4"/>
        <v>7</v>
      </c>
      <c r="J395">
        <v>11</v>
      </c>
      <c r="K395">
        <f t="shared" si="5"/>
        <v>6699</v>
      </c>
      <c r="L395" t="s">
        <v>18762</v>
      </c>
    </row>
    <row r="396" spans="1:12" x14ac:dyDescent="0.2">
      <c r="F396">
        <f t="shared" si="3"/>
        <v>0</v>
      </c>
      <c r="G396" t="s">
        <v>18804</v>
      </c>
      <c r="H396">
        <v>7</v>
      </c>
      <c r="I396">
        <v>0</v>
      </c>
      <c r="J396">
        <v>11</v>
      </c>
      <c r="K396">
        <f t="shared" si="5"/>
        <v>77</v>
      </c>
    </row>
    <row r="397" spans="1:12" x14ac:dyDescent="0.2">
      <c r="F397">
        <f t="shared" si="3"/>
        <v>0</v>
      </c>
      <c r="I397">
        <f t="shared" si="4"/>
        <v>0</v>
      </c>
      <c r="K397">
        <f t="shared" si="5"/>
        <v>0</v>
      </c>
    </row>
    <row r="398" spans="1:12" x14ac:dyDescent="0.2">
      <c r="A398" t="s">
        <v>21729</v>
      </c>
      <c r="B398" t="s">
        <v>18719</v>
      </c>
      <c r="C398" t="s">
        <v>17899</v>
      </c>
      <c r="D398">
        <v>2</v>
      </c>
      <c r="E398">
        <v>228</v>
      </c>
      <c r="F398">
        <f t="shared" si="3"/>
        <v>456</v>
      </c>
      <c r="G398" t="s">
        <v>18721</v>
      </c>
      <c r="H398">
        <v>453</v>
      </c>
      <c r="I398">
        <f t="shared" si="4"/>
        <v>3</v>
      </c>
      <c r="J398">
        <v>11.5</v>
      </c>
      <c r="K398">
        <f t="shared" si="5"/>
        <v>5209.5</v>
      </c>
      <c r="L398" t="s">
        <v>16808</v>
      </c>
    </row>
    <row r="399" spans="1:12" x14ac:dyDescent="0.2">
      <c r="F399">
        <f t="shared" si="3"/>
        <v>0</v>
      </c>
      <c r="G399" t="s">
        <v>18870</v>
      </c>
      <c r="H399">
        <v>3</v>
      </c>
      <c r="I399">
        <v>0</v>
      </c>
      <c r="K399">
        <f t="shared" si="5"/>
        <v>0</v>
      </c>
    </row>
    <row r="400" spans="1:12" x14ac:dyDescent="0.2">
      <c r="C400" s="82"/>
      <c r="F400">
        <f t="shared" si="3"/>
        <v>0</v>
      </c>
      <c r="I400">
        <f t="shared" si="4"/>
        <v>0</v>
      </c>
      <c r="K400">
        <f t="shared" si="5"/>
        <v>0</v>
      </c>
    </row>
    <row r="401" spans="1:14" x14ac:dyDescent="0.2">
      <c r="A401" t="s">
        <v>18721</v>
      </c>
      <c r="B401" t="s">
        <v>18749</v>
      </c>
      <c r="C401" t="s">
        <v>16008</v>
      </c>
      <c r="D401">
        <v>2</v>
      </c>
      <c r="E401">
        <v>312</v>
      </c>
      <c r="F401">
        <f t="shared" si="3"/>
        <v>624</v>
      </c>
      <c r="G401" t="s">
        <v>18811</v>
      </c>
      <c r="H401">
        <v>621</v>
      </c>
      <c r="I401">
        <f t="shared" si="4"/>
        <v>3</v>
      </c>
      <c r="J401">
        <v>11.5</v>
      </c>
      <c r="K401">
        <f t="shared" si="5"/>
        <v>7141.5</v>
      </c>
      <c r="L401" t="s">
        <v>18177</v>
      </c>
    </row>
    <row r="402" spans="1:14" x14ac:dyDescent="0.2">
      <c r="F402">
        <f t="shared" si="3"/>
        <v>0</v>
      </c>
      <c r="G402" t="s">
        <v>19896</v>
      </c>
      <c r="H402">
        <v>3</v>
      </c>
      <c r="I402">
        <v>0</v>
      </c>
      <c r="J402">
        <v>100</v>
      </c>
      <c r="K402">
        <f t="shared" si="5"/>
        <v>300</v>
      </c>
    </row>
    <row r="403" spans="1:14" x14ac:dyDescent="0.2">
      <c r="F403">
        <f t="shared" si="3"/>
        <v>0</v>
      </c>
      <c r="I403">
        <f t="shared" si="4"/>
        <v>0</v>
      </c>
      <c r="K403">
        <f t="shared" si="5"/>
        <v>0</v>
      </c>
    </row>
    <row r="404" spans="1:14" x14ac:dyDescent="0.2">
      <c r="A404" t="s">
        <v>18800</v>
      </c>
      <c r="B404" t="s">
        <v>18816</v>
      </c>
      <c r="C404" t="s">
        <v>18817</v>
      </c>
      <c r="D404">
        <v>2</v>
      </c>
      <c r="E404">
        <v>350</v>
      </c>
      <c r="F404">
        <f t="shared" si="3"/>
        <v>700</v>
      </c>
      <c r="G404" t="s">
        <v>19106</v>
      </c>
      <c r="H404">
        <v>688</v>
      </c>
      <c r="I404">
        <f t="shared" si="4"/>
        <v>12</v>
      </c>
      <c r="J404">
        <v>11.5</v>
      </c>
      <c r="K404">
        <f t="shared" si="5"/>
        <v>7912</v>
      </c>
    </row>
    <row r="405" spans="1:14" x14ac:dyDescent="0.2">
      <c r="F405">
        <f t="shared" si="3"/>
        <v>0</v>
      </c>
      <c r="G405" t="s">
        <v>19114</v>
      </c>
      <c r="H405">
        <v>9</v>
      </c>
      <c r="I405">
        <v>3</v>
      </c>
      <c r="K405">
        <f t="shared" si="5"/>
        <v>0</v>
      </c>
    </row>
    <row r="406" spans="1:14" x14ac:dyDescent="0.2">
      <c r="G406" t="s">
        <v>19973</v>
      </c>
      <c r="H406">
        <v>3</v>
      </c>
      <c r="I406">
        <v>0</v>
      </c>
      <c r="J406">
        <v>100</v>
      </c>
      <c r="K406">
        <f t="shared" si="5"/>
        <v>300</v>
      </c>
    </row>
    <row r="407" spans="1:14" x14ac:dyDescent="0.2">
      <c r="G407" t="s">
        <v>20268</v>
      </c>
      <c r="H407">
        <v>3</v>
      </c>
      <c r="I407">
        <v>0</v>
      </c>
      <c r="J407">
        <v>11.5</v>
      </c>
      <c r="K407">
        <f t="shared" si="5"/>
        <v>34.5</v>
      </c>
      <c r="L407" t="s">
        <v>17912</v>
      </c>
    </row>
    <row r="408" spans="1:14" x14ac:dyDescent="0.2">
      <c r="F408">
        <f t="shared" si="3"/>
        <v>0</v>
      </c>
      <c r="I408">
        <f t="shared" si="4"/>
        <v>0</v>
      </c>
      <c r="K408">
        <f t="shared" si="5"/>
        <v>0</v>
      </c>
    </row>
    <row r="409" spans="1:14" x14ac:dyDescent="0.2">
      <c r="A409" t="s">
        <v>18962</v>
      </c>
      <c r="B409" t="s">
        <v>18976</v>
      </c>
      <c r="C409" t="s">
        <v>18977</v>
      </c>
      <c r="D409">
        <v>2</v>
      </c>
      <c r="E409">
        <v>302</v>
      </c>
      <c r="F409">
        <f t="shared" si="3"/>
        <v>604</v>
      </c>
      <c r="G409" t="s">
        <v>19082</v>
      </c>
      <c r="H409">
        <v>581</v>
      </c>
      <c r="I409">
        <f t="shared" si="4"/>
        <v>23</v>
      </c>
      <c r="J409">
        <v>13</v>
      </c>
      <c r="K409">
        <f t="shared" si="5"/>
        <v>7553</v>
      </c>
      <c r="L409" t="s">
        <v>19112</v>
      </c>
    </row>
    <row r="410" spans="1:14" x14ac:dyDescent="0.2">
      <c r="F410">
        <f t="shared" si="3"/>
        <v>0</v>
      </c>
      <c r="G410" t="s">
        <v>20238</v>
      </c>
      <c r="H410">
        <v>5</v>
      </c>
      <c r="I410">
        <v>18</v>
      </c>
      <c r="J410">
        <v>100</v>
      </c>
      <c r="K410">
        <f t="shared" si="5"/>
        <v>500</v>
      </c>
    </row>
    <row r="411" spans="1:14" x14ac:dyDescent="0.2">
      <c r="G411" t="s">
        <v>20268</v>
      </c>
      <c r="H411">
        <v>17</v>
      </c>
      <c r="I411">
        <v>1</v>
      </c>
      <c r="J411">
        <v>13</v>
      </c>
      <c r="K411">
        <f t="shared" si="5"/>
        <v>221</v>
      </c>
    </row>
    <row r="412" spans="1:14" x14ac:dyDescent="0.2">
      <c r="G412" t="s">
        <v>20298</v>
      </c>
      <c r="H412">
        <v>1</v>
      </c>
      <c r="I412">
        <v>0</v>
      </c>
      <c r="J412">
        <v>100</v>
      </c>
      <c r="K412">
        <f t="shared" si="5"/>
        <v>100</v>
      </c>
    </row>
    <row r="413" spans="1:14" x14ac:dyDescent="0.2">
      <c r="F413">
        <f t="shared" si="3"/>
        <v>0</v>
      </c>
      <c r="I413">
        <f t="shared" si="4"/>
        <v>0</v>
      </c>
      <c r="K413">
        <f t="shared" si="5"/>
        <v>0</v>
      </c>
    </row>
    <row r="414" spans="1:14" x14ac:dyDescent="0.2">
      <c r="A414" t="s">
        <v>19082</v>
      </c>
      <c r="B414" t="s">
        <v>19096</v>
      </c>
      <c r="C414" t="s">
        <v>17582</v>
      </c>
      <c r="D414">
        <v>1</v>
      </c>
      <c r="E414">
        <v>721</v>
      </c>
      <c r="F414">
        <f t="shared" si="3"/>
        <v>721</v>
      </c>
      <c r="G414" t="s">
        <v>19207</v>
      </c>
      <c r="H414">
        <v>715</v>
      </c>
      <c r="I414">
        <f t="shared" si="4"/>
        <v>6</v>
      </c>
      <c r="J414">
        <v>12</v>
      </c>
      <c r="K414">
        <f t="shared" si="5"/>
        <v>8580</v>
      </c>
      <c r="L414" t="s">
        <v>16808</v>
      </c>
    </row>
    <row r="415" spans="1:14" x14ac:dyDescent="0.2">
      <c r="F415">
        <f t="shared" si="3"/>
        <v>0</v>
      </c>
      <c r="G415" t="s">
        <v>19218</v>
      </c>
      <c r="H415">
        <v>6</v>
      </c>
      <c r="I415">
        <v>0</v>
      </c>
      <c r="K415">
        <f t="shared" si="5"/>
        <v>0</v>
      </c>
      <c r="L415" s="71" t="s">
        <v>19698</v>
      </c>
      <c r="M415" s="71"/>
      <c r="N415" s="71"/>
    </row>
    <row r="416" spans="1:14" x14ac:dyDescent="0.2">
      <c r="F416">
        <f t="shared" si="3"/>
        <v>0</v>
      </c>
      <c r="I416">
        <f t="shared" si="4"/>
        <v>0</v>
      </c>
      <c r="K416">
        <f t="shared" si="5"/>
        <v>0</v>
      </c>
    </row>
    <row r="417" spans="1:12" x14ac:dyDescent="0.2">
      <c r="A417" t="s">
        <v>19195</v>
      </c>
      <c r="B417" t="s">
        <v>19205</v>
      </c>
      <c r="C417" t="s">
        <v>18334</v>
      </c>
      <c r="D417">
        <v>2</v>
      </c>
      <c r="E417">
        <v>200</v>
      </c>
      <c r="F417">
        <f t="shared" si="3"/>
        <v>400</v>
      </c>
      <c r="G417" t="s">
        <v>19242</v>
      </c>
      <c r="H417">
        <v>395</v>
      </c>
      <c r="I417">
        <f t="shared" si="4"/>
        <v>5</v>
      </c>
      <c r="J417">
        <v>12</v>
      </c>
      <c r="K417">
        <f t="shared" si="5"/>
        <v>4740</v>
      </c>
      <c r="L417" t="s">
        <v>15862</v>
      </c>
    </row>
    <row r="418" spans="1:12" x14ac:dyDescent="0.2">
      <c r="F418">
        <f t="shared" si="3"/>
        <v>0</v>
      </c>
      <c r="G418" t="s">
        <v>19285</v>
      </c>
      <c r="H418">
        <v>5</v>
      </c>
      <c r="I418">
        <v>0</v>
      </c>
      <c r="K418">
        <f t="shared" si="5"/>
        <v>0</v>
      </c>
    </row>
    <row r="419" spans="1:12" x14ac:dyDescent="0.2">
      <c r="F419">
        <f t="shared" si="3"/>
        <v>0</v>
      </c>
      <c r="I419">
        <f t="shared" si="4"/>
        <v>0</v>
      </c>
      <c r="K419">
        <f t="shared" si="5"/>
        <v>0</v>
      </c>
    </row>
    <row r="420" spans="1:12" x14ac:dyDescent="0.2">
      <c r="F420">
        <f t="shared" si="3"/>
        <v>0</v>
      </c>
      <c r="I420">
        <f t="shared" si="4"/>
        <v>0</v>
      </c>
      <c r="K420">
        <f t="shared" si="5"/>
        <v>0</v>
      </c>
    </row>
    <row r="421" spans="1:12" x14ac:dyDescent="0.2">
      <c r="A421" t="s">
        <v>19286</v>
      </c>
      <c r="B421" t="s">
        <v>19304</v>
      </c>
      <c r="C421" t="s">
        <v>19305</v>
      </c>
      <c r="D421">
        <v>2</v>
      </c>
      <c r="E421">
        <v>300</v>
      </c>
      <c r="F421">
        <f t="shared" si="3"/>
        <v>600</v>
      </c>
      <c r="G421" t="s">
        <v>19430</v>
      </c>
      <c r="H421">
        <v>599</v>
      </c>
      <c r="I421">
        <f t="shared" si="4"/>
        <v>1</v>
      </c>
      <c r="J421">
        <v>11.5</v>
      </c>
      <c r="K421">
        <f t="shared" si="5"/>
        <v>6888.5</v>
      </c>
      <c r="L421" t="s">
        <v>17274</v>
      </c>
    </row>
    <row r="422" spans="1:12" x14ac:dyDescent="0.2">
      <c r="F422">
        <f t="shared" si="3"/>
        <v>0</v>
      </c>
      <c r="G422" t="s">
        <v>20717</v>
      </c>
      <c r="H422">
        <v>1</v>
      </c>
      <c r="I422">
        <v>0</v>
      </c>
      <c r="J422">
        <v>100</v>
      </c>
      <c r="K422">
        <f t="shared" si="5"/>
        <v>100</v>
      </c>
    </row>
    <row r="423" spans="1:12" x14ac:dyDescent="0.2">
      <c r="C423" s="82"/>
      <c r="F423">
        <f t="shared" si="3"/>
        <v>0</v>
      </c>
      <c r="I423">
        <f t="shared" si="4"/>
        <v>0</v>
      </c>
      <c r="K423">
        <f t="shared" si="5"/>
        <v>0</v>
      </c>
    </row>
    <row r="424" spans="1:12" x14ac:dyDescent="0.2">
      <c r="A424" t="s">
        <v>19430</v>
      </c>
      <c r="B424" t="s">
        <v>19450</v>
      </c>
      <c r="C424" t="s">
        <v>19451</v>
      </c>
      <c r="D424">
        <v>2</v>
      </c>
      <c r="E424">
        <v>252</v>
      </c>
      <c r="F424">
        <f t="shared" si="3"/>
        <v>504</v>
      </c>
      <c r="G424" t="s">
        <v>19587</v>
      </c>
      <c r="H424">
        <v>498</v>
      </c>
      <c r="I424">
        <f t="shared" si="4"/>
        <v>6</v>
      </c>
      <c r="J424">
        <v>12</v>
      </c>
      <c r="K424">
        <f t="shared" si="5"/>
        <v>5976</v>
      </c>
      <c r="L424" t="s">
        <v>19589</v>
      </c>
    </row>
    <row r="425" spans="1:12" x14ac:dyDescent="0.2">
      <c r="F425">
        <f t="shared" si="3"/>
        <v>0</v>
      </c>
      <c r="G425" t="s">
        <v>20717</v>
      </c>
      <c r="H425">
        <v>3</v>
      </c>
      <c r="I425">
        <v>3</v>
      </c>
      <c r="J425">
        <v>100</v>
      </c>
      <c r="K425">
        <f t="shared" si="5"/>
        <v>300</v>
      </c>
    </row>
    <row r="426" spans="1:12" x14ac:dyDescent="0.2">
      <c r="G426" t="s">
        <v>20868</v>
      </c>
      <c r="H426">
        <v>3</v>
      </c>
      <c r="I426">
        <v>0</v>
      </c>
      <c r="J426">
        <v>100</v>
      </c>
      <c r="K426">
        <f t="shared" si="5"/>
        <v>300</v>
      </c>
    </row>
    <row r="427" spans="1:12" x14ac:dyDescent="0.2">
      <c r="F427">
        <f t="shared" si="3"/>
        <v>0</v>
      </c>
      <c r="I427">
        <f t="shared" si="4"/>
        <v>0</v>
      </c>
      <c r="K427">
        <f t="shared" si="5"/>
        <v>0</v>
      </c>
    </row>
    <row r="428" spans="1:12" x14ac:dyDescent="0.2">
      <c r="A428" t="s">
        <v>19580</v>
      </c>
      <c r="B428" t="s">
        <v>19635</v>
      </c>
      <c r="C428" t="s">
        <v>16907</v>
      </c>
      <c r="D428">
        <v>1</v>
      </c>
      <c r="E428">
        <v>691</v>
      </c>
      <c r="F428">
        <f t="shared" si="3"/>
        <v>691</v>
      </c>
      <c r="G428" t="s">
        <v>19840</v>
      </c>
      <c r="H428">
        <v>686</v>
      </c>
      <c r="I428">
        <f t="shared" si="4"/>
        <v>5</v>
      </c>
      <c r="J428">
        <v>13</v>
      </c>
      <c r="K428">
        <f t="shared" si="5"/>
        <v>8918</v>
      </c>
      <c r="L428" t="s">
        <v>19895</v>
      </c>
    </row>
    <row r="429" spans="1:12" x14ac:dyDescent="0.2">
      <c r="F429">
        <f t="shared" si="3"/>
        <v>0</v>
      </c>
      <c r="G429" t="s">
        <v>20868</v>
      </c>
      <c r="H429">
        <v>5</v>
      </c>
      <c r="I429">
        <v>0</v>
      </c>
      <c r="J429">
        <v>100</v>
      </c>
      <c r="K429">
        <f t="shared" si="5"/>
        <v>500</v>
      </c>
    </row>
    <row r="430" spans="1:12" x14ac:dyDescent="0.2">
      <c r="F430">
        <f t="shared" si="3"/>
        <v>0</v>
      </c>
      <c r="I430">
        <f t="shared" si="4"/>
        <v>0</v>
      </c>
      <c r="K430">
        <f t="shared" si="5"/>
        <v>0</v>
      </c>
    </row>
    <row r="431" spans="1:12" x14ac:dyDescent="0.2">
      <c r="A431" t="s">
        <v>19615</v>
      </c>
      <c r="B431" t="s">
        <v>19636</v>
      </c>
      <c r="C431" t="s">
        <v>19098</v>
      </c>
      <c r="D431">
        <v>2</v>
      </c>
      <c r="E431">
        <v>158</v>
      </c>
      <c r="F431">
        <f t="shared" si="3"/>
        <v>316</v>
      </c>
      <c r="G431" t="s">
        <v>19778</v>
      </c>
      <c r="H431">
        <v>316</v>
      </c>
      <c r="I431">
        <f t="shared" si="4"/>
        <v>0</v>
      </c>
      <c r="J431">
        <v>11</v>
      </c>
      <c r="K431">
        <f t="shared" si="5"/>
        <v>3476</v>
      </c>
      <c r="L431" t="s">
        <v>19815</v>
      </c>
    </row>
    <row r="432" spans="1:12" x14ac:dyDescent="0.2">
      <c r="F432">
        <f t="shared" si="3"/>
        <v>0</v>
      </c>
      <c r="I432">
        <f t="shared" si="4"/>
        <v>0</v>
      </c>
      <c r="K432">
        <f t="shared" si="5"/>
        <v>0</v>
      </c>
    </row>
    <row r="433" spans="1:12" x14ac:dyDescent="0.2">
      <c r="F433">
        <f t="shared" si="3"/>
        <v>0</v>
      </c>
      <c r="I433">
        <f t="shared" si="4"/>
        <v>0</v>
      </c>
      <c r="K433">
        <f t="shared" si="5"/>
        <v>0</v>
      </c>
    </row>
    <row r="434" spans="1:12" x14ac:dyDescent="0.2">
      <c r="A434" t="s">
        <v>19732</v>
      </c>
      <c r="B434" t="s">
        <v>19798</v>
      </c>
      <c r="C434" t="s">
        <v>19799</v>
      </c>
      <c r="D434">
        <v>2</v>
      </c>
      <c r="E434">
        <v>200</v>
      </c>
      <c r="F434">
        <f t="shared" si="3"/>
        <v>400</v>
      </c>
      <c r="G434" t="s">
        <v>20197</v>
      </c>
      <c r="H434">
        <v>390</v>
      </c>
      <c r="I434">
        <f t="shared" si="4"/>
        <v>10</v>
      </c>
      <c r="J434">
        <v>13</v>
      </c>
      <c r="K434">
        <f t="shared" si="5"/>
        <v>5070</v>
      </c>
      <c r="L434" t="s">
        <v>20223</v>
      </c>
    </row>
    <row r="435" spans="1:12" x14ac:dyDescent="0.2">
      <c r="G435" t="s">
        <v>20825</v>
      </c>
      <c r="H435">
        <v>5</v>
      </c>
      <c r="I435">
        <v>5</v>
      </c>
      <c r="J435">
        <v>13</v>
      </c>
      <c r="K435">
        <v>65</v>
      </c>
    </row>
    <row r="436" spans="1:12" x14ac:dyDescent="0.2">
      <c r="F436">
        <f t="shared" si="3"/>
        <v>0</v>
      </c>
      <c r="I436">
        <f t="shared" si="4"/>
        <v>0</v>
      </c>
      <c r="K436">
        <f t="shared" si="5"/>
        <v>0</v>
      </c>
    </row>
    <row r="437" spans="1:12" x14ac:dyDescent="0.2">
      <c r="F437">
        <f t="shared" si="3"/>
        <v>0</v>
      </c>
      <c r="I437">
        <f t="shared" si="4"/>
        <v>0</v>
      </c>
      <c r="K437">
        <f t="shared" si="5"/>
        <v>0</v>
      </c>
    </row>
    <row r="438" spans="1:12" x14ac:dyDescent="0.2">
      <c r="A438" t="s">
        <v>19802</v>
      </c>
      <c r="B438" t="s">
        <v>19806</v>
      </c>
      <c r="C438" t="s">
        <v>18899</v>
      </c>
      <c r="D438">
        <v>2</v>
      </c>
      <c r="E438">
        <v>134</v>
      </c>
      <c r="F438">
        <f t="shared" si="3"/>
        <v>268</v>
      </c>
      <c r="G438" t="s">
        <v>20197</v>
      </c>
      <c r="H438">
        <v>268</v>
      </c>
      <c r="I438">
        <f t="shared" si="4"/>
        <v>0</v>
      </c>
      <c r="J438">
        <v>13</v>
      </c>
      <c r="K438">
        <f t="shared" si="5"/>
        <v>3484</v>
      </c>
      <c r="L438" t="s">
        <v>15862</v>
      </c>
    </row>
    <row r="439" spans="1:12" x14ac:dyDescent="0.2">
      <c r="F439">
        <f t="shared" si="3"/>
        <v>0</v>
      </c>
      <c r="I439">
        <f t="shared" si="4"/>
        <v>0</v>
      </c>
      <c r="K439">
        <f t="shared" si="5"/>
        <v>0</v>
      </c>
    </row>
    <row r="440" spans="1:12" x14ac:dyDescent="0.2">
      <c r="F440">
        <f t="shared" si="3"/>
        <v>0</v>
      </c>
      <c r="I440">
        <f t="shared" si="4"/>
        <v>0</v>
      </c>
      <c r="K440">
        <f t="shared" si="5"/>
        <v>0</v>
      </c>
    </row>
    <row r="441" spans="1:12" x14ac:dyDescent="0.2">
      <c r="A441" t="s">
        <v>19802</v>
      </c>
      <c r="B441" t="s">
        <v>19807</v>
      </c>
      <c r="C441" t="s">
        <v>19808</v>
      </c>
      <c r="D441">
        <v>2</v>
      </c>
      <c r="E441">
        <v>134</v>
      </c>
      <c r="F441">
        <f t="shared" si="3"/>
        <v>268</v>
      </c>
      <c r="G441" t="s">
        <v>19960</v>
      </c>
      <c r="H441">
        <v>268</v>
      </c>
      <c r="I441">
        <f t="shared" si="4"/>
        <v>0</v>
      </c>
      <c r="J441">
        <v>14</v>
      </c>
      <c r="K441">
        <f t="shared" si="5"/>
        <v>3752</v>
      </c>
      <c r="L441" t="s">
        <v>17274</v>
      </c>
    </row>
    <row r="442" spans="1:12" x14ac:dyDescent="0.2">
      <c r="F442">
        <f t="shared" si="3"/>
        <v>0</v>
      </c>
      <c r="I442">
        <f t="shared" si="4"/>
        <v>0</v>
      </c>
      <c r="K442">
        <f t="shared" si="5"/>
        <v>0</v>
      </c>
    </row>
    <row r="443" spans="1:12" x14ac:dyDescent="0.2">
      <c r="F443">
        <f t="shared" si="3"/>
        <v>0</v>
      </c>
      <c r="I443">
        <f t="shared" si="4"/>
        <v>0</v>
      </c>
      <c r="K443">
        <f t="shared" si="5"/>
        <v>0</v>
      </c>
    </row>
    <row r="444" spans="1:12" x14ac:dyDescent="0.2">
      <c r="A444" t="s">
        <v>20034</v>
      </c>
      <c r="B444" t="s">
        <v>20053</v>
      </c>
      <c r="C444" t="s">
        <v>18780</v>
      </c>
      <c r="D444">
        <v>2</v>
      </c>
      <c r="E444">
        <v>110</v>
      </c>
      <c r="F444">
        <f t="shared" si="3"/>
        <v>220</v>
      </c>
      <c r="G444" t="s">
        <v>20258</v>
      </c>
      <c r="H444">
        <v>219</v>
      </c>
      <c r="I444">
        <f t="shared" si="4"/>
        <v>1</v>
      </c>
      <c r="J444">
        <v>12</v>
      </c>
      <c r="K444">
        <f t="shared" si="5"/>
        <v>2628</v>
      </c>
      <c r="L444" t="s">
        <v>20285</v>
      </c>
    </row>
    <row r="445" spans="1:12" x14ac:dyDescent="0.2">
      <c r="F445">
        <f t="shared" si="3"/>
        <v>0</v>
      </c>
      <c r="G445" t="s">
        <v>20825</v>
      </c>
      <c r="H445">
        <v>1</v>
      </c>
      <c r="I445">
        <v>0</v>
      </c>
      <c r="J445">
        <v>12</v>
      </c>
      <c r="K445">
        <f t="shared" si="5"/>
        <v>12</v>
      </c>
    </row>
    <row r="446" spans="1:12" x14ac:dyDescent="0.2">
      <c r="F446">
        <f t="shared" si="3"/>
        <v>0</v>
      </c>
      <c r="I446">
        <f t="shared" si="4"/>
        <v>0</v>
      </c>
      <c r="K446">
        <f t="shared" si="5"/>
        <v>0</v>
      </c>
    </row>
    <row r="447" spans="1:12" x14ac:dyDescent="0.2">
      <c r="A447" t="s">
        <v>20197</v>
      </c>
      <c r="B447" t="s">
        <v>20218</v>
      </c>
      <c r="C447" t="s">
        <v>20219</v>
      </c>
      <c r="D447">
        <v>2</v>
      </c>
      <c r="E447">
        <v>330</v>
      </c>
      <c r="F447">
        <f t="shared" si="3"/>
        <v>660</v>
      </c>
      <c r="G447" t="s">
        <v>20669</v>
      </c>
      <c r="H447">
        <v>649</v>
      </c>
      <c r="I447">
        <f t="shared" si="4"/>
        <v>11</v>
      </c>
      <c r="J447">
        <v>12</v>
      </c>
      <c r="K447">
        <f t="shared" si="5"/>
        <v>7788</v>
      </c>
      <c r="L447" t="s">
        <v>20708</v>
      </c>
    </row>
    <row r="448" spans="1:12" x14ac:dyDescent="0.2">
      <c r="F448">
        <f t="shared" si="3"/>
        <v>0</v>
      </c>
      <c r="G448" t="s">
        <v>20825</v>
      </c>
      <c r="H448">
        <v>6</v>
      </c>
      <c r="I448">
        <v>5</v>
      </c>
      <c r="J448">
        <v>12</v>
      </c>
      <c r="K448">
        <f t="shared" si="5"/>
        <v>72</v>
      </c>
    </row>
    <row r="449" spans="1:12" x14ac:dyDescent="0.2">
      <c r="F449">
        <f t="shared" si="3"/>
        <v>0</v>
      </c>
      <c r="I449">
        <f t="shared" si="4"/>
        <v>0</v>
      </c>
      <c r="K449">
        <f t="shared" si="5"/>
        <v>0</v>
      </c>
    </row>
    <row r="450" spans="1:12" x14ac:dyDescent="0.2">
      <c r="A450" t="s">
        <v>20258</v>
      </c>
      <c r="B450" t="s">
        <v>20271</v>
      </c>
      <c r="C450" t="s">
        <v>18282</v>
      </c>
      <c r="D450">
        <v>4</v>
      </c>
      <c r="E450">
        <v>155</v>
      </c>
      <c r="F450">
        <f t="shared" si="3"/>
        <v>620</v>
      </c>
      <c r="G450" t="s">
        <v>20824</v>
      </c>
      <c r="H450">
        <v>611</v>
      </c>
      <c r="I450">
        <f t="shared" si="4"/>
        <v>9</v>
      </c>
      <c r="J450">
        <v>12</v>
      </c>
      <c r="K450">
        <f t="shared" si="5"/>
        <v>7332</v>
      </c>
      <c r="L450" t="s">
        <v>20860</v>
      </c>
    </row>
    <row r="451" spans="1:12" x14ac:dyDescent="0.2">
      <c r="F451">
        <f t="shared" si="3"/>
        <v>0</v>
      </c>
      <c r="I451">
        <f t="shared" si="4"/>
        <v>0</v>
      </c>
      <c r="K451">
        <f t="shared" si="5"/>
        <v>0</v>
      </c>
    </row>
    <row r="452" spans="1:12" x14ac:dyDescent="0.2">
      <c r="F452">
        <f t="shared" si="3"/>
        <v>0</v>
      </c>
      <c r="I452">
        <f t="shared" si="4"/>
        <v>0</v>
      </c>
      <c r="K452">
        <f t="shared" si="5"/>
        <v>0</v>
      </c>
    </row>
    <row r="453" spans="1:12" x14ac:dyDescent="0.2">
      <c r="A453" t="s">
        <v>20479</v>
      </c>
      <c r="B453" t="s">
        <v>20499</v>
      </c>
      <c r="C453" t="s">
        <v>16905</v>
      </c>
      <c r="D453">
        <v>3</v>
      </c>
      <c r="E453">
        <v>199</v>
      </c>
      <c r="F453">
        <f t="shared" si="3"/>
        <v>597</v>
      </c>
      <c r="G453" t="s">
        <v>20825</v>
      </c>
      <c r="H453">
        <v>586</v>
      </c>
      <c r="I453">
        <f t="shared" si="4"/>
        <v>11</v>
      </c>
      <c r="J453">
        <v>12</v>
      </c>
      <c r="K453">
        <f t="shared" si="5"/>
        <v>7032</v>
      </c>
      <c r="L453" t="s">
        <v>17274</v>
      </c>
    </row>
    <row r="454" spans="1:12" x14ac:dyDescent="0.2">
      <c r="F454">
        <f t="shared" si="3"/>
        <v>0</v>
      </c>
      <c r="I454">
        <f t="shared" si="4"/>
        <v>0</v>
      </c>
      <c r="K454">
        <f t="shared" si="5"/>
        <v>0</v>
      </c>
    </row>
    <row r="455" spans="1:12" x14ac:dyDescent="0.2">
      <c r="F455">
        <f t="shared" ref="F455:F498" si="6">D455*E455</f>
        <v>0</v>
      </c>
      <c r="I455">
        <f t="shared" ref="I455:I499" si="7">F455-H455</f>
        <v>0</v>
      </c>
      <c r="K455">
        <f t="shared" ref="K455:K499" si="8">H455*J455</f>
        <v>0</v>
      </c>
    </row>
    <row r="456" spans="1:12" x14ac:dyDescent="0.2">
      <c r="A456" t="s">
        <v>20665</v>
      </c>
      <c r="B456" t="s">
        <v>20696</v>
      </c>
      <c r="C456" t="s">
        <v>20697</v>
      </c>
      <c r="D456">
        <v>1</v>
      </c>
      <c r="E456">
        <v>638</v>
      </c>
      <c r="F456">
        <f t="shared" si="6"/>
        <v>638</v>
      </c>
      <c r="G456" t="s">
        <v>20825</v>
      </c>
      <c r="H456">
        <v>630</v>
      </c>
      <c r="I456">
        <f t="shared" si="7"/>
        <v>8</v>
      </c>
      <c r="J456">
        <v>12.5</v>
      </c>
      <c r="K456">
        <f t="shared" si="8"/>
        <v>7875</v>
      </c>
      <c r="L456" t="s">
        <v>15941</v>
      </c>
    </row>
    <row r="457" spans="1:12" x14ac:dyDescent="0.2">
      <c r="F457">
        <f t="shared" si="6"/>
        <v>0</v>
      </c>
      <c r="I457">
        <f t="shared" si="7"/>
        <v>0</v>
      </c>
      <c r="K457">
        <f t="shared" si="8"/>
        <v>0</v>
      </c>
    </row>
    <row r="458" spans="1:12" x14ac:dyDescent="0.2">
      <c r="F458">
        <f t="shared" si="6"/>
        <v>0</v>
      </c>
      <c r="I458">
        <f t="shared" si="7"/>
        <v>0</v>
      </c>
      <c r="K458">
        <f t="shared" si="8"/>
        <v>0</v>
      </c>
    </row>
    <row r="459" spans="1:12" x14ac:dyDescent="0.2">
      <c r="A459" t="s">
        <v>20803</v>
      </c>
      <c r="B459" t="s">
        <v>20815</v>
      </c>
      <c r="C459" t="s">
        <v>20816</v>
      </c>
      <c r="D459">
        <v>2</v>
      </c>
      <c r="E459">
        <v>147</v>
      </c>
      <c r="F459">
        <f t="shared" si="6"/>
        <v>294</v>
      </c>
      <c r="I459">
        <f t="shared" si="7"/>
        <v>294</v>
      </c>
      <c r="K459">
        <f t="shared" si="8"/>
        <v>0</v>
      </c>
    </row>
    <row r="460" spans="1:12" x14ac:dyDescent="0.2">
      <c r="F460">
        <f t="shared" si="6"/>
        <v>0</v>
      </c>
      <c r="I460">
        <f t="shared" si="7"/>
        <v>0</v>
      </c>
      <c r="K460">
        <f t="shared" si="8"/>
        <v>0</v>
      </c>
    </row>
    <row r="461" spans="1:12" x14ac:dyDescent="0.2">
      <c r="F461">
        <f t="shared" si="6"/>
        <v>0</v>
      </c>
      <c r="I461">
        <f t="shared" si="7"/>
        <v>0</v>
      </c>
      <c r="K461">
        <f t="shared" si="8"/>
        <v>0</v>
      </c>
    </row>
    <row r="462" spans="1:12" x14ac:dyDescent="0.2">
      <c r="A462" t="s">
        <v>20803</v>
      </c>
      <c r="B462" t="s">
        <v>20817</v>
      </c>
      <c r="C462" t="s">
        <v>20818</v>
      </c>
      <c r="D462">
        <v>2</v>
      </c>
      <c r="E462">
        <v>180</v>
      </c>
      <c r="F462">
        <f t="shared" si="6"/>
        <v>360</v>
      </c>
      <c r="G462" t="s">
        <v>20930</v>
      </c>
      <c r="H462">
        <v>358</v>
      </c>
      <c r="I462">
        <f t="shared" si="7"/>
        <v>2</v>
      </c>
      <c r="K462">
        <f t="shared" si="8"/>
        <v>0</v>
      </c>
    </row>
    <row r="463" spans="1:12" x14ac:dyDescent="0.2">
      <c r="F463">
        <f t="shared" si="6"/>
        <v>0</v>
      </c>
      <c r="I463">
        <f t="shared" si="7"/>
        <v>0</v>
      </c>
      <c r="K463">
        <f t="shared" si="8"/>
        <v>0</v>
      </c>
    </row>
    <row r="464" spans="1:12" x14ac:dyDescent="0.2">
      <c r="F464">
        <f t="shared" si="6"/>
        <v>0</v>
      </c>
      <c r="I464">
        <f t="shared" si="7"/>
        <v>0</v>
      </c>
      <c r="K464">
        <f t="shared" si="8"/>
        <v>0</v>
      </c>
    </row>
    <row r="465" spans="1:11" x14ac:dyDescent="0.2">
      <c r="A465" t="s">
        <v>20930</v>
      </c>
      <c r="B465" t="s">
        <v>20943</v>
      </c>
      <c r="C465" t="s">
        <v>20944</v>
      </c>
      <c r="D465">
        <v>1</v>
      </c>
      <c r="E465">
        <v>650</v>
      </c>
      <c r="F465">
        <f t="shared" si="6"/>
        <v>650</v>
      </c>
      <c r="I465">
        <f t="shared" si="7"/>
        <v>650</v>
      </c>
      <c r="K465">
        <f t="shared" si="8"/>
        <v>0</v>
      </c>
    </row>
    <row r="466" spans="1:11" x14ac:dyDescent="0.2">
      <c r="F466">
        <f t="shared" si="6"/>
        <v>0</v>
      </c>
      <c r="I466">
        <f t="shared" si="7"/>
        <v>0</v>
      </c>
      <c r="K466">
        <f t="shared" si="8"/>
        <v>0</v>
      </c>
    </row>
    <row r="467" spans="1:11" x14ac:dyDescent="0.2">
      <c r="F467">
        <f t="shared" si="6"/>
        <v>0</v>
      </c>
      <c r="I467">
        <f t="shared" si="7"/>
        <v>0</v>
      </c>
      <c r="K467">
        <f t="shared" si="8"/>
        <v>0</v>
      </c>
    </row>
    <row r="468" spans="1:11" x14ac:dyDescent="0.2">
      <c r="F468">
        <f t="shared" si="6"/>
        <v>0</v>
      </c>
      <c r="I468">
        <f t="shared" si="7"/>
        <v>0</v>
      </c>
      <c r="K468">
        <f t="shared" si="8"/>
        <v>0</v>
      </c>
    </row>
    <row r="469" spans="1:11" x14ac:dyDescent="0.2">
      <c r="F469">
        <f t="shared" si="6"/>
        <v>0</v>
      </c>
      <c r="I469">
        <f t="shared" si="7"/>
        <v>0</v>
      </c>
      <c r="K469">
        <f t="shared" si="8"/>
        <v>0</v>
      </c>
    </row>
    <row r="470" spans="1:11" x14ac:dyDescent="0.2">
      <c r="F470">
        <f t="shared" si="6"/>
        <v>0</v>
      </c>
      <c r="I470">
        <f t="shared" si="7"/>
        <v>0</v>
      </c>
      <c r="K470">
        <f t="shared" si="8"/>
        <v>0</v>
      </c>
    </row>
    <row r="471" spans="1:11" x14ac:dyDescent="0.2">
      <c r="F471">
        <f t="shared" si="6"/>
        <v>0</v>
      </c>
      <c r="I471">
        <f t="shared" si="7"/>
        <v>0</v>
      </c>
      <c r="K471">
        <f t="shared" si="8"/>
        <v>0</v>
      </c>
    </row>
    <row r="472" spans="1:11" x14ac:dyDescent="0.2">
      <c r="F472">
        <f t="shared" si="6"/>
        <v>0</v>
      </c>
      <c r="I472">
        <f t="shared" si="7"/>
        <v>0</v>
      </c>
      <c r="K472">
        <f t="shared" si="8"/>
        <v>0</v>
      </c>
    </row>
    <row r="473" spans="1:11" x14ac:dyDescent="0.2">
      <c r="F473">
        <f t="shared" si="6"/>
        <v>0</v>
      </c>
      <c r="I473">
        <f t="shared" si="7"/>
        <v>0</v>
      </c>
      <c r="K473">
        <f t="shared" si="8"/>
        <v>0</v>
      </c>
    </row>
    <row r="474" spans="1:11" x14ac:dyDescent="0.2">
      <c r="F474">
        <f t="shared" si="6"/>
        <v>0</v>
      </c>
      <c r="I474">
        <f t="shared" si="7"/>
        <v>0</v>
      </c>
      <c r="K474">
        <f t="shared" si="8"/>
        <v>0</v>
      </c>
    </row>
    <row r="475" spans="1:11" x14ac:dyDescent="0.2">
      <c r="F475">
        <f t="shared" si="6"/>
        <v>0</v>
      </c>
      <c r="I475">
        <f t="shared" si="7"/>
        <v>0</v>
      </c>
      <c r="K475">
        <f t="shared" si="8"/>
        <v>0</v>
      </c>
    </row>
    <row r="476" spans="1:11" x14ac:dyDescent="0.2">
      <c r="F476">
        <f t="shared" si="6"/>
        <v>0</v>
      </c>
      <c r="I476">
        <f t="shared" si="7"/>
        <v>0</v>
      </c>
      <c r="K476">
        <f t="shared" si="8"/>
        <v>0</v>
      </c>
    </row>
    <row r="477" spans="1:11" x14ac:dyDescent="0.2">
      <c r="F477">
        <f t="shared" si="6"/>
        <v>0</v>
      </c>
      <c r="I477">
        <f t="shared" si="7"/>
        <v>0</v>
      </c>
      <c r="K477">
        <f t="shared" si="8"/>
        <v>0</v>
      </c>
    </row>
    <row r="478" spans="1:11" x14ac:dyDescent="0.2">
      <c r="F478">
        <f t="shared" si="6"/>
        <v>0</v>
      </c>
      <c r="I478">
        <f t="shared" si="7"/>
        <v>0</v>
      </c>
      <c r="K478">
        <f t="shared" si="8"/>
        <v>0</v>
      </c>
    </row>
    <row r="479" spans="1:11" x14ac:dyDescent="0.2">
      <c r="F479">
        <f t="shared" si="6"/>
        <v>0</v>
      </c>
      <c r="I479">
        <f t="shared" si="7"/>
        <v>0</v>
      </c>
      <c r="K479">
        <f t="shared" si="8"/>
        <v>0</v>
      </c>
    </row>
    <row r="480" spans="1:11" x14ac:dyDescent="0.2">
      <c r="F480">
        <f t="shared" si="6"/>
        <v>0</v>
      </c>
      <c r="I480">
        <f t="shared" si="7"/>
        <v>0</v>
      </c>
      <c r="K480">
        <f t="shared" si="8"/>
        <v>0</v>
      </c>
    </row>
    <row r="481" spans="6:11" x14ac:dyDescent="0.2">
      <c r="F481">
        <f t="shared" si="6"/>
        <v>0</v>
      </c>
      <c r="I481">
        <f t="shared" si="7"/>
        <v>0</v>
      </c>
      <c r="K481">
        <f t="shared" si="8"/>
        <v>0</v>
      </c>
    </row>
    <row r="482" spans="6:11" x14ac:dyDescent="0.2">
      <c r="F482">
        <f t="shared" si="6"/>
        <v>0</v>
      </c>
      <c r="I482">
        <f t="shared" si="7"/>
        <v>0</v>
      </c>
      <c r="K482">
        <f t="shared" si="8"/>
        <v>0</v>
      </c>
    </row>
    <row r="483" spans="6:11" x14ac:dyDescent="0.2">
      <c r="F483">
        <f t="shared" si="6"/>
        <v>0</v>
      </c>
      <c r="I483">
        <f t="shared" si="7"/>
        <v>0</v>
      </c>
      <c r="K483">
        <f t="shared" si="8"/>
        <v>0</v>
      </c>
    </row>
    <row r="484" spans="6:11" x14ac:dyDescent="0.2">
      <c r="F484">
        <f t="shared" si="6"/>
        <v>0</v>
      </c>
      <c r="I484">
        <f t="shared" si="7"/>
        <v>0</v>
      </c>
      <c r="K484">
        <f t="shared" si="8"/>
        <v>0</v>
      </c>
    </row>
    <row r="485" spans="6:11" x14ac:dyDescent="0.2">
      <c r="F485">
        <f t="shared" si="6"/>
        <v>0</v>
      </c>
      <c r="I485">
        <f t="shared" si="7"/>
        <v>0</v>
      </c>
      <c r="K485">
        <f t="shared" si="8"/>
        <v>0</v>
      </c>
    </row>
    <row r="486" spans="6:11" x14ac:dyDescent="0.2">
      <c r="F486">
        <f t="shared" si="6"/>
        <v>0</v>
      </c>
      <c r="I486">
        <f t="shared" si="7"/>
        <v>0</v>
      </c>
      <c r="K486">
        <f t="shared" si="8"/>
        <v>0</v>
      </c>
    </row>
    <row r="487" spans="6:11" x14ac:dyDescent="0.2">
      <c r="F487">
        <f t="shared" si="6"/>
        <v>0</v>
      </c>
      <c r="I487">
        <f t="shared" si="7"/>
        <v>0</v>
      </c>
      <c r="K487">
        <f t="shared" si="8"/>
        <v>0</v>
      </c>
    </row>
    <row r="488" spans="6:11" x14ac:dyDescent="0.2">
      <c r="F488">
        <f t="shared" si="6"/>
        <v>0</v>
      </c>
      <c r="I488">
        <f t="shared" si="7"/>
        <v>0</v>
      </c>
      <c r="K488">
        <f t="shared" si="8"/>
        <v>0</v>
      </c>
    </row>
    <row r="489" spans="6:11" x14ac:dyDescent="0.2">
      <c r="F489">
        <f t="shared" si="6"/>
        <v>0</v>
      </c>
      <c r="I489">
        <f t="shared" si="7"/>
        <v>0</v>
      </c>
      <c r="K489">
        <f t="shared" si="8"/>
        <v>0</v>
      </c>
    </row>
    <row r="490" spans="6:11" x14ac:dyDescent="0.2">
      <c r="F490">
        <f t="shared" si="6"/>
        <v>0</v>
      </c>
      <c r="I490">
        <f t="shared" si="7"/>
        <v>0</v>
      </c>
      <c r="K490">
        <f t="shared" si="8"/>
        <v>0</v>
      </c>
    </row>
    <row r="491" spans="6:11" x14ac:dyDescent="0.2">
      <c r="F491">
        <f t="shared" si="6"/>
        <v>0</v>
      </c>
      <c r="I491">
        <f t="shared" si="7"/>
        <v>0</v>
      </c>
      <c r="K491">
        <f t="shared" si="8"/>
        <v>0</v>
      </c>
    </row>
    <row r="492" spans="6:11" x14ac:dyDescent="0.2">
      <c r="F492">
        <f t="shared" si="6"/>
        <v>0</v>
      </c>
      <c r="I492">
        <f t="shared" si="7"/>
        <v>0</v>
      </c>
      <c r="K492">
        <f t="shared" si="8"/>
        <v>0</v>
      </c>
    </row>
    <row r="493" spans="6:11" x14ac:dyDescent="0.2">
      <c r="F493">
        <f t="shared" si="6"/>
        <v>0</v>
      </c>
      <c r="I493">
        <f t="shared" si="7"/>
        <v>0</v>
      </c>
      <c r="K493">
        <f t="shared" si="8"/>
        <v>0</v>
      </c>
    </row>
    <row r="494" spans="6:11" x14ac:dyDescent="0.2">
      <c r="F494">
        <f t="shared" si="6"/>
        <v>0</v>
      </c>
      <c r="I494">
        <f t="shared" si="7"/>
        <v>0</v>
      </c>
      <c r="K494">
        <f t="shared" si="8"/>
        <v>0</v>
      </c>
    </row>
    <row r="495" spans="6:11" x14ac:dyDescent="0.2">
      <c r="F495">
        <f t="shared" si="6"/>
        <v>0</v>
      </c>
      <c r="I495">
        <f t="shared" si="7"/>
        <v>0</v>
      </c>
      <c r="K495">
        <f t="shared" si="8"/>
        <v>0</v>
      </c>
    </row>
    <row r="496" spans="6:11" x14ac:dyDescent="0.2">
      <c r="F496">
        <f t="shared" si="6"/>
        <v>0</v>
      </c>
      <c r="I496">
        <f t="shared" si="7"/>
        <v>0</v>
      </c>
      <c r="K496">
        <f t="shared" si="8"/>
        <v>0</v>
      </c>
    </row>
    <row r="497" spans="6:11" x14ac:dyDescent="0.2">
      <c r="F497">
        <f t="shared" si="6"/>
        <v>0</v>
      </c>
      <c r="I497">
        <f t="shared" si="7"/>
        <v>0</v>
      </c>
      <c r="K497">
        <f t="shared" si="8"/>
        <v>0</v>
      </c>
    </row>
    <row r="498" spans="6:11" x14ac:dyDescent="0.2">
      <c r="F498">
        <f t="shared" si="6"/>
        <v>0</v>
      </c>
      <c r="I498">
        <f t="shared" si="7"/>
        <v>0</v>
      </c>
      <c r="K498">
        <f t="shared" si="8"/>
        <v>0</v>
      </c>
    </row>
    <row r="499" spans="6:11" x14ac:dyDescent="0.2">
      <c r="I499">
        <f t="shared" si="7"/>
        <v>0</v>
      </c>
      <c r="K499">
        <f t="shared" si="8"/>
        <v>0</v>
      </c>
    </row>
  </sheetData>
  <mergeCells count="1">
    <mergeCell ref="A1:C3"/>
  </mergeCells>
  <phoneticPr fontId="13" type="noConversion"/>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L80"/>
  <sheetViews>
    <sheetView topLeftCell="A7" zoomScaleNormal="100" workbookViewId="0">
      <selection activeCell="C25" sqref="C25"/>
    </sheetView>
  </sheetViews>
  <sheetFormatPr baseColWidth="10" defaultRowHeight="12.75" x14ac:dyDescent="0.2"/>
  <cols>
    <col min="11" max="11" width="14" customWidth="1"/>
  </cols>
  <sheetData>
    <row r="1" spans="1:11" x14ac:dyDescent="0.2">
      <c r="A1" s="127" t="s">
        <v>1184</v>
      </c>
      <c r="B1" s="128"/>
      <c r="C1" s="129"/>
    </row>
    <row r="2" spans="1:11" x14ac:dyDescent="0.2">
      <c r="A2" s="130"/>
      <c r="B2" s="131"/>
      <c r="C2" s="132"/>
    </row>
    <row r="3" spans="1:11" x14ac:dyDescent="0.2">
      <c r="A3" s="133"/>
      <c r="B3" s="134"/>
      <c r="C3" s="135"/>
    </row>
    <row r="4" spans="1:11" ht="13.5" thickBot="1" x14ac:dyDescent="0.25"/>
    <row r="5" spans="1:11" ht="18.75" thickBot="1" x14ac:dyDescent="0.3">
      <c r="A5" s="3" t="s">
        <v>6476</v>
      </c>
      <c r="B5" s="3" t="s">
        <v>6814</v>
      </c>
      <c r="C5" s="3" t="s">
        <v>6932</v>
      </c>
      <c r="D5" s="3" t="s">
        <v>6377</v>
      </c>
      <c r="E5" s="3" t="s">
        <v>6249</v>
      </c>
      <c r="F5" s="4" t="s">
        <v>6904</v>
      </c>
      <c r="G5" s="3" t="s">
        <v>6829</v>
      </c>
      <c r="H5" s="3" t="s">
        <v>6844</v>
      </c>
      <c r="I5" s="3" t="s">
        <v>6404</v>
      </c>
      <c r="J5" s="3" t="s">
        <v>7022</v>
      </c>
      <c r="K5" s="3" t="s">
        <v>6312</v>
      </c>
    </row>
    <row r="6" spans="1:11" x14ac:dyDescent="0.2">
      <c r="F6">
        <f t="shared" ref="F6:F70" si="0">D6*E6</f>
        <v>0</v>
      </c>
      <c r="I6">
        <f t="shared" ref="I6:I70" si="1">F6-H6</f>
        <v>0</v>
      </c>
      <c r="K6">
        <f t="shared" ref="K6:K70" si="2">H6*J6</f>
        <v>0</v>
      </c>
    </row>
    <row r="7" spans="1:11" x14ac:dyDescent="0.2">
      <c r="A7" t="s">
        <v>2899</v>
      </c>
      <c r="F7">
        <f t="shared" si="0"/>
        <v>0</v>
      </c>
      <c r="I7">
        <f t="shared" si="1"/>
        <v>0</v>
      </c>
      <c r="K7">
        <f t="shared" si="2"/>
        <v>0</v>
      </c>
    </row>
    <row r="8" spans="1:11" x14ac:dyDescent="0.2">
      <c r="F8">
        <f t="shared" si="0"/>
        <v>0</v>
      </c>
      <c r="I8">
        <f t="shared" si="1"/>
        <v>0</v>
      </c>
      <c r="K8">
        <f t="shared" si="2"/>
        <v>0</v>
      </c>
    </row>
    <row r="9" spans="1:11" x14ac:dyDescent="0.2">
      <c r="F9">
        <f t="shared" si="0"/>
        <v>0</v>
      </c>
      <c r="I9">
        <f t="shared" si="1"/>
        <v>0</v>
      </c>
      <c r="K9">
        <f t="shared" si="2"/>
        <v>0</v>
      </c>
    </row>
    <row r="10" spans="1:11" x14ac:dyDescent="0.2">
      <c r="F10">
        <f t="shared" si="0"/>
        <v>0</v>
      </c>
      <c r="I10">
        <f t="shared" si="1"/>
        <v>0</v>
      </c>
      <c r="K10">
        <f t="shared" si="2"/>
        <v>0</v>
      </c>
    </row>
    <row r="11" spans="1:11" x14ac:dyDescent="0.2">
      <c r="F11">
        <f t="shared" si="0"/>
        <v>0</v>
      </c>
      <c r="I11">
        <f t="shared" si="1"/>
        <v>0</v>
      </c>
      <c r="K11">
        <f t="shared" si="2"/>
        <v>0</v>
      </c>
    </row>
    <row r="12" spans="1:11" x14ac:dyDescent="0.2">
      <c r="F12">
        <f t="shared" si="0"/>
        <v>0</v>
      </c>
      <c r="I12">
        <f t="shared" si="1"/>
        <v>0</v>
      </c>
      <c r="K12">
        <f t="shared" si="2"/>
        <v>0</v>
      </c>
    </row>
    <row r="13" spans="1:11" x14ac:dyDescent="0.2">
      <c r="F13">
        <f t="shared" si="0"/>
        <v>0</v>
      </c>
      <c r="I13">
        <f t="shared" si="1"/>
        <v>0</v>
      </c>
      <c r="K13">
        <f t="shared" si="2"/>
        <v>0</v>
      </c>
    </row>
    <row r="14" spans="1:11" x14ac:dyDescent="0.2">
      <c r="F14">
        <f t="shared" si="0"/>
        <v>0</v>
      </c>
      <c r="I14">
        <f t="shared" si="1"/>
        <v>0</v>
      </c>
      <c r="K14">
        <f t="shared" si="2"/>
        <v>0</v>
      </c>
    </row>
    <row r="15" spans="1:11" x14ac:dyDescent="0.2">
      <c r="F15">
        <f t="shared" si="0"/>
        <v>0</v>
      </c>
      <c r="I15">
        <f t="shared" si="1"/>
        <v>0</v>
      </c>
      <c r="K15">
        <f t="shared" si="2"/>
        <v>0</v>
      </c>
    </row>
    <row r="16" spans="1:11" x14ac:dyDescent="0.2">
      <c r="F16">
        <f t="shared" si="0"/>
        <v>0</v>
      </c>
      <c r="I16">
        <f t="shared" si="1"/>
        <v>0</v>
      </c>
      <c r="K16">
        <f t="shared" si="2"/>
        <v>0</v>
      </c>
    </row>
    <row r="17" spans="1:12" x14ac:dyDescent="0.2">
      <c r="F17">
        <f t="shared" si="0"/>
        <v>0</v>
      </c>
      <c r="I17">
        <f t="shared" si="1"/>
        <v>0</v>
      </c>
      <c r="K17">
        <f t="shared" si="2"/>
        <v>0</v>
      </c>
    </row>
    <row r="18" spans="1:12" x14ac:dyDescent="0.2">
      <c r="F18">
        <f t="shared" si="0"/>
        <v>0</v>
      </c>
      <c r="I18">
        <f t="shared" si="1"/>
        <v>0</v>
      </c>
      <c r="K18">
        <f t="shared" si="2"/>
        <v>0</v>
      </c>
    </row>
    <row r="19" spans="1:12" x14ac:dyDescent="0.2">
      <c r="F19">
        <f t="shared" si="0"/>
        <v>0</v>
      </c>
      <c r="I19">
        <f t="shared" si="1"/>
        <v>0</v>
      </c>
      <c r="K19">
        <f t="shared" si="2"/>
        <v>0</v>
      </c>
    </row>
    <row r="20" spans="1:12" x14ac:dyDescent="0.2">
      <c r="F20">
        <f t="shared" si="0"/>
        <v>0</v>
      </c>
      <c r="I20">
        <f t="shared" si="1"/>
        <v>0</v>
      </c>
      <c r="K20">
        <f t="shared" si="2"/>
        <v>0</v>
      </c>
    </row>
    <row r="21" spans="1:12" x14ac:dyDescent="0.2">
      <c r="A21" t="s">
        <v>21743</v>
      </c>
      <c r="B21" t="s">
        <v>16848</v>
      </c>
      <c r="C21" t="s">
        <v>13909</v>
      </c>
      <c r="D21">
        <v>2</v>
      </c>
      <c r="E21">
        <v>375</v>
      </c>
      <c r="F21">
        <f t="shared" si="0"/>
        <v>750</v>
      </c>
      <c r="G21" t="s">
        <v>13961</v>
      </c>
      <c r="H21">
        <v>738</v>
      </c>
      <c r="I21">
        <f t="shared" si="1"/>
        <v>12</v>
      </c>
      <c r="J21">
        <v>13.5</v>
      </c>
      <c r="K21">
        <f t="shared" si="2"/>
        <v>9963</v>
      </c>
      <c r="L21" t="s">
        <v>14691</v>
      </c>
    </row>
    <row r="22" spans="1:12" x14ac:dyDescent="0.2">
      <c r="F22">
        <f t="shared" si="0"/>
        <v>0</v>
      </c>
      <c r="G22" t="s">
        <v>14080</v>
      </c>
      <c r="H22">
        <v>2</v>
      </c>
      <c r="I22">
        <v>10</v>
      </c>
      <c r="J22">
        <v>13.5</v>
      </c>
      <c r="K22">
        <f t="shared" si="2"/>
        <v>27</v>
      </c>
    </row>
    <row r="23" spans="1:12" x14ac:dyDescent="0.2">
      <c r="G23" t="s">
        <v>14156</v>
      </c>
      <c r="H23">
        <v>10</v>
      </c>
      <c r="I23">
        <v>0</v>
      </c>
      <c r="J23">
        <v>13.5</v>
      </c>
      <c r="K23">
        <v>135</v>
      </c>
    </row>
    <row r="24" spans="1:12" x14ac:dyDescent="0.2">
      <c r="F24">
        <f t="shared" si="0"/>
        <v>0</v>
      </c>
      <c r="I24">
        <f t="shared" si="1"/>
        <v>0</v>
      </c>
      <c r="K24">
        <f t="shared" si="2"/>
        <v>0</v>
      </c>
    </row>
    <row r="25" spans="1:12" x14ac:dyDescent="0.2">
      <c r="A25" t="s">
        <v>21684</v>
      </c>
      <c r="B25" t="s">
        <v>16816</v>
      </c>
      <c r="C25" t="s">
        <v>14206</v>
      </c>
      <c r="D25">
        <v>2</v>
      </c>
      <c r="E25">
        <v>342</v>
      </c>
      <c r="F25">
        <f t="shared" si="0"/>
        <v>684</v>
      </c>
      <c r="G25" t="s">
        <v>14156</v>
      </c>
      <c r="H25">
        <v>663</v>
      </c>
      <c r="I25">
        <f t="shared" si="1"/>
        <v>21</v>
      </c>
      <c r="J25">
        <v>13</v>
      </c>
      <c r="K25">
        <f t="shared" si="2"/>
        <v>8619</v>
      </c>
      <c r="L25" t="s">
        <v>14533</v>
      </c>
    </row>
    <row r="26" spans="1:12" x14ac:dyDescent="0.2">
      <c r="F26">
        <f t="shared" si="0"/>
        <v>0</v>
      </c>
      <c r="G26" t="s">
        <v>14080</v>
      </c>
      <c r="H26">
        <v>1</v>
      </c>
      <c r="I26">
        <v>20</v>
      </c>
      <c r="J26">
        <v>13</v>
      </c>
      <c r="K26">
        <f t="shared" si="2"/>
        <v>13</v>
      </c>
    </row>
    <row r="27" spans="1:12" x14ac:dyDescent="0.2">
      <c r="F27">
        <f t="shared" si="0"/>
        <v>0</v>
      </c>
      <c r="I27">
        <f t="shared" si="1"/>
        <v>0</v>
      </c>
      <c r="K27">
        <f t="shared" si="2"/>
        <v>0</v>
      </c>
    </row>
    <row r="28" spans="1:12" x14ac:dyDescent="0.2">
      <c r="A28" t="s">
        <v>14098</v>
      </c>
      <c r="B28" t="s">
        <v>16701</v>
      </c>
      <c r="C28" t="s">
        <v>13956</v>
      </c>
      <c r="D28">
        <v>1</v>
      </c>
      <c r="E28">
        <v>701</v>
      </c>
      <c r="F28">
        <f t="shared" ref="F28:F41" si="3">D28*E28</f>
        <v>701</v>
      </c>
      <c r="G28" t="s">
        <v>981</v>
      </c>
      <c r="H28">
        <v>694</v>
      </c>
      <c r="I28">
        <f t="shared" ref="I28:I41" si="4">F28-H28</f>
        <v>7</v>
      </c>
      <c r="J28">
        <v>13.5</v>
      </c>
      <c r="K28">
        <f t="shared" ref="K28:K41" si="5">H28*J28</f>
        <v>9369</v>
      </c>
      <c r="L28" t="s">
        <v>14370</v>
      </c>
    </row>
    <row r="29" spans="1:12" x14ac:dyDescent="0.2">
      <c r="F29">
        <f t="shared" si="3"/>
        <v>0</v>
      </c>
      <c r="I29">
        <f t="shared" si="4"/>
        <v>0</v>
      </c>
      <c r="K29">
        <f t="shared" si="5"/>
        <v>0</v>
      </c>
    </row>
    <row r="30" spans="1:12" x14ac:dyDescent="0.2">
      <c r="A30" t="s">
        <v>14098</v>
      </c>
      <c r="B30" t="s">
        <v>16700</v>
      </c>
      <c r="C30" t="s">
        <v>13955</v>
      </c>
      <c r="D30">
        <v>1</v>
      </c>
      <c r="E30">
        <v>500</v>
      </c>
      <c r="F30">
        <f t="shared" si="3"/>
        <v>500</v>
      </c>
      <c r="G30" t="s">
        <v>14124</v>
      </c>
      <c r="H30">
        <v>494</v>
      </c>
      <c r="I30">
        <f t="shared" si="4"/>
        <v>6</v>
      </c>
      <c r="J30">
        <v>18</v>
      </c>
      <c r="K30">
        <f t="shared" si="5"/>
        <v>8892</v>
      </c>
      <c r="L30" t="s">
        <v>14126</v>
      </c>
    </row>
    <row r="31" spans="1:12" x14ac:dyDescent="0.2">
      <c r="F31">
        <f t="shared" si="3"/>
        <v>0</v>
      </c>
      <c r="I31">
        <f t="shared" si="4"/>
        <v>0</v>
      </c>
      <c r="K31">
        <f t="shared" si="5"/>
        <v>0</v>
      </c>
    </row>
    <row r="32" spans="1:12" x14ac:dyDescent="0.2">
      <c r="A32" t="s">
        <v>14156</v>
      </c>
      <c r="B32" t="s">
        <v>16548</v>
      </c>
      <c r="C32" t="s">
        <v>930</v>
      </c>
      <c r="D32">
        <v>2</v>
      </c>
      <c r="E32">
        <v>355</v>
      </c>
      <c r="F32">
        <f t="shared" si="3"/>
        <v>710</v>
      </c>
      <c r="G32" t="s">
        <v>896</v>
      </c>
      <c r="H32">
        <v>702</v>
      </c>
      <c r="I32">
        <f t="shared" si="4"/>
        <v>8</v>
      </c>
      <c r="J32">
        <v>12.5</v>
      </c>
      <c r="K32">
        <f t="shared" si="5"/>
        <v>8775</v>
      </c>
      <c r="L32" t="s">
        <v>13906</v>
      </c>
    </row>
    <row r="33" spans="1:12" x14ac:dyDescent="0.2">
      <c r="F33">
        <f t="shared" si="3"/>
        <v>0</v>
      </c>
      <c r="G33" t="s">
        <v>14080</v>
      </c>
      <c r="H33">
        <v>3</v>
      </c>
      <c r="I33">
        <v>5</v>
      </c>
      <c r="J33">
        <v>12.5</v>
      </c>
      <c r="K33">
        <f t="shared" si="5"/>
        <v>37.5</v>
      </c>
    </row>
    <row r="34" spans="1:12" x14ac:dyDescent="0.2">
      <c r="F34">
        <f t="shared" si="3"/>
        <v>0</v>
      </c>
      <c r="I34">
        <f t="shared" si="4"/>
        <v>0</v>
      </c>
      <c r="K34">
        <f t="shared" si="5"/>
        <v>0</v>
      </c>
    </row>
    <row r="35" spans="1:12" x14ac:dyDescent="0.2">
      <c r="A35" t="s">
        <v>14156</v>
      </c>
      <c r="B35" t="s">
        <v>16547</v>
      </c>
      <c r="C35" t="s">
        <v>1037</v>
      </c>
      <c r="D35">
        <v>2</v>
      </c>
      <c r="E35">
        <v>355</v>
      </c>
      <c r="F35">
        <f t="shared" si="3"/>
        <v>710</v>
      </c>
      <c r="G35" t="s">
        <v>922</v>
      </c>
      <c r="H35">
        <v>678</v>
      </c>
      <c r="I35">
        <f t="shared" si="4"/>
        <v>32</v>
      </c>
      <c r="J35">
        <v>12</v>
      </c>
      <c r="K35">
        <f t="shared" si="5"/>
        <v>8136</v>
      </c>
    </row>
    <row r="36" spans="1:12" x14ac:dyDescent="0.2">
      <c r="F36">
        <f t="shared" si="3"/>
        <v>0</v>
      </c>
      <c r="G36" t="s">
        <v>896</v>
      </c>
      <c r="H36">
        <v>19</v>
      </c>
      <c r="I36">
        <v>13</v>
      </c>
      <c r="J36">
        <v>12</v>
      </c>
      <c r="K36">
        <f t="shared" si="5"/>
        <v>228</v>
      </c>
    </row>
    <row r="37" spans="1:12" x14ac:dyDescent="0.2">
      <c r="F37">
        <f t="shared" si="3"/>
        <v>0</v>
      </c>
      <c r="I37">
        <f t="shared" si="4"/>
        <v>0</v>
      </c>
      <c r="K37">
        <f t="shared" si="5"/>
        <v>0</v>
      </c>
    </row>
    <row r="38" spans="1:12" x14ac:dyDescent="0.2">
      <c r="A38" t="s">
        <v>1185</v>
      </c>
      <c r="B38" t="s">
        <v>16500</v>
      </c>
      <c r="C38" t="s">
        <v>1073</v>
      </c>
      <c r="D38">
        <v>3</v>
      </c>
      <c r="E38">
        <v>114</v>
      </c>
      <c r="F38">
        <f t="shared" si="3"/>
        <v>342</v>
      </c>
      <c r="G38" t="s">
        <v>1146</v>
      </c>
      <c r="H38">
        <v>339</v>
      </c>
      <c r="I38">
        <f t="shared" si="4"/>
        <v>3</v>
      </c>
      <c r="J38">
        <v>13.5</v>
      </c>
      <c r="K38">
        <f t="shared" si="5"/>
        <v>4576.5</v>
      </c>
      <c r="L38" t="s">
        <v>14060</v>
      </c>
    </row>
    <row r="39" spans="1:12" x14ac:dyDescent="0.2">
      <c r="F39">
        <f t="shared" si="3"/>
        <v>0</v>
      </c>
      <c r="I39">
        <f t="shared" si="4"/>
        <v>0</v>
      </c>
      <c r="K39">
        <f t="shared" si="5"/>
        <v>0</v>
      </c>
    </row>
    <row r="40" spans="1:12" x14ac:dyDescent="0.2">
      <c r="F40">
        <f t="shared" si="3"/>
        <v>0</v>
      </c>
      <c r="I40">
        <f t="shared" si="4"/>
        <v>0</v>
      </c>
      <c r="K40">
        <f t="shared" si="5"/>
        <v>0</v>
      </c>
    </row>
    <row r="41" spans="1:12" x14ac:dyDescent="0.2">
      <c r="A41" t="s">
        <v>1185</v>
      </c>
      <c r="B41" t="s">
        <v>16501</v>
      </c>
      <c r="C41" t="s">
        <v>1074</v>
      </c>
      <c r="D41">
        <v>3</v>
      </c>
      <c r="E41">
        <v>114</v>
      </c>
      <c r="F41">
        <f t="shared" si="3"/>
        <v>342</v>
      </c>
      <c r="G41" s="12">
        <v>41446</v>
      </c>
      <c r="H41">
        <v>334</v>
      </c>
      <c r="I41">
        <f t="shared" si="4"/>
        <v>8</v>
      </c>
      <c r="J41">
        <v>12.5</v>
      </c>
      <c r="K41">
        <f t="shared" si="5"/>
        <v>4175</v>
      </c>
    </row>
    <row r="42" spans="1:12" x14ac:dyDescent="0.2">
      <c r="F42">
        <f t="shared" si="0"/>
        <v>0</v>
      </c>
      <c r="I42">
        <f t="shared" si="1"/>
        <v>0</v>
      </c>
      <c r="K42">
        <f t="shared" si="2"/>
        <v>0</v>
      </c>
    </row>
    <row r="43" spans="1:12" x14ac:dyDescent="0.2">
      <c r="F43">
        <f t="shared" si="0"/>
        <v>0</v>
      </c>
      <c r="I43">
        <f t="shared" si="1"/>
        <v>0</v>
      </c>
      <c r="K43">
        <f t="shared" si="2"/>
        <v>0</v>
      </c>
    </row>
    <row r="44" spans="1:12" x14ac:dyDescent="0.2">
      <c r="F44">
        <f t="shared" si="0"/>
        <v>0</v>
      </c>
      <c r="I44">
        <f t="shared" si="1"/>
        <v>0</v>
      </c>
      <c r="K44">
        <f t="shared" si="2"/>
        <v>0</v>
      </c>
    </row>
    <row r="45" spans="1:12" x14ac:dyDescent="0.2">
      <c r="F45">
        <f t="shared" si="0"/>
        <v>0</v>
      </c>
      <c r="I45">
        <f t="shared" si="1"/>
        <v>0</v>
      </c>
      <c r="K45">
        <f t="shared" si="2"/>
        <v>0</v>
      </c>
    </row>
    <row r="46" spans="1:12" x14ac:dyDescent="0.2">
      <c r="F46">
        <f t="shared" si="0"/>
        <v>0</v>
      </c>
      <c r="I46">
        <f t="shared" si="1"/>
        <v>0</v>
      </c>
      <c r="K46">
        <f t="shared" si="2"/>
        <v>0</v>
      </c>
    </row>
    <row r="47" spans="1:12" x14ac:dyDescent="0.2">
      <c r="F47">
        <f t="shared" si="0"/>
        <v>0</v>
      </c>
      <c r="I47">
        <f t="shared" si="1"/>
        <v>0</v>
      </c>
      <c r="K47">
        <f t="shared" si="2"/>
        <v>0</v>
      </c>
    </row>
    <row r="48" spans="1:12" x14ac:dyDescent="0.2">
      <c r="F48">
        <f t="shared" si="0"/>
        <v>0</v>
      </c>
      <c r="I48">
        <f t="shared" si="1"/>
        <v>0</v>
      </c>
      <c r="K48">
        <f t="shared" si="2"/>
        <v>0</v>
      </c>
    </row>
    <row r="49" spans="6:11" x14ac:dyDescent="0.2">
      <c r="F49">
        <f t="shared" si="0"/>
        <v>0</v>
      </c>
      <c r="I49">
        <f t="shared" si="1"/>
        <v>0</v>
      </c>
      <c r="K49">
        <f t="shared" si="2"/>
        <v>0</v>
      </c>
    </row>
    <row r="50" spans="6:11" x14ac:dyDescent="0.2">
      <c r="F50">
        <f t="shared" si="0"/>
        <v>0</v>
      </c>
      <c r="I50">
        <f t="shared" si="1"/>
        <v>0</v>
      </c>
      <c r="K50">
        <f t="shared" si="2"/>
        <v>0</v>
      </c>
    </row>
    <row r="51" spans="6:11" x14ac:dyDescent="0.2">
      <c r="F51">
        <f t="shared" si="0"/>
        <v>0</v>
      </c>
      <c r="I51">
        <f t="shared" si="1"/>
        <v>0</v>
      </c>
      <c r="K51">
        <f t="shared" si="2"/>
        <v>0</v>
      </c>
    </row>
    <row r="52" spans="6:11" x14ac:dyDescent="0.2">
      <c r="F52">
        <f t="shared" si="0"/>
        <v>0</v>
      </c>
      <c r="I52">
        <f t="shared" si="1"/>
        <v>0</v>
      </c>
      <c r="K52">
        <f t="shared" si="2"/>
        <v>0</v>
      </c>
    </row>
    <row r="53" spans="6:11" x14ac:dyDescent="0.2">
      <c r="F53">
        <f t="shared" si="0"/>
        <v>0</v>
      </c>
      <c r="I53">
        <f t="shared" si="1"/>
        <v>0</v>
      </c>
      <c r="K53">
        <f t="shared" si="2"/>
        <v>0</v>
      </c>
    </row>
    <row r="54" spans="6:11" x14ac:dyDescent="0.2">
      <c r="F54">
        <f t="shared" si="0"/>
        <v>0</v>
      </c>
      <c r="I54">
        <f t="shared" si="1"/>
        <v>0</v>
      </c>
      <c r="K54">
        <f t="shared" si="2"/>
        <v>0</v>
      </c>
    </row>
    <row r="55" spans="6:11" x14ac:dyDescent="0.2">
      <c r="F55">
        <f t="shared" si="0"/>
        <v>0</v>
      </c>
      <c r="I55">
        <f t="shared" si="1"/>
        <v>0</v>
      </c>
      <c r="K55">
        <f t="shared" si="2"/>
        <v>0</v>
      </c>
    </row>
    <row r="56" spans="6:11" x14ac:dyDescent="0.2">
      <c r="F56">
        <f t="shared" si="0"/>
        <v>0</v>
      </c>
      <c r="I56">
        <f t="shared" si="1"/>
        <v>0</v>
      </c>
      <c r="K56">
        <f t="shared" si="2"/>
        <v>0</v>
      </c>
    </row>
    <row r="57" spans="6:11" x14ac:dyDescent="0.2">
      <c r="F57">
        <f t="shared" si="0"/>
        <v>0</v>
      </c>
      <c r="I57">
        <f t="shared" si="1"/>
        <v>0</v>
      </c>
      <c r="K57">
        <f t="shared" si="2"/>
        <v>0</v>
      </c>
    </row>
    <row r="58" spans="6:11" x14ac:dyDescent="0.2">
      <c r="F58">
        <f t="shared" si="0"/>
        <v>0</v>
      </c>
      <c r="I58">
        <f t="shared" si="1"/>
        <v>0</v>
      </c>
      <c r="K58">
        <f t="shared" si="2"/>
        <v>0</v>
      </c>
    </row>
    <row r="59" spans="6:11" x14ac:dyDescent="0.2">
      <c r="F59">
        <f t="shared" si="0"/>
        <v>0</v>
      </c>
      <c r="I59">
        <f t="shared" si="1"/>
        <v>0</v>
      </c>
      <c r="K59">
        <f t="shared" si="2"/>
        <v>0</v>
      </c>
    </row>
    <row r="60" spans="6:11" x14ac:dyDescent="0.2">
      <c r="F60">
        <f t="shared" si="0"/>
        <v>0</v>
      </c>
      <c r="I60">
        <f t="shared" si="1"/>
        <v>0</v>
      </c>
      <c r="K60">
        <f t="shared" si="2"/>
        <v>0</v>
      </c>
    </row>
    <row r="61" spans="6:11" x14ac:dyDescent="0.2">
      <c r="F61">
        <f t="shared" si="0"/>
        <v>0</v>
      </c>
      <c r="I61">
        <f t="shared" si="1"/>
        <v>0</v>
      </c>
      <c r="K61">
        <f t="shared" si="2"/>
        <v>0</v>
      </c>
    </row>
    <row r="62" spans="6:11" x14ac:dyDescent="0.2">
      <c r="F62">
        <f t="shared" si="0"/>
        <v>0</v>
      </c>
      <c r="I62">
        <f t="shared" si="1"/>
        <v>0</v>
      </c>
      <c r="K62">
        <f t="shared" si="2"/>
        <v>0</v>
      </c>
    </row>
    <row r="63" spans="6:11" x14ac:dyDescent="0.2">
      <c r="F63">
        <f t="shared" si="0"/>
        <v>0</v>
      </c>
      <c r="I63">
        <f t="shared" si="1"/>
        <v>0</v>
      </c>
      <c r="K63">
        <f t="shared" si="2"/>
        <v>0</v>
      </c>
    </row>
    <row r="64" spans="6:11" x14ac:dyDescent="0.2">
      <c r="F64">
        <f t="shared" si="0"/>
        <v>0</v>
      </c>
      <c r="I64">
        <f t="shared" si="1"/>
        <v>0</v>
      </c>
      <c r="K64">
        <f t="shared" si="2"/>
        <v>0</v>
      </c>
    </row>
    <row r="65" spans="6:11" x14ac:dyDescent="0.2">
      <c r="F65">
        <f t="shared" si="0"/>
        <v>0</v>
      </c>
      <c r="I65">
        <f t="shared" si="1"/>
        <v>0</v>
      </c>
      <c r="K65">
        <f t="shared" si="2"/>
        <v>0</v>
      </c>
    </row>
    <row r="66" spans="6:11" x14ac:dyDescent="0.2">
      <c r="F66">
        <f t="shared" si="0"/>
        <v>0</v>
      </c>
      <c r="I66">
        <f t="shared" si="1"/>
        <v>0</v>
      </c>
      <c r="K66">
        <f t="shared" si="2"/>
        <v>0</v>
      </c>
    </row>
    <row r="67" spans="6:11" x14ac:dyDescent="0.2">
      <c r="F67">
        <f t="shared" si="0"/>
        <v>0</v>
      </c>
      <c r="I67">
        <f t="shared" si="1"/>
        <v>0</v>
      </c>
      <c r="K67">
        <f t="shared" si="2"/>
        <v>0</v>
      </c>
    </row>
    <row r="68" spans="6:11" x14ac:dyDescent="0.2">
      <c r="F68">
        <f t="shared" si="0"/>
        <v>0</v>
      </c>
      <c r="I68">
        <f t="shared" si="1"/>
        <v>0</v>
      </c>
      <c r="K68">
        <f t="shared" si="2"/>
        <v>0</v>
      </c>
    </row>
    <row r="69" spans="6:11" x14ac:dyDescent="0.2">
      <c r="F69">
        <f t="shared" si="0"/>
        <v>0</v>
      </c>
      <c r="I69">
        <f t="shared" si="1"/>
        <v>0</v>
      </c>
      <c r="K69">
        <f t="shared" si="2"/>
        <v>0</v>
      </c>
    </row>
    <row r="70" spans="6:11" x14ac:dyDescent="0.2">
      <c r="F70">
        <f t="shared" si="0"/>
        <v>0</v>
      </c>
      <c r="I70">
        <f t="shared" si="1"/>
        <v>0</v>
      </c>
      <c r="K70">
        <f t="shared" si="2"/>
        <v>0</v>
      </c>
    </row>
    <row r="71" spans="6:11" x14ac:dyDescent="0.2">
      <c r="F71">
        <f t="shared" ref="F71:F80" si="6">D71*E71</f>
        <v>0</v>
      </c>
      <c r="I71">
        <f t="shared" ref="I71:I80" si="7">F71-H71</f>
        <v>0</v>
      </c>
      <c r="K71">
        <f t="shared" ref="K71:K79" si="8">H71*J71</f>
        <v>0</v>
      </c>
    </row>
    <row r="72" spans="6:11" x14ac:dyDescent="0.2">
      <c r="F72">
        <f t="shared" si="6"/>
        <v>0</v>
      </c>
      <c r="I72">
        <f t="shared" si="7"/>
        <v>0</v>
      </c>
      <c r="K72">
        <f t="shared" si="8"/>
        <v>0</v>
      </c>
    </row>
    <row r="73" spans="6:11" x14ac:dyDescent="0.2">
      <c r="F73">
        <f t="shared" si="6"/>
        <v>0</v>
      </c>
      <c r="I73">
        <f t="shared" si="7"/>
        <v>0</v>
      </c>
      <c r="K73">
        <f t="shared" si="8"/>
        <v>0</v>
      </c>
    </row>
    <row r="74" spans="6:11" x14ac:dyDescent="0.2">
      <c r="F74">
        <f t="shared" si="6"/>
        <v>0</v>
      </c>
      <c r="I74">
        <f t="shared" si="7"/>
        <v>0</v>
      </c>
      <c r="K74">
        <f t="shared" si="8"/>
        <v>0</v>
      </c>
    </row>
    <row r="75" spans="6:11" x14ac:dyDescent="0.2">
      <c r="F75">
        <f t="shared" si="6"/>
        <v>0</v>
      </c>
      <c r="I75">
        <f t="shared" si="7"/>
        <v>0</v>
      </c>
      <c r="K75">
        <f t="shared" si="8"/>
        <v>0</v>
      </c>
    </row>
    <row r="76" spans="6:11" x14ac:dyDescent="0.2">
      <c r="F76">
        <f t="shared" si="6"/>
        <v>0</v>
      </c>
      <c r="I76">
        <f t="shared" si="7"/>
        <v>0</v>
      </c>
      <c r="K76">
        <f t="shared" si="8"/>
        <v>0</v>
      </c>
    </row>
    <row r="77" spans="6:11" x14ac:dyDescent="0.2">
      <c r="F77">
        <f t="shared" si="6"/>
        <v>0</v>
      </c>
      <c r="I77">
        <f t="shared" si="7"/>
        <v>0</v>
      </c>
      <c r="K77">
        <f t="shared" si="8"/>
        <v>0</v>
      </c>
    </row>
    <row r="78" spans="6:11" x14ac:dyDescent="0.2">
      <c r="F78">
        <f t="shared" si="6"/>
        <v>0</v>
      </c>
      <c r="I78">
        <f t="shared" si="7"/>
        <v>0</v>
      </c>
      <c r="K78">
        <f t="shared" si="8"/>
        <v>0</v>
      </c>
    </row>
    <row r="79" spans="6:11" x14ac:dyDescent="0.2">
      <c r="F79">
        <f t="shared" si="6"/>
        <v>0</v>
      </c>
      <c r="I79">
        <f t="shared" si="7"/>
        <v>0</v>
      </c>
      <c r="K79">
        <f t="shared" si="8"/>
        <v>0</v>
      </c>
    </row>
    <row r="80" spans="6:11" x14ac:dyDescent="0.2">
      <c r="F80">
        <f t="shared" si="6"/>
        <v>0</v>
      </c>
      <c r="I80">
        <f t="shared" si="7"/>
        <v>0</v>
      </c>
    </row>
  </sheetData>
  <mergeCells count="1">
    <mergeCell ref="A1:C3"/>
  </mergeCells>
  <phoneticPr fontId="13" type="noConversion"/>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K39"/>
  <sheetViews>
    <sheetView workbookViewId="0">
      <selection sqref="A1:K5"/>
    </sheetView>
  </sheetViews>
  <sheetFormatPr baseColWidth="10" defaultRowHeight="12.75" x14ac:dyDescent="0.2"/>
  <cols>
    <col min="7" max="7" width="14.625" customWidth="1"/>
    <col min="11" max="11" width="16.625" customWidth="1"/>
  </cols>
  <sheetData>
    <row r="1" spans="1:11" x14ac:dyDescent="0.2">
      <c r="A1" s="127" t="s">
        <v>15570</v>
      </c>
      <c r="B1" s="128"/>
      <c r="C1" s="129"/>
    </row>
    <row r="2" spans="1:11" x14ac:dyDescent="0.2">
      <c r="A2" s="130"/>
      <c r="B2" s="131"/>
      <c r="C2" s="132"/>
    </row>
    <row r="3" spans="1:11" x14ac:dyDescent="0.2">
      <c r="A3" s="133"/>
      <c r="B3" s="134"/>
      <c r="C3" s="135"/>
    </row>
    <row r="4" spans="1:11" ht="13.5" thickBot="1" x14ac:dyDescent="0.25"/>
    <row r="5" spans="1:11" ht="18.75" thickBot="1" x14ac:dyDescent="0.3">
      <c r="A5" s="3" t="s">
        <v>6476</v>
      </c>
      <c r="B5" s="3" t="s">
        <v>6814</v>
      </c>
      <c r="C5" s="3" t="s">
        <v>6932</v>
      </c>
      <c r="D5" s="3" t="s">
        <v>6377</v>
      </c>
      <c r="E5" s="3" t="s">
        <v>6249</v>
      </c>
      <c r="F5" s="4" t="s">
        <v>6904</v>
      </c>
      <c r="G5" s="3" t="s">
        <v>6829</v>
      </c>
      <c r="H5" s="3" t="s">
        <v>6844</v>
      </c>
      <c r="I5" s="3" t="s">
        <v>6404</v>
      </c>
      <c r="J5" s="3" t="s">
        <v>7022</v>
      </c>
      <c r="K5" s="3" t="s">
        <v>6312</v>
      </c>
    </row>
    <row r="6" spans="1:11" x14ac:dyDescent="0.2">
      <c r="A6" t="s">
        <v>2899</v>
      </c>
      <c r="F6">
        <f t="shared" ref="F6:F39" si="0">D6*E6</f>
        <v>0</v>
      </c>
      <c r="I6">
        <f t="shared" ref="I6:I39" si="1">F6-H6</f>
        <v>0</v>
      </c>
      <c r="K6">
        <f t="shared" ref="K6:K39" si="2">H6*J6</f>
        <v>0</v>
      </c>
    </row>
    <row r="7" spans="1:11" x14ac:dyDescent="0.2">
      <c r="F7">
        <f t="shared" si="0"/>
        <v>0</v>
      </c>
      <c r="I7">
        <f t="shared" si="1"/>
        <v>0</v>
      </c>
      <c r="K7">
        <f t="shared" si="2"/>
        <v>0</v>
      </c>
    </row>
    <row r="8" spans="1:11" x14ac:dyDescent="0.2">
      <c r="F8">
        <f t="shared" si="0"/>
        <v>0</v>
      </c>
      <c r="I8">
        <f t="shared" si="1"/>
        <v>0</v>
      </c>
      <c r="K8">
        <f t="shared" si="2"/>
        <v>0</v>
      </c>
    </row>
    <row r="9" spans="1:11" x14ac:dyDescent="0.2">
      <c r="F9">
        <f t="shared" si="0"/>
        <v>0</v>
      </c>
      <c r="I9">
        <f t="shared" si="1"/>
        <v>0</v>
      </c>
      <c r="K9">
        <f t="shared" si="2"/>
        <v>0</v>
      </c>
    </row>
    <row r="10" spans="1:11" x14ac:dyDescent="0.2">
      <c r="F10">
        <f t="shared" si="0"/>
        <v>0</v>
      </c>
      <c r="I10">
        <f t="shared" si="1"/>
        <v>0</v>
      </c>
      <c r="K10">
        <f t="shared" si="2"/>
        <v>0</v>
      </c>
    </row>
    <row r="11" spans="1:11" x14ac:dyDescent="0.2">
      <c r="F11">
        <f t="shared" si="0"/>
        <v>0</v>
      </c>
      <c r="I11">
        <f t="shared" si="1"/>
        <v>0</v>
      </c>
      <c r="K11">
        <f t="shared" si="2"/>
        <v>0</v>
      </c>
    </row>
    <row r="12" spans="1:11" x14ac:dyDescent="0.2">
      <c r="F12">
        <f t="shared" si="0"/>
        <v>0</v>
      </c>
      <c r="I12">
        <f t="shared" si="1"/>
        <v>0</v>
      </c>
      <c r="K12">
        <f t="shared" si="2"/>
        <v>0</v>
      </c>
    </row>
    <row r="13" spans="1:11" x14ac:dyDescent="0.2">
      <c r="F13">
        <f t="shared" si="0"/>
        <v>0</v>
      </c>
      <c r="I13">
        <f t="shared" si="1"/>
        <v>0</v>
      </c>
      <c r="K13">
        <f t="shared" si="2"/>
        <v>0</v>
      </c>
    </row>
    <row r="14" spans="1:11" x14ac:dyDescent="0.2">
      <c r="F14">
        <f t="shared" si="0"/>
        <v>0</v>
      </c>
      <c r="I14">
        <f t="shared" si="1"/>
        <v>0</v>
      </c>
      <c r="K14">
        <f t="shared" si="2"/>
        <v>0</v>
      </c>
    </row>
    <row r="15" spans="1:11" x14ac:dyDescent="0.2">
      <c r="F15">
        <f t="shared" si="0"/>
        <v>0</v>
      </c>
      <c r="I15">
        <f t="shared" si="1"/>
        <v>0</v>
      </c>
      <c r="K15">
        <f t="shared" si="2"/>
        <v>0</v>
      </c>
    </row>
    <row r="16" spans="1:11" x14ac:dyDescent="0.2">
      <c r="F16">
        <f t="shared" si="0"/>
        <v>0</v>
      </c>
      <c r="I16">
        <f t="shared" si="1"/>
        <v>0</v>
      </c>
      <c r="K16">
        <f t="shared" si="2"/>
        <v>0</v>
      </c>
    </row>
    <row r="17" spans="1:11" x14ac:dyDescent="0.2">
      <c r="F17">
        <f t="shared" si="0"/>
        <v>0</v>
      </c>
      <c r="I17">
        <f t="shared" si="1"/>
        <v>0</v>
      </c>
      <c r="K17">
        <f t="shared" si="2"/>
        <v>0</v>
      </c>
    </row>
    <row r="18" spans="1:11" x14ac:dyDescent="0.2">
      <c r="F18">
        <f t="shared" si="0"/>
        <v>0</v>
      </c>
      <c r="I18">
        <f t="shared" si="1"/>
        <v>0</v>
      </c>
      <c r="K18">
        <f t="shared" si="2"/>
        <v>0</v>
      </c>
    </row>
    <row r="19" spans="1:11" x14ac:dyDescent="0.2">
      <c r="A19" t="s">
        <v>18060</v>
      </c>
      <c r="B19" t="s">
        <v>18079</v>
      </c>
      <c r="C19" t="s">
        <v>18080</v>
      </c>
      <c r="D19">
        <v>1</v>
      </c>
      <c r="E19">
        <v>452</v>
      </c>
      <c r="F19">
        <f t="shared" si="0"/>
        <v>452</v>
      </c>
      <c r="G19">
        <v>532</v>
      </c>
      <c r="I19">
        <f t="shared" si="1"/>
        <v>452</v>
      </c>
      <c r="K19">
        <f t="shared" si="2"/>
        <v>0</v>
      </c>
    </row>
    <row r="20" spans="1:11" x14ac:dyDescent="0.2">
      <c r="F20">
        <f t="shared" si="0"/>
        <v>0</v>
      </c>
      <c r="I20">
        <f t="shared" si="1"/>
        <v>0</v>
      </c>
      <c r="K20">
        <f t="shared" si="2"/>
        <v>0</v>
      </c>
    </row>
    <row r="21" spans="1:11" x14ac:dyDescent="0.2">
      <c r="F21">
        <f t="shared" si="0"/>
        <v>0</v>
      </c>
      <c r="I21">
        <f t="shared" si="1"/>
        <v>0</v>
      </c>
      <c r="K21">
        <f t="shared" si="2"/>
        <v>0</v>
      </c>
    </row>
    <row r="22" spans="1:11" x14ac:dyDescent="0.2">
      <c r="A22" t="s">
        <v>15740</v>
      </c>
      <c r="B22" t="s">
        <v>15745</v>
      </c>
      <c r="C22" t="s">
        <v>15746</v>
      </c>
      <c r="D22">
        <v>2</v>
      </c>
      <c r="E22">
        <v>200</v>
      </c>
      <c r="F22">
        <f t="shared" si="0"/>
        <v>400</v>
      </c>
      <c r="G22" t="s">
        <v>15574</v>
      </c>
      <c r="H22">
        <v>398</v>
      </c>
      <c r="I22">
        <f t="shared" si="1"/>
        <v>2</v>
      </c>
      <c r="J22">
        <v>10</v>
      </c>
      <c r="K22">
        <f t="shared" si="2"/>
        <v>3980</v>
      </c>
    </row>
    <row r="23" spans="1:11" x14ac:dyDescent="0.2">
      <c r="F23">
        <f t="shared" si="0"/>
        <v>0</v>
      </c>
      <c r="I23">
        <f t="shared" si="1"/>
        <v>0</v>
      </c>
      <c r="K23">
        <f t="shared" si="2"/>
        <v>0</v>
      </c>
    </row>
    <row r="24" spans="1:11" x14ac:dyDescent="0.2">
      <c r="F24">
        <f t="shared" si="0"/>
        <v>0</v>
      </c>
      <c r="I24">
        <f t="shared" si="1"/>
        <v>0</v>
      </c>
      <c r="K24">
        <f t="shared" si="2"/>
        <v>0</v>
      </c>
    </row>
    <row r="25" spans="1:11" x14ac:dyDescent="0.2">
      <c r="A25" t="s">
        <v>15579</v>
      </c>
      <c r="B25" t="s">
        <v>15588</v>
      </c>
      <c r="C25" t="s">
        <v>15589</v>
      </c>
      <c r="D25">
        <v>3</v>
      </c>
      <c r="E25">
        <v>109</v>
      </c>
      <c r="F25">
        <f t="shared" si="0"/>
        <v>327</v>
      </c>
      <c r="I25">
        <f t="shared" si="1"/>
        <v>327</v>
      </c>
      <c r="K25">
        <f t="shared" si="2"/>
        <v>0</v>
      </c>
    </row>
    <row r="26" spans="1:11" x14ac:dyDescent="0.2">
      <c r="F26">
        <f t="shared" si="0"/>
        <v>0</v>
      </c>
      <c r="I26">
        <f t="shared" si="1"/>
        <v>0</v>
      </c>
      <c r="K26">
        <f t="shared" si="2"/>
        <v>0</v>
      </c>
    </row>
    <row r="27" spans="1:11" x14ac:dyDescent="0.2">
      <c r="F27">
        <f t="shared" si="0"/>
        <v>0</v>
      </c>
      <c r="I27">
        <f t="shared" si="1"/>
        <v>0</v>
      </c>
      <c r="K27">
        <f t="shared" si="2"/>
        <v>0</v>
      </c>
    </row>
    <row r="28" spans="1:11" x14ac:dyDescent="0.2">
      <c r="A28" t="s">
        <v>15571</v>
      </c>
      <c r="B28" t="s">
        <v>15572</v>
      </c>
      <c r="C28" t="s">
        <v>15573</v>
      </c>
      <c r="D28">
        <v>1</v>
      </c>
      <c r="E28">
        <v>400</v>
      </c>
      <c r="F28">
        <f t="shared" si="0"/>
        <v>400</v>
      </c>
      <c r="G28" t="s">
        <v>15790</v>
      </c>
      <c r="H28">
        <v>395</v>
      </c>
      <c r="I28">
        <f t="shared" si="1"/>
        <v>5</v>
      </c>
      <c r="J28">
        <v>12</v>
      </c>
      <c r="K28">
        <f t="shared" si="2"/>
        <v>4740</v>
      </c>
    </row>
    <row r="29" spans="1:11" x14ac:dyDescent="0.2">
      <c r="F29">
        <f t="shared" si="0"/>
        <v>0</v>
      </c>
      <c r="I29">
        <f t="shared" si="1"/>
        <v>0</v>
      </c>
      <c r="K29">
        <f t="shared" si="2"/>
        <v>0</v>
      </c>
    </row>
    <row r="30" spans="1:11" x14ac:dyDescent="0.2">
      <c r="F30">
        <f t="shared" si="0"/>
        <v>0</v>
      </c>
      <c r="I30">
        <f t="shared" si="1"/>
        <v>0</v>
      </c>
      <c r="K30">
        <f t="shared" si="2"/>
        <v>0</v>
      </c>
    </row>
    <row r="31" spans="1:11" x14ac:dyDescent="0.2">
      <c r="F31">
        <f t="shared" si="0"/>
        <v>0</v>
      </c>
      <c r="I31">
        <f t="shared" si="1"/>
        <v>0</v>
      </c>
      <c r="K31">
        <f t="shared" si="2"/>
        <v>0</v>
      </c>
    </row>
    <row r="32" spans="1:11" x14ac:dyDescent="0.2">
      <c r="F32">
        <f t="shared" si="0"/>
        <v>0</v>
      </c>
      <c r="I32">
        <f t="shared" si="1"/>
        <v>0</v>
      </c>
      <c r="K32">
        <f t="shared" si="2"/>
        <v>0</v>
      </c>
    </row>
    <row r="33" spans="6:11" x14ac:dyDescent="0.2">
      <c r="F33">
        <f t="shared" si="0"/>
        <v>0</v>
      </c>
      <c r="I33">
        <f t="shared" si="1"/>
        <v>0</v>
      </c>
      <c r="K33">
        <f t="shared" si="2"/>
        <v>0</v>
      </c>
    </row>
    <row r="34" spans="6:11" x14ac:dyDescent="0.2">
      <c r="F34">
        <f t="shared" si="0"/>
        <v>0</v>
      </c>
      <c r="I34">
        <f t="shared" si="1"/>
        <v>0</v>
      </c>
      <c r="K34">
        <f t="shared" si="2"/>
        <v>0</v>
      </c>
    </row>
    <row r="35" spans="6:11" x14ac:dyDescent="0.2">
      <c r="F35">
        <f t="shared" si="0"/>
        <v>0</v>
      </c>
      <c r="I35">
        <f t="shared" si="1"/>
        <v>0</v>
      </c>
      <c r="K35">
        <f t="shared" si="2"/>
        <v>0</v>
      </c>
    </row>
    <row r="36" spans="6:11" x14ac:dyDescent="0.2">
      <c r="F36">
        <f t="shared" si="0"/>
        <v>0</v>
      </c>
      <c r="I36">
        <f t="shared" si="1"/>
        <v>0</v>
      </c>
      <c r="K36">
        <f t="shared" si="2"/>
        <v>0</v>
      </c>
    </row>
    <row r="37" spans="6:11" x14ac:dyDescent="0.2">
      <c r="F37">
        <f t="shared" si="0"/>
        <v>0</v>
      </c>
      <c r="I37">
        <f t="shared" si="1"/>
        <v>0</v>
      </c>
      <c r="K37">
        <f t="shared" si="2"/>
        <v>0</v>
      </c>
    </row>
    <row r="38" spans="6:11" x14ac:dyDescent="0.2">
      <c r="F38">
        <f t="shared" si="0"/>
        <v>0</v>
      </c>
      <c r="I38">
        <f t="shared" si="1"/>
        <v>0</v>
      </c>
      <c r="K38">
        <f t="shared" si="2"/>
        <v>0</v>
      </c>
    </row>
    <row r="39" spans="6:11" x14ac:dyDescent="0.2">
      <c r="F39">
        <f t="shared" si="0"/>
        <v>0</v>
      </c>
      <c r="I39">
        <f t="shared" si="1"/>
        <v>0</v>
      </c>
      <c r="K39">
        <f t="shared" si="2"/>
        <v>0</v>
      </c>
    </row>
  </sheetData>
  <mergeCells count="1">
    <mergeCell ref="A1:C3"/>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L107"/>
  <sheetViews>
    <sheetView zoomScaleNormal="100" workbookViewId="0">
      <selection activeCell="C17" sqref="C17"/>
    </sheetView>
  </sheetViews>
  <sheetFormatPr baseColWidth="10" defaultRowHeight="12.75" x14ac:dyDescent="0.2"/>
  <cols>
    <col min="11" max="11" width="14.125" customWidth="1"/>
  </cols>
  <sheetData>
    <row r="1" spans="1:11" x14ac:dyDescent="0.2">
      <c r="A1" s="127" t="s">
        <v>1170</v>
      </c>
      <c r="B1" s="128"/>
      <c r="C1" s="129"/>
    </row>
    <row r="2" spans="1:11" x14ac:dyDescent="0.2">
      <c r="A2" s="130"/>
      <c r="B2" s="131"/>
      <c r="C2" s="132"/>
    </row>
    <row r="3" spans="1:11" x14ac:dyDescent="0.2">
      <c r="A3" s="133"/>
      <c r="B3" s="134"/>
      <c r="C3" s="135"/>
    </row>
    <row r="4" spans="1:11" ht="13.5" thickBot="1" x14ac:dyDescent="0.25"/>
    <row r="5" spans="1:11" ht="18.75" thickBot="1" x14ac:dyDescent="0.3">
      <c r="A5" s="3" t="s">
        <v>6476</v>
      </c>
      <c r="B5" s="3" t="s">
        <v>6814</v>
      </c>
      <c r="C5" s="3" t="s">
        <v>6932</v>
      </c>
      <c r="D5" s="3" t="s">
        <v>6377</v>
      </c>
      <c r="E5" s="3" t="s">
        <v>6249</v>
      </c>
      <c r="F5" s="4" t="s">
        <v>6904</v>
      </c>
      <c r="G5" s="3" t="s">
        <v>6829</v>
      </c>
      <c r="H5" s="3" t="s">
        <v>6844</v>
      </c>
      <c r="I5" s="3" t="s">
        <v>6404</v>
      </c>
      <c r="J5" s="3" t="s">
        <v>7022</v>
      </c>
      <c r="K5" s="3" t="s">
        <v>6312</v>
      </c>
    </row>
    <row r="6" spans="1:11" x14ac:dyDescent="0.2">
      <c r="F6">
        <f t="shared" ref="F6:F69" si="0">D6*E6</f>
        <v>0</v>
      </c>
      <c r="I6">
        <f t="shared" ref="I6:I69" si="1">F6-H6</f>
        <v>0</v>
      </c>
      <c r="K6">
        <f t="shared" ref="K6:K69" si="2">H6*J6</f>
        <v>0</v>
      </c>
    </row>
    <row r="7" spans="1:11" x14ac:dyDescent="0.2">
      <c r="F7">
        <f t="shared" si="0"/>
        <v>0</v>
      </c>
      <c r="I7">
        <f t="shared" si="1"/>
        <v>0</v>
      </c>
      <c r="K7">
        <f t="shared" si="2"/>
        <v>0</v>
      </c>
    </row>
    <row r="8" spans="1:11" x14ac:dyDescent="0.2">
      <c r="F8">
        <f t="shared" si="0"/>
        <v>0</v>
      </c>
      <c r="I8">
        <f t="shared" si="1"/>
        <v>0</v>
      </c>
      <c r="K8">
        <f t="shared" si="2"/>
        <v>0</v>
      </c>
    </row>
    <row r="9" spans="1:11" x14ac:dyDescent="0.2">
      <c r="F9">
        <f t="shared" si="0"/>
        <v>0</v>
      </c>
      <c r="I9">
        <f t="shared" si="1"/>
        <v>0</v>
      </c>
      <c r="K9">
        <f t="shared" si="2"/>
        <v>0</v>
      </c>
    </row>
    <row r="10" spans="1:11" x14ac:dyDescent="0.2">
      <c r="F10">
        <f t="shared" si="0"/>
        <v>0</v>
      </c>
      <c r="I10">
        <f t="shared" si="1"/>
        <v>0</v>
      </c>
      <c r="K10">
        <f t="shared" si="2"/>
        <v>0</v>
      </c>
    </row>
    <row r="11" spans="1:11" x14ac:dyDescent="0.2">
      <c r="F11">
        <f t="shared" si="0"/>
        <v>0</v>
      </c>
      <c r="I11">
        <f t="shared" si="1"/>
        <v>0</v>
      </c>
      <c r="K11">
        <f t="shared" si="2"/>
        <v>0</v>
      </c>
    </row>
    <row r="12" spans="1:11" x14ac:dyDescent="0.2">
      <c r="F12">
        <f t="shared" si="0"/>
        <v>0</v>
      </c>
      <c r="I12">
        <f t="shared" si="1"/>
        <v>0</v>
      </c>
      <c r="K12">
        <f t="shared" si="2"/>
        <v>0</v>
      </c>
    </row>
    <row r="13" spans="1:11" x14ac:dyDescent="0.2">
      <c r="F13">
        <f t="shared" si="0"/>
        <v>0</v>
      </c>
      <c r="I13">
        <f t="shared" si="1"/>
        <v>0</v>
      </c>
      <c r="K13">
        <f t="shared" si="2"/>
        <v>0</v>
      </c>
    </row>
    <row r="14" spans="1:11" x14ac:dyDescent="0.2">
      <c r="F14">
        <f t="shared" si="0"/>
        <v>0</v>
      </c>
      <c r="I14">
        <f t="shared" si="1"/>
        <v>0</v>
      </c>
      <c r="K14">
        <f t="shared" si="2"/>
        <v>0</v>
      </c>
    </row>
    <row r="15" spans="1:11" x14ac:dyDescent="0.2">
      <c r="F15">
        <f t="shared" si="0"/>
        <v>0</v>
      </c>
      <c r="I15">
        <f t="shared" si="1"/>
        <v>0</v>
      </c>
      <c r="K15">
        <f t="shared" si="2"/>
        <v>0</v>
      </c>
    </row>
    <row r="16" spans="1:11" x14ac:dyDescent="0.2">
      <c r="F16">
        <f t="shared" si="0"/>
        <v>0</v>
      </c>
      <c r="I16">
        <f t="shared" si="1"/>
        <v>0</v>
      </c>
      <c r="K16">
        <f t="shared" si="2"/>
        <v>0</v>
      </c>
    </row>
    <row r="17" spans="1:12" x14ac:dyDescent="0.2">
      <c r="A17" t="s">
        <v>974</v>
      </c>
      <c r="B17" t="s">
        <v>16351</v>
      </c>
      <c r="C17" t="s">
        <v>16352</v>
      </c>
      <c r="D17">
        <v>1</v>
      </c>
      <c r="E17">
        <v>205</v>
      </c>
      <c r="F17">
        <f t="shared" si="0"/>
        <v>205</v>
      </c>
      <c r="G17" t="s">
        <v>14062</v>
      </c>
      <c r="H17">
        <v>200</v>
      </c>
      <c r="I17">
        <f t="shared" si="1"/>
        <v>5</v>
      </c>
      <c r="J17">
        <v>12.5</v>
      </c>
      <c r="K17">
        <f t="shared" si="2"/>
        <v>2500</v>
      </c>
      <c r="L17" t="s">
        <v>14063</v>
      </c>
    </row>
    <row r="18" spans="1:12" x14ac:dyDescent="0.2">
      <c r="F18">
        <f t="shared" si="0"/>
        <v>0</v>
      </c>
      <c r="G18" t="s">
        <v>13924</v>
      </c>
      <c r="H18">
        <v>4</v>
      </c>
      <c r="I18">
        <v>1</v>
      </c>
      <c r="J18">
        <v>12.5</v>
      </c>
      <c r="K18">
        <f t="shared" si="2"/>
        <v>50</v>
      </c>
    </row>
    <row r="19" spans="1:12" x14ac:dyDescent="0.2">
      <c r="F19">
        <f t="shared" si="0"/>
        <v>0</v>
      </c>
      <c r="I19">
        <f t="shared" si="1"/>
        <v>0</v>
      </c>
      <c r="K19">
        <f t="shared" si="2"/>
        <v>0</v>
      </c>
    </row>
    <row r="20" spans="1:12" x14ac:dyDescent="0.2">
      <c r="A20" t="s">
        <v>1166</v>
      </c>
      <c r="B20" t="s">
        <v>16309</v>
      </c>
      <c r="C20" t="s">
        <v>1263</v>
      </c>
      <c r="D20">
        <v>8</v>
      </c>
      <c r="E20">
        <v>63</v>
      </c>
      <c r="F20">
        <f t="shared" si="0"/>
        <v>504</v>
      </c>
      <c r="G20" t="s">
        <v>1145</v>
      </c>
      <c r="H20">
        <v>491</v>
      </c>
      <c r="I20">
        <f t="shared" si="1"/>
        <v>13</v>
      </c>
      <c r="J20">
        <v>13</v>
      </c>
      <c r="K20">
        <f t="shared" si="2"/>
        <v>6383</v>
      </c>
      <c r="L20" t="s">
        <v>13927</v>
      </c>
    </row>
    <row r="21" spans="1:12" x14ac:dyDescent="0.2">
      <c r="F21">
        <f t="shared" si="0"/>
        <v>0</v>
      </c>
      <c r="I21">
        <f t="shared" si="1"/>
        <v>0</v>
      </c>
      <c r="K21">
        <f t="shared" si="2"/>
        <v>0</v>
      </c>
    </row>
    <row r="22" spans="1:12" x14ac:dyDescent="0.2">
      <c r="F22">
        <f t="shared" si="0"/>
        <v>0</v>
      </c>
      <c r="I22">
        <f t="shared" si="1"/>
        <v>0</v>
      </c>
      <c r="K22">
        <f t="shared" si="2"/>
        <v>0</v>
      </c>
    </row>
    <row r="23" spans="1:12" x14ac:dyDescent="0.2">
      <c r="F23">
        <f t="shared" si="0"/>
        <v>0</v>
      </c>
      <c r="I23">
        <f t="shared" si="1"/>
        <v>0</v>
      </c>
      <c r="K23">
        <f t="shared" si="2"/>
        <v>0</v>
      </c>
    </row>
    <row r="24" spans="1:12" x14ac:dyDescent="0.2">
      <c r="F24">
        <f t="shared" si="0"/>
        <v>0</v>
      </c>
      <c r="I24">
        <f t="shared" si="1"/>
        <v>0</v>
      </c>
      <c r="K24">
        <f t="shared" si="2"/>
        <v>0</v>
      </c>
    </row>
    <row r="25" spans="1:12" x14ac:dyDescent="0.2">
      <c r="F25">
        <f t="shared" si="0"/>
        <v>0</v>
      </c>
      <c r="I25">
        <f t="shared" si="1"/>
        <v>0</v>
      </c>
      <c r="K25">
        <f t="shared" si="2"/>
        <v>0</v>
      </c>
    </row>
    <row r="26" spans="1:12" x14ac:dyDescent="0.2">
      <c r="F26">
        <f t="shared" si="0"/>
        <v>0</v>
      </c>
      <c r="I26">
        <f t="shared" si="1"/>
        <v>0</v>
      </c>
      <c r="K26">
        <f t="shared" si="2"/>
        <v>0</v>
      </c>
    </row>
    <row r="27" spans="1:12" x14ac:dyDescent="0.2">
      <c r="F27">
        <f t="shared" si="0"/>
        <v>0</v>
      </c>
      <c r="I27">
        <f t="shared" si="1"/>
        <v>0</v>
      </c>
      <c r="K27">
        <f t="shared" si="2"/>
        <v>0</v>
      </c>
    </row>
    <row r="28" spans="1:12" x14ac:dyDescent="0.2">
      <c r="F28">
        <f t="shared" si="0"/>
        <v>0</v>
      </c>
      <c r="I28">
        <f t="shared" si="1"/>
        <v>0</v>
      </c>
      <c r="K28">
        <f t="shared" si="2"/>
        <v>0</v>
      </c>
    </row>
    <row r="29" spans="1:12" x14ac:dyDescent="0.2">
      <c r="F29">
        <f t="shared" si="0"/>
        <v>0</v>
      </c>
      <c r="I29">
        <f t="shared" si="1"/>
        <v>0</v>
      </c>
      <c r="K29">
        <f t="shared" si="2"/>
        <v>0</v>
      </c>
    </row>
    <row r="30" spans="1:12" x14ac:dyDescent="0.2">
      <c r="F30">
        <f t="shared" si="0"/>
        <v>0</v>
      </c>
      <c r="I30">
        <f t="shared" si="1"/>
        <v>0</v>
      </c>
      <c r="K30">
        <f t="shared" si="2"/>
        <v>0</v>
      </c>
    </row>
    <row r="31" spans="1:12" x14ac:dyDescent="0.2">
      <c r="F31">
        <f t="shared" si="0"/>
        <v>0</v>
      </c>
      <c r="I31">
        <f t="shared" si="1"/>
        <v>0</v>
      </c>
      <c r="K31">
        <f t="shared" si="2"/>
        <v>0</v>
      </c>
    </row>
    <row r="32" spans="1:12" x14ac:dyDescent="0.2">
      <c r="F32">
        <f t="shared" si="0"/>
        <v>0</v>
      </c>
      <c r="I32">
        <f t="shared" si="1"/>
        <v>0</v>
      </c>
      <c r="K32">
        <f t="shared" si="2"/>
        <v>0</v>
      </c>
    </row>
    <row r="33" spans="6:11" x14ac:dyDescent="0.2">
      <c r="F33">
        <f t="shared" si="0"/>
        <v>0</v>
      </c>
      <c r="I33">
        <f t="shared" si="1"/>
        <v>0</v>
      </c>
      <c r="K33">
        <f t="shared" si="2"/>
        <v>0</v>
      </c>
    </row>
    <row r="34" spans="6:11" x14ac:dyDescent="0.2">
      <c r="F34">
        <f t="shared" si="0"/>
        <v>0</v>
      </c>
      <c r="I34">
        <f t="shared" si="1"/>
        <v>0</v>
      </c>
      <c r="K34">
        <f t="shared" si="2"/>
        <v>0</v>
      </c>
    </row>
    <row r="35" spans="6:11" x14ac:dyDescent="0.2">
      <c r="F35">
        <f t="shared" si="0"/>
        <v>0</v>
      </c>
      <c r="I35">
        <f t="shared" si="1"/>
        <v>0</v>
      </c>
      <c r="K35">
        <f t="shared" si="2"/>
        <v>0</v>
      </c>
    </row>
    <row r="36" spans="6:11" x14ac:dyDescent="0.2">
      <c r="F36">
        <f t="shared" si="0"/>
        <v>0</v>
      </c>
      <c r="I36">
        <f t="shared" si="1"/>
        <v>0</v>
      </c>
      <c r="K36">
        <f t="shared" si="2"/>
        <v>0</v>
      </c>
    </row>
    <row r="37" spans="6:11" x14ac:dyDescent="0.2">
      <c r="F37">
        <f t="shared" si="0"/>
        <v>0</v>
      </c>
      <c r="I37">
        <f t="shared" si="1"/>
        <v>0</v>
      </c>
      <c r="K37">
        <f t="shared" si="2"/>
        <v>0</v>
      </c>
    </row>
    <row r="38" spans="6:11" x14ac:dyDescent="0.2">
      <c r="F38">
        <f t="shared" si="0"/>
        <v>0</v>
      </c>
      <c r="I38">
        <f t="shared" si="1"/>
        <v>0</v>
      </c>
      <c r="K38">
        <f t="shared" si="2"/>
        <v>0</v>
      </c>
    </row>
    <row r="39" spans="6:11" x14ac:dyDescent="0.2">
      <c r="F39">
        <f t="shared" si="0"/>
        <v>0</v>
      </c>
      <c r="I39">
        <f t="shared" si="1"/>
        <v>0</v>
      </c>
      <c r="K39">
        <f t="shared" si="2"/>
        <v>0</v>
      </c>
    </row>
    <row r="40" spans="6:11" x14ac:dyDescent="0.2">
      <c r="F40">
        <f t="shared" si="0"/>
        <v>0</v>
      </c>
      <c r="I40">
        <f t="shared" si="1"/>
        <v>0</v>
      </c>
      <c r="K40">
        <f t="shared" si="2"/>
        <v>0</v>
      </c>
    </row>
    <row r="41" spans="6:11" x14ac:dyDescent="0.2">
      <c r="F41">
        <f t="shared" si="0"/>
        <v>0</v>
      </c>
      <c r="I41">
        <f t="shared" si="1"/>
        <v>0</v>
      </c>
      <c r="K41">
        <f t="shared" si="2"/>
        <v>0</v>
      </c>
    </row>
    <row r="42" spans="6:11" x14ac:dyDescent="0.2">
      <c r="F42">
        <f t="shared" si="0"/>
        <v>0</v>
      </c>
      <c r="I42">
        <f t="shared" si="1"/>
        <v>0</v>
      </c>
      <c r="K42">
        <f t="shared" si="2"/>
        <v>0</v>
      </c>
    </row>
    <row r="43" spans="6:11" x14ac:dyDescent="0.2">
      <c r="F43">
        <f t="shared" si="0"/>
        <v>0</v>
      </c>
      <c r="I43">
        <f t="shared" si="1"/>
        <v>0</v>
      </c>
      <c r="K43">
        <f t="shared" si="2"/>
        <v>0</v>
      </c>
    </row>
    <row r="44" spans="6:11" x14ac:dyDescent="0.2">
      <c r="F44">
        <f t="shared" si="0"/>
        <v>0</v>
      </c>
      <c r="I44">
        <f t="shared" si="1"/>
        <v>0</v>
      </c>
      <c r="K44">
        <f t="shared" si="2"/>
        <v>0</v>
      </c>
    </row>
    <row r="45" spans="6:11" x14ac:dyDescent="0.2">
      <c r="F45">
        <f t="shared" si="0"/>
        <v>0</v>
      </c>
      <c r="I45">
        <f t="shared" si="1"/>
        <v>0</v>
      </c>
      <c r="K45">
        <f t="shared" si="2"/>
        <v>0</v>
      </c>
    </row>
    <row r="46" spans="6:11" x14ac:dyDescent="0.2">
      <c r="F46">
        <f t="shared" si="0"/>
        <v>0</v>
      </c>
      <c r="I46">
        <f t="shared" si="1"/>
        <v>0</v>
      </c>
      <c r="K46">
        <f t="shared" si="2"/>
        <v>0</v>
      </c>
    </row>
    <row r="47" spans="6:11" x14ac:dyDescent="0.2">
      <c r="F47">
        <f t="shared" si="0"/>
        <v>0</v>
      </c>
      <c r="I47">
        <f t="shared" si="1"/>
        <v>0</v>
      </c>
      <c r="K47">
        <f t="shared" si="2"/>
        <v>0</v>
      </c>
    </row>
    <row r="48" spans="6:11" x14ac:dyDescent="0.2">
      <c r="F48">
        <f t="shared" si="0"/>
        <v>0</v>
      </c>
      <c r="I48">
        <f t="shared" si="1"/>
        <v>0</v>
      </c>
      <c r="K48">
        <f t="shared" si="2"/>
        <v>0</v>
      </c>
    </row>
    <row r="49" spans="6:11" x14ac:dyDescent="0.2">
      <c r="F49">
        <f t="shared" si="0"/>
        <v>0</v>
      </c>
      <c r="I49">
        <f t="shared" si="1"/>
        <v>0</v>
      </c>
      <c r="K49">
        <f t="shared" si="2"/>
        <v>0</v>
      </c>
    </row>
    <row r="50" spans="6:11" x14ac:dyDescent="0.2">
      <c r="F50">
        <f t="shared" si="0"/>
        <v>0</v>
      </c>
      <c r="I50">
        <f t="shared" si="1"/>
        <v>0</v>
      </c>
      <c r="K50">
        <f t="shared" si="2"/>
        <v>0</v>
      </c>
    </row>
    <row r="51" spans="6:11" x14ac:dyDescent="0.2">
      <c r="F51">
        <f t="shared" si="0"/>
        <v>0</v>
      </c>
      <c r="I51">
        <f t="shared" si="1"/>
        <v>0</v>
      </c>
      <c r="K51">
        <f t="shared" si="2"/>
        <v>0</v>
      </c>
    </row>
    <row r="52" spans="6:11" x14ac:dyDescent="0.2">
      <c r="F52">
        <f t="shared" si="0"/>
        <v>0</v>
      </c>
      <c r="I52">
        <f t="shared" si="1"/>
        <v>0</v>
      </c>
      <c r="K52">
        <f t="shared" si="2"/>
        <v>0</v>
      </c>
    </row>
    <row r="53" spans="6:11" x14ac:dyDescent="0.2">
      <c r="F53">
        <f t="shared" si="0"/>
        <v>0</v>
      </c>
      <c r="I53">
        <f t="shared" si="1"/>
        <v>0</v>
      </c>
      <c r="K53">
        <f t="shared" si="2"/>
        <v>0</v>
      </c>
    </row>
    <row r="54" spans="6:11" x14ac:dyDescent="0.2">
      <c r="F54">
        <f t="shared" si="0"/>
        <v>0</v>
      </c>
      <c r="I54">
        <f t="shared" si="1"/>
        <v>0</v>
      </c>
      <c r="K54">
        <f t="shared" si="2"/>
        <v>0</v>
      </c>
    </row>
    <row r="55" spans="6:11" x14ac:dyDescent="0.2">
      <c r="F55">
        <f t="shared" si="0"/>
        <v>0</v>
      </c>
      <c r="I55">
        <f t="shared" si="1"/>
        <v>0</v>
      </c>
      <c r="K55">
        <f t="shared" si="2"/>
        <v>0</v>
      </c>
    </row>
    <row r="56" spans="6:11" x14ac:dyDescent="0.2">
      <c r="F56">
        <f t="shared" si="0"/>
        <v>0</v>
      </c>
      <c r="I56">
        <f t="shared" si="1"/>
        <v>0</v>
      </c>
      <c r="K56">
        <f t="shared" si="2"/>
        <v>0</v>
      </c>
    </row>
    <row r="57" spans="6:11" x14ac:dyDescent="0.2">
      <c r="F57">
        <f t="shared" si="0"/>
        <v>0</v>
      </c>
      <c r="I57">
        <f t="shared" si="1"/>
        <v>0</v>
      </c>
      <c r="K57">
        <f t="shared" si="2"/>
        <v>0</v>
      </c>
    </row>
    <row r="58" spans="6:11" x14ac:dyDescent="0.2">
      <c r="F58">
        <f t="shared" si="0"/>
        <v>0</v>
      </c>
      <c r="I58">
        <f t="shared" si="1"/>
        <v>0</v>
      </c>
      <c r="K58">
        <f t="shared" si="2"/>
        <v>0</v>
      </c>
    </row>
    <row r="59" spans="6:11" x14ac:dyDescent="0.2">
      <c r="F59">
        <f t="shared" si="0"/>
        <v>0</v>
      </c>
      <c r="I59">
        <f t="shared" si="1"/>
        <v>0</v>
      </c>
      <c r="K59">
        <f t="shared" si="2"/>
        <v>0</v>
      </c>
    </row>
    <row r="60" spans="6:11" x14ac:dyDescent="0.2">
      <c r="F60">
        <f t="shared" si="0"/>
        <v>0</v>
      </c>
      <c r="I60">
        <f t="shared" si="1"/>
        <v>0</v>
      </c>
      <c r="K60">
        <f t="shared" si="2"/>
        <v>0</v>
      </c>
    </row>
    <row r="61" spans="6:11" x14ac:dyDescent="0.2">
      <c r="F61">
        <f t="shared" si="0"/>
        <v>0</v>
      </c>
      <c r="I61">
        <f t="shared" si="1"/>
        <v>0</v>
      </c>
      <c r="K61">
        <f t="shared" si="2"/>
        <v>0</v>
      </c>
    </row>
    <row r="62" spans="6:11" x14ac:dyDescent="0.2">
      <c r="F62">
        <f t="shared" si="0"/>
        <v>0</v>
      </c>
      <c r="I62">
        <f t="shared" si="1"/>
        <v>0</v>
      </c>
      <c r="K62">
        <f t="shared" si="2"/>
        <v>0</v>
      </c>
    </row>
    <row r="63" spans="6:11" x14ac:dyDescent="0.2">
      <c r="F63">
        <f t="shared" si="0"/>
        <v>0</v>
      </c>
      <c r="I63">
        <f t="shared" si="1"/>
        <v>0</v>
      </c>
      <c r="K63">
        <f t="shared" si="2"/>
        <v>0</v>
      </c>
    </row>
    <row r="64" spans="6:11" x14ac:dyDescent="0.2">
      <c r="F64">
        <f t="shared" si="0"/>
        <v>0</v>
      </c>
      <c r="I64">
        <f t="shared" si="1"/>
        <v>0</v>
      </c>
      <c r="K64">
        <f t="shared" si="2"/>
        <v>0</v>
      </c>
    </row>
    <row r="65" spans="6:11" x14ac:dyDescent="0.2">
      <c r="F65">
        <f t="shared" si="0"/>
        <v>0</v>
      </c>
      <c r="I65">
        <f t="shared" si="1"/>
        <v>0</v>
      </c>
      <c r="K65">
        <f t="shared" si="2"/>
        <v>0</v>
      </c>
    </row>
    <row r="66" spans="6:11" x14ac:dyDescent="0.2">
      <c r="F66">
        <f t="shared" si="0"/>
        <v>0</v>
      </c>
      <c r="I66">
        <f t="shared" si="1"/>
        <v>0</v>
      </c>
      <c r="K66">
        <f t="shared" si="2"/>
        <v>0</v>
      </c>
    </row>
    <row r="67" spans="6:11" x14ac:dyDescent="0.2">
      <c r="F67">
        <f t="shared" si="0"/>
        <v>0</v>
      </c>
      <c r="I67">
        <f t="shared" si="1"/>
        <v>0</v>
      </c>
      <c r="K67">
        <f t="shared" si="2"/>
        <v>0</v>
      </c>
    </row>
    <row r="68" spans="6:11" x14ac:dyDescent="0.2">
      <c r="F68">
        <f t="shared" si="0"/>
        <v>0</v>
      </c>
      <c r="I68">
        <f t="shared" si="1"/>
        <v>0</v>
      </c>
      <c r="K68">
        <f t="shared" si="2"/>
        <v>0</v>
      </c>
    </row>
    <row r="69" spans="6:11" x14ac:dyDescent="0.2">
      <c r="F69">
        <f t="shared" si="0"/>
        <v>0</v>
      </c>
      <c r="I69">
        <f t="shared" si="1"/>
        <v>0</v>
      </c>
      <c r="K69">
        <f t="shared" si="2"/>
        <v>0</v>
      </c>
    </row>
    <row r="70" spans="6:11" x14ac:dyDescent="0.2">
      <c r="F70">
        <f t="shared" ref="F70:F107" si="3">D70*E70</f>
        <v>0</v>
      </c>
      <c r="I70">
        <f t="shared" ref="I70:I107" si="4">F70-H70</f>
        <v>0</v>
      </c>
      <c r="K70">
        <f t="shared" ref="K70:K107" si="5">H70*J70</f>
        <v>0</v>
      </c>
    </row>
    <row r="71" spans="6:11" x14ac:dyDescent="0.2">
      <c r="F71">
        <f t="shared" si="3"/>
        <v>0</v>
      </c>
      <c r="I71">
        <f t="shared" si="4"/>
        <v>0</v>
      </c>
      <c r="K71">
        <f t="shared" si="5"/>
        <v>0</v>
      </c>
    </row>
    <row r="72" spans="6:11" x14ac:dyDescent="0.2">
      <c r="F72">
        <f t="shared" si="3"/>
        <v>0</v>
      </c>
      <c r="I72">
        <f t="shared" si="4"/>
        <v>0</v>
      </c>
      <c r="K72">
        <f t="shared" si="5"/>
        <v>0</v>
      </c>
    </row>
    <row r="73" spans="6:11" x14ac:dyDescent="0.2">
      <c r="F73">
        <f t="shared" si="3"/>
        <v>0</v>
      </c>
      <c r="I73">
        <f t="shared" si="4"/>
        <v>0</v>
      </c>
      <c r="K73">
        <f t="shared" si="5"/>
        <v>0</v>
      </c>
    </row>
    <row r="74" spans="6:11" x14ac:dyDescent="0.2">
      <c r="F74">
        <f t="shared" si="3"/>
        <v>0</v>
      </c>
      <c r="I74">
        <f t="shared" si="4"/>
        <v>0</v>
      </c>
      <c r="K74">
        <f t="shared" si="5"/>
        <v>0</v>
      </c>
    </row>
    <row r="75" spans="6:11" x14ac:dyDescent="0.2">
      <c r="F75">
        <f t="shared" si="3"/>
        <v>0</v>
      </c>
      <c r="I75">
        <f t="shared" si="4"/>
        <v>0</v>
      </c>
      <c r="K75">
        <f t="shared" si="5"/>
        <v>0</v>
      </c>
    </row>
    <row r="76" spans="6:11" x14ac:dyDescent="0.2">
      <c r="F76">
        <f t="shared" si="3"/>
        <v>0</v>
      </c>
      <c r="I76">
        <f t="shared" si="4"/>
        <v>0</v>
      </c>
      <c r="K76">
        <f t="shared" si="5"/>
        <v>0</v>
      </c>
    </row>
    <row r="77" spans="6:11" x14ac:dyDescent="0.2">
      <c r="F77">
        <f t="shared" si="3"/>
        <v>0</v>
      </c>
      <c r="I77">
        <f t="shared" si="4"/>
        <v>0</v>
      </c>
      <c r="K77">
        <f t="shared" si="5"/>
        <v>0</v>
      </c>
    </row>
    <row r="78" spans="6:11" x14ac:dyDescent="0.2">
      <c r="F78">
        <f t="shared" si="3"/>
        <v>0</v>
      </c>
      <c r="I78">
        <f t="shared" si="4"/>
        <v>0</v>
      </c>
      <c r="K78">
        <f t="shared" si="5"/>
        <v>0</v>
      </c>
    </row>
    <row r="79" spans="6:11" x14ac:dyDescent="0.2">
      <c r="F79">
        <f t="shared" si="3"/>
        <v>0</v>
      </c>
      <c r="I79">
        <f t="shared" si="4"/>
        <v>0</v>
      </c>
      <c r="K79">
        <f t="shared" si="5"/>
        <v>0</v>
      </c>
    </row>
    <row r="80" spans="6:11" x14ac:dyDescent="0.2">
      <c r="F80">
        <f t="shared" si="3"/>
        <v>0</v>
      </c>
      <c r="I80">
        <f t="shared" si="4"/>
        <v>0</v>
      </c>
      <c r="K80">
        <f t="shared" si="5"/>
        <v>0</v>
      </c>
    </row>
    <row r="81" spans="6:11" x14ac:dyDescent="0.2">
      <c r="F81">
        <f t="shared" si="3"/>
        <v>0</v>
      </c>
      <c r="I81">
        <f t="shared" si="4"/>
        <v>0</v>
      </c>
      <c r="K81">
        <f t="shared" si="5"/>
        <v>0</v>
      </c>
    </row>
    <row r="82" spans="6:11" x14ac:dyDescent="0.2">
      <c r="F82">
        <f t="shared" si="3"/>
        <v>0</v>
      </c>
      <c r="I82">
        <f t="shared" si="4"/>
        <v>0</v>
      </c>
      <c r="K82">
        <f t="shared" si="5"/>
        <v>0</v>
      </c>
    </row>
    <row r="83" spans="6:11" x14ac:dyDescent="0.2">
      <c r="F83">
        <f t="shared" si="3"/>
        <v>0</v>
      </c>
      <c r="I83">
        <f t="shared" si="4"/>
        <v>0</v>
      </c>
      <c r="K83">
        <f t="shared" si="5"/>
        <v>0</v>
      </c>
    </row>
    <row r="84" spans="6:11" x14ac:dyDescent="0.2">
      <c r="F84">
        <f t="shared" si="3"/>
        <v>0</v>
      </c>
      <c r="I84">
        <f t="shared" si="4"/>
        <v>0</v>
      </c>
      <c r="K84">
        <f t="shared" si="5"/>
        <v>0</v>
      </c>
    </row>
    <row r="85" spans="6:11" x14ac:dyDescent="0.2">
      <c r="F85">
        <f t="shared" si="3"/>
        <v>0</v>
      </c>
      <c r="I85">
        <f t="shared" si="4"/>
        <v>0</v>
      </c>
      <c r="K85">
        <f t="shared" si="5"/>
        <v>0</v>
      </c>
    </row>
    <row r="86" spans="6:11" x14ac:dyDescent="0.2">
      <c r="F86">
        <f t="shared" si="3"/>
        <v>0</v>
      </c>
      <c r="I86">
        <f t="shared" si="4"/>
        <v>0</v>
      </c>
      <c r="K86">
        <f t="shared" si="5"/>
        <v>0</v>
      </c>
    </row>
    <row r="87" spans="6:11" x14ac:dyDescent="0.2">
      <c r="F87">
        <f t="shared" si="3"/>
        <v>0</v>
      </c>
      <c r="I87">
        <f t="shared" si="4"/>
        <v>0</v>
      </c>
      <c r="K87">
        <f t="shared" si="5"/>
        <v>0</v>
      </c>
    </row>
    <row r="88" spans="6:11" x14ac:dyDescent="0.2">
      <c r="F88">
        <f t="shared" si="3"/>
        <v>0</v>
      </c>
      <c r="I88">
        <f t="shared" si="4"/>
        <v>0</v>
      </c>
      <c r="K88">
        <f t="shared" si="5"/>
        <v>0</v>
      </c>
    </row>
    <row r="89" spans="6:11" x14ac:dyDescent="0.2">
      <c r="F89">
        <f t="shared" si="3"/>
        <v>0</v>
      </c>
      <c r="I89">
        <f t="shared" si="4"/>
        <v>0</v>
      </c>
      <c r="K89">
        <f t="shared" si="5"/>
        <v>0</v>
      </c>
    </row>
    <row r="90" spans="6:11" x14ac:dyDescent="0.2">
      <c r="F90">
        <f t="shared" si="3"/>
        <v>0</v>
      </c>
      <c r="I90">
        <f t="shared" si="4"/>
        <v>0</v>
      </c>
      <c r="K90">
        <f t="shared" si="5"/>
        <v>0</v>
      </c>
    </row>
    <row r="91" spans="6:11" x14ac:dyDescent="0.2">
      <c r="F91">
        <f t="shared" si="3"/>
        <v>0</v>
      </c>
      <c r="I91">
        <f t="shared" si="4"/>
        <v>0</v>
      </c>
      <c r="K91">
        <f t="shared" si="5"/>
        <v>0</v>
      </c>
    </row>
    <row r="92" spans="6:11" x14ac:dyDescent="0.2">
      <c r="F92">
        <f t="shared" si="3"/>
        <v>0</v>
      </c>
      <c r="I92">
        <f t="shared" si="4"/>
        <v>0</v>
      </c>
      <c r="K92">
        <f t="shared" si="5"/>
        <v>0</v>
      </c>
    </row>
    <row r="93" spans="6:11" x14ac:dyDescent="0.2">
      <c r="F93">
        <f t="shared" si="3"/>
        <v>0</v>
      </c>
      <c r="I93">
        <f t="shared" si="4"/>
        <v>0</v>
      </c>
      <c r="K93">
        <f t="shared" si="5"/>
        <v>0</v>
      </c>
    </row>
    <row r="94" spans="6:11" x14ac:dyDescent="0.2">
      <c r="F94">
        <f t="shared" si="3"/>
        <v>0</v>
      </c>
      <c r="I94">
        <f t="shared" si="4"/>
        <v>0</v>
      </c>
      <c r="K94">
        <f t="shared" si="5"/>
        <v>0</v>
      </c>
    </row>
    <row r="95" spans="6:11" x14ac:dyDescent="0.2">
      <c r="F95">
        <f t="shared" si="3"/>
        <v>0</v>
      </c>
      <c r="I95">
        <f t="shared" si="4"/>
        <v>0</v>
      </c>
      <c r="K95">
        <f t="shared" si="5"/>
        <v>0</v>
      </c>
    </row>
    <row r="96" spans="6:11" x14ac:dyDescent="0.2">
      <c r="F96">
        <f t="shared" si="3"/>
        <v>0</v>
      </c>
      <c r="I96">
        <f t="shared" si="4"/>
        <v>0</v>
      </c>
      <c r="K96">
        <f t="shared" si="5"/>
        <v>0</v>
      </c>
    </row>
    <row r="97" spans="6:11" x14ac:dyDescent="0.2">
      <c r="F97">
        <f t="shared" si="3"/>
        <v>0</v>
      </c>
      <c r="I97">
        <f t="shared" si="4"/>
        <v>0</v>
      </c>
      <c r="K97">
        <f t="shared" si="5"/>
        <v>0</v>
      </c>
    </row>
    <row r="98" spans="6:11" x14ac:dyDescent="0.2">
      <c r="F98">
        <f t="shared" si="3"/>
        <v>0</v>
      </c>
      <c r="I98">
        <f t="shared" si="4"/>
        <v>0</v>
      </c>
      <c r="K98">
        <f t="shared" si="5"/>
        <v>0</v>
      </c>
    </row>
    <row r="99" spans="6:11" x14ac:dyDescent="0.2">
      <c r="F99">
        <f t="shared" si="3"/>
        <v>0</v>
      </c>
      <c r="I99">
        <f t="shared" si="4"/>
        <v>0</v>
      </c>
      <c r="K99">
        <f t="shared" si="5"/>
        <v>0</v>
      </c>
    </row>
    <row r="100" spans="6:11" x14ac:dyDescent="0.2">
      <c r="F100">
        <f t="shared" si="3"/>
        <v>0</v>
      </c>
      <c r="I100">
        <f t="shared" si="4"/>
        <v>0</v>
      </c>
      <c r="K100">
        <f t="shared" si="5"/>
        <v>0</v>
      </c>
    </row>
    <row r="101" spans="6:11" x14ac:dyDescent="0.2">
      <c r="F101">
        <f t="shared" si="3"/>
        <v>0</v>
      </c>
      <c r="I101">
        <f t="shared" si="4"/>
        <v>0</v>
      </c>
      <c r="K101">
        <f t="shared" si="5"/>
        <v>0</v>
      </c>
    </row>
    <row r="102" spans="6:11" x14ac:dyDescent="0.2">
      <c r="F102">
        <f t="shared" si="3"/>
        <v>0</v>
      </c>
      <c r="I102">
        <f t="shared" si="4"/>
        <v>0</v>
      </c>
      <c r="K102">
        <f t="shared" si="5"/>
        <v>0</v>
      </c>
    </row>
    <row r="103" spans="6:11" x14ac:dyDescent="0.2">
      <c r="F103">
        <f t="shared" si="3"/>
        <v>0</v>
      </c>
      <c r="I103">
        <f t="shared" si="4"/>
        <v>0</v>
      </c>
      <c r="K103">
        <f t="shared" si="5"/>
        <v>0</v>
      </c>
    </row>
    <row r="104" spans="6:11" x14ac:dyDescent="0.2">
      <c r="F104">
        <f t="shared" si="3"/>
        <v>0</v>
      </c>
      <c r="I104">
        <f t="shared" si="4"/>
        <v>0</v>
      </c>
      <c r="K104">
        <f t="shared" si="5"/>
        <v>0</v>
      </c>
    </row>
    <row r="105" spans="6:11" x14ac:dyDescent="0.2">
      <c r="F105">
        <f t="shared" si="3"/>
        <v>0</v>
      </c>
      <c r="I105">
        <f t="shared" si="4"/>
        <v>0</v>
      </c>
      <c r="K105">
        <f t="shared" si="5"/>
        <v>0</v>
      </c>
    </row>
    <row r="106" spans="6:11" x14ac:dyDescent="0.2">
      <c r="F106">
        <f t="shared" si="3"/>
        <v>0</v>
      </c>
      <c r="I106">
        <f t="shared" si="4"/>
        <v>0</v>
      </c>
      <c r="K106">
        <f t="shared" si="5"/>
        <v>0</v>
      </c>
    </row>
    <row r="107" spans="6:11" x14ac:dyDescent="0.2">
      <c r="F107">
        <f t="shared" si="3"/>
        <v>0</v>
      </c>
      <c r="I107">
        <f t="shared" si="4"/>
        <v>0</v>
      </c>
      <c r="K107">
        <f t="shared" si="5"/>
        <v>0</v>
      </c>
    </row>
  </sheetData>
  <mergeCells count="1">
    <mergeCell ref="A1:C3"/>
  </mergeCells>
  <phoneticPr fontId="13" type="noConversion"/>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K52"/>
  <sheetViews>
    <sheetView topLeftCell="D1" zoomScale="125" workbookViewId="0">
      <selection activeCell="A12" sqref="A12:F15"/>
    </sheetView>
  </sheetViews>
  <sheetFormatPr baseColWidth="10" defaultRowHeight="12.75" x14ac:dyDescent="0.2"/>
  <cols>
    <col min="1" max="1" width="11.625" customWidth="1"/>
    <col min="2" max="2" width="11.5" customWidth="1"/>
    <col min="3" max="3" width="15.125" customWidth="1"/>
    <col min="4" max="5" width="13.375" customWidth="1"/>
    <col min="6" max="6" width="11.875" customWidth="1"/>
    <col min="7" max="7" width="21.375" customWidth="1"/>
    <col min="8" max="8" width="20.5" customWidth="1"/>
    <col min="9" max="9" width="18.125" customWidth="1"/>
    <col min="11" max="11" width="16.875" customWidth="1"/>
  </cols>
  <sheetData>
    <row r="1" spans="1:11" x14ac:dyDescent="0.2">
      <c r="A1" s="127" t="s">
        <v>20801</v>
      </c>
      <c r="B1" s="128"/>
      <c r="C1" s="129"/>
    </row>
    <row r="2" spans="1:11" x14ac:dyDescent="0.2">
      <c r="A2" s="130"/>
      <c r="B2" s="131"/>
      <c r="C2" s="132"/>
    </row>
    <row r="3" spans="1:11" x14ac:dyDescent="0.2">
      <c r="A3" s="133"/>
      <c r="B3" s="134"/>
      <c r="C3" s="135"/>
    </row>
    <row r="4" spans="1:11" ht="13.5" thickBot="1" x14ac:dyDescent="0.25"/>
    <row r="5" spans="1:11" ht="18.75" thickBot="1" x14ac:dyDescent="0.3">
      <c r="A5" s="3" t="s">
        <v>6476</v>
      </c>
      <c r="B5" s="3" t="s">
        <v>6814</v>
      </c>
      <c r="C5" s="3" t="s">
        <v>6932</v>
      </c>
      <c r="D5" s="3" t="s">
        <v>6377</v>
      </c>
      <c r="E5" s="3" t="s">
        <v>6249</v>
      </c>
      <c r="F5" s="4" t="s">
        <v>6904</v>
      </c>
      <c r="G5" s="3" t="s">
        <v>6829</v>
      </c>
      <c r="H5" s="3" t="s">
        <v>6844</v>
      </c>
      <c r="I5" s="3" t="s">
        <v>6404</v>
      </c>
      <c r="J5" s="3" t="s">
        <v>7022</v>
      </c>
      <c r="K5" s="3" t="s">
        <v>6312</v>
      </c>
    </row>
    <row r="6" spans="1:11" x14ac:dyDescent="0.2">
      <c r="A6" t="s">
        <v>20741</v>
      </c>
      <c r="B6" t="s">
        <v>20802</v>
      </c>
      <c r="C6" t="s">
        <v>16070</v>
      </c>
      <c r="D6">
        <v>1</v>
      </c>
      <c r="E6">
        <v>626</v>
      </c>
      <c r="F6">
        <f t="shared" ref="F6:F44" si="0">D6*E6</f>
        <v>626</v>
      </c>
      <c r="G6" t="s">
        <v>20869</v>
      </c>
      <c r="H6">
        <v>614</v>
      </c>
      <c r="I6">
        <f t="shared" ref="I6:I42" si="1">F6-H6</f>
        <v>12</v>
      </c>
      <c r="J6">
        <v>11</v>
      </c>
      <c r="K6">
        <f t="shared" ref="K6:K52" si="2">H6*J6</f>
        <v>6754</v>
      </c>
    </row>
    <row r="7" spans="1:11" x14ac:dyDescent="0.2">
      <c r="F7">
        <f t="shared" si="0"/>
        <v>0</v>
      </c>
      <c r="I7">
        <f t="shared" si="1"/>
        <v>0</v>
      </c>
      <c r="K7">
        <f t="shared" si="2"/>
        <v>0</v>
      </c>
    </row>
    <row r="8" spans="1:11" x14ac:dyDescent="0.2">
      <c r="F8">
        <f t="shared" si="0"/>
        <v>0</v>
      </c>
      <c r="I8">
        <f t="shared" si="1"/>
        <v>0</v>
      </c>
      <c r="K8">
        <f t="shared" si="2"/>
        <v>0</v>
      </c>
    </row>
    <row r="9" spans="1:11" x14ac:dyDescent="0.2">
      <c r="A9" t="s">
        <v>20841</v>
      </c>
      <c r="B9" t="s">
        <v>20842</v>
      </c>
      <c r="C9" t="s">
        <v>20843</v>
      </c>
      <c r="D9">
        <v>1</v>
      </c>
      <c r="E9">
        <v>550</v>
      </c>
      <c r="F9">
        <f t="shared" si="0"/>
        <v>550</v>
      </c>
      <c r="I9">
        <f t="shared" si="1"/>
        <v>550</v>
      </c>
      <c r="K9">
        <f t="shared" si="2"/>
        <v>0</v>
      </c>
    </row>
    <row r="10" spans="1:11" x14ac:dyDescent="0.2">
      <c r="F10">
        <f t="shared" si="0"/>
        <v>0</v>
      </c>
      <c r="I10">
        <f t="shared" si="1"/>
        <v>0</v>
      </c>
      <c r="K10">
        <f t="shared" si="2"/>
        <v>0</v>
      </c>
    </row>
    <row r="11" spans="1:11" x14ac:dyDescent="0.2">
      <c r="F11">
        <f t="shared" si="0"/>
        <v>0</v>
      </c>
      <c r="I11">
        <f t="shared" si="1"/>
        <v>0</v>
      </c>
      <c r="K11">
        <f t="shared" si="2"/>
        <v>0</v>
      </c>
    </row>
    <row r="12" spans="1:11" x14ac:dyDescent="0.2">
      <c r="A12" t="s">
        <v>20869</v>
      </c>
      <c r="B12" t="s">
        <v>20877</v>
      </c>
      <c r="C12" t="s">
        <v>20392</v>
      </c>
      <c r="D12">
        <v>2</v>
      </c>
      <c r="E12">
        <v>292</v>
      </c>
      <c r="F12">
        <f t="shared" si="0"/>
        <v>584</v>
      </c>
      <c r="I12">
        <f t="shared" si="1"/>
        <v>584</v>
      </c>
      <c r="K12">
        <f t="shared" si="2"/>
        <v>0</v>
      </c>
    </row>
    <row r="13" spans="1:11" x14ac:dyDescent="0.2">
      <c r="F13">
        <f t="shared" si="0"/>
        <v>0</v>
      </c>
      <c r="I13">
        <f t="shared" si="1"/>
        <v>0</v>
      </c>
      <c r="K13">
        <f t="shared" si="2"/>
        <v>0</v>
      </c>
    </row>
    <row r="14" spans="1:11" x14ac:dyDescent="0.2">
      <c r="F14">
        <f t="shared" si="0"/>
        <v>0</v>
      </c>
      <c r="I14">
        <f t="shared" si="1"/>
        <v>0</v>
      </c>
      <c r="K14">
        <f t="shared" si="2"/>
        <v>0</v>
      </c>
    </row>
    <row r="15" spans="1:11" x14ac:dyDescent="0.2">
      <c r="A15" t="s">
        <v>20869</v>
      </c>
      <c r="B15" t="s">
        <v>20878</v>
      </c>
      <c r="C15" t="s">
        <v>20879</v>
      </c>
      <c r="D15">
        <v>2</v>
      </c>
      <c r="E15">
        <v>292</v>
      </c>
      <c r="F15">
        <f t="shared" si="0"/>
        <v>584</v>
      </c>
      <c r="I15">
        <f t="shared" si="1"/>
        <v>584</v>
      </c>
      <c r="K15">
        <f t="shared" si="2"/>
        <v>0</v>
      </c>
    </row>
    <row r="16" spans="1:11" x14ac:dyDescent="0.2">
      <c r="F16">
        <f t="shared" si="0"/>
        <v>0</v>
      </c>
      <c r="I16">
        <f t="shared" si="1"/>
        <v>0</v>
      </c>
      <c r="K16">
        <f t="shared" si="2"/>
        <v>0</v>
      </c>
    </row>
    <row r="17" spans="6:11" x14ac:dyDescent="0.2">
      <c r="F17">
        <f t="shared" si="0"/>
        <v>0</v>
      </c>
      <c r="I17">
        <f t="shared" si="1"/>
        <v>0</v>
      </c>
      <c r="K17">
        <f t="shared" si="2"/>
        <v>0</v>
      </c>
    </row>
    <row r="18" spans="6:11" x14ac:dyDescent="0.2">
      <c r="F18">
        <f t="shared" si="0"/>
        <v>0</v>
      </c>
      <c r="I18">
        <f t="shared" si="1"/>
        <v>0</v>
      </c>
      <c r="K18">
        <f t="shared" si="2"/>
        <v>0</v>
      </c>
    </row>
    <row r="19" spans="6:11" x14ac:dyDescent="0.2">
      <c r="F19">
        <f t="shared" si="0"/>
        <v>0</v>
      </c>
      <c r="I19">
        <f t="shared" si="1"/>
        <v>0</v>
      </c>
      <c r="K19">
        <f t="shared" si="2"/>
        <v>0</v>
      </c>
    </row>
    <row r="20" spans="6:11" x14ac:dyDescent="0.2">
      <c r="F20">
        <f t="shared" si="0"/>
        <v>0</v>
      </c>
      <c r="I20">
        <f t="shared" si="1"/>
        <v>0</v>
      </c>
      <c r="K20">
        <f t="shared" si="2"/>
        <v>0</v>
      </c>
    </row>
    <row r="21" spans="6:11" x14ac:dyDescent="0.2">
      <c r="F21">
        <f t="shared" si="0"/>
        <v>0</v>
      </c>
      <c r="I21">
        <f t="shared" si="1"/>
        <v>0</v>
      </c>
      <c r="K21">
        <f t="shared" si="2"/>
        <v>0</v>
      </c>
    </row>
    <row r="22" spans="6:11" x14ac:dyDescent="0.2">
      <c r="F22">
        <f t="shared" si="0"/>
        <v>0</v>
      </c>
      <c r="I22">
        <f t="shared" si="1"/>
        <v>0</v>
      </c>
      <c r="K22">
        <f t="shared" si="2"/>
        <v>0</v>
      </c>
    </row>
    <row r="23" spans="6:11" x14ac:dyDescent="0.2">
      <c r="F23">
        <f t="shared" si="0"/>
        <v>0</v>
      </c>
      <c r="I23">
        <f t="shared" si="1"/>
        <v>0</v>
      </c>
      <c r="K23">
        <f t="shared" si="2"/>
        <v>0</v>
      </c>
    </row>
    <row r="24" spans="6:11" x14ac:dyDescent="0.2">
      <c r="F24">
        <f t="shared" si="0"/>
        <v>0</v>
      </c>
      <c r="I24">
        <f t="shared" si="1"/>
        <v>0</v>
      </c>
      <c r="K24">
        <f t="shared" si="2"/>
        <v>0</v>
      </c>
    </row>
    <row r="25" spans="6:11" x14ac:dyDescent="0.2">
      <c r="F25">
        <f t="shared" si="0"/>
        <v>0</v>
      </c>
      <c r="I25">
        <f t="shared" si="1"/>
        <v>0</v>
      </c>
      <c r="K25">
        <f t="shared" si="2"/>
        <v>0</v>
      </c>
    </row>
    <row r="26" spans="6:11" x14ac:dyDescent="0.2">
      <c r="F26">
        <f t="shared" si="0"/>
        <v>0</v>
      </c>
      <c r="I26">
        <f t="shared" si="1"/>
        <v>0</v>
      </c>
      <c r="K26">
        <f t="shared" si="2"/>
        <v>0</v>
      </c>
    </row>
    <row r="27" spans="6:11" x14ac:dyDescent="0.2">
      <c r="F27">
        <f t="shared" si="0"/>
        <v>0</v>
      </c>
      <c r="I27">
        <f t="shared" si="1"/>
        <v>0</v>
      </c>
      <c r="K27">
        <f t="shared" si="2"/>
        <v>0</v>
      </c>
    </row>
    <row r="28" spans="6:11" x14ac:dyDescent="0.2">
      <c r="F28">
        <f t="shared" si="0"/>
        <v>0</v>
      </c>
      <c r="I28">
        <f t="shared" si="1"/>
        <v>0</v>
      </c>
      <c r="K28">
        <f t="shared" si="2"/>
        <v>0</v>
      </c>
    </row>
    <row r="29" spans="6:11" x14ac:dyDescent="0.2">
      <c r="F29">
        <f t="shared" si="0"/>
        <v>0</v>
      </c>
      <c r="I29">
        <f t="shared" si="1"/>
        <v>0</v>
      </c>
      <c r="K29">
        <f t="shared" si="2"/>
        <v>0</v>
      </c>
    </row>
    <row r="30" spans="6:11" x14ac:dyDescent="0.2">
      <c r="F30">
        <f t="shared" si="0"/>
        <v>0</v>
      </c>
      <c r="I30">
        <f t="shared" si="1"/>
        <v>0</v>
      </c>
      <c r="K30">
        <f t="shared" si="2"/>
        <v>0</v>
      </c>
    </row>
    <row r="31" spans="6:11" x14ac:dyDescent="0.2">
      <c r="F31">
        <f t="shared" si="0"/>
        <v>0</v>
      </c>
      <c r="I31">
        <f t="shared" si="1"/>
        <v>0</v>
      </c>
      <c r="K31">
        <f t="shared" si="2"/>
        <v>0</v>
      </c>
    </row>
    <row r="32" spans="6:11" x14ac:dyDescent="0.2">
      <c r="F32">
        <f t="shared" si="0"/>
        <v>0</v>
      </c>
      <c r="I32">
        <f t="shared" si="1"/>
        <v>0</v>
      </c>
      <c r="K32">
        <f t="shared" si="2"/>
        <v>0</v>
      </c>
    </row>
    <row r="33" spans="6:11" x14ac:dyDescent="0.2">
      <c r="F33">
        <f t="shared" si="0"/>
        <v>0</v>
      </c>
      <c r="I33">
        <f t="shared" si="1"/>
        <v>0</v>
      </c>
      <c r="K33">
        <f t="shared" si="2"/>
        <v>0</v>
      </c>
    </row>
    <row r="34" spans="6:11" x14ac:dyDescent="0.2">
      <c r="F34">
        <f t="shared" si="0"/>
        <v>0</v>
      </c>
      <c r="I34">
        <f t="shared" si="1"/>
        <v>0</v>
      </c>
      <c r="K34">
        <f t="shared" si="2"/>
        <v>0</v>
      </c>
    </row>
    <row r="35" spans="6:11" x14ac:dyDescent="0.2">
      <c r="F35">
        <f t="shared" si="0"/>
        <v>0</v>
      </c>
      <c r="I35">
        <f t="shared" si="1"/>
        <v>0</v>
      </c>
      <c r="K35">
        <f t="shared" si="2"/>
        <v>0</v>
      </c>
    </row>
    <row r="36" spans="6:11" x14ac:dyDescent="0.2">
      <c r="F36">
        <f t="shared" si="0"/>
        <v>0</v>
      </c>
      <c r="I36">
        <f t="shared" si="1"/>
        <v>0</v>
      </c>
      <c r="K36">
        <f t="shared" si="2"/>
        <v>0</v>
      </c>
    </row>
    <row r="37" spans="6:11" x14ac:dyDescent="0.2">
      <c r="F37">
        <f t="shared" si="0"/>
        <v>0</v>
      </c>
      <c r="I37">
        <f t="shared" si="1"/>
        <v>0</v>
      </c>
      <c r="K37">
        <f t="shared" si="2"/>
        <v>0</v>
      </c>
    </row>
    <row r="38" spans="6:11" x14ac:dyDescent="0.2">
      <c r="F38">
        <f t="shared" si="0"/>
        <v>0</v>
      </c>
      <c r="I38">
        <f t="shared" si="1"/>
        <v>0</v>
      </c>
      <c r="K38">
        <f t="shared" si="2"/>
        <v>0</v>
      </c>
    </row>
    <row r="39" spans="6:11" x14ac:dyDescent="0.2">
      <c r="F39">
        <f t="shared" si="0"/>
        <v>0</v>
      </c>
      <c r="I39">
        <f t="shared" si="1"/>
        <v>0</v>
      </c>
      <c r="K39">
        <f t="shared" si="2"/>
        <v>0</v>
      </c>
    </row>
    <row r="40" spans="6:11" x14ac:dyDescent="0.2">
      <c r="F40">
        <f t="shared" si="0"/>
        <v>0</v>
      </c>
      <c r="I40">
        <f t="shared" si="1"/>
        <v>0</v>
      </c>
      <c r="K40">
        <f t="shared" si="2"/>
        <v>0</v>
      </c>
    </row>
    <row r="41" spans="6:11" x14ac:dyDescent="0.2">
      <c r="F41">
        <f t="shared" si="0"/>
        <v>0</v>
      </c>
      <c r="I41">
        <f t="shared" si="1"/>
        <v>0</v>
      </c>
      <c r="K41">
        <f t="shared" si="2"/>
        <v>0</v>
      </c>
    </row>
    <row r="42" spans="6:11" x14ac:dyDescent="0.2">
      <c r="F42">
        <f t="shared" si="0"/>
        <v>0</v>
      </c>
      <c r="I42">
        <f t="shared" si="1"/>
        <v>0</v>
      </c>
      <c r="K42">
        <f t="shared" si="2"/>
        <v>0</v>
      </c>
    </row>
    <row r="43" spans="6:11" x14ac:dyDescent="0.2">
      <c r="F43">
        <f t="shared" si="0"/>
        <v>0</v>
      </c>
      <c r="K43">
        <f t="shared" si="2"/>
        <v>0</v>
      </c>
    </row>
    <row r="44" spans="6:11" x14ac:dyDescent="0.2">
      <c r="F44">
        <f t="shared" si="0"/>
        <v>0</v>
      </c>
      <c r="K44">
        <f t="shared" si="2"/>
        <v>0</v>
      </c>
    </row>
    <row r="45" spans="6:11" x14ac:dyDescent="0.2">
      <c r="K45">
        <f t="shared" si="2"/>
        <v>0</v>
      </c>
    </row>
    <row r="46" spans="6:11" x14ac:dyDescent="0.2">
      <c r="K46">
        <f t="shared" si="2"/>
        <v>0</v>
      </c>
    </row>
    <row r="47" spans="6:11" x14ac:dyDescent="0.2">
      <c r="K47">
        <f t="shared" si="2"/>
        <v>0</v>
      </c>
    </row>
    <row r="48" spans="6:11" x14ac:dyDescent="0.2">
      <c r="K48">
        <f t="shared" si="2"/>
        <v>0</v>
      </c>
    </row>
    <row r="49" spans="11:11" x14ac:dyDescent="0.2">
      <c r="K49">
        <f t="shared" si="2"/>
        <v>0</v>
      </c>
    </row>
    <row r="50" spans="11:11" x14ac:dyDescent="0.2">
      <c r="K50">
        <f t="shared" si="2"/>
        <v>0</v>
      </c>
    </row>
    <row r="51" spans="11:11" x14ac:dyDescent="0.2">
      <c r="K51">
        <f t="shared" si="2"/>
        <v>0</v>
      </c>
    </row>
    <row r="52" spans="11:11" x14ac:dyDescent="0.2">
      <c r="K52">
        <f t="shared" si="2"/>
        <v>0</v>
      </c>
    </row>
  </sheetData>
  <mergeCells count="1">
    <mergeCell ref="A1:C3"/>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L156"/>
  <sheetViews>
    <sheetView topLeftCell="A36" zoomScaleNormal="100" workbookViewId="0">
      <selection activeCell="C58" sqref="C58"/>
    </sheetView>
  </sheetViews>
  <sheetFormatPr baseColWidth="10" defaultRowHeight="12.75" x14ac:dyDescent="0.2"/>
  <cols>
    <col min="1" max="1" width="13.125" customWidth="1"/>
    <col min="7" max="7" width="13.125" customWidth="1"/>
    <col min="11" max="11" width="17.125" customWidth="1"/>
  </cols>
  <sheetData>
    <row r="1" spans="1:11" x14ac:dyDescent="0.2">
      <c r="A1" s="127" t="s">
        <v>14654</v>
      </c>
      <c r="B1" s="128"/>
      <c r="C1" s="129"/>
    </row>
    <row r="2" spans="1:11" x14ac:dyDescent="0.2">
      <c r="A2" s="130"/>
      <c r="B2" s="131"/>
      <c r="C2" s="132"/>
    </row>
    <row r="3" spans="1:11" x14ac:dyDescent="0.2">
      <c r="A3" s="133"/>
      <c r="B3" s="134"/>
      <c r="C3" s="135"/>
    </row>
    <row r="4" spans="1:11" ht="13.5" thickBot="1" x14ac:dyDescent="0.25"/>
    <row r="5" spans="1:11" ht="18.75" thickBot="1" x14ac:dyDescent="0.3">
      <c r="A5" s="3" t="s">
        <v>6476</v>
      </c>
      <c r="B5" s="3" t="s">
        <v>6814</v>
      </c>
      <c r="C5" s="3" t="s">
        <v>6932</v>
      </c>
      <c r="D5" s="3" t="s">
        <v>6377</v>
      </c>
      <c r="E5" s="3" t="s">
        <v>6249</v>
      </c>
      <c r="F5" s="4" t="s">
        <v>6904</v>
      </c>
      <c r="G5" s="3" t="s">
        <v>6829</v>
      </c>
      <c r="H5" s="3" t="s">
        <v>6844</v>
      </c>
      <c r="I5" s="3" t="s">
        <v>6404</v>
      </c>
      <c r="J5" s="3" t="s">
        <v>7022</v>
      </c>
      <c r="K5" s="3" t="s">
        <v>6312</v>
      </c>
    </row>
    <row r="6" spans="1:11" x14ac:dyDescent="0.2">
      <c r="F6">
        <f t="shared" ref="F6:F36" si="0">D6*E6</f>
        <v>0</v>
      </c>
      <c r="I6">
        <f t="shared" ref="I6:I36" si="1">F6-H6</f>
        <v>0</v>
      </c>
      <c r="K6">
        <f t="shared" ref="K6:K144" si="2">H6*J6</f>
        <v>0</v>
      </c>
    </row>
    <row r="7" spans="1:11" x14ac:dyDescent="0.2">
      <c r="F7">
        <f t="shared" si="0"/>
        <v>0</v>
      </c>
      <c r="I7">
        <f t="shared" si="1"/>
        <v>0</v>
      </c>
      <c r="K7">
        <f t="shared" si="2"/>
        <v>0</v>
      </c>
    </row>
    <row r="8" spans="1:11" x14ac:dyDescent="0.2">
      <c r="F8">
        <f t="shared" si="0"/>
        <v>0</v>
      </c>
      <c r="I8">
        <f t="shared" si="1"/>
        <v>0</v>
      </c>
      <c r="K8">
        <f t="shared" si="2"/>
        <v>0</v>
      </c>
    </row>
    <row r="9" spans="1:11" x14ac:dyDescent="0.2">
      <c r="F9">
        <f t="shared" si="0"/>
        <v>0</v>
      </c>
      <c r="I9">
        <f t="shared" si="1"/>
        <v>0</v>
      </c>
      <c r="K9">
        <f t="shared" si="2"/>
        <v>0</v>
      </c>
    </row>
    <row r="10" spans="1:11" x14ac:dyDescent="0.2">
      <c r="F10">
        <f t="shared" si="0"/>
        <v>0</v>
      </c>
      <c r="I10">
        <f t="shared" si="1"/>
        <v>0</v>
      </c>
      <c r="K10">
        <f t="shared" si="2"/>
        <v>0</v>
      </c>
    </row>
    <row r="11" spans="1:11" x14ac:dyDescent="0.2">
      <c r="F11">
        <f t="shared" si="0"/>
        <v>0</v>
      </c>
      <c r="I11">
        <f t="shared" si="1"/>
        <v>0</v>
      </c>
      <c r="K11">
        <f t="shared" si="2"/>
        <v>0</v>
      </c>
    </row>
    <row r="12" spans="1:11" x14ac:dyDescent="0.2">
      <c r="F12">
        <f t="shared" si="0"/>
        <v>0</v>
      </c>
      <c r="I12">
        <f t="shared" si="1"/>
        <v>0</v>
      </c>
      <c r="K12">
        <f t="shared" si="2"/>
        <v>0</v>
      </c>
    </row>
    <row r="13" spans="1:11" x14ac:dyDescent="0.2">
      <c r="F13">
        <f t="shared" si="0"/>
        <v>0</v>
      </c>
      <c r="I13">
        <f t="shared" si="1"/>
        <v>0</v>
      </c>
      <c r="K13">
        <f t="shared" si="2"/>
        <v>0</v>
      </c>
    </row>
    <row r="14" spans="1:11" x14ac:dyDescent="0.2">
      <c r="F14">
        <f t="shared" si="0"/>
        <v>0</v>
      </c>
      <c r="I14">
        <f t="shared" si="1"/>
        <v>0</v>
      </c>
      <c r="K14">
        <f t="shared" si="2"/>
        <v>0</v>
      </c>
    </row>
    <row r="15" spans="1:11" x14ac:dyDescent="0.2">
      <c r="F15">
        <f t="shared" si="0"/>
        <v>0</v>
      </c>
      <c r="I15">
        <f t="shared" si="1"/>
        <v>0</v>
      </c>
      <c r="K15">
        <f t="shared" si="2"/>
        <v>0</v>
      </c>
    </row>
    <row r="16" spans="1:11" x14ac:dyDescent="0.2">
      <c r="F16">
        <f t="shared" si="0"/>
        <v>0</v>
      </c>
      <c r="I16">
        <f t="shared" si="1"/>
        <v>0</v>
      </c>
      <c r="K16">
        <f t="shared" si="2"/>
        <v>0</v>
      </c>
    </row>
    <row r="17" spans="6:11" x14ac:dyDescent="0.2">
      <c r="F17">
        <f t="shared" si="0"/>
        <v>0</v>
      </c>
      <c r="I17">
        <f t="shared" si="1"/>
        <v>0</v>
      </c>
      <c r="K17">
        <f t="shared" si="2"/>
        <v>0</v>
      </c>
    </row>
    <row r="18" spans="6:11" x14ac:dyDescent="0.2">
      <c r="F18">
        <f t="shared" si="0"/>
        <v>0</v>
      </c>
      <c r="I18">
        <f t="shared" si="1"/>
        <v>0</v>
      </c>
      <c r="K18">
        <f t="shared" si="2"/>
        <v>0</v>
      </c>
    </row>
    <row r="19" spans="6:11" x14ac:dyDescent="0.2">
      <c r="F19">
        <f t="shared" si="0"/>
        <v>0</v>
      </c>
      <c r="I19">
        <f t="shared" si="1"/>
        <v>0</v>
      </c>
      <c r="K19">
        <f t="shared" si="2"/>
        <v>0</v>
      </c>
    </row>
    <row r="20" spans="6:11" x14ac:dyDescent="0.2">
      <c r="F20">
        <f t="shared" si="0"/>
        <v>0</v>
      </c>
      <c r="I20">
        <f t="shared" si="1"/>
        <v>0</v>
      </c>
      <c r="K20">
        <f t="shared" si="2"/>
        <v>0</v>
      </c>
    </row>
    <row r="21" spans="6:11" x14ac:dyDescent="0.2">
      <c r="F21">
        <f t="shared" si="0"/>
        <v>0</v>
      </c>
      <c r="I21">
        <f t="shared" si="1"/>
        <v>0</v>
      </c>
      <c r="K21">
        <f t="shared" si="2"/>
        <v>0</v>
      </c>
    </row>
    <row r="22" spans="6:11" x14ac:dyDescent="0.2">
      <c r="F22">
        <f t="shared" si="0"/>
        <v>0</v>
      </c>
      <c r="I22">
        <f t="shared" si="1"/>
        <v>0</v>
      </c>
      <c r="K22">
        <f t="shared" si="2"/>
        <v>0</v>
      </c>
    </row>
    <row r="23" spans="6:11" x14ac:dyDescent="0.2">
      <c r="F23">
        <f t="shared" si="0"/>
        <v>0</v>
      </c>
      <c r="I23">
        <f t="shared" si="1"/>
        <v>0</v>
      </c>
      <c r="K23">
        <f t="shared" si="2"/>
        <v>0</v>
      </c>
    </row>
    <row r="24" spans="6:11" x14ac:dyDescent="0.2">
      <c r="F24">
        <f t="shared" si="0"/>
        <v>0</v>
      </c>
      <c r="I24">
        <f t="shared" si="1"/>
        <v>0</v>
      </c>
      <c r="K24">
        <f t="shared" si="2"/>
        <v>0</v>
      </c>
    </row>
    <row r="25" spans="6:11" x14ac:dyDescent="0.2">
      <c r="F25">
        <f t="shared" si="0"/>
        <v>0</v>
      </c>
      <c r="I25">
        <f t="shared" si="1"/>
        <v>0</v>
      </c>
      <c r="K25">
        <f t="shared" si="2"/>
        <v>0</v>
      </c>
    </row>
    <row r="26" spans="6:11" x14ac:dyDescent="0.2">
      <c r="F26">
        <f t="shared" si="0"/>
        <v>0</v>
      </c>
      <c r="I26">
        <f t="shared" si="1"/>
        <v>0</v>
      </c>
      <c r="K26">
        <f t="shared" si="2"/>
        <v>0</v>
      </c>
    </row>
    <row r="27" spans="6:11" x14ac:dyDescent="0.2">
      <c r="F27">
        <f t="shared" si="0"/>
        <v>0</v>
      </c>
      <c r="I27">
        <f t="shared" si="1"/>
        <v>0</v>
      </c>
      <c r="K27">
        <f t="shared" si="2"/>
        <v>0</v>
      </c>
    </row>
    <row r="28" spans="6:11" x14ac:dyDescent="0.2">
      <c r="F28">
        <f t="shared" si="0"/>
        <v>0</v>
      </c>
      <c r="I28">
        <f t="shared" si="1"/>
        <v>0</v>
      </c>
      <c r="K28">
        <f t="shared" si="2"/>
        <v>0</v>
      </c>
    </row>
    <row r="29" spans="6:11" x14ac:dyDescent="0.2">
      <c r="F29">
        <f t="shared" si="0"/>
        <v>0</v>
      </c>
      <c r="I29">
        <f t="shared" si="1"/>
        <v>0</v>
      </c>
      <c r="K29">
        <f t="shared" si="2"/>
        <v>0</v>
      </c>
    </row>
    <row r="30" spans="6:11" x14ac:dyDescent="0.2">
      <c r="F30">
        <f t="shared" si="0"/>
        <v>0</v>
      </c>
      <c r="I30">
        <f t="shared" si="1"/>
        <v>0</v>
      </c>
      <c r="K30">
        <f t="shared" si="2"/>
        <v>0</v>
      </c>
    </row>
    <row r="31" spans="6:11" x14ac:dyDescent="0.2">
      <c r="F31">
        <f t="shared" si="0"/>
        <v>0</v>
      </c>
      <c r="I31">
        <f t="shared" si="1"/>
        <v>0</v>
      </c>
      <c r="K31">
        <f t="shared" si="2"/>
        <v>0</v>
      </c>
    </row>
    <row r="32" spans="6:11" x14ac:dyDescent="0.2">
      <c r="F32">
        <f t="shared" si="0"/>
        <v>0</v>
      </c>
      <c r="I32">
        <f t="shared" si="1"/>
        <v>0</v>
      </c>
      <c r="K32">
        <f t="shared" si="2"/>
        <v>0</v>
      </c>
    </row>
    <row r="33" spans="1:12" x14ac:dyDescent="0.2">
      <c r="F33">
        <f t="shared" si="0"/>
        <v>0</v>
      </c>
      <c r="I33">
        <f t="shared" si="1"/>
        <v>0</v>
      </c>
      <c r="K33">
        <f t="shared" si="2"/>
        <v>0</v>
      </c>
    </row>
    <row r="34" spans="1:12" x14ac:dyDescent="0.2">
      <c r="F34">
        <f t="shared" si="0"/>
        <v>0</v>
      </c>
      <c r="I34">
        <f t="shared" si="1"/>
        <v>0</v>
      </c>
      <c r="K34">
        <f t="shared" si="2"/>
        <v>0</v>
      </c>
    </row>
    <row r="35" spans="1:12" x14ac:dyDescent="0.2">
      <c r="F35">
        <f t="shared" si="0"/>
        <v>0</v>
      </c>
      <c r="I35">
        <f t="shared" si="1"/>
        <v>0</v>
      </c>
      <c r="K35">
        <f t="shared" si="2"/>
        <v>0</v>
      </c>
    </row>
    <row r="36" spans="1:12" x14ac:dyDescent="0.2">
      <c r="F36">
        <f t="shared" si="0"/>
        <v>0</v>
      </c>
      <c r="I36">
        <f t="shared" si="1"/>
        <v>0</v>
      </c>
      <c r="K36">
        <f t="shared" si="2"/>
        <v>0</v>
      </c>
    </row>
    <row r="37" spans="1:12" x14ac:dyDescent="0.2">
      <c r="A37" t="s">
        <v>18032</v>
      </c>
      <c r="B37" t="s">
        <v>18061</v>
      </c>
      <c r="C37" t="s">
        <v>18062</v>
      </c>
      <c r="D37">
        <v>1</v>
      </c>
      <c r="E37">
        <v>259</v>
      </c>
      <c r="F37">
        <f t="shared" ref="F37:F149" si="3">D37*E37</f>
        <v>259</v>
      </c>
      <c r="I37">
        <f t="shared" ref="I37:I156" si="4">F37-H37</f>
        <v>259</v>
      </c>
      <c r="K37">
        <f t="shared" si="2"/>
        <v>0</v>
      </c>
    </row>
    <row r="38" spans="1:12" x14ac:dyDescent="0.2">
      <c r="F38">
        <f t="shared" si="3"/>
        <v>0</v>
      </c>
      <c r="I38">
        <f t="shared" si="4"/>
        <v>0</v>
      </c>
      <c r="K38">
        <f t="shared" si="2"/>
        <v>0</v>
      </c>
    </row>
    <row r="39" spans="1:12" x14ac:dyDescent="0.2">
      <c r="F39">
        <f t="shared" si="3"/>
        <v>0</v>
      </c>
      <c r="I39">
        <f t="shared" si="4"/>
        <v>0</v>
      </c>
      <c r="K39">
        <f t="shared" si="2"/>
        <v>0</v>
      </c>
    </row>
    <row r="40" spans="1:12" x14ac:dyDescent="0.2">
      <c r="A40" t="s">
        <v>18028</v>
      </c>
      <c r="B40" t="s">
        <v>18051</v>
      </c>
      <c r="C40" t="s">
        <v>18052</v>
      </c>
      <c r="D40">
        <v>2</v>
      </c>
      <c r="E40">
        <v>208</v>
      </c>
      <c r="F40">
        <f t="shared" si="3"/>
        <v>416</v>
      </c>
      <c r="I40">
        <f t="shared" si="4"/>
        <v>416</v>
      </c>
      <c r="K40">
        <f t="shared" si="2"/>
        <v>0</v>
      </c>
    </row>
    <row r="41" spans="1:12" x14ac:dyDescent="0.2">
      <c r="F41">
        <f t="shared" si="3"/>
        <v>0</v>
      </c>
      <c r="I41">
        <f t="shared" si="4"/>
        <v>0</v>
      </c>
      <c r="K41">
        <f t="shared" si="2"/>
        <v>0</v>
      </c>
    </row>
    <row r="42" spans="1:12" x14ac:dyDescent="0.2">
      <c r="F42">
        <f t="shared" si="3"/>
        <v>0</v>
      </c>
      <c r="I42">
        <f t="shared" si="4"/>
        <v>0</v>
      </c>
      <c r="K42">
        <f t="shared" si="2"/>
        <v>0</v>
      </c>
    </row>
    <row r="43" spans="1:12" x14ac:dyDescent="0.2">
      <c r="A43" t="s">
        <v>17709</v>
      </c>
      <c r="B43" t="s">
        <v>17752</v>
      </c>
      <c r="C43" t="s">
        <v>17753</v>
      </c>
      <c r="D43">
        <v>2</v>
      </c>
      <c r="E43">
        <v>200</v>
      </c>
      <c r="F43">
        <f t="shared" si="3"/>
        <v>400</v>
      </c>
      <c r="I43">
        <f t="shared" si="4"/>
        <v>400</v>
      </c>
      <c r="K43">
        <f t="shared" si="2"/>
        <v>0</v>
      </c>
    </row>
    <row r="44" spans="1:12" x14ac:dyDescent="0.2">
      <c r="F44">
        <f t="shared" si="3"/>
        <v>0</v>
      </c>
      <c r="I44">
        <f t="shared" si="4"/>
        <v>0</v>
      </c>
      <c r="K44">
        <f t="shared" si="2"/>
        <v>0</v>
      </c>
    </row>
    <row r="45" spans="1:12" x14ac:dyDescent="0.2">
      <c r="F45">
        <f t="shared" si="3"/>
        <v>0</v>
      </c>
      <c r="I45">
        <f t="shared" si="4"/>
        <v>0</v>
      </c>
      <c r="K45">
        <f t="shared" si="2"/>
        <v>0</v>
      </c>
    </row>
    <row r="46" spans="1:12" x14ac:dyDescent="0.2">
      <c r="A46" s="73" t="s">
        <v>15876</v>
      </c>
      <c r="B46" s="73" t="s">
        <v>15907</v>
      </c>
      <c r="C46" s="73" t="s">
        <v>15908</v>
      </c>
      <c r="D46" s="73">
        <v>1</v>
      </c>
      <c r="E46">
        <v>400</v>
      </c>
      <c r="F46">
        <f>D46*E46</f>
        <v>400</v>
      </c>
      <c r="G46" t="s">
        <v>15579</v>
      </c>
      <c r="H46">
        <v>400</v>
      </c>
      <c r="I46">
        <f t="shared" si="4"/>
        <v>0</v>
      </c>
      <c r="J46">
        <v>11.5</v>
      </c>
      <c r="K46">
        <f t="shared" si="2"/>
        <v>4600</v>
      </c>
      <c r="L46" t="s">
        <v>16113</v>
      </c>
    </row>
    <row r="47" spans="1:12" x14ac:dyDescent="0.2">
      <c r="F47">
        <f t="shared" si="3"/>
        <v>0</v>
      </c>
      <c r="I47">
        <f t="shared" si="4"/>
        <v>0</v>
      </c>
      <c r="K47">
        <f t="shared" si="2"/>
        <v>0</v>
      </c>
    </row>
    <row r="48" spans="1:12" x14ac:dyDescent="0.2">
      <c r="F48">
        <f t="shared" si="3"/>
        <v>0</v>
      </c>
      <c r="I48">
        <f t="shared" si="4"/>
        <v>0</v>
      </c>
      <c r="K48">
        <f t="shared" si="2"/>
        <v>0</v>
      </c>
    </row>
    <row r="49" spans="1:12" x14ac:dyDescent="0.2">
      <c r="A49" s="73" t="s">
        <v>15876</v>
      </c>
      <c r="B49" s="73" t="s">
        <v>15905</v>
      </c>
      <c r="C49" s="73" t="s">
        <v>15906</v>
      </c>
      <c r="D49">
        <v>1</v>
      </c>
      <c r="E49">
        <v>400</v>
      </c>
      <c r="F49">
        <f t="shared" si="3"/>
        <v>400</v>
      </c>
      <c r="I49">
        <f t="shared" si="4"/>
        <v>400</v>
      </c>
      <c r="K49">
        <f t="shared" si="2"/>
        <v>0</v>
      </c>
    </row>
    <row r="50" spans="1:12" x14ac:dyDescent="0.2">
      <c r="F50">
        <f t="shared" si="3"/>
        <v>0</v>
      </c>
      <c r="I50">
        <f t="shared" si="4"/>
        <v>0</v>
      </c>
      <c r="K50">
        <f t="shared" si="2"/>
        <v>0</v>
      </c>
    </row>
    <row r="51" spans="1:12" x14ac:dyDescent="0.2">
      <c r="F51">
        <f t="shared" si="3"/>
        <v>0</v>
      </c>
      <c r="I51">
        <f t="shared" si="4"/>
        <v>0</v>
      </c>
      <c r="K51">
        <f t="shared" si="2"/>
        <v>0</v>
      </c>
    </row>
    <row r="52" spans="1:12" x14ac:dyDescent="0.2">
      <c r="A52" t="s">
        <v>15710</v>
      </c>
      <c r="B52" t="s">
        <v>15757</v>
      </c>
      <c r="C52" t="s">
        <v>15758</v>
      </c>
      <c r="D52">
        <v>2</v>
      </c>
      <c r="E52">
        <v>250</v>
      </c>
      <c r="F52">
        <f t="shared" si="3"/>
        <v>500</v>
      </c>
      <c r="G52" t="s">
        <v>16099</v>
      </c>
      <c r="H52">
        <v>499</v>
      </c>
      <c r="I52">
        <f t="shared" si="4"/>
        <v>1</v>
      </c>
      <c r="J52">
        <v>14</v>
      </c>
      <c r="K52">
        <f t="shared" si="2"/>
        <v>6986</v>
      </c>
      <c r="L52" t="s">
        <v>15948</v>
      </c>
    </row>
    <row r="53" spans="1:12" x14ac:dyDescent="0.2">
      <c r="F53">
        <f t="shared" si="3"/>
        <v>0</v>
      </c>
      <c r="I53">
        <f t="shared" si="4"/>
        <v>0</v>
      </c>
      <c r="K53">
        <f t="shared" si="2"/>
        <v>0</v>
      </c>
    </row>
    <row r="54" spans="1:12" x14ac:dyDescent="0.2">
      <c r="F54">
        <f t="shared" si="3"/>
        <v>0</v>
      </c>
      <c r="I54">
        <f t="shared" si="4"/>
        <v>0</v>
      </c>
      <c r="K54">
        <f t="shared" si="2"/>
        <v>0</v>
      </c>
    </row>
    <row r="55" spans="1:12" x14ac:dyDescent="0.2">
      <c r="A55" t="s">
        <v>15611</v>
      </c>
      <c r="B55" t="s">
        <v>15667</v>
      </c>
      <c r="C55" t="s">
        <v>15668</v>
      </c>
      <c r="D55">
        <v>4</v>
      </c>
      <c r="E55">
        <v>72</v>
      </c>
      <c r="F55">
        <f t="shared" si="3"/>
        <v>288</v>
      </c>
      <c r="I55">
        <f t="shared" si="4"/>
        <v>288</v>
      </c>
      <c r="K55">
        <f t="shared" si="2"/>
        <v>0</v>
      </c>
    </row>
    <row r="56" spans="1:12" x14ac:dyDescent="0.2">
      <c r="F56">
        <f t="shared" si="3"/>
        <v>0</v>
      </c>
      <c r="I56">
        <f t="shared" si="4"/>
        <v>0</v>
      </c>
      <c r="K56">
        <f t="shared" si="2"/>
        <v>0</v>
      </c>
    </row>
    <row r="57" spans="1:12" x14ac:dyDescent="0.2">
      <c r="F57">
        <f t="shared" si="3"/>
        <v>0</v>
      </c>
      <c r="I57">
        <f t="shared" si="4"/>
        <v>0</v>
      </c>
      <c r="K57">
        <f t="shared" si="2"/>
        <v>0</v>
      </c>
    </row>
    <row r="58" spans="1:12" x14ac:dyDescent="0.2">
      <c r="A58" t="s">
        <v>15611</v>
      </c>
      <c r="B58" t="s">
        <v>15665</v>
      </c>
      <c r="C58" t="s">
        <v>15666</v>
      </c>
      <c r="D58">
        <v>2</v>
      </c>
      <c r="E58">
        <v>300</v>
      </c>
      <c r="F58">
        <f t="shared" si="3"/>
        <v>600</v>
      </c>
      <c r="I58">
        <f t="shared" si="4"/>
        <v>600</v>
      </c>
      <c r="K58">
        <f t="shared" si="2"/>
        <v>0</v>
      </c>
    </row>
    <row r="59" spans="1:12" x14ac:dyDescent="0.2">
      <c r="F59">
        <f t="shared" si="3"/>
        <v>0</v>
      </c>
      <c r="I59">
        <f t="shared" si="4"/>
        <v>0</v>
      </c>
      <c r="K59">
        <f t="shared" si="2"/>
        <v>0</v>
      </c>
    </row>
    <row r="60" spans="1:12" x14ac:dyDescent="0.2">
      <c r="F60">
        <f t="shared" si="3"/>
        <v>0</v>
      </c>
      <c r="I60">
        <f t="shared" si="4"/>
        <v>0</v>
      </c>
      <c r="K60">
        <f t="shared" si="2"/>
        <v>0</v>
      </c>
    </row>
    <row r="61" spans="1:12" x14ac:dyDescent="0.2">
      <c r="A61" t="s">
        <v>15517</v>
      </c>
      <c r="B61" t="s">
        <v>15540</v>
      </c>
      <c r="C61" t="s">
        <v>15541</v>
      </c>
      <c r="D61">
        <v>2</v>
      </c>
      <c r="E61">
        <v>252</v>
      </c>
      <c r="F61">
        <f t="shared" si="3"/>
        <v>504</v>
      </c>
      <c r="I61">
        <f t="shared" si="4"/>
        <v>504</v>
      </c>
      <c r="K61">
        <f t="shared" si="2"/>
        <v>0</v>
      </c>
    </row>
    <row r="62" spans="1:12" x14ac:dyDescent="0.2">
      <c r="F62">
        <f t="shared" si="3"/>
        <v>0</v>
      </c>
      <c r="I62">
        <f t="shared" si="4"/>
        <v>0</v>
      </c>
      <c r="K62">
        <f t="shared" si="2"/>
        <v>0</v>
      </c>
    </row>
    <row r="63" spans="1:12" x14ac:dyDescent="0.2">
      <c r="F63">
        <f t="shared" si="3"/>
        <v>0</v>
      </c>
      <c r="I63">
        <f t="shared" si="4"/>
        <v>0</v>
      </c>
      <c r="K63">
        <f t="shared" si="2"/>
        <v>0</v>
      </c>
    </row>
    <row r="64" spans="1:12" x14ac:dyDescent="0.2">
      <c r="A64" t="s">
        <v>84</v>
      </c>
      <c r="B64" t="s">
        <v>15504</v>
      </c>
      <c r="C64" t="s">
        <v>15505</v>
      </c>
      <c r="D64">
        <v>2</v>
      </c>
      <c r="E64">
        <v>302</v>
      </c>
      <c r="F64">
        <f t="shared" si="3"/>
        <v>604</v>
      </c>
      <c r="I64">
        <f t="shared" si="4"/>
        <v>604</v>
      </c>
      <c r="K64">
        <f t="shared" si="2"/>
        <v>0</v>
      </c>
    </row>
    <row r="65" spans="1:12" x14ac:dyDescent="0.2">
      <c r="F65">
        <f t="shared" si="3"/>
        <v>0</v>
      </c>
      <c r="I65">
        <f t="shared" si="4"/>
        <v>0</v>
      </c>
      <c r="K65">
        <f t="shared" si="2"/>
        <v>0</v>
      </c>
    </row>
    <row r="66" spans="1:12" x14ac:dyDescent="0.2">
      <c r="F66">
        <f t="shared" si="3"/>
        <v>0</v>
      </c>
      <c r="I66">
        <f t="shared" si="4"/>
        <v>0</v>
      </c>
      <c r="K66">
        <f t="shared" si="2"/>
        <v>0</v>
      </c>
    </row>
    <row r="67" spans="1:12" x14ac:dyDescent="0.2">
      <c r="A67" t="s">
        <v>160</v>
      </c>
      <c r="B67" t="s">
        <v>88</v>
      </c>
      <c r="C67" t="s">
        <v>89</v>
      </c>
      <c r="D67">
        <v>4</v>
      </c>
      <c r="E67">
        <v>126</v>
      </c>
      <c r="F67">
        <f t="shared" si="3"/>
        <v>504</v>
      </c>
      <c r="I67">
        <f t="shared" si="4"/>
        <v>504</v>
      </c>
      <c r="K67">
        <f t="shared" si="2"/>
        <v>0</v>
      </c>
    </row>
    <row r="68" spans="1:12" x14ac:dyDescent="0.2">
      <c r="F68">
        <f t="shared" si="3"/>
        <v>0</v>
      </c>
      <c r="I68">
        <f t="shared" si="4"/>
        <v>0</v>
      </c>
      <c r="K68">
        <f t="shared" si="2"/>
        <v>0</v>
      </c>
    </row>
    <row r="69" spans="1:12" x14ac:dyDescent="0.2">
      <c r="F69">
        <f t="shared" si="3"/>
        <v>0</v>
      </c>
      <c r="I69">
        <f t="shared" si="4"/>
        <v>0</v>
      </c>
      <c r="K69">
        <f t="shared" si="2"/>
        <v>0</v>
      </c>
    </row>
    <row r="70" spans="1:12" x14ac:dyDescent="0.2">
      <c r="A70" t="s">
        <v>129</v>
      </c>
      <c r="B70" t="s">
        <v>111</v>
      </c>
      <c r="C70" t="s">
        <v>112</v>
      </c>
      <c r="D70">
        <v>4</v>
      </c>
      <c r="E70">
        <v>125</v>
      </c>
      <c r="F70">
        <f t="shared" si="3"/>
        <v>500</v>
      </c>
      <c r="G70" t="s">
        <v>15953</v>
      </c>
      <c r="H70">
        <v>500</v>
      </c>
      <c r="I70">
        <f t="shared" si="4"/>
        <v>0</v>
      </c>
      <c r="J70">
        <v>13</v>
      </c>
      <c r="K70">
        <f t="shared" si="2"/>
        <v>6500</v>
      </c>
    </row>
    <row r="71" spans="1:12" x14ac:dyDescent="0.2">
      <c r="F71">
        <f t="shared" si="3"/>
        <v>0</v>
      </c>
      <c r="I71">
        <f t="shared" si="4"/>
        <v>0</v>
      </c>
      <c r="K71">
        <f t="shared" si="2"/>
        <v>0</v>
      </c>
    </row>
    <row r="72" spans="1:12" x14ac:dyDescent="0.2">
      <c r="F72">
        <f t="shared" si="3"/>
        <v>0</v>
      </c>
      <c r="I72">
        <f t="shared" si="4"/>
        <v>0</v>
      </c>
      <c r="K72">
        <f t="shared" si="2"/>
        <v>0</v>
      </c>
    </row>
    <row r="73" spans="1:12" x14ac:dyDescent="0.2">
      <c r="A73" t="s">
        <v>178</v>
      </c>
      <c r="B73" t="s">
        <v>127</v>
      </c>
      <c r="C73" t="s">
        <v>128</v>
      </c>
      <c r="D73">
        <v>6</v>
      </c>
      <c r="E73">
        <v>172</v>
      </c>
      <c r="F73">
        <f t="shared" si="3"/>
        <v>1032</v>
      </c>
      <c r="G73" t="s">
        <v>15790</v>
      </c>
      <c r="H73">
        <v>1027</v>
      </c>
      <c r="I73">
        <f t="shared" si="4"/>
        <v>5</v>
      </c>
      <c r="J73">
        <v>11</v>
      </c>
      <c r="K73">
        <f t="shared" si="2"/>
        <v>11297</v>
      </c>
      <c r="L73" t="s">
        <v>15940</v>
      </c>
    </row>
    <row r="74" spans="1:12" x14ac:dyDescent="0.2">
      <c r="F74">
        <f t="shared" si="3"/>
        <v>0</v>
      </c>
      <c r="I74">
        <f t="shared" si="4"/>
        <v>0</v>
      </c>
      <c r="K74">
        <f t="shared" si="2"/>
        <v>0</v>
      </c>
    </row>
    <row r="75" spans="1:12" x14ac:dyDescent="0.2">
      <c r="F75">
        <f t="shared" si="3"/>
        <v>0</v>
      </c>
      <c r="I75">
        <f t="shared" si="4"/>
        <v>0</v>
      </c>
      <c r="K75">
        <f t="shared" si="2"/>
        <v>0</v>
      </c>
    </row>
    <row r="76" spans="1:12" x14ac:dyDescent="0.2">
      <c r="A76" t="s">
        <v>223</v>
      </c>
      <c r="B76" t="s">
        <v>162</v>
      </c>
      <c r="C76" t="s">
        <v>163</v>
      </c>
      <c r="D76">
        <v>4</v>
      </c>
      <c r="E76">
        <v>125</v>
      </c>
      <c r="F76">
        <f t="shared" si="3"/>
        <v>500</v>
      </c>
      <c r="I76">
        <f t="shared" si="4"/>
        <v>500</v>
      </c>
      <c r="K76">
        <f t="shared" si="2"/>
        <v>0</v>
      </c>
    </row>
    <row r="77" spans="1:12" x14ac:dyDescent="0.2">
      <c r="F77">
        <f t="shared" si="3"/>
        <v>0</v>
      </c>
      <c r="I77">
        <f t="shared" si="4"/>
        <v>0</v>
      </c>
      <c r="K77">
        <f t="shared" si="2"/>
        <v>0</v>
      </c>
    </row>
    <row r="78" spans="1:12" x14ac:dyDescent="0.2">
      <c r="F78">
        <f t="shared" si="3"/>
        <v>0</v>
      </c>
      <c r="I78">
        <f t="shared" si="4"/>
        <v>0</v>
      </c>
      <c r="K78">
        <f t="shared" si="2"/>
        <v>0</v>
      </c>
    </row>
    <row r="79" spans="1:12" x14ac:dyDescent="0.2">
      <c r="A79" t="s">
        <v>239</v>
      </c>
      <c r="B79" t="s">
        <v>206</v>
      </c>
      <c r="C79" t="s">
        <v>207</v>
      </c>
      <c r="D79">
        <v>4</v>
      </c>
      <c r="E79">
        <v>126</v>
      </c>
      <c r="F79">
        <f t="shared" si="3"/>
        <v>504</v>
      </c>
      <c r="G79" t="s">
        <v>15790</v>
      </c>
      <c r="H79">
        <v>504</v>
      </c>
      <c r="I79">
        <f t="shared" si="4"/>
        <v>0</v>
      </c>
      <c r="J79">
        <v>13</v>
      </c>
      <c r="K79">
        <f t="shared" si="2"/>
        <v>6552</v>
      </c>
    </row>
    <row r="80" spans="1:12" x14ac:dyDescent="0.2">
      <c r="F80">
        <f t="shared" si="3"/>
        <v>0</v>
      </c>
      <c r="I80">
        <f t="shared" si="4"/>
        <v>0</v>
      </c>
      <c r="K80">
        <f t="shared" si="2"/>
        <v>0</v>
      </c>
    </row>
    <row r="81" spans="1:12" x14ac:dyDescent="0.2">
      <c r="F81">
        <f t="shared" si="3"/>
        <v>0</v>
      </c>
      <c r="I81">
        <f t="shared" si="4"/>
        <v>0</v>
      </c>
      <c r="K81">
        <f t="shared" si="2"/>
        <v>0</v>
      </c>
    </row>
    <row r="82" spans="1:12" x14ac:dyDescent="0.2">
      <c r="A82" t="s">
        <v>239</v>
      </c>
      <c r="B82" t="s">
        <v>254</v>
      </c>
      <c r="C82" t="s">
        <v>14777</v>
      </c>
      <c r="D82">
        <v>4</v>
      </c>
      <c r="E82">
        <v>146</v>
      </c>
      <c r="F82">
        <f t="shared" si="3"/>
        <v>584</v>
      </c>
      <c r="I82">
        <f t="shared" si="4"/>
        <v>584</v>
      </c>
      <c r="K82">
        <f t="shared" si="2"/>
        <v>0</v>
      </c>
    </row>
    <row r="83" spans="1:12" x14ac:dyDescent="0.2">
      <c r="F83">
        <f t="shared" si="3"/>
        <v>0</v>
      </c>
      <c r="I83">
        <f t="shared" si="4"/>
        <v>0</v>
      </c>
      <c r="K83">
        <f t="shared" si="2"/>
        <v>0</v>
      </c>
    </row>
    <row r="84" spans="1:12" x14ac:dyDescent="0.2">
      <c r="F84">
        <f t="shared" si="3"/>
        <v>0</v>
      </c>
      <c r="I84">
        <f t="shared" si="4"/>
        <v>0</v>
      </c>
      <c r="K84">
        <f t="shared" si="2"/>
        <v>0</v>
      </c>
    </row>
    <row r="85" spans="1:12" x14ac:dyDescent="0.2">
      <c r="A85" t="s">
        <v>15368</v>
      </c>
      <c r="B85" t="s">
        <v>15378</v>
      </c>
      <c r="C85" t="s">
        <v>15379</v>
      </c>
      <c r="D85">
        <v>2</v>
      </c>
      <c r="E85">
        <v>300</v>
      </c>
      <c r="F85">
        <f t="shared" si="3"/>
        <v>600</v>
      </c>
      <c r="I85">
        <f t="shared" si="4"/>
        <v>600</v>
      </c>
      <c r="K85">
        <f t="shared" si="2"/>
        <v>0</v>
      </c>
    </row>
    <row r="86" spans="1:12" x14ac:dyDescent="0.2">
      <c r="F86">
        <f t="shared" si="3"/>
        <v>0</v>
      </c>
      <c r="I86">
        <f t="shared" si="4"/>
        <v>0</v>
      </c>
      <c r="K86">
        <f t="shared" si="2"/>
        <v>0</v>
      </c>
    </row>
    <row r="87" spans="1:12" x14ac:dyDescent="0.2">
      <c r="F87">
        <f t="shared" si="3"/>
        <v>0</v>
      </c>
      <c r="I87">
        <f t="shared" si="4"/>
        <v>0</v>
      </c>
      <c r="K87">
        <f t="shared" si="2"/>
        <v>0</v>
      </c>
    </row>
    <row r="88" spans="1:12" x14ac:dyDescent="0.2">
      <c r="A88" t="s">
        <v>15368</v>
      </c>
      <c r="B88" t="s">
        <v>15371</v>
      </c>
      <c r="C88" t="s">
        <v>15372</v>
      </c>
      <c r="D88">
        <v>2</v>
      </c>
      <c r="E88">
        <v>300</v>
      </c>
      <c r="F88">
        <f t="shared" si="3"/>
        <v>600</v>
      </c>
      <c r="G88" t="s">
        <v>724</v>
      </c>
      <c r="H88">
        <v>597</v>
      </c>
      <c r="I88">
        <f t="shared" si="4"/>
        <v>3</v>
      </c>
      <c r="J88">
        <v>12</v>
      </c>
      <c r="K88">
        <f t="shared" si="2"/>
        <v>7164</v>
      </c>
    </row>
    <row r="89" spans="1:12" x14ac:dyDescent="0.2">
      <c r="F89">
        <f t="shared" si="3"/>
        <v>0</v>
      </c>
      <c r="I89">
        <f t="shared" si="4"/>
        <v>0</v>
      </c>
      <c r="K89">
        <f t="shared" si="2"/>
        <v>0</v>
      </c>
    </row>
    <row r="90" spans="1:12" x14ac:dyDescent="0.2">
      <c r="F90">
        <f t="shared" si="3"/>
        <v>0</v>
      </c>
      <c r="I90">
        <f t="shared" si="4"/>
        <v>0</v>
      </c>
      <c r="K90">
        <f t="shared" si="2"/>
        <v>0</v>
      </c>
    </row>
    <row r="91" spans="1:12" x14ac:dyDescent="0.2">
      <c r="A91" t="s">
        <v>15254</v>
      </c>
      <c r="B91" t="s">
        <v>15319</v>
      </c>
      <c r="C91" t="s">
        <v>15320</v>
      </c>
      <c r="D91">
        <v>2</v>
      </c>
      <c r="E91">
        <v>294</v>
      </c>
      <c r="F91">
        <f t="shared" si="3"/>
        <v>588</v>
      </c>
      <c r="I91">
        <f t="shared" si="4"/>
        <v>588</v>
      </c>
      <c r="K91">
        <f t="shared" si="2"/>
        <v>0</v>
      </c>
    </row>
    <row r="92" spans="1:12" x14ac:dyDescent="0.2">
      <c r="F92">
        <f t="shared" si="3"/>
        <v>0</v>
      </c>
      <c r="I92">
        <f t="shared" si="4"/>
        <v>0</v>
      </c>
      <c r="K92">
        <f t="shared" si="2"/>
        <v>0</v>
      </c>
    </row>
    <row r="93" spans="1:12" x14ac:dyDescent="0.2">
      <c r="F93">
        <f t="shared" si="3"/>
        <v>0</v>
      </c>
      <c r="I93">
        <f t="shared" si="4"/>
        <v>0</v>
      </c>
      <c r="K93">
        <f t="shared" si="2"/>
        <v>0</v>
      </c>
    </row>
    <row r="94" spans="1:12" x14ac:dyDescent="0.2">
      <c r="A94" t="s">
        <v>15254</v>
      </c>
      <c r="B94" t="s">
        <v>15317</v>
      </c>
      <c r="C94" t="s">
        <v>15318</v>
      </c>
      <c r="D94">
        <v>2</v>
      </c>
      <c r="E94">
        <v>294</v>
      </c>
      <c r="F94">
        <f t="shared" si="3"/>
        <v>588</v>
      </c>
      <c r="G94" t="s">
        <v>15056</v>
      </c>
      <c r="H94">
        <v>582</v>
      </c>
      <c r="I94">
        <f t="shared" si="4"/>
        <v>6</v>
      </c>
      <c r="J94">
        <v>17</v>
      </c>
      <c r="K94">
        <f t="shared" si="2"/>
        <v>9894</v>
      </c>
      <c r="L94" t="s">
        <v>14691</v>
      </c>
    </row>
    <row r="95" spans="1:12" x14ac:dyDescent="0.2">
      <c r="F95">
        <f t="shared" si="3"/>
        <v>0</v>
      </c>
      <c r="I95">
        <f t="shared" si="4"/>
        <v>0</v>
      </c>
      <c r="K95">
        <f t="shared" si="2"/>
        <v>0</v>
      </c>
    </row>
    <row r="96" spans="1:12" x14ac:dyDescent="0.2">
      <c r="F96">
        <f t="shared" si="3"/>
        <v>0</v>
      </c>
      <c r="I96">
        <f t="shared" si="4"/>
        <v>0</v>
      </c>
      <c r="K96">
        <f t="shared" si="2"/>
        <v>0</v>
      </c>
    </row>
    <row r="97" spans="1:12" x14ac:dyDescent="0.2">
      <c r="A97" t="s">
        <v>15194</v>
      </c>
      <c r="B97" t="s">
        <v>15248</v>
      </c>
      <c r="C97" t="s">
        <v>15249</v>
      </c>
      <c r="D97">
        <v>1</v>
      </c>
      <c r="E97">
        <v>640</v>
      </c>
      <c r="F97">
        <f t="shared" si="3"/>
        <v>640</v>
      </c>
      <c r="G97" t="s">
        <v>14895</v>
      </c>
      <c r="H97">
        <v>633</v>
      </c>
      <c r="I97">
        <f t="shared" si="4"/>
        <v>7</v>
      </c>
      <c r="J97">
        <v>10.5</v>
      </c>
      <c r="K97">
        <f t="shared" si="2"/>
        <v>6646.5</v>
      </c>
      <c r="L97" t="s">
        <v>15475</v>
      </c>
    </row>
    <row r="98" spans="1:12" x14ac:dyDescent="0.2">
      <c r="F98">
        <f t="shared" si="3"/>
        <v>0</v>
      </c>
      <c r="I98">
        <f t="shared" si="4"/>
        <v>0</v>
      </c>
      <c r="K98">
        <f t="shared" si="2"/>
        <v>0</v>
      </c>
    </row>
    <row r="99" spans="1:12" x14ac:dyDescent="0.2">
      <c r="F99">
        <f t="shared" si="3"/>
        <v>0</v>
      </c>
      <c r="I99">
        <f t="shared" si="4"/>
        <v>0</v>
      </c>
      <c r="K99">
        <f t="shared" si="2"/>
        <v>0</v>
      </c>
    </row>
    <row r="100" spans="1:12" x14ac:dyDescent="0.2">
      <c r="A100" t="s">
        <v>15194</v>
      </c>
      <c r="B100" t="s">
        <v>15247</v>
      </c>
      <c r="C100" t="s">
        <v>13998</v>
      </c>
      <c r="D100">
        <v>4</v>
      </c>
      <c r="E100">
        <v>150</v>
      </c>
      <c r="F100">
        <f t="shared" si="3"/>
        <v>600</v>
      </c>
      <c r="G100" t="s">
        <v>684</v>
      </c>
      <c r="H100">
        <v>599</v>
      </c>
      <c r="I100">
        <f t="shared" si="4"/>
        <v>1</v>
      </c>
      <c r="J100">
        <v>12.5</v>
      </c>
      <c r="K100">
        <f t="shared" si="2"/>
        <v>7487.5</v>
      </c>
      <c r="L100" t="s">
        <v>14951</v>
      </c>
    </row>
    <row r="101" spans="1:12" x14ac:dyDescent="0.2">
      <c r="F101">
        <f t="shared" si="3"/>
        <v>0</v>
      </c>
      <c r="I101">
        <f t="shared" si="4"/>
        <v>0</v>
      </c>
      <c r="K101">
        <f t="shared" si="2"/>
        <v>0</v>
      </c>
    </row>
    <row r="102" spans="1:12" x14ac:dyDescent="0.2">
      <c r="F102">
        <f t="shared" si="3"/>
        <v>0</v>
      </c>
      <c r="I102">
        <f t="shared" si="4"/>
        <v>0</v>
      </c>
      <c r="K102">
        <f t="shared" si="2"/>
        <v>0</v>
      </c>
    </row>
    <row r="103" spans="1:12" x14ac:dyDescent="0.2">
      <c r="A103" t="s">
        <v>684</v>
      </c>
      <c r="B103" t="s">
        <v>599</v>
      </c>
      <c r="C103" t="s">
        <v>600</v>
      </c>
      <c r="D103">
        <v>1</v>
      </c>
      <c r="E103">
        <v>397</v>
      </c>
      <c r="F103">
        <f t="shared" si="3"/>
        <v>397</v>
      </c>
      <c r="G103" t="s">
        <v>15431</v>
      </c>
      <c r="H103">
        <v>395</v>
      </c>
      <c r="I103">
        <f t="shared" si="4"/>
        <v>2</v>
      </c>
      <c r="J103">
        <v>12</v>
      </c>
      <c r="K103">
        <f t="shared" si="2"/>
        <v>4740</v>
      </c>
      <c r="L103" t="s">
        <v>754</v>
      </c>
    </row>
    <row r="104" spans="1:12" x14ac:dyDescent="0.2">
      <c r="F104">
        <f t="shared" si="3"/>
        <v>0</v>
      </c>
      <c r="I104">
        <f t="shared" si="4"/>
        <v>0</v>
      </c>
      <c r="K104">
        <f t="shared" si="2"/>
        <v>0</v>
      </c>
    </row>
    <row r="105" spans="1:12" x14ac:dyDescent="0.2">
      <c r="F105">
        <f t="shared" si="3"/>
        <v>0</v>
      </c>
      <c r="I105">
        <f t="shared" si="4"/>
        <v>0</v>
      </c>
      <c r="K105">
        <f t="shared" si="2"/>
        <v>0</v>
      </c>
    </row>
    <row r="106" spans="1:12" x14ac:dyDescent="0.2">
      <c r="A106" t="s">
        <v>695</v>
      </c>
      <c r="B106" t="s">
        <v>644</v>
      </c>
      <c r="C106" t="s">
        <v>645</v>
      </c>
      <c r="D106">
        <v>4</v>
      </c>
      <c r="E106">
        <v>126</v>
      </c>
      <c r="F106">
        <f t="shared" si="3"/>
        <v>504</v>
      </c>
      <c r="I106">
        <f t="shared" si="4"/>
        <v>504</v>
      </c>
      <c r="K106">
        <f t="shared" si="2"/>
        <v>0</v>
      </c>
    </row>
    <row r="107" spans="1:12" x14ac:dyDescent="0.2">
      <c r="F107">
        <f t="shared" si="3"/>
        <v>0</v>
      </c>
      <c r="I107">
        <f t="shared" si="4"/>
        <v>0</v>
      </c>
      <c r="K107">
        <f t="shared" si="2"/>
        <v>0</v>
      </c>
    </row>
    <row r="108" spans="1:12" x14ac:dyDescent="0.2">
      <c r="A108" t="s">
        <v>15059</v>
      </c>
      <c r="B108" t="s">
        <v>15033</v>
      </c>
      <c r="C108" t="s">
        <v>15034</v>
      </c>
      <c r="D108">
        <v>4</v>
      </c>
      <c r="E108">
        <v>154</v>
      </c>
      <c r="F108">
        <f t="shared" si="3"/>
        <v>616</v>
      </c>
      <c r="G108" t="s">
        <v>507</v>
      </c>
      <c r="H108">
        <v>610</v>
      </c>
      <c r="I108">
        <f t="shared" si="4"/>
        <v>6</v>
      </c>
      <c r="J108">
        <v>13.5</v>
      </c>
      <c r="K108">
        <f t="shared" si="2"/>
        <v>8235</v>
      </c>
      <c r="L108" t="s">
        <v>462</v>
      </c>
    </row>
    <row r="109" spans="1:12" x14ac:dyDescent="0.2">
      <c r="F109">
        <f t="shared" si="3"/>
        <v>0</v>
      </c>
      <c r="I109">
        <f t="shared" si="4"/>
        <v>0</v>
      </c>
      <c r="K109">
        <f t="shared" si="2"/>
        <v>0</v>
      </c>
    </row>
    <row r="110" spans="1:12" x14ac:dyDescent="0.2">
      <c r="F110">
        <f t="shared" si="3"/>
        <v>0</v>
      </c>
      <c r="I110">
        <f t="shared" si="4"/>
        <v>0</v>
      </c>
      <c r="K110">
        <f t="shared" si="2"/>
        <v>0</v>
      </c>
    </row>
    <row r="111" spans="1:12" x14ac:dyDescent="0.2">
      <c r="A111" t="s">
        <v>15099</v>
      </c>
      <c r="B111" t="s">
        <v>15061</v>
      </c>
      <c r="C111" t="s">
        <v>15062</v>
      </c>
      <c r="D111">
        <v>3</v>
      </c>
      <c r="E111">
        <v>211</v>
      </c>
      <c r="F111">
        <f t="shared" si="3"/>
        <v>633</v>
      </c>
      <c r="G111" t="s">
        <v>14844</v>
      </c>
      <c r="H111">
        <v>629</v>
      </c>
      <c r="I111">
        <f t="shared" si="4"/>
        <v>4</v>
      </c>
      <c r="J111">
        <v>11.5</v>
      </c>
      <c r="K111">
        <f t="shared" si="2"/>
        <v>7233.5</v>
      </c>
    </row>
    <row r="112" spans="1:12" x14ac:dyDescent="0.2">
      <c r="F112">
        <f t="shared" si="3"/>
        <v>0</v>
      </c>
      <c r="I112">
        <f t="shared" si="4"/>
        <v>0</v>
      </c>
      <c r="K112">
        <f t="shared" si="2"/>
        <v>0</v>
      </c>
    </row>
    <row r="113" spans="1:12" x14ac:dyDescent="0.2">
      <c r="F113">
        <f t="shared" si="3"/>
        <v>0</v>
      </c>
      <c r="I113">
        <f t="shared" si="4"/>
        <v>0</v>
      </c>
      <c r="K113">
        <f t="shared" si="2"/>
        <v>0</v>
      </c>
    </row>
    <row r="114" spans="1:12" x14ac:dyDescent="0.2">
      <c r="A114" t="s">
        <v>15099</v>
      </c>
      <c r="B114" t="s">
        <v>15060</v>
      </c>
      <c r="C114" t="s">
        <v>14622</v>
      </c>
      <c r="D114">
        <v>3</v>
      </c>
      <c r="E114">
        <v>211</v>
      </c>
      <c r="F114">
        <f t="shared" si="3"/>
        <v>633</v>
      </c>
      <c r="I114">
        <f t="shared" si="4"/>
        <v>633</v>
      </c>
      <c r="K114">
        <f t="shared" si="2"/>
        <v>0</v>
      </c>
    </row>
    <row r="115" spans="1:12" x14ac:dyDescent="0.2">
      <c r="F115">
        <f t="shared" si="3"/>
        <v>0</v>
      </c>
      <c r="I115">
        <f t="shared" si="4"/>
        <v>0</v>
      </c>
      <c r="K115">
        <f t="shared" si="2"/>
        <v>0</v>
      </c>
    </row>
    <row r="116" spans="1:12" x14ac:dyDescent="0.2">
      <c r="F116">
        <f t="shared" si="3"/>
        <v>0</v>
      </c>
      <c r="I116">
        <f t="shared" si="4"/>
        <v>0</v>
      </c>
      <c r="K116">
        <f t="shared" si="2"/>
        <v>0</v>
      </c>
    </row>
    <row r="117" spans="1:12" x14ac:dyDescent="0.2">
      <c r="A117" t="s">
        <v>14945</v>
      </c>
      <c r="B117" t="s">
        <v>14948</v>
      </c>
      <c r="C117" t="s">
        <v>14949</v>
      </c>
      <c r="D117">
        <v>6</v>
      </c>
      <c r="E117">
        <v>84</v>
      </c>
      <c r="F117">
        <f t="shared" si="3"/>
        <v>504</v>
      </c>
      <c r="G117" t="s">
        <v>14895</v>
      </c>
      <c r="H117">
        <v>503</v>
      </c>
      <c r="I117">
        <f t="shared" si="4"/>
        <v>1</v>
      </c>
      <c r="J117">
        <v>11</v>
      </c>
      <c r="K117">
        <f t="shared" si="2"/>
        <v>5533</v>
      </c>
    </row>
    <row r="118" spans="1:12" x14ac:dyDescent="0.2">
      <c r="F118">
        <f t="shared" si="3"/>
        <v>0</v>
      </c>
      <c r="I118">
        <f t="shared" si="4"/>
        <v>0</v>
      </c>
      <c r="K118">
        <f t="shared" si="2"/>
        <v>0</v>
      </c>
    </row>
    <row r="119" spans="1:12" x14ac:dyDescent="0.2">
      <c r="F119">
        <f t="shared" si="3"/>
        <v>0</v>
      </c>
      <c r="I119">
        <f t="shared" si="4"/>
        <v>0</v>
      </c>
      <c r="K119">
        <f t="shared" si="2"/>
        <v>0</v>
      </c>
    </row>
    <row r="120" spans="1:12" x14ac:dyDescent="0.2">
      <c r="A120" t="s">
        <v>14744</v>
      </c>
      <c r="B120" t="s">
        <v>17641</v>
      </c>
      <c r="C120" t="s">
        <v>14745</v>
      </c>
      <c r="D120">
        <v>12</v>
      </c>
      <c r="E120">
        <v>84</v>
      </c>
      <c r="F120">
        <f>D120*E120</f>
        <v>1008</v>
      </c>
      <c r="G120" t="s">
        <v>484</v>
      </c>
      <c r="H120">
        <v>958</v>
      </c>
      <c r="I120">
        <f t="shared" si="4"/>
        <v>50</v>
      </c>
      <c r="J120">
        <v>10</v>
      </c>
      <c r="K120">
        <f t="shared" si="2"/>
        <v>9580</v>
      </c>
      <c r="L120" t="s">
        <v>501</v>
      </c>
    </row>
    <row r="121" spans="1:12" x14ac:dyDescent="0.2">
      <c r="F121">
        <f t="shared" si="3"/>
        <v>0</v>
      </c>
      <c r="G121" t="s">
        <v>15420</v>
      </c>
      <c r="H121">
        <v>47</v>
      </c>
      <c r="I121">
        <v>3</v>
      </c>
      <c r="J121">
        <v>10</v>
      </c>
      <c r="K121">
        <f t="shared" si="2"/>
        <v>470</v>
      </c>
    </row>
    <row r="122" spans="1:12" x14ac:dyDescent="0.2">
      <c r="F122">
        <f t="shared" si="3"/>
        <v>0</v>
      </c>
      <c r="I122">
        <f t="shared" si="4"/>
        <v>0</v>
      </c>
      <c r="K122">
        <f t="shared" si="2"/>
        <v>0</v>
      </c>
    </row>
    <row r="123" spans="1:12" x14ac:dyDescent="0.2">
      <c r="F123">
        <f t="shared" si="3"/>
        <v>0</v>
      </c>
      <c r="I123">
        <f t="shared" si="4"/>
        <v>0</v>
      </c>
      <c r="K123">
        <f t="shared" si="2"/>
        <v>0</v>
      </c>
    </row>
    <row r="124" spans="1:12" x14ac:dyDescent="0.2">
      <c r="F124">
        <f t="shared" si="3"/>
        <v>0</v>
      </c>
      <c r="I124">
        <f t="shared" si="4"/>
        <v>0</v>
      </c>
      <c r="K124">
        <f t="shared" si="2"/>
        <v>0</v>
      </c>
    </row>
    <row r="125" spans="1:12" x14ac:dyDescent="0.2">
      <c r="F125">
        <f t="shared" si="3"/>
        <v>0</v>
      </c>
      <c r="I125">
        <f t="shared" si="4"/>
        <v>0</v>
      </c>
      <c r="K125">
        <f t="shared" si="2"/>
        <v>0</v>
      </c>
    </row>
    <row r="126" spans="1:12" x14ac:dyDescent="0.2">
      <c r="F126">
        <f t="shared" si="3"/>
        <v>0</v>
      </c>
      <c r="I126">
        <f t="shared" si="4"/>
        <v>0</v>
      </c>
      <c r="K126">
        <f t="shared" si="2"/>
        <v>0</v>
      </c>
    </row>
    <row r="127" spans="1:12" x14ac:dyDescent="0.2">
      <c r="F127">
        <f t="shared" si="3"/>
        <v>0</v>
      </c>
      <c r="I127">
        <f t="shared" si="4"/>
        <v>0</v>
      </c>
      <c r="K127">
        <f t="shared" si="2"/>
        <v>0</v>
      </c>
    </row>
    <row r="128" spans="1:12" x14ac:dyDescent="0.2">
      <c r="F128">
        <f t="shared" si="3"/>
        <v>0</v>
      </c>
      <c r="I128">
        <f t="shared" si="4"/>
        <v>0</v>
      </c>
      <c r="K128">
        <f t="shared" si="2"/>
        <v>0</v>
      </c>
    </row>
    <row r="129" spans="6:11" x14ac:dyDescent="0.2">
      <c r="F129">
        <f t="shared" si="3"/>
        <v>0</v>
      </c>
      <c r="I129">
        <f t="shared" si="4"/>
        <v>0</v>
      </c>
      <c r="K129">
        <f t="shared" si="2"/>
        <v>0</v>
      </c>
    </row>
    <row r="130" spans="6:11" x14ac:dyDescent="0.2">
      <c r="F130">
        <f t="shared" si="3"/>
        <v>0</v>
      </c>
      <c r="I130">
        <f t="shared" si="4"/>
        <v>0</v>
      </c>
      <c r="K130">
        <f t="shared" si="2"/>
        <v>0</v>
      </c>
    </row>
    <row r="131" spans="6:11" x14ac:dyDescent="0.2">
      <c r="F131">
        <f t="shared" si="3"/>
        <v>0</v>
      </c>
      <c r="I131">
        <f t="shared" si="4"/>
        <v>0</v>
      </c>
      <c r="K131">
        <f t="shared" si="2"/>
        <v>0</v>
      </c>
    </row>
    <row r="132" spans="6:11" x14ac:dyDescent="0.2">
      <c r="F132">
        <f t="shared" si="3"/>
        <v>0</v>
      </c>
      <c r="I132">
        <f t="shared" si="4"/>
        <v>0</v>
      </c>
      <c r="K132">
        <f t="shared" si="2"/>
        <v>0</v>
      </c>
    </row>
    <row r="133" spans="6:11" x14ac:dyDescent="0.2">
      <c r="F133">
        <f t="shared" si="3"/>
        <v>0</v>
      </c>
      <c r="I133">
        <f t="shared" si="4"/>
        <v>0</v>
      </c>
      <c r="K133">
        <f t="shared" si="2"/>
        <v>0</v>
      </c>
    </row>
    <row r="134" spans="6:11" x14ac:dyDescent="0.2">
      <c r="F134">
        <f t="shared" si="3"/>
        <v>0</v>
      </c>
      <c r="I134">
        <f t="shared" si="4"/>
        <v>0</v>
      </c>
      <c r="K134">
        <f t="shared" si="2"/>
        <v>0</v>
      </c>
    </row>
    <row r="135" spans="6:11" x14ac:dyDescent="0.2">
      <c r="F135">
        <f t="shared" si="3"/>
        <v>0</v>
      </c>
      <c r="I135">
        <f t="shared" si="4"/>
        <v>0</v>
      </c>
      <c r="K135">
        <f t="shared" si="2"/>
        <v>0</v>
      </c>
    </row>
    <row r="136" spans="6:11" x14ac:dyDescent="0.2">
      <c r="F136">
        <f t="shared" si="3"/>
        <v>0</v>
      </c>
      <c r="I136">
        <f t="shared" si="4"/>
        <v>0</v>
      </c>
      <c r="K136">
        <f t="shared" si="2"/>
        <v>0</v>
      </c>
    </row>
    <row r="137" spans="6:11" x14ac:dyDescent="0.2">
      <c r="F137">
        <f t="shared" si="3"/>
        <v>0</v>
      </c>
      <c r="I137">
        <f t="shared" si="4"/>
        <v>0</v>
      </c>
      <c r="K137">
        <f t="shared" si="2"/>
        <v>0</v>
      </c>
    </row>
    <row r="138" spans="6:11" x14ac:dyDescent="0.2">
      <c r="F138">
        <f t="shared" si="3"/>
        <v>0</v>
      </c>
      <c r="I138">
        <f t="shared" si="4"/>
        <v>0</v>
      </c>
      <c r="K138">
        <f t="shared" si="2"/>
        <v>0</v>
      </c>
    </row>
    <row r="139" spans="6:11" x14ac:dyDescent="0.2">
      <c r="F139">
        <f t="shared" si="3"/>
        <v>0</v>
      </c>
      <c r="I139">
        <f t="shared" si="4"/>
        <v>0</v>
      </c>
      <c r="K139">
        <f t="shared" si="2"/>
        <v>0</v>
      </c>
    </row>
    <row r="140" spans="6:11" x14ac:dyDescent="0.2">
      <c r="F140">
        <f t="shared" si="3"/>
        <v>0</v>
      </c>
      <c r="I140">
        <f t="shared" si="4"/>
        <v>0</v>
      </c>
      <c r="K140">
        <f t="shared" si="2"/>
        <v>0</v>
      </c>
    </row>
    <row r="141" spans="6:11" x14ac:dyDescent="0.2">
      <c r="F141">
        <f t="shared" si="3"/>
        <v>0</v>
      </c>
      <c r="I141">
        <f t="shared" si="4"/>
        <v>0</v>
      </c>
      <c r="K141">
        <f t="shared" si="2"/>
        <v>0</v>
      </c>
    </row>
    <row r="142" spans="6:11" x14ac:dyDescent="0.2">
      <c r="F142">
        <f t="shared" si="3"/>
        <v>0</v>
      </c>
      <c r="I142">
        <f t="shared" si="4"/>
        <v>0</v>
      </c>
      <c r="K142">
        <f t="shared" si="2"/>
        <v>0</v>
      </c>
    </row>
    <row r="143" spans="6:11" x14ac:dyDescent="0.2">
      <c r="F143">
        <f t="shared" si="3"/>
        <v>0</v>
      </c>
      <c r="I143">
        <f t="shared" si="4"/>
        <v>0</v>
      </c>
      <c r="K143">
        <f t="shared" si="2"/>
        <v>0</v>
      </c>
    </row>
    <row r="144" spans="6:11" x14ac:dyDescent="0.2">
      <c r="F144">
        <f t="shared" si="3"/>
        <v>0</v>
      </c>
      <c r="I144">
        <f t="shared" si="4"/>
        <v>0</v>
      </c>
      <c r="K144">
        <f t="shared" si="2"/>
        <v>0</v>
      </c>
    </row>
    <row r="145" spans="6:9" x14ac:dyDescent="0.2">
      <c r="F145">
        <f t="shared" si="3"/>
        <v>0</v>
      </c>
      <c r="I145">
        <f t="shared" si="4"/>
        <v>0</v>
      </c>
    </row>
    <row r="146" spans="6:9" x14ac:dyDescent="0.2">
      <c r="F146">
        <f t="shared" si="3"/>
        <v>0</v>
      </c>
      <c r="I146">
        <f t="shared" si="4"/>
        <v>0</v>
      </c>
    </row>
    <row r="147" spans="6:9" x14ac:dyDescent="0.2">
      <c r="F147">
        <f t="shared" si="3"/>
        <v>0</v>
      </c>
      <c r="I147">
        <f t="shared" si="4"/>
        <v>0</v>
      </c>
    </row>
    <row r="148" spans="6:9" x14ac:dyDescent="0.2">
      <c r="F148">
        <f t="shared" si="3"/>
        <v>0</v>
      </c>
      <c r="I148">
        <f t="shared" si="4"/>
        <v>0</v>
      </c>
    </row>
    <row r="149" spans="6:9" x14ac:dyDescent="0.2">
      <c r="F149">
        <f t="shared" si="3"/>
        <v>0</v>
      </c>
      <c r="I149">
        <f t="shared" si="4"/>
        <v>0</v>
      </c>
    </row>
    <row r="150" spans="6:9" x14ac:dyDescent="0.2">
      <c r="I150">
        <f t="shared" si="4"/>
        <v>0</v>
      </c>
    </row>
    <row r="151" spans="6:9" x14ac:dyDescent="0.2">
      <c r="I151">
        <f t="shared" si="4"/>
        <v>0</v>
      </c>
    </row>
    <row r="152" spans="6:9" x14ac:dyDescent="0.2">
      <c r="I152">
        <f t="shared" si="4"/>
        <v>0</v>
      </c>
    </row>
    <row r="153" spans="6:9" x14ac:dyDescent="0.2">
      <c r="I153">
        <f t="shared" si="4"/>
        <v>0</v>
      </c>
    </row>
    <row r="154" spans="6:9" x14ac:dyDescent="0.2">
      <c r="I154">
        <f t="shared" si="4"/>
        <v>0</v>
      </c>
    </row>
    <row r="155" spans="6:9" x14ac:dyDescent="0.2">
      <c r="I155">
        <f t="shared" si="4"/>
        <v>0</v>
      </c>
    </row>
    <row r="156" spans="6:9" x14ac:dyDescent="0.2">
      <c r="I156">
        <f t="shared" si="4"/>
        <v>0</v>
      </c>
    </row>
  </sheetData>
  <mergeCells count="1">
    <mergeCell ref="A1:C3"/>
  </mergeCells>
  <phoneticPr fontId="13" type="noConversion"/>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L54"/>
  <sheetViews>
    <sheetView topLeftCell="A5" zoomScaleNormal="100" workbookViewId="0">
      <selection activeCell="C30" sqref="C30"/>
    </sheetView>
  </sheetViews>
  <sheetFormatPr baseColWidth="10" defaultRowHeight="12.75" x14ac:dyDescent="0.2"/>
  <cols>
    <col min="7" max="7" width="14.625" customWidth="1"/>
    <col min="11" max="11" width="15" customWidth="1"/>
  </cols>
  <sheetData>
    <row r="1" spans="1:12" x14ac:dyDescent="0.2">
      <c r="A1" s="127" t="s">
        <v>15321</v>
      </c>
      <c r="B1" s="128"/>
      <c r="C1" s="129"/>
    </row>
    <row r="2" spans="1:12" x14ac:dyDescent="0.2">
      <c r="A2" s="130"/>
      <c r="B2" s="131"/>
      <c r="C2" s="132"/>
    </row>
    <row r="3" spans="1:12" x14ac:dyDescent="0.2">
      <c r="A3" s="133"/>
      <c r="B3" s="134"/>
      <c r="C3" s="135"/>
    </row>
    <row r="4" spans="1:12" ht="13.5" thickBot="1" x14ac:dyDescent="0.25"/>
    <row r="5" spans="1:12" ht="18.75" thickBot="1" x14ac:dyDescent="0.3">
      <c r="A5" s="3" t="s">
        <v>6476</v>
      </c>
      <c r="B5" s="3" t="s">
        <v>6814</v>
      </c>
      <c r="C5" s="3" t="s">
        <v>6932</v>
      </c>
      <c r="D5" s="3" t="s">
        <v>6377</v>
      </c>
      <c r="E5" s="3" t="s">
        <v>6249</v>
      </c>
      <c r="F5" s="4" t="s">
        <v>6904</v>
      </c>
      <c r="G5" s="3" t="s">
        <v>6829</v>
      </c>
      <c r="H5" s="3" t="s">
        <v>6844</v>
      </c>
      <c r="I5" s="3" t="s">
        <v>6404</v>
      </c>
      <c r="J5" s="3" t="s">
        <v>7022</v>
      </c>
      <c r="K5" s="3" t="s">
        <v>6312</v>
      </c>
    </row>
    <row r="6" spans="1:12" x14ac:dyDescent="0.2">
      <c r="A6" t="s">
        <v>15289</v>
      </c>
      <c r="B6" t="s">
        <v>15256</v>
      </c>
      <c r="C6" t="s">
        <v>15257</v>
      </c>
      <c r="D6">
        <v>2</v>
      </c>
      <c r="E6">
        <v>252</v>
      </c>
      <c r="F6">
        <f>D6*E6</f>
        <v>504</v>
      </c>
      <c r="I6">
        <f t="shared" ref="I6:I54" si="0">F6-H6</f>
        <v>504</v>
      </c>
      <c r="K6">
        <f t="shared" ref="K6:K54" si="1">H6*J6</f>
        <v>0</v>
      </c>
    </row>
    <row r="7" spans="1:12" x14ac:dyDescent="0.2">
      <c r="F7">
        <f t="shared" ref="F7:F54" si="2">D7*E7</f>
        <v>0</v>
      </c>
      <c r="I7">
        <f t="shared" si="0"/>
        <v>0</v>
      </c>
      <c r="K7">
        <f t="shared" si="1"/>
        <v>0</v>
      </c>
    </row>
    <row r="8" spans="1:12" x14ac:dyDescent="0.2">
      <c r="F8">
        <f t="shared" si="2"/>
        <v>0</v>
      </c>
      <c r="I8">
        <f t="shared" si="0"/>
        <v>0</v>
      </c>
      <c r="K8">
        <f t="shared" si="1"/>
        <v>0</v>
      </c>
    </row>
    <row r="9" spans="1:12" x14ac:dyDescent="0.2">
      <c r="A9" t="s">
        <v>21744</v>
      </c>
      <c r="B9" t="s">
        <v>15275</v>
      </c>
      <c r="C9" t="s">
        <v>15276</v>
      </c>
      <c r="D9">
        <v>2</v>
      </c>
      <c r="E9">
        <v>190</v>
      </c>
      <c r="F9">
        <f t="shared" si="2"/>
        <v>380</v>
      </c>
      <c r="I9">
        <f t="shared" si="0"/>
        <v>380</v>
      </c>
      <c r="K9">
        <f t="shared" si="1"/>
        <v>0</v>
      </c>
    </row>
    <row r="10" spans="1:12" x14ac:dyDescent="0.2">
      <c r="F10">
        <f t="shared" si="2"/>
        <v>0</v>
      </c>
      <c r="I10">
        <f t="shared" si="0"/>
        <v>0</v>
      </c>
      <c r="K10">
        <f t="shared" si="1"/>
        <v>0</v>
      </c>
    </row>
    <row r="11" spans="1:12" x14ac:dyDescent="0.2">
      <c r="F11">
        <f t="shared" si="2"/>
        <v>0</v>
      </c>
      <c r="I11">
        <f t="shared" si="0"/>
        <v>0</v>
      </c>
      <c r="K11">
        <f t="shared" si="1"/>
        <v>0</v>
      </c>
    </row>
    <row r="12" spans="1:12" x14ac:dyDescent="0.2">
      <c r="A12" t="s">
        <v>21745</v>
      </c>
      <c r="B12" t="s">
        <v>15287</v>
      </c>
      <c r="C12" t="s">
        <v>15288</v>
      </c>
      <c r="D12">
        <v>4</v>
      </c>
      <c r="E12">
        <v>150</v>
      </c>
      <c r="F12">
        <f t="shared" si="2"/>
        <v>600</v>
      </c>
      <c r="I12">
        <f t="shared" si="0"/>
        <v>600</v>
      </c>
      <c r="K12">
        <f t="shared" si="1"/>
        <v>0</v>
      </c>
    </row>
    <row r="13" spans="1:12" x14ac:dyDescent="0.2">
      <c r="F13">
        <f t="shared" si="2"/>
        <v>0</v>
      </c>
      <c r="I13">
        <f t="shared" si="0"/>
        <v>0</v>
      </c>
      <c r="K13">
        <f t="shared" si="1"/>
        <v>0</v>
      </c>
    </row>
    <row r="14" spans="1:12" x14ac:dyDescent="0.2">
      <c r="F14">
        <f t="shared" si="2"/>
        <v>0</v>
      </c>
      <c r="I14">
        <f t="shared" si="0"/>
        <v>0</v>
      </c>
      <c r="K14">
        <f t="shared" si="1"/>
        <v>0</v>
      </c>
    </row>
    <row r="15" spans="1:12" x14ac:dyDescent="0.2">
      <c r="A15" t="s">
        <v>15277</v>
      </c>
      <c r="B15" t="s">
        <v>15310</v>
      </c>
      <c r="C15" t="s">
        <v>15311</v>
      </c>
      <c r="D15">
        <v>2</v>
      </c>
      <c r="E15">
        <v>304</v>
      </c>
      <c r="F15">
        <f t="shared" si="2"/>
        <v>608</v>
      </c>
      <c r="G15" t="s">
        <v>16114</v>
      </c>
      <c r="H15">
        <v>602</v>
      </c>
      <c r="I15">
        <f t="shared" si="0"/>
        <v>6</v>
      </c>
      <c r="J15">
        <v>11.5</v>
      </c>
      <c r="K15">
        <f t="shared" si="1"/>
        <v>6923</v>
      </c>
      <c r="L15" t="s">
        <v>16115</v>
      </c>
    </row>
    <row r="16" spans="1:12" x14ac:dyDescent="0.2">
      <c r="F16">
        <f t="shared" si="2"/>
        <v>0</v>
      </c>
      <c r="I16">
        <f t="shared" si="0"/>
        <v>0</v>
      </c>
      <c r="K16">
        <f t="shared" si="1"/>
        <v>0</v>
      </c>
    </row>
    <row r="17" spans="1:12" x14ac:dyDescent="0.2">
      <c r="F17">
        <f t="shared" si="2"/>
        <v>0</v>
      </c>
      <c r="I17">
        <f t="shared" si="0"/>
        <v>0</v>
      </c>
      <c r="K17">
        <f t="shared" si="1"/>
        <v>0</v>
      </c>
    </row>
    <row r="18" spans="1:12" x14ac:dyDescent="0.2">
      <c r="A18" t="s">
        <v>15306</v>
      </c>
      <c r="B18" t="s">
        <v>15307</v>
      </c>
      <c r="C18" t="s">
        <v>15308</v>
      </c>
      <c r="D18">
        <v>2</v>
      </c>
      <c r="E18">
        <v>290</v>
      </c>
      <c r="F18">
        <f t="shared" si="2"/>
        <v>580</v>
      </c>
      <c r="I18">
        <f t="shared" si="0"/>
        <v>580</v>
      </c>
      <c r="K18">
        <f t="shared" si="1"/>
        <v>0</v>
      </c>
    </row>
    <row r="19" spans="1:12" x14ac:dyDescent="0.2">
      <c r="F19">
        <f t="shared" si="2"/>
        <v>0</v>
      </c>
      <c r="I19">
        <f t="shared" si="0"/>
        <v>0</v>
      </c>
      <c r="K19">
        <f t="shared" si="1"/>
        <v>0</v>
      </c>
    </row>
    <row r="20" spans="1:12" x14ac:dyDescent="0.2">
      <c r="F20">
        <f t="shared" si="2"/>
        <v>0</v>
      </c>
      <c r="I20">
        <f t="shared" si="0"/>
        <v>0</v>
      </c>
      <c r="K20">
        <f t="shared" si="1"/>
        <v>0</v>
      </c>
    </row>
    <row r="21" spans="1:12" x14ac:dyDescent="0.2">
      <c r="A21" t="s">
        <v>15309</v>
      </c>
      <c r="B21" t="s">
        <v>15314</v>
      </c>
      <c r="C21" t="s">
        <v>1071</v>
      </c>
      <c r="D21">
        <v>4</v>
      </c>
      <c r="E21">
        <v>125</v>
      </c>
      <c r="F21">
        <f t="shared" si="2"/>
        <v>500</v>
      </c>
      <c r="I21">
        <f t="shared" si="0"/>
        <v>500</v>
      </c>
      <c r="K21">
        <f t="shared" si="1"/>
        <v>0</v>
      </c>
    </row>
    <row r="22" spans="1:12" x14ac:dyDescent="0.2">
      <c r="F22">
        <f t="shared" si="2"/>
        <v>0</v>
      </c>
      <c r="I22">
        <f t="shared" si="0"/>
        <v>0</v>
      </c>
      <c r="K22">
        <f t="shared" si="1"/>
        <v>0</v>
      </c>
    </row>
    <row r="23" spans="1:12" x14ac:dyDescent="0.2">
      <c r="F23">
        <f t="shared" si="2"/>
        <v>0</v>
      </c>
      <c r="I23">
        <f t="shared" si="0"/>
        <v>0</v>
      </c>
      <c r="K23">
        <f t="shared" si="1"/>
        <v>0</v>
      </c>
    </row>
    <row r="24" spans="1:12" x14ac:dyDescent="0.2">
      <c r="A24" t="s">
        <v>15315</v>
      </c>
      <c r="B24" t="s">
        <v>15352</v>
      </c>
      <c r="C24" t="s">
        <v>15335</v>
      </c>
      <c r="D24">
        <v>2</v>
      </c>
      <c r="E24">
        <v>250</v>
      </c>
      <c r="F24">
        <f t="shared" si="2"/>
        <v>500</v>
      </c>
      <c r="I24">
        <f t="shared" si="0"/>
        <v>500</v>
      </c>
      <c r="K24">
        <f t="shared" si="1"/>
        <v>0</v>
      </c>
    </row>
    <row r="25" spans="1:12" x14ac:dyDescent="0.2">
      <c r="F25">
        <f t="shared" si="2"/>
        <v>0</v>
      </c>
      <c r="I25">
        <f t="shared" si="0"/>
        <v>0</v>
      </c>
      <c r="K25">
        <f t="shared" si="1"/>
        <v>0</v>
      </c>
    </row>
    <row r="26" spans="1:12" x14ac:dyDescent="0.2">
      <c r="F26">
        <f t="shared" si="2"/>
        <v>0</v>
      </c>
      <c r="I26">
        <f t="shared" si="0"/>
        <v>0</v>
      </c>
      <c r="K26">
        <f t="shared" si="1"/>
        <v>0</v>
      </c>
    </row>
    <row r="27" spans="1:12" x14ac:dyDescent="0.2">
      <c r="A27" t="s">
        <v>15369</v>
      </c>
      <c r="B27" t="s">
        <v>15370</v>
      </c>
      <c r="C27" t="s">
        <v>15339</v>
      </c>
      <c r="D27">
        <v>2</v>
      </c>
      <c r="E27">
        <v>259</v>
      </c>
      <c r="F27">
        <f t="shared" si="2"/>
        <v>518</v>
      </c>
      <c r="G27" t="s">
        <v>15579</v>
      </c>
      <c r="H27">
        <v>513</v>
      </c>
      <c r="I27">
        <f t="shared" si="0"/>
        <v>5</v>
      </c>
      <c r="J27">
        <v>10</v>
      </c>
      <c r="K27">
        <f t="shared" si="1"/>
        <v>5130</v>
      </c>
      <c r="L27" t="s">
        <v>16127</v>
      </c>
    </row>
    <row r="28" spans="1:12" x14ac:dyDescent="0.2">
      <c r="F28">
        <f t="shared" si="2"/>
        <v>0</v>
      </c>
      <c r="I28">
        <f t="shared" si="0"/>
        <v>0</v>
      </c>
      <c r="K28">
        <f t="shared" si="1"/>
        <v>0</v>
      </c>
    </row>
    <row r="29" spans="1:12" x14ac:dyDescent="0.2">
      <c r="F29">
        <f t="shared" si="2"/>
        <v>0</v>
      </c>
      <c r="I29">
        <f t="shared" si="0"/>
        <v>0</v>
      </c>
      <c r="K29">
        <f t="shared" si="1"/>
        <v>0</v>
      </c>
    </row>
    <row r="30" spans="1:12" x14ac:dyDescent="0.2">
      <c r="A30" t="s">
        <v>15340</v>
      </c>
      <c r="B30" t="s">
        <v>15341</v>
      </c>
      <c r="C30" t="s">
        <v>15342</v>
      </c>
      <c r="D30">
        <v>4</v>
      </c>
      <c r="E30">
        <v>126</v>
      </c>
      <c r="F30">
        <f t="shared" si="2"/>
        <v>504</v>
      </c>
      <c r="G30" t="s">
        <v>15606</v>
      </c>
      <c r="H30">
        <v>501</v>
      </c>
      <c r="I30">
        <f t="shared" si="0"/>
        <v>3</v>
      </c>
      <c r="J30">
        <v>11</v>
      </c>
      <c r="K30">
        <f t="shared" si="1"/>
        <v>5511</v>
      </c>
      <c r="L30" t="s">
        <v>16134</v>
      </c>
    </row>
    <row r="31" spans="1:12" x14ac:dyDescent="0.2">
      <c r="F31">
        <f t="shared" si="2"/>
        <v>0</v>
      </c>
      <c r="I31">
        <f t="shared" si="0"/>
        <v>0</v>
      </c>
      <c r="K31">
        <f t="shared" si="1"/>
        <v>0</v>
      </c>
    </row>
    <row r="32" spans="1:12" x14ac:dyDescent="0.2">
      <c r="F32">
        <f t="shared" si="2"/>
        <v>0</v>
      </c>
      <c r="I32">
        <f t="shared" si="0"/>
        <v>0</v>
      </c>
      <c r="K32">
        <f t="shared" si="1"/>
        <v>0</v>
      </c>
    </row>
    <row r="33" spans="6:11" x14ac:dyDescent="0.2">
      <c r="F33">
        <f t="shared" si="2"/>
        <v>0</v>
      </c>
      <c r="I33">
        <f t="shared" si="0"/>
        <v>0</v>
      </c>
      <c r="K33">
        <f t="shared" si="1"/>
        <v>0</v>
      </c>
    </row>
    <row r="34" spans="6:11" x14ac:dyDescent="0.2">
      <c r="F34">
        <f t="shared" si="2"/>
        <v>0</v>
      </c>
      <c r="I34">
        <f t="shared" si="0"/>
        <v>0</v>
      </c>
      <c r="K34">
        <f t="shared" si="1"/>
        <v>0</v>
      </c>
    </row>
    <row r="35" spans="6:11" x14ac:dyDescent="0.2">
      <c r="F35">
        <f t="shared" si="2"/>
        <v>0</v>
      </c>
      <c r="I35">
        <f t="shared" si="0"/>
        <v>0</v>
      </c>
      <c r="K35">
        <f t="shared" si="1"/>
        <v>0</v>
      </c>
    </row>
    <row r="36" spans="6:11" x14ac:dyDescent="0.2">
      <c r="F36">
        <f t="shared" si="2"/>
        <v>0</v>
      </c>
      <c r="I36">
        <f t="shared" si="0"/>
        <v>0</v>
      </c>
      <c r="K36">
        <f t="shared" si="1"/>
        <v>0</v>
      </c>
    </row>
    <row r="37" spans="6:11" x14ac:dyDescent="0.2">
      <c r="F37">
        <f t="shared" si="2"/>
        <v>0</v>
      </c>
      <c r="I37">
        <f t="shared" si="0"/>
        <v>0</v>
      </c>
      <c r="K37">
        <f t="shared" si="1"/>
        <v>0</v>
      </c>
    </row>
    <row r="38" spans="6:11" x14ac:dyDescent="0.2">
      <c r="F38">
        <f t="shared" si="2"/>
        <v>0</v>
      </c>
      <c r="I38">
        <f t="shared" si="0"/>
        <v>0</v>
      </c>
      <c r="K38">
        <f t="shared" si="1"/>
        <v>0</v>
      </c>
    </row>
    <row r="39" spans="6:11" x14ac:dyDescent="0.2">
      <c r="F39">
        <f t="shared" si="2"/>
        <v>0</v>
      </c>
      <c r="I39">
        <f t="shared" si="0"/>
        <v>0</v>
      </c>
      <c r="K39">
        <f t="shared" si="1"/>
        <v>0</v>
      </c>
    </row>
    <row r="40" spans="6:11" x14ac:dyDescent="0.2">
      <c r="F40">
        <f t="shared" si="2"/>
        <v>0</v>
      </c>
      <c r="I40">
        <f t="shared" si="0"/>
        <v>0</v>
      </c>
      <c r="K40">
        <f t="shared" si="1"/>
        <v>0</v>
      </c>
    </row>
    <row r="41" spans="6:11" x14ac:dyDescent="0.2">
      <c r="F41">
        <f t="shared" si="2"/>
        <v>0</v>
      </c>
      <c r="I41">
        <f t="shared" si="0"/>
        <v>0</v>
      </c>
      <c r="K41">
        <f t="shared" si="1"/>
        <v>0</v>
      </c>
    </row>
    <row r="42" spans="6:11" x14ac:dyDescent="0.2">
      <c r="F42">
        <f t="shared" si="2"/>
        <v>0</v>
      </c>
      <c r="I42">
        <f t="shared" si="0"/>
        <v>0</v>
      </c>
      <c r="K42">
        <f t="shared" si="1"/>
        <v>0</v>
      </c>
    </row>
    <row r="43" spans="6:11" x14ac:dyDescent="0.2">
      <c r="F43">
        <f t="shared" si="2"/>
        <v>0</v>
      </c>
      <c r="I43">
        <f t="shared" si="0"/>
        <v>0</v>
      </c>
      <c r="K43">
        <f t="shared" si="1"/>
        <v>0</v>
      </c>
    </row>
    <row r="44" spans="6:11" x14ac:dyDescent="0.2">
      <c r="F44">
        <f t="shared" si="2"/>
        <v>0</v>
      </c>
      <c r="I44">
        <f t="shared" si="0"/>
        <v>0</v>
      </c>
      <c r="K44">
        <f t="shared" si="1"/>
        <v>0</v>
      </c>
    </row>
    <row r="45" spans="6:11" x14ac:dyDescent="0.2">
      <c r="F45">
        <f t="shared" si="2"/>
        <v>0</v>
      </c>
      <c r="I45">
        <f t="shared" si="0"/>
        <v>0</v>
      </c>
      <c r="K45">
        <f t="shared" si="1"/>
        <v>0</v>
      </c>
    </row>
    <row r="46" spans="6:11" x14ac:dyDescent="0.2">
      <c r="F46">
        <f t="shared" si="2"/>
        <v>0</v>
      </c>
      <c r="I46">
        <f t="shared" si="0"/>
        <v>0</v>
      </c>
      <c r="K46">
        <f t="shared" si="1"/>
        <v>0</v>
      </c>
    </row>
    <row r="47" spans="6:11" x14ac:dyDescent="0.2">
      <c r="F47">
        <f t="shared" si="2"/>
        <v>0</v>
      </c>
      <c r="I47">
        <f t="shared" si="0"/>
        <v>0</v>
      </c>
      <c r="K47">
        <f t="shared" si="1"/>
        <v>0</v>
      </c>
    </row>
    <row r="48" spans="6:11" x14ac:dyDescent="0.2">
      <c r="F48">
        <f t="shared" si="2"/>
        <v>0</v>
      </c>
      <c r="I48">
        <f t="shared" si="0"/>
        <v>0</v>
      </c>
      <c r="K48">
        <f t="shared" si="1"/>
        <v>0</v>
      </c>
    </row>
    <row r="49" spans="6:11" x14ac:dyDescent="0.2">
      <c r="F49">
        <f t="shared" si="2"/>
        <v>0</v>
      </c>
      <c r="I49">
        <f t="shared" si="0"/>
        <v>0</v>
      </c>
      <c r="K49">
        <f t="shared" si="1"/>
        <v>0</v>
      </c>
    </row>
    <row r="50" spans="6:11" x14ac:dyDescent="0.2">
      <c r="F50">
        <f t="shared" si="2"/>
        <v>0</v>
      </c>
      <c r="I50">
        <f t="shared" si="0"/>
        <v>0</v>
      </c>
      <c r="K50">
        <f t="shared" si="1"/>
        <v>0</v>
      </c>
    </row>
    <row r="51" spans="6:11" x14ac:dyDescent="0.2">
      <c r="F51">
        <f t="shared" si="2"/>
        <v>0</v>
      </c>
      <c r="I51">
        <f t="shared" si="0"/>
        <v>0</v>
      </c>
      <c r="K51">
        <f t="shared" si="1"/>
        <v>0</v>
      </c>
    </row>
    <row r="52" spans="6:11" x14ac:dyDescent="0.2">
      <c r="F52">
        <f t="shared" si="2"/>
        <v>0</v>
      </c>
      <c r="I52">
        <f t="shared" si="0"/>
        <v>0</v>
      </c>
      <c r="K52">
        <f t="shared" si="1"/>
        <v>0</v>
      </c>
    </row>
    <row r="53" spans="6:11" x14ac:dyDescent="0.2">
      <c r="F53">
        <f t="shared" si="2"/>
        <v>0</v>
      </c>
      <c r="I53">
        <f t="shared" si="0"/>
        <v>0</v>
      </c>
      <c r="K53">
        <f t="shared" si="1"/>
        <v>0</v>
      </c>
    </row>
    <row r="54" spans="6:11" x14ac:dyDescent="0.2">
      <c r="F54">
        <f t="shared" si="2"/>
        <v>0</v>
      </c>
      <c r="I54">
        <f t="shared" si="0"/>
        <v>0</v>
      </c>
      <c r="K54">
        <f t="shared" si="1"/>
        <v>0</v>
      </c>
    </row>
  </sheetData>
  <mergeCells count="1">
    <mergeCell ref="A1:C3"/>
  </mergeCells>
  <phoneticPr fontId="13" type="noConversion"/>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K22"/>
  <sheetViews>
    <sheetView workbookViewId="0">
      <selection activeCell="A15" sqref="A15"/>
    </sheetView>
  </sheetViews>
  <sheetFormatPr baseColWidth="10" defaultRowHeight="12.75" x14ac:dyDescent="0.2"/>
  <cols>
    <col min="11" max="11" width="16" customWidth="1"/>
  </cols>
  <sheetData>
    <row r="1" spans="1:11" x14ac:dyDescent="0.2">
      <c r="A1" s="127" t="s">
        <v>15759</v>
      </c>
      <c r="B1" s="128"/>
      <c r="C1" s="129"/>
    </row>
    <row r="2" spans="1:11" x14ac:dyDescent="0.2">
      <c r="A2" s="130"/>
      <c r="B2" s="131"/>
      <c r="C2" s="132"/>
    </row>
    <row r="3" spans="1:11" x14ac:dyDescent="0.2">
      <c r="A3" s="133"/>
      <c r="B3" s="134"/>
      <c r="C3" s="135"/>
    </row>
    <row r="4" spans="1:11" ht="13.5" thickBot="1" x14ac:dyDescent="0.25"/>
    <row r="5" spans="1:11" ht="18.75" thickBot="1" x14ac:dyDescent="0.3">
      <c r="A5" s="3" t="s">
        <v>6476</v>
      </c>
      <c r="B5" s="3" t="s">
        <v>6814</v>
      </c>
      <c r="C5" s="3" t="s">
        <v>6932</v>
      </c>
      <c r="D5" s="3" t="s">
        <v>6377</v>
      </c>
      <c r="E5" s="3" t="s">
        <v>6249</v>
      </c>
      <c r="F5" s="4" t="s">
        <v>6904</v>
      </c>
      <c r="G5" s="3" t="s">
        <v>6829</v>
      </c>
      <c r="H5" s="3" t="s">
        <v>6844</v>
      </c>
      <c r="I5" s="3" t="s">
        <v>6404</v>
      </c>
      <c r="J5" s="3" t="s">
        <v>7022</v>
      </c>
      <c r="K5" s="3" t="s">
        <v>6312</v>
      </c>
    </row>
    <row r="6" spans="1:11" x14ac:dyDescent="0.2">
      <c r="F6">
        <f t="shared" ref="F6:F22" si="0">D6*E6</f>
        <v>0</v>
      </c>
      <c r="I6">
        <f t="shared" ref="I6:I22" si="1">F6-H6</f>
        <v>0</v>
      </c>
      <c r="K6">
        <f t="shared" ref="K6:K22" si="2">H6*J6</f>
        <v>0</v>
      </c>
    </row>
    <row r="7" spans="1:11" x14ac:dyDescent="0.2">
      <c r="F7">
        <f t="shared" si="0"/>
        <v>0</v>
      </c>
      <c r="I7">
        <f t="shared" si="1"/>
        <v>0</v>
      </c>
      <c r="K7">
        <f t="shared" si="2"/>
        <v>0</v>
      </c>
    </row>
    <row r="8" spans="1:11" x14ac:dyDescent="0.2">
      <c r="F8">
        <f t="shared" si="0"/>
        <v>0</v>
      </c>
      <c r="I8">
        <f t="shared" si="1"/>
        <v>0</v>
      </c>
      <c r="K8">
        <f t="shared" si="2"/>
        <v>0</v>
      </c>
    </row>
    <row r="9" spans="1:11" x14ac:dyDescent="0.2">
      <c r="F9">
        <f t="shared" si="0"/>
        <v>0</v>
      </c>
      <c r="I9">
        <f t="shared" si="1"/>
        <v>0</v>
      </c>
      <c r="K9">
        <f t="shared" si="2"/>
        <v>0</v>
      </c>
    </row>
    <row r="10" spans="1:11" x14ac:dyDescent="0.2">
      <c r="F10">
        <f t="shared" si="0"/>
        <v>0</v>
      </c>
      <c r="I10">
        <f t="shared" si="1"/>
        <v>0</v>
      </c>
      <c r="K10">
        <f t="shared" si="2"/>
        <v>0</v>
      </c>
    </row>
    <row r="11" spans="1:11" x14ac:dyDescent="0.2">
      <c r="F11">
        <f t="shared" si="0"/>
        <v>0</v>
      </c>
      <c r="I11">
        <f t="shared" si="1"/>
        <v>0</v>
      </c>
      <c r="K11">
        <f t="shared" si="2"/>
        <v>0</v>
      </c>
    </row>
    <row r="12" spans="1:11" x14ac:dyDescent="0.2">
      <c r="F12">
        <f t="shared" si="0"/>
        <v>0</v>
      </c>
      <c r="I12">
        <f t="shared" si="1"/>
        <v>0</v>
      </c>
      <c r="K12">
        <f t="shared" si="2"/>
        <v>0</v>
      </c>
    </row>
    <row r="13" spans="1:11" x14ac:dyDescent="0.2">
      <c r="F13">
        <f t="shared" si="0"/>
        <v>0</v>
      </c>
      <c r="I13">
        <f t="shared" si="1"/>
        <v>0</v>
      </c>
      <c r="K13">
        <f t="shared" si="2"/>
        <v>0</v>
      </c>
    </row>
    <row r="14" spans="1:11" x14ac:dyDescent="0.2">
      <c r="F14">
        <f t="shared" si="0"/>
        <v>0</v>
      </c>
      <c r="I14">
        <f t="shared" si="1"/>
        <v>0</v>
      </c>
      <c r="K14">
        <f t="shared" si="2"/>
        <v>0</v>
      </c>
    </row>
    <row r="15" spans="1:11" x14ac:dyDescent="0.2">
      <c r="F15">
        <f t="shared" si="0"/>
        <v>0</v>
      </c>
      <c r="I15">
        <f t="shared" si="1"/>
        <v>0</v>
      </c>
      <c r="K15">
        <f t="shared" si="2"/>
        <v>0</v>
      </c>
    </row>
    <row r="16" spans="1:11" x14ac:dyDescent="0.2">
      <c r="F16">
        <f t="shared" si="0"/>
        <v>0</v>
      </c>
      <c r="I16">
        <f t="shared" si="1"/>
        <v>0</v>
      </c>
      <c r="K16">
        <f t="shared" si="2"/>
        <v>0</v>
      </c>
    </row>
    <row r="17" spans="1:11" x14ac:dyDescent="0.2">
      <c r="F17">
        <f t="shared" si="0"/>
        <v>0</v>
      </c>
      <c r="I17">
        <f t="shared" si="1"/>
        <v>0</v>
      </c>
      <c r="K17">
        <f t="shared" si="2"/>
        <v>0</v>
      </c>
    </row>
    <row r="18" spans="1:11" x14ac:dyDescent="0.2">
      <c r="A18" t="s">
        <v>15705</v>
      </c>
      <c r="B18" t="s">
        <v>15760</v>
      </c>
      <c r="C18" t="s">
        <v>15761</v>
      </c>
      <c r="D18">
        <v>1</v>
      </c>
      <c r="E18">
        <v>252</v>
      </c>
      <c r="F18">
        <f t="shared" si="0"/>
        <v>252</v>
      </c>
      <c r="I18">
        <f t="shared" si="1"/>
        <v>252</v>
      </c>
      <c r="K18">
        <f t="shared" si="2"/>
        <v>0</v>
      </c>
    </row>
    <row r="19" spans="1:11" x14ac:dyDescent="0.2">
      <c r="F19">
        <f t="shared" si="0"/>
        <v>0</v>
      </c>
      <c r="I19">
        <f t="shared" si="1"/>
        <v>0</v>
      </c>
      <c r="K19">
        <f t="shared" si="2"/>
        <v>0</v>
      </c>
    </row>
    <row r="20" spans="1:11" x14ac:dyDescent="0.2">
      <c r="F20">
        <f t="shared" si="0"/>
        <v>0</v>
      </c>
      <c r="I20">
        <f t="shared" si="1"/>
        <v>0</v>
      </c>
      <c r="K20">
        <f t="shared" si="2"/>
        <v>0</v>
      </c>
    </row>
    <row r="21" spans="1:11" x14ac:dyDescent="0.2">
      <c r="F21">
        <f t="shared" si="0"/>
        <v>0</v>
      </c>
      <c r="I21">
        <f t="shared" si="1"/>
        <v>0</v>
      </c>
      <c r="K21">
        <f t="shared" si="2"/>
        <v>0</v>
      </c>
    </row>
    <row r="22" spans="1:11" x14ac:dyDescent="0.2">
      <c r="F22">
        <f t="shared" si="0"/>
        <v>0</v>
      </c>
      <c r="I22">
        <f t="shared" si="1"/>
        <v>0</v>
      </c>
      <c r="K22">
        <f t="shared" si="2"/>
        <v>0</v>
      </c>
    </row>
  </sheetData>
  <mergeCells count="1">
    <mergeCell ref="A1:C3"/>
  </mergeCell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L152"/>
  <sheetViews>
    <sheetView topLeftCell="A60" workbookViewId="0">
      <selection activeCell="C94" sqref="C94"/>
    </sheetView>
  </sheetViews>
  <sheetFormatPr baseColWidth="10" defaultRowHeight="12.75" x14ac:dyDescent="0.2"/>
  <cols>
    <col min="1" max="1" width="12.625" customWidth="1"/>
    <col min="7" max="7" width="16.625" customWidth="1"/>
    <col min="11" max="11" width="17" customWidth="1"/>
  </cols>
  <sheetData>
    <row r="1" spans="1:11" x14ac:dyDescent="0.2">
      <c r="A1" s="127" t="s">
        <v>15669</v>
      </c>
      <c r="B1" s="128"/>
      <c r="C1" s="129"/>
    </row>
    <row r="2" spans="1:11" x14ac:dyDescent="0.2">
      <c r="A2" s="130"/>
      <c r="B2" s="131"/>
      <c r="C2" s="132"/>
    </row>
    <row r="3" spans="1:11" x14ac:dyDescent="0.2">
      <c r="A3" s="133"/>
      <c r="B3" s="134"/>
      <c r="C3" s="135"/>
    </row>
    <row r="4" spans="1:11" ht="13.5" thickBot="1" x14ac:dyDescent="0.25"/>
    <row r="5" spans="1:11" ht="18.75" thickBot="1" x14ac:dyDescent="0.3">
      <c r="A5" s="3" t="s">
        <v>6476</v>
      </c>
      <c r="B5" s="3" t="s">
        <v>6814</v>
      </c>
      <c r="C5" s="3" t="s">
        <v>6932</v>
      </c>
      <c r="D5" s="3" t="s">
        <v>6377</v>
      </c>
      <c r="E5" s="3" t="s">
        <v>6249</v>
      </c>
      <c r="F5" s="4" t="s">
        <v>6904</v>
      </c>
      <c r="G5" s="3" t="s">
        <v>6829</v>
      </c>
      <c r="H5" s="3" t="s">
        <v>6844</v>
      </c>
      <c r="I5" s="3" t="s">
        <v>6404</v>
      </c>
      <c r="J5" s="3" t="s">
        <v>7022</v>
      </c>
      <c r="K5" s="3" t="s">
        <v>6312</v>
      </c>
    </row>
    <row r="6" spans="1:11" x14ac:dyDescent="0.2">
      <c r="F6">
        <f t="shared" ref="F6:F152" si="0">D6*E6</f>
        <v>0</v>
      </c>
      <c r="I6">
        <f t="shared" ref="I6:I134" si="1">F6-H6</f>
        <v>0</v>
      </c>
      <c r="K6">
        <f t="shared" ref="K6:K134" si="2">H6*J6</f>
        <v>0</v>
      </c>
    </row>
    <row r="7" spans="1:11" x14ac:dyDescent="0.2">
      <c r="F7">
        <f t="shared" si="0"/>
        <v>0</v>
      </c>
      <c r="I7">
        <f t="shared" si="1"/>
        <v>0</v>
      </c>
      <c r="K7">
        <f t="shared" si="2"/>
        <v>0</v>
      </c>
    </row>
    <row r="8" spans="1:11" x14ac:dyDescent="0.2">
      <c r="F8">
        <f t="shared" si="0"/>
        <v>0</v>
      </c>
      <c r="I8">
        <f t="shared" si="1"/>
        <v>0</v>
      </c>
      <c r="K8">
        <f t="shared" si="2"/>
        <v>0</v>
      </c>
    </row>
    <row r="9" spans="1:11" x14ac:dyDescent="0.2">
      <c r="F9">
        <f t="shared" si="0"/>
        <v>0</v>
      </c>
      <c r="I9">
        <f t="shared" si="1"/>
        <v>0</v>
      </c>
      <c r="K9">
        <f t="shared" si="2"/>
        <v>0</v>
      </c>
    </row>
    <row r="10" spans="1:11" x14ac:dyDescent="0.2">
      <c r="F10">
        <f t="shared" si="0"/>
        <v>0</v>
      </c>
      <c r="I10">
        <f t="shared" si="1"/>
        <v>0</v>
      </c>
      <c r="K10">
        <f t="shared" si="2"/>
        <v>0</v>
      </c>
    </row>
    <row r="11" spans="1:11" x14ac:dyDescent="0.2">
      <c r="F11">
        <f t="shared" si="0"/>
        <v>0</v>
      </c>
      <c r="I11">
        <f t="shared" si="1"/>
        <v>0</v>
      </c>
      <c r="K11">
        <f t="shared" si="2"/>
        <v>0</v>
      </c>
    </row>
    <row r="12" spans="1:11" x14ac:dyDescent="0.2">
      <c r="F12">
        <f t="shared" si="0"/>
        <v>0</v>
      </c>
      <c r="I12">
        <f t="shared" si="1"/>
        <v>0</v>
      </c>
      <c r="K12">
        <f t="shared" si="2"/>
        <v>0</v>
      </c>
    </row>
    <row r="13" spans="1:11" x14ac:dyDescent="0.2">
      <c r="F13">
        <f t="shared" si="0"/>
        <v>0</v>
      </c>
      <c r="I13">
        <f t="shared" si="1"/>
        <v>0</v>
      </c>
      <c r="K13">
        <f t="shared" si="2"/>
        <v>0</v>
      </c>
    </row>
    <row r="14" spans="1:11" x14ac:dyDescent="0.2">
      <c r="F14">
        <f t="shared" si="0"/>
        <v>0</v>
      </c>
      <c r="I14">
        <f t="shared" si="1"/>
        <v>0</v>
      </c>
      <c r="K14">
        <f t="shared" si="2"/>
        <v>0</v>
      </c>
    </row>
    <row r="15" spans="1:11" x14ac:dyDescent="0.2">
      <c r="F15">
        <f t="shared" si="0"/>
        <v>0</v>
      </c>
      <c r="I15">
        <f t="shared" si="1"/>
        <v>0</v>
      </c>
      <c r="K15">
        <f t="shared" si="2"/>
        <v>0</v>
      </c>
    </row>
    <row r="16" spans="1:11" x14ac:dyDescent="0.2">
      <c r="F16">
        <f t="shared" si="0"/>
        <v>0</v>
      </c>
      <c r="I16">
        <f t="shared" si="1"/>
        <v>0</v>
      </c>
      <c r="K16">
        <f t="shared" si="2"/>
        <v>0</v>
      </c>
    </row>
    <row r="17" spans="1:11" x14ac:dyDescent="0.2">
      <c r="F17">
        <f t="shared" si="0"/>
        <v>0</v>
      </c>
      <c r="I17">
        <f t="shared" si="1"/>
        <v>0</v>
      </c>
      <c r="K17">
        <f t="shared" si="2"/>
        <v>0</v>
      </c>
    </row>
    <row r="18" spans="1:11" x14ac:dyDescent="0.2">
      <c r="F18">
        <f t="shared" si="0"/>
        <v>0</v>
      </c>
      <c r="I18">
        <f t="shared" si="1"/>
        <v>0</v>
      </c>
      <c r="K18">
        <f t="shared" si="2"/>
        <v>0</v>
      </c>
    </row>
    <row r="19" spans="1:11" x14ac:dyDescent="0.2">
      <c r="F19">
        <f t="shared" si="0"/>
        <v>0</v>
      </c>
      <c r="I19">
        <f t="shared" si="1"/>
        <v>0</v>
      </c>
      <c r="K19">
        <f t="shared" si="2"/>
        <v>0</v>
      </c>
    </row>
    <row r="20" spans="1:11" x14ac:dyDescent="0.2">
      <c r="F20">
        <f t="shared" si="0"/>
        <v>0</v>
      </c>
      <c r="I20">
        <f t="shared" si="1"/>
        <v>0</v>
      </c>
      <c r="K20">
        <f t="shared" si="2"/>
        <v>0</v>
      </c>
    </row>
    <row r="21" spans="1:11" x14ac:dyDescent="0.2">
      <c r="F21">
        <f t="shared" si="0"/>
        <v>0</v>
      </c>
      <c r="I21">
        <f t="shared" si="1"/>
        <v>0</v>
      </c>
      <c r="K21">
        <f t="shared" si="2"/>
        <v>0</v>
      </c>
    </row>
    <row r="22" spans="1:11" x14ac:dyDescent="0.2">
      <c r="F22">
        <f t="shared" si="0"/>
        <v>0</v>
      </c>
      <c r="I22">
        <f t="shared" si="1"/>
        <v>0</v>
      </c>
      <c r="K22">
        <f t="shared" si="2"/>
        <v>0</v>
      </c>
    </row>
    <row r="23" spans="1:11" x14ac:dyDescent="0.2">
      <c r="F23">
        <f t="shared" si="0"/>
        <v>0</v>
      </c>
      <c r="I23">
        <f t="shared" si="1"/>
        <v>0</v>
      </c>
      <c r="K23">
        <f t="shared" si="2"/>
        <v>0</v>
      </c>
    </row>
    <row r="24" spans="1:11" x14ac:dyDescent="0.2">
      <c r="F24">
        <f t="shared" si="0"/>
        <v>0</v>
      </c>
      <c r="I24">
        <f t="shared" si="1"/>
        <v>0</v>
      </c>
      <c r="K24">
        <f t="shared" si="2"/>
        <v>0</v>
      </c>
    </row>
    <row r="25" spans="1:11" x14ac:dyDescent="0.2">
      <c r="F25">
        <f t="shared" si="0"/>
        <v>0</v>
      </c>
      <c r="I25">
        <f t="shared" si="1"/>
        <v>0</v>
      </c>
      <c r="K25">
        <f t="shared" si="2"/>
        <v>0</v>
      </c>
    </row>
    <row r="26" spans="1:11" x14ac:dyDescent="0.2">
      <c r="A26" t="s">
        <v>18059</v>
      </c>
      <c r="B26" t="s">
        <v>18085</v>
      </c>
      <c r="C26" t="s">
        <v>18086</v>
      </c>
      <c r="D26">
        <v>2</v>
      </c>
      <c r="E26">
        <v>200</v>
      </c>
      <c r="F26">
        <f t="shared" si="0"/>
        <v>400</v>
      </c>
      <c r="I26">
        <f t="shared" si="1"/>
        <v>400</v>
      </c>
      <c r="K26">
        <f t="shared" si="2"/>
        <v>0</v>
      </c>
    </row>
    <row r="27" spans="1:11" x14ac:dyDescent="0.2">
      <c r="F27">
        <f t="shared" si="0"/>
        <v>0</v>
      </c>
      <c r="I27">
        <f t="shared" si="1"/>
        <v>0</v>
      </c>
      <c r="K27">
        <f t="shared" si="2"/>
        <v>0</v>
      </c>
    </row>
    <row r="28" spans="1:11" x14ac:dyDescent="0.2">
      <c r="F28">
        <f t="shared" si="0"/>
        <v>0</v>
      </c>
      <c r="I28">
        <f t="shared" si="1"/>
        <v>0</v>
      </c>
      <c r="K28">
        <f t="shared" si="2"/>
        <v>0</v>
      </c>
    </row>
    <row r="29" spans="1:11" x14ac:dyDescent="0.2">
      <c r="A29" t="s">
        <v>18028</v>
      </c>
      <c r="B29" t="s">
        <v>18057</v>
      </c>
      <c r="C29" t="s">
        <v>18058</v>
      </c>
      <c r="D29">
        <v>3</v>
      </c>
      <c r="E29">
        <v>116</v>
      </c>
      <c r="F29">
        <f t="shared" si="0"/>
        <v>348</v>
      </c>
      <c r="I29">
        <f t="shared" si="1"/>
        <v>348</v>
      </c>
      <c r="K29">
        <f t="shared" si="2"/>
        <v>0</v>
      </c>
    </row>
    <row r="30" spans="1:11" x14ac:dyDescent="0.2">
      <c r="F30">
        <f t="shared" si="0"/>
        <v>0</v>
      </c>
      <c r="I30">
        <f t="shared" si="1"/>
        <v>0</v>
      </c>
      <c r="K30">
        <f t="shared" si="2"/>
        <v>0</v>
      </c>
    </row>
    <row r="31" spans="1:11" x14ac:dyDescent="0.2">
      <c r="F31">
        <f t="shared" si="0"/>
        <v>0</v>
      </c>
      <c r="I31">
        <f t="shared" si="1"/>
        <v>0</v>
      </c>
      <c r="K31">
        <f t="shared" si="2"/>
        <v>0</v>
      </c>
    </row>
    <row r="32" spans="1:11" x14ac:dyDescent="0.2">
      <c r="A32" t="s">
        <v>18028</v>
      </c>
      <c r="B32" t="s">
        <v>18055</v>
      </c>
      <c r="C32" t="s">
        <v>18056</v>
      </c>
      <c r="D32">
        <v>2</v>
      </c>
      <c r="E32">
        <v>250</v>
      </c>
      <c r="F32">
        <f t="shared" si="0"/>
        <v>500</v>
      </c>
      <c r="I32">
        <f t="shared" si="1"/>
        <v>500</v>
      </c>
      <c r="K32">
        <f t="shared" si="2"/>
        <v>0</v>
      </c>
    </row>
    <row r="33" spans="1:11" x14ac:dyDescent="0.2">
      <c r="F33">
        <f t="shared" si="0"/>
        <v>0</v>
      </c>
      <c r="I33">
        <f t="shared" si="1"/>
        <v>0</v>
      </c>
      <c r="K33">
        <f t="shared" si="2"/>
        <v>0</v>
      </c>
    </row>
    <row r="34" spans="1:11" x14ac:dyDescent="0.2">
      <c r="F34">
        <f t="shared" si="0"/>
        <v>0</v>
      </c>
      <c r="I34">
        <f t="shared" si="1"/>
        <v>0</v>
      </c>
      <c r="K34">
        <f t="shared" si="2"/>
        <v>0</v>
      </c>
    </row>
    <row r="35" spans="1:11" x14ac:dyDescent="0.2">
      <c r="A35" t="s">
        <v>17723</v>
      </c>
      <c r="B35" t="s">
        <v>18053</v>
      </c>
      <c r="C35" t="s">
        <v>18054</v>
      </c>
      <c r="D35">
        <v>2</v>
      </c>
      <c r="E35">
        <v>200</v>
      </c>
      <c r="F35">
        <f t="shared" si="0"/>
        <v>400</v>
      </c>
      <c r="I35">
        <f t="shared" si="1"/>
        <v>400</v>
      </c>
      <c r="K35">
        <f t="shared" si="2"/>
        <v>0</v>
      </c>
    </row>
    <row r="36" spans="1:11" x14ac:dyDescent="0.2">
      <c r="F36">
        <f t="shared" si="0"/>
        <v>0</v>
      </c>
      <c r="I36">
        <f t="shared" si="1"/>
        <v>0</v>
      </c>
      <c r="K36">
        <f t="shared" si="2"/>
        <v>0</v>
      </c>
    </row>
    <row r="37" spans="1:11" x14ac:dyDescent="0.2">
      <c r="F37">
        <f t="shared" si="0"/>
        <v>0</v>
      </c>
      <c r="I37">
        <f t="shared" si="1"/>
        <v>0</v>
      </c>
      <c r="K37">
        <f t="shared" si="2"/>
        <v>0</v>
      </c>
    </row>
    <row r="38" spans="1:11" x14ac:dyDescent="0.2">
      <c r="A38" t="s">
        <v>17765</v>
      </c>
      <c r="B38" t="s">
        <v>17770</v>
      </c>
      <c r="C38" t="s">
        <v>17771</v>
      </c>
      <c r="D38">
        <v>2</v>
      </c>
      <c r="E38">
        <v>250</v>
      </c>
      <c r="F38">
        <f t="shared" si="0"/>
        <v>500</v>
      </c>
      <c r="I38">
        <f t="shared" si="1"/>
        <v>500</v>
      </c>
      <c r="K38">
        <f t="shared" si="2"/>
        <v>0</v>
      </c>
    </row>
    <row r="39" spans="1:11" x14ac:dyDescent="0.2">
      <c r="F39">
        <f t="shared" si="0"/>
        <v>0</v>
      </c>
      <c r="I39">
        <f t="shared" si="1"/>
        <v>0</v>
      </c>
      <c r="K39">
        <f t="shared" si="2"/>
        <v>0</v>
      </c>
    </row>
    <row r="40" spans="1:11" x14ac:dyDescent="0.2">
      <c r="A40" t="s">
        <v>17765</v>
      </c>
      <c r="B40" t="s">
        <v>17768</v>
      </c>
      <c r="C40" t="s">
        <v>17769</v>
      </c>
      <c r="D40">
        <v>2</v>
      </c>
      <c r="E40">
        <v>250</v>
      </c>
      <c r="F40">
        <f t="shared" si="0"/>
        <v>500</v>
      </c>
      <c r="I40">
        <f t="shared" si="1"/>
        <v>500</v>
      </c>
      <c r="K40">
        <f t="shared" si="2"/>
        <v>0</v>
      </c>
    </row>
    <row r="41" spans="1:11" x14ac:dyDescent="0.2">
      <c r="F41">
        <f t="shared" si="0"/>
        <v>0</v>
      </c>
      <c r="I41">
        <f t="shared" si="1"/>
        <v>0</v>
      </c>
      <c r="K41">
        <f t="shared" si="2"/>
        <v>0</v>
      </c>
    </row>
    <row r="42" spans="1:11" x14ac:dyDescent="0.2">
      <c r="F42">
        <f t="shared" si="0"/>
        <v>0</v>
      </c>
      <c r="I42">
        <f t="shared" si="1"/>
        <v>0</v>
      </c>
      <c r="K42">
        <f t="shared" si="2"/>
        <v>0</v>
      </c>
    </row>
    <row r="43" spans="1:11" x14ac:dyDescent="0.2">
      <c r="A43" t="s">
        <v>17765</v>
      </c>
      <c r="B43" t="s">
        <v>17766</v>
      </c>
      <c r="C43" t="s">
        <v>17767</v>
      </c>
      <c r="D43">
        <v>2</v>
      </c>
      <c r="E43">
        <v>250</v>
      </c>
      <c r="F43">
        <f t="shared" si="0"/>
        <v>500</v>
      </c>
      <c r="I43">
        <f t="shared" si="1"/>
        <v>500</v>
      </c>
      <c r="K43">
        <f t="shared" si="2"/>
        <v>0</v>
      </c>
    </row>
    <row r="44" spans="1:11" x14ac:dyDescent="0.2">
      <c r="F44">
        <f t="shared" si="0"/>
        <v>0</v>
      </c>
      <c r="I44">
        <f t="shared" si="1"/>
        <v>0</v>
      </c>
      <c r="K44">
        <f t="shared" si="2"/>
        <v>0</v>
      </c>
    </row>
    <row r="45" spans="1:11" x14ac:dyDescent="0.2">
      <c r="F45">
        <f t="shared" si="0"/>
        <v>0</v>
      </c>
      <c r="I45">
        <f t="shared" si="1"/>
        <v>0</v>
      </c>
      <c r="K45">
        <f t="shared" si="2"/>
        <v>0</v>
      </c>
    </row>
    <row r="46" spans="1:11" x14ac:dyDescent="0.2">
      <c r="A46" t="s">
        <v>17709</v>
      </c>
      <c r="B46" t="s">
        <v>17763</v>
      </c>
      <c r="C46" t="s">
        <v>17764</v>
      </c>
      <c r="D46">
        <v>2</v>
      </c>
      <c r="E46">
        <v>250</v>
      </c>
      <c r="F46">
        <f t="shared" si="0"/>
        <v>500</v>
      </c>
      <c r="I46">
        <f t="shared" si="1"/>
        <v>500</v>
      </c>
      <c r="K46">
        <f t="shared" si="2"/>
        <v>0</v>
      </c>
    </row>
    <row r="47" spans="1:11" x14ac:dyDescent="0.2">
      <c r="F47">
        <f t="shared" si="0"/>
        <v>0</v>
      </c>
      <c r="I47">
        <f t="shared" si="1"/>
        <v>0</v>
      </c>
      <c r="K47">
        <f t="shared" si="2"/>
        <v>0</v>
      </c>
    </row>
    <row r="48" spans="1:11" x14ac:dyDescent="0.2">
      <c r="F48">
        <f t="shared" si="0"/>
        <v>0</v>
      </c>
      <c r="I48">
        <f t="shared" si="1"/>
        <v>0</v>
      </c>
      <c r="K48">
        <f t="shared" si="2"/>
        <v>0</v>
      </c>
    </row>
    <row r="49" spans="1:12" x14ac:dyDescent="0.2">
      <c r="A49" t="s">
        <v>17709</v>
      </c>
      <c r="B49" t="s">
        <v>17762</v>
      </c>
      <c r="C49" t="s">
        <v>15914</v>
      </c>
      <c r="D49">
        <v>2</v>
      </c>
      <c r="E49">
        <v>250</v>
      </c>
      <c r="F49">
        <f t="shared" si="0"/>
        <v>500</v>
      </c>
      <c r="I49">
        <f t="shared" si="1"/>
        <v>500</v>
      </c>
      <c r="K49">
        <f t="shared" si="2"/>
        <v>0</v>
      </c>
    </row>
    <row r="50" spans="1:12" x14ac:dyDescent="0.2">
      <c r="F50">
        <f t="shared" si="0"/>
        <v>0</v>
      </c>
      <c r="I50">
        <f t="shared" si="1"/>
        <v>0</v>
      </c>
      <c r="K50">
        <f t="shared" si="2"/>
        <v>0</v>
      </c>
    </row>
    <row r="51" spans="1:12" x14ac:dyDescent="0.2">
      <c r="F51">
        <f t="shared" si="0"/>
        <v>0</v>
      </c>
      <c r="I51">
        <f t="shared" si="1"/>
        <v>0</v>
      </c>
      <c r="K51">
        <f t="shared" si="2"/>
        <v>0</v>
      </c>
    </row>
    <row r="52" spans="1:12" x14ac:dyDescent="0.2">
      <c r="A52" t="s">
        <v>17709</v>
      </c>
      <c r="B52" t="s">
        <v>17760</v>
      </c>
      <c r="C52" t="s">
        <v>17761</v>
      </c>
      <c r="D52">
        <v>4</v>
      </c>
      <c r="E52">
        <v>132</v>
      </c>
      <c r="F52">
        <f t="shared" si="0"/>
        <v>528</v>
      </c>
      <c r="I52">
        <f t="shared" si="1"/>
        <v>528</v>
      </c>
      <c r="K52">
        <f t="shared" si="2"/>
        <v>0</v>
      </c>
    </row>
    <row r="53" spans="1:12" x14ac:dyDescent="0.2">
      <c r="F53">
        <f t="shared" si="0"/>
        <v>0</v>
      </c>
      <c r="I53">
        <f t="shared" si="1"/>
        <v>0</v>
      </c>
      <c r="K53">
        <f t="shared" si="2"/>
        <v>0</v>
      </c>
    </row>
    <row r="54" spans="1:12" x14ac:dyDescent="0.2">
      <c r="F54">
        <f t="shared" si="0"/>
        <v>0</v>
      </c>
      <c r="I54">
        <f t="shared" si="1"/>
        <v>0</v>
      </c>
      <c r="K54">
        <f t="shared" si="2"/>
        <v>0</v>
      </c>
    </row>
    <row r="55" spans="1:12" x14ac:dyDescent="0.2">
      <c r="A55" t="s">
        <v>17723</v>
      </c>
      <c r="B55" t="s">
        <v>17758</v>
      </c>
      <c r="C55" t="s">
        <v>17759</v>
      </c>
      <c r="D55">
        <v>1</v>
      </c>
      <c r="E55">
        <v>400</v>
      </c>
      <c r="F55">
        <f t="shared" si="0"/>
        <v>400</v>
      </c>
      <c r="I55">
        <f t="shared" si="1"/>
        <v>400</v>
      </c>
      <c r="K55">
        <f t="shared" si="2"/>
        <v>0</v>
      </c>
    </row>
    <row r="56" spans="1:12" x14ac:dyDescent="0.2">
      <c r="F56">
        <f t="shared" si="0"/>
        <v>0</v>
      </c>
      <c r="I56">
        <f t="shared" si="1"/>
        <v>0</v>
      </c>
      <c r="K56">
        <f t="shared" si="2"/>
        <v>0</v>
      </c>
    </row>
    <row r="57" spans="1:12" x14ac:dyDescent="0.2">
      <c r="F57">
        <f t="shared" si="0"/>
        <v>0</v>
      </c>
      <c r="I57">
        <f t="shared" si="1"/>
        <v>0</v>
      </c>
      <c r="K57">
        <f t="shared" si="2"/>
        <v>0</v>
      </c>
    </row>
    <row r="58" spans="1:12" x14ac:dyDescent="0.2">
      <c r="A58" t="s">
        <v>17723</v>
      </c>
      <c r="B58" t="s">
        <v>17756</v>
      </c>
      <c r="C58" t="s">
        <v>17757</v>
      </c>
      <c r="D58">
        <v>1</v>
      </c>
      <c r="E58">
        <v>400</v>
      </c>
      <c r="F58">
        <f t="shared" si="0"/>
        <v>400</v>
      </c>
      <c r="I58">
        <f t="shared" si="1"/>
        <v>400</v>
      </c>
      <c r="K58">
        <f t="shared" si="2"/>
        <v>0</v>
      </c>
    </row>
    <row r="59" spans="1:12" x14ac:dyDescent="0.2">
      <c r="F59">
        <f t="shared" si="0"/>
        <v>0</v>
      </c>
      <c r="I59">
        <f t="shared" si="1"/>
        <v>0</v>
      </c>
      <c r="K59">
        <f t="shared" si="2"/>
        <v>0</v>
      </c>
    </row>
    <row r="60" spans="1:12" x14ac:dyDescent="0.2">
      <c r="F60">
        <f t="shared" si="0"/>
        <v>0</v>
      </c>
      <c r="I60">
        <f t="shared" si="1"/>
        <v>0</v>
      </c>
      <c r="K60">
        <f t="shared" si="2"/>
        <v>0</v>
      </c>
    </row>
    <row r="61" spans="1:12" x14ac:dyDescent="0.2">
      <c r="A61" t="s">
        <v>17723</v>
      </c>
      <c r="B61" t="s">
        <v>17754</v>
      </c>
      <c r="C61" t="s">
        <v>17755</v>
      </c>
      <c r="D61">
        <v>1</v>
      </c>
      <c r="E61">
        <v>400</v>
      </c>
      <c r="F61">
        <f t="shared" si="0"/>
        <v>400</v>
      </c>
      <c r="I61">
        <f t="shared" si="1"/>
        <v>400</v>
      </c>
      <c r="K61">
        <f t="shared" si="2"/>
        <v>0</v>
      </c>
    </row>
    <row r="62" spans="1:12" x14ac:dyDescent="0.2">
      <c r="F62">
        <f t="shared" si="0"/>
        <v>0</v>
      </c>
      <c r="I62">
        <f t="shared" si="1"/>
        <v>0</v>
      </c>
      <c r="K62">
        <f t="shared" si="2"/>
        <v>0</v>
      </c>
    </row>
    <row r="63" spans="1:12" x14ac:dyDescent="0.2">
      <c r="F63">
        <f t="shared" si="0"/>
        <v>0</v>
      </c>
      <c r="I63">
        <f t="shared" si="1"/>
        <v>0</v>
      </c>
      <c r="K63">
        <f t="shared" si="2"/>
        <v>0</v>
      </c>
    </row>
    <row r="64" spans="1:12" x14ac:dyDescent="0.2">
      <c r="A64" s="73" t="s">
        <v>15876</v>
      </c>
      <c r="B64" s="73" t="s">
        <v>15919</v>
      </c>
      <c r="C64" s="73" t="s">
        <v>15920</v>
      </c>
      <c r="D64">
        <v>1</v>
      </c>
      <c r="E64">
        <v>515</v>
      </c>
      <c r="F64">
        <f t="shared" si="0"/>
        <v>515</v>
      </c>
      <c r="G64" t="s">
        <v>15640</v>
      </c>
      <c r="H64">
        <v>508</v>
      </c>
      <c r="I64">
        <f t="shared" si="1"/>
        <v>7</v>
      </c>
      <c r="J64">
        <v>11</v>
      </c>
      <c r="K64">
        <f t="shared" si="2"/>
        <v>5588</v>
      </c>
      <c r="L64" t="s">
        <v>16132</v>
      </c>
    </row>
    <row r="65" spans="1:12" x14ac:dyDescent="0.2">
      <c r="F65">
        <f t="shared" si="0"/>
        <v>0</v>
      </c>
      <c r="I65">
        <f t="shared" si="1"/>
        <v>0</v>
      </c>
      <c r="K65">
        <f t="shared" si="2"/>
        <v>0</v>
      </c>
    </row>
    <row r="66" spans="1:12" x14ac:dyDescent="0.2">
      <c r="F66">
        <f t="shared" si="0"/>
        <v>0</v>
      </c>
      <c r="I66">
        <f t="shared" si="1"/>
        <v>0</v>
      </c>
      <c r="K66">
        <f t="shared" si="2"/>
        <v>0</v>
      </c>
    </row>
    <row r="67" spans="1:12" x14ac:dyDescent="0.2">
      <c r="A67" s="73" t="s">
        <v>15876</v>
      </c>
      <c r="B67" s="73" t="s">
        <v>15917</v>
      </c>
      <c r="C67" s="73" t="s">
        <v>15918</v>
      </c>
      <c r="D67">
        <v>1</v>
      </c>
      <c r="E67">
        <v>400</v>
      </c>
      <c r="F67">
        <f t="shared" si="0"/>
        <v>400</v>
      </c>
      <c r="G67" t="s">
        <v>16129</v>
      </c>
      <c r="H67">
        <v>395</v>
      </c>
      <c r="I67">
        <f t="shared" si="1"/>
        <v>5</v>
      </c>
      <c r="J67">
        <v>13.5</v>
      </c>
      <c r="K67">
        <f t="shared" si="2"/>
        <v>5332.5</v>
      </c>
      <c r="L67" t="s">
        <v>16131</v>
      </c>
    </row>
    <row r="68" spans="1:12" x14ac:dyDescent="0.2">
      <c r="F68">
        <f t="shared" si="0"/>
        <v>0</v>
      </c>
      <c r="I68">
        <f t="shared" si="1"/>
        <v>0</v>
      </c>
      <c r="K68">
        <f t="shared" si="2"/>
        <v>0</v>
      </c>
    </row>
    <row r="69" spans="1:12" x14ac:dyDescent="0.2">
      <c r="F69">
        <f t="shared" si="0"/>
        <v>0</v>
      </c>
      <c r="I69">
        <f t="shared" si="1"/>
        <v>0</v>
      </c>
      <c r="K69">
        <f t="shared" si="2"/>
        <v>0</v>
      </c>
    </row>
    <row r="70" spans="1:12" x14ac:dyDescent="0.2">
      <c r="A70" s="73" t="s">
        <v>15876</v>
      </c>
      <c r="B70" s="73" t="s">
        <v>15915</v>
      </c>
      <c r="C70" s="73" t="s">
        <v>15916</v>
      </c>
      <c r="D70">
        <v>1</v>
      </c>
      <c r="E70">
        <v>400</v>
      </c>
      <c r="F70">
        <f t="shared" si="0"/>
        <v>400</v>
      </c>
      <c r="G70" t="s">
        <v>15567</v>
      </c>
      <c r="H70">
        <v>392</v>
      </c>
      <c r="I70">
        <f t="shared" si="1"/>
        <v>8</v>
      </c>
      <c r="J70">
        <v>12</v>
      </c>
      <c r="K70">
        <f t="shared" si="2"/>
        <v>4704</v>
      </c>
      <c r="L70" t="s">
        <v>16120</v>
      </c>
    </row>
    <row r="71" spans="1:12" x14ac:dyDescent="0.2">
      <c r="F71">
        <f t="shared" si="0"/>
        <v>0</v>
      </c>
      <c r="I71">
        <f t="shared" si="1"/>
        <v>0</v>
      </c>
      <c r="K71">
        <f t="shared" si="2"/>
        <v>0</v>
      </c>
    </row>
    <row r="72" spans="1:12" x14ac:dyDescent="0.2">
      <c r="F72">
        <f t="shared" si="0"/>
        <v>0</v>
      </c>
      <c r="I72">
        <f t="shared" si="1"/>
        <v>0</v>
      </c>
      <c r="K72">
        <f t="shared" si="2"/>
        <v>0</v>
      </c>
    </row>
    <row r="73" spans="1:12" x14ac:dyDescent="0.2">
      <c r="A73" s="73" t="s">
        <v>15876</v>
      </c>
      <c r="B73" s="73" t="s">
        <v>15913</v>
      </c>
      <c r="C73" s="73" t="s">
        <v>15914</v>
      </c>
      <c r="D73">
        <v>2</v>
      </c>
      <c r="E73">
        <v>239</v>
      </c>
      <c r="F73">
        <f t="shared" si="0"/>
        <v>478</v>
      </c>
      <c r="G73" t="s">
        <v>15617</v>
      </c>
      <c r="H73">
        <v>478</v>
      </c>
      <c r="I73">
        <f t="shared" si="1"/>
        <v>0</v>
      </c>
      <c r="J73">
        <v>6.5</v>
      </c>
      <c r="K73">
        <f t="shared" si="2"/>
        <v>3107</v>
      </c>
      <c r="L73" t="s">
        <v>16141</v>
      </c>
    </row>
    <row r="74" spans="1:12" x14ac:dyDescent="0.2">
      <c r="F74">
        <f t="shared" si="0"/>
        <v>0</v>
      </c>
      <c r="I74">
        <f t="shared" si="1"/>
        <v>0</v>
      </c>
      <c r="K74">
        <f t="shared" si="2"/>
        <v>0</v>
      </c>
    </row>
    <row r="75" spans="1:12" x14ac:dyDescent="0.2">
      <c r="F75">
        <f t="shared" si="0"/>
        <v>0</v>
      </c>
      <c r="I75">
        <f t="shared" si="1"/>
        <v>0</v>
      </c>
      <c r="K75">
        <f t="shared" si="2"/>
        <v>0</v>
      </c>
    </row>
    <row r="76" spans="1:12" x14ac:dyDescent="0.2">
      <c r="A76" s="73" t="s">
        <v>15876</v>
      </c>
      <c r="B76" s="73" t="s">
        <v>15911</v>
      </c>
      <c r="C76" s="73" t="s">
        <v>15912</v>
      </c>
      <c r="D76">
        <v>1</v>
      </c>
      <c r="E76">
        <v>236</v>
      </c>
      <c r="F76">
        <f t="shared" si="0"/>
        <v>236</v>
      </c>
      <c r="G76" t="s">
        <v>16136</v>
      </c>
      <c r="H76">
        <v>235</v>
      </c>
      <c r="I76">
        <f t="shared" si="1"/>
        <v>1</v>
      </c>
      <c r="J76">
        <v>11.5</v>
      </c>
      <c r="K76">
        <f t="shared" si="2"/>
        <v>2702.5</v>
      </c>
    </row>
    <row r="77" spans="1:12" x14ac:dyDescent="0.2">
      <c r="F77">
        <f t="shared" si="0"/>
        <v>0</v>
      </c>
      <c r="I77">
        <f t="shared" si="1"/>
        <v>0</v>
      </c>
      <c r="K77">
        <f t="shared" si="2"/>
        <v>0</v>
      </c>
    </row>
    <row r="78" spans="1:12" x14ac:dyDescent="0.2">
      <c r="F78">
        <f t="shared" si="0"/>
        <v>0</v>
      </c>
      <c r="I78">
        <f t="shared" si="1"/>
        <v>0</v>
      </c>
      <c r="K78">
        <f t="shared" si="2"/>
        <v>0</v>
      </c>
    </row>
    <row r="79" spans="1:12" x14ac:dyDescent="0.2">
      <c r="A79" s="73" t="s">
        <v>15876</v>
      </c>
      <c r="B79" s="73" t="s">
        <v>15909</v>
      </c>
      <c r="C79" s="73" t="s">
        <v>15910</v>
      </c>
      <c r="D79">
        <v>2</v>
      </c>
      <c r="E79">
        <v>236</v>
      </c>
      <c r="F79">
        <f t="shared" si="0"/>
        <v>472</v>
      </c>
      <c r="G79" t="s">
        <v>15790</v>
      </c>
      <c r="H79">
        <v>457</v>
      </c>
      <c r="I79">
        <f t="shared" si="1"/>
        <v>15</v>
      </c>
      <c r="J79">
        <v>10</v>
      </c>
      <c r="K79">
        <f t="shared" si="2"/>
        <v>4570</v>
      </c>
      <c r="L79" t="s">
        <v>15937</v>
      </c>
    </row>
    <row r="80" spans="1:12" x14ac:dyDescent="0.2">
      <c r="F80">
        <f t="shared" si="0"/>
        <v>0</v>
      </c>
      <c r="I80">
        <f t="shared" si="1"/>
        <v>0</v>
      </c>
      <c r="K80">
        <f t="shared" si="2"/>
        <v>0</v>
      </c>
    </row>
    <row r="81" spans="1:12" x14ac:dyDescent="0.2">
      <c r="F81">
        <f t="shared" si="0"/>
        <v>0</v>
      </c>
      <c r="I81">
        <f t="shared" si="1"/>
        <v>0</v>
      </c>
      <c r="K81">
        <f t="shared" si="2"/>
        <v>0</v>
      </c>
    </row>
    <row r="82" spans="1:12" x14ac:dyDescent="0.2">
      <c r="A82" t="s">
        <v>15769</v>
      </c>
      <c r="B82" t="s">
        <v>15786</v>
      </c>
      <c r="C82" t="s">
        <v>15787</v>
      </c>
      <c r="D82">
        <v>2</v>
      </c>
      <c r="E82">
        <v>162</v>
      </c>
      <c r="F82">
        <f t="shared" si="0"/>
        <v>324</v>
      </c>
      <c r="G82" t="s">
        <v>16099</v>
      </c>
      <c r="H82">
        <v>321</v>
      </c>
      <c r="I82">
        <f t="shared" si="1"/>
        <v>3</v>
      </c>
      <c r="J82">
        <v>16</v>
      </c>
      <c r="K82">
        <f t="shared" si="2"/>
        <v>5136</v>
      </c>
      <c r="L82" t="s">
        <v>16110</v>
      </c>
    </row>
    <row r="83" spans="1:12" x14ac:dyDescent="0.2">
      <c r="F83">
        <f t="shared" si="0"/>
        <v>0</v>
      </c>
      <c r="I83">
        <f t="shared" si="1"/>
        <v>0</v>
      </c>
      <c r="K83">
        <f t="shared" si="2"/>
        <v>0</v>
      </c>
    </row>
    <row r="84" spans="1:12" x14ac:dyDescent="0.2">
      <c r="F84">
        <f t="shared" si="0"/>
        <v>0</v>
      </c>
      <c r="I84">
        <f t="shared" si="1"/>
        <v>0</v>
      </c>
      <c r="K84">
        <f t="shared" si="2"/>
        <v>0</v>
      </c>
    </row>
    <row r="85" spans="1:12" x14ac:dyDescent="0.2">
      <c r="A85" t="s">
        <v>15764</v>
      </c>
      <c r="B85" t="s">
        <v>15767</v>
      </c>
      <c r="C85" t="s">
        <v>15768</v>
      </c>
      <c r="D85">
        <v>3</v>
      </c>
      <c r="E85">
        <v>167</v>
      </c>
      <c r="F85">
        <f t="shared" si="0"/>
        <v>501</v>
      </c>
      <c r="G85" t="s">
        <v>16129</v>
      </c>
      <c r="H85">
        <v>500</v>
      </c>
      <c r="I85">
        <f t="shared" si="1"/>
        <v>1</v>
      </c>
      <c r="J85">
        <v>11</v>
      </c>
      <c r="K85">
        <f t="shared" si="2"/>
        <v>5500</v>
      </c>
      <c r="L85" t="s">
        <v>16130</v>
      </c>
    </row>
    <row r="86" spans="1:12" x14ac:dyDescent="0.2">
      <c r="F86">
        <f t="shared" si="0"/>
        <v>0</v>
      </c>
      <c r="I86">
        <f t="shared" si="1"/>
        <v>0</v>
      </c>
      <c r="K86">
        <f t="shared" si="2"/>
        <v>0</v>
      </c>
    </row>
    <row r="87" spans="1:12" x14ac:dyDescent="0.2">
      <c r="F87">
        <f t="shared" si="0"/>
        <v>0</v>
      </c>
      <c r="I87">
        <f t="shared" si="1"/>
        <v>0</v>
      </c>
      <c r="K87">
        <f t="shared" si="2"/>
        <v>0</v>
      </c>
    </row>
    <row r="88" spans="1:12" x14ac:dyDescent="0.2">
      <c r="A88" t="s">
        <v>15764</v>
      </c>
      <c r="B88" t="s">
        <v>15765</v>
      </c>
      <c r="C88" t="s">
        <v>15766</v>
      </c>
      <c r="D88">
        <v>3</v>
      </c>
      <c r="E88">
        <v>167</v>
      </c>
      <c r="F88">
        <f t="shared" si="0"/>
        <v>501</v>
      </c>
      <c r="G88" t="s">
        <v>15567</v>
      </c>
      <c r="H88">
        <v>500</v>
      </c>
      <c r="I88">
        <f t="shared" si="1"/>
        <v>1</v>
      </c>
      <c r="J88">
        <v>9.5</v>
      </c>
      <c r="K88">
        <f t="shared" si="2"/>
        <v>4750</v>
      </c>
      <c r="L88" t="s">
        <v>16119</v>
      </c>
    </row>
    <row r="89" spans="1:12" x14ac:dyDescent="0.2">
      <c r="F89">
        <f t="shared" si="0"/>
        <v>0</v>
      </c>
      <c r="I89">
        <f t="shared" si="1"/>
        <v>0</v>
      </c>
      <c r="K89">
        <f t="shared" si="2"/>
        <v>0</v>
      </c>
    </row>
    <row r="90" spans="1:12" x14ac:dyDescent="0.2">
      <c r="F90">
        <f t="shared" si="0"/>
        <v>0</v>
      </c>
      <c r="I90">
        <f t="shared" si="1"/>
        <v>0</v>
      </c>
      <c r="K90">
        <f t="shared" si="2"/>
        <v>0</v>
      </c>
    </row>
    <row r="91" spans="1:12" x14ac:dyDescent="0.2">
      <c r="A91" t="s">
        <v>15719</v>
      </c>
      <c r="B91" t="s">
        <v>15762</v>
      </c>
      <c r="C91" t="s">
        <v>15763</v>
      </c>
      <c r="D91">
        <v>2</v>
      </c>
      <c r="E91">
        <v>240</v>
      </c>
      <c r="F91">
        <f t="shared" si="0"/>
        <v>480</v>
      </c>
      <c r="G91" t="s">
        <v>15640</v>
      </c>
      <c r="H91">
        <v>480</v>
      </c>
      <c r="I91">
        <f t="shared" si="1"/>
        <v>0</v>
      </c>
      <c r="J91">
        <v>6.5</v>
      </c>
      <c r="K91">
        <f t="shared" si="2"/>
        <v>3120</v>
      </c>
    </row>
    <row r="92" spans="1:12" x14ac:dyDescent="0.2">
      <c r="F92">
        <f t="shared" si="0"/>
        <v>0</v>
      </c>
      <c r="I92">
        <f t="shared" si="1"/>
        <v>0</v>
      </c>
      <c r="K92">
        <f t="shared" si="2"/>
        <v>0</v>
      </c>
    </row>
    <row r="93" spans="1:12" x14ac:dyDescent="0.2">
      <c r="F93">
        <f t="shared" si="0"/>
        <v>0</v>
      </c>
      <c r="I93">
        <f t="shared" si="1"/>
        <v>0</v>
      </c>
      <c r="K93">
        <f t="shared" si="2"/>
        <v>0</v>
      </c>
    </row>
    <row r="94" spans="1:12" x14ac:dyDescent="0.2">
      <c r="A94" t="s">
        <v>15700</v>
      </c>
      <c r="B94" t="s">
        <v>15703</v>
      </c>
      <c r="C94" t="s">
        <v>15704</v>
      </c>
      <c r="D94">
        <v>4</v>
      </c>
      <c r="E94">
        <v>75</v>
      </c>
      <c r="F94">
        <f t="shared" si="0"/>
        <v>300</v>
      </c>
      <c r="G94" t="s">
        <v>15579</v>
      </c>
      <c r="H94">
        <v>299</v>
      </c>
      <c r="I94">
        <f t="shared" si="1"/>
        <v>1</v>
      </c>
      <c r="J94">
        <v>13.5</v>
      </c>
      <c r="K94">
        <f t="shared" si="2"/>
        <v>4036.5</v>
      </c>
      <c r="L94" t="s">
        <v>16121</v>
      </c>
    </row>
    <row r="95" spans="1:12" x14ac:dyDescent="0.2">
      <c r="F95">
        <f t="shared" si="0"/>
        <v>0</v>
      </c>
      <c r="I95">
        <f t="shared" si="1"/>
        <v>0</v>
      </c>
      <c r="K95">
        <f t="shared" si="2"/>
        <v>0</v>
      </c>
    </row>
    <row r="96" spans="1:12" x14ac:dyDescent="0.2">
      <c r="F96">
        <f t="shared" si="0"/>
        <v>0</v>
      </c>
      <c r="I96">
        <f t="shared" si="1"/>
        <v>0</v>
      </c>
      <c r="K96">
        <f t="shared" si="2"/>
        <v>0</v>
      </c>
    </row>
    <row r="97" spans="1:12" x14ac:dyDescent="0.2">
      <c r="A97" t="s">
        <v>15700</v>
      </c>
      <c r="B97" t="s">
        <v>15701</v>
      </c>
      <c r="C97" t="s">
        <v>15702</v>
      </c>
      <c r="D97">
        <v>4</v>
      </c>
      <c r="E97">
        <v>125</v>
      </c>
      <c r="F97">
        <f t="shared" si="0"/>
        <v>500</v>
      </c>
      <c r="G97" t="s">
        <v>16099</v>
      </c>
      <c r="H97">
        <v>498</v>
      </c>
      <c r="I97">
        <f t="shared" si="1"/>
        <v>2</v>
      </c>
      <c r="J97">
        <v>11</v>
      </c>
      <c r="K97">
        <f t="shared" si="2"/>
        <v>5478</v>
      </c>
    </row>
    <row r="98" spans="1:12" x14ac:dyDescent="0.2">
      <c r="F98">
        <f t="shared" si="0"/>
        <v>0</v>
      </c>
      <c r="I98">
        <f t="shared" si="1"/>
        <v>0</v>
      </c>
      <c r="K98">
        <f t="shared" si="2"/>
        <v>0</v>
      </c>
    </row>
    <row r="99" spans="1:12" x14ac:dyDescent="0.2">
      <c r="F99">
        <f t="shared" si="0"/>
        <v>0</v>
      </c>
      <c r="I99">
        <f t="shared" si="1"/>
        <v>0</v>
      </c>
      <c r="K99">
        <f t="shared" si="2"/>
        <v>0</v>
      </c>
    </row>
    <row r="100" spans="1:12" x14ac:dyDescent="0.2">
      <c r="A100" t="s">
        <v>15674</v>
      </c>
      <c r="B100" t="s">
        <v>15698</v>
      </c>
      <c r="C100" t="s">
        <v>15699</v>
      </c>
      <c r="D100">
        <v>2</v>
      </c>
      <c r="E100">
        <v>251</v>
      </c>
      <c r="F100">
        <f t="shared" si="0"/>
        <v>502</v>
      </c>
      <c r="G100" t="s">
        <v>15790</v>
      </c>
      <c r="H100">
        <v>476</v>
      </c>
      <c r="I100">
        <f t="shared" si="1"/>
        <v>26</v>
      </c>
      <c r="J100">
        <v>11</v>
      </c>
      <c r="K100">
        <f t="shared" si="2"/>
        <v>5236</v>
      </c>
      <c r="L100" t="s">
        <v>15936</v>
      </c>
    </row>
    <row r="101" spans="1:12" x14ac:dyDescent="0.2">
      <c r="F101">
        <f t="shared" si="0"/>
        <v>0</v>
      </c>
      <c r="I101">
        <f t="shared" si="1"/>
        <v>0</v>
      </c>
      <c r="K101">
        <f t="shared" si="2"/>
        <v>0</v>
      </c>
    </row>
    <row r="102" spans="1:12" x14ac:dyDescent="0.2">
      <c r="F102">
        <f t="shared" si="0"/>
        <v>0</v>
      </c>
      <c r="I102">
        <f t="shared" si="1"/>
        <v>0</v>
      </c>
      <c r="K102">
        <f t="shared" si="2"/>
        <v>0</v>
      </c>
    </row>
    <row r="103" spans="1:12" x14ac:dyDescent="0.2">
      <c r="A103" t="s">
        <v>15674</v>
      </c>
      <c r="B103" t="s">
        <v>15696</v>
      </c>
      <c r="C103" t="s">
        <v>15697</v>
      </c>
      <c r="D103">
        <v>2</v>
      </c>
      <c r="E103">
        <v>251</v>
      </c>
      <c r="F103">
        <f t="shared" si="0"/>
        <v>502</v>
      </c>
      <c r="I103">
        <f t="shared" si="1"/>
        <v>502</v>
      </c>
      <c r="K103">
        <f t="shared" si="2"/>
        <v>0</v>
      </c>
    </row>
    <row r="104" spans="1:12" x14ac:dyDescent="0.2">
      <c r="F104">
        <f t="shared" si="0"/>
        <v>0</v>
      </c>
      <c r="I104">
        <f t="shared" si="1"/>
        <v>0</v>
      </c>
      <c r="K104">
        <f t="shared" si="2"/>
        <v>0</v>
      </c>
    </row>
    <row r="105" spans="1:12" x14ac:dyDescent="0.2">
      <c r="F105">
        <f t="shared" si="0"/>
        <v>0</v>
      </c>
      <c r="I105">
        <f t="shared" si="1"/>
        <v>0</v>
      </c>
      <c r="K105">
        <f t="shared" si="2"/>
        <v>0</v>
      </c>
    </row>
    <row r="106" spans="1:12" x14ac:dyDescent="0.2">
      <c r="A106" t="s">
        <v>15674</v>
      </c>
      <c r="B106" t="s">
        <v>15694</v>
      </c>
      <c r="C106" t="s">
        <v>15695</v>
      </c>
      <c r="D106">
        <v>4</v>
      </c>
      <c r="E106">
        <v>125</v>
      </c>
      <c r="F106">
        <f t="shared" si="0"/>
        <v>500</v>
      </c>
      <c r="I106">
        <f t="shared" si="1"/>
        <v>500</v>
      </c>
      <c r="K106">
        <f t="shared" si="2"/>
        <v>0</v>
      </c>
    </row>
    <row r="107" spans="1:12" x14ac:dyDescent="0.2">
      <c r="F107">
        <f t="shared" si="0"/>
        <v>0</v>
      </c>
      <c r="I107">
        <f t="shared" si="1"/>
        <v>0</v>
      </c>
      <c r="K107">
        <f t="shared" si="2"/>
        <v>0</v>
      </c>
    </row>
    <row r="108" spans="1:12" x14ac:dyDescent="0.2">
      <c r="F108">
        <f t="shared" si="0"/>
        <v>0</v>
      </c>
      <c r="I108">
        <f t="shared" si="1"/>
        <v>0</v>
      </c>
      <c r="K108">
        <f t="shared" si="2"/>
        <v>0</v>
      </c>
    </row>
    <row r="109" spans="1:12" x14ac:dyDescent="0.2">
      <c r="A109" t="s">
        <v>15674</v>
      </c>
      <c r="B109" t="s">
        <v>15692</v>
      </c>
      <c r="C109" t="s">
        <v>15693</v>
      </c>
      <c r="D109">
        <v>2</v>
      </c>
      <c r="E109">
        <v>270</v>
      </c>
      <c r="F109">
        <f t="shared" si="0"/>
        <v>540</v>
      </c>
      <c r="I109">
        <f t="shared" si="1"/>
        <v>540</v>
      </c>
      <c r="K109">
        <f t="shared" si="2"/>
        <v>0</v>
      </c>
    </row>
    <row r="110" spans="1:12" x14ac:dyDescent="0.2">
      <c r="F110">
        <f t="shared" si="0"/>
        <v>0</v>
      </c>
      <c r="I110">
        <f t="shared" si="1"/>
        <v>0</v>
      </c>
      <c r="K110">
        <f t="shared" si="2"/>
        <v>0</v>
      </c>
    </row>
    <row r="111" spans="1:12" x14ac:dyDescent="0.2">
      <c r="F111">
        <f t="shared" si="0"/>
        <v>0</v>
      </c>
      <c r="I111">
        <f t="shared" si="1"/>
        <v>0</v>
      </c>
      <c r="K111">
        <f t="shared" si="2"/>
        <v>0</v>
      </c>
    </row>
    <row r="112" spans="1:12" x14ac:dyDescent="0.2">
      <c r="A112" t="s">
        <v>15640</v>
      </c>
      <c r="B112" t="s">
        <v>15672</v>
      </c>
      <c r="C112" t="s">
        <v>15673</v>
      </c>
      <c r="D112">
        <v>2</v>
      </c>
      <c r="E112">
        <v>252</v>
      </c>
      <c r="F112">
        <f t="shared" si="0"/>
        <v>504</v>
      </c>
      <c r="I112">
        <f t="shared" si="1"/>
        <v>504</v>
      </c>
      <c r="K112">
        <f t="shared" si="2"/>
        <v>0</v>
      </c>
    </row>
    <row r="113" spans="1:11" x14ac:dyDescent="0.2">
      <c r="F113">
        <f t="shared" si="0"/>
        <v>0</v>
      </c>
      <c r="I113">
        <f t="shared" si="1"/>
        <v>0</v>
      </c>
      <c r="K113">
        <f t="shared" si="2"/>
        <v>0</v>
      </c>
    </row>
    <row r="114" spans="1:11" x14ac:dyDescent="0.2">
      <c r="F114">
        <f t="shared" si="0"/>
        <v>0</v>
      </c>
      <c r="I114">
        <f t="shared" si="1"/>
        <v>0</v>
      </c>
      <c r="K114">
        <f t="shared" si="2"/>
        <v>0</v>
      </c>
    </row>
    <row r="115" spans="1:11" x14ac:dyDescent="0.2">
      <c r="A115" t="s">
        <v>15640</v>
      </c>
      <c r="B115" t="s">
        <v>15670</v>
      </c>
      <c r="C115" t="s">
        <v>15671</v>
      </c>
      <c r="D115">
        <v>2</v>
      </c>
      <c r="E115">
        <v>252</v>
      </c>
      <c r="F115">
        <f t="shared" si="0"/>
        <v>504</v>
      </c>
      <c r="I115">
        <f t="shared" si="1"/>
        <v>504</v>
      </c>
      <c r="K115">
        <f t="shared" si="2"/>
        <v>0</v>
      </c>
    </row>
    <row r="116" spans="1:11" x14ac:dyDescent="0.2">
      <c r="F116">
        <f t="shared" si="0"/>
        <v>0</v>
      </c>
      <c r="I116">
        <f t="shared" si="1"/>
        <v>0</v>
      </c>
      <c r="K116">
        <f t="shared" si="2"/>
        <v>0</v>
      </c>
    </row>
    <row r="117" spans="1:11" x14ac:dyDescent="0.2">
      <c r="F117">
        <f t="shared" si="0"/>
        <v>0</v>
      </c>
      <c r="I117">
        <f t="shared" si="1"/>
        <v>0</v>
      </c>
      <c r="K117">
        <f t="shared" si="2"/>
        <v>0</v>
      </c>
    </row>
    <row r="118" spans="1:11" x14ac:dyDescent="0.2">
      <c r="F118">
        <f t="shared" si="0"/>
        <v>0</v>
      </c>
      <c r="I118">
        <f t="shared" si="1"/>
        <v>0</v>
      </c>
      <c r="K118">
        <f t="shared" si="2"/>
        <v>0</v>
      </c>
    </row>
    <row r="119" spans="1:11" x14ac:dyDescent="0.2">
      <c r="F119">
        <f t="shared" si="0"/>
        <v>0</v>
      </c>
      <c r="I119">
        <f t="shared" si="1"/>
        <v>0</v>
      </c>
      <c r="K119">
        <f t="shared" si="2"/>
        <v>0</v>
      </c>
    </row>
    <row r="120" spans="1:11" x14ac:dyDescent="0.2">
      <c r="F120">
        <f t="shared" si="0"/>
        <v>0</v>
      </c>
      <c r="I120">
        <f t="shared" si="1"/>
        <v>0</v>
      </c>
      <c r="K120">
        <f t="shared" si="2"/>
        <v>0</v>
      </c>
    </row>
    <row r="121" spans="1:11" x14ac:dyDescent="0.2">
      <c r="F121">
        <f t="shared" si="0"/>
        <v>0</v>
      </c>
      <c r="I121">
        <f t="shared" si="1"/>
        <v>0</v>
      </c>
      <c r="K121">
        <f t="shared" si="2"/>
        <v>0</v>
      </c>
    </row>
    <row r="122" spans="1:11" x14ac:dyDescent="0.2">
      <c r="F122">
        <f t="shared" si="0"/>
        <v>0</v>
      </c>
      <c r="I122">
        <f t="shared" si="1"/>
        <v>0</v>
      </c>
      <c r="K122">
        <f t="shared" si="2"/>
        <v>0</v>
      </c>
    </row>
    <row r="123" spans="1:11" x14ac:dyDescent="0.2">
      <c r="F123">
        <f t="shared" si="0"/>
        <v>0</v>
      </c>
      <c r="I123">
        <f t="shared" si="1"/>
        <v>0</v>
      </c>
      <c r="K123">
        <f t="shared" si="2"/>
        <v>0</v>
      </c>
    </row>
    <row r="124" spans="1:11" x14ac:dyDescent="0.2">
      <c r="F124">
        <f t="shared" si="0"/>
        <v>0</v>
      </c>
      <c r="I124">
        <f t="shared" si="1"/>
        <v>0</v>
      </c>
      <c r="K124">
        <f t="shared" si="2"/>
        <v>0</v>
      </c>
    </row>
    <row r="125" spans="1:11" x14ac:dyDescent="0.2">
      <c r="F125">
        <f t="shared" si="0"/>
        <v>0</v>
      </c>
      <c r="I125">
        <f t="shared" si="1"/>
        <v>0</v>
      </c>
      <c r="K125">
        <f t="shared" si="2"/>
        <v>0</v>
      </c>
    </row>
    <row r="126" spans="1:11" x14ac:dyDescent="0.2">
      <c r="F126">
        <f t="shared" si="0"/>
        <v>0</v>
      </c>
      <c r="I126">
        <f t="shared" si="1"/>
        <v>0</v>
      </c>
      <c r="K126">
        <f t="shared" si="2"/>
        <v>0</v>
      </c>
    </row>
    <row r="127" spans="1:11" x14ac:dyDescent="0.2">
      <c r="F127">
        <f t="shared" si="0"/>
        <v>0</v>
      </c>
      <c r="I127">
        <f t="shared" si="1"/>
        <v>0</v>
      </c>
      <c r="K127">
        <f t="shared" si="2"/>
        <v>0</v>
      </c>
    </row>
    <row r="128" spans="1:11" x14ac:dyDescent="0.2">
      <c r="F128">
        <f t="shared" si="0"/>
        <v>0</v>
      </c>
      <c r="I128">
        <f t="shared" si="1"/>
        <v>0</v>
      </c>
      <c r="K128">
        <f t="shared" si="2"/>
        <v>0</v>
      </c>
    </row>
    <row r="129" spans="6:11" x14ac:dyDescent="0.2">
      <c r="F129">
        <f t="shared" si="0"/>
        <v>0</v>
      </c>
      <c r="I129">
        <f t="shared" si="1"/>
        <v>0</v>
      </c>
      <c r="K129">
        <f t="shared" si="2"/>
        <v>0</v>
      </c>
    </row>
    <row r="130" spans="6:11" x14ac:dyDescent="0.2">
      <c r="F130">
        <f t="shared" si="0"/>
        <v>0</v>
      </c>
      <c r="I130">
        <f t="shared" si="1"/>
        <v>0</v>
      </c>
      <c r="K130">
        <f t="shared" si="2"/>
        <v>0</v>
      </c>
    </row>
    <row r="131" spans="6:11" x14ac:dyDescent="0.2">
      <c r="F131">
        <f t="shared" si="0"/>
        <v>0</v>
      </c>
      <c r="I131">
        <f t="shared" si="1"/>
        <v>0</v>
      </c>
      <c r="K131">
        <f t="shared" si="2"/>
        <v>0</v>
      </c>
    </row>
    <row r="132" spans="6:11" x14ac:dyDescent="0.2">
      <c r="F132">
        <f t="shared" si="0"/>
        <v>0</v>
      </c>
      <c r="I132">
        <f t="shared" si="1"/>
        <v>0</v>
      </c>
      <c r="K132">
        <f t="shared" si="2"/>
        <v>0</v>
      </c>
    </row>
    <row r="133" spans="6:11" x14ac:dyDescent="0.2">
      <c r="F133">
        <f t="shared" si="0"/>
        <v>0</v>
      </c>
      <c r="I133">
        <f t="shared" si="1"/>
        <v>0</v>
      </c>
      <c r="K133">
        <f t="shared" si="2"/>
        <v>0</v>
      </c>
    </row>
    <row r="134" spans="6:11" x14ac:dyDescent="0.2">
      <c r="F134">
        <f t="shared" si="0"/>
        <v>0</v>
      </c>
      <c r="I134">
        <f t="shared" si="1"/>
        <v>0</v>
      </c>
      <c r="K134">
        <f t="shared" si="2"/>
        <v>0</v>
      </c>
    </row>
    <row r="135" spans="6:11" x14ac:dyDescent="0.2">
      <c r="F135">
        <f t="shared" si="0"/>
        <v>0</v>
      </c>
    </row>
    <row r="136" spans="6:11" x14ac:dyDescent="0.2">
      <c r="F136">
        <f t="shared" si="0"/>
        <v>0</v>
      </c>
    </row>
    <row r="137" spans="6:11" x14ac:dyDescent="0.2">
      <c r="F137">
        <f t="shared" si="0"/>
        <v>0</v>
      </c>
    </row>
    <row r="138" spans="6:11" x14ac:dyDescent="0.2">
      <c r="F138">
        <f t="shared" si="0"/>
        <v>0</v>
      </c>
    </row>
    <row r="139" spans="6:11" x14ac:dyDescent="0.2">
      <c r="F139">
        <f t="shared" si="0"/>
        <v>0</v>
      </c>
    </row>
    <row r="140" spans="6:11" x14ac:dyDescent="0.2">
      <c r="F140">
        <f t="shared" si="0"/>
        <v>0</v>
      </c>
    </row>
    <row r="141" spans="6:11" x14ac:dyDescent="0.2">
      <c r="F141">
        <f t="shared" si="0"/>
        <v>0</v>
      </c>
    </row>
    <row r="142" spans="6:11" x14ac:dyDescent="0.2">
      <c r="F142">
        <f t="shared" si="0"/>
        <v>0</v>
      </c>
    </row>
    <row r="143" spans="6:11" x14ac:dyDescent="0.2">
      <c r="F143">
        <f t="shared" si="0"/>
        <v>0</v>
      </c>
    </row>
    <row r="144" spans="6:11" x14ac:dyDescent="0.2">
      <c r="F144">
        <f t="shared" si="0"/>
        <v>0</v>
      </c>
    </row>
    <row r="145" spans="6:6" x14ac:dyDescent="0.2">
      <c r="F145">
        <f t="shared" si="0"/>
        <v>0</v>
      </c>
    </row>
    <row r="146" spans="6:6" x14ac:dyDescent="0.2">
      <c r="F146">
        <f t="shared" si="0"/>
        <v>0</v>
      </c>
    </row>
    <row r="147" spans="6:6" x14ac:dyDescent="0.2">
      <c r="F147">
        <f t="shared" si="0"/>
        <v>0</v>
      </c>
    </row>
    <row r="148" spans="6:6" x14ac:dyDescent="0.2">
      <c r="F148">
        <f t="shared" si="0"/>
        <v>0</v>
      </c>
    </row>
    <row r="149" spans="6:6" x14ac:dyDescent="0.2">
      <c r="F149">
        <f t="shared" si="0"/>
        <v>0</v>
      </c>
    </row>
    <row r="150" spans="6:6" x14ac:dyDescent="0.2">
      <c r="F150">
        <f t="shared" si="0"/>
        <v>0</v>
      </c>
    </row>
    <row r="151" spans="6:6" x14ac:dyDescent="0.2">
      <c r="F151">
        <f t="shared" si="0"/>
        <v>0</v>
      </c>
    </row>
    <row r="152" spans="6:6" x14ac:dyDescent="0.2">
      <c r="F152">
        <f t="shared" si="0"/>
        <v>0</v>
      </c>
    </row>
  </sheetData>
  <mergeCells count="1">
    <mergeCell ref="A1:C3"/>
  </mergeCell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L15"/>
  <sheetViews>
    <sheetView zoomScaleNormal="100" workbookViewId="0">
      <selection activeCell="C15" sqref="C15"/>
    </sheetView>
  </sheetViews>
  <sheetFormatPr baseColWidth="10" defaultRowHeight="12.75" x14ac:dyDescent="0.2"/>
  <cols>
    <col min="3" max="3" width="13.625" customWidth="1"/>
    <col min="11" max="11" width="14.125" customWidth="1"/>
  </cols>
  <sheetData>
    <row r="1" spans="1:12" x14ac:dyDescent="0.2">
      <c r="A1" s="127" t="s">
        <v>14090</v>
      </c>
      <c r="B1" s="128"/>
      <c r="C1" s="129"/>
    </row>
    <row r="2" spans="1:12" x14ac:dyDescent="0.2">
      <c r="A2" s="130"/>
      <c r="B2" s="131"/>
      <c r="C2" s="132"/>
    </row>
    <row r="3" spans="1:12" x14ac:dyDescent="0.2">
      <c r="A3" s="133"/>
      <c r="B3" s="134"/>
      <c r="C3" s="135"/>
    </row>
    <row r="4" spans="1:12" ht="13.5" thickBot="1" x14ac:dyDescent="0.25"/>
    <row r="5" spans="1:12" ht="18.75" thickBot="1" x14ac:dyDescent="0.3">
      <c r="A5" s="3" t="s">
        <v>6476</v>
      </c>
      <c r="B5" s="3" t="s">
        <v>6814</v>
      </c>
      <c r="C5" s="3" t="s">
        <v>6932</v>
      </c>
      <c r="D5" s="3" t="s">
        <v>6377</v>
      </c>
      <c r="E5" s="3" t="s">
        <v>6249</v>
      </c>
      <c r="F5" s="4" t="s">
        <v>6904</v>
      </c>
      <c r="G5" s="3" t="s">
        <v>6829</v>
      </c>
      <c r="H5" s="3" t="s">
        <v>6844</v>
      </c>
      <c r="I5" s="3" t="s">
        <v>6404</v>
      </c>
      <c r="J5" s="3" t="s">
        <v>7022</v>
      </c>
      <c r="K5" s="3" t="s">
        <v>6312</v>
      </c>
    </row>
    <row r="6" spans="1:12" x14ac:dyDescent="0.2">
      <c r="A6" t="s">
        <v>21690</v>
      </c>
      <c r="B6" t="s">
        <v>16874</v>
      </c>
      <c r="C6" t="s">
        <v>13981</v>
      </c>
      <c r="D6">
        <v>2</v>
      </c>
      <c r="E6">
        <v>350</v>
      </c>
      <c r="F6">
        <f t="shared" ref="F6:F15" si="0">D6*E6</f>
        <v>700</v>
      </c>
      <c r="G6" t="s">
        <v>14070</v>
      </c>
      <c r="H6">
        <v>691</v>
      </c>
      <c r="I6">
        <f t="shared" ref="I6:I15" si="1">F6-H6</f>
        <v>9</v>
      </c>
      <c r="J6">
        <v>10</v>
      </c>
      <c r="K6">
        <f t="shared" ref="K6:K15" si="2">H6*J6</f>
        <v>6910</v>
      </c>
      <c r="L6" t="s">
        <v>14427</v>
      </c>
    </row>
    <row r="7" spans="1:12" x14ac:dyDescent="0.2">
      <c r="F7">
        <f t="shared" si="0"/>
        <v>0</v>
      </c>
      <c r="I7">
        <f t="shared" si="1"/>
        <v>0</v>
      </c>
      <c r="K7">
        <f t="shared" si="2"/>
        <v>0</v>
      </c>
    </row>
    <row r="8" spans="1:12" x14ac:dyDescent="0.2">
      <c r="F8">
        <f t="shared" si="0"/>
        <v>0</v>
      </c>
      <c r="I8">
        <f t="shared" si="1"/>
        <v>0</v>
      </c>
      <c r="K8">
        <f t="shared" si="2"/>
        <v>0</v>
      </c>
    </row>
    <row r="9" spans="1:12" x14ac:dyDescent="0.2">
      <c r="F9">
        <f t="shared" si="0"/>
        <v>0</v>
      </c>
      <c r="I9">
        <f t="shared" si="1"/>
        <v>0</v>
      </c>
      <c r="K9">
        <f t="shared" si="2"/>
        <v>0</v>
      </c>
    </row>
    <row r="10" spans="1:12" x14ac:dyDescent="0.2">
      <c r="F10">
        <f t="shared" si="0"/>
        <v>0</v>
      </c>
      <c r="I10">
        <f t="shared" si="1"/>
        <v>0</v>
      </c>
      <c r="K10">
        <f t="shared" si="2"/>
        <v>0</v>
      </c>
    </row>
    <row r="11" spans="1:12" x14ac:dyDescent="0.2">
      <c r="F11">
        <f t="shared" si="0"/>
        <v>0</v>
      </c>
      <c r="I11">
        <f t="shared" si="1"/>
        <v>0</v>
      </c>
      <c r="K11">
        <f t="shared" si="2"/>
        <v>0</v>
      </c>
    </row>
    <row r="12" spans="1:12" x14ac:dyDescent="0.2">
      <c r="F12">
        <f t="shared" si="0"/>
        <v>0</v>
      </c>
      <c r="I12">
        <f t="shared" si="1"/>
        <v>0</v>
      </c>
      <c r="K12">
        <f t="shared" si="2"/>
        <v>0</v>
      </c>
    </row>
    <row r="13" spans="1:12" x14ac:dyDescent="0.2">
      <c r="F13">
        <f t="shared" si="0"/>
        <v>0</v>
      </c>
      <c r="I13">
        <f t="shared" si="1"/>
        <v>0</v>
      </c>
      <c r="K13">
        <f t="shared" si="2"/>
        <v>0</v>
      </c>
    </row>
    <row r="14" spans="1:12" x14ac:dyDescent="0.2">
      <c r="F14">
        <f t="shared" si="0"/>
        <v>0</v>
      </c>
      <c r="I14">
        <f t="shared" si="1"/>
        <v>0</v>
      </c>
      <c r="K14">
        <f t="shared" si="2"/>
        <v>0</v>
      </c>
    </row>
    <row r="15" spans="1:12" x14ac:dyDescent="0.2">
      <c r="F15">
        <f t="shared" si="0"/>
        <v>0</v>
      </c>
      <c r="I15">
        <f t="shared" si="1"/>
        <v>0</v>
      </c>
      <c r="K15">
        <f t="shared" si="2"/>
        <v>0</v>
      </c>
    </row>
  </sheetData>
  <mergeCells count="1">
    <mergeCell ref="A1:C3"/>
  </mergeCells>
  <phoneticPr fontId="13" type="noConversion"/>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R586"/>
  <sheetViews>
    <sheetView topLeftCell="A526" zoomScale="110" workbookViewId="0">
      <selection activeCell="J548" sqref="J548"/>
    </sheetView>
  </sheetViews>
  <sheetFormatPr baseColWidth="10" defaultRowHeight="12.75" x14ac:dyDescent="0.2"/>
  <cols>
    <col min="2" max="2" width="9.875" customWidth="1"/>
    <col min="3" max="3" width="13.625" customWidth="1"/>
    <col min="4" max="4" width="13.125" customWidth="1"/>
    <col min="5" max="5" width="11.625" customWidth="1"/>
    <col min="7" max="7" width="19" customWidth="1"/>
    <col min="8" max="8" width="18.125" customWidth="1"/>
    <col min="9" max="9" width="16" customWidth="1"/>
    <col min="10" max="10" width="9.625" customWidth="1"/>
    <col min="11" max="12" width="15.375" customWidth="1"/>
    <col min="16" max="16" width="18.875" customWidth="1"/>
  </cols>
  <sheetData>
    <row r="1" spans="1:18" x14ac:dyDescent="0.2">
      <c r="A1" s="127" t="s">
        <v>6394</v>
      </c>
      <c r="B1" s="128"/>
      <c r="C1" s="129"/>
    </row>
    <row r="2" spans="1:18" x14ac:dyDescent="0.2">
      <c r="A2" s="130"/>
      <c r="B2" s="131"/>
      <c r="C2" s="132"/>
    </row>
    <row r="3" spans="1:18" x14ac:dyDescent="0.2">
      <c r="A3" s="133"/>
      <c r="B3" s="134"/>
      <c r="C3" s="135"/>
    </row>
    <row r="4" spans="1:18" ht="13.5" thickBot="1" x14ac:dyDescent="0.25"/>
    <row r="5" spans="1:18" ht="18.75" thickBot="1" x14ac:dyDescent="0.3">
      <c r="A5" s="3" t="s">
        <v>6476</v>
      </c>
      <c r="B5" s="3" t="s">
        <v>6814</v>
      </c>
      <c r="C5" s="3" t="s">
        <v>6932</v>
      </c>
      <c r="D5" s="3" t="s">
        <v>6377</v>
      </c>
      <c r="E5" s="3" t="s">
        <v>6249</v>
      </c>
      <c r="F5" s="4" t="s">
        <v>6904</v>
      </c>
      <c r="G5" s="3" t="s">
        <v>6829</v>
      </c>
      <c r="H5" s="3" t="s">
        <v>6844</v>
      </c>
      <c r="I5" s="3" t="s">
        <v>6404</v>
      </c>
      <c r="J5" s="3" t="s">
        <v>7022</v>
      </c>
      <c r="K5" s="3" t="s">
        <v>6312</v>
      </c>
      <c r="L5" s="6" t="s">
        <v>5897</v>
      </c>
      <c r="M5" s="136" t="s">
        <v>6905</v>
      </c>
      <c r="N5" s="138"/>
      <c r="O5" s="138"/>
      <c r="P5" s="9"/>
      <c r="Q5" s="9"/>
      <c r="R5" s="9"/>
    </row>
    <row r="8" spans="1:18" x14ac:dyDescent="0.2">
      <c r="A8" t="s">
        <v>5641</v>
      </c>
      <c r="B8" t="s">
        <v>5658</v>
      </c>
      <c r="C8" t="s">
        <v>6072</v>
      </c>
      <c r="D8">
        <v>1</v>
      </c>
      <c r="E8">
        <v>305</v>
      </c>
      <c r="F8">
        <v>305</v>
      </c>
      <c r="G8" s="5">
        <v>38876</v>
      </c>
      <c r="H8">
        <v>303</v>
      </c>
      <c r="I8">
        <v>2</v>
      </c>
      <c r="J8">
        <v>7.5</v>
      </c>
      <c r="K8">
        <f>H8*J8</f>
        <v>2272.5</v>
      </c>
    </row>
    <row r="9" spans="1:18" x14ac:dyDescent="0.2">
      <c r="G9" s="5">
        <v>38883</v>
      </c>
      <c r="H9">
        <v>1</v>
      </c>
      <c r="I9">
        <v>1</v>
      </c>
    </row>
    <row r="10" spans="1:18" x14ac:dyDescent="0.2">
      <c r="G10" t="s">
        <v>5738</v>
      </c>
      <c r="H10">
        <v>1</v>
      </c>
      <c r="I10">
        <v>0</v>
      </c>
    </row>
    <row r="12" spans="1:18" x14ac:dyDescent="0.2">
      <c r="B12" t="s">
        <v>6558</v>
      </c>
      <c r="C12" t="s">
        <v>6529</v>
      </c>
      <c r="D12">
        <v>2</v>
      </c>
      <c r="E12">
        <v>248</v>
      </c>
      <c r="F12">
        <v>496</v>
      </c>
      <c r="G12" s="5">
        <v>38897</v>
      </c>
      <c r="H12">
        <v>494</v>
      </c>
      <c r="I12">
        <v>2</v>
      </c>
      <c r="J12">
        <v>8.5</v>
      </c>
      <c r="K12">
        <f>H12*J12</f>
        <v>4199</v>
      </c>
    </row>
    <row r="13" spans="1:18" x14ac:dyDescent="0.2">
      <c r="G13" t="s">
        <v>5738</v>
      </c>
      <c r="H13">
        <v>2</v>
      </c>
      <c r="I13">
        <v>0</v>
      </c>
    </row>
    <row r="15" spans="1:18" x14ac:dyDescent="0.2">
      <c r="A15" s="5">
        <v>38897</v>
      </c>
      <c r="B15" t="s">
        <v>5860</v>
      </c>
      <c r="C15" t="s">
        <v>5929</v>
      </c>
      <c r="D15" s="11">
        <v>1.5</v>
      </c>
      <c r="E15">
        <v>300</v>
      </c>
      <c r="F15">
        <v>450</v>
      </c>
      <c r="G15" s="5">
        <v>38904</v>
      </c>
      <c r="H15">
        <v>441</v>
      </c>
      <c r="I15">
        <v>9</v>
      </c>
      <c r="J15">
        <v>8</v>
      </c>
      <c r="K15">
        <f>H15*J15</f>
        <v>3528</v>
      </c>
    </row>
    <row r="16" spans="1:18" x14ac:dyDescent="0.2">
      <c r="A16" s="5"/>
      <c r="D16" s="11"/>
      <c r="G16" s="5">
        <v>38932</v>
      </c>
      <c r="H16">
        <v>9</v>
      </c>
      <c r="I16">
        <v>0</v>
      </c>
    </row>
    <row r="18" spans="1:11" x14ac:dyDescent="0.2">
      <c r="B18" t="s">
        <v>5810</v>
      </c>
      <c r="C18" t="s">
        <v>6226</v>
      </c>
      <c r="D18">
        <v>2</v>
      </c>
      <c r="E18">
        <v>219</v>
      </c>
      <c r="F18">
        <v>438</v>
      </c>
      <c r="G18" s="5">
        <v>38911</v>
      </c>
      <c r="H18">
        <v>436</v>
      </c>
      <c r="I18">
        <v>2</v>
      </c>
      <c r="J18">
        <v>9</v>
      </c>
      <c r="K18">
        <f>H18*J18</f>
        <v>3924</v>
      </c>
    </row>
    <row r="19" spans="1:11" x14ac:dyDescent="0.2">
      <c r="G19" s="5">
        <v>38932</v>
      </c>
      <c r="H19">
        <v>2</v>
      </c>
      <c r="I19">
        <v>0</v>
      </c>
    </row>
    <row r="21" spans="1:11" x14ac:dyDescent="0.2">
      <c r="A21" s="5">
        <v>38903</v>
      </c>
      <c r="B21" t="s">
        <v>5607</v>
      </c>
      <c r="C21" t="s">
        <v>6923</v>
      </c>
      <c r="D21">
        <v>2</v>
      </c>
      <c r="E21">
        <v>309</v>
      </c>
      <c r="F21">
        <v>618</v>
      </c>
      <c r="G21" s="5">
        <v>38918</v>
      </c>
      <c r="H21">
        <v>557</v>
      </c>
      <c r="I21">
        <f>F21-H21</f>
        <v>61</v>
      </c>
      <c r="J21">
        <v>7.5</v>
      </c>
      <c r="K21">
        <f>H21*J21</f>
        <v>4177.5</v>
      </c>
    </row>
    <row r="22" spans="1:11" x14ac:dyDescent="0.2">
      <c r="G22" s="5">
        <v>38918</v>
      </c>
      <c r="H22">
        <v>52</v>
      </c>
      <c r="I22">
        <v>9</v>
      </c>
      <c r="K22">
        <f>H22*J21</f>
        <v>390</v>
      </c>
    </row>
    <row r="23" spans="1:11" x14ac:dyDescent="0.2">
      <c r="G23" s="5">
        <v>38932</v>
      </c>
      <c r="H23">
        <v>2</v>
      </c>
      <c r="I23">
        <v>7</v>
      </c>
    </row>
    <row r="24" spans="1:11" x14ac:dyDescent="0.2">
      <c r="G24" s="5" t="s">
        <v>7009</v>
      </c>
      <c r="H24">
        <v>7</v>
      </c>
      <c r="I24">
        <v>0</v>
      </c>
    </row>
    <row r="26" spans="1:11" x14ac:dyDescent="0.2">
      <c r="A26" s="5">
        <v>38911</v>
      </c>
      <c r="B26" t="s">
        <v>5602</v>
      </c>
      <c r="C26" t="s">
        <v>5603</v>
      </c>
      <c r="D26">
        <v>2</v>
      </c>
      <c r="E26">
        <v>266</v>
      </c>
      <c r="F26">
        <v>532</v>
      </c>
      <c r="G26" s="5">
        <v>38925</v>
      </c>
      <c r="H26">
        <v>531</v>
      </c>
      <c r="I26">
        <v>1</v>
      </c>
      <c r="J26">
        <v>8</v>
      </c>
      <c r="K26">
        <f>H26*J26</f>
        <v>4248</v>
      </c>
    </row>
    <row r="27" spans="1:11" x14ac:dyDescent="0.2">
      <c r="G27" s="5">
        <v>38960</v>
      </c>
      <c r="H27">
        <v>1</v>
      </c>
      <c r="I27">
        <v>0</v>
      </c>
    </row>
    <row r="29" spans="1:11" x14ac:dyDescent="0.2">
      <c r="A29" s="5">
        <v>38918</v>
      </c>
      <c r="B29" t="s">
        <v>6107</v>
      </c>
      <c r="C29" t="s">
        <v>6269</v>
      </c>
      <c r="D29">
        <v>3</v>
      </c>
      <c r="E29">
        <v>225</v>
      </c>
      <c r="F29">
        <v>675</v>
      </c>
      <c r="G29" s="5">
        <v>38925</v>
      </c>
      <c r="H29">
        <v>480</v>
      </c>
      <c r="I29">
        <f>F29-H29</f>
        <v>195</v>
      </c>
      <c r="J29">
        <v>8.5</v>
      </c>
      <c r="K29">
        <f>H29*J29</f>
        <v>4080</v>
      </c>
    </row>
    <row r="30" spans="1:11" x14ac:dyDescent="0.2">
      <c r="G30" s="5">
        <v>38925</v>
      </c>
      <c r="H30">
        <v>193</v>
      </c>
      <c r="I30">
        <v>2</v>
      </c>
      <c r="J30">
        <v>8.5</v>
      </c>
      <c r="K30">
        <f>H30*J30</f>
        <v>1640.5</v>
      </c>
    </row>
    <row r="31" spans="1:11" x14ac:dyDescent="0.2">
      <c r="G31" s="5" t="s">
        <v>7009</v>
      </c>
      <c r="H31">
        <v>2</v>
      </c>
      <c r="I31">
        <v>0</v>
      </c>
    </row>
    <row r="32" spans="1:11" x14ac:dyDescent="0.2">
      <c r="G32" s="5">
        <v>38939</v>
      </c>
      <c r="H32">
        <v>1</v>
      </c>
      <c r="I32">
        <v>0</v>
      </c>
    </row>
    <row r="33" spans="1:11" x14ac:dyDescent="0.2">
      <c r="G33" s="5"/>
    </row>
    <row r="34" spans="1:11" x14ac:dyDescent="0.2">
      <c r="A34" s="5">
        <v>38925</v>
      </c>
      <c r="B34" t="s">
        <v>6843</v>
      </c>
      <c r="C34" t="s">
        <v>6006</v>
      </c>
      <c r="D34">
        <v>2</v>
      </c>
      <c r="E34">
        <v>270</v>
      </c>
      <c r="F34">
        <v>540</v>
      </c>
      <c r="G34" s="5">
        <v>38939</v>
      </c>
      <c r="H34">
        <v>540</v>
      </c>
      <c r="I34">
        <v>0</v>
      </c>
      <c r="J34">
        <v>8</v>
      </c>
      <c r="K34">
        <f>H34*J34</f>
        <v>4320</v>
      </c>
    </row>
    <row r="36" spans="1:11" x14ac:dyDescent="0.2">
      <c r="B36" t="s">
        <v>6889</v>
      </c>
      <c r="C36" t="s">
        <v>6658</v>
      </c>
      <c r="D36">
        <v>3</v>
      </c>
      <c r="E36">
        <v>228</v>
      </c>
      <c r="F36">
        <v>684</v>
      </c>
      <c r="G36" s="5">
        <v>38932</v>
      </c>
      <c r="H36">
        <v>674</v>
      </c>
      <c r="I36">
        <v>10</v>
      </c>
      <c r="J36">
        <v>8</v>
      </c>
      <c r="K36">
        <f>H36*J36</f>
        <v>5392</v>
      </c>
    </row>
    <row r="37" spans="1:11" x14ac:dyDescent="0.2">
      <c r="G37" s="5">
        <v>38960</v>
      </c>
      <c r="H37">
        <v>10</v>
      </c>
      <c r="I37">
        <v>0</v>
      </c>
    </row>
    <row r="39" spans="1:11" x14ac:dyDescent="0.2">
      <c r="A39" s="5">
        <v>38932</v>
      </c>
      <c r="B39" t="s">
        <v>6292</v>
      </c>
      <c r="C39" t="s">
        <v>6172</v>
      </c>
      <c r="D39" s="11">
        <v>2.5</v>
      </c>
      <c r="E39">
        <v>228</v>
      </c>
      <c r="F39">
        <v>570</v>
      </c>
      <c r="G39" s="5">
        <v>38947</v>
      </c>
      <c r="H39">
        <v>558</v>
      </c>
      <c r="I39">
        <v>12</v>
      </c>
      <c r="J39">
        <v>10</v>
      </c>
      <c r="K39">
        <v>5580</v>
      </c>
    </row>
    <row r="40" spans="1:11" x14ac:dyDescent="0.2">
      <c r="G40" s="5">
        <v>38960</v>
      </c>
      <c r="H40">
        <v>9</v>
      </c>
      <c r="I40">
        <v>3</v>
      </c>
    </row>
    <row r="41" spans="1:11" x14ac:dyDescent="0.2">
      <c r="G41" s="5">
        <v>38967</v>
      </c>
      <c r="H41">
        <v>3</v>
      </c>
      <c r="I41">
        <v>0</v>
      </c>
    </row>
    <row r="43" spans="1:11" x14ac:dyDescent="0.2">
      <c r="A43" s="5">
        <v>38939</v>
      </c>
      <c r="B43" t="s">
        <v>5604</v>
      </c>
      <c r="C43" t="s">
        <v>5546</v>
      </c>
      <c r="D43">
        <v>3</v>
      </c>
      <c r="E43">
        <v>176</v>
      </c>
      <c r="F43">
        <v>528</v>
      </c>
      <c r="G43" s="5">
        <v>38960</v>
      </c>
      <c r="H43">
        <v>526</v>
      </c>
      <c r="I43">
        <v>2</v>
      </c>
      <c r="J43">
        <v>8.5</v>
      </c>
      <c r="K43">
        <f>H43*J43</f>
        <v>4471</v>
      </c>
    </row>
    <row r="44" spans="1:11" x14ac:dyDescent="0.2">
      <c r="G44" s="5">
        <v>38967</v>
      </c>
      <c r="H44">
        <v>2</v>
      </c>
      <c r="I44">
        <v>0</v>
      </c>
    </row>
    <row r="46" spans="1:11" x14ac:dyDescent="0.2">
      <c r="A46" s="5">
        <v>38960</v>
      </c>
      <c r="B46" t="s">
        <v>7407</v>
      </c>
      <c r="C46" t="s">
        <v>7347</v>
      </c>
      <c r="D46">
        <v>4</v>
      </c>
      <c r="E46">
        <v>175</v>
      </c>
      <c r="F46">
        <v>700</v>
      </c>
      <c r="G46" s="5">
        <v>38974</v>
      </c>
      <c r="H46">
        <v>692</v>
      </c>
      <c r="I46">
        <v>8</v>
      </c>
      <c r="J46">
        <v>8</v>
      </c>
      <c r="K46">
        <f>H46*J46</f>
        <v>5536</v>
      </c>
    </row>
    <row r="47" spans="1:11" x14ac:dyDescent="0.2">
      <c r="G47" s="5">
        <v>38981</v>
      </c>
      <c r="H47">
        <v>6</v>
      </c>
      <c r="I47">
        <v>2</v>
      </c>
    </row>
    <row r="48" spans="1:11" x14ac:dyDescent="0.2">
      <c r="G48" s="5">
        <v>38988</v>
      </c>
      <c r="H48">
        <v>2</v>
      </c>
      <c r="I48">
        <v>0</v>
      </c>
    </row>
    <row r="50" spans="1:11" x14ac:dyDescent="0.2">
      <c r="B50" t="s">
        <v>7006</v>
      </c>
      <c r="C50" t="s">
        <v>6562</v>
      </c>
      <c r="D50">
        <v>2</v>
      </c>
      <c r="E50">
        <v>323</v>
      </c>
      <c r="F50">
        <v>646</v>
      </c>
      <c r="G50" s="5">
        <v>38967</v>
      </c>
      <c r="H50">
        <v>643</v>
      </c>
      <c r="I50">
        <v>3</v>
      </c>
      <c r="J50">
        <v>8.5</v>
      </c>
      <c r="K50">
        <f>H50*J50</f>
        <v>5465.5</v>
      </c>
    </row>
    <row r="51" spans="1:11" x14ac:dyDescent="0.2">
      <c r="G51" s="5">
        <v>39058</v>
      </c>
      <c r="H51">
        <v>3</v>
      </c>
      <c r="I51">
        <v>0</v>
      </c>
      <c r="J51">
        <v>8.5</v>
      </c>
      <c r="K51">
        <v>26</v>
      </c>
    </row>
    <row r="54" spans="1:11" x14ac:dyDescent="0.2">
      <c r="A54" s="5">
        <v>38967</v>
      </c>
      <c r="B54" t="s">
        <v>5635</v>
      </c>
      <c r="C54" t="s">
        <v>5538</v>
      </c>
      <c r="D54">
        <v>2</v>
      </c>
      <c r="E54">
        <v>150</v>
      </c>
      <c r="F54">
        <v>300</v>
      </c>
      <c r="G54" s="5">
        <v>38974</v>
      </c>
      <c r="H54">
        <v>300</v>
      </c>
      <c r="I54">
        <v>0</v>
      </c>
      <c r="J54">
        <v>8.5</v>
      </c>
      <c r="K54">
        <f>H54*J54</f>
        <v>2550</v>
      </c>
    </row>
    <row r="56" spans="1:11" x14ac:dyDescent="0.2">
      <c r="B56" t="s">
        <v>5355</v>
      </c>
      <c r="C56" t="s">
        <v>5538</v>
      </c>
      <c r="D56">
        <v>2</v>
      </c>
      <c r="E56">
        <v>150</v>
      </c>
      <c r="F56">
        <v>300</v>
      </c>
      <c r="G56" s="5">
        <v>38981</v>
      </c>
      <c r="H56">
        <v>299</v>
      </c>
      <c r="I56">
        <v>1</v>
      </c>
      <c r="J56">
        <v>8.5</v>
      </c>
      <c r="K56">
        <f>H56*J56</f>
        <v>2541.5</v>
      </c>
    </row>
    <row r="57" spans="1:11" x14ac:dyDescent="0.2">
      <c r="G57" s="5">
        <v>39009</v>
      </c>
      <c r="H57">
        <v>1</v>
      </c>
      <c r="I57">
        <v>0</v>
      </c>
      <c r="J57">
        <v>8.5</v>
      </c>
      <c r="K57">
        <v>8.5</v>
      </c>
    </row>
    <row r="59" spans="1:11" x14ac:dyDescent="0.2">
      <c r="A59" s="5">
        <v>38974</v>
      </c>
      <c r="B59" t="s">
        <v>6101</v>
      </c>
      <c r="C59" t="s">
        <v>6637</v>
      </c>
      <c r="D59">
        <v>2</v>
      </c>
      <c r="E59">
        <v>267</v>
      </c>
      <c r="F59">
        <v>534</v>
      </c>
      <c r="G59" s="5">
        <v>38981</v>
      </c>
      <c r="H59">
        <v>533</v>
      </c>
      <c r="I59">
        <v>1</v>
      </c>
      <c r="J59">
        <v>11</v>
      </c>
      <c r="K59">
        <f>H59*J59</f>
        <v>5863</v>
      </c>
    </row>
    <row r="60" spans="1:11" x14ac:dyDescent="0.2">
      <c r="A60" s="5"/>
      <c r="G60" s="5">
        <v>39044</v>
      </c>
      <c r="H60">
        <v>1</v>
      </c>
      <c r="I60">
        <v>0</v>
      </c>
    </row>
    <row r="62" spans="1:11" x14ac:dyDescent="0.2">
      <c r="A62" s="5">
        <v>38981</v>
      </c>
      <c r="B62" t="s">
        <v>5555</v>
      </c>
      <c r="C62" t="s">
        <v>5556</v>
      </c>
      <c r="D62">
        <v>6</v>
      </c>
      <c r="E62">
        <v>58</v>
      </c>
      <c r="F62">
        <v>348</v>
      </c>
      <c r="G62" s="5">
        <v>39002</v>
      </c>
      <c r="H62">
        <v>278</v>
      </c>
      <c r="I62">
        <v>70</v>
      </c>
      <c r="J62">
        <v>8</v>
      </c>
      <c r="K62">
        <v>2224</v>
      </c>
    </row>
    <row r="63" spans="1:11" x14ac:dyDescent="0.2">
      <c r="G63" s="5">
        <v>39016</v>
      </c>
      <c r="H63">
        <v>69</v>
      </c>
      <c r="I63">
        <v>1</v>
      </c>
      <c r="J63">
        <v>8</v>
      </c>
      <c r="K63">
        <v>552</v>
      </c>
    </row>
    <row r="64" spans="1:11" x14ac:dyDescent="0.2">
      <c r="G64" t="s">
        <v>6782</v>
      </c>
      <c r="H64">
        <v>1</v>
      </c>
      <c r="I64">
        <v>0</v>
      </c>
    </row>
    <row r="66" spans="1:11" x14ac:dyDescent="0.2">
      <c r="B66" t="s">
        <v>5451</v>
      </c>
      <c r="C66" t="s">
        <v>5715</v>
      </c>
      <c r="D66">
        <v>2</v>
      </c>
      <c r="E66">
        <v>327</v>
      </c>
      <c r="F66">
        <v>654</v>
      </c>
      <c r="G66" s="5">
        <v>38988</v>
      </c>
      <c r="H66">
        <v>654</v>
      </c>
      <c r="I66">
        <v>0</v>
      </c>
      <c r="J66">
        <v>9</v>
      </c>
      <c r="K66">
        <f>H66*J66</f>
        <v>5886</v>
      </c>
    </row>
    <row r="69" spans="1:11" x14ac:dyDescent="0.2">
      <c r="A69" s="5">
        <v>38988</v>
      </c>
      <c r="B69" t="s">
        <v>5094</v>
      </c>
      <c r="C69" t="s">
        <v>5195</v>
      </c>
      <c r="D69">
        <v>2</v>
      </c>
      <c r="E69">
        <v>309</v>
      </c>
      <c r="F69">
        <v>618</v>
      </c>
      <c r="G69" s="5">
        <v>38995</v>
      </c>
      <c r="H69">
        <v>618</v>
      </c>
      <c r="I69">
        <v>0</v>
      </c>
      <c r="J69">
        <v>10</v>
      </c>
      <c r="K69">
        <v>6180</v>
      </c>
    </row>
    <row r="70" spans="1:11" x14ac:dyDescent="0.2">
      <c r="K70" t="s">
        <v>6802</v>
      </c>
    </row>
    <row r="71" spans="1:11" x14ac:dyDescent="0.2">
      <c r="A71" s="5">
        <v>38995</v>
      </c>
      <c r="B71" t="s">
        <v>7614</v>
      </c>
      <c r="C71" t="s">
        <v>6866</v>
      </c>
      <c r="D71">
        <v>4</v>
      </c>
      <c r="E71">
        <v>126</v>
      </c>
      <c r="F71">
        <v>504</v>
      </c>
      <c r="G71" s="5">
        <v>39009</v>
      </c>
      <c r="H71">
        <v>504</v>
      </c>
      <c r="I71">
        <v>0</v>
      </c>
      <c r="J71">
        <v>10</v>
      </c>
      <c r="K71">
        <v>5040</v>
      </c>
    </row>
    <row r="73" spans="1:11" x14ac:dyDescent="0.2">
      <c r="A73" s="5">
        <v>39002</v>
      </c>
      <c r="B73" t="s">
        <v>7002</v>
      </c>
      <c r="C73" t="s">
        <v>7011</v>
      </c>
      <c r="D73">
        <v>3</v>
      </c>
      <c r="E73">
        <v>155</v>
      </c>
      <c r="F73">
        <v>465</v>
      </c>
      <c r="G73" s="5">
        <v>39016</v>
      </c>
      <c r="H73">
        <v>455</v>
      </c>
      <c r="I73">
        <v>10</v>
      </c>
      <c r="J73">
        <v>9</v>
      </c>
      <c r="K73">
        <v>4095</v>
      </c>
    </row>
    <row r="74" spans="1:11" x14ac:dyDescent="0.2">
      <c r="G74" s="5">
        <v>39030</v>
      </c>
      <c r="H74">
        <v>10</v>
      </c>
      <c r="I74">
        <v>0</v>
      </c>
      <c r="J74">
        <v>9</v>
      </c>
      <c r="K74">
        <v>90</v>
      </c>
    </row>
    <row r="75" spans="1:11" x14ac:dyDescent="0.2">
      <c r="G75" s="5"/>
    </row>
    <row r="76" spans="1:11" x14ac:dyDescent="0.2">
      <c r="A76" s="5">
        <v>39009</v>
      </c>
      <c r="B76" t="s">
        <v>5903</v>
      </c>
      <c r="C76" t="s">
        <v>6168</v>
      </c>
      <c r="D76">
        <v>2</v>
      </c>
      <c r="E76">
        <v>276</v>
      </c>
      <c r="F76">
        <v>552</v>
      </c>
      <c r="G76" s="5">
        <v>39023</v>
      </c>
      <c r="H76">
        <v>552</v>
      </c>
      <c r="I76">
        <v>0</v>
      </c>
      <c r="J76">
        <v>9</v>
      </c>
      <c r="K76">
        <v>4968</v>
      </c>
    </row>
    <row r="78" spans="1:11" x14ac:dyDescent="0.2">
      <c r="A78" s="5">
        <v>39016</v>
      </c>
      <c r="B78" t="s">
        <v>6924</v>
      </c>
      <c r="C78" t="s">
        <v>7082</v>
      </c>
      <c r="D78">
        <v>2</v>
      </c>
      <c r="E78">
        <v>261</v>
      </c>
      <c r="F78">
        <v>522</v>
      </c>
      <c r="G78" s="5">
        <v>39030</v>
      </c>
      <c r="H78">
        <v>517</v>
      </c>
      <c r="I78">
        <v>5</v>
      </c>
      <c r="J78">
        <v>8.5</v>
      </c>
      <c r="K78">
        <v>4395</v>
      </c>
    </row>
    <row r="79" spans="1:11" x14ac:dyDescent="0.2">
      <c r="G79" s="5">
        <v>39030</v>
      </c>
      <c r="H79">
        <v>4</v>
      </c>
      <c r="I79">
        <v>1</v>
      </c>
      <c r="J79">
        <v>8.5</v>
      </c>
      <c r="K79">
        <v>34</v>
      </c>
    </row>
    <row r="80" spans="1:11" x14ac:dyDescent="0.2">
      <c r="G80" s="5">
        <v>39058</v>
      </c>
      <c r="H80">
        <v>1</v>
      </c>
      <c r="I80">
        <v>0</v>
      </c>
      <c r="J80">
        <v>8.5</v>
      </c>
      <c r="K80">
        <v>8.5</v>
      </c>
    </row>
    <row r="81" spans="1:11" x14ac:dyDescent="0.2">
      <c r="G81" s="5"/>
    </row>
    <row r="82" spans="1:11" x14ac:dyDescent="0.2">
      <c r="A82" s="5">
        <v>39023</v>
      </c>
      <c r="B82" t="s">
        <v>5863</v>
      </c>
      <c r="C82" t="s">
        <v>6123</v>
      </c>
      <c r="D82">
        <v>1</v>
      </c>
      <c r="E82">
        <v>786</v>
      </c>
      <c r="F82">
        <v>786</v>
      </c>
      <c r="G82" s="5">
        <v>39043</v>
      </c>
      <c r="H82">
        <v>778</v>
      </c>
      <c r="I82">
        <v>8</v>
      </c>
      <c r="J82">
        <v>11</v>
      </c>
      <c r="K82">
        <v>8558</v>
      </c>
    </row>
    <row r="83" spans="1:11" x14ac:dyDescent="0.2">
      <c r="G83" s="5">
        <v>39058</v>
      </c>
      <c r="H83">
        <v>6</v>
      </c>
      <c r="I83">
        <v>2</v>
      </c>
      <c r="J83">
        <v>11</v>
      </c>
      <c r="K83">
        <v>22</v>
      </c>
    </row>
    <row r="84" spans="1:11" x14ac:dyDescent="0.2">
      <c r="G84" s="5">
        <v>39059</v>
      </c>
      <c r="H84">
        <v>2</v>
      </c>
      <c r="I84">
        <v>0</v>
      </c>
    </row>
    <row r="86" spans="1:11" x14ac:dyDescent="0.2">
      <c r="A86" s="5">
        <v>39043</v>
      </c>
      <c r="B86" t="s">
        <v>6129</v>
      </c>
      <c r="C86" t="s">
        <v>6130</v>
      </c>
      <c r="D86">
        <v>2.5</v>
      </c>
      <c r="E86">
        <v>315</v>
      </c>
      <c r="F86">
        <v>787</v>
      </c>
      <c r="G86" s="5">
        <v>39065</v>
      </c>
      <c r="H86">
        <v>784</v>
      </c>
      <c r="I86">
        <v>3</v>
      </c>
      <c r="J86">
        <v>8.5</v>
      </c>
      <c r="K86">
        <f>H86*J86</f>
        <v>6664</v>
      </c>
    </row>
    <row r="87" spans="1:11" x14ac:dyDescent="0.2">
      <c r="G87" t="s">
        <v>4987</v>
      </c>
      <c r="H87">
        <v>3</v>
      </c>
      <c r="I87">
        <v>0</v>
      </c>
    </row>
    <row r="89" spans="1:11" x14ac:dyDescent="0.2">
      <c r="A89" s="5">
        <v>39043</v>
      </c>
      <c r="B89" t="s">
        <v>5962</v>
      </c>
      <c r="C89" t="s">
        <v>5882</v>
      </c>
      <c r="D89">
        <v>1</v>
      </c>
      <c r="E89">
        <v>315</v>
      </c>
      <c r="F89">
        <v>315</v>
      </c>
      <c r="G89" s="5">
        <v>39058</v>
      </c>
      <c r="H89">
        <v>315</v>
      </c>
      <c r="I89">
        <v>0</v>
      </c>
      <c r="J89">
        <v>9.5</v>
      </c>
      <c r="K89">
        <v>2993</v>
      </c>
    </row>
    <row r="91" spans="1:11" x14ac:dyDescent="0.2">
      <c r="A91" s="5">
        <v>39058</v>
      </c>
      <c r="B91" t="s">
        <v>5575</v>
      </c>
      <c r="C91" t="s">
        <v>5486</v>
      </c>
      <c r="D91">
        <v>2</v>
      </c>
      <c r="E91">
        <v>305</v>
      </c>
      <c r="F91">
        <v>610</v>
      </c>
      <c r="G91" s="5">
        <v>39072</v>
      </c>
      <c r="H91">
        <v>603</v>
      </c>
      <c r="I91">
        <v>7</v>
      </c>
      <c r="J91">
        <v>8.5</v>
      </c>
      <c r="K91">
        <v>5126</v>
      </c>
    </row>
    <row r="92" spans="1:11" x14ac:dyDescent="0.2">
      <c r="G92" s="5">
        <v>39100</v>
      </c>
      <c r="H92">
        <v>6</v>
      </c>
      <c r="I92">
        <v>1</v>
      </c>
      <c r="J92">
        <v>8.5</v>
      </c>
      <c r="K92">
        <v>51</v>
      </c>
    </row>
    <row r="93" spans="1:11" x14ac:dyDescent="0.2">
      <c r="G93" s="5">
        <v>39156</v>
      </c>
      <c r="H93">
        <v>1</v>
      </c>
      <c r="I93">
        <v>0</v>
      </c>
    </row>
    <row r="94" spans="1:11" x14ac:dyDescent="0.2">
      <c r="A94" t="s">
        <v>5462</v>
      </c>
    </row>
    <row r="96" spans="1:11" x14ac:dyDescent="0.2">
      <c r="A96" s="5">
        <v>39065</v>
      </c>
      <c r="B96" t="s">
        <v>7075</v>
      </c>
      <c r="C96" t="s">
        <v>7172</v>
      </c>
      <c r="D96">
        <v>1.5</v>
      </c>
      <c r="E96">
        <v>309</v>
      </c>
      <c r="F96">
        <v>463.5</v>
      </c>
      <c r="G96" s="5">
        <v>39094</v>
      </c>
      <c r="H96">
        <v>463</v>
      </c>
      <c r="I96">
        <v>0</v>
      </c>
      <c r="J96">
        <v>10</v>
      </c>
      <c r="K96">
        <v>4630</v>
      </c>
    </row>
    <row r="98" spans="1:11" x14ac:dyDescent="0.2">
      <c r="A98" s="5">
        <v>39072</v>
      </c>
      <c r="B98" t="s">
        <v>4946</v>
      </c>
      <c r="C98" t="s">
        <v>4819</v>
      </c>
      <c r="D98">
        <v>1</v>
      </c>
      <c r="E98">
        <v>255</v>
      </c>
      <c r="F98">
        <v>255</v>
      </c>
      <c r="G98" s="5">
        <v>39079</v>
      </c>
      <c r="H98">
        <v>255</v>
      </c>
      <c r="I98">
        <v>0</v>
      </c>
      <c r="J98">
        <v>9</v>
      </c>
      <c r="K98">
        <v>2295</v>
      </c>
    </row>
    <row r="100" spans="1:11" x14ac:dyDescent="0.2">
      <c r="A100" s="5">
        <v>39079</v>
      </c>
      <c r="B100" t="s">
        <v>7600</v>
      </c>
      <c r="C100" t="s">
        <v>7292</v>
      </c>
      <c r="D100">
        <v>2</v>
      </c>
      <c r="E100">
        <v>316</v>
      </c>
      <c r="F100">
        <v>632</v>
      </c>
      <c r="G100" s="5">
        <v>39088</v>
      </c>
      <c r="H100">
        <v>632</v>
      </c>
      <c r="I100">
        <v>0</v>
      </c>
      <c r="J100">
        <v>8.5</v>
      </c>
      <c r="K100">
        <v>5372</v>
      </c>
    </row>
    <row r="102" spans="1:11" x14ac:dyDescent="0.2">
      <c r="A102" s="5">
        <v>39093</v>
      </c>
      <c r="B102" t="s">
        <v>7282</v>
      </c>
      <c r="C102" t="s">
        <v>7701</v>
      </c>
      <c r="D102">
        <v>2</v>
      </c>
      <c r="E102">
        <v>274</v>
      </c>
      <c r="F102">
        <v>548</v>
      </c>
      <c r="G102" s="5">
        <v>39100</v>
      </c>
      <c r="H102">
        <v>547</v>
      </c>
      <c r="I102">
        <v>1</v>
      </c>
      <c r="J102">
        <v>8.5</v>
      </c>
      <c r="K102">
        <v>4650</v>
      </c>
    </row>
    <row r="103" spans="1:11" x14ac:dyDescent="0.2">
      <c r="G103" s="5">
        <v>39107</v>
      </c>
      <c r="H103">
        <v>1</v>
      </c>
      <c r="I103">
        <v>0</v>
      </c>
      <c r="J103">
        <v>8.5</v>
      </c>
      <c r="K103">
        <v>8.5</v>
      </c>
    </row>
    <row r="104" spans="1:11" x14ac:dyDescent="0.2">
      <c r="G104" t="s">
        <v>7772</v>
      </c>
      <c r="H104">
        <v>1</v>
      </c>
    </row>
    <row r="106" spans="1:11" x14ac:dyDescent="0.2">
      <c r="A106" s="5">
        <v>39094</v>
      </c>
      <c r="B106" t="s">
        <v>5029</v>
      </c>
      <c r="C106" t="s">
        <v>5030</v>
      </c>
      <c r="D106">
        <v>2</v>
      </c>
      <c r="E106">
        <v>307</v>
      </c>
      <c r="F106">
        <v>614</v>
      </c>
      <c r="G106" s="5">
        <v>39107</v>
      </c>
      <c r="H106">
        <v>612</v>
      </c>
      <c r="I106">
        <v>2</v>
      </c>
      <c r="J106">
        <v>9</v>
      </c>
      <c r="K106">
        <v>5508</v>
      </c>
    </row>
    <row r="107" spans="1:11" x14ac:dyDescent="0.2">
      <c r="G107" t="s">
        <v>7771</v>
      </c>
      <c r="H107">
        <v>2</v>
      </c>
      <c r="I107">
        <v>0</v>
      </c>
    </row>
    <row r="109" spans="1:11" x14ac:dyDescent="0.2">
      <c r="A109" s="5">
        <v>39100</v>
      </c>
      <c r="B109" t="s">
        <v>5102</v>
      </c>
      <c r="C109" t="s">
        <v>4901</v>
      </c>
      <c r="D109">
        <v>1</v>
      </c>
      <c r="E109">
        <v>628</v>
      </c>
      <c r="F109">
        <v>628</v>
      </c>
      <c r="G109" s="5">
        <v>39114</v>
      </c>
      <c r="H109">
        <v>628</v>
      </c>
      <c r="I109">
        <v>0</v>
      </c>
      <c r="J109">
        <v>9</v>
      </c>
      <c r="K109">
        <v>5652</v>
      </c>
    </row>
    <row r="112" spans="1:11" x14ac:dyDescent="0.2">
      <c r="A112" s="5">
        <v>39107</v>
      </c>
      <c r="B112" t="s">
        <v>7215</v>
      </c>
      <c r="C112" t="s">
        <v>7249</v>
      </c>
      <c r="D112">
        <v>2</v>
      </c>
      <c r="E112">
        <v>375</v>
      </c>
      <c r="F112">
        <v>750</v>
      </c>
      <c r="G112" s="5">
        <v>39121</v>
      </c>
      <c r="H112">
        <v>748</v>
      </c>
      <c r="I112">
        <v>2</v>
      </c>
      <c r="J112">
        <v>9</v>
      </c>
      <c r="K112">
        <v>6732</v>
      </c>
    </row>
    <row r="113" spans="1:11" x14ac:dyDescent="0.2">
      <c r="G113" s="5">
        <v>39121</v>
      </c>
      <c r="H113" t="s">
        <v>7112</v>
      </c>
      <c r="I113">
        <v>1</v>
      </c>
      <c r="J113">
        <v>9</v>
      </c>
      <c r="K113">
        <v>9</v>
      </c>
    </row>
    <row r="114" spans="1:11" x14ac:dyDescent="0.2">
      <c r="G114" s="5">
        <v>39156</v>
      </c>
      <c r="H114">
        <v>1</v>
      </c>
      <c r="I114">
        <v>0</v>
      </c>
    </row>
    <row r="115" spans="1:11" x14ac:dyDescent="0.2">
      <c r="G115" s="5"/>
    </row>
    <row r="116" spans="1:11" x14ac:dyDescent="0.2">
      <c r="A116" s="5">
        <v>39114</v>
      </c>
      <c r="B116" t="s">
        <v>7726</v>
      </c>
      <c r="C116" t="s">
        <v>7612</v>
      </c>
      <c r="D116">
        <v>2</v>
      </c>
      <c r="E116">
        <v>302</v>
      </c>
      <c r="F116">
        <v>604</v>
      </c>
      <c r="G116" s="5">
        <v>39128</v>
      </c>
      <c r="H116">
        <v>604</v>
      </c>
      <c r="I116">
        <v>0</v>
      </c>
      <c r="J116">
        <v>10</v>
      </c>
      <c r="K116">
        <v>6040</v>
      </c>
    </row>
    <row r="118" spans="1:11" x14ac:dyDescent="0.2">
      <c r="A118" s="5">
        <v>39121</v>
      </c>
      <c r="B118" t="s">
        <v>7630</v>
      </c>
      <c r="C118" t="s">
        <v>5109</v>
      </c>
      <c r="D118">
        <v>1</v>
      </c>
      <c r="E118">
        <v>303</v>
      </c>
      <c r="F118">
        <v>303</v>
      </c>
      <c r="G118" s="5">
        <v>39128</v>
      </c>
      <c r="H118">
        <v>302</v>
      </c>
      <c r="I118">
        <v>1</v>
      </c>
      <c r="J118">
        <v>8.5</v>
      </c>
      <c r="K118">
        <v>2567</v>
      </c>
    </row>
    <row r="119" spans="1:11" x14ac:dyDescent="0.2">
      <c r="G119" t="s">
        <v>7568</v>
      </c>
      <c r="H119">
        <v>1</v>
      </c>
      <c r="I119">
        <v>0</v>
      </c>
    </row>
    <row r="121" spans="1:11" x14ac:dyDescent="0.2">
      <c r="A121" s="5">
        <v>39121</v>
      </c>
      <c r="B121" t="s">
        <v>5121</v>
      </c>
      <c r="C121" t="s">
        <v>5189</v>
      </c>
      <c r="D121">
        <v>2</v>
      </c>
      <c r="E121">
        <v>281</v>
      </c>
      <c r="F121">
        <v>562</v>
      </c>
      <c r="G121" s="5">
        <v>39135</v>
      </c>
      <c r="H121">
        <v>561</v>
      </c>
      <c r="I121">
        <v>1</v>
      </c>
      <c r="J121">
        <v>9</v>
      </c>
      <c r="K121">
        <v>5049</v>
      </c>
    </row>
    <row r="122" spans="1:11" x14ac:dyDescent="0.2">
      <c r="G122" s="5">
        <v>39135</v>
      </c>
      <c r="H122" t="s">
        <v>7560</v>
      </c>
      <c r="I122">
        <v>0</v>
      </c>
      <c r="J122">
        <v>0</v>
      </c>
      <c r="K122">
        <v>9</v>
      </c>
    </row>
    <row r="123" spans="1:11" x14ac:dyDescent="0.2">
      <c r="G123" s="5" t="s">
        <v>21746</v>
      </c>
      <c r="H123">
        <v>1</v>
      </c>
      <c r="I123">
        <v>0</v>
      </c>
    </row>
    <row r="124" spans="1:11" x14ac:dyDescent="0.2">
      <c r="G124" s="5"/>
    </row>
    <row r="127" spans="1:11" x14ac:dyDescent="0.2">
      <c r="A127" s="5">
        <v>39128</v>
      </c>
      <c r="B127" t="s">
        <v>4932</v>
      </c>
      <c r="C127" t="s">
        <v>4933</v>
      </c>
      <c r="D127">
        <v>3</v>
      </c>
      <c r="E127">
        <v>218</v>
      </c>
      <c r="F127">
        <v>654</v>
      </c>
      <c r="G127" s="5">
        <v>39142</v>
      </c>
      <c r="H127">
        <v>652</v>
      </c>
      <c r="I127">
        <v>2</v>
      </c>
      <c r="J127">
        <v>9</v>
      </c>
      <c r="K127">
        <v>5868</v>
      </c>
    </row>
    <row r="128" spans="1:11" x14ac:dyDescent="0.2">
      <c r="G128" t="s">
        <v>5033</v>
      </c>
      <c r="H128">
        <v>2</v>
      </c>
      <c r="I128">
        <v>0</v>
      </c>
    </row>
    <row r="130" spans="1:11" x14ac:dyDescent="0.2">
      <c r="A130" s="5">
        <v>39135</v>
      </c>
      <c r="B130" t="s">
        <v>5062</v>
      </c>
      <c r="C130" t="s">
        <v>5123</v>
      </c>
      <c r="D130">
        <v>1</v>
      </c>
      <c r="E130">
        <v>318</v>
      </c>
      <c r="F130">
        <v>318</v>
      </c>
      <c r="G130" s="5">
        <v>39142</v>
      </c>
      <c r="H130">
        <v>316</v>
      </c>
      <c r="I130">
        <v>2</v>
      </c>
      <c r="J130">
        <v>9</v>
      </c>
      <c r="K130">
        <v>2844</v>
      </c>
    </row>
    <row r="131" spans="1:11" x14ac:dyDescent="0.2">
      <c r="G131" t="s">
        <v>5098</v>
      </c>
      <c r="H131">
        <v>2</v>
      </c>
      <c r="I131">
        <v>0</v>
      </c>
    </row>
    <row r="133" spans="1:11" x14ac:dyDescent="0.2">
      <c r="A133" s="5">
        <v>39135</v>
      </c>
      <c r="B133" t="s">
        <v>7966</v>
      </c>
      <c r="C133" t="s">
        <v>7307</v>
      </c>
      <c r="D133">
        <v>2</v>
      </c>
      <c r="E133">
        <v>298</v>
      </c>
      <c r="F133">
        <v>596</v>
      </c>
      <c r="G133" s="5">
        <v>39149</v>
      </c>
      <c r="H133">
        <v>593</v>
      </c>
      <c r="I133">
        <v>3</v>
      </c>
      <c r="J133">
        <v>9</v>
      </c>
      <c r="K133">
        <v>5337</v>
      </c>
    </row>
    <row r="134" spans="1:11" x14ac:dyDescent="0.2">
      <c r="A134" s="5"/>
      <c r="G134" s="5" t="s">
        <v>21747</v>
      </c>
      <c r="H134">
        <v>2</v>
      </c>
      <c r="I134">
        <v>1</v>
      </c>
    </row>
    <row r="135" spans="1:11" x14ac:dyDescent="0.2">
      <c r="A135" s="5"/>
      <c r="G135" s="5">
        <v>39163</v>
      </c>
      <c r="H135">
        <v>1</v>
      </c>
      <c r="I135">
        <v>0</v>
      </c>
      <c r="J135">
        <v>9</v>
      </c>
      <c r="K135">
        <v>9</v>
      </c>
    </row>
    <row r="137" spans="1:11" x14ac:dyDescent="0.2">
      <c r="A137" s="5">
        <v>39142</v>
      </c>
      <c r="B137" t="s">
        <v>7616</v>
      </c>
      <c r="C137" t="s">
        <v>7628</v>
      </c>
      <c r="D137">
        <v>3</v>
      </c>
      <c r="E137">
        <v>213</v>
      </c>
      <c r="F137">
        <v>639</v>
      </c>
      <c r="G137" s="5">
        <v>39156</v>
      </c>
      <c r="H137">
        <v>637</v>
      </c>
      <c r="I137">
        <v>2</v>
      </c>
      <c r="J137">
        <v>8.5</v>
      </c>
      <c r="K137">
        <v>5415</v>
      </c>
    </row>
    <row r="138" spans="1:11" x14ac:dyDescent="0.2">
      <c r="G138" t="s">
        <v>21747</v>
      </c>
      <c r="H138">
        <v>2</v>
      </c>
      <c r="I138">
        <v>0</v>
      </c>
    </row>
    <row r="140" spans="1:11" x14ac:dyDescent="0.2">
      <c r="A140" s="5">
        <v>39149</v>
      </c>
      <c r="B140" t="s">
        <v>7689</v>
      </c>
      <c r="C140" t="s">
        <v>7997</v>
      </c>
      <c r="D140">
        <v>3</v>
      </c>
      <c r="E140">
        <v>180</v>
      </c>
      <c r="F140">
        <v>540</v>
      </c>
      <c r="G140" s="5">
        <v>39156</v>
      </c>
      <c r="H140">
        <v>540</v>
      </c>
      <c r="I140">
        <v>0</v>
      </c>
      <c r="J140">
        <v>8.5</v>
      </c>
      <c r="K140">
        <v>4590</v>
      </c>
    </row>
    <row r="142" spans="1:11" x14ac:dyDescent="0.2">
      <c r="A142" s="5">
        <v>39156</v>
      </c>
      <c r="B142" t="s">
        <v>7553</v>
      </c>
      <c r="C142" t="s">
        <v>4991</v>
      </c>
      <c r="D142">
        <v>2.5</v>
      </c>
      <c r="E142">
        <v>263</v>
      </c>
      <c r="F142">
        <v>657.5</v>
      </c>
      <c r="G142" s="5">
        <v>39163</v>
      </c>
      <c r="H142">
        <v>657</v>
      </c>
      <c r="I142">
        <v>0</v>
      </c>
      <c r="J142">
        <v>8.5</v>
      </c>
      <c r="K142">
        <v>5585</v>
      </c>
    </row>
    <row r="144" spans="1:11" x14ac:dyDescent="0.2">
      <c r="A144" s="5">
        <v>39156</v>
      </c>
      <c r="B144" t="s">
        <v>7741</v>
      </c>
      <c r="C144" t="s">
        <v>7688</v>
      </c>
      <c r="D144">
        <v>3</v>
      </c>
      <c r="E144">
        <v>189</v>
      </c>
      <c r="F144">
        <v>567</v>
      </c>
      <c r="G144" s="5">
        <v>39170</v>
      </c>
      <c r="H144">
        <v>566</v>
      </c>
      <c r="I144">
        <v>1</v>
      </c>
      <c r="J144">
        <v>9</v>
      </c>
      <c r="K144">
        <v>5094</v>
      </c>
    </row>
    <row r="145" spans="1:11" x14ac:dyDescent="0.2">
      <c r="A145" s="5"/>
      <c r="G145" s="5" t="s">
        <v>4689</v>
      </c>
      <c r="H145">
        <v>1</v>
      </c>
      <c r="I145">
        <v>0</v>
      </c>
    </row>
    <row r="147" spans="1:11" x14ac:dyDescent="0.2">
      <c r="A147" s="5">
        <v>39163</v>
      </c>
      <c r="B147" t="s">
        <v>4914</v>
      </c>
      <c r="C147" t="s">
        <v>4751</v>
      </c>
      <c r="D147">
        <v>2</v>
      </c>
      <c r="E147">
        <v>301</v>
      </c>
      <c r="F147">
        <v>602</v>
      </c>
      <c r="G147" s="5">
        <v>39184</v>
      </c>
      <c r="H147">
        <v>602</v>
      </c>
      <c r="I147">
        <v>0</v>
      </c>
      <c r="J147">
        <v>9</v>
      </c>
      <c r="K147">
        <v>5418</v>
      </c>
    </row>
    <row r="148" spans="1:11" x14ac:dyDescent="0.2">
      <c r="A148" s="5"/>
      <c r="G148" s="5"/>
    </row>
    <row r="149" spans="1:11" x14ac:dyDescent="0.2">
      <c r="A149" s="5">
        <v>39163</v>
      </c>
      <c r="B149" t="s">
        <v>4914</v>
      </c>
      <c r="C149" t="s">
        <v>4751</v>
      </c>
      <c r="D149">
        <v>1</v>
      </c>
      <c r="E149">
        <v>149</v>
      </c>
      <c r="F149">
        <v>149</v>
      </c>
      <c r="G149" s="5">
        <v>39184</v>
      </c>
      <c r="H149">
        <v>146</v>
      </c>
      <c r="I149">
        <v>3</v>
      </c>
      <c r="J149">
        <v>9</v>
      </c>
      <c r="K149">
        <v>1314</v>
      </c>
    </row>
    <row r="150" spans="1:11" x14ac:dyDescent="0.2">
      <c r="A150" s="5"/>
      <c r="G150" s="5" t="s">
        <v>4745</v>
      </c>
      <c r="H150">
        <v>3</v>
      </c>
      <c r="I150">
        <v>0</v>
      </c>
    </row>
    <row r="152" spans="1:11" x14ac:dyDescent="0.2">
      <c r="A152" s="5">
        <v>39171</v>
      </c>
      <c r="B152" t="s">
        <v>4420</v>
      </c>
      <c r="C152" t="s">
        <v>8143</v>
      </c>
      <c r="D152">
        <v>2</v>
      </c>
      <c r="E152">
        <v>529</v>
      </c>
      <c r="F152">
        <v>1058</v>
      </c>
      <c r="G152" s="5">
        <v>39191</v>
      </c>
      <c r="H152">
        <v>595</v>
      </c>
      <c r="I152">
        <v>463</v>
      </c>
      <c r="J152">
        <v>9</v>
      </c>
      <c r="K152">
        <v>5355</v>
      </c>
    </row>
    <row r="153" spans="1:11" x14ac:dyDescent="0.2">
      <c r="G153" s="5">
        <v>39178</v>
      </c>
      <c r="H153">
        <v>462</v>
      </c>
      <c r="I153">
        <v>1</v>
      </c>
      <c r="J153">
        <v>9</v>
      </c>
      <c r="K153">
        <v>4158</v>
      </c>
    </row>
    <row r="154" spans="1:11" x14ac:dyDescent="0.2">
      <c r="G154" s="5">
        <v>39226</v>
      </c>
      <c r="H154">
        <v>1</v>
      </c>
      <c r="I154">
        <v>0</v>
      </c>
      <c r="J154">
        <v>8.5</v>
      </c>
      <c r="K154">
        <v>8.5</v>
      </c>
    </row>
    <row r="155" spans="1:11" x14ac:dyDescent="0.2">
      <c r="G155" s="5"/>
    </row>
    <row r="156" spans="1:11" x14ac:dyDescent="0.2">
      <c r="A156" s="5">
        <v>39184</v>
      </c>
      <c r="B156" t="s">
        <v>5126</v>
      </c>
      <c r="C156" t="s">
        <v>8164</v>
      </c>
      <c r="D156">
        <v>1.5</v>
      </c>
      <c r="E156">
        <v>297</v>
      </c>
      <c r="F156">
        <v>445</v>
      </c>
      <c r="G156" s="5">
        <v>39205</v>
      </c>
      <c r="H156">
        <v>438</v>
      </c>
      <c r="I156">
        <v>7</v>
      </c>
      <c r="J156">
        <v>10</v>
      </c>
      <c r="K156">
        <v>4380</v>
      </c>
    </row>
    <row r="157" spans="1:11" x14ac:dyDescent="0.2">
      <c r="G157" s="5">
        <v>39226</v>
      </c>
      <c r="H157">
        <v>2</v>
      </c>
      <c r="I157">
        <v>5</v>
      </c>
      <c r="J157">
        <v>8.5</v>
      </c>
      <c r="K157">
        <v>17</v>
      </c>
    </row>
    <row r="158" spans="1:11" x14ac:dyDescent="0.2">
      <c r="G158" s="5">
        <v>39240</v>
      </c>
      <c r="H158">
        <v>5</v>
      </c>
      <c r="I158">
        <v>0</v>
      </c>
      <c r="J158">
        <v>10</v>
      </c>
      <c r="K158">
        <v>50</v>
      </c>
    </row>
    <row r="160" spans="1:11" x14ac:dyDescent="0.2">
      <c r="A160" s="5">
        <v>39205</v>
      </c>
      <c r="B160" t="s">
        <v>4454</v>
      </c>
      <c r="C160" t="s">
        <v>4455</v>
      </c>
      <c r="D160">
        <v>3</v>
      </c>
      <c r="E160">
        <v>202</v>
      </c>
      <c r="F160">
        <v>606</v>
      </c>
      <c r="G160" s="5">
        <v>39213</v>
      </c>
      <c r="H160">
        <v>606</v>
      </c>
      <c r="I160">
        <v>0</v>
      </c>
      <c r="J160">
        <v>9.5</v>
      </c>
      <c r="K160">
        <v>5757</v>
      </c>
    </row>
    <row r="163" spans="1:11" x14ac:dyDescent="0.2">
      <c r="A163" s="5">
        <v>39213</v>
      </c>
      <c r="B163" t="s">
        <v>4635</v>
      </c>
      <c r="C163" t="s">
        <v>4637</v>
      </c>
      <c r="D163">
        <v>3</v>
      </c>
      <c r="E163">
        <v>256</v>
      </c>
      <c r="F163">
        <v>768</v>
      </c>
      <c r="G163" s="5">
        <v>39226</v>
      </c>
      <c r="H163">
        <v>768</v>
      </c>
      <c r="I163">
        <v>0</v>
      </c>
      <c r="J163">
        <v>9.5</v>
      </c>
      <c r="K163">
        <v>7296</v>
      </c>
    </row>
    <row r="166" spans="1:11" x14ac:dyDescent="0.2">
      <c r="A166" s="5">
        <v>39226</v>
      </c>
      <c r="B166" t="s">
        <v>4531</v>
      </c>
      <c r="C166" t="s">
        <v>4532</v>
      </c>
      <c r="D166">
        <v>1</v>
      </c>
      <c r="E166">
        <v>772</v>
      </c>
      <c r="F166">
        <v>772</v>
      </c>
      <c r="G166" s="5">
        <v>39240</v>
      </c>
      <c r="H166">
        <v>769</v>
      </c>
      <c r="I166">
        <v>3</v>
      </c>
      <c r="J166">
        <v>9</v>
      </c>
      <c r="K166">
        <v>6921</v>
      </c>
    </row>
    <row r="167" spans="1:11" x14ac:dyDescent="0.2">
      <c r="G167" s="5">
        <v>39247</v>
      </c>
      <c r="H167">
        <v>3</v>
      </c>
      <c r="I167">
        <v>0</v>
      </c>
      <c r="J167">
        <v>9</v>
      </c>
      <c r="K167">
        <v>27</v>
      </c>
    </row>
    <row r="169" spans="1:11" x14ac:dyDescent="0.2">
      <c r="A169" s="5">
        <v>39226</v>
      </c>
      <c r="B169" t="s">
        <v>4444</v>
      </c>
      <c r="C169" t="s">
        <v>4445</v>
      </c>
      <c r="D169">
        <v>2</v>
      </c>
      <c r="E169">
        <v>260</v>
      </c>
      <c r="F169">
        <v>520</v>
      </c>
      <c r="G169" s="5">
        <v>39233</v>
      </c>
      <c r="H169">
        <v>520</v>
      </c>
      <c r="I169">
        <v>0</v>
      </c>
      <c r="J169">
        <v>9.5</v>
      </c>
      <c r="K169">
        <v>4940</v>
      </c>
    </row>
    <row r="172" spans="1:11" x14ac:dyDescent="0.2">
      <c r="A172" s="5">
        <v>39233</v>
      </c>
      <c r="B172" t="s">
        <v>8352</v>
      </c>
      <c r="C172" t="s">
        <v>8351</v>
      </c>
      <c r="D172">
        <v>1</v>
      </c>
      <c r="E172">
        <v>561</v>
      </c>
      <c r="F172">
        <v>561</v>
      </c>
      <c r="G172" s="5">
        <v>39247</v>
      </c>
      <c r="H172">
        <v>558</v>
      </c>
      <c r="I172">
        <v>3</v>
      </c>
      <c r="J172">
        <v>9</v>
      </c>
      <c r="K172">
        <v>5022</v>
      </c>
    </row>
    <row r="173" spans="1:11" x14ac:dyDescent="0.2">
      <c r="G173" t="s">
        <v>8205</v>
      </c>
      <c r="H173">
        <v>3</v>
      </c>
      <c r="I173">
        <v>0</v>
      </c>
    </row>
    <row r="175" spans="1:11" x14ac:dyDescent="0.2">
      <c r="A175" s="5">
        <v>39240</v>
      </c>
      <c r="B175" t="s">
        <v>8100</v>
      </c>
      <c r="C175" t="s">
        <v>8217</v>
      </c>
      <c r="D175">
        <v>2</v>
      </c>
      <c r="E175">
        <v>330</v>
      </c>
      <c r="F175">
        <v>660</v>
      </c>
      <c r="G175" s="5">
        <v>39261</v>
      </c>
      <c r="H175">
        <v>658</v>
      </c>
      <c r="I175">
        <v>2</v>
      </c>
      <c r="J175">
        <v>9</v>
      </c>
      <c r="K175">
        <v>5922</v>
      </c>
    </row>
    <row r="176" spans="1:11" x14ac:dyDescent="0.2">
      <c r="G176" s="5">
        <v>39282</v>
      </c>
      <c r="H176">
        <v>2</v>
      </c>
      <c r="I176">
        <v>0</v>
      </c>
      <c r="J176">
        <v>9</v>
      </c>
      <c r="K176">
        <v>18</v>
      </c>
    </row>
    <row r="178" spans="1:11" x14ac:dyDescent="0.2">
      <c r="A178" s="5">
        <v>39247</v>
      </c>
      <c r="B178" t="s">
        <v>4439</v>
      </c>
      <c r="C178" t="s">
        <v>7069</v>
      </c>
      <c r="D178">
        <v>3</v>
      </c>
      <c r="E178">
        <v>233</v>
      </c>
      <c r="F178">
        <v>699</v>
      </c>
      <c r="G178" s="5">
        <v>39261</v>
      </c>
      <c r="H178">
        <v>689</v>
      </c>
      <c r="I178">
        <v>10</v>
      </c>
      <c r="J178">
        <v>9</v>
      </c>
      <c r="K178">
        <v>6201</v>
      </c>
    </row>
    <row r="179" spans="1:11" x14ac:dyDescent="0.2">
      <c r="G179" s="5">
        <v>39282</v>
      </c>
      <c r="H179">
        <v>10</v>
      </c>
      <c r="I179">
        <v>0</v>
      </c>
      <c r="J179">
        <v>9</v>
      </c>
      <c r="K179">
        <v>90</v>
      </c>
    </row>
    <row r="181" spans="1:11" x14ac:dyDescent="0.2">
      <c r="A181" s="5">
        <v>39261</v>
      </c>
      <c r="B181" t="s">
        <v>8281</v>
      </c>
      <c r="C181" t="s">
        <v>8340</v>
      </c>
      <c r="D181">
        <v>2</v>
      </c>
      <c r="E181">
        <v>289</v>
      </c>
      <c r="F181">
        <v>578</v>
      </c>
      <c r="G181" s="5">
        <v>39275</v>
      </c>
      <c r="H181">
        <v>577</v>
      </c>
      <c r="I181">
        <v>1</v>
      </c>
      <c r="J181">
        <v>9</v>
      </c>
      <c r="K181">
        <v>5193</v>
      </c>
    </row>
    <row r="182" spans="1:11" x14ac:dyDescent="0.2">
      <c r="G182" s="5">
        <v>39282</v>
      </c>
      <c r="H182">
        <v>1</v>
      </c>
      <c r="I182">
        <v>0</v>
      </c>
      <c r="J182">
        <v>9</v>
      </c>
      <c r="K182">
        <v>9</v>
      </c>
    </row>
    <row r="184" spans="1:11" x14ac:dyDescent="0.2">
      <c r="A184" s="5">
        <v>39268</v>
      </c>
      <c r="B184" t="s">
        <v>8605</v>
      </c>
      <c r="C184" t="s">
        <v>8376</v>
      </c>
      <c r="D184">
        <v>2</v>
      </c>
      <c r="E184">
        <v>359</v>
      </c>
      <c r="F184">
        <v>718</v>
      </c>
      <c r="G184" s="5">
        <v>39282</v>
      </c>
      <c r="H184">
        <v>717</v>
      </c>
      <c r="I184">
        <v>1</v>
      </c>
      <c r="J184">
        <v>10.5</v>
      </c>
      <c r="K184">
        <v>7528</v>
      </c>
    </row>
    <row r="185" spans="1:11" x14ac:dyDescent="0.2">
      <c r="G185" s="5">
        <v>39289</v>
      </c>
      <c r="H185">
        <v>1</v>
      </c>
      <c r="I185">
        <v>0</v>
      </c>
      <c r="J185">
        <v>10.5</v>
      </c>
      <c r="K185">
        <v>10.5</v>
      </c>
    </row>
    <row r="187" spans="1:11" x14ac:dyDescent="0.2">
      <c r="A187" s="5">
        <v>39282</v>
      </c>
      <c r="B187" t="s">
        <v>8521</v>
      </c>
      <c r="C187" t="s">
        <v>8183</v>
      </c>
      <c r="D187">
        <v>2</v>
      </c>
      <c r="E187">
        <v>313</v>
      </c>
      <c r="F187">
        <v>626</v>
      </c>
      <c r="G187" s="5">
        <v>39296</v>
      </c>
      <c r="H187">
        <v>619</v>
      </c>
      <c r="I187">
        <v>7</v>
      </c>
      <c r="J187">
        <v>9.5</v>
      </c>
      <c r="K187">
        <v>5880</v>
      </c>
    </row>
    <row r="188" spans="1:11" x14ac:dyDescent="0.2">
      <c r="G188" s="5">
        <v>39303</v>
      </c>
      <c r="H188">
        <v>7</v>
      </c>
      <c r="I188">
        <v>0</v>
      </c>
      <c r="J188">
        <v>9.5</v>
      </c>
      <c r="K188">
        <v>67</v>
      </c>
    </row>
    <row r="190" spans="1:11" x14ac:dyDescent="0.2">
      <c r="A190" s="5">
        <v>39282</v>
      </c>
      <c r="B190" t="s">
        <v>4401</v>
      </c>
      <c r="C190" t="s">
        <v>4402</v>
      </c>
      <c r="D190">
        <v>3</v>
      </c>
      <c r="E190">
        <v>181</v>
      </c>
      <c r="F190">
        <v>543</v>
      </c>
      <c r="G190" s="5">
        <v>39289</v>
      </c>
      <c r="H190">
        <v>543</v>
      </c>
      <c r="I190">
        <v>0</v>
      </c>
      <c r="J190">
        <v>9.5</v>
      </c>
      <c r="K190">
        <v>5159</v>
      </c>
    </row>
    <row r="193" spans="1:11" x14ac:dyDescent="0.2">
      <c r="A193" s="5">
        <v>39289</v>
      </c>
      <c r="B193" t="s">
        <v>4115</v>
      </c>
      <c r="C193" t="s">
        <v>4116</v>
      </c>
      <c r="D193">
        <v>2</v>
      </c>
      <c r="E193">
        <v>317</v>
      </c>
      <c r="F193">
        <v>634</v>
      </c>
      <c r="G193" s="5">
        <v>39303</v>
      </c>
      <c r="H193">
        <v>634</v>
      </c>
      <c r="I193">
        <v>0</v>
      </c>
      <c r="J193">
        <v>10</v>
      </c>
      <c r="K193">
        <v>6340</v>
      </c>
    </row>
    <row r="196" spans="1:11" x14ac:dyDescent="0.2">
      <c r="A196" s="5">
        <v>39296</v>
      </c>
      <c r="B196" t="s">
        <v>4383</v>
      </c>
      <c r="C196" t="s">
        <v>4294</v>
      </c>
      <c r="D196">
        <v>3</v>
      </c>
      <c r="E196">
        <v>188</v>
      </c>
      <c r="F196">
        <v>564</v>
      </c>
      <c r="G196" s="5">
        <v>39310</v>
      </c>
      <c r="H196">
        <v>562</v>
      </c>
      <c r="I196">
        <v>2</v>
      </c>
      <c r="J196">
        <v>9.5</v>
      </c>
      <c r="K196">
        <f>H196*J196</f>
        <v>5339</v>
      </c>
    </row>
    <row r="197" spans="1:11" x14ac:dyDescent="0.2">
      <c r="G197" t="s">
        <v>8484</v>
      </c>
      <c r="H197">
        <v>2</v>
      </c>
      <c r="I197">
        <v>0</v>
      </c>
      <c r="J197">
        <v>9.5</v>
      </c>
    </row>
    <row r="199" spans="1:11" x14ac:dyDescent="0.2">
      <c r="A199" s="5">
        <v>39303</v>
      </c>
      <c r="B199" t="s">
        <v>4316</v>
      </c>
      <c r="C199" t="s">
        <v>4317</v>
      </c>
      <c r="D199">
        <v>2</v>
      </c>
      <c r="E199">
        <v>350</v>
      </c>
      <c r="F199">
        <v>700</v>
      </c>
      <c r="G199" t="s">
        <v>8459</v>
      </c>
      <c r="H199">
        <v>700</v>
      </c>
      <c r="I199">
        <v>0</v>
      </c>
      <c r="J199">
        <v>9</v>
      </c>
      <c r="K199">
        <v>6300</v>
      </c>
    </row>
    <row r="200" spans="1:11" x14ac:dyDescent="0.2">
      <c r="D200" t="s">
        <v>4199</v>
      </c>
      <c r="E200">
        <v>96</v>
      </c>
      <c r="F200">
        <v>96</v>
      </c>
      <c r="G200" t="s">
        <v>8459</v>
      </c>
      <c r="H200">
        <v>94</v>
      </c>
      <c r="I200">
        <v>2</v>
      </c>
      <c r="J200">
        <v>9</v>
      </c>
      <c r="K200">
        <v>846</v>
      </c>
    </row>
    <row r="201" spans="1:11" x14ac:dyDescent="0.2">
      <c r="G201" t="s">
        <v>3812</v>
      </c>
      <c r="H201">
        <v>2</v>
      </c>
      <c r="I201">
        <v>0</v>
      </c>
      <c r="J201">
        <v>9</v>
      </c>
      <c r="K201">
        <v>18</v>
      </c>
    </row>
    <row r="204" spans="1:11" x14ac:dyDescent="0.2">
      <c r="A204" s="5">
        <v>39310</v>
      </c>
      <c r="B204" t="s">
        <v>4131</v>
      </c>
      <c r="C204" t="s">
        <v>4162</v>
      </c>
      <c r="D204">
        <v>5</v>
      </c>
      <c r="E204">
        <v>166</v>
      </c>
      <c r="F204">
        <v>830</v>
      </c>
      <c r="G204" s="12">
        <v>39324</v>
      </c>
      <c r="H204">
        <v>830</v>
      </c>
      <c r="I204">
        <v>0</v>
      </c>
      <c r="J204">
        <v>10</v>
      </c>
      <c r="K204">
        <v>8300</v>
      </c>
    </row>
    <row r="207" spans="1:11" x14ac:dyDescent="0.2">
      <c r="A207" t="s">
        <v>8460</v>
      </c>
      <c r="B207" t="s">
        <v>4008</v>
      </c>
      <c r="C207" t="s">
        <v>4009</v>
      </c>
      <c r="D207">
        <v>4</v>
      </c>
      <c r="E207">
        <v>158</v>
      </c>
      <c r="F207">
        <v>632</v>
      </c>
      <c r="G207" t="s">
        <v>3812</v>
      </c>
      <c r="H207">
        <v>630</v>
      </c>
      <c r="I207">
        <v>2</v>
      </c>
      <c r="J207">
        <v>10.5</v>
      </c>
      <c r="K207">
        <v>6615</v>
      </c>
    </row>
    <row r="208" spans="1:11" x14ac:dyDescent="0.2">
      <c r="G208" t="s">
        <v>3591</v>
      </c>
      <c r="H208">
        <v>2</v>
      </c>
      <c r="I208">
        <v>0</v>
      </c>
      <c r="J208">
        <v>8.5</v>
      </c>
      <c r="K208">
        <v>17</v>
      </c>
    </row>
    <row r="211" spans="1:11" x14ac:dyDescent="0.2">
      <c r="A211" t="s">
        <v>8460</v>
      </c>
      <c r="B211" t="s">
        <v>3960</v>
      </c>
      <c r="C211" t="s">
        <v>3961</v>
      </c>
      <c r="D211">
        <v>2</v>
      </c>
      <c r="E211">
        <v>158</v>
      </c>
      <c r="F211">
        <v>316</v>
      </c>
      <c r="G211" t="s">
        <v>3833</v>
      </c>
      <c r="H211">
        <v>316</v>
      </c>
      <c r="I211">
        <v>0</v>
      </c>
      <c r="J211">
        <v>9.5</v>
      </c>
      <c r="K211">
        <v>3002</v>
      </c>
    </row>
    <row r="214" spans="1:11" x14ac:dyDescent="0.2">
      <c r="A214" t="s">
        <v>3854</v>
      </c>
      <c r="B214" t="s">
        <v>3996</v>
      </c>
      <c r="C214" t="s">
        <v>7886</v>
      </c>
      <c r="D214">
        <v>1</v>
      </c>
      <c r="E214">
        <v>487</v>
      </c>
      <c r="F214">
        <v>487</v>
      </c>
      <c r="G214" t="s">
        <v>3766</v>
      </c>
      <c r="H214">
        <v>481</v>
      </c>
      <c r="I214">
        <v>6</v>
      </c>
      <c r="J214">
        <v>10</v>
      </c>
      <c r="K214">
        <v>4810</v>
      </c>
    </row>
    <row r="215" spans="1:11" x14ac:dyDescent="0.2">
      <c r="G215" t="s">
        <v>3679</v>
      </c>
      <c r="H215">
        <v>6</v>
      </c>
      <c r="I215">
        <v>0</v>
      </c>
      <c r="J215">
        <v>8.5</v>
      </c>
      <c r="K215">
        <v>51</v>
      </c>
    </row>
    <row r="216" spans="1:11" x14ac:dyDescent="0.2">
      <c r="A216" s="23"/>
      <c r="B216" s="23"/>
    </row>
    <row r="218" spans="1:11" x14ac:dyDescent="0.2">
      <c r="A218" t="s">
        <v>3854</v>
      </c>
      <c r="B218" t="s">
        <v>3993</v>
      </c>
      <c r="C218" t="s">
        <v>3994</v>
      </c>
      <c r="D218">
        <v>3</v>
      </c>
      <c r="E218">
        <v>214</v>
      </c>
      <c r="F218">
        <v>642</v>
      </c>
      <c r="G218" t="s">
        <v>3766</v>
      </c>
      <c r="H218">
        <v>640</v>
      </c>
      <c r="I218">
        <v>2</v>
      </c>
      <c r="J218">
        <v>9</v>
      </c>
      <c r="K218">
        <v>5760</v>
      </c>
    </row>
    <row r="219" spans="1:11" x14ac:dyDescent="0.2">
      <c r="G219" t="s">
        <v>8519</v>
      </c>
      <c r="H219">
        <v>2</v>
      </c>
      <c r="I219">
        <v>0</v>
      </c>
      <c r="J219">
        <v>9</v>
      </c>
      <c r="K219">
        <v>18</v>
      </c>
    </row>
    <row r="221" spans="1:11" x14ac:dyDescent="0.2">
      <c r="A221" t="s">
        <v>3723</v>
      </c>
      <c r="B221" t="s">
        <v>3765</v>
      </c>
      <c r="C221" t="s">
        <v>3719</v>
      </c>
      <c r="D221">
        <v>3</v>
      </c>
      <c r="E221">
        <v>236</v>
      </c>
      <c r="F221">
        <v>708</v>
      </c>
      <c r="G221" t="s">
        <v>3679</v>
      </c>
      <c r="H221">
        <v>708</v>
      </c>
      <c r="I221">
        <v>0</v>
      </c>
      <c r="J221">
        <v>10</v>
      </c>
      <c r="K221">
        <v>7080</v>
      </c>
    </row>
    <row r="224" spans="1:11" x14ac:dyDescent="0.2">
      <c r="A224" t="s">
        <v>3767</v>
      </c>
      <c r="B224" t="s">
        <v>3815</v>
      </c>
      <c r="C224" t="s">
        <v>3816</v>
      </c>
      <c r="D224">
        <v>2</v>
      </c>
      <c r="E224">
        <v>302</v>
      </c>
      <c r="F224">
        <v>604</v>
      </c>
      <c r="G224" t="s">
        <v>3614</v>
      </c>
      <c r="H224">
        <v>600</v>
      </c>
      <c r="I224">
        <v>4</v>
      </c>
      <c r="J224">
        <v>9</v>
      </c>
      <c r="K224">
        <v>5400</v>
      </c>
    </row>
    <row r="225" spans="1:11" x14ac:dyDescent="0.2">
      <c r="G225" t="s">
        <v>8520</v>
      </c>
      <c r="H225">
        <v>4</v>
      </c>
      <c r="I225">
        <v>0</v>
      </c>
      <c r="J225">
        <v>9</v>
      </c>
      <c r="K225">
        <v>36</v>
      </c>
    </row>
    <row r="227" spans="1:11" x14ac:dyDescent="0.2">
      <c r="A227" t="s">
        <v>3767</v>
      </c>
      <c r="B227" t="s">
        <v>3743</v>
      </c>
      <c r="C227" t="s">
        <v>3744</v>
      </c>
      <c r="D227">
        <v>1</v>
      </c>
      <c r="E227">
        <v>465</v>
      </c>
      <c r="F227">
        <v>465</v>
      </c>
      <c r="G227" t="s">
        <v>3623</v>
      </c>
      <c r="H227">
        <v>463</v>
      </c>
      <c r="I227">
        <v>2</v>
      </c>
      <c r="J227">
        <v>9.5</v>
      </c>
      <c r="K227">
        <v>4399</v>
      </c>
    </row>
    <row r="228" spans="1:11" x14ac:dyDescent="0.2">
      <c r="G228" t="s">
        <v>8520</v>
      </c>
      <c r="H228">
        <v>2</v>
      </c>
      <c r="I228">
        <v>0</v>
      </c>
      <c r="J228">
        <v>9.5</v>
      </c>
      <c r="K228">
        <v>19</v>
      </c>
    </row>
    <row r="230" spans="1:11" x14ac:dyDescent="0.2">
      <c r="A230" t="s">
        <v>3614</v>
      </c>
      <c r="B230" t="s">
        <v>3400</v>
      </c>
      <c r="C230" t="s">
        <v>3401</v>
      </c>
      <c r="D230">
        <v>1</v>
      </c>
      <c r="E230">
        <v>550</v>
      </c>
      <c r="F230">
        <v>550</v>
      </c>
      <c r="G230" t="s">
        <v>8520</v>
      </c>
      <c r="H230">
        <v>549</v>
      </c>
      <c r="I230">
        <v>1</v>
      </c>
      <c r="J230">
        <v>10</v>
      </c>
      <c r="K230">
        <v>5490</v>
      </c>
    </row>
    <row r="231" spans="1:11" x14ac:dyDescent="0.2">
      <c r="G231" t="s">
        <v>8615</v>
      </c>
      <c r="H231">
        <v>1</v>
      </c>
      <c r="I231">
        <v>0</v>
      </c>
    </row>
    <row r="233" spans="1:11" x14ac:dyDescent="0.2">
      <c r="A233" t="s">
        <v>3622</v>
      </c>
      <c r="B233" t="s">
        <v>3547</v>
      </c>
      <c r="C233" t="s">
        <v>3548</v>
      </c>
      <c r="D233">
        <v>4</v>
      </c>
      <c r="E233">
        <v>157</v>
      </c>
      <c r="F233">
        <v>628</v>
      </c>
      <c r="G233" t="s">
        <v>8520</v>
      </c>
      <c r="H233">
        <v>628</v>
      </c>
      <c r="I233">
        <v>0</v>
      </c>
      <c r="J233">
        <v>9</v>
      </c>
      <c r="K233">
        <v>5652</v>
      </c>
    </row>
    <row r="236" spans="1:11" x14ac:dyDescent="0.2">
      <c r="A236" t="s">
        <v>8518</v>
      </c>
      <c r="B236" t="s">
        <v>8414</v>
      </c>
      <c r="C236" t="s">
        <v>8415</v>
      </c>
      <c r="D236">
        <v>4</v>
      </c>
      <c r="E236">
        <v>170</v>
      </c>
      <c r="F236">
        <v>680</v>
      </c>
      <c r="G236" t="s">
        <v>8515</v>
      </c>
      <c r="H236">
        <v>679</v>
      </c>
      <c r="I236">
        <v>1</v>
      </c>
      <c r="J236">
        <v>10.5</v>
      </c>
      <c r="K236">
        <v>7130</v>
      </c>
    </row>
    <row r="237" spans="1:11" x14ac:dyDescent="0.2">
      <c r="G237" t="s">
        <v>8615</v>
      </c>
      <c r="H237">
        <v>1</v>
      </c>
      <c r="I237">
        <v>0</v>
      </c>
    </row>
    <row r="239" spans="1:11" x14ac:dyDescent="0.2">
      <c r="A239" t="s">
        <v>8515</v>
      </c>
      <c r="B239" t="s">
        <v>8611</v>
      </c>
      <c r="C239" t="s">
        <v>8665</v>
      </c>
      <c r="D239">
        <v>4</v>
      </c>
      <c r="E239">
        <v>171</v>
      </c>
      <c r="F239">
        <v>684</v>
      </c>
      <c r="G239" t="s">
        <v>8798</v>
      </c>
      <c r="H239">
        <v>676</v>
      </c>
      <c r="I239">
        <v>8</v>
      </c>
      <c r="J239">
        <v>9.5</v>
      </c>
      <c r="K239">
        <v>6422</v>
      </c>
    </row>
    <row r="240" spans="1:11" x14ac:dyDescent="0.2">
      <c r="G240" t="s">
        <v>3435</v>
      </c>
      <c r="H240">
        <v>8</v>
      </c>
      <c r="I240">
        <v>0</v>
      </c>
      <c r="J240">
        <v>8.5</v>
      </c>
      <c r="K240">
        <v>68</v>
      </c>
    </row>
    <row r="242" spans="1:11" x14ac:dyDescent="0.2">
      <c r="A242" t="s">
        <v>8800</v>
      </c>
      <c r="B242" t="s">
        <v>8888</v>
      </c>
      <c r="C242" t="s">
        <v>8756</v>
      </c>
      <c r="D242">
        <v>2</v>
      </c>
      <c r="E242">
        <v>272</v>
      </c>
      <c r="F242">
        <v>544</v>
      </c>
      <c r="G242" t="s">
        <v>8778</v>
      </c>
      <c r="H242">
        <v>542</v>
      </c>
      <c r="I242">
        <v>2</v>
      </c>
      <c r="J242">
        <v>9.5</v>
      </c>
      <c r="K242">
        <v>5149</v>
      </c>
    </row>
    <row r="243" spans="1:11" x14ac:dyDescent="0.2">
      <c r="G243" t="s">
        <v>3435</v>
      </c>
      <c r="H243">
        <v>2</v>
      </c>
      <c r="I243">
        <v>0</v>
      </c>
      <c r="J243">
        <v>8.5</v>
      </c>
      <c r="K243">
        <v>17</v>
      </c>
    </row>
    <row r="244" spans="1:11" x14ac:dyDescent="0.2">
      <c r="G244" t="s">
        <v>9777</v>
      </c>
      <c r="H244">
        <v>2</v>
      </c>
      <c r="I244">
        <v>0</v>
      </c>
    </row>
    <row r="246" spans="1:11" x14ac:dyDescent="0.2">
      <c r="A246" t="s">
        <v>8656</v>
      </c>
      <c r="B246" t="s">
        <v>8840</v>
      </c>
      <c r="C246" t="s">
        <v>8843</v>
      </c>
      <c r="D246">
        <v>1</v>
      </c>
      <c r="E246">
        <v>306</v>
      </c>
      <c r="F246">
        <v>306</v>
      </c>
      <c r="G246" t="s">
        <v>3322</v>
      </c>
      <c r="H246">
        <v>306</v>
      </c>
      <c r="I246">
        <v>0</v>
      </c>
      <c r="J246">
        <v>10</v>
      </c>
      <c r="K246">
        <v>3060</v>
      </c>
    </row>
    <row r="249" spans="1:11" x14ac:dyDescent="0.2">
      <c r="A249" t="s">
        <v>8656</v>
      </c>
      <c r="B249" t="s">
        <v>3468</v>
      </c>
      <c r="C249" t="s">
        <v>8844</v>
      </c>
      <c r="D249">
        <v>4</v>
      </c>
      <c r="E249">
        <v>153</v>
      </c>
      <c r="F249">
        <v>612</v>
      </c>
      <c r="G249" t="s">
        <v>3322</v>
      </c>
      <c r="H249">
        <v>610</v>
      </c>
      <c r="I249">
        <v>2</v>
      </c>
      <c r="J249">
        <v>10</v>
      </c>
      <c r="K249">
        <v>6100</v>
      </c>
    </row>
    <row r="250" spans="1:11" x14ac:dyDescent="0.2">
      <c r="G250" t="s">
        <v>9317</v>
      </c>
      <c r="H250">
        <v>2</v>
      </c>
      <c r="I250">
        <v>0</v>
      </c>
    </row>
    <row r="251" spans="1:11" x14ac:dyDescent="0.2">
      <c r="A251" s="18"/>
    </row>
    <row r="252" spans="1:11" x14ac:dyDescent="0.2">
      <c r="A252" t="s">
        <v>3322</v>
      </c>
      <c r="B252" t="s">
        <v>3343</v>
      </c>
      <c r="C252" t="s">
        <v>3344</v>
      </c>
      <c r="D252">
        <v>3</v>
      </c>
      <c r="E252">
        <v>205</v>
      </c>
      <c r="F252">
        <v>615</v>
      </c>
      <c r="G252" t="s">
        <v>3435</v>
      </c>
      <c r="H252">
        <v>615</v>
      </c>
      <c r="I252">
        <v>0</v>
      </c>
      <c r="J252">
        <v>9</v>
      </c>
      <c r="K252">
        <v>5535</v>
      </c>
    </row>
    <row r="255" spans="1:11" x14ac:dyDescent="0.2">
      <c r="A255" t="s">
        <v>3322</v>
      </c>
      <c r="B255" t="s">
        <v>3303</v>
      </c>
      <c r="C255" t="s">
        <v>3304</v>
      </c>
      <c r="D255">
        <v>2</v>
      </c>
      <c r="E255">
        <v>316</v>
      </c>
      <c r="F255">
        <v>632</v>
      </c>
      <c r="G255" t="s">
        <v>3181</v>
      </c>
      <c r="H255">
        <v>631</v>
      </c>
      <c r="I255">
        <v>1</v>
      </c>
      <c r="J255">
        <v>9.5</v>
      </c>
      <c r="K255">
        <v>5995</v>
      </c>
    </row>
    <row r="256" spans="1:11" x14ac:dyDescent="0.2">
      <c r="G256" t="s">
        <v>8872</v>
      </c>
      <c r="H256">
        <v>1</v>
      </c>
      <c r="I256">
        <v>0</v>
      </c>
    </row>
    <row r="258" spans="1:11" x14ac:dyDescent="0.2">
      <c r="A258" t="s">
        <v>3435</v>
      </c>
      <c r="B258" t="s">
        <v>3251</v>
      </c>
      <c r="C258" t="s">
        <v>3252</v>
      </c>
      <c r="D258">
        <v>4</v>
      </c>
      <c r="E258">
        <v>155</v>
      </c>
      <c r="F258">
        <v>620</v>
      </c>
      <c r="G258" t="s">
        <v>8999</v>
      </c>
      <c r="H258">
        <v>618</v>
      </c>
      <c r="I258">
        <v>2</v>
      </c>
      <c r="J258">
        <v>11.5</v>
      </c>
      <c r="K258">
        <v>7107</v>
      </c>
    </row>
    <row r="259" spans="1:11" x14ac:dyDescent="0.2">
      <c r="G259" t="s">
        <v>2848</v>
      </c>
      <c r="H259">
        <v>2</v>
      </c>
      <c r="I259">
        <v>0</v>
      </c>
    </row>
    <row r="261" spans="1:11" x14ac:dyDescent="0.2">
      <c r="A261" t="s">
        <v>3182</v>
      </c>
      <c r="B261" t="s">
        <v>9144</v>
      </c>
      <c r="C261" t="s">
        <v>3099</v>
      </c>
      <c r="D261">
        <v>4</v>
      </c>
      <c r="E261">
        <v>165</v>
      </c>
      <c r="F261">
        <v>660</v>
      </c>
      <c r="G261" t="s">
        <v>8999</v>
      </c>
      <c r="H261">
        <v>660</v>
      </c>
      <c r="I261">
        <v>0</v>
      </c>
      <c r="J261">
        <v>9</v>
      </c>
      <c r="K261">
        <v>5940</v>
      </c>
    </row>
    <row r="264" spans="1:11" x14ac:dyDescent="0.2">
      <c r="A264" t="s">
        <v>9005</v>
      </c>
      <c r="B264" t="s">
        <v>8998</v>
      </c>
      <c r="C264" t="s">
        <v>8997</v>
      </c>
      <c r="D264">
        <v>4</v>
      </c>
      <c r="E264">
        <v>156</v>
      </c>
      <c r="F264">
        <v>624</v>
      </c>
      <c r="G264" t="s">
        <v>9295</v>
      </c>
      <c r="H264">
        <v>617</v>
      </c>
      <c r="I264">
        <v>7</v>
      </c>
      <c r="J264">
        <v>10.5</v>
      </c>
      <c r="K264">
        <v>6479</v>
      </c>
    </row>
    <row r="265" spans="1:11" x14ac:dyDescent="0.2">
      <c r="G265" t="s">
        <v>3113</v>
      </c>
      <c r="H265">
        <v>4</v>
      </c>
      <c r="I265">
        <v>3</v>
      </c>
      <c r="J265">
        <v>10.5</v>
      </c>
      <c r="K265">
        <v>42</v>
      </c>
    </row>
    <row r="266" spans="1:11" x14ac:dyDescent="0.2">
      <c r="G266" t="s">
        <v>3013</v>
      </c>
      <c r="H266">
        <v>3</v>
      </c>
      <c r="I266">
        <v>0</v>
      </c>
      <c r="J266">
        <v>8.5</v>
      </c>
      <c r="K266">
        <v>31.5</v>
      </c>
    </row>
    <row r="268" spans="1:11" x14ac:dyDescent="0.2">
      <c r="A268" t="s">
        <v>9005</v>
      </c>
      <c r="B268" t="s">
        <v>9017</v>
      </c>
      <c r="C268" t="s">
        <v>9018</v>
      </c>
      <c r="D268">
        <v>2</v>
      </c>
      <c r="E268">
        <v>153</v>
      </c>
      <c r="F268">
        <v>306</v>
      </c>
      <c r="G268" t="s">
        <v>9104</v>
      </c>
      <c r="H268">
        <v>306</v>
      </c>
      <c r="I268">
        <v>0</v>
      </c>
      <c r="J268">
        <v>9.5</v>
      </c>
      <c r="K268">
        <v>2907</v>
      </c>
    </row>
    <row r="271" spans="1:11" x14ac:dyDescent="0.2">
      <c r="A271" t="s">
        <v>9005</v>
      </c>
      <c r="B271" t="s">
        <v>8971</v>
      </c>
      <c r="C271" t="s">
        <v>9018</v>
      </c>
      <c r="D271">
        <v>3</v>
      </c>
      <c r="E271">
        <v>127</v>
      </c>
      <c r="F271">
        <v>381</v>
      </c>
      <c r="G271" t="s">
        <v>9104</v>
      </c>
      <c r="H271">
        <v>376</v>
      </c>
      <c r="I271">
        <v>5</v>
      </c>
      <c r="J271">
        <v>9.5</v>
      </c>
      <c r="K271">
        <v>3572</v>
      </c>
    </row>
    <row r="272" spans="1:11" x14ac:dyDescent="0.2">
      <c r="G272" t="s">
        <v>2850</v>
      </c>
      <c r="H272">
        <v>4</v>
      </c>
      <c r="I272">
        <v>1</v>
      </c>
    </row>
    <row r="273" spans="1:11" x14ac:dyDescent="0.2">
      <c r="G273" t="s">
        <v>21748</v>
      </c>
      <c r="H273">
        <v>1</v>
      </c>
      <c r="I273">
        <v>0</v>
      </c>
    </row>
    <row r="275" spans="1:11" x14ac:dyDescent="0.2">
      <c r="A275" t="s">
        <v>9105</v>
      </c>
      <c r="B275" t="s">
        <v>9155</v>
      </c>
      <c r="C275" t="s">
        <v>9210</v>
      </c>
      <c r="D275">
        <v>4</v>
      </c>
      <c r="E275">
        <v>153</v>
      </c>
      <c r="F275">
        <v>612</v>
      </c>
      <c r="G275" t="s">
        <v>9318</v>
      </c>
      <c r="H275">
        <v>612</v>
      </c>
      <c r="I275">
        <v>0</v>
      </c>
      <c r="J275">
        <v>10</v>
      </c>
      <c r="K275">
        <v>6120</v>
      </c>
    </row>
    <row r="278" spans="1:11" x14ac:dyDescent="0.2">
      <c r="A278" t="s">
        <v>9081</v>
      </c>
      <c r="B278" t="s">
        <v>9235</v>
      </c>
      <c r="C278" t="s">
        <v>9279</v>
      </c>
      <c r="D278">
        <v>2</v>
      </c>
      <c r="E278">
        <v>299</v>
      </c>
      <c r="F278">
        <v>598</v>
      </c>
      <c r="G278" t="s">
        <v>3058</v>
      </c>
      <c r="H278">
        <v>594</v>
      </c>
      <c r="I278">
        <v>4</v>
      </c>
      <c r="J278">
        <v>9.5</v>
      </c>
      <c r="K278">
        <v>5643</v>
      </c>
    </row>
    <row r="279" spans="1:11" x14ac:dyDescent="0.2">
      <c r="G279" t="s">
        <v>3113</v>
      </c>
      <c r="H279">
        <v>1</v>
      </c>
      <c r="I279">
        <v>3</v>
      </c>
      <c r="J279">
        <v>9</v>
      </c>
      <c r="K279">
        <v>9</v>
      </c>
    </row>
    <row r="280" spans="1:11" x14ac:dyDescent="0.2">
      <c r="G280" t="s">
        <v>2848</v>
      </c>
      <c r="H280">
        <v>3</v>
      </c>
      <c r="I280">
        <v>0</v>
      </c>
    </row>
    <row r="282" spans="1:11" x14ac:dyDescent="0.2">
      <c r="A282" t="s">
        <v>3051</v>
      </c>
      <c r="B282" t="s">
        <v>2983</v>
      </c>
      <c r="C282" t="s">
        <v>3024</v>
      </c>
      <c r="D282">
        <v>2</v>
      </c>
      <c r="E282">
        <v>309</v>
      </c>
      <c r="F282">
        <v>618</v>
      </c>
      <c r="G282" t="s">
        <v>3113</v>
      </c>
      <c r="H282">
        <v>617</v>
      </c>
      <c r="I282">
        <v>1</v>
      </c>
      <c r="J282">
        <v>8.5</v>
      </c>
      <c r="K282">
        <v>5245</v>
      </c>
    </row>
    <row r="283" spans="1:11" x14ac:dyDescent="0.2">
      <c r="G283" t="s">
        <v>9777</v>
      </c>
      <c r="H283">
        <v>1</v>
      </c>
      <c r="I283">
        <v>0</v>
      </c>
    </row>
    <row r="285" spans="1:11" x14ac:dyDescent="0.2">
      <c r="A285" t="s">
        <v>3058</v>
      </c>
      <c r="B285" t="s">
        <v>3119</v>
      </c>
      <c r="C285" t="s">
        <v>3120</v>
      </c>
      <c r="D285">
        <v>2</v>
      </c>
      <c r="E285">
        <v>244</v>
      </c>
      <c r="F285">
        <v>488</v>
      </c>
      <c r="G285" t="s">
        <v>2900</v>
      </c>
      <c r="H285">
        <v>487</v>
      </c>
      <c r="I285">
        <v>1</v>
      </c>
      <c r="J285">
        <v>9</v>
      </c>
      <c r="K285">
        <v>4383</v>
      </c>
    </row>
    <row r="286" spans="1:11" x14ac:dyDescent="0.2">
      <c r="H286" t="s">
        <v>2884</v>
      </c>
      <c r="I286">
        <v>0</v>
      </c>
      <c r="J286">
        <v>9</v>
      </c>
      <c r="K286">
        <v>9</v>
      </c>
    </row>
    <row r="288" spans="1:11" x14ac:dyDescent="0.2">
      <c r="A288" t="s">
        <v>2907</v>
      </c>
      <c r="B288" t="s">
        <v>3034</v>
      </c>
      <c r="C288" t="s">
        <v>2987</v>
      </c>
      <c r="D288">
        <v>2</v>
      </c>
      <c r="E288">
        <v>266</v>
      </c>
      <c r="F288">
        <v>532</v>
      </c>
      <c r="G288" t="s">
        <v>3013</v>
      </c>
      <c r="H288">
        <v>530</v>
      </c>
      <c r="I288">
        <v>2</v>
      </c>
      <c r="J288">
        <v>9.5</v>
      </c>
      <c r="K288">
        <f>H288*J288</f>
        <v>5035</v>
      </c>
    </row>
    <row r="289" spans="1:11" x14ac:dyDescent="0.2">
      <c r="A289" s="18"/>
      <c r="G289" t="s">
        <v>9461</v>
      </c>
      <c r="H289">
        <v>2</v>
      </c>
      <c r="I289">
        <v>0</v>
      </c>
      <c r="J289">
        <v>9.5</v>
      </c>
      <c r="K289">
        <v>19</v>
      </c>
    </row>
    <row r="291" spans="1:11" x14ac:dyDescent="0.2">
      <c r="A291" t="s">
        <v>2929</v>
      </c>
      <c r="B291" t="s">
        <v>3071</v>
      </c>
      <c r="C291" t="s">
        <v>9270</v>
      </c>
      <c r="D291">
        <v>2</v>
      </c>
      <c r="E291">
        <v>311</v>
      </c>
      <c r="F291">
        <v>622</v>
      </c>
      <c r="G291" t="s">
        <v>2790</v>
      </c>
      <c r="H291">
        <v>622</v>
      </c>
      <c r="I291">
        <v>0</v>
      </c>
      <c r="J291">
        <v>9</v>
      </c>
      <c r="K291">
        <v>5598</v>
      </c>
    </row>
    <row r="294" spans="1:11" x14ac:dyDescent="0.2">
      <c r="A294" t="s">
        <v>2816</v>
      </c>
      <c r="B294" t="s">
        <v>2732</v>
      </c>
      <c r="C294" t="s">
        <v>8925</v>
      </c>
      <c r="D294">
        <v>2</v>
      </c>
      <c r="E294">
        <v>251</v>
      </c>
      <c r="F294">
        <v>502</v>
      </c>
      <c r="G294" t="s">
        <v>9457</v>
      </c>
      <c r="H294">
        <v>502</v>
      </c>
      <c r="I294">
        <v>0</v>
      </c>
      <c r="J294">
        <v>11</v>
      </c>
      <c r="K294">
        <v>5522</v>
      </c>
    </row>
    <row r="297" spans="1:11" x14ac:dyDescent="0.2">
      <c r="A297" t="s">
        <v>2748</v>
      </c>
      <c r="B297" t="s">
        <v>2798</v>
      </c>
      <c r="C297" t="s">
        <v>8369</v>
      </c>
      <c r="D297">
        <v>4</v>
      </c>
      <c r="E297">
        <v>162</v>
      </c>
      <c r="F297">
        <v>648</v>
      </c>
      <c r="G297" t="s">
        <v>9585</v>
      </c>
      <c r="H297">
        <v>648</v>
      </c>
      <c r="I297">
        <v>0</v>
      </c>
      <c r="J297">
        <v>9</v>
      </c>
      <c r="K297">
        <v>5832</v>
      </c>
    </row>
    <row r="299" spans="1:11" x14ac:dyDescent="0.2">
      <c r="A299" s="12" t="s">
        <v>9461</v>
      </c>
      <c r="B299" t="s">
        <v>9230</v>
      </c>
      <c r="C299" t="s">
        <v>9231</v>
      </c>
      <c r="D299">
        <v>2</v>
      </c>
      <c r="E299">
        <v>336</v>
      </c>
      <c r="F299">
        <v>672</v>
      </c>
      <c r="G299" t="s">
        <v>9607</v>
      </c>
      <c r="H299">
        <v>659</v>
      </c>
      <c r="I299">
        <v>13</v>
      </c>
      <c r="J299">
        <v>9</v>
      </c>
      <c r="K299">
        <v>5931</v>
      </c>
    </row>
    <row r="300" spans="1:11" x14ac:dyDescent="0.2">
      <c r="A300" s="12"/>
      <c r="G300" t="s">
        <v>21748</v>
      </c>
      <c r="H300">
        <v>3</v>
      </c>
      <c r="I300">
        <v>10</v>
      </c>
    </row>
    <row r="301" spans="1:11" x14ac:dyDescent="0.2">
      <c r="A301" s="12"/>
      <c r="G301" t="s">
        <v>21652</v>
      </c>
      <c r="H301">
        <v>5</v>
      </c>
      <c r="I301">
        <v>5</v>
      </c>
      <c r="J301">
        <v>8.5</v>
      </c>
      <c r="K301">
        <v>43</v>
      </c>
    </row>
    <row r="302" spans="1:11" x14ac:dyDescent="0.2">
      <c r="G302" t="s">
        <v>21651</v>
      </c>
      <c r="H302">
        <v>3</v>
      </c>
      <c r="I302">
        <v>2</v>
      </c>
    </row>
    <row r="303" spans="1:11" x14ac:dyDescent="0.2">
      <c r="G303" t="s">
        <v>21748</v>
      </c>
      <c r="H303">
        <v>2</v>
      </c>
      <c r="I303">
        <v>0</v>
      </c>
    </row>
    <row r="305" spans="1:11" x14ac:dyDescent="0.2">
      <c r="A305" t="s">
        <v>9472</v>
      </c>
      <c r="B305" t="s">
        <v>9515</v>
      </c>
      <c r="C305" t="s">
        <v>9516</v>
      </c>
      <c r="D305">
        <v>2</v>
      </c>
      <c r="E305">
        <v>222</v>
      </c>
      <c r="F305">
        <v>444</v>
      </c>
      <c r="G305" t="s">
        <v>9607</v>
      </c>
      <c r="H305">
        <v>444</v>
      </c>
      <c r="I305">
        <v>0</v>
      </c>
      <c r="J305">
        <v>9</v>
      </c>
      <c r="K305">
        <v>3996</v>
      </c>
    </row>
    <row r="308" spans="1:11" x14ac:dyDescent="0.2">
      <c r="A308" t="s">
        <v>9472</v>
      </c>
      <c r="B308" t="s">
        <v>9454</v>
      </c>
      <c r="C308" t="s">
        <v>9523</v>
      </c>
      <c r="D308">
        <v>2</v>
      </c>
      <c r="E308">
        <v>262</v>
      </c>
      <c r="F308">
        <v>524</v>
      </c>
      <c r="G308" t="s">
        <v>9714</v>
      </c>
      <c r="H308">
        <v>522</v>
      </c>
      <c r="I308">
        <v>2</v>
      </c>
      <c r="J308">
        <v>9</v>
      </c>
      <c r="K308">
        <v>4698</v>
      </c>
    </row>
    <row r="309" spans="1:11" x14ac:dyDescent="0.2">
      <c r="G309" t="s">
        <v>9861</v>
      </c>
      <c r="H309">
        <v>2</v>
      </c>
      <c r="I309">
        <v>0</v>
      </c>
    </row>
    <row r="311" spans="1:11" x14ac:dyDescent="0.2">
      <c r="A311" t="s">
        <v>9610</v>
      </c>
      <c r="B311" t="s">
        <v>9648</v>
      </c>
      <c r="C311" t="s">
        <v>9686</v>
      </c>
      <c r="D311">
        <v>2</v>
      </c>
      <c r="E311">
        <v>291</v>
      </c>
      <c r="F311">
        <v>582</v>
      </c>
      <c r="G311" t="s">
        <v>21650</v>
      </c>
      <c r="H311">
        <v>581</v>
      </c>
      <c r="I311">
        <v>1</v>
      </c>
      <c r="J311">
        <v>10</v>
      </c>
      <c r="K311">
        <v>5810</v>
      </c>
    </row>
    <row r="312" spans="1:11" x14ac:dyDescent="0.2">
      <c r="G312" t="s">
        <v>21651</v>
      </c>
      <c r="H312">
        <v>1</v>
      </c>
      <c r="I312">
        <v>0</v>
      </c>
    </row>
    <row r="314" spans="1:11" x14ac:dyDescent="0.2">
      <c r="A314" t="s">
        <v>9610</v>
      </c>
      <c r="B314" t="s">
        <v>9518</v>
      </c>
      <c r="C314" t="s">
        <v>9519</v>
      </c>
      <c r="D314">
        <v>1.5</v>
      </c>
      <c r="E314">
        <v>221</v>
      </c>
      <c r="F314">
        <v>331</v>
      </c>
      <c r="G314" t="s">
        <v>9714</v>
      </c>
      <c r="H314">
        <v>329</v>
      </c>
      <c r="I314">
        <v>2</v>
      </c>
      <c r="J314">
        <v>9</v>
      </c>
      <c r="K314">
        <v>2961</v>
      </c>
    </row>
    <row r="315" spans="1:11" x14ac:dyDescent="0.2">
      <c r="G315" t="s">
        <v>9861</v>
      </c>
      <c r="H315">
        <v>2</v>
      </c>
      <c r="I315">
        <v>0</v>
      </c>
    </row>
    <row r="317" spans="1:11" x14ac:dyDescent="0.2">
      <c r="A317" t="s">
        <v>9715</v>
      </c>
      <c r="B317" t="s">
        <v>9671</v>
      </c>
      <c r="C317" t="s">
        <v>9612</v>
      </c>
      <c r="D317">
        <v>2</v>
      </c>
      <c r="E317">
        <v>350</v>
      </c>
      <c r="F317">
        <v>700</v>
      </c>
      <c r="G317" t="s">
        <v>21650</v>
      </c>
      <c r="H317">
        <v>697</v>
      </c>
      <c r="I317">
        <v>3</v>
      </c>
      <c r="J317">
        <v>9</v>
      </c>
      <c r="K317">
        <v>6273</v>
      </c>
    </row>
    <row r="318" spans="1:11" x14ac:dyDescent="0.2">
      <c r="G318" t="s">
        <v>21650</v>
      </c>
      <c r="H318" t="s">
        <v>9847</v>
      </c>
      <c r="I318">
        <v>2</v>
      </c>
      <c r="J318">
        <v>9</v>
      </c>
      <c r="K318">
        <v>9</v>
      </c>
    </row>
    <row r="319" spans="1:11" x14ac:dyDescent="0.2">
      <c r="G319" t="s">
        <v>21651</v>
      </c>
      <c r="H319">
        <v>3</v>
      </c>
      <c r="I319">
        <v>0</v>
      </c>
    </row>
    <row r="321" spans="1:11" x14ac:dyDescent="0.2">
      <c r="A321" t="s">
        <v>9715</v>
      </c>
      <c r="B321" t="s">
        <v>9669</v>
      </c>
      <c r="C321" t="s">
        <v>9623</v>
      </c>
      <c r="D321">
        <v>2</v>
      </c>
      <c r="E321">
        <v>253</v>
      </c>
      <c r="F321">
        <v>506</v>
      </c>
      <c r="G321" t="s">
        <v>21652</v>
      </c>
      <c r="H321">
        <v>503</v>
      </c>
      <c r="I321">
        <v>3</v>
      </c>
      <c r="J321">
        <v>10</v>
      </c>
      <c r="K321">
        <v>5030</v>
      </c>
    </row>
    <row r="322" spans="1:11" x14ac:dyDescent="0.2">
      <c r="G322" t="s">
        <v>21651</v>
      </c>
      <c r="H322">
        <v>3</v>
      </c>
      <c r="I322">
        <v>0</v>
      </c>
    </row>
    <row r="324" spans="1:11" x14ac:dyDescent="0.2">
      <c r="A324" t="s">
        <v>21650</v>
      </c>
      <c r="B324" t="s">
        <v>9829</v>
      </c>
      <c r="C324" t="s">
        <v>7579</v>
      </c>
      <c r="D324">
        <v>2</v>
      </c>
      <c r="E324">
        <v>251</v>
      </c>
      <c r="F324">
        <v>502</v>
      </c>
      <c r="G324" t="s">
        <v>21652</v>
      </c>
      <c r="H324">
        <v>502</v>
      </c>
      <c r="I324">
        <v>0</v>
      </c>
      <c r="J324">
        <v>9</v>
      </c>
      <c r="K324">
        <v>4518</v>
      </c>
    </row>
    <row r="327" spans="1:11" x14ac:dyDescent="0.2">
      <c r="A327" t="s">
        <v>21652</v>
      </c>
      <c r="B327" t="s">
        <v>2719</v>
      </c>
      <c r="C327" t="s">
        <v>2684</v>
      </c>
      <c r="D327">
        <v>1</v>
      </c>
      <c r="E327">
        <v>349</v>
      </c>
      <c r="F327">
        <v>349</v>
      </c>
      <c r="G327" t="s">
        <v>21653</v>
      </c>
      <c r="H327">
        <v>349</v>
      </c>
      <c r="I327">
        <v>0</v>
      </c>
      <c r="J327">
        <v>9</v>
      </c>
      <c r="K327">
        <v>3141</v>
      </c>
    </row>
    <row r="330" spans="1:11" x14ac:dyDescent="0.2">
      <c r="A330" t="s">
        <v>21652</v>
      </c>
      <c r="B330" t="s">
        <v>2720</v>
      </c>
      <c r="C330" t="s">
        <v>2721</v>
      </c>
      <c r="D330">
        <v>2</v>
      </c>
      <c r="E330">
        <v>255</v>
      </c>
      <c r="F330">
        <v>510</v>
      </c>
      <c r="G330" t="s">
        <v>21653</v>
      </c>
      <c r="H330">
        <v>509</v>
      </c>
      <c r="I330">
        <v>1</v>
      </c>
      <c r="J330">
        <v>9</v>
      </c>
      <c r="K330">
        <v>4581</v>
      </c>
    </row>
    <row r="331" spans="1:11" x14ac:dyDescent="0.2">
      <c r="G331" t="s">
        <v>21653</v>
      </c>
      <c r="H331" t="s">
        <v>4875</v>
      </c>
      <c r="I331">
        <v>0</v>
      </c>
      <c r="J331">
        <v>9</v>
      </c>
      <c r="K331">
        <v>9</v>
      </c>
    </row>
    <row r="332" spans="1:11" x14ac:dyDescent="0.2">
      <c r="A332" s="18"/>
    </row>
    <row r="334" spans="1:11" x14ac:dyDescent="0.2">
      <c r="A334" t="s">
        <v>21707</v>
      </c>
      <c r="B334" t="s">
        <v>2528</v>
      </c>
      <c r="C334" t="s">
        <v>2529</v>
      </c>
      <c r="D334">
        <v>2</v>
      </c>
      <c r="E334">
        <v>255</v>
      </c>
      <c r="F334">
        <v>510</v>
      </c>
      <c r="G334" t="s">
        <v>2487</v>
      </c>
      <c r="H334">
        <v>494</v>
      </c>
      <c r="I334">
        <v>16</v>
      </c>
      <c r="J334">
        <v>8.5</v>
      </c>
      <c r="K334">
        <v>4199</v>
      </c>
    </row>
    <row r="335" spans="1:11" x14ac:dyDescent="0.2">
      <c r="G335" t="s">
        <v>2426</v>
      </c>
      <c r="H335">
        <v>16</v>
      </c>
      <c r="I335">
        <v>0</v>
      </c>
      <c r="J335">
        <v>8.5</v>
      </c>
      <c r="K335">
        <v>136</v>
      </c>
    </row>
    <row r="337" spans="1:11" x14ac:dyDescent="0.2">
      <c r="A337" s="12">
        <v>39539</v>
      </c>
      <c r="B337" t="s">
        <v>2592</v>
      </c>
      <c r="C337" t="s">
        <v>2639</v>
      </c>
      <c r="D337">
        <v>2</v>
      </c>
      <c r="E337">
        <v>253</v>
      </c>
      <c r="F337">
        <v>506</v>
      </c>
      <c r="G337" t="s">
        <v>2426</v>
      </c>
      <c r="H337">
        <v>506</v>
      </c>
      <c r="I337">
        <v>0</v>
      </c>
      <c r="J337">
        <v>9</v>
      </c>
      <c r="K337">
        <v>4554</v>
      </c>
    </row>
    <row r="340" spans="1:11" x14ac:dyDescent="0.2">
      <c r="A340" t="s">
        <v>2339</v>
      </c>
      <c r="B340" t="s">
        <v>2494</v>
      </c>
      <c r="C340" t="s">
        <v>2495</v>
      </c>
      <c r="D340">
        <v>2</v>
      </c>
      <c r="E340">
        <v>203</v>
      </c>
      <c r="F340">
        <v>406</v>
      </c>
      <c r="G340" t="s">
        <v>10038</v>
      </c>
      <c r="H340">
        <v>405</v>
      </c>
      <c r="I340">
        <v>1</v>
      </c>
      <c r="J340">
        <v>9</v>
      </c>
      <c r="K340">
        <v>3645</v>
      </c>
    </row>
    <row r="341" spans="1:11" x14ac:dyDescent="0.2">
      <c r="G341" t="s">
        <v>10096</v>
      </c>
      <c r="H341">
        <v>1</v>
      </c>
      <c r="I341">
        <v>0</v>
      </c>
    </row>
    <row r="343" spans="1:11" x14ac:dyDescent="0.2">
      <c r="A343" t="s">
        <v>10042</v>
      </c>
      <c r="B343" t="s">
        <v>10004</v>
      </c>
      <c r="C343" t="s">
        <v>10005</v>
      </c>
      <c r="D343">
        <v>2</v>
      </c>
      <c r="E343">
        <v>251</v>
      </c>
      <c r="F343">
        <v>502</v>
      </c>
      <c r="G343" t="s">
        <v>10123</v>
      </c>
      <c r="H343">
        <v>502</v>
      </c>
      <c r="I343">
        <v>0</v>
      </c>
      <c r="J343">
        <v>9</v>
      </c>
      <c r="K343">
        <v>4518</v>
      </c>
    </row>
    <row r="346" spans="1:11" x14ac:dyDescent="0.2">
      <c r="A346" t="s">
        <v>10081</v>
      </c>
      <c r="B346" t="s">
        <v>10197</v>
      </c>
      <c r="C346" t="s">
        <v>10198</v>
      </c>
      <c r="D346">
        <v>3</v>
      </c>
      <c r="E346">
        <v>196</v>
      </c>
      <c r="F346">
        <v>588</v>
      </c>
      <c r="G346" t="s">
        <v>10063</v>
      </c>
      <c r="H346">
        <v>588</v>
      </c>
      <c r="I346">
        <v>0</v>
      </c>
      <c r="J346">
        <v>11</v>
      </c>
      <c r="K346">
        <v>6468</v>
      </c>
    </row>
    <row r="349" spans="1:11" x14ac:dyDescent="0.2">
      <c r="A349" t="s">
        <v>10063</v>
      </c>
      <c r="B349" t="s">
        <v>10028</v>
      </c>
      <c r="C349" t="s">
        <v>10029</v>
      </c>
      <c r="D349">
        <v>2</v>
      </c>
      <c r="E349">
        <v>296</v>
      </c>
      <c r="F349">
        <v>592</v>
      </c>
      <c r="G349" t="s">
        <v>10283</v>
      </c>
      <c r="H349">
        <v>591</v>
      </c>
      <c r="I349">
        <v>1</v>
      </c>
      <c r="J349">
        <v>10.5</v>
      </c>
      <c r="K349">
        <v>6206</v>
      </c>
    </row>
    <row r="350" spans="1:11" x14ac:dyDescent="0.2">
      <c r="G350" t="s">
        <v>2376</v>
      </c>
      <c r="H350">
        <v>1</v>
      </c>
      <c r="I350">
        <v>0</v>
      </c>
      <c r="J350">
        <v>8.5</v>
      </c>
      <c r="K350">
        <v>8.5</v>
      </c>
    </row>
    <row r="352" spans="1:11" x14ac:dyDescent="0.2">
      <c r="A352" t="s">
        <v>10118</v>
      </c>
      <c r="B352" t="s">
        <v>10239</v>
      </c>
      <c r="C352" t="s">
        <v>10240</v>
      </c>
      <c r="D352">
        <v>2</v>
      </c>
      <c r="E352">
        <v>343</v>
      </c>
      <c r="F352">
        <v>686</v>
      </c>
      <c r="G352" t="s">
        <v>10326</v>
      </c>
      <c r="H352">
        <v>686</v>
      </c>
      <c r="I352">
        <v>0</v>
      </c>
      <c r="J352">
        <v>9</v>
      </c>
      <c r="K352">
        <v>6174</v>
      </c>
    </row>
    <row r="355" spans="1:11" x14ac:dyDescent="0.2">
      <c r="A355" t="s">
        <v>10326</v>
      </c>
      <c r="B355" t="s">
        <v>10213</v>
      </c>
      <c r="C355" t="s">
        <v>10248</v>
      </c>
      <c r="D355">
        <v>2</v>
      </c>
      <c r="E355">
        <v>310</v>
      </c>
      <c r="F355">
        <v>620</v>
      </c>
      <c r="G355" t="s">
        <v>10356</v>
      </c>
      <c r="H355">
        <v>618</v>
      </c>
      <c r="I355">
        <v>2</v>
      </c>
      <c r="J355">
        <v>10.5</v>
      </c>
      <c r="K355">
        <v>6489</v>
      </c>
    </row>
    <row r="356" spans="1:11" x14ac:dyDescent="0.2">
      <c r="G356" t="s">
        <v>2376</v>
      </c>
      <c r="H356">
        <v>2</v>
      </c>
      <c r="I356">
        <v>0</v>
      </c>
      <c r="J356">
        <v>8.5</v>
      </c>
      <c r="K356">
        <v>17</v>
      </c>
    </row>
    <row r="358" spans="1:11" x14ac:dyDescent="0.2">
      <c r="A358" t="s">
        <v>10521</v>
      </c>
      <c r="B358" t="s">
        <v>2272</v>
      </c>
      <c r="C358" t="s">
        <v>2273</v>
      </c>
      <c r="D358">
        <v>3</v>
      </c>
      <c r="E358">
        <v>198</v>
      </c>
      <c r="F358">
        <v>594</v>
      </c>
      <c r="G358" t="s">
        <v>2311</v>
      </c>
      <c r="H358">
        <v>594</v>
      </c>
      <c r="I358">
        <v>0</v>
      </c>
      <c r="J358">
        <v>10.5</v>
      </c>
      <c r="K358">
        <v>6237</v>
      </c>
    </row>
    <row r="361" spans="1:11" x14ac:dyDescent="0.2">
      <c r="A361" t="s">
        <v>2275</v>
      </c>
      <c r="B361" t="s">
        <v>2439</v>
      </c>
      <c r="C361" t="s">
        <v>2440</v>
      </c>
      <c r="D361">
        <v>2.5</v>
      </c>
      <c r="E361">
        <v>249</v>
      </c>
      <c r="F361">
        <v>622.5</v>
      </c>
      <c r="G361" t="s">
        <v>2230</v>
      </c>
      <c r="H361">
        <v>592</v>
      </c>
      <c r="I361">
        <v>30</v>
      </c>
      <c r="J361">
        <v>10</v>
      </c>
      <c r="K361">
        <v>5920</v>
      </c>
    </row>
    <row r="362" spans="1:11" x14ac:dyDescent="0.2">
      <c r="G362" t="s">
        <v>10436</v>
      </c>
      <c r="H362">
        <v>30</v>
      </c>
      <c r="I362">
        <v>0</v>
      </c>
      <c r="J362">
        <v>10</v>
      </c>
      <c r="K362">
        <v>300</v>
      </c>
    </row>
    <row r="364" spans="1:11" x14ac:dyDescent="0.2">
      <c r="A364" t="s">
        <v>2441</v>
      </c>
      <c r="B364" t="s">
        <v>2233</v>
      </c>
      <c r="C364" t="s">
        <v>2234</v>
      </c>
      <c r="D364">
        <v>2</v>
      </c>
      <c r="E364">
        <v>250</v>
      </c>
      <c r="F364">
        <v>500</v>
      </c>
      <c r="G364" t="s">
        <v>10608</v>
      </c>
      <c r="H364">
        <v>500</v>
      </c>
      <c r="I364">
        <v>0</v>
      </c>
      <c r="J364">
        <v>9</v>
      </c>
      <c r="K364">
        <v>4500</v>
      </c>
    </row>
    <row r="367" spans="1:11" x14ac:dyDescent="0.2">
      <c r="A367" t="s">
        <v>10437</v>
      </c>
      <c r="B367" t="s">
        <v>10518</v>
      </c>
      <c r="C367" t="s">
        <v>10519</v>
      </c>
      <c r="D367">
        <v>3</v>
      </c>
      <c r="E367">
        <v>237</v>
      </c>
      <c r="F367">
        <v>711</v>
      </c>
      <c r="G367" t="s">
        <v>2080</v>
      </c>
      <c r="H367">
        <v>710</v>
      </c>
      <c r="I367">
        <v>1</v>
      </c>
      <c r="J367">
        <v>10.5</v>
      </c>
      <c r="K367">
        <v>7455</v>
      </c>
    </row>
    <row r="368" spans="1:11" x14ac:dyDescent="0.2">
      <c r="G368" t="s">
        <v>10548</v>
      </c>
      <c r="H368">
        <v>1</v>
      </c>
      <c r="I368">
        <v>0</v>
      </c>
      <c r="J368">
        <v>8.5</v>
      </c>
      <c r="K368">
        <v>8.5</v>
      </c>
    </row>
    <row r="370" spans="1:11" x14ac:dyDescent="0.2">
      <c r="A370" t="s">
        <v>10608</v>
      </c>
      <c r="B370" t="s">
        <v>2154</v>
      </c>
      <c r="C370" t="s">
        <v>2111</v>
      </c>
      <c r="D370">
        <v>3</v>
      </c>
      <c r="E370">
        <v>235</v>
      </c>
      <c r="F370">
        <v>705</v>
      </c>
      <c r="G370" t="s">
        <v>2041</v>
      </c>
      <c r="H370">
        <v>701</v>
      </c>
      <c r="I370">
        <v>4</v>
      </c>
      <c r="J370">
        <v>10</v>
      </c>
      <c r="K370">
        <v>7010</v>
      </c>
    </row>
    <row r="371" spans="1:11" x14ac:dyDescent="0.2">
      <c r="G371" t="s">
        <v>10547</v>
      </c>
      <c r="H371">
        <v>4</v>
      </c>
      <c r="I371">
        <v>0</v>
      </c>
      <c r="J371">
        <v>8.5</v>
      </c>
      <c r="K371">
        <v>34</v>
      </c>
    </row>
    <row r="373" spans="1:11" x14ac:dyDescent="0.2">
      <c r="A373" t="s">
        <v>10497</v>
      </c>
      <c r="B373" t="s">
        <v>10556</v>
      </c>
      <c r="C373" t="s">
        <v>10557</v>
      </c>
      <c r="D373">
        <v>2</v>
      </c>
      <c r="E373">
        <v>240</v>
      </c>
      <c r="F373">
        <v>480</v>
      </c>
      <c r="G373" t="s">
        <v>1954</v>
      </c>
      <c r="H373">
        <v>480</v>
      </c>
      <c r="I373">
        <v>0</v>
      </c>
      <c r="J373">
        <v>10.5</v>
      </c>
      <c r="K373">
        <v>5040</v>
      </c>
    </row>
    <row r="376" spans="1:11" x14ac:dyDescent="0.2">
      <c r="A376" t="s">
        <v>2145</v>
      </c>
      <c r="B376" t="s">
        <v>2014</v>
      </c>
      <c r="C376" t="s">
        <v>2015</v>
      </c>
      <c r="D376">
        <v>3</v>
      </c>
      <c r="E376">
        <v>199</v>
      </c>
      <c r="F376">
        <v>597</v>
      </c>
      <c r="G376" t="s">
        <v>1954</v>
      </c>
      <c r="H376">
        <v>595</v>
      </c>
      <c r="I376">
        <v>2</v>
      </c>
      <c r="J376">
        <v>10</v>
      </c>
      <c r="K376">
        <v>5950</v>
      </c>
    </row>
    <row r="377" spans="1:11" x14ac:dyDescent="0.2">
      <c r="G377" t="s">
        <v>1675</v>
      </c>
      <c r="H377">
        <v>1</v>
      </c>
      <c r="I377">
        <v>1</v>
      </c>
    </row>
    <row r="378" spans="1:11" x14ac:dyDescent="0.2">
      <c r="G378" t="s">
        <v>10547</v>
      </c>
      <c r="H378">
        <v>1</v>
      </c>
      <c r="I378">
        <v>0</v>
      </c>
      <c r="J378">
        <v>8.5</v>
      </c>
      <c r="K378">
        <v>8.5</v>
      </c>
    </row>
    <row r="380" spans="1:11" x14ac:dyDescent="0.2">
      <c r="A380" t="s">
        <v>1955</v>
      </c>
      <c r="B380" t="s">
        <v>10855</v>
      </c>
      <c r="C380" t="s">
        <v>1858</v>
      </c>
      <c r="D380">
        <v>3</v>
      </c>
      <c r="E380">
        <v>238</v>
      </c>
      <c r="F380">
        <v>720</v>
      </c>
      <c r="G380" t="s">
        <v>1824</v>
      </c>
      <c r="H380">
        <v>720</v>
      </c>
      <c r="I380">
        <v>0</v>
      </c>
      <c r="J380">
        <v>9</v>
      </c>
      <c r="K380">
        <v>6480</v>
      </c>
    </row>
    <row r="382" spans="1:11" x14ac:dyDescent="0.2">
      <c r="A382" s="18"/>
    </row>
    <row r="383" spans="1:11" x14ac:dyDescent="0.2">
      <c r="A383" t="s">
        <v>1955</v>
      </c>
      <c r="B383" t="s">
        <v>1813</v>
      </c>
      <c r="C383" t="s">
        <v>1867</v>
      </c>
      <c r="D383">
        <v>1.5</v>
      </c>
      <c r="E383">
        <v>241</v>
      </c>
      <c r="F383">
        <v>361</v>
      </c>
      <c r="G383" t="s">
        <v>1824</v>
      </c>
      <c r="H383">
        <v>361</v>
      </c>
      <c r="I383">
        <v>0</v>
      </c>
      <c r="J383">
        <v>9</v>
      </c>
      <c r="K383">
        <v>3249</v>
      </c>
    </row>
    <row r="386" spans="1:11" x14ac:dyDescent="0.2">
      <c r="A386" t="s">
        <v>1955</v>
      </c>
      <c r="B386" t="s">
        <v>1834</v>
      </c>
      <c r="C386" t="s">
        <v>1835</v>
      </c>
      <c r="D386" t="s">
        <v>1836</v>
      </c>
      <c r="E386">
        <v>320</v>
      </c>
      <c r="F386">
        <v>576</v>
      </c>
      <c r="G386" t="s">
        <v>1579</v>
      </c>
      <c r="H386">
        <v>572</v>
      </c>
      <c r="I386">
        <v>4</v>
      </c>
      <c r="J386">
        <v>9</v>
      </c>
      <c r="K386">
        <v>5148</v>
      </c>
    </row>
    <row r="387" spans="1:11" x14ac:dyDescent="0.2">
      <c r="G387" t="s">
        <v>1642</v>
      </c>
      <c r="H387">
        <v>2</v>
      </c>
      <c r="I387">
        <v>2</v>
      </c>
    </row>
    <row r="388" spans="1:11" x14ac:dyDescent="0.2">
      <c r="G388" t="s">
        <v>10547</v>
      </c>
      <c r="H388">
        <v>1</v>
      </c>
      <c r="I388">
        <v>1</v>
      </c>
      <c r="J388">
        <v>8.5</v>
      </c>
      <c r="K388">
        <v>8.5</v>
      </c>
    </row>
    <row r="389" spans="1:11" x14ac:dyDescent="0.2">
      <c r="G389" t="s">
        <v>11568</v>
      </c>
      <c r="H389">
        <v>1</v>
      </c>
      <c r="I389">
        <v>0</v>
      </c>
      <c r="J389">
        <v>8.5</v>
      </c>
      <c r="K389">
        <v>8.5</v>
      </c>
    </row>
    <row r="391" spans="1:11" x14ac:dyDescent="0.2">
      <c r="A391" t="s">
        <v>1824</v>
      </c>
      <c r="B391" t="s">
        <v>10596</v>
      </c>
      <c r="C391" t="s">
        <v>1634</v>
      </c>
      <c r="D391">
        <v>3</v>
      </c>
      <c r="E391">
        <v>252</v>
      </c>
      <c r="F391">
        <v>756</v>
      </c>
      <c r="G391" t="s">
        <v>10580</v>
      </c>
      <c r="H391">
        <v>734</v>
      </c>
      <c r="I391">
        <v>22</v>
      </c>
      <c r="J391">
        <v>9</v>
      </c>
      <c r="K391">
        <v>6606</v>
      </c>
    </row>
    <row r="392" spans="1:11" x14ac:dyDescent="0.2">
      <c r="G392" t="s">
        <v>10723</v>
      </c>
      <c r="H392">
        <v>19</v>
      </c>
      <c r="I392">
        <v>3</v>
      </c>
    </row>
    <row r="393" spans="1:11" x14ac:dyDescent="0.2">
      <c r="G393" t="s">
        <v>11875</v>
      </c>
      <c r="H393">
        <v>3</v>
      </c>
      <c r="I393">
        <v>0</v>
      </c>
    </row>
    <row r="395" spans="1:11" x14ac:dyDescent="0.2">
      <c r="A395" t="s">
        <v>1824</v>
      </c>
      <c r="B395" t="s">
        <v>10611</v>
      </c>
      <c r="C395" t="s">
        <v>1657</v>
      </c>
      <c r="D395">
        <v>2</v>
      </c>
      <c r="E395">
        <v>259</v>
      </c>
      <c r="F395">
        <v>518</v>
      </c>
      <c r="G395" t="s">
        <v>10721</v>
      </c>
      <c r="H395">
        <v>518</v>
      </c>
      <c r="I395">
        <v>0</v>
      </c>
      <c r="J395">
        <v>10.5</v>
      </c>
      <c r="K395">
        <v>5439</v>
      </c>
    </row>
    <row r="398" spans="1:11" x14ac:dyDescent="0.2">
      <c r="A398" t="s">
        <v>10548</v>
      </c>
      <c r="B398" t="s">
        <v>10651</v>
      </c>
      <c r="C398" t="s">
        <v>10652</v>
      </c>
      <c r="D398">
        <v>2</v>
      </c>
      <c r="E398">
        <v>260</v>
      </c>
      <c r="F398">
        <v>520</v>
      </c>
      <c r="G398" t="s">
        <v>10723</v>
      </c>
      <c r="H398">
        <v>520</v>
      </c>
      <c r="I398">
        <v>0</v>
      </c>
      <c r="J398">
        <v>9</v>
      </c>
      <c r="K398">
        <v>4680</v>
      </c>
    </row>
    <row r="401" spans="1:11" x14ac:dyDescent="0.2">
      <c r="A401" t="s">
        <v>10721</v>
      </c>
      <c r="B401" t="s">
        <v>10789</v>
      </c>
      <c r="C401" t="s">
        <v>10790</v>
      </c>
      <c r="D401">
        <v>1</v>
      </c>
      <c r="E401">
        <v>250</v>
      </c>
      <c r="F401">
        <v>250</v>
      </c>
      <c r="G401" s="5">
        <v>39667</v>
      </c>
      <c r="H401">
        <v>250</v>
      </c>
      <c r="I401">
        <v>0</v>
      </c>
      <c r="J401">
        <v>10.5</v>
      </c>
      <c r="K401">
        <v>2625</v>
      </c>
    </row>
    <row r="404" spans="1:11" x14ac:dyDescent="0.2">
      <c r="A404" t="s">
        <v>10721</v>
      </c>
      <c r="B404" t="s">
        <v>10838</v>
      </c>
      <c r="C404" t="s">
        <v>10839</v>
      </c>
      <c r="D404">
        <v>2</v>
      </c>
      <c r="E404">
        <v>253</v>
      </c>
      <c r="F404">
        <v>506</v>
      </c>
      <c r="G404" s="30">
        <v>39660</v>
      </c>
      <c r="H404">
        <v>500</v>
      </c>
      <c r="I404">
        <v>6</v>
      </c>
      <c r="J404">
        <v>9</v>
      </c>
      <c r="K404">
        <v>4500</v>
      </c>
    </row>
    <row r="405" spans="1:11" x14ac:dyDescent="0.2">
      <c r="G405" t="s">
        <v>12127</v>
      </c>
      <c r="H405">
        <v>6</v>
      </c>
      <c r="I405">
        <v>0</v>
      </c>
      <c r="J405">
        <v>8.5</v>
      </c>
      <c r="K405">
        <v>51</v>
      </c>
    </row>
    <row r="407" spans="1:11" x14ac:dyDescent="0.2">
      <c r="A407" s="12">
        <v>39660</v>
      </c>
      <c r="B407" t="s">
        <v>10894</v>
      </c>
      <c r="C407" t="s">
        <v>10895</v>
      </c>
      <c r="D407" s="11">
        <v>2.25</v>
      </c>
      <c r="E407">
        <v>263</v>
      </c>
      <c r="F407">
        <v>591.70000000000005</v>
      </c>
      <c r="G407" t="s">
        <v>11042</v>
      </c>
      <c r="H407">
        <v>559</v>
      </c>
      <c r="I407">
        <v>32</v>
      </c>
      <c r="J407">
        <v>10</v>
      </c>
      <c r="K407">
        <v>5590</v>
      </c>
    </row>
    <row r="408" spans="1:11" x14ac:dyDescent="0.2">
      <c r="G408" t="s">
        <v>11027</v>
      </c>
      <c r="H408">
        <v>25</v>
      </c>
      <c r="I408">
        <v>7</v>
      </c>
      <c r="J408">
        <v>10</v>
      </c>
      <c r="K408">
        <v>250</v>
      </c>
    </row>
    <row r="409" spans="1:11" x14ac:dyDescent="0.2">
      <c r="G409" t="s">
        <v>12127</v>
      </c>
      <c r="H409">
        <v>4</v>
      </c>
      <c r="I409">
        <v>3</v>
      </c>
      <c r="J409">
        <v>8.5</v>
      </c>
      <c r="K409">
        <v>34</v>
      </c>
    </row>
    <row r="410" spans="1:11" x14ac:dyDescent="0.2">
      <c r="G410" t="s">
        <v>12369</v>
      </c>
      <c r="H410">
        <v>3</v>
      </c>
      <c r="I410">
        <v>0</v>
      </c>
      <c r="J410">
        <v>8.5</v>
      </c>
      <c r="K410">
        <v>26</v>
      </c>
    </row>
    <row r="412" spans="1:11" x14ac:dyDescent="0.2">
      <c r="A412" t="s">
        <v>11309</v>
      </c>
      <c r="B412" t="s">
        <v>11165</v>
      </c>
      <c r="C412" t="s">
        <v>11367</v>
      </c>
      <c r="D412">
        <v>1</v>
      </c>
      <c r="E412">
        <v>263</v>
      </c>
      <c r="F412">
        <v>263</v>
      </c>
      <c r="G412" t="s">
        <v>11427</v>
      </c>
      <c r="H412">
        <v>263</v>
      </c>
      <c r="I412">
        <v>0</v>
      </c>
      <c r="J412">
        <v>9</v>
      </c>
      <c r="K412">
        <v>2367</v>
      </c>
    </row>
    <row r="415" spans="1:11" x14ac:dyDescent="0.2">
      <c r="A415" t="s">
        <v>11311</v>
      </c>
      <c r="B415" t="s">
        <v>11487</v>
      </c>
      <c r="C415" t="s">
        <v>11367</v>
      </c>
      <c r="D415">
        <v>1</v>
      </c>
      <c r="E415">
        <v>259</v>
      </c>
      <c r="F415">
        <v>259</v>
      </c>
      <c r="G415" t="s">
        <v>11429</v>
      </c>
      <c r="H415">
        <v>251</v>
      </c>
      <c r="I415">
        <v>8</v>
      </c>
      <c r="J415">
        <v>9</v>
      </c>
      <c r="K415">
        <v>2259</v>
      </c>
    </row>
    <row r="416" spans="1:11" x14ac:dyDescent="0.2">
      <c r="G416" t="s">
        <v>11452</v>
      </c>
      <c r="H416">
        <v>4</v>
      </c>
      <c r="I416">
        <v>4</v>
      </c>
    </row>
    <row r="417" spans="1:11" x14ac:dyDescent="0.2">
      <c r="G417" t="s">
        <v>12369</v>
      </c>
      <c r="H417">
        <v>4</v>
      </c>
      <c r="I417">
        <v>0</v>
      </c>
      <c r="J417">
        <v>8.5</v>
      </c>
      <c r="K417">
        <v>34</v>
      </c>
    </row>
    <row r="419" spans="1:11" x14ac:dyDescent="0.2">
      <c r="A419" t="s">
        <v>11311</v>
      </c>
      <c r="B419" t="s">
        <v>11220</v>
      </c>
      <c r="C419" t="s">
        <v>11152</v>
      </c>
      <c r="D419">
        <v>2</v>
      </c>
      <c r="E419">
        <v>253</v>
      </c>
      <c r="F419">
        <v>506</v>
      </c>
      <c r="G419" t="s">
        <v>11568</v>
      </c>
      <c r="H419">
        <v>501</v>
      </c>
      <c r="I419">
        <v>5</v>
      </c>
      <c r="J419">
        <v>9</v>
      </c>
      <c r="K419">
        <v>4509</v>
      </c>
    </row>
    <row r="420" spans="1:11" x14ac:dyDescent="0.2">
      <c r="G420" t="s">
        <v>11662</v>
      </c>
      <c r="H420">
        <v>3</v>
      </c>
      <c r="I420">
        <v>2</v>
      </c>
    </row>
    <row r="421" spans="1:11" x14ac:dyDescent="0.2">
      <c r="G421" t="s">
        <v>12369</v>
      </c>
      <c r="H421">
        <v>2</v>
      </c>
      <c r="I421">
        <v>0</v>
      </c>
      <c r="J421">
        <v>8.5</v>
      </c>
      <c r="K421">
        <v>17</v>
      </c>
    </row>
    <row r="423" spans="1:11" x14ac:dyDescent="0.2">
      <c r="A423" t="s">
        <v>11427</v>
      </c>
      <c r="B423" t="s">
        <v>11571</v>
      </c>
      <c r="C423" t="s">
        <v>11547</v>
      </c>
      <c r="D423">
        <v>2</v>
      </c>
      <c r="E423">
        <v>242</v>
      </c>
      <c r="F423">
        <v>484</v>
      </c>
      <c r="G423" t="s">
        <v>11661</v>
      </c>
      <c r="H423">
        <v>484</v>
      </c>
      <c r="I423">
        <v>0</v>
      </c>
      <c r="J423">
        <v>9</v>
      </c>
      <c r="K423">
        <v>4356</v>
      </c>
    </row>
    <row r="426" spans="1:11" x14ac:dyDescent="0.2">
      <c r="A426" t="s">
        <v>11427</v>
      </c>
      <c r="B426" t="s">
        <v>11548</v>
      </c>
      <c r="C426" t="s">
        <v>10689</v>
      </c>
      <c r="D426">
        <v>2</v>
      </c>
      <c r="E426">
        <v>242</v>
      </c>
      <c r="F426">
        <v>484</v>
      </c>
      <c r="G426" t="s">
        <v>11661</v>
      </c>
      <c r="H426">
        <v>483</v>
      </c>
      <c r="I426">
        <v>1</v>
      </c>
      <c r="J426">
        <v>9</v>
      </c>
      <c r="K426">
        <v>4347</v>
      </c>
    </row>
    <row r="427" spans="1:11" x14ac:dyDescent="0.2">
      <c r="G427" t="s">
        <v>12320</v>
      </c>
      <c r="H427">
        <v>1</v>
      </c>
      <c r="I427">
        <v>0</v>
      </c>
      <c r="J427">
        <v>8.5</v>
      </c>
      <c r="K427">
        <v>8.5</v>
      </c>
    </row>
    <row r="429" spans="1:11" x14ac:dyDescent="0.2">
      <c r="A429" t="s">
        <v>11568</v>
      </c>
      <c r="B429" t="s">
        <v>11685</v>
      </c>
      <c r="C429" t="s">
        <v>7082</v>
      </c>
      <c r="D429">
        <v>2</v>
      </c>
      <c r="E429">
        <v>254</v>
      </c>
      <c r="F429">
        <v>508</v>
      </c>
      <c r="G429" t="s">
        <v>11710</v>
      </c>
      <c r="H429">
        <v>507</v>
      </c>
      <c r="I429">
        <v>1</v>
      </c>
      <c r="J429">
        <v>9</v>
      </c>
      <c r="K429">
        <v>4563</v>
      </c>
    </row>
    <row r="430" spans="1:11" x14ac:dyDescent="0.2">
      <c r="G430" t="s">
        <v>11710</v>
      </c>
      <c r="H430" t="s">
        <v>11711</v>
      </c>
      <c r="I430">
        <v>0</v>
      </c>
      <c r="J430">
        <v>9</v>
      </c>
      <c r="K430">
        <v>9</v>
      </c>
    </row>
    <row r="432" spans="1:11" x14ac:dyDescent="0.2">
      <c r="A432" t="s">
        <v>11568</v>
      </c>
      <c r="B432" t="s">
        <v>11743</v>
      </c>
      <c r="C432" t="s">
        <v>11658</v>
      </c>
      <c r="D432">
        <v>2</v>
      </c>
      <c r="E432">
        <v>313</v>
      </c>
      <c r="F432">
        <v>626</v>
      </c>
      <c r="G432" t="s">
        <v>11804</v>
      </c>
      <c r="H432">
        <v>621</v>
      </c>
      <c r="I432">
        <v>5</v>
      </c>
      <c r="J432">
        <v>9</v>
      </c>
      <c r="K432">
        <v>5589</v>
      </c>
    </row>
    <row r="433" spans="1:11" x14ac:dyDescent="0.2">
      <c r="G433" t="s">
        <v>11804</v>
      </c>
      <c r="H433" t="s">
        <v>8087</v>
      </c>
      <c r="I433">
        <v>4</v>
      </c>
      <c r="J433">
        <v>9</v>
      </c>
      <c r="K433">
        <v>9</v>
      </c>
    </row>
    <row r="434" spans="1:11" x14ac:dyDescent="0.2">
      <c r="G434" t="s">
        <v>11890</v>
      </c>
      <c r="H434">
        <v>4</v>
      </c>
      <c r="I434">
        <v>0</v>
      </c>
    </row>
    <row r="436" spans="1:11" x14ac:dyDescent="0.2">
      <c r="A436" t="s">
        <v>11568</v>
      </c>
      <c r="B436" t="s">
        <v>11643</v>
      </c>
      <c r="C436" t="s">
        <v>11598</v>
      </c>
      <c r="D436">
        <v>1</v>
      </c>
      <c r="E436">
        <v>296</v>
      </c>
      <c r="F436">
        <v>296</v>
      </c>
      <c r="G436" t="s">
        <v>11845</v>
      </c>
      <c r="H436">
        <v>284</v>
      </c>
      <c r="I436">
        <v>12</v>
      </c>
      <c r="J436">
        <v>11.5</v>
      </c>
      <c r="K436">
        <v>3266</v>
      </c>
    </row>
    <row r="437" spans="1:11" x14ac:dyDescent="0.2">
      <c r="G437" t="s">
        <v>12369</v>
      </c>
      <c r="H437">
        <v>12</v>
      </c>
      <c r="I437">
        <v>0</v>
      </c>
      <c r="J437">
        <v>8.5</v>
      </c>
      <c r="K437">
        <v>102</v>
      </c>
    </row>
    <row r="439" spans="1:11" x14ac:dyDescent="0.2">
      <c r="A439" t="s">
        <v>11804</v>
      </c>
      <c r="B439" t="s">
        <v>11774</v>
      </c>
      <c r="C439" t="s">
        <v>11846</v>
      </c>
      <c r="D439">
        <v>2</v>
      </c>
      <c r="E439">
        <v>300</v>
      </c>
      <c r="F439">
        <v>600</v>
      </c>
      <c r="G439" t="s">
        <v>11895</v>
      </c>
      <c r="H439">
        <v>593</v>
      </c>
      <c r="I439">
        <v>7</v>
      </c>
      <c r="J439">
        <v>10</v>
      </c>
      <c r="K439">
        <v>5930</v>
      </c>
    </row>
    <row r="440" spans="1:11" x14ac:dyDescent="0.2">
      <c r="G440" t="s">
        <v>12411</v>
      </c>
      <c r="H440">
        <v>5</v>
      </c>
      <c r="I440">
        <v>2</v>
      </c>
    </row>
    <row r="441" spans="1:11" x14ac:dyDescent="0.2">
      <c r="G441" t="s">
        <v>12380</v>
      </c>
      <c r="H441">
        <v>2</v>
      </c>
      <c r="I441">
        <v>0</v>
      </c>
      <c r="J441">
        <v>8.5</v>
      </c>
      <c r="K441">
        <v>17</v>
      </c>
    </row>
    <row r="443" spans="1:11" x14ac:dyDescent="0.2">
      <c r="A443" t="s">
        <v>11804</v>
      </c>
      <c r="B443" t="s">
        <v>12157</v>
      </c>
      <c r="C443" t="s">
        <v>11772</v>
      </c>
      <c r="D443">
        <v>2</v>
      </c>
      <c r="E443">
        <v>300</v>
      </c>
      <c r="F443">
        <v>600</v>
      </c>
      <c r="G443" t="s">
        <v>12107</v>
      </c>
      <c r="H443">
        <v>521</v>
      </c>
      <c r="I443">
        <v>79</v>
      </c>
      <c r="J443">
        <v>8</v>
      </c>
      <c r="K443">
        <v>4168</v>
      </c>
    </row>
    <row r="444" spans="1:11" x14ac:dyDescent="0.2">
      <c r="G444" t="s">
        <v>12127</v>
      </c>
      <c r="H444">
        <v>77</v>
      </c>
      <c r="I444">
        <v>2</v>
      </c>
      <c r="J444">
        <v>8</v>
      </c>
      <c r="K444">
        <v>616</v>
      </c>
    </row>
    <row r="445" spans="1:11" x14ac:dyDescent="0.2">
      <c r="G445" t="s">
        <v>12201</v>
      </c>
      <c r="H445">
        <v>2</v>
      </c>
      <c r="I445">
        <v>0</v>
      </c>
    </row>
    <row r="447" spans="1:11" x14ac:dyDescent="0.2">
      <c r="A447" t="s">
        <v>11848</v>
      </c>
      <c r="B447" t="s">
        <v>11860</v>
      </c>
      <c r="C447" t="s">
        <v>11770</v>
      </c>
      <c r="D447">
        <v>4</v>
      </c>
      <c r="E447">
        <v>151</v>
      </c>
      <c r="F447">
        <v>604</v>
      </c>
      <c r="G447" t="s">
        <v>12107</v>
      </c>
      <c r="H447">
        <v>604</v>
      </c>
      <c r="I447">
        <v>0</v>
      </c>
      <c r="J447">
        <v>10.5</v>
      </c>
      <c r="K447">
        <v>6342</v>
      </c>
    </row>
    <row r="450" spans="1:11" x14ac:dyDescent="0.2">
      <c r="A450" t="s">
        <v>11848</v>
      </c>
      <c r="B450" t="s">
        <v>11905</v>
      </c>
      <c r="C450" t="s">
        <v>11771</v>
      </c>
      <c r="D450">
        <v>2</v>
      </c>
      <c r="E450">
        <v>192</v>
      </c>
      <c r="F450">
        <v>384</v>
      </c>
      <c r="G450" t="s">
        <v>12127</v>
      </c>
      <c r="H450">
        <v>382</v>
      </c>
      <c r="I450">
        <v>2</v>
      </c>
      <c r="J450">
        <v>9</v>
      </c>
      <c r="K450">
        <f>H450*J450</f>
        <v>3438</v>
      </c>
    </row>
    <row r="451" spans="1:11" x14ac:dyDescent="0.2">
      <c r="G451" t="s">
        <v>12200</v>
      </c>
      <c r="H451">
        <v>2</v>
      </c>
      <c r="I451">
        <v>0</v>
      </c>
    </row>
    <row r="454" spans="1:11" x14ac:dyDescent="0.2">
      <c r="A454" t="s">
        <v>12091</v>
      </c>
      <c r="B454" t="s">
        <v>12252</v>
      </c>
      <c r="C454" t="s">
        <v>12195</v>
      </c>
      <c r="D454">
        <v>2</v>
      </c>
      <c r="E454">
        <v>261</v>
      </c>
      <c r="F454">
        <v>522</v>
      </c>
      <c r="G454" t="s">
        <v>12320</v>
      </c>
      <c r="H454">
        <v>520</v>
      </c>
      <c r="I454">
        <v>2</v>
      </c>
      <c r="J454">
        <v>9</v>
      </c>
      <c r="K454">
        <f>H454*J454</f>
        <v>4680</v>
      </c>
    </row>
    <row r="455" spans="1:11" x14ac:dyDescent="0.2">
      <c r="G455" t="s">
        <v>12378</v>
      </c>
      <c r="H455">
        <v>2</v>
      </c>
      <c r="I455">
        <v>0</v>
      </c>
      <c r="J455">
        <v>8.5</v>
      </c>
      <c r="K455">
        <v>17</v>
      </c>
    </row>
    <row r="457" spans="1:11" x14ac:dyDescent="0.2">
      <c r="A457" t="s">
        <v>12320</v>
      </c>
      <c r="B457" t="s">
        <v>13172</v>
      </c>
      <c r="C457" t="s">
        <v>12365</v>
      </c>
      <c r="D457">
        <v>4</v>
      </c>
      <c r="E457">
        <v>156</v>
      </c>
      <c r="F457">
        <v>624</v>
      </c>
      <c r="G457" t="s">
        <v>12368</v>
      </c>
      <c r="H457">
        <v>619</v>
      </c>
      <c r="I457">
        <v>5</v>
      </c>
      <c r="J457">
        <v>9</v>
      </c>
      <c r="K457">
        <v>5571</v>
      </c>
    </row>
    <row r="458" spans="1:11" x14ac:dyDescent="0.2">
      <c r="G458" t="s">
        <v>12378</v>
      </c>
      <c r="H458">
        <v>1</v>
      </c>
      <c r="I458">
        <v>4</v>
      </c>
      <c r="J458">
        <v>8.5</v>
      </c>
      <c r="K458">
        <v>8.5</v>
      </c>
    </row>
    <row r="459" spans="1:11" x14ac:dyDescent="0.2">
      <c r="G459" t="s">
        <v>12411</v>
      </c>
      <c r="H459">
        <v>3</v>
      </c>
      <c r="I459">
        <v>1</v>
      </c>
    </row>
    <row r="460" spans="1:11" x14ac:dyDescent="0.2">
      <c r="G460" s="12" t="s">
        <v>13179</v>
      </c>
      <c r="H460">
        <v>1</v>
      </c>
      <c r="I460">
        <v>0</v>
      </c>
      <c r="J460">
        <v>8.5</v>
      </c>
    </row>
    <row r="462" spans="1:11" x14ac:dyDescent="0.2">
      <c r="A462" t="s">
        <v>12391</v>
      </c>
      <c r="B462" t="s">
        <v>12425</v>
      </c>
      <c r="C462" t="s">
        <v>12426</v>
      </c>
      <c r="D462">
        <v>4</v>
      </c>
      <c r="E462">
        <v>151</v>
      </c>
      <c r="F462">
        <v>604</v>
      </c>
      <c r="G462" t="s">
        <v>13173</v>
      </c>
      <c r="H462">
        <v>601</v>
      </c>
      <c r="I462">
        <v>3</v>
      </c>
      <c r="J462">
        <v>9.5</v>
      </c>
      <c r="K462">
        <f>H462*J462</f>
        <v>5709.5</v>
      </c>
    </row>
    <row r="463" spans="1:11" x14ac:dyDescent="0.2">
      <c r="G463" t="s">
        <v>12841</v>
      </c>
      <c r="H463">
        <v>3</v>
      </c>
      <c r="I463">
        <v>0</v>
      </c>
      <c r="J463">
        <v>8.5</v>
      </c>
      <c r="K463">
        <v>26</v>
      </c>
    </row>
    <row r="465" spans="1:11" x14ac:dyDescent="0.2">
      <c r="A465" t="s">
        <v>12391</v>
      </c>
      <c r="B465" t="s">
        <v>12344</v>
      </c>
      <c r="C465" t="s">
        <v>12427</v>
      </c>
      <c r="D465">
        <v>1.25</v>
      </c>
      <c r="E465">
        <v>351</v>
      </c>
      <c r="F465">
        <v>438</v>
      </c>
      <c r="G465" t="s">
        <v>12639</v>
      </c>
      <c r="H465">
        <v>430</v>
      </c>
      <c r="I465">
        <v>8</v>
      </c>
      <c r="J465">
        <v>9</v>
      </c>
      <c r="K465">
        <f>H465*J465</f>
        <v>3870</v>
      </c>
    </row>
    <row r="466" spans="1:11" x14ac:dyDescent="0.2">
      <c r="A466" s="18"/>
      <c r="G466" t="s">
        <v>12841</v>
      </c>
      <c r="H466">
        <v>8</v>
      </c>
      <c r="I466">
        <v>0</v>
      </c>
      <c r="J466">
        <v>8.5</v>
      </c>
      <c r="K466">
        <v>68</v>
      </c>
    </row>
    <row r="468" spans="1:11" x14ac:dyDescent="0.2">
      <c r="A468" t="s">
        <v>12515</v>
      </c>
      <c r="B468" t="s">
        <v>13171</v>
      </c>
      <c r="C468" t="s">
        <v>12495</v>
      </c>
      <c r="D468">
        <v>2</v>
      </c>
      <c r="E468">
        <v>350</v>
      </c>
      <c r="F468">
        <v>700</v>
      </c>
      <c r="G468" t="s">
        <v>12740</v>
      </c>
      <c r="H468">
        <v>670</v>
      </c>
      <c r="I468">
        <v>30</v>
      </c>
      <c r="J468">
        <v>10</v>
      </c>
      <c r="K468">
        <f>H468*J468</f>
        <v>6700</v>
      </c>
    </row>
    <row r="469" spans="1:11" x14ac:dyDescent="0.2">
      <c r="G469" t="s">
        <v>21663</v>
      </c>
      <c r="H469">
        <v>23</v>
      </c>
      <c r="I469">
        <v>7</v>
      </c>
      <c r="J469">
        <v>8.5</v>
      </c>
      <c r="K469">
        <v>196</v>
      </c>
    </row>
    <row r="470" spans="1:11" x14ac:dyDescent="0.2">
      <c r="G470" t="s">
        <v>21749</v>
      </c>
      <c r="H470">
        <v>7</v>
      </c>
      <c r="I470">
        <v>0</v>
      </c>
    </row>
    <row r="472" spans="1:11" x14ac:dyDescent="0.2">
      <c r="A472" t="s">
        <v>12515</v>
      </c>
      <c r="B472" t="s">
        <v>12445</v>
      </c>
      <c r="C472" t="s">
        <v>12446</v>
      </c>
      <c r="D472">
        <v>4</v>
      </c>
      <c r="E472">
        <v>150</v>
      </c>
      <c r="F472">
        <v>600</v>
      </c>
      <c r="G472" t="s">
        <v>12522</v>
      </c>
      <c r="H472">
        <v>597</v>
      </c>
      <c r="I472">
        <v>3</v>
      </c>
      <c r="J472">
        <v>9</v>
      </c>
      <c r="K472">
        <f>H472*J472</f>
        <v>5373</v>
      </c>
    </row>
    <row r="473" spans="1:11" x14ac:dyDescent="0.2">
      <c r="G473" t="s">
        <v>1551</v>
      </c>
      <c r="H473">
        <v>3</v>
      </c>
      <c r="I473">
        <v>0</v>
      </c>
      <c r="J473">
        <v>9</v>
      </c>
      <c r="K473">
        <f t="shared" ref="K473:K490" si="0">H473*J473</f>
        <v>27</v>
      </c>
    </row>
    <row r="474" spans="1:11" x14ac:dyDescent="0.2">
      <c r="G474" t="s">
        <v>13396</v>
      </c>
      <c r="H474">
        <v>3</v>
      </c>
      <c r="I474">
        <v>0</v>
      </c>
    </row>
    <row r="476" spans="1:11" x14ac:dyDescent="0.2">
      <c r="A476" t="s">
        <v>12522</v>
      </c>
      <c r="B476" t="s">
        <v>12748</v>
      </c>
      <c r="C476" t="s">
        <v>12537</v>
      </c>
      <c r="D476">
        <v>2</v>
      </c>
      <c r="E476">
        <v>322</v>
      </c>
      <c r="F476">
        <v>644</v>
      </c>
      <c r="G476" t="s">
        <v>12890</v>
      </c>
      <c r="H476">
        <v>635</v>
      </c>
      <c r="I476">
        <v>9</v>
      </c>
      <c r="J476">
        <v>10</v>
      </c>
      <c r="K476">
        <f t="shared" si="0"/>
        <v>6350</v>
      </c>
    </row>
    <row r="477" spans="1:11" x14ac:dyDescent="0.2">
      <c r="G477" t="s">
        <v>13007</v>
      </c>
      <c r="H477">
        <v>9</v>
      </c>
      <c r="I477">
        <v>0</v>
      </c>
      <c r="K477">
        <f t="shared" si="0"/>
        <v>0</v>
      </c>
    </row>
    <row r="479" spans="1:11" x14ac:dyDescent="0.2">
      <c r="A479" t="s">
        <v>12740</v>
      </c>
      <c r="B479" t="s">
        <v>12734</v>
      </c>
      <c r="C479" t="s">
        <v>12735</v>
      </c>
      <c r="D479">
        <v>3</v>
      </c>
      <c r="E479">
        <v>200</v>
      </c>
      <c r="F479">
        <v>600</v>
      </c>
      <c r="G479" t="s">
        <v>12840</v>
      </c>
      <c r="H479">
        <v>590</v>
      </c>
      <c r="I479">
        <v>10</v>
      </c>
      <c r="J479">
        <v>9</v>
      </c>
      <c r="K479">
        <f t="shared" si="0"/>
        <v>5310</v>
      </c>
    </row>
    <row r="480" spans="1:11" x14ac:dyDescent="0.2">
      <c r="G480" t="s">
        <v>13180</v>
      </c>
      <c r="H480">
        <v>10</v>
      </c>
      <c r="I480">
        <v>0</v>
      </c>
      <c r="J480">
        <v>9</v>
      </c>
    </row>
    <row r="481" spans="1:11" x14ac:dyDescent="0.2">
      <c r="K481">
        <f t="shared" si="0"/>
        <v>0</v>
      </c>
    </row>
    <row r="483" spans="1:11" x14ac:dyDescent="0.2">
      <c r="A483" t="s">
        <v>12740</v>
      </c>
      <c r="B483" t="s">
        <v>12790</v>
      </c>
      <c r="C483" t="s">
        <v>11119</v>
      </c>
      <c r="D483">
        <v>2</v>
      </c>
      <c r="E483">
        <v>352</v>
      </c>
      <c r="F483">
        <v>704</v>
      </c>
      <c r="G483" t="s">
        <v>1551</v>
      </c>
      <c r="H483">
        <v>702</v>
      </c>
      <c r="I483">
        <v>2</v>
      </c>
      <c r="J483">
        <v>9</v>
      </c>
      <c r="K483">
        <f t="shared" si="0"/>
        <v>6318</v>
      </c>
    </row>
    <row r="484" spans="1:11" x14ac:dyDescent="0.2">
      <c r="G484" t="s">
        <v>13390</v>
      </c>
      <c r="H484">
        <v>2</v>
      </c>
      <c r="I484">
        <v>0</v>
      </c>
    </row>
    <row r="486" spans="1:11" x14ac:dyDescent="0.2">
      <c r="A486" t="s">
        <v>12840</v>
      </c>
      <c r="B486" t="s">
        <v>12902</v>
      </c>
      <c r="C486" t="s">
        <v>12903</v>
      </c>
      <c r="D486">
        <v>3</v>
      </c>
      <c r="E486">
        <v>200</v>
      </c>
      <c r="F486">
        <v>600</v>
      </c>
      <c r="G486" t="s">
        <v>1431</v>
      </c>
      <c r="H486">
        <v>591</v>
      </c>
      <c r="I486">
        <v>9</v>
      </c>
      <c r="J486">
        <v>9</v>
      </c>
      <c r="K486">
        <f t="shared" si="0"/>
        <v>5319</v>
      </c>
    </row>
    <row r="487" spans="1:11" x14ac:dyDescent="0.2">
      <c r="G487" t="s">
        <v>13180</v>
      </c>
      <c r="H487">
        <v>9</v>
      </c>
      <c r="I487">
        <v>0</v>
      </c>
      <c r="J487">
        <v>9</v>
      </c>
      <c r="K487">
        <f t="shared" si="0"/>
        <v>81</v>
      </c>
    </row>
    <row r="488" spans="1:11" x14ac:dyDescent="0.2">
      <c r="G488" t="s">
        <v>13396</v>
      </c>
      <c r="H488">
        <v>7</v>
      </c>
      <c r="I488">
        <v>0</v>
      </c>
    </row>
    <row r="490" spans="1:11" x14ac:dyDescent="0.2">
      <c r="A490" t="s">
        <v>12841</v>
      </c>
      <c r="B490" t="s">
        <v>12905</v>
      </c>
      <c r="C490" t="s">
        <v>12906</v>
      </c>
      <c r="D490">
        <v>3</v>
      </c>
      <c r="E490">
        <v>200</v>
      </c>
      <c r="F490">
        <v>600</v>
      </c>
      <c r="G490" t="s">
        <v>1431</v>
      </c>
      <c r="H490">
        <v>589</v>
      </c>
      <c r="I490">
        <v>11</v>
      </c>
      <c r="J490">
        <v>10</v>
      </c>
      <c r="K490">
        <f t="shared" si="0"/>
        <v>5890</v>
      </c>
    </row>
    <row r="491" spans="1:11" x14ac:dyDescent="0.2">
      <c r="G491" s="12" t="s">
        <v>13179</v>
      </c>
      <c r="H491">
        <v>11</v>
      </c>
      <c r="I491">
        <v>0</v>
      </c>
      <c r="J491">
        <v>9</v>
      </c>
    </row>
    <row r="493" spans="1:11" x14ac:dyDescent="0.2">
      <c r="A493" t="s">
        <v>1553</v>
      </c>
      <c r="B493" t="s">
        <v>13196</v>
      </c>
      <c r="C493" t="s">
        <v>1625</v>
      </c>
      <c r="D493">
        <v>3</v>
      </c>
      <c r="E493">
        <v>194</v>
      </c>
      <c r="F493">
        <v>582</v>
      </c>
      <c r="G493" t="s">
        <v>1417</v>
      </c>
      <c r="H493">
        <v>569</v>
      </c>
      <c r="I493">
        <v>13</v>
      </c>
      <c r="J493">
        <v>9</v>
      </c>
      <c r="K493">
        <v>5121</v>
      </c>
    </row>
    <row r="494" spans="1:11" x14ac:dyDescent="0.2">
      <c r="G494" t="s">
        <v>13180</v>
      </c>
      <c r="H494">
        <v>6</v>
      </c>
      <c r="I494">
        <v>7</v>
      </c>
      <c r="J494">
        <v>9</v>
      </c>
    </row>
    <row r="495" spans="1:11" x14ac:dyDescent="0.2">
      <c r="G495" t="s">
        <v>13256</v>
      </c>
      <c r="H495">
        <v>7</v>
      </c>
      <c r="I495">
        <v>0</v>
      </c>
    </row>
    <row r="497" spans="1:11" x14ac:dyDescent="0.2">
      <c r="A497" t="s">
        <v>1551</v>
      </c>
      <c r="B497" t="s">
        <v>1566</v>
      </c>
      <c r="C497" t="s">
        <v>1567</v>
      </c>
      <c r="D497">
        <v>3</v>
      </c>
      <c r="E497">
        <v>194</v>
      </c>
      <c r="F497">
        <v>582</v>
      </c>
      <c r="G497" t="s">
        <v>1499</v>
      </c>
      <c r="H497">
        <v>572</v>
      </c>
      <c r="I497">
        <v>10</v>
      </c>
      <c r="J497">
        <v>9</v>
      </c>
      <c r="K497">
        <f>H497*J497</f>
        <v>5148</v>
      </c>
    </row>
    <row r="498" spans="1:11" x14ac:dyDescent="0.2">
      <c r="G498" t="s">
        <v>13459</v>
      </c>
      <c r="H498">
        <v>10</v>
      </c>
      <c r="I498">
        <v>0</v>
      </c>
      <c r="K498">
        <f t="shared" ref="K498:K566" si="1">H498*J498</f>
        <v>0</v>
      </c>
    </row>
    <row r="500" spans="1:11" x14ac:dyDescent="0.2">
      <c r="A500" t="s">
        <v>3043</v>
      </c>
      <c r="B500" t="s">
        <v>1389</v>
      </c>
      <c r="C500" t="s">
        <v>1390</v>
      </c>
      <c r="D500">
        <v>2</v>
      </c>
      <c r="E500">
        <v>308</v>
      </c>
      <c r="F500">
        <v>616</v>
      </c>
      <c r="G500" t="s">
        <v>13163</v>
      </c>
      <c r="H500">
        <v>610</v>
      </c>
      <c r="I500">
        <v>6</v>
      </c>
      <c r="J500">
        <v>9.5</v>
      </c>
      <c r="K500">
        <f t="shared" si="1"/>
        <v>5795</v>
      </c>
    </row>
    <row r="501" spans="1:11" x14ac:dyDescent="0.2">
      <c r="G501" t="s">
        <v>13075</v>
      </c>
      <c r="H501">
        <v>3</v>
      </c>
      <c r="I501">
        <v>3</v>
      </c>
      <c r="J501">
        <v>9.5</v>
      </c>
      <c r="K501">
        <f t="shared" si="1"/>
        <v>28.5</v>
      </c>
    </row>
    <row r="502" spans="1:11" x14ac:dyDescent="0.2">
      <c r="G502" t="s">
        <v>21657</v>
      </c>
      <c r="H502">
        <v>3</v>
      </c>
      <c r="I502">
        <v>0</v>
      </c>
    </row>
    <row r="504" spans="1:11" x14ac:dyDescent="0.2">
      <c r="A504" t="s">
        <v>1499</v>
      </c>
      <c r="B504" t="s">
        <v>1542</v>
      </c>
      <c r="C504" t="s">
        <v>1391</v>
      </c>
      <c r="D504">
        <v>2</v>
      </c>
      <c r="E504">
        <v>295</v>
      </c>
      <c r="F504">
        <v>590</v>
      </c>
      <c r="G504" t="s">
        <v>13019</v>
      </c>
      <c r="H504">
        <v>581</v>
      </c>
      <c r="I504">
        <v>9</v>
      </c>
      <c r="J504">
        <v>9.5</v>
      </c>
      <c r="K504">
        <f t="shared" si="1"/>
        <v>5519.5</v>
      </c>
    </row>
    <row r="505" spans="1:11" x14ac:dyDescent="0.2">
      <c r="G505" t="s">
        <v>21662</v>
      </c>
      <c r="H505">
        <v>9</v>
      </c>
      <c r="I505">
        <v>0</v>
      </c>
      <c r="J505">
        <v>8.5</v>
      </c>
      <c r="K505">
        <f t="shared" si="1"/>
        <v>76.5</v>
      </c>
    </row>
    <row r="507" spans="1:11" x14ac:dyDescent="0.2">
      <c r="A507" t="s">
        <v>1392</v>
      </c>
      <c r="B507" t="s">
        <v>1364</v>
      </c>
      <c r="C507" t="s">
        <v>1365</v>
      </c>
      <c r="D507">
        <v>2</v>
      </c>
      <c r="E507">
        <v>295</v>
      </c>
      <c r="F507">
        <v>590</v>
      </c>
      <c r="G507" t="s">
        <v>12955</v>
      </c>
      <c r="H507">
        <v>578</v>
      </c>
      <c r="I507">
        <v>12</v>
      </c>
      <c r="J507">
        <v>9.5</v>
      </c>
      <c r="K507">
        <f t="shared" si="1"/>
        <v>5491</v>
      </c>
    </row>
    <row r="508" spans="1:11" x14ac:dyDescent="0.2">
      <c r="G508" t="s">
        <v>21662</v>
      </c>
      <c r="H508">
        <v>12</v>
      </c>
      <c r="I508">
        <v>0</v>
      </c>
      <c r="J508">
        <v>8.5</v>
      </c>
      <c r="K508">
        <f t="shared" si="1"/>
        <v>102</v>
      </c>
    </row>
    <row r="510" spans="1:11" x14ac:dyDescent="0.2">
      <c r="A510" t="s">
        <v>12850</v>
      </c>
      <c r="B510" t="s">
        <v>12899</v>
      </c>
      <c r="C510" t="s">
        <v>12900</v>
      </c>
      <c r="D510">
        <v>2</v>
      </c>
      <c r="E510">
        <v>350</v>
      </c>
      <c r="F510">
        <v>700</v>
      </c>
      <c r="G510" t="s">
        <v>13321</v>
      </c>
      <c r="H510">
        <v>696</v>
      </c>
      <c r="I510">
        <v>4</v>
      </c>
      <c r="J510">
        <v>9</v>
      </c>
      <c r="K510">
        <f t="shared" si="1"/>
        <v>6264</v>
      </c>
    </row>
    <row r="511" spans="1:11" x14ac:dyDescent="0.2">
      <c r="G511" t="s">
        <v>13390</v>
      </c>
      <c r="H511">
        <v>3</v>
      </c>
      <c r="I511">
        <v>1</v>
      </c>
    </row>
    <row r="512" spans="1:11" x14ac:dyDescent="0.2">
      <c r="G512" t="s">
        <v>21662</v>
      </c>
      <c r="H512">
        <v>1</v>
      </c>
      <c r="I512">
        <v>0</v>
      </c>
      <c r="J512">
        <v>8.5</v>
      </c>
      <c r="K512">
        <f t="shared" si="1"/>
        <v>8.5</v>
      </c>
    </row>
    <row r="514" spans="1:11" x14ac:dyDescent="0.2">
      <c r="A514" t="s">
        <v>12955</v>
      </c>
      <c r="B514" t="s">
        <v>12857</v>
      </c>
      <c r="C514" t="s">
        <v>12858</v>
      </c>
      <c r="D514">
        <v>1.25</v>
      </c>
      <c r="E514">
        <v>325</v>
      </c>
      <c r="F514">
        <v>406</v>
      </c>
      <c r="G514" t="s">
        <v>13353</v>
      </c>
      <c r="H514">
        <v>406</v>
      </c>
      <c r="I514">
        <v>0</v>
      </c>
      <c r="J514">
        <v>9</v>
      </c>
      <c r="K514">
        <f t="shared" si="1"/>
        <v>3654</v>
      </c>
    </row>
    <row r="515" spans="1:11" x14ac:dyDescent="0.2">
      <c r="K515">
        <f t="shared" si="1"/>
        <v>0</v>
      </c>
    </row>
    <row r="517" spans="1:11" x14ac:dyDescent="0.2">
      <c r="A517" t="s">
        <v>12826</v>
      </c>
      <c r="B517" t="s">
        <v>12857</v>
      </c>
      <c r="C517" t="s">
        <v>12858</v>
      </c>
      <c r="D517">
        <v>1</v>
      </c>
      <c r="E517">
        <v>350</v>
      </c>
      <c r="F517">
        <v>350</v>
      </c>
      <c r="G517" t="s">
        <v>13353</v>
      </c>
      <c r="H517">
        <v>342</v>
      </c>
      <c r="I517">
        <v>8</v>
      </c>
      <c r="J517">
        <v>9</v>
      </c>
      <c r="K517">
        <f t="shared" si="1"/>
        <v>3078</v>
      </c>
    </row>
    <row r="518" spans="1:11" x14ac:dyDescent="0.2">
      <c r="G518" t="s">
        <v>13390</v>
      </c>
      <c r="H518">
        <v>2</v>
      </c>
      <c r="I518">
        <v>6</v>
      </c>
      <c r="K518">
        <f t="shared" si="1"/>
        <v>0</v>
      </c>
    </row>
    <row r="519" spans="1:11" x14ac:dyDescent="0.2">
      <c r="G519" t="s">
        <v>21662</v>
      </c>
      <c r="H519">
        <v>6</v>
      </c>
      <c r="I519">
        <v>0</v>
      </c>
      <c r="J519">
        <v>8.5</v>
      </c>
      <c r="K519">
        <f t="shared" si="1"/>
        <v>51</v>
      </c>
    </row>
    <row r="521" spans="1:11" x14ac:dyDescent="0.2">
      <c r="A521" t="s">
        <v>13175</v>
      </c>
      <c r="B521" t="s">
        <v>13082</v>
      </c>
      <c r="C521" t="s">
        <v>13083</v>
      </c>
      <c r="D521">
        <v>2</v>
      </c>
      <c r="E521">
        <v>353</v>
      </c>
      <c r="F521">
        <v>706</v>
      </c>
      <c r="G521" t="s">
        <v>13075</v>
      </c>
      <c r="H521">
        <v>701</v>
      </c>
      <c r="I521">
        <v>5</v>
      </c>
      <c r="J521">
        <v>9</v>
      </c>
      <c r="K521">
        <f t="shared" si="1"/>
        <v>6309</v>
      </c>
    </row>
    <row r="522" spans="1:11" x14ac:dyDescent="0.2">
      <c r="G522" t="s">
        <v>13396</v>
      </c>
      <c r="H522">
        <v>5</v>
      </c>
      <c r="I522">
        <v>0</v>
      </c>
      <c r="K522">
        <f t="shared" si="1"/>
        <v>0</v>
      </c>
    </row>
    <row r="524" spans="1:11" x14ac:dyDescent="0.2">
      <c r="A524" t="s">
        <v>13084</v>
      </c>
      <c r="B524" t="s">
        <v>12953</v>
      </c>
      <c r="C524" t="s">
        <v>12952</v>
      </c>
      <c r="D524">
        <v>2</v>
      </c>
      <c r="E524">
        <v>353</v>
      </c>
      <c r="F524">
        <f>D524*E524</f>
        <v>706</v>
      </c>
      <c r="G524" t="s">
        <v>13354</v>
      </c>
      <c r="H524">
        <v>672</v>
      </c>
      <c r="I524">
        <v>34</v>
      </c>
      <c r="J524">
        <v>9.5</v>
      </c>
      <c r="K524">
        <f t="shared" si="1"/>
        <v>6384</v>
      </c>
    </row>
    <row r="525" spans="1:11" x14ac:dyDescent="0.2">
      <c r="G525" t="s">
        <v>13396</v>
      </c>
      <c r="H525">
        <v>4</v>
      </c>
      <c r="I525">
        <v>30</v>
      </c>
      <c r="K525">
        <f t="shared" si="1"/>
        <v>0</v>
      </c>
    </row>
    <row r="526" spans="1:11" x14ac:dyDescent="0.2">
      <c r="G526" t="s">
        <v>13321</v>
      </c>
      <c r="H526">
        <v>30</v>
      </c>
      <c r="I526">
        <v>0</v>
      </c>
      <c r="J526">
        <v>9.5</v>
      </c>
      <c r="K526">
        <f t="shared" si="1"/>
        <v>285</v>
      </c>
    </row>
    <row r="528" spans="1:11" x14ac:dyDescent="0.2">
      <c r="A528" t="s">
        <v>13130</v>
      </c>
      <c r="B528" t="s">
        <v>13230</v>
      </c>
      <c r="C528" t="s">
        <v>13231</v>
      </c>
      <c r="D528">
        <v>1</v>
      </c>
      <c r="E528">
        <v>671</v>
      </c>
      <c r="F528">
        <f>D528*E528</f>
        <v>671</v>
      </c>
      <c r="G528" t="s">
        <v>13573</v>
      </c>
      <c r="H528">
        <v>668</v>
      </c>
      <c r="I528">
        <v>3</v>
      </c>
      <c r="J528">
        <v>9</v>
      </c>
      <c r="K528">
        <f t="shared" si="1"/>
        <v>6012</v>
      </c>
    </row>
    <row r="529" spans="1:11" x14ac:dyDescent="0.2">
      <c r="G529" t="s">
        <v>21662</v>
      </c>
      <c r="H529">
        <v>3</v>
      </c>
      <c r="I529">
        <v>0</v>
      </c>
      <c r="J529">
        <v>8.5</v>
      </c>
      <c r="K529">
        <f t="shared" si="1"/>
        <v>25.5</v>
      </c>
    </row>
    <row r="531" spans="1:11" x14ac:dyDescent="0.2">
      <c r="A531" t="s">
        <v>13130</v>
      </c>
      <c r="B531" t="s">
        <v>13270</v>
      </c>
      <c r="C531" t="s">
        <v>13232</v>
      </c>
      <c r="D531">
        <v>1</v>
      </c>
      <c r="E531">
        <v>671</v>
      </c>
      <c r="F531">
        <f>D531*E531</f>
        <v>671</v>
      </c>
      <c r="G531" t="s">
        <v>13354</v>
      </c>
      <c r="H531">
        <v>669</v>
      </c>
      <c r="I531">
        <v>2</v>
      </c>
      <c r="J531">
        <v>10.5</v>
      </c>
      <c r="K531">
        <f t="shared" si="1"/>
        <v>7024.5</v>
      </c>
    </row>
    <row r="532" spans="1:11" x14ac:dyDescent="0.2">
      <c r="G532" t="s">
        <v>13390</v>
      </c>
      <c r="H532">
        <v>2</v>
      </c>
      <c r="I532">
        <v>0</v>
      </c>
      <c r="K532">
        <f t="shared" si="1"/>
        <v>0</v>
      </c>
    </row>
    <row r="534" spans="1:11" x14ac:dyDescent="0.2">
      <c r="A534" t="s">
        <v>13253</v>
      </c>
      <c r="B534" t="s">
        <v>13217</v>
      </c>
      <c r="C534" t="s">
        <v>13287</v>
      </c>
      <c r="D534">
        <v>3</v>
      </c>
      <c r="E534">
        <v>248</v>
      </c>
      <c r="F534">
        <f>D534*E534</f>
        <v>744</v>
      </c>
      <c r="G534" t="s">
        <v>21664</v>
      </c>
      <c r="H534">
        <v>737</v>
      </c>
      <c r="I534">
        <f>F534-H534</f>
        <v>7</v>
      </c>
      <c r="J534">
        <v>10</v>
      </c>
      <c r="K534">
        <f t="shared" si="1"/>
        <v>7370</v>
      </c>
    </row>
    <row r="535" spans="1:11" x14ac:dyDescent="0.2">
      <c r="G535" t="s">
        <v>21662</v>
      </c>
      <c r="H535">
        <v>7</v>
      </c>
      <c r="I535">
        <v>0</v>
      </c>
      <c r="J535">
        <v>8.5</v>
      </c>
      <c r="K535">
        <f t="shared" si="1"/>
        <v>59.5</v>
      </c>
    </row>
    <row r="537" spans="1:11" x14ac:dyDescent="0.2">
      <c r="A537" t="s">
        <v>13253</v>
      </c>
      <c r="B537" t="s">
        <v>13335</v>
      </c>
      <c r="C537" t="s">
        <v>13336</v>
      </c>
      <c r="D537">
        <v>3</v>
      </c>
      <c r="E537">
        <v>248</v>
      </c>
      <c r="F537">
        <f>D537*E537</f>
        <v>744</v>
      </c>
      <c r="G537" t="s">
        <v>21664</v>
      </c>
      <c r="H537">
        <v>734</v>
      </c>
      <c r="I537">
        <f>F537-H537</f>
        <v>10</v>
      </c>
      <c r="J537">
        <v>10</v>
      </c>
      <c r="K537">
        <f t="shared" si="1"/>
        <v>7340</v>
      </c>
    </row>
    <row r="538" spans="1:11" x14ac:dyDescent="0.2">
      <c r="G538" t="s">
        <v>21662</v>
      </c>
      <c r="H538">
        <v>2</v>
      </c>
      <c r="I538">
        <v>8</v>
      </c>
      <c r="J538">
        <v>8.5</v>
      </c>
      <c r="K538">
        <f t="shared" si="1"/>
        <v>17</v>
      </c>
    </row>
    <row r="539" spans="1:11" x14ac:dyDescent="0.2">
      <c r="G539" t="s">
        <v>21667</v>
      </c>
      <c r="H539">
        <v>6</v>
      </c>
      <c r="I539">
        <v>2</v>
      </c>
      <c r="J539">
        <v>8.5</v>
      </c>
      <c r="K539">
        <f t="shared" si="1"/>
        <v>51</v>
      </c>
    </row>
    <row r="541" spans="1:11" x14ac:dyDescent="0.2">
      <c r="A541" t="s">
        <v>21750</v>
      </c>
      <c r="B541" t="s">
        <v>13624</v>
      </c>
      <c r="C541" t="s">
        <v>13625</v>
      </c>
      <c r="D541">
        <v>2</v>
      </c>
      <c r="E541">
        <v>363</v>
      </c>
      <c r="F541">
        <f>D541*E541</f>
        <v>726</v>
      </c>
      <c r="G541" t="s">
        <v>21662</v>
      </c>
      <c r="H541">
        <v>726</v>
      </c>
      <c r="I541">
        <f>F541-H541</f>
        <v>0</v>
      </c>
      <c r="J541">
        <v>11</v>
      </c>
      <c r="K541">
        <f t="shared" si="1"/>
        <v>7986</v>
      </c>
    </row>
    <row r="542" spans="1:11" x14ac:dyDescent="0.2">
      <c r="K542">
        <f t="shared" si="1"/>
        <v>0</v>
      </c>
    </row>
    <row r="544" spans="1:11" x14ac:dyDescent="0.2">
      <c r="A544" t="s">
        <v>21750</v>
      </c>
      <c r="B544" t="s">
        <v>13563</v>
      </c>
      <c r="C544" t="s">
        <v>13564</v>
      </c>
      <c r="D544">
        <v>2</v>
      </c>
      <c r="E544">
        <v>363</v>
      </c>
      <c r="F544">
        <f>D544*E544</f>
        <v>726</v>
      </c>
      <c r="G544" t="s">
        <v>21751</v>
      </c>
      <c r="H544">
        <v>723</v>
      </c>
      <c r="I544">
        <f>F544-H544</f>
        <v>3</v>
      </c>
      <c r="J544">
        <v>10.5</v>
      </c>
      <c r="K544">
        <f t="shared" si="1"/>
        <v>7591.5</v>
      </c>
    </row>
    <row r="545" spans="1:11" x14ac:dyDescent="0.2">
      <c r="K545">
        <f t="shared" si="1"/>
        <v>0</v>
      </c>
    </row>
    <row r="547" spans="1:11" x14ac:dyDescent="0.2">
      <c r="A547" t="s">
        <v>21662</v>
      </c>
      <c r="B547" t="s">
        <v>13753</v>
      </c>
      <c r="C547" t="s">
        <v>13754</v>
      </c>
      <c r="D547">
        <v>2</v>
      </c>
      <c r="E547">
        <v>356</v>
      </c>
      <c r="F547">
        <f>D547*E547</f>
        <v>712</v>
      </c>
      <c r="G547" t="s">
        <v>21667</v>
      </c>
      <c r="H547">
        <v>711</v>
      </c>
      <c r="I547">
        <f>F547-H547</f>
        <v>1</v>
      </c>
      <c r="J547">
        <v>9</v>
      </c>
      <c r="K547">
        <f t="shared" si="1"/>
        <v>6399</v>
      </c>
    </row>
    <row r="548" spans="1:11" x14ac:dyDescent="0.2">
      <c r="K548">
        <f t="shared" si="1"/>
        <v>0</v>
      </c>
    </row>
    <row r="550" spans="1:11" x14ac:dyDescent="0.2">
      <c r="A550" t="s">
        <v>21662</v>
      </c>
      <c r="B550" t="s">
        <v>13738</v>
      </c>
      <c r="C550" t="s">
        <v>13739</v>
      </c>
      <c r="D550">
        <v>2</v>
      </c>
      <c r="E550">
        <v>356</v>
      </c>
      <c r="F550">
        <f>D550*E550</f>
        <v>712</v>
      </c>
      <c r="G550" t="s">
        <v>1110</v>
      </c>
      <c r="H550">
        <v>710</v>
      </c>
      <c r="I550">
        <f>F550-H550</f>
        <v>2</v>
      </c>
      <c r="J550">
        <v>9</v>
      </c>
      <c r="K550">
        <f t="shared" si="1"/>
        <v>6390</v>
      </c>
    </row>
    <row r="551" spans="1:11" x14ac:dyDescent="0.2">
      <c r="K551">
        <f t="shared" si="1"/>
        <v>0</v>
      </c>
    </row>
    <row r="553" spans="1:11" x14ac:dyDescent="0.2">
      <c r="A553" t="s">
        <v>21667</v>
      </c>
      <c r="B553" t="s">
        <v>13936</v>
      </c>
      <c r="C553" t="s">
        <v>13937</v>
      </c>
      <c r="D553">
        <v>2</v>
      </c>
      <c r="E553">
        <v>353</v>
      </c>
      <c r="F553">
        <f>D553*E553</f>
        <v>706</v>
      </c>
      <c r="I553">
        <f>F553-H553</f>
        <v>706</v>
      </c>
      <c r="K553">
        <f t="shared" si="1"/>
        <v>0</v>
      </c>
    </row>
    <row r="554" spans="1:11" x14ac:dyDescent="0.2">
      <c r="K554">
        <f t="shared" si="1"/>
        <v>0</v>
      </c>
    </row>
    <row r="556" spans="1:11" x14ac:dyDescent="0.2">
      <c r="A556" t="s">
        <v>21667</v>
      </c>
      <c r="B556" t="s">
        <v>13830</v>
      </c>
      <c r="C556" t="s">
        <v>13831</v>
      </c>
      <c r="D556">
        <v>1</v>
      </c>
      <c r="E556">
        <v>319</v>
      </c>
      <c r="F556">
        <f>D556*E556</f>
        <v>319</v>
      </c>
      <c r="I556">
        <f>F556-H556</f>
        <v>319</v>
      </c>
      <c r="K556">
        <f t="shared" si="1"/>
        <v>0</v>
      </c>
    </row>
    <row r="557" spans="1:11" x14ac:dyDescent="0.2">
      <c r="K557">
        <f t="shared" si="1"/>
        <v>0</v>
      </c>
    </row>
    <row r="559" spans="1:11" x14ac:dyDescent="0.2">
      <c r="A559" t="s">
        <v>21667</v>
      </c>
      <c r="B559" t="s">
        <v>13764</v>
      </c>
      <c r="C559" t="s">
        <v>4108</v>
      </c>
      <c r="D559">
        <v>2</v>
      </c>
      <c r="E559">
        <v>163</v>
      </c>
      <c r="F559">
        <f>D559*E559</f>
        <v>326</v>
      </c>
      <c r="K559">
        <f t="shared" si="1"/>
        <v>0</v>
      </c>
    </row>
    <row r="560" spans="1:11" x14ac:dyDescent="0.2">
      <c r="K560">
        <f t="shared" si="1"/>
        <v>0</v>
      </c>
    </row>
    <row r="562" spans="1:11" x14ac:dyDescent="0.2">
      <c r="A562" t="s">
        <v>21667</v>
      </c>
      <c r="B562" t="s">
        <v>13828</v>
      </c>
      <c r="C562" t="s">
        <v>13829</v>
      </c>
      <c r="D562">
        <v>2</v>
      </c>
      <c r="E562">
        <v>375</v>
      </c>
      <c r="F562">
        <f>D562*E562</f>
        <v>750</v>
      </c>
      <c r="K562">
        <f t="shared" si="1"/>
        <v>0</v>
      </c>
    </row>
    <row r="563" spans="1:11" x14ac:dyDescent="0.2">
      <c r="K563">
        <f t="shared" si="1"/>
        <v>0</v>
      </c>
    </row>
    <row r="565" spans="1:11" x14ac:dyDescent="0.2">
      <c r="F565">
        <f>D565*E565</f>
        <v>0</v>
      </c>
      <c r="K565">
        <f t="shared" si="1"/>
        <v>0</v>
      </c>
    </row>
    <row r="566" spans="1:11" x14ac:dyDescent="0.2">
      <c r="K566">
        <f t="shared" si="1"/>
        <v>0</v>
      </c>
    </row>
    <row r="568" spans="1:11" x14ac:dyDescent="0.2">
      <c r="F568">
        <f>D568*E568</f>
        <v>0</v>
      </c>
      <c r="K568">
        <f t="shared" ref="K568:K586" si="2">H568*J568</f>
        <v>0</v>
      </c>
    </row>
    <row r="569" spans="1:11" x14ac:dyDescent="0.2">
      <c r="K569">
        <f t="shared" si="2"/>
        <v>0</v>
      </c>
    </row>
    <row r="571" spans="1:11" x14ac:dyDescent="0.2">
      <c r="F571">
        <f>D571*E571</f>
        <v>0</v>
      </c>
      <c r="K571">
        <f t="shared" si="2"/>
        <v>0</v>
      </c>
    </row>
    <row r="572" spans="1:11" x14ac:dyDescent="0.2">
      <c r="K572">
        <f t="shared" si="2"/>
        <v>0</v>
      </c>
    </row>
    <row r="574" spans="1:11" x14ac:dyDescent="0.2">
      <c r="F574">
        <f>D574*E574</f>
        <v>0</v>
      </c>
      <c r="K574">
        <f t="shared" si="2"/>
        <v>0</v>
      </c>
    </row>
    <row r="575" spans="1:11" x14ac:dyDescent="0.2">
      <c r="K575">
        <f t="shared" si="2"/>
        <v>0</v>
      </c>
    </row>
    <row r="577" spans="6:11" x14ac:dyDescent="0.2">
      <c r="F577">
        <f>D577*E577</f>
        <v>0</v>
      </c>
      <c r="K577">
        <f t="shared" si="2"/>
        <v>0</v>
      </c>
    </row>
    <row r="578" spans="6:11" x14ac:dyDescent="0.2">
      <c r="K578">
        <f t="shared" si="2"/>
        <v>0</v>
      </c>
    </row>
    <row r="580" spans="6:11" x14ac:dyDescent="0.2">
      <c r="F580">
        <f>D580*E580</f>
        <v>0</v>
      </c>
      <c r="K580">
        <f t="shared" si="2"/>
        <v>0</v>
      </c>
    </row>
    <row r="581" spans="6:11" x14ac:dyDescent="0.2">
      <c r="K581">
        <f t="shared" si="2"/>
        <v>0</v>
      </c>
    </row>
    <row r="583" spans="6:11" x14ac:dyDescent="0.2">
      <c r="F583">
        <f>D583*E583</f>
        <v>0</v>
      </c>
      <c r="K583">
        <f t="shared" si="2"/>
        <v>0</v>
      </c>
    </row>
    <row r="584" spans="6:11" x14ac:dyDescent="0.2">
      <c r="K584">
        <f t="shared" si="2"/>
        <v>0</v>
      </c>
    </row>
    <row r="586" spans="6:11" x14ac:dyDescent="0.2">
      <c r="F586">
        <f>D586*E586</f>
        <v>0</v>
      </c>
      <c r="K586">
        <f t="shared" si="2"/>
        <v>0</v>
      </c>
    </row>
  </sheetData>
  <mergeCells count="2">
    <mergeCell ref="A1:C3"/>
    <mergeCell ref="M5:O5"/>
  </mergeCells>
  <phoneticPr fontId="13" type="noConversion"/>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K282"/>
  <sheetViews>
    <sheetView topLeftCell="A122" zoomScaleNormal="100" workbookViewId="0">
      <selection activeCell="K144" sqref="K144"/>
    </sheetView>
  </sheetViews>
  <sheetFormatPr baseColWidth="10" defaultRowHeight="12.75" x14ac:dyDescent="0.2"/>
  <cols>
    <col min="7" max="7" width="15.875" customWidth="1"/>
    <col min="8" max="8" width="10.625" customWidth="1"/>
  </cols>
  <sheetData>
    <row r="1" spans="1:11" x14ac:dyDescent="0.2">
      <c r="A1" s="127" t="s">
        <v>5691</v>
      </c>
      <c r="B1" s="128"/>
      <c r="C1" s="129"/>
    </row>
    <row r="2" spans="1:11" x14ac:dyDescent="0.2">
      <c r="A2" s="130"/>
      <c r="B2" s="131"/>
      <c r="C2" s="132"/>
    </row>
    <row r="3" spans="1:11" x14ac:dyDescent="0.2">
      <c r="A3" s="133"/>
      <c r="B3" s="134"/>
      <c r="C3" s="135"/>
    </row>
    <row r="4" spans="1:11" ht="13.5" thickBot="1" x14ac:dyDescent="0.25"/>
    <row r="5" spans="1:11" ht="18.75" thickBot="1" x14ac:dyDescent="0.3">
      <c r="A5" s="3" t="s">
        <v>6476</v>
      </c>
      <c r="B5" s="3" t="s">
        <v>6814</v>
      </c>
      <c r="C5" s="3" t="s">
        <v>6932</v>
      </c>
      <c r="D5" s="3" t="s">
        <v>6377</v>
      </c>
      <c r="E5" s="3" t="s">
        <v>6249</v>
      </c>
      <c r="F5" s="4" t="s">
        <v>6904</v>
      </c>
      <c r="G5" s="3" t="s">
        <v>6829</v>
      </c>
      <c r="H5" s="3" t="s">
        <v>6844</v>
      </c>
      <c r="I5" s="3" t="s">
        <v>6404</v>
      </c>
      <c r="J5" s="3" t="s">
        <v>7022</v>
      </c>
      <c r="K5" s="3" t="s">
        <v>6312</v>
      </c>
    </row>
    <row r="7" spans="1:11" x14ac:dyDescent="0.2">
      <c r="A7" s="5">
        <v>38906</v>
      </c>
      <c r="B7" t="s">
        <v>5770</v>
      </c>
      <c r="C7" t="s">
        <v>5599</v>
      </c>
      <c r="D7">
        <v>2</v>
      </c>
      <c r="E7">
        <v>306</v>
      </c>
      <c r="F7">
        <v>612</v>
      </c>
      <c r="G7" s="5">
        <v>38918</v>
      </c>
      <c r="H7">
        <v>597</v>
      </c>
      <c r="I7">
        <v>15</v>
      </c>
      <c r="J7">
        <v>9.5</v>
      </c>
      <c r="K7">
        <f>H7*J7</f>
        <v>5671.5</v>
      </c>
    </row>
    <row r="8" spans="1:11" x14ac:dyDescent="0.2">
      <c r="G8" t="s">
        <v>6064</v>
      </c>
      <c r="H8">
        <v>3</v>
      </c>
      <c r="I8">
        <v>12</v>
      </c>
    </row>
    <row r="9" spans="1:11" x14ac:dyDescent="0.2">
      <c r="G9" t="s">
        <v>6790</v>
      </c>
      <c r="H9">
        <v>3</v>
      </c>
      <c r="I9">
        <v>9</v>
      </c>
    </row>
    <row r="10" spans="1:11" x14ac:dyDescent="0.2">
      <c r="G10" s="5">
        <v>38953</v>
      </c>
      <c r="H10">
        <v>7</v>
      </c>
      <c r="I10">
        <v>2</v>
      </c>
      <c r="K10">
        <f>J7*H10</f>
        <v>66.5</v>
      </c>
    </row>
    <row r="11" spans="1:11" x14ac:dyDescent="0.2">
      <c r="G11" t="s">
        <v>5617</v>
      </c>
      <c r="H11">
        <v>2</v>
      </c>
      <c r="I11">
        <v>0</v>
      </c>
    </row>
    <row r="13" spans="1:11" x14ac:dyDescent="0.2">
      <c r="A13" s="5">
        <v>38918</v>
      </c>
      <c r="B13" t="s">
        <v>6210</v>
      </c>
      <c r="C13" t="s">
        <v>5873</v>
      </c>
      <c r="D13">
        <v>1.5</v>
      </c>
      <c r="E13">
        <v>331</v>
      </c>
      <c r="F13">
        <v>496</v>
      </c>
      <c r="G13" s="5">
        <v>38925</v>
      </c>
      <c r="H13">
        <v>496</v>
      </c>
      <c r="I13">
        <v>0</v>
      </c>
      <c r="J13">
        <v>8.5</v>
      </c>
      <c r="K13">
        <f>H13*J13</f>
        <v>4216</v>
      </c>
    </row>
    <row r="15" spans="1:11" x14ac:dyDescent="0.2">
      <c r="A15" s="5">
        <v>38925</v>
      </c>
      <c r="B15" t="s">
        <v>5237</v>
      </c>
      <c r="C15" t="s">
        <v>5699</v>
      </c>
      <c r="D15">
        <v>3</v>
      </c>
      <c r="E15">
        <v>178</v>
      </c>
      <c r="F15">
        <v>534</v>
      </c>
      <c r="G15" s="5">
        <v>38932</v>
      </c>
      <c r="H15">
        <v>533</v>
      </c>
      <c r="I15">
        <v>1</v>
      </c>
      <c r="J15">
        <v>8</v>
      </c>
      <c r="K15">
        <f>H15*J15</f>
        <v>4264</v>
      </c>
    </row>
    <row r="16" spans="1:11" x14ac:dyDescent="0.2">
      <c r="A16" s="5"/>
      <c r="G16" s="5" t="s">
        <v>6433</v>
      </c>
      <c r="H16">
        <v>1</v>
      </c>
      <c r="I16">
        <v>0</v>
      </c>
    </row>
    <row r="18" spans="1:11" x14ac:dyDescent="0.2">
      <c r="B18" t="s">
        <v>5920</v>
      </c>
      <c r="C18" t="s">
        <v>5921</v>
      </c>
      <c r="D18">
        <v>3</v>
      </c>
      <c r="E18">
        <v>228</v>
      </c>
      <c r="F18">
        <v>684</v>
      </c>
      <c r="G18" s="5">
        <v>38939</v>
      </c>
      <c r="H18">
        <v>677</v>
      </c>
      <c r="I18">
        <v>7</v>
      </c>
      <c r="J18">
        <v>8</v>
      </c>
      <c r="K18">
        <f>H18*J18</f>
        <v>5416</v>
      </c>
    </row>
    <row r="19" spans="1:11" x14ac:dyDescent="0.2">
      <c r="G19" s="5" t="s">
        <v>5848</v>
      </c>
      <c r="H19">
        <v>7</v>
      </c>
      <c r="I19">
        <v>0</v>
      </c>
    </row>
    <row r="21" spans="1:11" x14ac:dyDescent="0.2">
      <c r="A21" s="5">
        <v>38932</v>
      </c>
      <c r="B21" t="s">
        <v>4985</v>
      </c>
      <c r="C21" t="s">
        <v>5236</v>
      </c>
      <c r="D21">
        <v>2</v>
      </c>
      <c r="E21">
        <v>288</v>
      </c>
      <c r="F21">
        <v>576</v>
      </c>
      <c r="G21" s="5">
        <v>38939</v>
      </c>
      <c r="H21">
        <v>568</v>
      </c>
      <c r="I21">
        <v>8</v>
      </c>
      <c r="J21">
        <v>8.5</v>
      </c>
      <c r="K21">
        <f>H21*J21</f>
        <v>4828</v>
      </c>
    </row>
    <row r="22" spans="1:11" x14ac:dyDescent="0.2">
      <c r="G22" t="s">
        <v>5789</v>
      </c>
      <c r="H22">
        <v>9</v>
      </c>
      <c r="I22">
        <v>0</v>
      </c>
    </row>
    <row r="24" spans="1:11" x14ac:dyDescent="0.2">
      <c r="B24" t="s">
        <v>5888</v>
      </c>
      <c r="C24" t="s">
        <v>5985</v>
      </c>
      <c r="D24">
        <v>1</v>
      </c>
      <c r="E24">
        <v>417</v>
      </c>
      <c r="F24">
        <v>417</v>
      </c>
      <c r="G24" s="5">
        <v>38946</v>
      </c>
      <c r="H24">
        <v>417</v>
      </c>
      <c r="I24">
        <v>0</v>
      </c>
      <c r="J24">
        <v>8.5</v>
      </c>
      <c r="K24">
        <f>H24*J24</f>
        <v>3544.5</v>
      </c>
    </row>
    <row r="27" spans="1:11" x14ac:dyDescent="0.2">
      <c r="A27" s="5">
        <v>38939</v>
      </c>
      <c r="B27" t="s">
        <v>6007</v>
      </c>
      <c r="C27" t="s">
        <v>6008</v>
      </c>
      <c r="D27">
        <v>3</v>
      </c>
      <c r="E27">
        <v>176</v>
      </c>
      <c r="F27">
        <v>528</v>
      </c>
      <c r="G27" s="5">
        <v>38946</v>
      </c>
      <c r="H27">
        <v>502</v>
      </c>
      <c r="I27">
        <v>26</v>
      </c>
      <c r="J27">
        <v>8.5</v>
      </c>
      <c r="K27">
        <f>H27*J27</f>
        <v>4267</v>
      </c>
    </row>
    <row r="28" spans="1:11" x14ac:dyDescent="0.2">
      <c r="G28" s="5">
        <v>38953</v>
      </c>
      <c r="H28">
        <v>22</v>
      </c>
      <c r="I28">
        <v>4</v>
      </c>
      <c r="K28">
        <f>H28*J27</f>
        <v>187</v>
      </c>
    </row>
    <row r="29" spans="1:11" x14ac:dyDescent="0.2">
      <c r="G29" s="5">
        <v>38988</v>
      </c>
      <c r="H29">
        <v>5</v>
      </c>
      <c r="I29">
        <v>0</v>
      </c>
    </row>
    <row r="31" spans="1:11" x14ac:dyDescent="0.2">
      <c r="B31" t="s">
        <v>5926</v>
      </c>
      <c r="C31" t="s">
        <v>6190</v>
      </c>
      <c r="D31">
        <v>2</v>
      </c>
      <c r="E31">
        <v>302</v>
      </c>
      <c r="F31">
        <v>604</v>
      </c>
      <c r="G31" s="5">
        <v>38946</v>
      </c>
      <c r="H31">
        <v>603</v>
      </c>
      <c r="I31">
        <v>1</v>
      </c>
      <c r="J31">
        <v>8.5</v>
      </c>
      <c r="K31">
        <f>H31*J31</f>
        <v>5125.5</v>
      </c>
    </row>
    <row r="32" spans="1:11" x14ac:dyDescent="0.2">
      <c r="G32" t="s">
        <v>5297</v>
      </c>
      <c r="H32">
        <v>1</v>
      </c>
      <c r="I32">
        <v>0</v>
      </c>
    </row>
    <row r="34" spans="1:11" x14ac:dyDescent="0.2">
      <c r="A34" s="5">
        <v>38944</v>
      </c>
      <c r="B34" t="s">
        <v>6230</v>
      </c>
      <c r="C34" t="s">
        <v>6598</v>
      </c>
      <c r="D34">
        <v>3</v>
      </c>
      <c r="E34">
        <v>221</v>
      </c>
      <c r="F34">
        <v>663</v>
      </c>
      <c r="G34" s="5">
        <v>38960</v>
      </c>
      <c r="H34">
        <v>645</v>
      </c>
      <c r="I34">
        <v>18</v>
      </c>
      <c r="J34">
        <v>8.5</v>
      </c>
      <c r="K34">
        <f>H34*J34</f>
        <v>5482.5</v>
      </c>
    </row>
    <row r="35" spans="1:11" x14ac:dyDescent="0.2">
      <c r="A35" s="5"/>
      <c r="G35" s="5">
        <v>38988</v>
      </c>
      <c r="H35">
        <v>7</v>
      </c>
      <c r="I35">
        <v>11</v>
      </c>
    </row>
    <row r="36" spans="1:11" x14ac:dyDescent="0.2">
      <c r="G36" t="s">
        <v>6776</v>
      </c>
      <c r="H36">
        <v>5</v>
      </c>
      <c r="I36">
        <v>6</v>
      </c>
    </row>
    <row r="37" spans="1:11" x14ac:dyDescent="0.2">
      <c r="G37" t="s">
        <v>5983</v>
      </c>
      <c r="H37">
        <v>6</v>
      </c>
      <c r="I37">
        <v>0</v>
      </c>
    </row>
    <row r="39" spans="1:11" x14ac:dyDescent="0.2">
      <c r="B39" t="s">
        <v>6450</v>
      </c>
      <c r="C39" t="s">
        <v>6097</v>
      </c>
      <c r="D39">
        <v>2</v>
      </c>
      <c r="E39">
        <v>302</v>
      </c>
      <c r="F39">
        <v>604</v>
      </c>
      <c r="G39" s="5">
        <v>38953</v>
      </c>
      <c r="H39">
        <v>589</v>
      </c>
      <c r="I39">
        <v>15</v>
      </c>
      <c r="J39">
        <v>8.5</v>
      </c>
      <c r="K39">
        <f>H39*J39</f>
        <v>5006.5</v>
      </c>
    </row>
    <row r="40" spans="1:11" x14ac:dyDescent="0.2">
      <c r="G40" s="5">
        <v>38988</v>
      </c>
      <c r="H40">
        <v>12</v>
      </c>
      <c r="I40">
        <v>3</v>
      </c>
    </row>
    <row r="41" spans="1:11" x14ac:dyDescent="0.2">
      <c r="G41" s="5" t="s">
        <v>5818</v>
      </c>
      <c r="H41">
        <v>3</v>
      </c>
      <c r="I41">
        <v>0</v>
      </c>
    </row>
    <row r="43" spans="1:11" x14ac:dyDescent="0.2">
      <c r="B43" t="s">
        <v>6804</v>
      </c>
      <c r="C43" t="s">
        <v>6800</v>
      </c>
      <c r="D43">
        <v>2</v>
      </c>
      <c r="E43">
        <v>283</v>
      </c>
      <c r="F43">
        <v>566</v>
      </c>
      <c r="G43" s="5">
        <v>38967</v>
      </c>
      <c r="H43">
        <v>557</v>
      </c>
      <c r="I43">
        <v>9</v>
      </c>
      <c r="J43">
        <v>8.5</v>
      </c>
      <c r="K43">
        <f>H43*J43</f>
        <v>4734.5</v>
      </c>
    </row>
    <row r="44" spans="1:11" x14ac:dyDescent="0.2">
      <c r="G44" s="5">
        <v>39044</v>
      </c>
      <c r="H44">
        <v>8</v>
      </c>
      <c r="I44">
        <v>1</v>
      </c>
      <c r="J44">
        <v>8.5</v>
      </c>
      <c r="K44">
        <v>68</v>
      </c>
    </row>
    <row r="45" spans="1:11" x14ac:dyDescent="0.2">
      <c r="G45" s="5">
        <v>39044</v>
      </c>
      <c r="H45">
        <v>1</v>
      </c>
      <c r="I45">
        <v>0</v>
      </c>
      <c r="J45">
        <v>8.5</v>
      </c>
      <c r="K45">
        <v>8.5</v>
      </c>
    </row>
    <row r="47" spans="1:11" x14ac:dyDescent="0.2">
      <c r="A47" s="5">
        <v>38953</v>
      </c>
      <c r="B47" t="s">
        <v>6155</v>
      </c>
      <c r="C47" t="s">
        <v>5815</v>
      </c>
      <c r="D47" s="11">
        <v>1.5</v>
      </c>
      <c r="E47">
        <v>342</v>
      </c>
      <c r="F47">
        <v>513</v>
      </c>
      <c r="G47" s="5">
        <v>38967</v>
      </c>
      <c r="H47">
        <v>506</v>
      </c>
      <c r="I47">
        <v>7</v>
      </c>
      <c r="J47">
        <v>8.5</v>
      </c>
      <c r="K47">
        <f>H47*J47</f>
        <v>4301</v>
      </c>
    </row>
    <row r="48" spans="1:11" x14ac:dyDescent="0.2">
      <c r="G48" s="5">
        <v>39044</v>
      </c>
      <c r="H48">
        <v>5</v>
      </c>
      <c r="I48">
        <v>2</v>
      </c>
      <c r="J48">
        <v>8.5</v>
      </c>
      <c r="K48">
        <v>43</v>
      </c>
    </row>
    <row r="49" spans="1:11" x14ac:dyDescent="0.2">
      <c r="G49" s="5">
        <v>39184</v>
      </c>
      <c r="H49">
        <v>2</v>
      </c>
      <c r="I49">
        <v>0</v>
      </c>
      <c r="J49">
        <v>8.5</v>
      </c>
      <c r="K49">
        <v>17</v>
      </c>
    </row>
    <row r="51" spans="1:11" x14ac:dyDescent="0.2">
      <c r="A51" s="5">
        <v>38967</v>
      </c>
      <c r="B51" t="s">
        <v>5652</v>
      </c>
      <c r="C51" t="s">
        <v>5758</v>
      </c>
      <c r="D51">
        <v>2</v>
      </c>
      <c r="E51">
        <v>335</v>
      </c>
      <c r="F51">
        <v>670</v>
      </c>
      <c r="G51" s="5">
        <v>38981</v>
      </c>
      <c r="H51">
        <v>681</v>
      </c>
      <c r="I51">
        <v>0</v>
      </c>
      <c r="J51">
        <v>8.5</v>
      </c>
      <c r="K51">
        <f>H51*J51</f>
        <v>5788.5</v>
      </c>
    </row>
    <row r="53" spans="1:11" x14ac:dyDescent="0.2">
      <c r="A53" s="5">
        <v>38974</v>
      </c>
      <c r="B53" t="s">
        <v>6807</v>
      </c>
      <c r="C53" t="s">
        <v>6636</v>
      </c>
      <c r="D53">
        <v>2</v>
      </c>
      <c r="E53">
        <v>310</v>
      </c>
      <c r="F53">
        <v>620</v>
      </c>
      <c r="G53" s="5">
        <v>38988</v>
      </c>
      <c r="H53">
        <v>617</v>
      </c>
      <c r="I53">
        <v>3</v>
      </c>
      <c r="J53">
        <v>9.5</v>
      </c>
      <c r="K53">
        <f>H53*J53</f>
        <v>5861.5</v>
      </c>
    </row>
    <row r="54" spans="1:11" x14ac:dyDescent="0.2">
      <c r="G54" t="s">
        <v>5228</v>
      </c>
      <c r="H54">
        <v>3</v>
      </c>
      <c r="I54">
        <v>0</v>
      </c>
    </row>
    <row r="56" spans="1:11" x14ac:dyDescent="0.2">
      <c r="A56" s="5">
        <v>38981</v>
      </c>
      <c r="B56" t="s">
        <v>5374</v>
      </c>
      <c r="C56" t="s">
        <v>5466</v>
      </c>
      <c r="D56">
        <v>2</v>
      </c>
      <c r="E56">
        <v>324</v>
      </c>
      <c r="F56">
        <v>648</v>
      </c>
      <c r="G56" s="5">
        <v>39002</v>
      </c>
      <c r="H56">
        <v>637</v>
      </c>
      <c r="I56">
        <v>11</v>
      </c>
      <c r="J56">
        <v>9</v>
      </c>
      <c r="K56">
        <v>5733</v>
      </c>
    </row>
    <row r="57" spans="1:11" x14ac:dyDescent="0.2">
      <c r="G57" t="s">
        <v>5824</v>
      </c>
      <c r="H57">
        <v>11</v>
      </c>
      <c r="I57">
        <v>0</v>
      </c>
    </row>
    <row r="59" spans="1:11" x14ac:dyDescent="0.2">
      <c r="A59" s="5">
        <v>38988</v>
      </c>
      <c r="B59" t="s">
        <v>5312</v>
      </c>
      <c r="C59" t="s">
        <v>5310</v>
      </c>
      <c r="D59">
        <v>2</v>
      </c>
      <c r="E59">
        <v>349</v>
      </c>
      <c r="F59">
        <v>698</v>
      </c>
      <c r="G59" s="5">
        <v>39002</v>
      </c>
      <c r="H59">
        <v>697</v>
      </c>
      <c r="I59">
        <v>1</v>
      </c>
      <c r="J59">
        <v>8.5</v>
      </c>
      <c r="K59">
        <v>5925</v>
      </c>
    </row>
    <row r="60" spans="1:11" x14ac:dyDescent="0.2">
      <c r="G60" t="s">
        <v>5228</v>
      </c>
      <c r="H60">
        <v>1</v>
      </c>
      <c r="I60">
        <v>0</v>
      </c>
    </row>
    <row r="62" spans="1:11" x14ac:dyDescent="0.2">
      <c r="A62" s="5">
        <v>39002</v>
      </c>
      <c r="B62" t="s">
        <v>6987</v>
      </c>
      <c r="C62" t="s">
        <v>6988</v>
      </c>
      <c r="D62">
        <v>4</v>
      </c>
      <c r="E62">
        <v>155</v>
      </c>
      <c r="F62">
        <v>620</v>
      </c>
      <c r="G62" s="5">
        <v>39016</v>
      </c>
      <c r="H62">
        <v>616</v>
      </c>
      <c r="I62">
        <v>4</v>
      </c>
      <c r="J62">
        <v>9.5</v>
      </c>
      <c r="K62">
        <v>5852</v>
      </c>
    </row>
    <row r="63" spans="1:11" x14ac:dyDescent="0.2">
      <c r="G63" s="5">
        <v>39044</v>
      </c>
      <c r="H63">
        <v>4</v>
      </c>
      <c r="I63">
        <v>0</v>
      </c>
      <c r="J63">
        <v>8.5</v>
      </c>
      <c r="K63">
        <v>34</v>
      </c>
    </row>
    <row r="65" spans="1:11" x14ac:dyDescent="0.2">
      <c r="A65" s="5">
        <v>39016</v>
      </c>
      <c r="B65" t="s">
        <v>6996</v>
      </c>
      <c r="C65" t="s">
        <v>6926</v>
      </c>
      <c r="D65">
        <v>4</v>
      </c>
      <c r="E65">
        <v>172</v>
      </c>
      <c r="F65">
        <v>688</v>
      </c>
      <c r="G65" s="5">
        <v>39030</v>
      </c>
      <c r="H65">
        <v>682</v>
      </c>
      <c r="I65">
        <v>6</v>
      </c>
      <c r="J65">
        <v>9.5</v>
      </c>
      <c r="K65">
        <v>6479</v>
      </c>
    </row>
    <row r="66" spans="1:11" x14ac:dyDescent="0.2">
      <c r="G66" s="5">
        <v>39065</v>
      </c>
      <c r="H66">
        <v>6</v>
      </c>
      <c r="I66">
        <v>0</v>
      </c>
      <c r="J66">
        <v>9.5</v>
      </c>
      <c r="K66">
        <v>57</v>
      </c>
    </row>
    <row r="68" spans="1:11" x14ac:dyDescent="0.2">
      <c r="A68" s="5">
        <v>39030</v>
      </c>
      <c r="B68" t="s">
        <v>7136</v>
      </c>
      <c r="C68" t="s">
        <v>7025</v>
      </c>
      <c r="D68">
        <v>2</v>
      </c>
      <c r="E68">
        <v>306</v>
      </c>
      <c r="F68">
        <v>612</v>
      </c>
      <c r="G68" s="5">
        <v>39044</v>
      </c>
      <c r="H68">
        <v>609</v>
      </c>
      <c r="I68">
        <v>3</v>
      </c>
      <c r="J68">
        <v>8.5</v>
      </c>
      <c r="K68">
        <v>5177</v>
      </c>
    </row>
    <row r="69" spans="1:11" x14ac:dyDescent="0.2">
      <c r="A69" s="5"/>
      <c r="G69" s="5">
        <v>39184</v>
      </c>
      <c r="H69">
        <v>3</v>
      </c>
      <c r="I69">
        <v>0</v>
      </c>
      <c r="J69">
        <v>8.5</v>
      </c>
      <c r="K69">
        <v>26</v>
      </c>
    </row>
    <row r="71" spans="1:11" x14ac:dyDescent="0.2">
      <c r="A71" s="5">
        <v>39044</v>
      </c>
      <c r="B71" t="s">
        <v>5457</v>
      </c>
      <c r="C71" t="s">
        <v>5550</v>
      </c>
      <c r="D71">
        <v>1</v>
      </c>
      <c r="E71">
        <v>504</v>
      </c>
      <c r="F71">
        <v>504</v>
      </c>
      <c r="G71" s="5">
        <v>39065</v>
      </c>
      <c r="H71">
        <v>503</v>
      </c>
      <c r="I71">
        <v>1</v>
      </c>
      <c r="J71">
        <v>9.5</v>
      </c>
      <c r="K71">
        <v>4778</v>
      </c>
    </row>
    <row r="72" spans="1:11" x14ac:dyDescent="0.2">
      <c r="G72" t="s">
        <v>7000</v>
      </c>
      <c r="H72">
        <v>1</v>
      </c>
      <c r="I72">
        <v>0</v>
      </c>
    </row>
    <row r="74" spans="1:11" x14ac:dyDescent="0.2">
      <c r="A74" s="5">
        <v>39044</v>
      </c>
      <c r="B74" t="s">
        <v>5301</v>
      </c>
      <c r="C74" t="s">
        <v>5296</v>
      </c>
      <c r="D74">
        <v>2</v>
      </c>
      <c r="E74">
        <v>302</v>
      </c>
      <c r="F74">
        <v>604</v>
      </c>
      <c r="G74" s="5">
        <v>39051</v>
      </c>
      <c r="H74">
        <v>601</v>
      </c>
      <c r="I74">
        <v>3</v>
      </c>
      <c r="J74">
        <v>8.5</v>
      </c>
      <c r="K74">
        <v>5109</v>
      </c>
    </row>
    <row r="75" spans="1:11" x14ac:dyDescent="0.2">
      <c r="G75" s="5">
        <v>39051</v>
      </c>
      <c r="H75" t="s">
        <v>6948</v>
      </c>
      <c r="I75">
        <v>2</v>
      </c>
      <c r="J75">
        <v>8.5</v>
      </c>
      <c r="K75">
        <v>8.5</v>
      </c>
    </row>
    <row r="76" spans="1:11" x14ac:dyDescent="0.2">
      <c r="G76" t="s">
        <v>7135</v>
      </c>
      <c r="H76">
        <v>2</v>
      </c>
      <c r="I76">
        <v>0</v>
      </c>
    </row>
    <row r="78" spans="1:11" x14ac:dyDescent="0.2">
      <c r="A78" s="5">
        <v>39051</v>
      </c>
      <c r="B78" t="s">
        <v>5600</v>
      </c>
      <c r="C78" t="s">
        <v>5235</v>
      </c>
      <c r="D78">
        <v>2</v>
      </c>
      <c r="E78">
        <v>313</v>
      </c>
      <c r="F78">
        <v>626</v>
      </c>
      <c r="G78" s="5">
        <v>39070</v>
      </c>
      <c r="H78">
        <v>619</v>
      </c>
      <c r="I78">
        <v>7</v>
      </c>
      <c r="J78">
        <v>8.5</v>
      </c>
      <c r="K78">
        <v>5262</v>
      </c>
    </row>
    <row r="79" spans="1:11" x14ac:dyDescent="0.2">
      <c r="G79" t="s">
        <v>5243</v>
      </c>
      <c r="H79">
        <v>7</v>
      </c>
      <c r="I79">
        <v>0</v>
      </c>
    </row>
    <row r="81" spans="1:11" x14ac:dyDescent="0.2">
      <c r="A81" s="5">
        <v>39070</v>
      </c>
      <c r="B81" t="s">
        <v>5162</v>
      </c>
      <c r="C81" t="s">
        <v>5331</v>
      </c>
      <c r="D81">
        <v>2</v>
      </c>
      <c r="E81">
        <v>255</v>
      </c>
      <c r="F81">
        <v>510</v>
      </c>
      <c r="G81" s="5">
        <v>39438</v>
      </c>
      <c r="H81">
        <v>504</v>
      </c>
      <c r="I81">
        <v>6</v>
      </c>
      <c r="J81">
        <v>9.5</v>
      </c>
      <c r="K81">
        <f>H81*J81</f>
        <v>4788</v>
      </c>
    </row>
    <row r="82" spans="1:11" x14ac:dyDescent="0.2">
      <c r="G82" t="s">
        <v>5243</v>
      </c>
      <c r="H82">
        <v>6</v>
      </c>
      <c r="I82">
        <v>0</v>
      </c>
    </row>
    <row r="84" spans="1:11" x14ac:dyDescent="0.2">
      <c r="A84" s="5">
        <v>39073</v>
      </c>
      <c r="B84" t="s">
        <v>4812</v>
      </c>
      <c r="C84" t="s">
        <v>7150</v>
      </c>
      <c r="D84">
        <v>2</v>
      </c>
      <c r="E84">
        <v>350</v>
      </c>
      <c r="F84">
        <v>700</v>
      </c>
      <c r="G84" s="5">
        <v>39079</v>
      </c>
      <c r="H84">
        <v>697</v>
      </c>
      <c r="I84">
        <v>3</v>
      </c>
      <c r="J84">
        <v>8.5</v>
      </c>
      <c r="K84">
        <v>5925</v>
      </c>
    </row>
    <row r="85" spans="1:11" x14ac:dyDescent="0.2">
      <c r="G85" s="5">
        <v>39079</v>
      </c>
      <c r="H85" t="s">
        <v>6948</v>
      </c>
      <c r="I85">
        <v>2</v>
      </c>
      <c r="J85">
        <v>8.5</v>
      </c>
      <c r="K85">
        <v>8.5</v>
      </c>
    </row>
    <row r="86" spans="1:11" x14ac:dyDescent="0.2">
      <c r="G86" t="s">
        <v>5243</v>
      </c>
      <c r="H86">
        <v>3</v>
      </c>
      <c r="I86">
        <v>0</v>
      </c>
    </row>
    <row r="88" spans="1:11" x14ac:dyDescent="0.2">
      <c r="A88" s="5">
        <v>39079</v>
      </c>
      <c r="B88" t="s">
        <v>7399</v>
      </c>
      <c r="C88" t="s">
        <v>7251</v>
      </c>
      <c r="D88">
        <v>2</v>
      </c>
      <c r="E88">
        <v>315</v>
      </c>
      <c r="F88">
        <v>630</v>
      </c>
      <c r="G88" s="5">
        <v>39093</v>
      </c>
      <c r="H88">
        <v>625</v>
      </c>
      <c r="I88">
        <v>5</v>
      </c>
      <c r="J88">
        <v>9</v>
      </c>
      <c r="K88">
        <v>5625</v>
      </c>
    </row>
    <row r="89" spans="1:11" x14ac:dyDescent="0.2">
      <c r="G89" t="s">
        <v>5348</v>
      </c>
      <c r="H89">
        <v>5</v>
      </c>
      <c r="I89">
        <v>0</v>
      </c>
    </row>
    <row r="91" spans="1:11" x14ac:dyDescent="0.2">
      <c r="B91" t="s">
        <v>7513</v>
      </c>
      <c r="C91" t="s">
        <v>7514</v>
      </c>
      <c r="D91">
        <v>1</v>
      </c>
      <c r="E91">
        <v>636</v>
      </c>
      <c r="F91">
        <v>636</v>
      </c>
      <c r="G91" s="5">
        <v>39093</v>
      </c>
      <c r="H91">
        <v>635</v>
      </c>
      <c r="I91">
        <v>1</v>
      </c>
      <c r="J91">
        <v>11</v>
      </c>
      <c r="K91">
        <v>6985</v>
      </c>
    </row>
    <row r="92" spans="1:11" x14ac:dyDescent="0.2">
      <c r="G92" t="s">
        <v>5348</v>
      </c>
      <c r="H92">
        <v>1</v>
      </c>
      <c r="I92">
        <v>0</v>
      </c>
    </row>
    <row r="94" spans="1:11" x14ac:dyDescent="0.2">
      <c r="A94" s="5">
        <v>39093</v>
      </c>
      <c r="B94" t="s">
        <v>7672</v>
      </c>
      <c r="C94" t="s">
        <v>7790</v>
      </c>
      <c r="D94">
        <v>2</v>
      </c>
      <c r="E94">
        <v>310</v>
      </c>
      <c r="F94">
        <v>620</v>
      </c>
      <c r="G94" s="5">
        <v>39100</v>
      </c>
      <c r="H94">
        <v>616</v>
      </c>
      <c r="I94">
        <v>4</v>
      </c>
      <c r="J94">
        <v>8.5</v>
      </c>
      <c r="K94">
        <v>5236</v>
      </c>
    </row>
    <row r="95" spans="1:11" x14ac:dyDescent="0.2">
      <c r="G95" s="5">
        <v>39100</v>
      </c>
      <c r="H95" t="s">
        <v>5144</v>
      </c>
      <c r="I95">
        <v>3</v>
      </c>
      <c r="J95">
        <v>8.5</v>
      </c>
      <c r="K95">
        <v>8.5</v>
      </c>
    </row>
    <row r="96" spans="1:11" x14ac:dyDescent="0.2">
      <c r="G96" t="s">
        <v>5345</v>
      </c>
      <c r="H96">
        <v>3</v>
      </c>
      <c r="I96">
        <v>0</v>
      </c>
    </row>
    <row r="98" spans="1:11" x14ac:dyDescent="0.2">
      <c r="A98" s="5">
        <v>39100</v>
      </c>
      <c r="B98" t="s">
        <v>5001</v>
      </c>
      <c r="C98" t="s">
        <v>5109</v>
      </c>
      <c r="D98">
        <v>1</v>
      </c>
      <c r="E98">
        <v>290</v>
      </c>
      <c r="F98">
        <v>290</v>
      </c>
      <c r="G98" s="5">
        <v>39107</v>
      </c>
      <c r="H98">
        <v>290</v>
      </c>
      <c r="I98">
        <v>0</v>
      </c>
      <c r="J98">
        <v>8.5</v>
      </c>
      <c r="K98">
        <v>2465</v>
      </c>
    </row>
    <row r="100" spans="1:11" x14ac:dyDescent="0.2">
      <c r="A100" s="5">
        <v>39100</v>
      </c>
      <c r="B100" t="s">
        <v>5041</v>
      </c>
      <c r="C100" t="s">
        <v>4867</v>
      </c>
      <c r="D100">
        <v>3</v>
      </c>
      <c r="E100">
        <v>202</v>
      </c>
      <c r="F100">
        <v>606</v>
      </c>
      <c r="G100" s="5">
        <v>39114</v>
      </c>
      <c r="H100">
        <v>605</v>
      </c>
      <c r="I100">
        <v>1</v>
      </c>
      <c r="J100">
        <v>8.5</v>
      </c>
      <c r="K100">
        <v>5142</v>
      </c>
    </row>
    <row r="101" spans="1:11" x14ac:dyDescent="0.2">
      <c r="G101" t="s">
        <v>4948</v>
      </c>
      <c r="H101">
        <v>1</v>
      </c>
      <c r="I101">
        <v>0</v>
      </c>
    </row>
    <row r="103" spans="1:11" x14ac:dyDescent="0.2">
      <c r="A103" s="5">
        <v>39107</v>
      </c>
      <c r="B103" t="s">
        <v>7515</v>
      </c>
      <c r="C103" t="s">
        <v>5882</v>
      </c>
      <c r="D103">
        <v>2</v>
      </c>
      <c r="E103">
        <v>351</v>
      </c>
      <c r="F103">
        <v>702</v>
      </c>
      <c r="G103" s="5">
        <v>39114</v>
      </c>
      <c r="H103">
        <v>697</v>
      </c>
      <c r="I103">
        <v>5</v>
      </c>
      <c r="J103">
        <v>10</v>
      </c>
      <c r="K103">
        <v>6970</v>
      </c>
    </row>
    <row r="104" spans="1:11" x14ac:dyDescent="0.2">
      <c r="G104" t="s">
        <v>4948</v>
      </c>
      <c r="H104">
        <v>5</v>
      </c>
      <c r="I104">
        <v>0</v>
      </c>
    </row>
    <row r="106" spans="1:11" x14ac:dyDescent="0.2">
      <c r="A106" s="5">
        <v>39114</v>
      </c>
      <c r="B106" t="s">
        <v>7585</v>
      </c>
      <c r="C106" t="s">
        <v>7526</v>
      </c>
      <c r="D106">
        <v>3</v>
      </c>
      <c r="E106">
        <v>303</v>
      </c>
      <c r="F106">
        <v>909</v>
      </c>
      <c r="G106" s="5">
        <v>39128</v>
      </c>
      <c r="H106">
        <v>900</v>
      </c>
      <c r="I106">
        <v>9</v>
      </c>
      <c r="J106">
        <v>9</v>
      </c>
      <c r="K106">
        <v>8100</v>
      </c>
    </row>
    <row r="107" spans="1:11" x14ac:dyDescent="0.2">
      <c r="G107" s="5">
        <v>39135</v>
      </c>
      <c r="H107">
        <v>5</v>
      </c>
      <c r="I107">
        <v>4</v>
      </c>
      <c r="J107">
        <v>9</v>
      </c>
      <c r="K107">
        <v>45</v>
      </c>
    </row>
    <row r="108" spans="1:11" x14ac:dyDescent="0.2">
      <c r="G108" t="s">
        <v>7998</v>
      </c>
      <c r="H108">
        <v>4</v>
      </c>
      <c r="I108">
        <v>0</v>
      </c>
    </row>
    <row r="110" spans="1:11" x14ac:dyDescent="0.2">
      <c r="A110" s="5">
        <v>39114</v>
      </c>
      <c r="B110" t="s">
        <v>7588</v>
      </c>
      <c r="C110" t="s">
        <v>7702</v>
      </c>
      <c r="D110">
        <v>1</v>
      </c>
      <c r="E110">
        <v>324</v>
      </c>
      <c r="F110">
        <v>324</v>
      </c>
      <c r="G110" s="5">
        <v>39121</v>
      </c>
      <c r="H110">
        <v>321</v>
      </c>
      <c r="I110">
        <v>3</v>
      </c>
      <c r="J110">
        <v>8.5</v>
      </c>
      <c r="K110">
        <v>2728</v>
      </c>
    </row>
    <row r="111" spans="1:11" x14ac:dyDescent="0.2">
      <c r="G111" s="5">
        <v>39121</v>
      </c>
      <c r="H111" t="s">
        <v>7785</v>
      </c>
      <c r="I111">
        <v>2</v>
      </c>
      <c r="J111">
        <v>8.5</v>
      </c>
      <c r="K111">
        <v>8.5</v>
      </c>
    </row>
    <row r="112" spans="1:11" x14ac:dyDescent="0.2">
      <c r="G112" t="s">
        <v>4948</v>
      </c>
      <c r="H112">
        <v>2</v>
      </c>
      <c r="I112">
        <v>0</v>
      </c>
    </row>
    <row r="114" spans="1:11" x14ac:dyDescent="0.2">
      <c r="A114" s="5">
        <v>39121</v>
      </c>
      <c r="B114" t="s">
        <v>4925</v>
      </c>
      <c r="C114" t="s">
        <v>5106</v>
      </c>
      <c r="D114">
        <v>2</v>
      </c>
      <c r="E114">
        <v>288</v>
      </c>
      <c r="F114">
        <v>576</v>
      </c>
      <c r="G114" s="5">
        <v>39135</v>
      </c>
      <c r="H114">
        <v>576</v>
      </c>
      <c r="I114">
        <v>0</v>
      </c>
      <c r="J114">
        <v>9</v>
      </c>
      <c r="K114">
        <v>5184</v>
      </c>
    </row>
    <row r="116" spans="1:11" x14ac:dyDescent="0.2">
      <c r="A116" s="5">
        <v>39121</v>
      </c>
      <c r="B116" t="s">
        <v>4902</v>
      </c>
      <c r="C116" t="s">
        <v>5302</v>
      </c>
      <c r="D116">
        <v>2</v>
      </c>
      <c r="E116">
        <v>288</v>
      </c>
      <c r="F116">
        <v>576</v>
      </c>
      <c r="G116" s="5">
        <v>39135</v>
      </c>
      <c r="H116">
        <v>573</v>
      </c>
      <c r="I116">
        <v>3</v>
      </c>
      <c r="J116">
        <v>9</v>
      </c>
      <c r="K116">
        <v>5157</v>
      </c>
    </row>
    <row r="117" spans="1:11" x14ac:dyDescent="0.2">
      <c r="G117" t="s">
        <v>7753</v>
      </c>
      <c r="H117">
        <v>3</v>
      </c>
      <c r="I117">
        <v>0</v>
      </c>
    </row>
    <row r="119" spans="1:11" x14ac:dyDescent="0.2">
      <c r="A119" s="5">
        <v>39128</v>
      </c>
      <c r="B119" t="s">
        <v>5145</v>
      </c>
      <c r="C119" t="s">
        <v>5146</v>
      </c>
      <c r="D119">
        <v>3</v>
      </c>
      <c r="E119">
        <v>218</v>
      </c>
      <c r="F119">
        <v>654</v>
      </c>
      <c r="G119" s="5">
        <v>39142</v>
      </c>
      <c r="H119">
        <v>653</v>
      </c>
      <c r="I119">
        <v>1</v>
      </c>
      <c r="J119">
        <v>8.5</v>
      </c>
      <c r="K119">
        <v>5551</v>
      </c>
    </row>
    <row r="120" spans="1:11" x14ac:dyDescent="0.2">
      <c r="A120" s="5"/>
      <c r="G120" s="5" t="s">
        <v>4922</v>
      </c>
      <c r="H120">
        <v>1</v>
      </c>
      <c r="I120">
        <v>0</v>
      </c>
    </row>
    <row r="122" spans="1:11" x14ac:dyDescent="0.2">
      <c r="A122" s="5">
        <v>39135</v>
      </c>
      <c r="B122" t="s">
        <v>4512</v>
      </c>
      <c r="C122" t="s">
        <v>4480</v>
      </c>
      <c r="D122">
        <v>1</v>
      </c>
      <c r="E122">
        <v>298</v>
      </c>
      <c r="F122">
        <v>298</v>
      </c>
      <c r="G122" s="5">
        <v>39142</v>
      </c>
      <c r="H122">
        <v>297</v>
      </c>
      <c r="I122">
        <v>1</v>
      </c>
      <c r="J122">
        <v>8.5</v>
      </c>
      <c r="K122">
        <v>2525</v>
      </c>
    </row>
    <row r="123" spans="1:11" x14ac:dyDescent="0.2">
      <c r="A123" s="5"/>
      <c r="G123" s="5" t="s">
        <v>4807</v>
      </c>
      <c r="H123">
        <v>1</v>
      </c>
      <c r="I123">
        <v>0</v>
      </c>
    </row>
    <row r="125" spans="1:11" x14ac:dyDescent="0.2">
      <c r="A125" s="5">
        <v>39135</v>
      </c>
      <c r="B125" t="s">
        <v>7838</v>
      </c>
      <c r="C125" t="s">
        <v>7210</v>
      </c>
      <c r="D125">
        <v>2</v>
      </c>
      <c r="E125">
        <v>298</v>
      </c>
      <c r="F125">
        <v>596</v>
      </c>
      <c r="G125" s="5">
        <v>39156</v>
      </c>
      <c r="H125">
        <v>596</v>
      </c>
      <c r="I125">
        <v>0</v>
      </c>
      <c r="J125">
        <v>9</v>
      </c>
      <c r="K125">
        <v>5364</v>
      </c>
    </row>
    <row r="127" spans="1:11" x14ac:dyDescent="0.2">
      <c r="A127" s="5">
        <v>39142</v>
      </c>
      <c r="B127" t="s">
        <v>7738</v>
      </c>
      <c r="C127" t="s">
        <v>7852</v>
      </c>
      <c r="D127">
        <v>3</v>
      </c>
      <c r="E127">
        <v>224</v>
      </c>
      <c r="F127">
        <v>672</v>
      </c>
      <c r="G127" s="5">
        <v>39156</v>
      </c>
      <c r="H127">
        <v>669</v>
      </c>
      <c r="I127">
        <v>3</v>
      </c>
      <c r="J127">
        <v>9.5</v>
      </c>
      <c r="K127">
        <v>6356</v>
      </c>
    </row>
    <row r="128" spans="1:11" x14ac:dyDescent="0.2">
      <c r="A128" s="5"/>
      <c r="G128" s="5" t="s">
        <v>4806</v>
      </c>
      <c r="H128">
        <v>3</v>
      </c>
      <c r="I128">
        <v>0</v>
      </c>
    </row>
    <row r="130" spans="1:11" x14ac:dyDescent="0.2">
      <c r="A130" s="5">
        <v>39142</v>
      </c>
      <c r="B130" t="s">
        <v>7653</v>
      </c>
      <c r="C130" t="s">
        <v>7811</v>
      </c>
      <c r="D130">
        <v>2</v>
      </c>
      <c r="E130">
        <v>322</v>
      </c>
      <c r="F130">
        <v>644</v>
      </c>
      <c r="G130" s="5">
        <v>39156</v>
      </c>
      <c r="H130">
        <v>643</v>
      </c>
      <c r="I130">
        <v>1</v>
      </c>
      <c r="J130">
        <v>9.5</v>
      </c>
      <c r="K130">
        <v>6109</v>
      </c>
    </row>
    <row r="131" spans="1:11" x14ac:dyDescent="0.2">
      <c r="A131" s="5"/>
      <c r="G131" s="5" t="s">
        <v>4763</v>
      </c>
      <c r="H131">
        <v>1</v>
      </c>
      <c r="I131">
        <v>0</v>
      </c>
    </row>
    <row r="132" spans="1:11" x14ac:dyDescent="0.2">
      <c r="E132" s="5"/>
    </row>
    <row r="133" spans="1:11" x14ac:dyDescent="0.2">
      <c r="A133" s="5">
        <v>39156</v>
      </c>
      <c r="B133" t="s">
        <v>7751</v>
      </c>
      <c r="C133" t="s">
        <v>7973</v>
      </c>
      <c r="D133">
        <v>2</v>
      </c>
      <c r="E133">
        <v>305</v>
      </c>
      <c r="F133">
        <v>610</v>
      </c>
      <c r="G133" s="5">
        <v>39170</v>
      </c>
      <c r="H133">
        <v>609</v>
      </c>
      <c r="I133">
        <v>1</v>
      </c>
      <c r="J133">
        <v>9</v>
      </c>
      <c r="K133">
        <v>5481</v>
      </c>
    </row>
    <row r="134" spans="1:11" x14ac:dyDescent="0.2">
      <c r="A134" s="5"/>
      <c r="G134" s="5" t="s">
        <v>4807</v>
      </c>
      <c r="H134">
        <v>1</v>
      </c>
      <c r="I134">
        <v>0</v>
      </c>
    </row>
    <row r="136" spans="1:11" x14ac:dyDescent="0.2">
      <c r="A136" s="5">
        <v>39163</v>
      </c>
      <c r="B136" t="s">
        <v>8104</v>
      </c>
      <c r="C136" t="s">
        <v>8056</v>
      </c>
      <c r="D136">
        <v>2</v>
      </c>
      <c r="E136">
        <v>289</v>
      </c>
      <c r="F136">
        <v>578</v>
      </c>
      <c r="G136" s="5">
        <v>39170</v>
      </c>
      <c r="H136">
        <v>577</v>
      </c>
      <c r="I136">
        <v>1</v>
      </c>
      <c r="J136">
        <v>8.5</v>
      </c>
      <c r="K136">
        <v>4905</v>
      </c>
    </row>
    <row r="137" spans="1:11" x14ac:dyDescent="0.2">
      <c r="A137" s="5"/>
      <c r="G137" s="5" t="s">
        <v>4881</v>
      </c>
      <c r="H137">
        <v>1</v>
      </c>
      <c r="I137">
        <v>0</v>
      </c>
    </row>
    <row r="139" spans="1:11" x14ac:dyDescent="0.2">
      <c r="A139" s="5">
        <v>39163</v>
      </c>
      <c r="B139" t="s">
        <v>7903</v>
      </c>
      <c r="C139" t="s">
        <v>5108</v>
      </c>
      <c r="D139">
        <v>3</v>
      </c>
      <c r="E139">
        <v>225</v>
      </c>
      <c r="F139">
        <v>675</v>
      </c>
      <c r="G139" s="5">
        <v>39184</v>
      </c>
      <c r="H139">
        <v>677</v>
      </c>
      <c r="I139">
        <v>0</v>
      </c>
      <c r="J139">
        <v>9.5</v>
      </c>
      <c r="K139">
        <v>6432</v>
      </c>
    </row>
    <row r="141" spans="1:11" x14ac:dyDescent="0.2">
      <c r="A141" s="5">
        <v>39170</v>
      </c>
      <c r="B141" t="s">
        <v>8184</v>
      </c>
      <c r="C141" t="s">
        <v>8185</v>
      </c>
      <c r="D141">
        <v>1</v>
      </c>
      <c r="E141">
        <v>651</v>
      </c>
      <c r="F141">
        <v>651</v>
      </c>
      <c r="G141" s="5">
        <v>39184</v>
      </c>
      <c r="H141">
        <v>648</v>
      </c>
      <c r="I141">
        <v>3</v>
      </c>
      <c r="J141">
        <v>10</v>
      </c>
      <c r="K141">
        <v>6480</v>
      </c>
    </row>
    <row r="142" spans="1:11" x14ac:dyDescent="0.2">
      <c r="A142" s="5"/>
      <c r="G142" s="5" t="s">
        <v>4807</v>
      </c>
      <c r="H142">
        <v>3</v>
      </c>
      <c r="I142">
        <v>0</v>
      </c>
    </row>
    <row r="144" spans="1:11" x14ac:dyDescent="0.2">
      <c r="A144" s="5">
        <v>39184</v>
      </c>
      <c r="B144" t="s">
        <v>4712</v>
      </c>
      <c r="C144" t="s">
        <v>4834</v>
      </c>
      <c r="D144">
        <v>2</v>
      </c>
      <c r="E144">
        <v>103</v>
      </c>
      <c r="F144">
        <v>206</v>
      </c>
      <c r="G144" s="5">
        <v>39191</v>
      </c>
      <c r="H144">
        <v>205</v>
      </c>
      <c r="I144">
        <v>1</v>
      </c>
      <c r="J144">
        <v>8.5</v>
      </c>
      <c r="K144">
        <v>1743</v>
      </c>
    </row>
    <row r="145" spans="1:11" x14ac:dyDescent="0.2">
      <c r="A145" s="5"/>
      <c r="G145" s="5" t="s">
        <v>4703</v>
      </c>
      <c r="H145">
        <v>1</v>
      </c>
      <c r="I145">
        <v>0</v>
      </c>
    </row>
    <row r="147" spans="1:11" x14ac:dyDescent="0.2">
      <c r="A147" s="5">
        <v>39184</v>
      </c>
      <c r="B147" t="s">
        <v>4779</v>
      </c>
      <c r="C147" t="s">
        <v>4773</v>
      </c>
      <c r="D147">
        <v>6</v>
      </c>
      <c r="E147">
        <v>103</v>
      </c>
      <c r="F147">
        <v>618</v>
      </c>
      <c r="G147" s="5">
        <v>39191</v>
      </c>
      <c r="H147">
        <v>612</v>
      </c>
      <c r="I147">
        <v>6</v>
      </c>
      <c r="J147">
        <v>9</v>
      </c>
      <c r="K147">
        <v>5508</v>
      </c>
    </row>
    <row r="148" spans="1:11" x14ac:dyDescent="0.2">
      <c r="G148" t="s">
        <v>4763</v>
      </c>
      <c r="H148">
        <v>6</v>
      </c>
      <c r="I148">
        <v>0</v>
      </c>
    </row>
    <row r="150" spans="1:11" x14ac:dyDescent="0.2">
      <c r="A150" s="5">
        <v>39191</v>
      </c>
      <c r="B150" t="s">
        <v>7980</v>
      </c>
      <c r="C150" t="s">
        <v>4460</v>
      </c>
      <c r="D150">
        <v>1</v>
      </c>
      <c r="E150">
        <v>563</v>
      </c>
      <c r="F150">
        <v>563</v>
      </c>
      <c r="G150" s="5">
        <v>39198</v>
      </c>
      <c r="H150">
        <v>561</v>
      </c>
      <c r="I150">
        <v>2</v>
      </c>
      <c r="J150">
        <v>9.5</v>
      </c>
      <c r="K150">
        <v>5330</v>
      </c>
    </row>
    <row r="151" spans="1:11" x14ac:dyDescent="0.2">
      <c r="G151" t="s">
        <v>8008</v>
      </c>
      <c r="H151">
        <v>2</v>
      </c>
      <c r="I151">
        <v>0</v>
      </c>
    </row>
    <row r="153" spans="1:11" x14ac:dyDescent="0.2">
      <c r="A153" s="5">
        <v>39196</v>
      </c>
      <c r="B153" t="s">
        <v>4839</v>
      </c>
      <c r="C153" t="s">
        <v>4827</v>
      </c>
      <c r="D153">
        <v>2</v>
      </c>
      <c r="E153">
        <v>297</v>
      </c>
      <c r="F153">
        <v>594</v>
      </c>
      <c r="G153" s="5">
        <v>39212</v>
      </c>
      <c r="H153">
        <v>589</v>
      </c>
      <c r="I153">
        <v>5</v>
      </c>
      <c r="J153">
        <v>8.5</v>
      </c>
      <c r="K153">
        <v>5006</v>
      </c>
    </row>
    <row r="154" spans="1:11" x14ac:dyDescent="0.2">
      <c r="G154" t="s">
        <v>8008</v>
      </c>
      <c r="H154">
        <v>5</v>
      </c>
      <c r="I154">
        <v>0</v>
      </c>
    </row>
    <row r="156" spans="1:11" x14ac:dyDescent="0.2">
      <c r="A156" s="5">
        <v>39198</v>
      </c>
      <c r="B156" t="s">
        <v>4726</v>
      </c>
      <c r="C156" t="s">
        <v>4448</v>
      </c>
      <c r="D156">
        <v>1</v>
      </c>
      <c r="E156">
        <v>608</v>
      </c>
      <c r="F156">
        <v>608</v>
      </c>
      <c r="G156" s="5">
        <v>39212</v>
      </c>
      <c r="H156">
        <v>607</v>
      </c>
      <c r="I156">
        <v>1</v>
      </c>
      <c r="J156">
        <v>10</v>
      </c>
      <c r="K156">
        <v>6070</v>
      </c>
    </row>
    <row r="157" spans="1:11" x14ac:dyDescent="0.2">
      <c r="G157" t="s">
        <v>8008</v>
      </c>
      <c r="H157">
        <v>1</v>
      </c>
      <c r="I157">
        <v>0</v>
      </c>
    </row>
    <row r="160" spans="1:11" x14ac:dyDescent="0.2">
      <c r="A160" s="5">
        <v>39212</v>
      </c>
      <c r="B160" t="s">
        <v>7884</v>
      </c>
      <c r="C160" t="s">
        <v>7885</v>
      </c>
      <c r="D160">
        <v>1</v>
      </c>
      <c r="E160">
        <v>491</v>
      </c>
      <c r="F160">
        <v>491</v>
      </c>
      <c r="G160" s="5">
        <v>39226</v>
      </c>
      <c r="H160">
        <v>491</v>
      </c>
      <c r="I160">
        <v>0</v>
      </c>
      <c r="J160">
        <v>9</v>
      </c>
      <c r="K160">
        <v>4419</v>
      </c>
    </row>
    <row r="164" spans="1:11" x14ac:dyDescent="0.2">
      <c r="A164" s="5">
        <v>39212</v>
      </c>
      <c r="B164" t="s">
        <v>7953</v>
      </c>
      <c r="C164" t="s">
        <v>8107</v>
      </c>
      <c r="D164">
        <v>1</v>
      </c>
      <c r="E164">
        <v>720</v>
      </c>
      <c r="F164">
        <v>720</v>
      </c>
      <c r="G164" s="5">
        <v>39233</v>
      </c>
      <c r="H164">
        <v>720</v>
      </c>
      <c r="I164">
        <v>0</v>
      </c>
      <c r="J164">
        <v>9</v>
      </c>
      <c r="K164">
        <v>6480</v>
      </c>
    </row>
    <row r="167" spans="1:11" x14ac:dyDescent="0.2">
      <c r="A167" s="5">
        <v>39226</v>
      </c>
      <c r="B167" t="s">
        <v>4443</v>
      </c>
      <c r="C167" t="s">
        <v>4555</v>
      </c>
      <c r="D167">
        <v>2</v>
      </c>
      <c r="E167">
        <v>283</v>
      </c>
      <c r="F167">
        <v>566</v>
      </c>
      <c r="G167" s="5">
        <v>39240</v>
      </c>
      <c r="H167">
        <v>564</v>
      </c>
      <c r="I167">
        <v>2</v>
      </c>
      <c r="J167">
        <v>9</v>
      </c>
      <c r="K167">
        <v>5076</v>
      </c>
    </row>
    <row r="168" spans="1:11" x14ac:dyDescent="0.2">
      <c r="G168" t="s">
        <v>4215</v>
      </c>
      <c r="H168">
        <v>2</v>
      </c>
      <c r="I168">
        <v>0</v>
      </c>
    </row>
    <row r="170" spans="1:11" x14ac:dyDescent="0.2">
      <c r="A170" s="5">
        <v>39233</v>
      </c>
      <c r="B170" t="s">
        <v>8214</v>
      </c>
      <c r="C170" t="s">
        <v>8215</v>
      </c>
      <c r="D170">
        <v>2</v>
      </c>
      <c r="E170">
        <v>268</v>
      </c>
      <c r="F170">
        <v>536</v>
      </c>
      <c r="G170" s="5">
        <v>39247</v>
      </c>
      <c r="H170">
        <v>533</v>
      </c>
      <c r="I170">
        <v>3</v>
      </c>
      <c r="J170">
        <v>9</v>
      </c>
      <c r="K170">
        <v>4797</v>
      </c>
    </row>
    <row r="171" spans="1:11" x14ac:dyDescent="0.2">
      <c r="G171" t="s">
        <v>4170</v>
      </c>
      <c r="H171">
        <v>3</v>
      </c>
      <c r="I171">
        <v>0</v>
      </c>
    </row>
    <row r="173" spans="1:11" x14ac:dyDescent="0.2">
      <c r="A173" s="5">
        <v>39233</v>
      </c>
      <c r="B173" t="s">
        <v>8055</v>
      </c>
      <c r="C173" t="s">
        <v>8187</v>
      </c>
      <c r="D173">
        <v>1</v>
      </c>
      <c r="E173">
        <v>155</v>
      </c>
      <c r="F173">
        <v>155</v>
      </c>
      <c r="G173" s="5">
        <v>39247</v>
      </c>
      <c r="H173">
        <v>155</v>
      </c>
      <c r="I173">
        <v>0</v>
      </c>
      <c r="J173">
        <v>9</v>
      </c>
      <c r="K173">
        <v>1395</v>
      </c>
    </row>
    <row r="176" spans="1:11" x14ac:dyDescent="0.2">
      <c r="A176" s="5">
        <v>39240</v>
      </c>
      <c r="B176" t="s">
        <v>8307</v>
      </c>
      <c r="C176" t="s">
        <v>8304</v>
      </c>
      <c r="D176">
        <v>1</v>
      </c>
      <c r="E176">
        <v>633</v>
      </c>
      <c r="F176">
        <v>633</v>
      </c>
      <c r="G176" s="5">
        <v>39254</v>
      </c>
      <c r="H176">
        <v>629</v>
      </c>
      <c r="I176">
        <v>4</v>
      </c>
      <c r="J176">
        <v>9.5</v>
      </c>
      <c r="K176">
        <v>5976</v>
      </c>
    </row>
    <row r="177" spans="1:11" x14ac:dyDescent="0.2">
      <c r="G177" t="s">
        <v>4170</v>
      </c>
      <c r="H177">
        <v>4</v>
      </c>
      <c r="I177">
        <v>0</v>
      </c>
    </row>
    <row r="179" spans="1:11" x14ac:dyDescent="0.2">
      <c r="A179" s="5">
        <v>39246</v>
      </c>
      <c r="B179" t="s">
        <v>8233</v>
      </c>
      <c r="C179" t="s">
        <v>8234</v>
      </c>
      <c r="D179">
        <v>1</v>
      </c>
      <c r="E179">
        <v>600</v>
      </c>
      <c r="F179">
        <v>600</v>
      </c>
      <c r="G179" s="5">
        <v>39268</v>
      </c>
      <c r="H179">
        <v>598</v>
      </c>
      <c r="I179">
        <v>2</v>
      </c>
      <c r="J179">
        <v>10.5</v>
      </c>
      <c r="K179">
        <v>6279</v>
      </c>
    </row>
    <row r="180" spans="1:11" x14ac:dyDescent="0.2">
      <c r="G180" t="s">
        <v>4170</v>
      </c>
      <c r="H180">
        <v>2</v>
      </c>
      <c r="I180">
        <v>0</v>
      </c>
    </row>
    <row r="182" spans="1:11" x14ac:dyDescent="0.2">
      <c r="A182" s="5">
        <v>39246</v>
      </c>
      <c r="B182" t="s">
        <v>8190</v>
      </c>
      <c r="C182" t="s">
        <v>8191</v>
      </c>
      <c r="D182">
        <v>1</v>
      </c>
      <c r="E182">
        <v>614</v>
      </c>
      <c r="F182">
        <v>614</v>
      </c>
      <c r="G182" s="5">
        <v>39254</v>
      </c>
      <c r="H182">
        <v>613</v>
      </c>
      <c r="I182">
        <v>1</v>
      </c>
      <c r="J182">
        <v>9.5</v>
      </c>
      <c r="K182">
        <v>5824</v>
      </c>
    </row>
    <row r="183" spans="1:11" x14ac:dyDescent="0.2">
      <c r="G183" t="s">
        <v>4170</v>
      </c>
      <c r="H183">
        <v>1</v>
      </c>
      <c r="I183">
        <v>0</v>
      </c>
    </row>
    <row r="185" spans="1:11" x14ac:dyDescent="0.2">
      <c r="A185" s="5">
        <v>39254</v>
      </c>
      <c r="B185" t="s">
        <v>8272</v>
      </c>
      <c r="C185" t="s">
        <v>8273</v>
      </c>
      <c r="D185">
        <v>3</v>
      </c>
      <c r="E185">
        <v>209</v>
      </c>
      <c r="F185">
        <v>627</v>
      </c>
      <c r="G185" s="5">
        <v>39282</v>
      </c>
      <c r="H185">
        <v>619</v>
      </c>
      <c r="I185">
        <v>8</v>
      </c>
      <c r="J185">
        <v>9.5</v>
      </c>
      <c r="K185">
        <v>5880</v>
      </c>
    </row>
    <row r="186" spans="1:11" x14ac:dyDescent="0.2">
      <c r="G186" t="s">
        <v>8419</v>
      </c>
      <c r="H186">
        <v>8</v>
      </c>
      <c r="I186">
        <v>0</v>
      </c>
    </row>
    <row r="188" spans="1:11" x14ac:dyDescent="0.2">
      <c r="A188" s="5">
        <v>39249</v>
      </c>
      <c r="B188" t="s">
        <v>8041</v>
      </c>
      <c r="C188" t="s">
        <v>7111</v>
      </c>
      <c r="D188">
        <v>2</v>
      </c>
      <c r="E188">
        <v>304</v>
      </c>
      <c r="F188">
        <v>608</v>
      </c>
      <c r="G188" s="5">
        <v>39268</v>
      </c>
      <c r="H188">
        <v>606</v>
      </c>
      <c r="I188">
        <v>2</v>
      </c>
      <c r="J188">
        <v>9</v>
      </c>
      <c r="K188">
        <v>5454</v>
      </c>
    </row>
    <row r="189" spans="1:11" x14ac:dyDescent="0.2">
      <c r="G189" t="s">
        <v>4169</v>
      </c>
      <c r="H189">
        <v>2</v>
      </c>
      <c r="I189">
        <v>0</v>
      </c>
    </row>
    <row r="191" spans="1:11" x14ac:dyDescent="0.2">
      <c r="A191" s="5">
        <v>39268</v>
      </c>
      <c r="B191" t="s">
        <v>8491</v>
      </c>
      <c r="C191" t="s">
        <v>8553</v>
      </c>
      <c r="D191">
        <v>2</v>
      </c>
      <c r="E191">
        <v>301</v>
      </c>
      <c r="F191">
        <v>602</v>
      </c>
      <c r="G191" s="5">
        <v>39282</v>
      </c>
      <c r="H191">
        <v>600</v>
      </c>
      <c r="I191">
        <v>2</v>
      </c>
      <c r="J191">
        <v>10</v>
      </c>
      <c r="K191">
        <v>6000</v>
      </c>
    </row>
    <row r="192" spans="1:11" x14ac:dyDescent="0.2">
      <c r="G192" t="s">
        <v>8422</v>
      </c>
      <c r="H192">
        <v>2</v>
      </c>
      <c r="I192">
        <v>0</v>
      </c>
    </row>
    <row r="194" spans="1:11" x14ac:dyDescent="0.2">
      <c r="A194" s="5">
        <v>39282</v>
      </c>
      <c r="B194" t="s">
        <v>4496</v>
      </c>
      <c r="C194" t="s">
        <v>4282</v>
      </c>
      <c r="D194">
        <v>2</v>
      </c>
      <c r="E194">
        <v>397</v>
      </c>
      <c r="F194">
        <v>794</v>
      </c>
      <c r="G194" s="5">
        <v>39296</v>
      </c>
      <c r="H194">
        <v>793</v>
      </c>
      <c r="I194">
        <v>1</v>
      </c>
      <c r="J194">
        <v>9.5</v>
      </c>
      <c r="K194">
        <v>7534</v>
      </c>
    </row>
    <row r="195" spans="1:11" x14ac:dyDescent="0.2">
      <c r="G195" t="s">
        <v>8433</v>
      </c>
      <c r="H195">
        <v>1</v>
      </c>
      <c r="I195">
        <v>0</v>
      </c>
    </row>
    <row r="197" spans="1:11" x14ac:dyDescent="0.2">
      <c r="A197" s="5">
        <v>39282</v>
      </c>
      <c r="B197" t="s">
        <v>4303</v>
      </c>
      <c r="C197" t="s">
        <v>4499</v>
      </c>
      <c r="D197">
        <v>1</v>
      </c>
      <c r="E197">
        <v>317</v>
      </c>
      <c r="F197">
        <v>317</v>
      </c>
      <c r="G197" s="5">
        <v>39296</v>
      </c>
      <c r="H197">
        <v>317</v>
      </c>
      <c r="I197">
        <v>0</v>
      </c>
      <c r="J197">
        <v>9.5</v>
      </c>
      <c r="K197">
        <v>3012</v>
      </c>
    </row>
    <row r="200" spans="1:11" x14ac:dyDescent="0.2">
      <c r="A200" s="5">
        <v>39296</v>
      </c>
      <c r="B200" t="s">
        <v>4315</v>
      </c>
      <c r="C200" t="s">
        <v>4289</v>
      </c>
      <c r="D200">
        <v>3</v>
      </c>
      <c r="E200">
        <v>172</v>
      </c>
      <c r="F200">
        <v>516</v>
      </c>
      <c r="G200" s="5">
        <v>39303</v>
      </c>
      <c r="H200">
        <v>513</v>
      </c>
      <c r="I200">
        <v>3</v>
      </c>
      <c r="J200">
        <v>9.5</v>
      </c>
      <c r="K200">
        <v>4874</v>
      </c>
    </row>
    <row r="201" spans="1:11" x14ac:dyDescent="0.2">
      <c r="G201" t="s">
        <v>8419</v>
      </c>
      <c r="H201">
        <v>3</v>
      </c>
      <c r="I201">
        <v>0</v>
      </c>
    </row>
    <row r="203" spans="1:11" x14ac:dyDescent="0.2">
      <c r="A203" s="5">
        <v>39296</v>
      </c>
      <c r="B203" t="s">
        <v>4189</v>
      </c>
      <c r="C203" t="s">
        <v>4274</v>
      </c>
      <c r="D203">
        <v>2</v>
      </c>
      <c r="E203">
        <v>417</v>
      </c>
      <c r="F203">
        <v>834</v>
      </c>
      <c r="G203" s="5">
        <v>39310</v>
      </c>
      <c r="H203">
        <v>834</v>
      </c>
      <c r="I203">
        <v>0</v>
      </c>
      <c r="J203">
        <v>9.5</v>
      </c>
      <c r="K203">
        <f>H203*J203</f>
        <v>7923</v>
      </c>
    </row>
    <row r="206" spans="1:11" x14ac:dyDescent="0.2">
      <c r="A206" s="5">
        <v>39303</v>
      </c>
      <c r="B206" t="s">
        <v>4213</v>
      </c>
      <c r="C206" t="s">
        <v>4085</v>
      </c>
      <c r="D206">
        <v>3</v>
      </c>
      <c r="E206">
        <v>152</v>
      </c>
      <c r="F206">
        <v>456</v>
      </c>
      <c r="G206" t="s">
        <v>8460</v>
      </c>
      <c r="H206">
        <v>456</v>
      </c>
      <c r="I206">
        <v>0</v>
      </c>
      <c r="J206">
        <v>9</v>
      </c>
      <c r="K206">
        <v>4104</v>
      </c>
    </row>
    <row r="208" spans="1:11" x14ac:dyDescent="0.2">
      <c r="A208" s="18"/>
    </row>
    <row r="209" spans="1:11" x14ac:dyDescent="0.2">
      <c r="A209" t="s">
        <v>4254</v>
      </c>
      <c r="B209" t="s">
        <v>4098</v>
      </c>
      <c r="C209" t="s">
        <v>4099</v>
      </c>
      <c r="D209">
        <v>2</v>
      </c>
      <c r="E209">
        <v>295</v>
      </c>
      <c r="F209">
        <v>590</v>
      </c>
      <c r="G209" s="12">
        <v>39319</v>
      </c>
      <c r="H209">
        <v>589</v>
      </c>
      <c r="I209">
        <v>1</v>
      </c>
      <c r="J209">
        <v>9.5</v>
      </c>
      <c r="K209">
        <v>5596</v>
      </c>
    </row>
    <row r="210" spans="1:11" x14ac:dyDescent="0.2">
      <c r="G210" t="s">
        <v>3627</v>
      </c>
      <c r="H210">
        <v>1</v>
      </c>
      <c r="I210">
        <v>0</v>
      </c>
    </row>
    <row r="212" spans="1:11" x14ac:dyDescent="0.2">
      <c r="A212" t="s">
        <v>4042</v>
      </c>
      <c r="B212" t="s">
        <v>3900</v>
      </c>
      <c r="C212" t="s">
        <v>3901</v>
      </c>
      <c r="D212">
        <v>4</v>
      </c>
      <c r="E212">
        <v>149</v>
      </c>
      <c r="F212">
        <v>596</v>
      </c>
      <c r="G212" t="s">
        <v>3814</v>
      </c>
      <c r="H212">
        <v>557</v>
      </c>
      <c r="I212">
        <v>39</v>
      </c>
      <c r="J212">
        <v>10.5</v>
      </c>
      <c r="K212">
        <v>5848</v>
      </c>
    </row>
    <row r="213" spans="1:11" x14ac:dyDescent="0.2">
      <c r="G213" t="s">
        <v>3679</v>
      </c>
      <c r="H213">
        <v>38</v>
      </c>
      <c r="I213">
        <v>1</v>
      </c>
      <c r="J213">
        <v>10.5</v>
      </c>
      <c r="K213">
        <v>399</v>
      </c>
    </row>
    <row r="214" spans="1:11" x14ac:dyDescent="0.2">
      <c r="G214" t="s">
        <v>3626</v>
      </c>
      <c r="H214">
        <v>1</v>
      </c>
      <c r="I214">
        <v>0</v>
      </c>
    </row>
    <row r="216" spans="1:11" x14ac:dyDescent="0.2">
      <c r="A216" t="s">
        <v>3788</v>
      </c>
      <c r="B216" t="s">
        <v>4011</v>
      </c>
      <c r="C216" t="s">
        <v>4012</v>
      </c>
      <c r="D216">
        <v>2</v>
      </c>
      <c r="E216">
        <v>214</v>
      </c>
      <c r="F216">
        <v>428</v>
      </c>
      <c r="G216" t="s">
        <v>3767</v>
      </c>
      <c r="H216">
        <v>428</v>
      </c>
      <c r="I216">
        <v>0</v>
      </c>
      <c r="J216">
        <v>9.5</v>
      </c>
      <c r="K216">
        <v>4066</v>
      </c>
    </row>
    <row r="219" spans="1:11" x14ac:dyDescent="0.2">
      <c r="A219" t="s">
        <v>3966</v>
      </c>
      <c r="B219" t="s">
        <v>3968</v>
      </c>
      <c r="C219" t="s">
        <v>3969</v>
      </c>
      <c r="D219">
        <v>1</v>
      </c>
      <c r="E219">
        <v>702</v>
      </c>
      <c r="F219">
        <v>702</v>
      </c>
      <c r="G219" t="s">
        <v>3591</v>
      </c>
      <c r="H219">
        <v>702</v>
      </c>
      <c r="I219">
        <v>0</v>
      </c>
      <c r="J219">
        <v>9</v>
      </c>
      <c r="K219">
        <v>6318</v>
      </c>
    </row>
    <row r="222" spans="1:11" x14ac:dyDescent="0.2">
      <c r="A222" t="s">
        <v>3542</v>
      </c>
      <c r="B222" t="s">
        <v>3625</v>
      </c>
      <c r="C222" t="s">
        <v>3670</v>
      </c>
      <c r="D222">
        <v>1</v>
      </c>
      <c r="E222">
        <v>605</v>
      </c>
      <c r="F222">
        <v>605</v>
      </c>
      <c r="G222" t="s">
        <v>3614</v>
      </c>
      <c r="H222">
        <v>604</v>
      </c>
      <c r="I222">
        <v>1</v>
      </c>
      <c r="J222">
        <v>9.5</v>
      </c>
      <c r="K222">
        <v>5738</v>
      </c>
    </row>
    <row r="223" spans="1:11" x14ac:dyDescent="0.2">
      <c r="G223" t="s">
        <v>8629</v>
      </c>
      <c r="H223">
        <v>1</v>
      </c>
      <c r="I223">
        <v>0</v>
      </c>
    </row>
    <row r="225" spans="1:11" x14ac:dyDescent="0.2">
      <c r="A225" t="s">
        <v>3591</v>
      </c>
      <c r="B225" t="s">
        <v>3676</v>
      </c>
      <c r="C225" t="s">
        <v>3677</v>
      </c>
      <c r="D225">
        <v>2</v>
      </c>
      <c r="E225">
        <v>268</v>
      </c>
      <c r="F225">
        <v>536</v>
      </c>
      <c r="G225" t="s">
        <v>3492</v>
      </c>
      <c r="H225">
        <v>535</v>
      </c>
      <c r="I225">
        <v>1</v>
      </c>
      <c r="J225">
        <v>10</v>
      </c>
      <c r="K225">
        <v>5350</v>
      </c>
    </row>
    <row r="226" spans="1:11" x14ac:dyDescent="0.2">
      <c r="G226" t="s">
        <v>8630</v>
      </c>
      <c r="H226">
        <v>1</v>
      </c>
      <c r="I226">
        <v>0</v>
      </c>
    </row>
    <row r="228" spans="1:11" x14ac:dyDescent="0.2">
      <c r="A228" t="s">
        <v>3622</v>
      </c>
      <c r="B228" t="s">
        <v>3527</v>
      </c>
      <c r="C228" t="s">
        <v>3528</v>
      </c>
      <c r="D228">
        <v>2</v>
      </c>
      <c r="E228">
        <v>320</v>
      </c>
      <c r="F228">
        <v>640</v>
      </c>
      <c r="G228" t="s">
        <v>8514</v>
      </c>
      <c r="H228">
        <v>638</v>
      </c>
      <c r="I228">
        <v>2</v>
      </c>
      <c r="J228">
        <v>11</v>
      </c>
      <c r="K228">
        <v>7018</v>
      </c>
    </row>
    <row r="229" spans="1:11" x14ac:dyDescent="0.2">
      <c r="G229" t="s">
        <v>8629</v>
      </c>
      <c r="H229">
        <v>2</v>
      </c>
      <c r="I229">
        <v>0</v>
      </c>
    </row>
    <row r="231" spans="1:11" x14ac:dyDescent="0.2">
      <c r="A231" t="s">
        <v>3622</v>
      </c>
      <c r="B231" t="s">
        <v>3508</v>
      </c>
      <c r="C231" t="s">
        <v>3509</v>
      </c>
      <c r="D231">
        <v>4</v>
      </c>
      <c r="E231">
        <v>150</v>
      </c>
      <c r="F231">
        <v>600</v>
      </c>
      <c r="G231" t="s">
        <v>8693</v>
      </c>
      <c r="H231">
        <v>600</v>
      </c>
      <c r="I231">
        <v>0</v>
      </c>
      <c r="J231">
        <v>11</v>
      </c>
      <c r="K231">
        <v>6600</v>
      </c>
    </row>
    <row r="234" spans="1:11" x14ac:dyDescent="0.2">
      <c r="A234" t="s">
        <v>8804</v>
      </c>
      <c r="B234" t="s">
        <v>8842</v>
      </c>
      <c r="C234" t="s">
        <v>8852</v>
      </c>
      <c r="D234">
        <v>4</v>
      </c>
      <c r="E234">
        <v>152</v>
      </c>
      <c r="F234">
        <v>608</v>
      </c>
      <c r="G234" t="s">
        <v>8851</v>
      </c>
      <c r="H234">
        <v>554</v>
      </c>
      <c r="I234">
        <v>54</v>
      </c>
      <c r="J234">
        <v>9.5</v>
      </c>
      <c r="K234">
        <v>5263</v>
      </c>
    </row>
    <row r="235" spans="1:11" x14ac:dyDescent="0.2">
      <c r="G235" t="s">
        <v>8805</v>
      </c>
      <c r="H235">
        <v>52</v>
      </c>
      <c r="I235">
        <v>2</v>
      </c>
      <c r="J235">
        <v>9.5</v>
      </c>
      <c r="K235">
        <v>494</v>
      </c>
    </row>
    <row r="236" spans="1:11" x14ac:dyDescent="0.2">
      <c r="G236" t="s">
        <v>9214</v>
      </c>
      <c r="H236">
        <v>2</v>
      </c>
      <c r="I236">
        <v>0</v>
      </c>
    </row>
    <row r="238" spans="1:11" x14ac:dyDescent="0.2">
      <c r="A238" t="s">
        <v>8652</v>
      </c>
      <c r="B238" t="s">
        <v>8751</v>
      </c>
      <c r="C238" t="s">
        <v>8752</v>
      </c>
      <c r="D238">
        <v>3</v>
      </c>
      <c r="E238">
        <v>152</v>
      </c>
      <c r="F238">
        <v>456</v>
      </c>
      <c r="G238" t="s">
        <v>8851</v>
      </c>
      <c r="H238">
        <v>456</v>
      </c>
      <c r="I238">
        <v>0</v>
      </c>
      <c r="J238">
        <v>10.5</v>
      </c>
      <c r="K238">
        <v>4788</v>
      </c>
    </row>
    <row r="241" spans="1:11" x14ac:dyDescent="0.2">
      <c r="A241" t="s">
        <v>8803</v>
      </c>
      <c r="B241" t="s">
        <v>8757</v>
      </c>
      <c r="C241" t="s">
        <v>8814</v>
      </c>
      <c r="D241">
        <v>4</v>
      </c>
      <c r="E241">
        <v>170</v>
      </c>
      <c r="F241">
        <v>680</v>
      </c>
      <c r="G241" t="s">
        <v>3201</v>
      </c>
      <c r="H241">
        <v>679</v>
      </c>
      <c r="I241">
        <v>1</v>
      </c>
      <c r="J241">
        <v>11</v>
      </c>
      <c r="K241">
        <v>7469</v>
      </c>
    </row>
    <row r="244" spans="1:11" x14ac:dyDescent="0.2">
      <c r="A244" t="s">
        <v>3257</v>
      </c>
      <c r="B244" t="s">
        <v>2952</v>
      </c>
      <c r="C244" t="s">
        <v>3346</v>
      </c>
      <c r="D244">
        <v>4</v>
      </c>
      <c r="E244">
        <v>158</v>
      </c>
      <c r="F244">
        <v>632</v>
      </c>
      <c r="G244" t="s">
        <v>8940</v>
      </c>
      <c r="H244">
        <v>631</v>
      </c>
      <c r="I244">
        <v>1</v>
      </c>
      <c r="J244">
        <v>11</v>
      </c>
      <c r="K244">
        <v>6941</v>
      </c>
    </row>
    <row r="247" spans="1:11" x14ac:dyDescent="0.2">
      <c r="A247" t="s">
        <v>3145</v>
      </c>
      <c r="B247" t="s">
        <v>3077</v>
      </c>
      <c r="C247" t="s">
        <v>3078</v>
      </c>
      <c r="D247">
        <v>3</v>
      </c>
      <c r="E247">
        <v>220</v>
      </c>
      <c r="F247">
        <v>660</v>
      </c>
      <c r="G247" t="s">
        <v>8940</v>
      </c>
      <c r="H247">
        <v>660</v>
      </c>
      <c r="I247">
        <v>0</v>
      </c>
      <c r="J247">
        <v>11</v>
      </c>
      <c r="K247">
        <v>7260</v>
      </c>
    </row>
    <row r="250" spans="1:11" x14ac:dyDescent="0.2">
      <c r="A250" t="s">
        <v>3145</v>
      </c>
      <c r="B250" t="s">
        <v>3276</v>
      </c>
      <c r="C250" t="s">
        <v>3279</v>
      </c>
      <c r="D250">
        <v>3</v>
      </c>
      <c r="E250">
        <v>220</v>
      </c>
      <c r="F250">
        <v>660</v>
      </c>
      <c r="G250" t="s">
        <v>9105</v>
      </c>
      <c r="H250">
        <v>660</v>
      </c>
      <c r="I250">
        <v>0</v>
      </c>
      <c r="J250">
        <v>10.5</v>
      </c>
      <c r="K250">
        <v>6930</v>
      </c>
    </row>
    <row r="253" spans="1:11" x14ac:dyDescent="0.2">
      <c r="A253" t="s">
        <v>8938</v>
      </c>
      <c r="B253" t="s">
        <v>8972</v>
      </c>
      <c r="C253" t="s">
        <v>8939</v>
      </c>
      <c r="D253">
        <v>2</v>
      </c>
      <c r="E253">
        <v>314</v>
      </c>
      <c r="F253">
        <v>628</v>
      </c>
      <c r="G253" t="s">
        <v>9209</v>
      </c>
      <c r="H253">
        <v>627</v>
      </c>
      <c r="I253">
        <v>1</v>
      </c>
      <c r="J253">
        <v>9</v>
      </c>
      <c r="K253">
        <v>5643</v>
      </c>
    </row>
    <row r="254" spans="1:11" x14ac:dyDescent="0.2">
      <c r="G254" t="s">
        <v>9220</v>
      </c>
      <c r="H254">
        <v>1</v>
      </c>
      <c r="I254">
        <v>0</v>
      </c>
    </row>
    <row r="256" spans="1:11" x14ac:dyDescent="0.2">
      <c r="A256" t="s">
        <v>8940</v>
      </c>
      <c r="B256" t="s">
        <v>8905</v>
      </c>
      <c r="C256" t="s">
        <v>8906</v>
      </c>
      <c r="D256">
        <v>2</v>
      </c>
      <c r="E256">
        <v>302</v>
      </c>
      <c r="F256">
        <v>604</v>
      </c>
      <c r="G256" t="s">
        <v>9104</v>
      </c>
      <c r="H256">
        <v>603</v>
      </c>
      <c r="I256">
        <v>1</v>
      </c>
      <c r="J256">
        <v>10.5</v>
      </c>
      <c r="K256">
        <v>6332</v>
      </c>
    </row>
    <row r="257" spans="1:11" x14ac:dyDescent="0.2">
      <c r="G257" t="s">
        <v>9214</v>
      </c>
      <c r="H257">
        <v>1</v>
      </c>
      <c r="I257">
        <v>0</v>
      </c>
    </row>
    <row r="259" spans="1:11" x14ac:dyDescent="0.2">
      <c r="A259" t="s">
        <v>9105</v>
      </c>
      <c r="B259" t="s">
        <v>9134</v>
      </c>
      <c r="C259" t="s">
        <v>9087</v>
      </c>
      <c r="D259">
        <v>2.5</v>
      </c>
      <c r="E259">
        <v>215</v>
      </c>
      <c r="F259">
        <v>537</v>
      </c>
      <c r="G259" t="s">
        <v>9217</v>
      </c>
      <c r="H259">
        <v>536</v>
      </c>
      <c r="I259">
        <v>1</v>
      </c>
      <c r="J259">
        <v>12</v>
      </c>
      <c r="K259">
        <v>6432</v>
      </c>
    </row>
    <row r="260" spans="1:11" x14ac:dyDescent="0.2">
      <c r="G260" t="s">
        <v>9214</v>
      </c>
      <c r="H260">
        <v>1</v>
      </c>
      <c r="I260">
        <v>0</v>
      </c>
    </row>
    <row r="262" spans="1:11" x14ac:dyDescent="0.2">
      <c r="A262" t="s">
        <v>9105</v>
      </c>
      <c r="B262" t="s">
        <v>9215</v>
      </c>
      <c r="C262" t="s">
        <v>9088</v>
      </c>
      <c r="D262">
        <v>2</v>
      </c>
      <c r="E262">
        <v>303</v>
      </c>
      <c r="F262">
        <v>606</v>
      </c>
      <c r="G262" t="s">
        <v>9217</v>
      </c>
      <c r="H262">
        <v>605</v>
      </c>
      <c r="I262">
        <v>1</v>
      </c>
      <c r="J262">
        <v>8.5</v>
      </c>
      <c r="K262">
        <v>5143</v>
      </c>
    </row>
    <row r="263" spans="1:11" x14ac:dyDescent="0.2">
      <c r="G263" t="s">
        <v>9274</v>
      </c>
      <c r="H263">
        <v>1</v>
      </c>
      <c r="I263">
        <v>0</v>
      </c>
    </row>
    <row r="266" spans="1:11" x14ac:dyDescent="0.2">
      <c r="A266" t="s">
        <v>9218</v>
      </c>
      <c r="B266" t="s">
        <v>9332</v>
      </c>
      <c r="C266" t="s">
        <v>9291</v>
      </c>
      <c r="D266">
        <v>2</v>
      </c>
      <c r="E266">
        <v>207</v>
      </c>
      <c r="F266">
        <v>414</v>
      </c>
      <c r="G266" t="s">
        <v>2896</v>
      </c>
      <c r="H266">
        <v>413</v>
      </c>
      <c r="I266">
        <v>1</v>
      </c>
      <c r="J266">
        <v>9</v>
      </c>
      <c r="K266">
        <v>3717</v>
      </c>
    </row>
    <row r="269" spans="1:11" x14ac:dyDescent="0.2">
      <c r="A269" t="s">
        <v>9218</v>
      </c>
      <c r="B269" t="s">
        <v>9336</v>
      </c>
      <c r="C269" t="s">
        <v>9337</v>
      </c>
      <c r="D269">
        <v>2</v>
      </c>
      <c r="E269">
        <v>303</v>
      </c>
      <c r="F269">
        <v>606</v>
      </c>
      <c r="G269" t="s">
        <v>2931</v>
      </c>
      <c r="H269">
        <v>605</v>
      </c>
      <c r="I269">
        <v>1</v>
      </c>
      <c r="J269">
        <v>9</v>
      </c>
      <c r="K269">
        <v>5445</v>
      </c>
    </row>
    <row r="272" spans="1:11" x14ac:dyDescent="0.2">
      <c r="A272" t="s">
        <v>2873</v>
      </c>
      <c r="B272" t="s">
        <v>2876</v>
      </c>
      <c r="C272" t="s">
        <v>2877</v>
      </c>
      <c r="D272">
        <v>2</v>
      </c>
      <c r="E272">
        <v>305</v>
      </c>
      <c r="F272">
        <v>610</v>
      </c>
      <c r="G272" t="s">
        <v>2716</v>
      </c>
      <c r="H272">
        <v>608</v>
      </c>
      <c r="I272">
        <v>2</v>
      </c>
      <c r="J272">
        <v>9</v>
      </c>
      <c r="K272">
        <f>H272*J272</f>
        <v>5472</v>
      </c>
    </row>
    <row r="273" spans="1:11" x14ac:dyDescent="0.2">
      <c r="G273" t="s">
        <v>2716</v>
      </c>
      <c r="H273" t="s">
        <v>7749</v>
      </c>
      <c r="I273">
        <v>1</v>
      </c>
      <c r="J273">
        <v>9</v>
      </c>
      <c r="K273">
        <f>1*J273</f>
        <v>9</v>
      </c>
    </row>
    <row r="275" spans="1:11" x14ac:dyDescent="0.2">
      <c r="A275" t="s">
        <v>2873</v>
      </c>
      <c r="B275" t="s">
        <v>2827</v>
      </c>
      <c r="C275" t="s">
        <v>2901</v>
      </c>
      <c r="D275">
        <v>2</v>
      </c>
      <c r="E275">
        <v>304</v>
      </c>
      <c r="F275">
        <v>608</v>
      </c>
      <c r="G275" t="s">
        <v>9661</v>
      </c>
      <c r="H275">
        <v>600</v>
      </c>
      <c r="I275">
        <v>8</v>
      </c>
      <c r="J275">
        <v>9.5</v>
      </c>
      <c r="K275">
        <v>5700</v>
      </c>
    </row>
    <row r="276" spans="1:11" x14ac:dyDescent="0.2">
      <c r="G276" t="s">
        <v>9661</v>
      </c>
      <c r="H276" t="s">
        <v>9665</v>
      </c>
      <c r="I276">
        <v>7</v>
      </c>
      <c r="J276">
        <v>9.5</v>
      </c>
      <c r="K276">
        <v>9.5</v>
      </c>
    </row>
    <row r="279" spans="1:11" x14ac:dyDescent="0.2">
      <c r="A279" t="s">
        <v>2816</v>
      </c>
      <c r="B279" t="s">
        <v>2969</v>
      </c>
      <c r="C279" t="s">
        <v>2970</v>
      </c>
      <c r="D279">
        <v>3</v>
      </c>
      <c r="E279">
        <v>201</v>
      </c>
      <c r="F279">
        <v>603</v>
      </c>
      <c r="G279" t="s">
        <v>9407</v>
      </c>
      <c r="H279">
        <v>603</v>
      </c>
      <c r="I279">
        <v>0</v>
      </c>
      <c r="J279">
        <v>9</v>
      </c>
      <c r="K279">
        <v>5427</v>
      </c>
    </row>
    <row r="282" spans="1:11" x14ac:dyDescent="0.2">
      <c r="A282" t="s">
        <v>9610</v>
      </c>
      <c r="B282" t="s">
        <v>9502</v>
      </c>
      <c r="C282" t="s">
        <v>9592</v>
      </c>
      <c r="D282">
        <v>1</v>
      </c>
      <c r="E282">
        <v>601</v>
      </c>
      <c r="F282">
        <v>601</v>
      </c>
      <c r="G282" t="s">
        <v>21705</v>
      </c>
      <c r="H282">
        <v>600</v>
      </c>
      <c r="I282">
        <v>1</v>
      </c>
      <c r="J282">
        <v>10</v>
      </c>
      <c r="K282">
        <v>6000</v>
      </c>
    </row>
  </sheetData>
  <mergeCells count="1">
    <mergeCell ref="A1:C3"/>
  </mergeCells>
  <phoneticPr fontId="13" type="noConversion"/>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L503"/>
  <sheetViews>
    <sheetView view="pageBreakPreview" topLeftCell="A417" zoomScale="60" zoomScaleNormal="110" workbookViewId="0">
      <selection activeCell="K437" sqref="K437"/>
    </sheetView>
  </sheetViews>
  <sheetFormatPr baseColWidth="10" defaultRowHeight="12.75" x14ac:dyDescent="0.2"/>
  <cols>
    <col min="2" max="2" width="11.875" customWidth="1"/>
    <col min="3" max="3" width="12.625" customWidth="1"/>
    <col min="4" max="4" width="12" customWidth="1"/>
    <col min="5" max="5" width="12.375" customWidth="1"/>
    <col min="7" max="7" width="18.125" customWidth="1"/>
    <col min="8" max="8" width="18" customWidth="1"/>
    <col min="9" max="9" width="16.375" customWidth="1"/>
    <col min="11" max="11" width="13.875" customWidth="1"/>
    <col min="12" max="12" width="14.875" customWidth="1"/>
  </cols>
  <sheetData>
    <row r="1" spans="1:12" x14ac:dyDescent="0.2">
      <c r="A1" s="127" t="s">
        <v>6556</v>
      </c>
      <c r="B1" s="128"/>
      <c r="C1" s="129"/>
    </row>
    <row r="2" spans="1:12" x14ac:dyDescent="0.2">
      <c r="A2" s="130"/>
      <c r="B2" s="131"/>
      <c r="C2" s="132"/>
    </row>
    <row r="3" spans="1:12" x14ac:dyDescent="0.2">
      <c r="A3" s="133"/>
      <c r="B3" s="134"/>
      <c r="C3" s="135"/>
    </row>
    <row r="4" spans="1:12" ht="13.5" thickBot="1" x14ac:dyDescent="0.25"/>
    <row r="5" spans="1:12" ht="18.75" thickBot="1" x14ac:dyDescent="0.3">
      <c r="A5" s="3" t="s">
        <v>6476</v>
      </c>
      <c r="B5" s="3" t="s">
        <v>6814</v>
      </c>
      <c r="C5" s="3" t="s">
        <v>6932</v>
      </c>
      <c r="D5" s="3" t="s">
        <v>6377</v>
      </c>
      <c r="E5" s="3" t="s">
        <v>6249</v>
      </c>
      <c r="F5" s="4" t="s">
        <v>6904</v>
      </c>
      <c r="G5" s="3" t="s">
        <v>6829</v>
      </c>
      <c r="H5" s="3" t="s">
        <v>6844</v>
      </c>
      <c r="I5" s="3" t="s">
        <v>6404</v>
      </c>
      <c r="J5" s="3" t="s">
        <v>7022</v>
      </c>
      <c r="K5" s="3" t="s">
        <v>6312</v>
      </c>
      <c r="L5" s="7" t="s">
        <v>6579</v>
      </c>
    </row>
    <row r="7" spans="1:12" x14ac:dyDescent="0.2">
      <c r="A7" s="5">
        <v>38569</v>
      </c>
      <c r="B7" t="s">
        <v>6999</v>
      </c>
      <c r="C7" t="s">
        <v>6722</v>
      </c>
      <c r="D7">
        <v>2</v>
      </c>
      <c r="E7">
        <v>304</v>
      </c>
      <c r="F7">
        <v>608</v>
      </c>
      <c r="G7" s="5">
        <v>38583</v>
      </c>
      <c r="H7">
        <v>603</v>
      </c>
      <c r="I7">
        <v>5</v>
      </c>
      <c r="J7">
        <v>10</v>
      </c>
      <c r="K7">
        <v>6030</v>
      </c>
    </row>
    <row r="8" spans="1:12" x14ac:dyDescent="0.2">
      <c r="G8" t="s">
        <v>6018</v>
      </c>
      <c r="H8">
        <v>2</v>
      </c>
      <c r="I8">
        <v>3</v>
      </c>
    </row>
    <row r="9" spans="1:12" x14ac:dyDescent="0.2">
      <c r="G9" t="s">
        <v>5399</v>
      </c>
      <c r="H9">
        <v>3</v>
      </c>
      <c r="I9">
        <v>0</v>
      </c>
    </row>
    <row r="10" spans="1:12" x14ac:dyDescent="0.2">
      <c r="G10" s="5"/>
    </row>
    <row r="11" spans="1:12" x14ac:dyDescent="0.2">
      <c r="A11" s="5">
        <v>38751</v>
      </c>
      <c r="B11" t="s">
        <v>6473</v>
      </c>
      <c r="C11" t="s">
        <v>5749</v>
      </c>
      <c r="D11">
        <v>2</v>
      </c>
      <c r="E11">
        <v>304</v>
      </c>
      <c r="F11">
        <v>608</v>
      </c>
      <c r="G11" s="5">
        <v>38764</v>
      </c>
      <c r="H11">
        <v>601</v>
      </c>
      <c r="I11">
        <v>7</v>
      </c>
      <c r="J11">
        <v>8.5</v>
      </c>
      <c r="K11">
        <f>H11*J11</f>
        <v>5108.5</v>
      </c>
    </row>
    <row r="12" spans="1:12" x14ac:dyDescent="0.2">
      <c r="G12" t="s">
        <v>6241</v>
      </c>
      <c r="H12">
        <v>523</v>
      </c>
      <c r="I12">
        <v>530</v>
      </c>
    </row>
    <row r="13" spans="1:12" x14ac:dyDescent="0.2">
      <c r="G13" t="s">
        <v>6864</v>
      </c>
      <c r="H13">
        <v>523</v>
      </c>
      <c r="I13">
        <v>7</v>
      </c>
    </row>
    <row r="14" spans="1:12" x14ac:dyDescent="0.2">
      <c r="G14" s="5">
        <v>39044</v>
      </c>
      <c r="H14">
        <v>7</v>
      </c>
      <c r="I14">
        <v>0</v>
      </c>
    </row>
    <row r="16" spans="1:12" x14ac:dyDescent="0.2">
      <c r="A16" s="5">
        <v>38762</v>
      </c>
      <c r="B16" t="s">
        <v>5884</v>
      </c>
      <c r="C16" t="s">
        <v>5968</v>
      </c>
      <c r="D16">
        <v>2</v>
      </c>
      <c r="E16">
        <v>292</v>
      </c>
      <c r="F16">
        <v>584</v>
      </c>
      <c r="G16" s="5">
        <v>38778</v>
      </c>
      <c r="H16">
        <v>582</v>
      </c>
      <c r="I16">
        <v>2</v>
      </c>
      <c r="J16">
        <v>8</v>
      </c>
      <c r="K16">
        <f>H16*J16</f>
        <v>4656</v>
      </c>
    </row>
    <row r="17" spans="1:11" x14ac:dyDescent="0.2">
      <c r="A17" s="5"/>
      <c r="G17" s="5" t="s">
        <v>6106</v>
      </c>
      <c r="H17">
        <v>2</v>
      </c>
      <c r="I17">
        <v>0</v>
      </c>
    </row>
    <row r="19" spans="1:11" x14ac:dyDescent="0.2">
      <c r="A19" s="5">
        <v>38776</v>
      </c>
      <c r="B19" t="s">
        <v>6336</v>
      </c>
      <c r="C19" t="s">
        <v>5809</v>
      </c>
      <c r="D19">
        <v>2</v>
      </c>
      <c r="E19">
        <v>343</v>
      </c>
      <c r="F19">
        <v>686</v>
      </c>
      <c r="G19" s="5">
        <v>38799</v>
      </c>
      <c r="H19">
        <v>673</v>
      </c>
      <c r="I19">
        <v>13</v>
      </c>
      <c r="J19">
        <v>8</v>
      </c>
      <c r="K19">
        <v>5384</v>
      </c>
    </row>
    <row r="20" spans="1:11" x14ac:dyDescent="0.2">
      <c r="A20" s="5"/>
      <c r="G20" s="5">
        <v>39044</v>
      </c>
      <c r="H20">
        <v>13</v>
      </c>
      <c r="I20">
        <v>0</v>
      </c>
    </row>
    <row r="22" spans="1:11" x14ac:dyDescent="0.2">
      <c r="A22" s="5">
        <v>38811</v>
      </c>
      <c r="B22" t="s">
        <v>6022</v>
      </c>
      <c r="C22" t="s">
        <v>6436</v>
      </c>
      <c r="D22">
        <v>2</v>
      </c>
      <c r="E22">
        <v>326</v>
      </c>
      <c r="F22">
        <v>652</v>
      </c>
      <c r="G22" s="5">
        <v>38827</v>
      </c>
      <c r="H22">
        <v>632</v>
      </c>
      <c r="I22">
        <v>20</v>
      </c>
      <c r="J22">
        <v>9</v>
      </c>
      <c r="K22">
        <f>H22*J22</f>
        <v>5688</v>
      </c>
    </row>
    <row r="23" spans="1:11" x14ac:dyDescent="0.2">
      <c r="G23" s="5">
        <v>38828</v>
      </c>
      <c r="H23">
        <v>17</v>
      </c>
      <c r="I23">
        <v>3</v>
      </c>
      <c r="K23">
        <f>H23*J22</f>
        <v>153</v>
      </c>
    </row>
    <row r="24" spans="1:11" x14ac:dyDescent="0.2">
      <c r="G24" s="5">
        <v>39044</v>
      </c>
      <c r="H24">
        <v>3</v>
      </c>
      <c r="I24">
        <v>0</v>
      </c>
    </row>
    <row r="26" spans="1:11" x14ac:dyDescent="0.2">
      <c r="A26" s="5">
        <v>38827</v>
      </c>
      <c r="B26" t="s">
        <v>6723</v>
      </c>
      <c r="C26" t="s">
        <v>6634</v>
      </c>
      <c r="D26">
        <v>2</v>
      </c>
      <c r="E26">
        <v>308</v>
      </c>
      <c r="F26">
        <v>616</v>
      </c>
      <c r="G26" s="5">
        <v>38847</v>
      </c>
      <c r="H26">
        <v>614</v>
      </c>
      <c r="I26">
        <v>2</v>
      </c>
      <c r="J26">
        <v>8</v>
      </c>
      <c r="K26">
        <f>H26*J26</f>
        <v>4912</v>
      </c>
    </row>
    <row r="27" spans="1:11" x14ac:dyDescent="0.2">
      <c r="A27" s="5"/>
      <c r="G27" s="5">
        <v>39044</v>
      </c>
      <c r="H27">
        <v>2</v>
      </c>
      <c r="I27">
        <v>0</v>
      </c>
    </row>
    <row r="29" spans="1:11" x14ac:dyDescent="0.2">
      <c r="A29" s="5">
        <v>38848</v>
      </c>
      <c r="B29" t="s">
        <v>6118</v>
      </c>
      <c r="C29" t="s">
        <v>6513</v>
      </c>
      <c r="D29">
        <v>2</v>
      </c>
      <c r="E29">
        <v>385</v>
      </c>
      <c r="F29">
        <v>770</v>
      </c>
      <c r="G29" s="5">
        <v>38869</v>
      </c>
      <c r="H29">
        <v>769</v>
      </c>
      <c r="I29">
        <v>1</v>
      </c>
      <c r="J29">
        <v>7.5</v>
      </c>
      <c r="K29">
        <f>H29*J29</f>
        <v>5767.5</v>
      </c>
    </row>
    <row r="30" spans="1:11" x14ac:dyDescent="0.2">
      <c r="G30" t="s">
        <v>6968</v>
      </c>
      <c r="H30">
        <v>1</v>
      </c>
      <c r="I30">
        <v>0</v>
      </c>
    </row>
    <row r="32" spans="1:11" x14ac:dyDescent="0.2">
      <c r="A32" s="5">
        <v>38869</v>
      </c>
      <c r="B32" t="s">
        <v>6386</v>
      </c>
      <c r="C32" t="s">
        <v>5400</v>
      </c>
      <c r="D32">
        <v>3</v>
      </c>
      <c r="E32">
        <v>161</v>
      </c>
      <c r="F32">
        <v>483</v>
      </c>
      <c r="G32" s="5">
        <v>38877</v>
      </c>
      <c r="H32">
        <v>480</v>
      </c>
      <c r="I32">
        <v>3</v>
      </c>
      <c r="J32">
        <v>8</v>
      </c>
      <c r="K32">
        <f>H32*J32</f>
        <v>3840</v>
      </c>
    </row>
    <row r="33" spans="1:11" x14ac:dyDescent="0.2">
      <c r="G33" t="s">
        <v>6717</v>
      </c>
      <c r="H33">
        <v>3</v>
      </c>
      <c r="I33">
        <v>0</v>
      </c>
    </row>
    <row r="35" spans="1:11" x14ac:dyDescent="0.2">
      <c r="A35" s="5">
        <v>38877</v>
      </c>
      <c r="B35" t="s">
        <v>7099</v>
      </c>
      <c r="C35" t="s">
        <v>6685</v>
      </c>
      <c r="D35">
        <v>2</v>
      </c>
      <c r="E35">
        <v>200</v>
      </c>
      <c r="F35">
        <v>400</v>
      </c>
      <c r="G35" s="5">
        <v>38883</v>
      </c>
      <c r="H35">
        <v>399</v>
      </c>
      <c r="I35">
        <v>1</v>
      </c>
      <c r="J35">
        <v>7.5</v>
      </c>
      <c r="K35">
        <f>H35*J35</f>
        <v>2992.5</v>
      </c>
    </row>
    <row r="36" spans="1:11" x14ac:dyDescent="0.2">
      <c r="G36" t="s">
        <v>7754</v>
      </c>
      <c r="H36">
        <v>1</v>
      </c>
      <c r="I36">
        <v>0</v>
      </c>
    </row>
    <row r="38" spans="1:11" x14ac:dyDescent="0.2">
      <c r="A38" s="5">
        <v>38883</v>
      </c>
      <c r="B38" t="s">
        <v>6309</v>
      </c>
      <c r="C38" t="s">
        <v>6408</v>
      </c>
      <c r="D38">
        <v>2</v>
      </c>
      <c r="E38">
        <v>303</v>
      </c>
      <c r="F38">
        <v>606</v>
      </c>
      <c r="G38" s="5">
        <v>38904</v>
      </c>
      <c r="H38">
        <v>605</v>
      </c>
      <c r="I38">
        <v>1</v>
      </c>
      <c r="J38">
        <v>8.5</v>
      </c>
      <c r="K38">
        <f>H38*J38</f>
        <v>5142.5</v>
      </c>
    </row>
    <row r="39" spans="1:11" x14ac:dyDescent="0.2">
      <c r="G39" t="s">
        <v>7583</v>
      </c>
      <c r="H39">
        <v>1</v>
      </c>
      <c r="I39">
        <v>0</v>
      </c>
    </row>
    <row r="41" spans="1:11" x14ac:dyDescent="0.2">
      <c r="A41" s="5">
        <v>38899</v>
      </c>
      <c r="B41" t="s">
        <v>5910</v>
      </c>
      <c r="C41" t="s">
        <v>5737</v>
      </c>
      <c r="D41">
        <v>2</v>
      </c>
      <c r="E41">
        <v>312</v>
      </c>
      <c r="F41">
        <v>624</v>
      </c>
      <c r="G41" s="5">
        <v>38912</v>
      </c>
      <c r="H41">
        <v>612</v>
      </c>
      <c r="I41">
        <v>12</v>
      </c>
      <c r="J41">
        <v>8</v>
      </c>
      <c r="K41">
        <f>H41*J41</f>
        <v>4896</v>
      </c>
    </row>
    <row r="42" spans="1:11" x14ac:dyDescent="0.2">
      <c r="G42" s="5">
        <v>38953</v>
      </c>
      <c r="H42">
        <v>12</v>
      </c>
      <c r="I42">
        <v>0</v>
      </c>
    </row>
    <row r="44" spans="1:11" x14ac:dyDescent="0.2">
      <c r="A44" s="5">
        <v>38912</v>
      </c>
      <c r="B44" t="s">
        <v>6157</v>
      </c>
      <c r="C44" t="s">
        <v>6265</v>
      </c>
      <c r="D44">
        <v>2</v>
      </c>
      <c r="E44">
        <v>283</v>
      </c>
      <c r="F44">
        <v>566</v>
      </c>
      <c r="G44" s="5">
        <v>38933</v>
      </c>
      <c r="H44">
        <v>562</v>
      </c>
      <c r="I44">
        <v>4</v>
      </c>
      <c r="J44">
        <v>8.5</v>
      </c>
      <c r="K44">
        <f>H44*J44</f>
        <v>4777</v>
      </c>
    </row>
    <row r="45" spans="1:11" x14ac:dyDescent="0.2">
      <c r="G45" t="s">
        <v>7229</v>
      </c>
      <c r="H45">
        <v>2</v>
      </c>
      <c r="I45">
        <v>2</v>
      </c>
    </row>
    <row r="46" spans="1:11" x14ac:dyDescent="0.2">
      <c r="G46" t="s">
        <v>7754</v>
      </c>
      <c r="H46">
        <v>2</v>
      </c>
      <c r="I46">
        <v>0</v>
      </c>
    </row>
    <row r="48" spans="1:11" x14ac:dyDescent="0.2">
      <c r="A48" s="5">
        <v>38933</v>
      </c>
      <c r="B48" t="s">
        <v>6282</v>
      </c>
      <c r="C48" t="s">
        <v>6283</v>
      </c>
      <c r="D48">
        <v>3</v>
      </c>
      <c r="E48">
        <v>176</v>
      </c>
      <c r="F48">
        <v>528</v>
      </c>
      <c r="G48" s="5">
        <v>38953</v>
      </c>
      <c r="H48">
        <v>528</v>
      </c>
      <c r="I48">
        <v>0</v>
      </c>
      <c r="J48">
        <v>8</v>
      </c>
      <c r="K48">
        <f>H48*J48</f>
        <v>4224</v>
      </c>
    </row>
    <row r="50" spans="1:11" x14ac:dyDescent="0.2">
      <c r="A50" s="5">
        <v>38953</v>
      </c>
      <c r="B50" t="s">
        <v>5615</v>
      </c>
      <c r="C50" t="s">
        <v>5548</v>
      </c>
      <c r="D50">
        <v>1</v>
      </c>
      <c r="E50">
        <v>477</v>
      </c>
      <c r="F50">
        <v>477</v>
      </c>
      <c r="G50" s="5">
        <v>38953</v>
      </c>
      <c r="H50">
        <v>477</v>
      </c>
      <c r="I50">
        <v>0</v>
      </c>
      <c r="J50">
        <v>8</v>
      </c>
      <c r="K50">
        <f>H50*J50</f>
        <v>3816</v>
      </c>
    </row>
    <row r="52" spans="1:11" x14ac:dyDescent="0.2">
      <c r="A52" s="5">
        <v>38953</v>
      </c>
      <c r="B52" t="s">
        <v>5572</v>
      </c>
      <c r="C52" t="s">
        <v>6036</v>
      </c>
      <c r="D52">
        <v>2</v>
      </c>
      <c r="E52">
        <v>244</v>
      </c>
      <c r="F52">
        <v>488</v>
      </c>
      <c r="G52" s="5">
        <v>38974</v>
      </c>
      <c r="H52">
        <v>486</v>
      </c>
      <c r="I52">
        <v>2</v>
      </c>
      <c r="J52">
        <v>8.5</v>
      </c>
      <c r="K52">
        <f>H52*J52</f>
        <v>4131</v>
      </c>
    </row>
    <row r="53" spans="1:11" x14ac:dyDescent="0.2">
      <c r="G53" s="5">
        <v>38981</v>
      </c>
      <c r="H53">
        <v>2</v>
      </c>
      <c r="I53">
        <v>0</v>
      </c>
    </row>
    <row r="55" spans="1:11" x14ac:dyDescent="0.2">
      <c r="A55" s="5">
        <v>38972</v>
      </c>
      <c r="B55" t="s">
        <v>6956</v>
      </c>
      <c r="C55" t="s">
        <v>6957</v>
      </c>
      <c r="D55">
        <v>2</v>
      </c>
      <c r="E55">
        <v>267</v>
      </c>
      <c r="F55">
        <v>534</v>
      </c>
      <c r="G55" s="5">
        <v>38981</v>
      </c>
      <c r="H55">
        <v>533</v>
      </c>
      <c r="I55">
        <v>1</v>
      </c>
      <c r="J55">
        <v>8.5</v>
      </c>
      <c r="K55">
        <f>H55*J55</f>
        <v>4530.5</v>
      </c>
    </row>
    <row r="56" spans="1:11" x14ac:dyDescent="0.2">
      <c r="G56" s="5">
        <v>39149</v>
      </c>
      <c r="H56">
        <v>1</v>
      </c>
      <c r="I56">
        <v>0</v>
      </c>
      <c r="J56">
        <v>8.5</v>
      </c>
      <c r="K56">
        <v>8.5</v>
      </c>
    </row>
    <row r="58" spans="1:11" x14ac:dyDescent="0.2">
      <c r="A58" s="5">
        <v>38977</v>
      </c>
      <c r="B58" t="s">
        <v>5329</v>
      </c>
      <c r="C58" t="s">
        <v>5499</v>
      </c>
      <c r="D58">
        <v>2</v>
      </c>
      <c r="E58">
        <v>101</v>
      </c>
      <c r="F58">
        <v>202</v>
      </c>
      <c r="G58" s="5">
        <v>38988</v>
      </c>
      <c r="H58">
        <v>202</v>
      </c>
      <c r="I58">
        <v>0</v>
      </c>
      <c r="J58">
        <v>8.5</v>
      </c>
      <c r="K58">
        <f>H58*J58</f>
        <v>1717</v>
      </c>
    </row>
    <row r="60" spans="1:11" x14ac:dyDescent="0.2">
      <c r="B60" t="s">
        <v>5509</v>
      </c>
      <c r="C60" t="s">
        <v>5421</v>
      </c>
      <c r="D60">
        <v>3</v>
      </c>
      <c r="E60">
        <v>101</v>
      </c>
      <c r="F60">
        <v>303</v>
      </c>
      <c r="G60" s="5">
        <v>38988</v>
      </c>
      <c r="H60">
        <v>302</v>
      </c>
      <c r="I60">
        <v>1</v>
      </c>
      <c r="J60">
        <v>9</v>
      </c>
      <c r="K60">
        <f>H60*J60</f>
        <v>2718</v>
      </c>
    </row>
    <row r="61" spans="1:11" x14ac:dyDescent="0.2">
      <c r="G61" s="5">
        <v>39149</v>
      </c>
      <c r="H61">
        <v>1</v>
      </c>
      <c r="I61">
        <v>0</v>
      </c>
      <c r="J61">
        <v>9</v>
      </c>
      <c r="K61">
        <v>9</v>
      </c>
    </row>
    <row r="64" spans="1:11" x14ac:dyDescent="0.2">
      <c r="A64" s="5">
        <v>38981</v>
      </c>
      <c r="B64" t="s">
        <v>5284</v>
      </c>
      <c r="C64" t="s">
        <v>5093</v>
      </c>
      <c r="D64">
        <v>2</v>
      </c>
      <c r="E64">
        <v>349</v>
      </c>
      <c r="F64">
        <v>698</v>
      </c>
      <c r="G64" s="5">
        <v>39017</v>
      </c>
      <c r="H64">
        <v>697</v>
      </c>
      <c r="I64">
        <v>1</v>
      </c>
      <c r="J64">
        <v>9</v>
      </c>
      <c r="K64">
        <v>6273</v>
      </c>
    </row>
    <row r="65" spans="1:11" x14ac:dyDescent="0.2">
      <c r="G65" t="s">
        <v>7228</v>
      </c>
      <c r="H65">
        <v>1</v>
      </c>
      <c r="I65">
        <v>0</v>
      </c>
    </row>
    <row r="67" spans="1:11" x14ac:dyDescent="0.2">
      <c r="A67" s="5">
        <v>39017</v>
      </c>
      <c r="B67" t="s">
        <v>7044</v>
      </c>
      <c r="C67" t="s">
        <v>6605</v>
      </c>
      <c r="D67">
        <v>1</v>
      </c>
      <c r="E67">
        <v>314</v>
      </c>
      <c r="F67">
        <v>314</v>
      </c>
      <c r="G67" s="5">
        <v>39039</v>
      </c>
      <c r="H67">
        <v>314</v>
      </c>
      <c r="I67">
        <v>0</v>
      </c>
      <c r="J67">
        <v>9</v>
      </c>
      <c r="K67">
        <v>2826</v>
      </c>
    </row>
    <row r="69" spans="1:11" x14ac:dyDescent="0.2">
      <c r="A69" s="5">
        <v>39030</v>
      </c>
      <c r="B69" t="s">
        <v>7358</v>
      </c>
      <c r="C69" t="s">
        <v>7248</v>
      </c>
      <c r="D69">
        <v>3</v>
      </c>
      <c r="E69">
        <v>224</v>
      </c>
      <c r="F69">
        <v>672</v>
      </c>
      <c r="G69" s="5">
        <v>39038</v>
      </c>
      <c r="H69">
        <v>672</v>
      </c>
      <c r="I69">
        <v>0</v>
      </c>
      <c r="J69">
        <v>8.5</v>
      </c>
      <c r="K69">
        <v>5712</v>
      </c>
    </row>
    <row r="71" spans="1:11" x14ac:dyDescent="0.2">
      <c r="A71" s="5">
        <v>39038</v>
      </c>
      <c r="B71" t="s">
        <v>6128</v>
      </c>
      <c r="C71" t="s">
        <v>6034</v>
      </c>
      <c r="D71">
        <v>3</v>
      </c>
      <c r="E71">
        <v>163</v>
      </c>
      <c r="F71">
        <v>489</v>
      </c>
      <c r="G71" s="5">
        <v>39044</v>
      </c>
      <c r="H71">
        <v>487</v>
      </c>
      <c r="I71">
        <v>2</v>
      </c>
      <c r="J71">
        <v>9</v>
      </c>
      <c r="K71">
        <f>H71*J71</f>
        <v>4383</v>
      </c>
    </row>
    <row r="72" spans="1:11" x14ac:dyDescent="0.2">
      <c r="G72" s="5">
        <v>39149</v>
      </c>
      <c r="H72">
        <v>2</v>
      </c>
      <c r="I72">
        <v>0</v>
      </c>
      <c r="J72">
        <v>9</v>
      </c>
      <c r="K72">
        <v>18</v>
      </c>
    </row>
    <row r="74" spans="1:11" x14ac:dyDescent="0.2">
      <c r="A74" s="5">
        <v>39044</v>
      </c>
      <c r="B74" t="s">
        <v>5636</v>
      </c>
      <c r="C74" t="s">
        <v>5382</v>
      </c>
      <c r="D74">
        <v>2</v>
      </c>
      <c r="E74">
        <v>306</v>
      </c>
      <c r="F74">
        <v>612</v>
      </c>
      <c r="G74" s="5">
        <v>39061</v>
      </c>
      <c r="H74">
        <v>612</v>
      </c>
      <c r="I74">
        <v>0</v>
      </c>
      <c r="J74">
        <v>8.5</v>
      </c>
      <c r="K74">
        <v>5202</v>
      </c>
    </row>
    <row r="76" spans="1:11" x14ac:dyDescent="0.2">
      <c r="A76" s="5">
        <v>39061</v>
      </c>
      <c r="B76" t="s">
        <v>6985</v>
      </c>
      <c r="C76" t="s">
        <v>6827</v>
      </c>
      <c r="D76">
        <v>2</v>
      </c>
      <c r="E76">
        <v>336</v>
      </c>
      <c r="F76">
        <v>672</v>
      </c>
      <c r="G76" s="5">
        <v>39446</v>
      </c>
      <c r="H76">
        <v>669</v>
      </c>
      <c r="I76">
        <v>3</v>
      </c>
      <c r="J76">
        <v>10</v>
      </c>
      <c r="K76">
        <f>H76*J76</f>
        <v>6690</v>
      </c>
    </row>
    <row r="77" spans="1:11" x14ac:dyDescent="0.2">
      <c r="G77" t="s">
        <v>7433</v>
      </c>
      <c r="H77">
        <v>3</v>
      </c>
      <c r="I77">
        <v>0</v>
      </c>
    </row>
    <row r="79" spans="1:11" x14ac:dyDescent="0.2">
      <c r="A79" s="5"/>
    </row>
    <row r="81" spans="1:11" x14ac:dyDescent="0.2">
      <c r="A81" s="5">
        <v>39086</v>
      </c>
      <c r="B81" t="s">
        <v>7395</v>
      </c>
      <c r="C81" t="s">
        <v>7338</v>
      </c>
      <c r="D81">
        <v>1</v>
      </c>
      <c r="E81">
        <v>477</v>
      </c>
      <c r="F81">
        <v>477</v>
      </c>
      <c r="G81" s="5">
        <v>39093</v>
      </c>
      <c r="H81">
        <v>412</v>
      </c>
      <c r="I81">
        <v>65</v>
      </c>
      <c r="J81">
        <v>8.5</v>
      </c>
      <c r="K81">
        <v>3502</v>
      </c>
    </row>
    <row r="82" spans="1:11" x14ac:dyDescent="0.2">
      <c r="G82" s="5">
        <v>39095</v>
      </c>
      <c r="H82">
        <v>65</v>
      </c>
      <c r="I82">
        <v>0</v>
      </c>
      <c r="J82">
        <v>8.5</v>
      </c>
      <c r="K82">
        <v>553</v>
      </c>
    </row>
    <row r="84" spans="1:11" x14ac:dyDescent="0.2">
      <c r="A84" t="s">
        <v>7475</v>
      </c>
      <c r="B84" t="s">
        <v>7354</v>
      </c>
      <c r="C84" t="s">
        <v>7396</v>
      </c>
      <c r="D84">
        <v>3</v>
      </c>
      <c r="E84">
        <v>173</v>
      </c>
      <c r="F84">
        <f>D84*E84</f>
        <v>519</v>
      </c>
      <c r="G84" s="5">
        <v>39086</v>
      </c>
      <c r="H84">
        <v>516</v>
      </c>
      <c r="I84">
        <v>3</v>
      </c>
      <c r="J84">
        <v>8</v>
      </c>
      <c r="K84">
        <f>H84*J84</f>
        <v>4128</v>
      </c>
    </row>
    <row r="85" spans="1:11" x14ac:dyDescent="0.2">
      <c r="G85" t="s">
        <v>7433</v>
      </c>
      <c r="H85">
        <v>3</v>
      </c>
      <c r="I85">
        <v>0</v>
      </c>
    </row>
    <row r="87" spans="1:11" x14ac:dyDescent="0.2">
      <c r="A87" s="5">
        <v>39093</v>
      </c>
      <c r="B87" t="s">
        <v>21871</v>
      </c>
      <c r="C87" t="s">
        <v>7115</v>
      </c>
      <c r="D87">
        <v>1</v>
      </c>
      <c r="E87">
        <v>329</v>
      </c>
      <c r="F87">
        <v>329</v>
      </c>
      <c r="G87" s="5">
        <v>39107</v>
      </c>
      <c r="H87">
        <v>328</v>
      </c>
      <c r="I87">
        <v>1</v>
      </c>
      <c r="J87">
        <v>8.5</v>
      </c>
      <c r="K87">
        <v>2788</v>
      </c>
    </row>
    <row r="88" spans="1:11" x14ac:dyDescent="0.2">
      <c r="G88" t="s">
        <v>7228</v>
      </c>
      <c r="H88">
        <v>1</v>
      </c>
      <c r="I88">
        <v>0</v>
      </c>
    </row>
    <row r="90" spans="1:11" x14ac:dyDescent="0.2">
      <c r="A90" s="5">
        <v>39094</v>
      </c>
      <c r="B90" t="s">
        <v>7470</v>
      </c>
      <c r="C90" t="s">
        <v>7471</v>
      </c>
      <c r="D90">
        <v>1</v>
      </c>
      <c r="E90">
        <v>329</v>
      </c>
      <c r="F90">
        <v>329</v>
      </c>
      <c r="G90" s="5">
        <v>39101</v>
      </c>
      <c r="H90">
        <v>328</v>
      </c>
      <c r="I90">
        <v>1</v>
      </c>
      <c r="J90">
        <v>9</v>
      </c>
      <c r="K90">
        <v>2952</v>
      </c>
    </row>
    <row r="91" spans="1:11" x14ac:dyDescent="0.2">
      <c r="G91" t="s">
        <v>7228</v>
      </c>
      <c r="H91">
        <v>1</v>
      </c>
      <c r="I91">
        <v>0</v>
      </c>
    </row>
    <row r="93" spans="1:11" x14ac:dyDescent="0.2">
      <c r="A93" s="5">
        <v>39102</v>
      </c>
      <c r="B93" t="s">
        <v>7589</v>
      </c>
      <c r="C93" t="s">
        <v>5163</v>
      </c>
      <c r="D93">
        <v>2</v>
      </c>
      <c r="E93">
        <v>302</v>
      </c>
      <c r="F93">
        <v>604</v>
      </c>
      <c r="G93" s="5">
        <v>39109</v>
      </c>
      <c r="H93">
        <v>601</v>
      </c>
      <c r="I93">
        <v>3</v>
      </c>
      <c r="J93">
        <v>9</v>
      </c>
      <c r="K93">
        <v>5409</v>
      </c>
    </row>
    <row r="94" spans="1:11" x14ac:dyDescent="0.2">
      <c r="G94" s="5">
        <v>39149</v>
      </c>
      <c r="H94">
        <v>3</v>
      </c>
      <c r="I94">
        <v>0</v>
      </c>
      <c r="J94">
        <v>9</v>
      </c>
      <c r="K94">
        <v>27</v>
      </c>
    </row>
    <row r="95" spans="1:11" x14ac:dyDescent="0.2">
      <c r="G95" t="s">
        <v>21752</v>
      </c>
      <c r="H95">
        <v>3</v>
      </c>
      <c r="I95">
        <v>0</v>
      </c>
    </row>
    <row r="97" spans="1:11" x14ac:dyDescent="0.2">
      <c r="A97" s="5">
        <v>39107</v>
      </c>
      <c r="B97" t="s">
        <v>7817</v>
      </c>
      <c r="C97" t="s">
        <v>7818</v>
      </c>
      <c r="D97">
        <v>2</v>
      </c>
      <c r="E97">
        <v>307</v>
      </c>
      <c r="F97">
        <v>614</v>
      </c>
      <c r="G97" s="5">
        <v>39119</v>
      </c>
      <c r="H97">
        <v>604</v>
      </c>
      <c r="I97">
        <v>10</v>
      </c>
      <c r="J97">
        <v>8.5</v>
      </c>
      <c r="K97">
        <v>5134</v>
      </c>
    </row>
    <row r="98" spans="1:11" x14ac:dyDescent="0.2">
      <c r="G98" s="5" t="s">
        <v>8110</v>
      </c>
      <c r="H98">
        <v>10</v>
      </c>
      <c r="I98">
        <v>0</v>
      </c>
    </row>
    <row r="100" spans="1:11" x14ac:dyDescent="0.2">
      <c r="A100" s="5">
        <v>39119</v>
      </c>
      <c r="B100" t="s">
        <v>4844</v>
      </c>
      <c r="C100" t="s">
        <v>4845</v>
      </c>
      <c r="D100">
        <v>1</v>
      </c>
      <c r="E100">
        <v>620</v>
      </c>
      <c r="F100">
        <v>620</v>
      </c>
      <c r="G100" s="5">
        <v>39135</v>
      </c>
      <c r="H100">
        <v>483</v>
      </c>
      <c r="I100">
        <v>137</v>
      </c>
      <c r="J100">
        <v>9.5</v>
      </c>
      <c r="K100">
        <v>4588</v>
      </c>
    </row>
    <row r="101" spans="1:11" x14ac:dyDescent="0.2">
      <c r="G101" s="5">
        <v>39142</v>
      </c>
      <c r="H101">
        <v>132</v>
      </c>
      <c r="I101">
        <v>5</v>
      </c>
      <c r="J101">
        <v>9.5</v>
      </c>
      <c r="K101">
        <v>1254</v>
      </c>
    </row>
    <row r="102" spans="1:11" x14ac:dyDescent="0.2">
      <c r="G102" s="5">
        <v>39142</v>
      </c>
      <c r="H102" t="s">
        <v>5020</v>
      </c>
      <c r="I102">
        <v>4</v>
      </c>
    </row>
    <row r="103" spans="1:11" x14ac:dyDescent="0.2">
      <c r="G103" s="5" t="s">
        <v>21753</v>
      </c>
      <c r="H103">
        <v>3</v>
      </c>
      <c r="I103">
        <v>1</v>
      </c>
    </row>
    <row r="104" spans="1:11" x14ac:dyDescent="0.2">
      <c r="G104" s="5">
        <v>39254</v>
      </c>
      <c r="H104">
        <v>1</v>
      </c>
      <c r="I104">
        <v>0</v>
      </c>
      <c r="J104">
        <v>8.5</v>
      </c>
      <c r="K104">
        <v>8.5</v>
      </c>
    </row>
    <row r="106" spans="1:11" x14ac:dyDescent="0.2">
      <c r="A106" s="5">
        <v>39119</v>
      </c>
      <c r="B106" t="s">
        <v>5077</v>
      </c>
      <c r="C106" t="s">
        <v>5078</v>
      </c>
      <c r="D106">
        <v>1</v>
      </c>
      <c r="E106">
        <v>929</v>
      </c>
      <c r="F106">
        <v>929</v>
      </c>
      <c r="G106" s="5">
        <v>39130</v>
      </c>
      <c r="H106">
        <v>927</v>
      </c>
      <c r="I106">
        <v>2</v>
      </c>
      <c r="J106">
        <v>9</v>
      </c>
      <c r="K106">
        <v>8343</v>
      </c>
    </row>
    <row r="107" spans="1:11" x14ac:dyDescent="0.2">
      <c r="A107" s="5"/>
      <c r="G107" s="5">
        <v>39254</v>
      </c>
      <c r="H107">
        <v>2</v>
      </c>
      <c r="I107">
        <v>0</v>
      </c>
      <c r="J107">
        <v>8.5</v>
      </c>
      <c r="K107">
        <v>17</v>
      </c>
    </row>
    <row r="109" spans="1:11" x14ac:dyDescent="0.2">
      <c r="A109" s="5">
        <v>39135</v>
      </c>
      <c r="B109" t="s">
        <v>4894</v>
      </c>
      <c r="C109" t="s">
        <v>4952</v>
      </c>
      <c r="D109">
        <v>2.5</v>
      </c>
      <c r="E109">
        <v>301</v>
      </c>
      <c r="F109">
        <v>752</v>
      </c>
      <c r="G109" s="5">
        <v>39149</v>
      </c>
      <c r="H109">
        <v>751</v>
      </c>
      <c r="I109">
        <v>1</v>
      </c>
      <c r="J109">
        <v>9</v>
      </c>
      <c r="K109">
        <v>6759</v>
      </c>
    </row>
    <row r="110" spans="1:11" x14ac:dyDescent="0.2">
      <c r="A110" s="5"/>
      <c r="G110" s="5">
        <v>39254</v>
      </c>
      <c r="H110">
        <v>1</v>
      </c>
      <c r="I110">
        <v>0</v>
      </c>
      <c r="J110">
        <v>8.5</v>
      </c>
      <c r="K110">
        <v>8.5</v>
      </c>
    </row>
    <row r="112" spans="1:11" x14ac:dyDescent="0.2">
      <c r="A112" s="5">
        <v>39135</v>
      </c>
      <c r="B112" t="s">
        <v>4796</v>
      </c>
      <c r="C112" t="s">
        <v>4797</v>
      </c>
      <c r="D112">
        <v>2</v>
      </c>
      <c r="E112">
        <v>301</v>
      </c>
      <c r="F112">
        <v>602</v>
      </c>
      <c r="G112" s="5">
        <v>39156</v>
      </c>
      <c r="H112">
        <v>601</v>
      </c>
      <c r="I112">
        <v>1</v>
      </c>
      <c r="J112">
        <v>9</v>
      </c>
      <c r="K112">
        <v>5409</v>
      </c>
    </row>
    <row r="113" spans="1:11" x14ac:dyDescent="0.2">
      <c r="A113" s="5"/>
      <c r="G113" s="5">
        <v>39254</v>
      </c>
      <c r="H113">
        <v>1</v>
      </c>
      <c r="I113">
        <v>0</v>
      </c>
      <c r="J113">
        <v>8.5</v>
      </c>
      <c r="K113">
        <v>8.5</v>
      </c>
    </row>
    <row r="115" spans="1:11" x14ac:dyDescent="0.2">
      <c r="A115" s="5">
        <v>39149</v>
      </c>
      <c r="B115" t="s">
        <v>7823</v>
      </c>
      <c r="C115" t="s">
        <v>7824</v>
      </c>
      <c r="D115">
        <v>2</v>
      </c>
      <c r="E115">
        <v>300</v>
      </c>
      <c r="F115">
        <v>600</v>
      </c>
      <c r="G115" s="5">
        <v>39163</v>
      </c>
      <c r="H115">
        <v>599</v>
      </c>
      <c r="I115">
        <v>1</v>
      </c>
      <c r="J115">
        <v>8.5</v>
      </c>
      <c r="K115">
        <v>5092</v>
      </c>
    </row>
    <row r="116" spans="1:11" x14ac:dyDescent="0.2">
      <c r="A116" s="5"/>
      <c r="G116" s="5" t="s">
        <v>4606</v>
      </c>
      <c r="H116">
        <v>1</v>
      </c>
      <c r="I116">
        <v>0</v>
      </c>
      <c r="J116">
        <v>8.5</v>
      </c>
      <c r="K116">
        <v>8.5</v>
      </c>
    </row>
    <row r="117" spans="1:11" x14ac:dyDescent="0.2">
      <c r="A117" s="23"/>
    </row>
    <row r="118" spans="1:11" x14ac:dyDescent="0.2">
      <c r="A118" s="5">
        <v>39156</v>
      </c>
      <c r="B118" t="s">
        <v>7482</v>
      </c>
      <c r="C118" t="s">
        <v>7607</v>
      </c>
      <c r="D118">
        <v>1</v>
      </c>
      <c r="E118">
        <v>305</v>
      </c>
      <c r="F118">
        <v>305</v>
      </c>
      <c r="G118" s="5">
        <v>39177</v>
      </c>
      <c r="H118">
        <v>302</v>
      </c>
      <c r="I118">
        <v>3</v>
      </c>
      <c r="J118">
        <v>8.5</v>
      </c>
      <c r="K118">
        <v>2567</v>
      </c>
    </row>
    <row r="119" spans="1:11" x14ac:dyDescent="0.2">
      <c r="A119" s="5"/>
      <c r="G119" s="5">
        <v>39177</v>
      </c>
      <c r="H119" t="s">
        <v>7785</v>
      </c>
      <c r="I119">
        <v>2</v>
      </c>
      <c r="J119">
        <v>8.5</v>
      </c>
      <c r="K119">
        <v>8.5</v>
      </c>
    </row>
    <row r="120" spans="1:11" x14ac:dyDescent="0.2">
      <c r="A120" s="5"/>
      <c r="G120" s="5" t="s">
        <v>3799</v>
      </c>
      <c r="H120">
        <v>2</v>
      </c>
      <c r="I120">
        <v>0</v>
      </c>
    </row>
    <row r="122" spans="1:11" x14ac:dyDescent="0.2">
      <c r="A122" s="5">
        <v>39156</v>
      </c>
      <c r="B122" t="s">
        <v>7493</v>
      </c>
      <c r="C122" t="s">
        <v>7494</v>
      </c>
      <c r="D122">
        <v>1</v>
      </c>
      <c r="E122">
        <v>263</v>
      </c>
      <c r="F122">
        <v>263</v>
      </c>
      <c r="G122" s="5">
        <v>39166</v>
      </c>
      <c r="H122">
        <v>263</v>
      </c>
      <c r="I122">
        <v>0</v>
      </c>
      <c r="J122">
        <v>9</v>
      </c>
      <c r="K122">
        <v>2367</v>
      </c>
    </row>
    <row r="124" spans="1:11" x14ac:dyDescent="0.2">
      <c r="A124" s="5">
        <v>39166</v>
      </c>
      <c r="B124" t="s">
        <v>4876</v>
      </c>
      <c r="C124" t="s">
        <v>4877</v>
      </c>
      <c r="D124">
        <v>1</v>
      </c>
      <c r="E124">
        <v>581</v>
      </c>
      <c r="F124">
        <v>581</v>
      </c>
      <c r="G124" s="5">
        <v>39177</v>
      </c>
      <c r="H124">
        <v>581</v>
      </c>
      <c r="I124">
        <v>0</v>
      </c>
      <c r="J124">
        <v>9</v>
      </c>
      <c r="K124">
        <v>5229</v>
      </c>
    </row>
    <row r="126" spans="1:11" x14ac:dyDescent="0.2">
      <c r="A126" s="5">
        <v>39175</v>
      </c>
      <c r="B126" t="s">
        <v>8282</v>
      </c>
      <c r="C126" t="s">
        <v>8283</v>
      </c>
      <c r="D126">
        <v>2</v>
      </c>
      <c r="E126">
        <v>300</v>
      </c>
      <c r="F126">
        <v>600</v>
      </c>
      <c r="G126" s="5">
        <v>39186</v>
      </c>
      <c r="H126">
        <v>598</v>
      </c>
      <c r="I126">
        <v>2</v>
      </c>
      <c r="J126">
        <v>8.5</v>
      </c>
      <c r="K126">
        <v>5083</v>
      </c>
    </row>
    <row r="127" spans="1:11" x14ac:dyDescent="0.2">
      <c r="A127" s="5"/>
      <c r="G127" s="5">
        <v>39186</v>
      </c>
      <c r="H127" t="s">
        <v>7656</v>
      </c>
      <c r="I127">
        <v>0</v>
      </c>
      <c r="J127">
        <v>8.5</v>
      </c>
      <c r="K127">
        <v>17</v>
      </c>
    </row>
    <row r="129" spans="1:11" x14ac:dyDescent="0.2">
      <c r="A129" s="5">
        <v>39180</v>
      </c>
      <c r="B129" t="s">
        <v>4777</v>
      </c>
      <c r="C129" t="s">
        <v>4828</v>
      </c>
      <c r="D129">
        <v>1</v>
      </c>
      <c r="E129">
        <v>627</v>
      </c>
      <c r="F129">
        <v>627</v>
      </c>
      <c r="G129" s="5">
        <v>39212</v>
      </c>
      <c r="H129">
        <v>626</v>
      </c>
      <c r="I129">
        <v>1</v>
      </c>
      <c r="J129">
        <v>11</v>
      </c>
      <c r="K129">
        <v>6886</v>
      </c>
    </row>
    <row r="130" spans="1:11" x14ac:dyDescent="0.2">
      <c r="A130" s="5"/>
      <c r="G130" s="5" t="s">
        <v>4606</v>
      </c>
      <c r="H130">
        <v>1</v>
      </c>
      <c r="I130">
        <v>0</v>
      </c>
    </row>
    <row r="132" spans="1:11" x14ac:dyDescent="0.2">
      <c r="A132" s="5">
        <v>39187</v>
      </c>
      <c r="B132" t="s">
        <v>7826</v>
      </c>
      <c r="C132" t="s">
        <v>7827</v>
      </c>
      <c r="D132">
        <v>3</v>
      </c>
      <c r="E132">
        <v>213</v>
      </c>
      <c r="F132">
        <v>639</v>
      </c>
      <c r="G132" s="5">
        <v>39198</v>
      </c>
      <c r="H132">
        <v>635</v>
      </c>
      <c r="I132">
        <v>4</v>
      </c>
      <c r="J132">
        <v>9</v>
      </c>
      <c r="K132">
        <v>5715</v>
      </c>
    </row>
    <row r="133" spans="1:11" x14ac:dyDescent="0.2">
      <c r="A133" s="5"/>
      <c r="G133" s="5" t="s">
        <v>4469</v>
      </c>
      <c r="H133">
        <v>1</v>
      </c>
      <c r="I133">
        <v>3</v>
      </c>
    </row>
    <row r="134" spans="1:11" x14ac:dyDescent="0.2">
      <c r="A134" s="5"/>
      <c r="G134" s="5" t="s">
        <v>3800</v>
      </c>
      <c r="H134">
        <v>3</v>
      </c>
      <c r="I134">
        <v>0</v>
      </c>
    </row>
    <row r="136" spans="1:11" x14ac:dyDescent="0.2">
      <c r="A136" s="5">
        <v>39198</v>
      </c>
      <c r="B136" t="s">
        <v>4330</v>
      </c>
      <c r="C136" t="s">
        <v>4372</v>
      </c>
      <c r="D136">
        <v>3</v>
      </c>
      <c r="E136">
        <v>253</v>
      </c>
      <c r="F136">
        <v>759</v>
      </c>
      <c r="G136" s="5">
        <v>39205</v>
      </c>
      <c r="H136">
        <v>754</v>
      </c>
      <c r="I136">
        <v>5</v>
      </c>
      <c r="J136">
        <v>9</v>
      </c>
      <c r="K136">
        <v>6786</v>
      </c>
    </row>
    <row r="137" spans="1:11" x14ac:dyDescent="0.2">
      <c r="A137" s="5"/>
      <c r="G137" s="5" t="s">
        <v>4606</v>
      </c>
      <c r="H137">
        <v>4</v>
      </c>
      <c r="I137">
        <v>1</v>
      </c>
    </row>
    <row r="138" spans="1:11" x14ac:dyDescent="0.2">
      <c r="A138" s="5"/>
      <c r="G138" s="5">
        <v>39254</v>
      </c>
      <c r="H138">
        <v>1</v>
      </c>
      <c r="I138">
        <v>0</v>
      </c>
      <c r="J138">
        <v>8.5</v>
      </c>
      <c r="K138">
        <v>8.5</v>
      </c>
    </row>
    <row r="140" spans="1:11" x14ac:dyDescent="0.2">
      <c r="A140" s="5">
        <v>39198</v>
      </c>
      <c r="B140" t="s">
        <v>4450</v>
      </c>
      <c r="C140" t="s">
        <v>4453</v>
      </c>
      <c r="D140">
        <v>2</v>
      </c>
      <c r="E140">
        <v>253</v>
      </c>
      <c r="F140">
        <v>506</v>
      </c>
      <c r="G140" s="5">
        <v>39219</v>
      </c>
      <c r="H140">
        <v>506</v>
      </c>
      <c r="I140">
        <v>0</v>
      </c>
      <c r="J140">
        <v>10</v>
      </c>
      <c r="K140">
        <v>5060</v>
      </c>
    </row>
    <row r="143" spans="1:11" x14ac:dyDescent="0.2">
      <c r="A143" s="5">
        <v>39212</v>
      </c>
      <c r="B143" t="s">
        <v>7857</v>
      </c>
      <c r="C143" t="s">
        <v>7802</v>
      </c>
      <c r="D143">
        <v>2</v>
      </c>
      <c r="E143">
        <v>284</v>
      </c>
      <c r="F143">
        <v>568</v>
      </c>
      <c r="G143" s="5">
        <v>39226</v>
      </c>
      <c r="H143">
        <v>563</v>
      </c>
      <c r="I143">
        <v>5</v>
      </c>
      <c r="J143">
        <v>9</v>
      </c>
      <c r="K143">
        <v>5067</v>
      </c>
    </row>
    <row r="144" spans="1:11" x14ac:dyDescent="0.2">
      <c r="G144" s="5">
        <v>39226</v>
      </c>
      <c r="H144" t="s">
        <v>7985</v>
      </c>
      <c r="I144">
        <v>3</v>
      </c>
      <c r="J144">
        <v>9</v>
      </c>
      <c r="K144">
        <v>18</v>
      </c>
    </row>
    <row r="145" spans="1:11" x14ac:dyDescent="0.2">
      <c r="G145" t="s">
        <v>4606</v>
      </c>
      <c r="H145">
        <v>3</v>
      </c>
      <c r="I145">
        <v>0</v>
      </c>
    </row>
    <row r="147" spans="1:11" x14ac:dyDescent="0.2">
      <c r="A147" s="5">
        <v>39226</v>
      </c>
      <c r="B147" t="s">
        <v>4422</v>
      </c>
      <c r="C147" t="s">
        <v>4423</v>
      </c>
      <c r="D147">
        <v>2</v>
      </c>
      <c r="E147">
        <v>283</v>
      </c>
      <c r="F147">
        <v>566</v>
      </c>
      <c r="G147" s="5">
        <v>39254</v>
      </c>
      <c r="H147">
        <v>565</v>
      </c>
      <c r="I147">
        <v>1</v>
      </c>
      <c r="J147">
        <v>9.5</v>
      </c>
      <c r="K147">
        <v>5368</v>
      </c>
    </row>
    <row r="148" spans="1:11" x14ac:dyDescent="0.2">
      <c r="G148" t="s">
        <v>4378</v>
      </c>
      <c r="H148">
        <v>1</v>
      </c>
      <c r="I148">
        <v>0</v>
      </c>
    </row>
    <row r="150" spans="1:11" x14ac:dyDescent="0.2">
      <c r="A150" s="5">
        <v>39226</v>
      </c>
      <c r="B150" t="s">
        <v>4329</v>
      </c>
      <c r="C150" t="s">
        <v>4370</v>
      </c>
      <c r="D150">
        <v>2</v>
      </c>
      <c r="E150">
        <v>387</v>
      </c>
      <c r="F150">
        <v>774</v>
      </c>
      <c r="G150" s="5">
        <v>39240</v>
      </c>
      <c r="H150">
        <v>774</v>
      </c>
      <c r="I150">
        <v>0</v>
      </c>
      <c r="J150">
        <v>9</v>
      </c>
      <c r="K150">
        <v>6966</v>
      </c>
    </row>
    <row r="153" spans="1:11" x14ac:dyDescent="0.2">
      <c r="A153" s="5">
        <v>39219</v>
      </c>
      <c r="B153" t="s">
        <v>4678</v>
      </c>
      <c r="C153" t="s">
        <v>4604</v>
      </c>
      <c r="D153">
        <v>1</v>
      </c>
      <c r="E153">
        <v>651</v>
      </c>
      <c r="F153">
        <v>651</v>
      </c>
      <c r="G153" s="5">
        <v>39240</v>
      </c>
      <c r="H153">
        <v>630</v>
      </c>
      <c r="I153">
        <v>21</v>
      </c>
      <c r="J153">
        <v>9</v>
      </c>
      <c r="K153">
        <v>5670</v>
      </c>
    </row>
    <row r="154" spans="1:11" x14ac:dyDescent="0.2">
      <c r="G154" t="s">
        <v>4606</v>
      </c>
      <c r="H154">
        <v>1</v>
      </c>
      <c r="I154">
        <v>20</v>
      </c>
    </row>
    <row r="155" spans="1:11" x14ac:dyDescent="0.2">
      <c r="G155" s="5">
        <v>39241</v>
      </c>
      <c r="H155">
        <v>20</v>
      </c>
      <c r="I155">
        <v>0</v>
      </c>
      <c r="J155">
        <v>9</v>
      </c>
      <c r="K155">
        <v>180</v>
      </c>
    </row>
    <row r="157" spans="1:11" x14ac:dyDescent="0.2">
      <c r="A157" s="5">
        <v>39253</v>
      </c>
      <c r="B157" t="s">
        <v>4410</v>
      </c>
      <c r="C157" t="s">
        <v>4524</v>
      </c>
      <c r="D157">
        <v>2</v>
      </c>
      <c r="E157">
        <v>304</v>
      </c>
      <c r="F157">
        <v>608</v>
      </c>
      <c r="G157" s="5">
        <v>39268</v>
      </c>
      <c r="H157">
        <v>606</v>
      </c>
      <c r="I157">
        <v>2</v>
      </c>
      <c r="J157">
        <v>9</v>
      </c>
      <c r="K157">
        <v>5454</v>
      </c>
    </row>
    <row r="158" spans="1:11" x14ac:dyDescent="0.2">
      <c r="G158" t="s">
        <v>4170</v>
      </c>
      <c r="H158">
        <v>2</v>
      </c>
      <c r="I158">
        <v>0</v>
      </c>
    </row>
    <row r="160" spans="1:11" x14ac:dyDescent="0.2">
      <c r="A160" s="5">
        <v>39253</v>
      </c>
      <c r="B160" t="s">
        <v>4615</v>
      </c>
      <c r="C160" t="s">
        <v>4702</v>
      </c>
      <c r="D160">
        <v>2</v>
      </c>
      <c r="E160">
        <v>336</v>
      </c>
      <c r="F160">
        <v>672</v>
      </c>
      <c r="G160" s="5">
        <v>39261</v>
      </c>
      <c r="H160">
        <v>672</v>
      </c>
      <c r="I160">
        <v>0</v>
      </c>
      <c r="J160">
        <v>9.5</v>
      </c>
      <c r="K160">
        <v>6384</v>
      </c>
    </row>
    <row r="163" spans="1:11" x14ac:dyDescent="0.2">
      <c r="A163" s="5">
        <v>39261</v>
      </c>
      <c r="B163" t="s">
        <v>4625</v>
      </c>
      <c r="C163" t="s">
        <v>4627</v>
      </c>
      <c r="D163">
        <v>2</v>
      </c>
      <c r="E163">
        <v>322</v>
      </c>
      <c r="F163">
        <v>644</v>
      </c>
      <c r="G163" s="5">
        <v>39275</v>
      </c>
      <c r="H163">
        <v>644</v>
      </c>
      <c r="I163">
        <v>0</v>
      </c>
      <c r="J163">
        <v>10</v>
      </c>
      <c r="K163">
        <f>H163*J163</f>
        <v>6440</v>
      </c>
    </row>
    <row r="166" spans="1:11" x14ac:dyDescent="0.2">
      <c r="A166" s="5">
        <v>39274</v>
      </c>
      <c r="B166" t="s">
        <v>4581</v>
      </c>
      <c r="C166" t="s">
        <v>4582</v>
      </c>
      <c r="D166">
        <v>3</v>
      </c>
      <c r="E166">
        <v>302</v>
      </c>
      <c r="F166">
        <v>906</v>
      </c>
      <c r="G166" s="5">
        <v>39303</v>
      </c>
      <c r="H166">
        <v>883</v>
      </c>
      <c r="I166">
        <v>23</v>
      </c>
      <c r="J166">
        <v>9.5</v>
      </c>
      <c r="K166">
        <v>8389</v>
      </c>
    </row>
    <row r="167" spans="1:11" x14ac:dyDescent="0.2">
      <c r="G167" s="5">
        <v>39324</v>
      </c>
      <c r="H167">
        <v>23</v>
      </c>
      <c r="I167">
        <v>0</v>
      </c>
      <c r="K167">
        <f>H167*J166</f>
        <v>218.5</v>
      </c>
    </row>
    <row r="169" spans="1:11" x14ac:dyDescent="0.2">
      <c r="A169" s="5">
        <v>39274</v>
      </c>
      <c r="B169" t="s">
        <v>4584</v>
      </c>
      <c r="C169" t="s">
        <v>4349</v>
      </c>
      <c r="D169">
        <v>3</v>
      </c>
      <c r="E169">
        <v>302</v>
      </c>
      <c r="F169">
        <v>906</v>
      </c>
      <c r="G169" s="5">
        <v>39289</v>
      </c>
      <c r="H169">
        <v>903</v>
      </c>
      <c r="I169">
        <v>3</v>
      </c>
      <c r="J169">
        <v>10</v>
      </c>
      <c r="K169">
        <v>9030</v>
      </c>
    </row>
    <row r="170" spans="1:11" x14ac:dyDescent="0.2">
      <c r="G170" t="s">
        <v>3631</v>
      </c>
      <c r="H170">
        <v>3</v>
      </c>
      <c r="I170">
        <v>0</v>
      </c>
    </row>
    <row r="172" spans="1:11" x14ac:dyDescent="0.2">
      <c r="A172" s="5">
        <v>39289</v>
      </c>
      <c r="B172" t="s">
        <v>4475</v>
      </c>
      <c r="C172" t="s">
        <v>4362</v>
      </c>
      <c r="D172">
        <v>2</v>
      </c>
      <c r="E172">
        <v>404</v>
      </c>
      <c r="F172">
        <v>808</v>
      </c>
      <c r="G172" t="s">
        <v>4254</v>
      </c>
      <c r="H172">
        <v>808</v>
      </c>
      <c r="I172">
        <v>0</v>
      </c>
      <c r="J172">
        <v>10</v>
      </c>
      <c r="K172">
        <f>H172*J172</f>
        <v>8080</v>
      </c>
    </row>
    <row r="175" spans="1:11" x14ac:dyDescent="0.2">
      <c r="A175" t="s">
        <v>4118</v>
      </c>
      <c r="B175" t="s">
        <v>4252</v>
      </c>
      <c r="C175" t="s">
        <v>4253</v>
      </c>
      <c r="D175">
        <v>1</v>
      </c>
      <c r="E175">
        <v>625</v>
      </c>
      <c r="F175">
        <v>625</v>
      </c>
      <c r="G175" s="5">
        <v>39324</v>
      </c>
      <c r="H175">
        <v>623</v>
      </c>
      <c r="I175">
        <v>2</v>
      </c>
      <c r="J175">
        <v>9.5</v>
      </c>
      <c r="K175">
        <f>H175*J175</f>
        <v>5918.5</v>
      </c>
    </row>
    <row r="176" spans="1:11" x14ac:dyDescent="0.2">
      <c r="G176" t="s">
        <v>3631</v>
      </c>
      <c r="H176">
        <v>2</v>
      </c>
      <c r="I176">
        <v>0</v>
      </c>
    </row>
    <row r="178" spans="1:11" x14ac:dyDescent="0.2">
      <c r="A178" t="s">
        <v>4233</v>
      </c>
      <c r="B178" t="s">
        <v>4071</v>
      </c>
      <c r="C178" t="s">
        <v>4065</v>
      </c>
      <c r="D178">
        <v>3</v>
      </c>
      <c r="E178">
        <v>265</v>
      </c>
      <c r="F178">
        <v>795</v>
      </c>
      <c r="G178" t="s">
        <v>3766</v>
      </c>
      <c r="H178">
        <v>792</v>
      </c>
      <c r="I178">
        <v>3</v>
      </c>
      <c r="J178">
        <v>11</v>
      </c>
      <c r="K178">
        <v>8712</v>
      </c>
    </row>
    <row r="179" spans="1:11" x14ac:dyDescent="0.2">
      <c r="G179" t="s">
        <v>9491</v>
      </c>
      <c r="H179">
        <v>3</v>
      </c>
      <c r="I179">
        <v>0</v>
      </c>
    </row>
    <row r="181" spans="1:11" x14ac:dyDescent="0.2">
      <c r="A181" t="s">
        <v>3854</v>
      </c>
      <c r="B181" t="s">
        <v>3943</v>
      </c>
      <c r="C181" t="s">
        <v>3991</v>
      </c>
      <c r="D181">
        <v>3</v>
      </c>
      <c r="E181">
        <v>216</v>
      </c>
      <c r="F181">
        <v>648</v>
      </c>
      <c r="G181" t="s">
        <v>3727</v>
      </c>
      <c r="H181">
        <v>651</v>
      </c>
      <c r="I181">
        <v>0</v>
      </c>
      <c r="J181">
        <v>9</v>
      </c>
      <c r="K181">
        <v>5859</v>
      </c>
    </row>
    <row r="184" spans="1:11" x14ac:dyDescent="0.2">
      <c r="A184" t="s">
        <v>3854</v>
      </c>
      <c r="B184" t="s">
        <v>8700</v>
      </c>
      <c r="C184" t="s">
        <v>3992</v>
      </c>
      <c r="D184">
        <v>1</v>
      </c>
      <c r="E184">
        <v>255</v>
      </c>
      <c r="F184">
        <v>255</v>
      </c>
      <c r="G184" t="s">
        <v>3313</v>
      </c>
      <c r="H184">
        <v>253</v>
      </c>
      <c r="I184">
        <v>2</v>
      </c>
      <c r="J184">
        <v>9</v>
      </c>
      <c r="K184">
        <v>2277</v>
      </c>
    </row>
    <row r="185" spans="1:11" x14ac:dyDescent="0.2">
      <c r="G185" t="s">
        <v>9170</v>
      </c>
      <c r="H185">
        <v>2</v>
      </c>
      <c r="I185">
        <v>0</v>
      </c>
    </row>
    <row r="187" spans="1:11" x14ac:dyDescent="0.2">
      <c r="A187" t="s">
        <v>3767</v>
      </c>
      <c r="B187" t="s">
        <v>3790</v>
      </c>
      <c r="C187" t="s">
        <v>3750</v>
      </c>
      <c r="D187">
        <v>1</v>
      </c>
      <c r="E187">
        <v>310</v>
      </c>
      <c r="F187">
        <v>310</v>
      </c>
      <c r="G187" t="s">
        <v>8520</v>
      </c>
      <c r="H187">
        <v>309</v>
      </c>
      <c r="I187">
        <v>1</v>
      </c>
      <c r="J187">
        <v>9</v>
      </c>
      <c r="K187">
        <v>2781</v>
      </c>
    </row>
    <row r="188" spans="1:11" x14ac:dyDescent="0.2">
      <c r="G188" t="s">
        <v>9315</v>
      </c>
      <c r="H188">
        <v>1</v>
      </c>
      <c r="I188">
        <v>0</v>
      </c>
      <c r="J188">
        <v>8.5</v>
      </c>
      <c r="K188">
        <v>8.5</v>
      </c>
    </row>
    <row r="190" spans="1:11" x14ac:dyDescent="0.2">
      <c r="A190" t="s">
        <v>3767</v>
      </c>
      <c r="B190" t="s">
        <v>3604</v>
      </c>
      <c r="C190" t="s">
        <v>3661</v>
      </c>
      <c r="D190">
        <v>1</v>
      </c>
      <c r="E190">
        <v>571</v>
      </c>
      <c r="F190">
        <v>571</v>
      </c>
      <c r="G190" t="s">
        <v>3679</v>
      </c>
      <c r="H190">
        <v>510</v>
      </c>
      <c r="I190">
        <v>61</v>
      </c>
      <c r="J190">
        <v>10</v>
      </c>
      <c r="K190">
        <v>5100</v>
      </c>
    </row>
    <row r="191" spans="1:11" x14ac:dyDescent="0.2">
      <c r="G191" t="s">
        <v>3601</v>
      </c>
      <c r="H191">
        <v>55</v>
      </c>
      <c r="I191">
        <v>6</v>
      </c>
      <c r="J191">
        <v>10</v>
      </c>
      <c r="K191">
        <v>550</v>
      </c>
    </row>
    <row r="192" spans="1:11" x14ac:dyDescent="0.2">
      <c r="G192" t="s">
        <v>3631</v>
      </c>
      <c r="H192">
        <v>6</v>
      </c>
      <c r="I192">
        <v>0</v>
      </c>
    </row>
    <row r="195" spans="1:11" x14ac:dyDescent="0.2">
      <c r="A195" t="s">
        <v>3689</v>
      </c>
      <c r="B195" t="s">
        <v>3534</v>
      </c>
      <c r="C195" t="s">
        <v>3535</v>
      </c>
      <c r="D195">
        <v>4</v>
      </c>
      <c r="E195">
        <v>159</v>
      </c>
      <c r="F195">
        <v>636</v>
      </c>
      <c r="G195" t="s">
        <v>3623</v>
      </c>
      <c r="H195">
        <v>636</v>
      </c>
      <c r="I195">
        <v>0</v>
      </c>
      <c r="J195">
        <v>10.5</v>
      </c>
      <c r="K195">
        <v>6678</v>
      </c>
    </row>
    <row r="198" spans="1:11" x14ac:dyDescent="0.2">
      <c r="A198" t="s">
        <v>3622</v>
      </c>
      <c r="B198" t="s">
        <v>3586</v>
      </c>
      <c r="C198" t="s">
        <v>3587</v>
      </c>
      <c r="D198">
        <v>1</v>
      </c>
      <c r="E198">
        <v>550</v>
      </c>
      <c r="F198">
        <v>550</v>
      </c>
      <c r="G198" t="s">
        <v>8798</v>
      </c>
      <c r="H198">
        <v>550</v>
      </c>
      <c r="I198">
        <v>0</v>
      </c>
      <c r="J198">
        <v>10</v>
      </c>
      <c r="K198">
        <v>5500</v>
      </c>
    </row>
    <row r="201" spans="1:11" x14ac:dyDescent="0.2">
      <c r="A201" t="s">
        <v>8519</v>
      </c>
      <c r="B201" t="s">
        <v>8618</v>
      </c>
      <c r="C201" t="s">
        <v>8619</v>
      </c>
      <c r="D201">
        <v>4</v>
      </c>
      <c r="E201">
        <v>158</v>
      </c>
      <c r="F201">
        <v>632</v>
      </c>
      <c r="G201" t="s">
        <v>3323</v>
      </c>
      <c r="H201">
        <v>631</v>
      </c>
      <c r="I201">
        <v>1</v>
      </c>
      <c r="J201">
        <v>9.5</v>
      </c>
      <c r="K201">
        <v>5995</v>
      </c>
    </row>
    <row r="202" spans="1:11" x14ac:dyDescent="0.2">
      <c r="G202" t="s">
        <v>9170</v>
      </c>
      <c r="H202">
        <v>1</v>
      </c>
      <c r="I202">
        <v>0</v>
      </c>
    </row>
    <row r="204" spans="1:11" x14ac:dyDescent="0.2">
      <c r="A204" t="s">
        <v>8519</v>
      </c>
      <c r="B204" t="s">
        <v>8750</v>
      </c>
      <c r="C204" t="s">
        <v>8502</v>
      </c>
      <c r="D204">
        <v>4</v>
      </c>
      <c r="E204">
        <v>158</v>
      </c>
      <c r="F204">
        <v>632</v>
      </c>
      <c r="G204" t="s">
        <v>8514</v>
      </c>
      <c r="H204">
        <v>632</v>
      </c>
      <c r="I204">
        <v>0</v>
      </c>
      <c r="J204">
        <v>9.5</v>
      </c>
      <c r="K204">
        <v>6004</v>
      </c>
    </row>
    <row r="207" spans="1:11" x14ac:dyDescent="0.2">
      <c r="A207" t="s">
        <v>8515</v>
      </c>
      <c r="B207" t="s">
        <v>8763</v>
      </c>
      <c r="C207" t="s">
        <v>8764</v>
      </c>
      <c r="D207">
        <v>6</v>
      </c>
      <c r="E207">
        <v>109</v>
      </c>
      <c r="F207">
        <v>656</v>
      </c>
      <c r="G207" t="s">
        <v>3201</v>
      </c>
      <c r="H207">
        <v>656</v>
      </c>
      <c r="I207">
        <v>0</v>
      </c>
      <c r="J207">
        <v>9</v>
      </c>
      <c r="K207">
        <v>5904</v>
      </c>
    </row>
    <row r="210" spans="1:11" x14ac:dyDescent="0.2">
      <c r="A210" t="s">
        <v>3322</v>
      </c>
      <c r="B210" t="s">
        <v>3341</v>
      </c>
      <c r="C210" t="s">
        <v>3342</v>
      </c>
      <c r="D210">
        <v>3</v>
      </c>
      <c r="E210">
        <v>205</v>
      </c>
      <c r="F210">
        <v>615</v>
      </c>
      <c r="G210" t="s">
        <v>3264</v>
      </c>
      <c r="H210">
        <v>612</v>
      </c>
      <c r="I210">
        <v>3</v>
      </c>
      <c r="J210">
        <v>10.5</v>
      </c>
      <c r="K210">
        <v>6426</v>
      </c>
    </row>
    <row r="211" spans="1:11" x14ac:dyDescent="0.2">
      <c r="G211" t="s">
        <v>9003</v>
      </c>
      <c r="H211">
        <v>3</v>
      </c>
      <c r="I211">
        <v>0</v>
      </c>
      <c r="J211">
        <v>10.5</v>
      </c>
      <c r="K211">
        <v>32</v>
      </c>
    </row>
    <row r="214" spans="1:11" x14ac:dyDescent="0.2">
      <c r="A214" t="s">
        <v>8950</v>
      </c>
      <c r="B214" t="s">
        <v>8846</v>
      </c>
      <c r="C214" t="s">
        <v>8847</v>
      </c>
      <c r="D214">
        <v>3</v>
      </c>
      <c r="E214">
        <v>200</v>
      </c>
      <c r="F214">
        <v>600</v>
      </c>
      <c r="G214" t="s">
        <v>9067</v>
      </c>
      <c r="H214">
        <v>596</v>
      </c>
      <c r="I214">
        <v>4</v>
      </c>
      <c r="J214">
        <v>11</v>
      </c>
      <c r="K214">
        <v>6556</v>
      </c>
    </row>
    <row r="215" spans="1:11" x14ac:dyDescent="0.2">
      <c r="G215" t="s">
        <v>2847</v>
      </c>
      <c r="H215">
        <v>4</v>
      </c>
      <c r="I215">
        <v>0</v>
      </c>
    </row>
    <row r="217" spans="1:11" x14ac:dyDescent="0.2">
      <c r="A217" t="s">
        <v>8950</v>
      </c>
      <c r="B217" t="s">
        <v>9049</v>
      </c>
      <c r="C217" t="s">
        <v>9050</v>
      </c>
      <c r="D217">
        <v>3</v>
      </c>
      <c r="E217">
        <v>200</v>
      </c>
      <c r="F217">
        <v>600</v>
      </c>
      <c r="G217" t="s">
        <v>9003</v>
      </c>
      <c r="H217">
        <v>594</v>
      </c>
      <c r="I217">
        <v>6</v>
      </c>
      <c r="J217">
        <v>9</v>
      </c>
      <c r="K217">
        <v>5346</v>
      </c>
    </row>
    <row r="218" spans="1:11" x14ac:dyDescent="0.2">
      <c r="G218" t="s">
        <v>9170</v>
      </c>
      <c r="H218">
        <v>6</v>
      </c>
      <c r="I218">
        <v>0</v>
      </c>
    </row>
    <row r="220" spans="1:11" x14ac:dyDescent="0.2">
      <c r="A220" t="s">
        <v>8967</v>
      </c>
      <c r="B220" t="s">
        <v>8968</v>
      </c>
      <c r="C220" t="s">
        <v>8969</v>
      </c>
      <c r="D220">
        <v>4</v>
      </c>
      <c r="E220">
        <v>156</v>
      </c>
      <c r="F220">
        <v>624</v>
      </c>
      <c r="G220" t="s">
        <v>9100</v>
      </c>
      <c r="H220">
        <v>622</v>
      </c>
      <c r="I220">
        <v>2</v>
      </c>
      <c r="J220">
        <v>10</v>
      </c>
      <c r="K220">
        <v>6220</v>
      </c>
    </row>
    <row r="221" spans="1:11" x14ac:dyDescent="0.2">
      <c r="G221" t="s">
        <v>9100</v>
      </c>
      <c r="H221" t="s">
        <v>9068</v>
      </c>
      <c r="I221">
        <v>1</v>
      </c>
      <c r="J221">
        <v>10</v>
      </c>
      <c r="K221">
        <v>10</v>
      </c>
    </row>
    <row r="222" spans="1:11" x14ac:dyDescent="0.2">
      <c r="G222" t="s">
        <v>9544</v>
      </c>
      <c r="H222">
        <v>1</v>
      </c>
      <c r="I222">
        <v>0</v>
      </c>
    </row>
    <row r="224" spans="1:11" x14ac:dyDescent="0.2">
      <c r="A224" t="s">
        <v>8967</v>
      </c>
      <c r="B224" t="s">
        <v>8987</v>
      </c>
      <c r="C224" t="s">
        <v>9027</v>
      </c>
      <c r="D224">
        <v>4</v>
      </c>
      <c r="E224">
        <v>165</v>
      </c>
      <c r="F224">
        <v>660</v>
      </c>
      <c r="G224" t="s">
        <v>9384</v>
      </c>
      <c r="H224">
        <v>656</v>
      </c>
      <c r="I224">
        <v>4</v>
      </c>
      <c r="J224">
        <v>9.5</v>
      </c>
      <c r="K224">
        <v>6232</v>
      </c>
    </row>
    <row r="225" spans="1:11" x14ac:dyDescent="0.2">
      <c r="G225" t="s">
        <v>9384</v>
      </c>
      <c r="H225" t="s">
        <v>9324</v>
      </c>
      <c r="I225">
        <v>3</v>
      </c>
      <c r="J225">
        <v>9.5</v>
      </c>
      <c r="K225">
        <v>9.5</v>
      </c>
    </row>
    <row r="226" spans="1:11" x14ac:dyDescent="0.2">
      <c r="G226" t="s">
        <v>2849</v>
      </c>
      <c r="H226">
        <v>3</v>
      </c>
      <c r="I226">
        <v>0</v>
      </c>
    </row>
    <row r="228" spans="1:11" x14ac:dyDescent="0.2">
      <c r="A228" t="s">
        <v>9175</v>
      </c>
      <c r="B228" t="s">
        <v>9363</v>
      </c>
      <c r="C228" t="s">
        <v>9236</v>
      </c>
      <c r="D228">
        <v>2</v>
      </c>
      <c r="E228">
        <v>306</v>
      </c>
      <c r="F228">
        <v>612</v>
      </c>
      <c r="G228" t="s">
        <v>3059</v>
      </c>
      <c r="H228">
        <v>611</v>
      </c>
      <c r="I228">
        <v>1</v>
      </c>
      <c r="J228">
        <v>9.5</v>
      </c>
      <c r="K228">
        <v>5805</v>
      </c>
    </row>
    <row r="229" spans="1:11" x14ac:dyDescent="0.2">
      <c r="G229" t="s">
        <v>2977</v>
      </c>
      <c r="H229">
        <v>1</v>
      </c>
      <c r="I229">
        <v>0</v>
      </c>
      <c r="J229">
        <v>9</v>
      </c>
      <c r="K229">
        <v>9</v>
      </c>
    </row>
    <row r="231" spans="1:11" x14ac:dyDescent="0.2">
      <c r="A231" s="12" t="s">
        <v>9175</v>
      </c>
      <c r="B231" t="s">
        <v>9288</v>
      </c>
      <c r="C231" t="s">
        <v>9289</v>
      </c>
      <c r="D231">
        <v>3</v>
      </c>
      <c r="E231">
        <v>184</v>
      </c>
      <c r="F231">
        <v>552</v>
      </c>
      <c r="G231" t="s">
        <v>2977</v>
      </c>
      <c r="H231">
        <v>549</v>
      </c>
      <c r="I231">
        <v>3</v>
      </c>
      <c r="J231">
        <v>10</v>
      </c>
      <c r="K231">
        <v>5490</v>
      </c>
    </row>
    <row r="232" spans="1:11" x14ac:dyDescent="0.2">
      <c r="G232" t="s">
        <v>2848</v>
      </c>
      <c r="H232">
        <v>3</v>
      </c>
      <c r="I232">
        <v>0</v>
      </c>
    </row>
    <row r="234" spans="1:11" x14ac:dyDescent="0.2">
      <c r="A234" t="s">
        <v>3058</v>
      </c>
      <c r="B234" t="s">
        <v>2981</v>
      </c>
      <c r="C234" t="s">
        <v>2982</v>
      </c>
      <c r="D234">
        <v>2</v>
      </c>
      <c r="E234">
        <v>312</v>
      </c>
      <c r="F234">
        <v>624</v>
      </c>
      <c r="G234" t="s">
        <v>9480</v>
      </c>
      <c r="H234">
        <v>618</v>
      </c>
      <c r="I234">
        <v>6</v>
      </c>
      <c r="J234">
        <v>9</v>
      </c>
      <c r="K234">
        <v>5562</v>
      </c>
    </row>
    <row r="235" spans="1:11" x14ac:dyDescent="0.2">
      <c r="G235" t="s">
        <v>9701</v>
      </c>
      <c r="H235">
        <v>6</v>
      </c>
      <c r="I235">
        <v>0</v>
      </c>
    </row>
    <row r="238" spans="1:11" x14ac:dyDescent="0.2">
      <c r="A238" t="s">
        <v>3058</v>
      </c>
      <c r="B238" t="s">
        <v>2994</v>
      </c>
      <c r="C238" t="s">
        <v>2995</v>
      </c>
      <c r="D238">
        <v>2</v>
      </c>
      <c r="E238">
        <v>312</v>
      </c>
      <c r="F238">
        <v>624</v>
      </c>
      <c r="G238" t="s">
        <v>3010</v>
      </c>
      <c r="H238">
        <v>622</v>
      </c>
      <c r="I238">
        <v>2</v>
      </c>
      <c r="J238">
        <v>9</v>
      </c>
      <c r="K238">
        <f>H238*J238</f>
        <v>5598</v>
      </c>
    </row>
    <row r="239" spans="1:11" x14ac:dyDescent="0.2">
      <c r="G239" t="s">
        <v>9784</v>
      </c>
      <c r="H239">
        <v>1</v>
      </c>
      <c r="I239">
        <v>1</v>
      </c>
    </row>
    <row r="240" spans="1:11" x14ac:dyDescent="0.2">
      <c r="G240" t="s">
        <v>21641</v>
      </c>
      <c r="H240">
        <v>1</v>
      </c>
      <c r="I240">
        <v>0</v>
      </c>
    </row>
    <row r="242" spans="1:11" x14ac:dyDescent="0.2">
      <c r="A242" t="s">
        <v>2911</v>
      </c>
      <c r="B242" t="s">
        <v>2893</v>
      </c>
      <c r="C242" t="s">
        <v>2894</v>
      </c>
      <c r="D242">
        <v>4</v>
      </c>
      <c r="E242">
        <v>163</v>
      </c>
      <c r="F242">
        <v>652</v>
      </c>
      <c r="G242" t="s">
        <v>9461</v>
      </c>
      <c r="H242">
        <v>652</v>
      </c>
      <c r="I242">
        <v>0</v>
      </c>
      <c r="J242">
        <v>9</v>
      </c>
      <c r="K242">
        <v>5868</v>
      </c>
    </row>
    <row r="245" spans="1:11" x14ac:dyDescent="0.2">
      <c r="A245" t="s">
        <v>9370</v>
      </c>
      <c r="B245" t="s">
        <v>9350</v>
      </c>
      <c r="C245" t="s">
        <v>9525</v>
      </c>
      <c r="D245">
        <v>2</v>
      </c>
      <c r="E245">
        <v>309</v>
      </c>
      <c r="F245">
        <v>618</v>
      </c>
      <c r="G245" t="s">
        <v>9585</v>
      </c>
      <c r="H245">
        <v>608</v>
      </c>
      <c r="I245">
        <v>10</v>
      </c>
      <c r="J245">
        <v>9</v>
      </c>
      <c r="K245">
        <v>5472</v>
      </c>
    </row>
    <row r="246" spans="1:11" x14ac:dyDescent="0.2">
      <c r="G246" t="s">
        <v>21704</v>
      </c>
      <c r="H246">
        <v>3</v>
      </c>
      <c r="I246">
        <v>7</v>
      </c>
    </row>
    <row r="247" spans="1:11" x14ac:dyDescent="0.2">
      <c r="G247" t="s">
        <v>21655</v>
      </c>
      <c r="H247">
        <v>7</v>
      </c>
      <c r="I247">
        <v>0</v>
      </c>
      <c r="J247">
        <v>9</v>
      </c>
      <c r="K247">
        <v>63</v>
      </c>
    </row>
    <row r="250" spans="1:11" x14ac:dyDescent="0.2">
      <c r="A250" t="s">
        <v>9568</v>
      </c>
      <c r="B250" t="s">
        <v>9572</v>
      </c>
      <c r="C250" t="s">
        <v>9573</v>
      </c>
      <c r="D250">
        <v>2</v>
      </c>
      <c r="E250">
        <v>259</v>
      </c>
      <c r="F250">
        <v>518</v>
      </c>
      <c r="G250" t="s">
        <v>9714</v>
      </c>
      <c r="H250">
        <v>437</v>
      </c>
      <c r="I250">
        <v>81</v>
      </c>
      <c r="J250">
        <v>9</v>
      </c>
      <c r="K250">
        <v>3933</v>
      </c>
    </row>
    <row r="251" spans="1:11" x14ac:dyDescent="0.2">
      <c r="G251" t="s">
        <v>21655</v>
      </c>
      <c r="H251">
        <v>69</v>
      </c>
      <c r="I251">
        <v>12</v>
      </c>
      <c r="J251">
        <v>9</v>
      </c>
      <c r="K251">
        <v>621</v>
      </c>
    </row>
    <row r="252" spans="1:11" x14ac:dyDescent="0.2">
      <c r="G252" t="s">
        <v>1832</v>
      </c>
      <c r="H252">
        <v>6</v>
      </c>
      <c r="I252">
        <v>6</v>
      </c>
    </row>
    <row r="253" spans="1:11" x14ac:dyDescent="0.2">
      <c r="G253" t="s">
        <v>11178</v>
      </c>
      <c r="H253">
        <v>6</v>
      </c>
      <c r="I253">
        <v>0</v>
      </c>
    </row>
    <row r="255" spans="1:11" x14ac:dyDescent="0.2">
      <c r="A255" t="s">
        <v>9574</v>
      </c>
      <c r="B255" t="s">
        <v>9601</v>
      </c>
      <c r="C255" t="s">
        <v>9474</v>
      </c>
      <c r="D255">
        <v>3</v>
      </c>
      <c r="E255">
        <v>229</v>
      </c>
      <c r="F255">
        <v>687</v>
      </c>
      <c r="G255" t="s">
        <v>9608</v>
      </c>
      <c r="H255">
        <v>684</v>
      </c>
      <c r="I255">
        <v>3</v>
      </c>
      <c r="J255">
        <v>8.5</v>
      </c>
      <c r="K255">
        <v>5814</v>
      </c>
    </row>
    <row r="256" spans="1:11" x14ac:dyDescent="0.2">
      <c r="G256" t="s">
        <v>9784</v>
      </c>
      <c r="H256">
        <v>3</v>
      </c>
      <c r="I256">
        <v>0</v>
      </c>
    </row>
    <row r="259" spans="1:11" x14ac:dyDescent="0.2">
      <c r="A259" t="s">
        <v>9740</v>
      </c>
      <c r="B259" t="s">
        <v>9757</v>
      </c>
      <c r="C259" t="s">
        <v>9758</v>
      </c>
      <c r="D259">
        <v>3</v>
      </c>
      <c r="E259">
        <v>227</v>
      </c>
      <c r="F259">
        <v>681</v>
      </c>
      <c r="G259" t="s">
        <v>21754</v>
      </c>
      <c r="H259">
        <v>681</v>
      </c>
      <c r="I259">
        <v>0</v>
      </c>
      <c r="J259">
        <v>9.5</v>
      </c>
      <c r="K259">
        <v>6469</v>
      </c>
    </row>
    <row r="262" spans="1:11" x14ac:dyDescent="0.2">
      <c r="A262" t="s">
        <v>21721</v>
      </c>
      <c r="B262" t="s">
        <v>9787</v>
      </c>
      <c r="C262" t="s">
        <v>9788</v>
      </c>
      <c r="D262">
        <v>1</v>
      </c>
      <c r="E262">
        <v>277</v>
      </c>
      <c r="F262">
        <v>277</v>
      </c>
      <c r="G262" t="s">
        <v>21650</v>
      </c>
      <c r="H262">
        <v>275</v>
      </c>
      <c r="I262">
        <v>2</v>
      </c>
      <c r="J262">
        <v>9</v>
      </c>
      <c r="K262">
        <v>2475</v>
      </c>
    </row>
    <row r="263" spans="1:11" x14ac:dyDescent="0.2">
      <c r="G263" t="s">
        <v>21655</v>
      </c>
      <c r="H263">
        <v>2</v>
      </c>
      <c r="I263">
        <v>0</v>
      </c>
      <c r="J263">
        <v>9</v>
      </c>
      <c r="K263">
        <v>18</v>
      </c>
    </row>
    <row r="265" spans="1:11" x14ac:dyDescent="0.2">
      <c r="A265" t="s">
        <v>21721</v>
      </c>
      <c r="B265" t="s">
        <v>9835</v>
      </c>
      <c r="C265" t="s">
        <v>9798</v>
      </c>
      <c r="D265">
        <v>2</v>
      </c>
      <c r="E265">
        <v>223</v>
      </c>
      <c r="F265">
        <v>446</v>
      </c>
      <c r="G265" t="s">
        <v>21650</v>
      </c>
      <c r="H265">
        <v>446</v>
      </c>
      <c r="I265">
        <v>0</v>
      </c>
      <c r="J265">
        <v>9</v>
      </c>
      <c r="K265">
        <v>4014</v>
      </c>
    </row>
    <row r="268" spans="1:11" x14ac:dyDescent="0.2">
      <c r="A268" t="s">
        <v>21755</v>
      </c>
      <c r="B268" t="s">
        <v>10018</v>
      </c>
      <c r="C268" t="s">
        <v>9868</v>
      </c>
      <c r="D268">
        <v>1</v>
      </c>
      <c r="E268">
        <v>411</v>
      </c>
      <c r="F268">
        <v>411</v>
      </c>
      <c r="G268" t="s">
        <v>21652</v>
      </c>
      <c r="H268">
        <v>410</v>
      </c>
      <c r="I268">
        <v>1</v>
      </c>
      <c r="J268">
        <v>11.5</v>
      </c>
      <c r="K268">
        <v>4715</v>
      </c>
    </row>
    <row r="269" spans="1:11" x14ac:dyDescent="0.2">
      <c r="G269" t="s">
        <v>21704</v>
      </c>
      <c r="H269">
        <v>1</v>
      </c>
      <c r="I269">
        <v>0</v>
      </c>
    </row>
    <row r="271" spans="1:11" x14ac:dyDescent="0.2">
      <c r="A271" t="s">
        <v>21756</v>
      </c>
      <c r="B271" t="s">
        <v>10030</v>
      </c>
      <c r="C271" t="s">
        <v>9798</v>
      </c>
      <c r="D271">
        <v>2</v>
      </c>
      <c r="E271">
        <v>255</v>
      </c>
      <c r="F271">
        <v>510</v>
      </c>
      <c r="G271" t="s">
        <v>21706</v>
      </c>
      <c r="H271">
        <v>510</v>
      </c>
      <c r="I271">
        <v>0</v>
      </c>
      <c r="J271">
        <v>9</v>
      </c>
      <c r="K271">
        <v>4590</v>
      </c>
    </row>
    <row r="274" spans="1:11" x14ac:dyDescent="0.2">
      <c r="A274" t="s">
        <v>21652</v>
      </c>
      <c r="B274" t="s">
        <v>2777</v>
      </c>
      <c r="C274" t="s">
        <v>2689</v>
      </c>
      <c r="D274">
        <v>2</v>
      </c>
      <c r="E274">
        <v>251</v>
      </c>
      <c r="F274">
        <v>502</v>
      </c>
      <c r="G274" t="s">
        <v>21653</v>
      </c>
      <c r="H274">
        <v>498</v>
      </c>
      <c r="I274">
        <v>4</v>
      </c>
      <c r="J274">
        <v>9</v>
      </c>
      <c r="K274">
        <v>4482</v>
      </c>
    </row>
    <row r="275" spans="1:11" x14ac:dyDescent="0.2">
      <c r="G275" t="s">
        <v>21655</v>
      </c>
      <c r="H275">
        <v>2</v>
      </c>
      <c r="I275">
        <v>2</v>
      </c>
      <c r="J275">
        <v>9</v>
      </c>
      <c r="K275">
        <v>18</v>
      </c>
    </row>
    <row r="276" spans="1:11" x14ac:dyDescent="0.2">
      <c r="G276" t="s">
        <v>21757</v>
      </c>
      <c r="H276">
        <v>2</v>
      </c>
      <c r="I276">
        <v>0</v>
      </c>
    </row>
    <row r="278" spans="1:11" x14ac:dyDescent="0.2">
      <c r="A278" t="s">
        <v>21707</v>
      </c>
      <c r="B278" t="s">
        <v>2594</v>
      </c>
      <c r="C278" t="s">
        <v>2595</v>
      </c>
      <c r="D278">
        <v>2</v>
      </c>
      <c r="E278">
        <v>270</v>
      </c>
      <c r="F278">
        <v>540</v>
      </c>
      <c r="G278" t="s">
        <v>2443</v>
      </c>
      <c r="H278">
        <v>540</v>
      </c>
      <c r="I278">
        <v>0</v>
      </c>
      <c r="J278">
        <v>9</v>
      </c>
      <c r="K278">
        <v>4860</v>
      </c>
    </row>
    <row r="281" spans="1:11" x14ac:dyDescent="0.2">
      <c r="A281" t="s">
        <v>21738</v>
      </c>
      <c r="B281" t="s">
        <v>2404</v>
      </c>
      <c r="C281" t="s">
        <v>2405</v>
      </c>
      <c r="D281">
        <v>2</v>
      </c>
      <c r="E281">
        <v>269</v>
      </c>
      <c r="F281">
        <v>538</v>
      </c>
      <c r="G281" t="s">
        <v>2428</v>
      </c>
      <c r="H281">
        <v>538</v>
      </c>
      <c r="I281">
        <v>0</v>
      </c>
      <c r="J281">
        <v>9</v>
      </c>
      <c r="K281">
        <v>4842</v>
      </c>
    </row>
    <row r="284" spans="1:11" x14ac:dyDescent="0.2">
      <c r="A284" t="s">
        <v>2443</v>
      </c>
      <c r="B284" t="s">
        <v>2429</v>
      </c>
      <c r="C284" t="s">
        <v>2430</v>
      </c>
      <c r="D284">
        <v>2</v>
      </c>
      <c r="E284">
        <v>268</v>
      </c>
      <c r="F284">
        <v>536</v>
      </c>
      <c r="G284" t="s">
        <v>2425</v>
      </c>
      <c r="H284">
        <v>530</v>
      </c>
      <c r="I284">
        <v>6</v>
      </c>
      <c r="J284">
        <v>9</v>
      </c>
      <c r="K284">
        <v>4770</v>
      </c>
    </row>
    <row r="285" spans="1:11" x14ac:dyDescent="0.2">
      <c r="G285" t="s">
        <v>2386</v>
      </c>
      <c r="H285">
        <v>2</v>
      </c>
      <c r="I285">
        <v>4</v>
      </c>
    </row>
    <row r="286" spans="1:11" x14ac:dyDescent="0.2">
      <c r="G286" t="s">
        <v>1894</v>
      </c>
      <c r="H286">
        <v>4</v>
      </c>
      <c r="I286">
        <v>0</v>
      </c>
    </row>
    <row r="288" spans="1:11" x14ac:dyDescent="0.2">
      <c r="A288" t="s">
        <v>9859</v>
      </c>
      <c r="B288" t="s">
        <v>9951</v>
      </c>
      <c r="C288" t="s">
        <v>10006</v>
      </c>
      <c r="D288">
        <v>2</v>
      </c>
      <c r="E288">
        <v>301</v>
      </c>
      <c r="F288">
        <v>602</v>
      </c>
      <c r="G288" t="s">
        <v>10024</v>
      </c>
      <c r="H288">
        <v>602</v>
      </c>
      <c r="I288">
        <v>0</v>
      </c>
      <c r="J288">
        <v>9.5</v>
      </c>
      <c r="K288">
        <v>5719</v>
      </c>
    </row>
    <row r="291" spans="1:11" x14ac:dyDescent="0.2">
      <c r="A291" s="5" t="s">
        <v>10058</v>
      </c>
      <c r="B291" t="s">
        <v>10082</v>
      </c>
      <c r="C291" t="s">
        <v>10083</v>
      </c>
      <c r="D291">
        <v>2</v>
      </c>
      <c r="E291">
        <v>294</v>
      </c>
      <c r="F291">
        <v>588</v>
      </c>
      <c r="G291" t="s">
        <v>10238</v>
      </c>
      <c r="H291">
        <v>586</v>
      </c>
      <c r="I291">
        <v>2</v>
      </c>
      <c r="J291">
        <v>9</v>
      </c>
      <c r="K291">
        <v>5274</v>
      </c>
    </row>
    <row r="292" spans="1:11" x14ac:dyDescent="0.2">
      <c r="G292" t="s">
        <v>2051</v>
      </c>
      <c r="H292">
        <v>2</v>
      </c>
      <c r="I292">
        <v>0</v>
      </c>
    </row>
    <row r="294" spans="1:11" x14ac:dyDescent="0.2">
      <c r="A294" t="s">
        <v>10063</v>
      </c>
      <c r="B294" t="s">
        <v>10101</v>
      </c>
      <c r="C294" t="s">
        <v>10102</v>
      </c>
      <c r="D294">
        <v>2</v>
      </c>
      <c r="E294">
        <v>296</v>
      </c>
      <c r="F294">
        <v>592</v>
      </c>
      <c r="G294" s="12">
        <v>39576</v>
      </c>
      <c r="H294">
        <v>589</v>
      </c>
      <c r="I294">
        <v>3</v>
      </c>
      <c r="J294">
        <v>9</v>
      </c>
      <c r="K294">
        <v>5301</v>
      </c>
    </row>
    <row r="295" spans="1:11" x14ac:dyDescent="0.2">
      <c r="G295" t="s">
        <v>2051</v>
      </c>
      <c r="H295">
        <v>3</v>
      </c>
      <c r="I295">
        <v>0</v>
      </c>
    </row>
    <row r="297" spans="1:11" x14ac:dyDescent="0.2">
      <c r="A297" t="s">
        <v>10063</v>
      </c>
      <c r="B297" t="s">
        <v>10261</v>
      </c>
      <c r="C297" t="s">
        <v>10262</v>
      </c>
      <c r="D297">
        <v>1</v>
      </c>
      <c r="E297">
        <v>540</v>
      </c>
      <c r="F297">
        <v>540</v>
      </c>
      <c r="G297" t="s">
        <v>10427</v>
      </c>
      <c r="H297">
        <v>535</v>
      </c>
      <c r="I297">
        <v>5</v>
      </c>
      <c r="J297">
        <v>10</v>
      </c>
      <c r="K297">
        <v>5350</v>
      </c>
    </row>
    <row r="298" spans="1:11" x14ac:dyDescent="0.2">
      <c r="G298" t="s">
        <v>2051</v>
      </c>
      <c r="H298">
        <v>5</v>
      </c>
      <c r="I298">
        <v>0</v>
      </c>
    </row>
    <row r="300" spans="1:11" x14ac:dyDescent="0.2">
      <c r="A300" s="12">
        <v>39576</v>
      </c>
      <c r="B300" t="s">
        <v>10305</v>
      </c>
      <c r="C300" t="s">
        <v>10306</v>
      </c>
      <c r="D300">
        <v>2</v>
      </c>
      <c r="E300">
        <v>212</v>
      </c>
      <c r="F300">
        <v>424</v>
      </c>
      <c r="G300" t="s">
        <v>2376</v>
      </c>
      <c r="H300">
        <v>424</v>
      </c>
      <c r="I300">
        <v>0</v>
      </c>
      <c r="J300">
        <v>10</v>
      </c>
      <c r="K300">
        <v>4240</v>
      </c>
    </row>
    <row r="303" spans="1:11" x14ac:dyDescent="0.2">
      <c r="A303" t="s">
        <v>2270</v>
      </c>
      <c r="B303" t="s">
        <v>2221</v>
      </c>
      <c r="C303" t="s">
        <v>2260</v>
      </c>
      <c r="D303">
        <v>2</v>
      </c>
      <c r="E303">
        <v>240</v>
      </c>
      <c r="F303">
        <v>480</v>
      </c>
      <c r="G303" t="s">
        <v>2312</v>
      </c>
      <c r="H303">
        <v>477</v>
      </c>
      <c r="I303">
        <v>3</v>
      </c>
      <c r="J303">
        <v>9</v>
      </c>
      <c r="K303">
        <v>4293</v>
      </c>
    </row>
    <row r="304" spans="1:11" x14ac:dyDescent="0.2">
      <c r="G304" t="s">
        <v>2051</v>
      </c>
      <c r="H304">
        <v>3</v>
      </c>
      <c r="I304">
        <v>0</v>
      </c>
    </row>
    <row r="306" spans="1:11" x14ac:dyDescent="0.2">
      <c r="A306" t="s">
        <v>2312</v>
      </c>
      <c r="B306" t="s">
        <v>2281</v>
      </c>
      <c r="C306" t="s">
        <v>2282</v>
      </c>
      <c r="D306">
        <v>3</v>
      </c>
      <c r="E306">
        <v>253</v>
      </c>
      <c r="F306">
        <v>759</v>
      </c>
      <c r="G306" t="s">
        <v>10477</v>
      </c>
      <c r="H306">
        <v>757</v>
      </c>
      <c r="I306">
        <v>2</v>
      </c>
      <c r="J306">
        <v>10.5</v>
      </c>
      <c r="K306">
        <v>7949</v>
      </c>
    </row>
    <row r="307" spans="1:11" x14ac:dyDescent="0.2">
      <c r="G307" t="s">
        <v>1894</v>
      </c>
      <c r="H307">
        <v>2</v>
      </c>
      <c r="I307">
        <v>0</v>
      </c>
    </row>
    <row r="309" spans="1:11" x14ac:dyDescent="0.2">
      <c r="A309" s="12">
        <v>39596</v>
      </c>
      <c r="B309" t="s">
        <v>2151</v>
      </c>
      <c r="C309" t="s">
        <v>2152</v>
      </c>
      <c r="D309">
        <v>3</v>
      </c>
      <c r="E309">
        <v>250</v>
      </c>
      <c r="F309">
        <v>750</v>
      </c>
      <c r="G309" t="s">
        <v>2081</v>
      </c>
      <c r="H309">
        <v>743</v>
      </c>
      <c r="I309">
        <v>7</v>
      </c>
      <c r="J309">
        <v>9.5</v>
      </c>
      <c r="K309">
        <v>7059</v>
      </c>
    </row>
    <row r="310" spans="1:11" x14ac:dyDescent="0.2">
      <c r="G310" t="s">
        <v>1885</v>
      </c>
      <c r="H310">
        <v>7</v>
      </c>
      <c r="I310">
        <v>0</v>
      </c>
    </row>
    <row r="312" spans="1:11" x14ac:dyDescent="0.2">
      <c r="A312" t="s">
        <v>2115</v>
      </c>
      <c r="B312" t="s">
        <v>1993</v>
      </c>
      <c r="C312" t="s">
        <v>2091</v>
      </c>
      <c r="D312">
        <v>2</v>
      </c>
      <c r="E312">
        <v>346</v>
      </c>
      <c r="F312">
        <v>692</v>
      </c>
      <c r="G312" t="s">
        <v>2041</v>
      </c>
      <c r="H312">
        <v>691</v>
      </c>
      <c r="I312">
        <v>1</v>
      </c>
      <c r="J312">
        <v>9.5</v>
      </c>
      <c r="K312">
        <v>6565</v>
      </c>
    </row>
    <row r="313" spans="1:11" x14ac:dyDescent="0.2">
      <c r="G313" t="s">
        <v>2041</v>
      </c>
      <c r="H313" t="s">
        <v>2061</v>
      </c>
      <c r="I313">
        <v>0</v>
      </c>
      <c r="J313">
        <v>9.5</v>
      </c>
      <c r="K313">
        <v>10</v>
      </c>
    </row>
    <row r="316" spans="1:11" x14ac:dyDescent="0.2">
      <c r="A316" t="s">
        <v>1997</v>
      </c>
      <c r="B316" t="s">
        <v>1877</v>
      </c>
      <c r="C316" t="s">
        <v>1878</v>
      </c>
      <c r="D316">
        <v>3</v>
      </c>
      <c r="E316">
        <v>188</v>
      </c>
      <c r="F316">
        <v>564</v>
      </c>
      <c r="G316" t="s">
        <v>1839</v>
      </c>
      <c r="H316">
        <v>562</v>
      </c>
      <c r="I316">
        <v>2</v>
      </c>
      <c r="J316">
        <v>9</v>
      </c>
      <c r="K316">
        <v>5058</v>
      </c>
    </row>
    <row r="317" spans="1:11" x14ac:dyDescent="0.2">
      <c r="G317" t="s">
        <v>11266</v>
      </c>
      <c r="H317">
        <v>2</v>
      </c>
      <c r="I317">
        <v>0</v>
      </c>
    </row>
    <row r="319" spans="1:11" x14ac:dyDescent="0.2">
      <c r="A319" t="s">
        <v>2145</v>
      </c>
      <c r="B319" t="s">
        <v>1942</v>
      </c>
      <c r="C319" t="s">
        <v>1897</v>
      </c>
      <c r="D319">
        <v>2</v>
      </c>
      <c r="E319">
        <v>253</v>
      </c>
      <c r="F319">
        <v>506</v>
      </c>
      <c r="G319" t="s">
        <v>1954</v>
      </c>
      <c r="H319">
        <v>505</v>
      </c>
      <c r="I319">
        <v>1</v>
      </c>
      <c r="J319">
        <v>9</v>
      </c>
      <c r="K319">
        <v>4545</v>
      </c>
    </row>
    <row r="320" spans="1:11" x14ac:dyDescent="0.2">
      <c r="G320" t="s">
        <v>1894</v>
      </c>
      <c r="H320">
        <v>1</v>
      </c>
      <c r="I320">
        <v>0</v>
      </c>
    </row>
    <row r="323" spans="1:11" x14ac:dyDescent="0.2">
      <c r="A323" t="s">
        <v>1837</v>
      </c>
      <c r="B323" t="s">
        <v>1738</v>
      </c>
      <c r="C323" t="s">
        <v>1739</v>
      </c>
      <c r="D323">
        <v>3</v>
      </c>
      <c r="E323">
        <v>241</v>
      </c>
      <c r="F323">
        <v>723</v>
      </c>
      <c r="G323" t="s">
        <v>1578</v>
      </c>
      <c r="H323">
        <v>722</v>
      </c>
      <c r="I323">
        <v>1</v>
      </c>
      <c r="J323">
        <v>9</v>
      </c>
      <c r="K323">
        <v>6498</v>
      </c>
    </row>
    <row r="324" spans="1:11" x14ac:dyDescent="0.2">
      <c r="G324" t="s">
        <v>1578</v>
      </c>
      <c r="H324" t="s">
        <v>9847</v>
      </c>
      <c r="I324">
        <v>0</v>
      </c>
      <c r="J324">
        <v>9</v>
      </c>
      <c r="K324">
        <v>9</v>
      </c>
    </row>
    <row r="326" spans="1:11" x14ac:dyDescent="0.2">
      <c r="A326" t="s">
        <v>1955</v>
      </c>
      <c r="B326" t="s">
        <v>1840</v>
      </c>
      <c r="C326" t="s">
        <v>1841</v>
      </c>
      <c r="D326">
        <v>1.5</v>
      </c>
      <c r="E326">
        <v>240</v>
      </c>
      <c r="F326">
        <v>360</v>
      </c>
      <c r="G326" t="s">
        <v>1824</v>
      </c>
      <c r="H326">
        <v>358</v>
      </c>
      <c r="I326">
        <v>2</v>
      </c>
      <c r="J326">
        <v>9</v>
      </c>
      <c r="K326">
        <v>3222</v>
      </c>
    </row>
    <row r="327" spans="1:11" x14ac:dyDescent="0.2">
      <c r="G327" t="s">
        <v>10907</v>
      </c>
      <c r="H327">
        <v>2</v>
      </c>
      <c r="I327">
        <v>0</v>
      </c>
    </row>
    <row r="329" spans="1:11" x14ac:dyDescent="0.2">
      <c r="A329" t="s">
        <v>1824</v>
      </c>
      <c r="B329" t="s">
        <v>1582</v>
      </c>
      <c r="C329" t="s">
        <v>1605</v>
      </c>
      <c r="D329">
        <v>2</v>
      </c>
      <c r="E329">
        <v>259</v>
      </c>
      <c r="F329">
        <v>518</v>
      </c>
      <c r="G329" t="s">
        <v>1581</v>
      </c>
      <c r="H329">
        <v>516</v>
      </c>
      <c r="I329">
        <v>2</v>
      </c>
      <c r="J329">
        <v>9</v>
      </c>
      <c r="K329">
        <v>4644</v>
      </c>
    </row>
    <row r="330" spans="1:11" x14ac:dyDescent="0.2">
      <c r="G330" t="s">
        <v>11266</v>
      </c>
      <c r="H330">
        <v>1</v>
      </c>
      <c r="I330">
        <v>1</v>
      </c>
    </row>
    <row r="331" spans="1:11" x14ac:dyDescent="0.2">
      <c r="G331" t="s">
        <v>11554</v>
      </c>
      <c r="H331">
        <v>1</v>
      </c>
      <c r="I331">
        <v>0</v>
      </c>
    </row>
    <row r="333" spans="1:11" x14ac:dyDescent="0.2">
      <c r="A333" t="s">
        <v>1578</v>
      </c>
      <c r="B333" t="s">
        <v>1591</v>
      </c>
      <c r="C333" t="s">
        <v>1592</v>
      </c>
      <c r="D333">
        <v>2</v>
      </c>
      <c r="E333">
        <v>236</v>
      </c>
      <c r="F333">
        <v>472</v>
      </c>
      <c r="G333" t="s">
        <v>10723</v>
      </c>
      <c r="H333">
        <v>471</v>
      </c>
      <c r="I333">
        <v>1</v>
      </c>
      <c r="J333">
        <v>9</v>
      </c>
      <c r="K333">
        <v>4239</v>
      </c>
    </row>
    <row r="334" spans="1:11" x14ac:dyDescent="0.2">
      <c r="G334" t="s">
        <v>10905</v>
      </c>
      <c r="H334">
        <v>1</v>
      </c>
      <c r="I334">
        <v>0</v>
      </c>
    </row>
    <row r="336" spans="1:11" x14ac:dyDescent="0.2">
      <c r="A336" t="s">
        <v>10615</v>
      </c>
      <c r="B336" t="s">
        <v>10616</v>
      </c>
      <c r="C336" t="s">
        <v>10617</v>
      </c>
      <c r="D336">
        <v>1</v>
      </c>
      <c r="E336">
        <v>254</v>
      </c>
      <c r="F336">
        <v>254</v>
      </c>
      <c r="G336" t="s">
        <v>10547</v>
      </c>
      <c r="H336">
        <v>254</v>
      </c>
      <c r="I336">
        <v>0</v>
      </c>
      <c r="J336">
        <v>9</v>
      </c>
      <c r="K336">
        <v>2286</v>
      </c>
    </row>
    <row r="339" spans="1:11" x14ac:dyDescent="0.2">
      <c r="A339" t="s">
        <v>10615</v>
      </c>
      <c r="B339" t="s">
        <v>10616</v>
      </c>
      <c r="C339" t="s">
        <v>10617</v>
      </c>
      <c r="D339">
        <v>2</v>
      </c>
      <c r="E339">
        <v>252</v>
      </c>
      <c r="F339">
        <v>504</v>
      </c>
      <c r="G339" t="s">
        <v>10547</v>
      </c>
      <c r="H339">
        <v>494</v>
      </c>
      <c r="I339">
        <v>10</v>
      </c>
      <c r="J339">
        <v>9</v>
      </c>
      <c r="K339">
        <v>4446</v>
      </c>
    </row>
    <row r="340" spans="1:11" x14ac:dyDescent="0.2">
      <c r="G340" t="s">
        <v>12081</v>
      </c>
      <c r="H340">
        <v>10</v>
      </c>
      <c r="I340">
        <v>0</v>
      </c>
    </row>
    <row r="342" spans="1:11" x14ac:dyDescent="0.2">
      <c r="A342" t="s">
        <v>10548</v>
      </c>
      <c r="B342" t="s">
        <v>10762</v>
      </c>
      <c r="C342" t="s">
        <v>10711</v>
      </c>
      <c r="D342">
        <v>2</v>
      </c>
      <c r="E342">
        <v>254</v>
      </c>
      <c r="F342">
        <v>508</v>
      </c>
      <c r="G342" s="5">
        <v>39667</v>
      </c>
      <c r="H342">
        <v>506</v>
      </c>
      <c r="I342">
        <v>2</v>
      </c>
      <c r="J342">
        <v>9.5</v>
      </c>
      <c r="K342">
        <v>4807</v>
      </c>
    </row>
    <row r="343" spans="1:11" x14ac:dyDescent="0.2">
      <c r="G343" t="s">
        <v>10907</v>
      </c>
      <c r="H343">
        <v>2</v>
      </c>
      <c r="I343">
        <v>0</v>
      </c>
    </row>
    <row r="345" spans="1:11" x14ac:dyDescent="0.2">
      <c r="A345" t="s">
        <v>10548</v>
      </c>
      <c r="B345" t="s">
        <v>10712</v>
      </c>
      <c r="C345" t="s">
        <v>10713</v>
      </c>
      <c r="D345">
        <v>3</v>
      </c>
      <c r="E345">
        <v>249</v>
      </c>
      <c r="F345">
        <v>747</v>
      </c>
      <c r="G345" t="s">
        <v>10721</v>
      </c>
      <c r="H345">
        <v>738</v>
      </c>
      <c r="I345">
        <v>9</v>
      </c>
      <c r="J345">
        <v>9</v>
      </c>
      <c r="K345">
        <v>6642</v>
      </c>
    </row>
    <row r="346" spans="1:11" x14ac:dyDescent="0.2">
      <c r="G346" t="s">
        <v>10723</v>
      </c>
      <c r="H346">
        <v>5</v>
      </c>
      <c r="I346">
        <v>4</v>
      </c>
    </row>
    <row r="347" spans="1:11" x14ac:dyDescent="0.2">
      <c r="G347" t="s">
        <v>11554</v>
      </c>
      <c r="H347">
        <v>4</v>
      </c>
      <c r="I347">
        <v>0</v>
      </c>
    </row>
    <row r="349" spans="1:11" x14ac:dyDescent="0.2">
      <c r="A349" t="s">
        <v>10721</v>
      </c>
      <c r="B349" t="s">
        <v>10832</v>
      </c>
      <c r="C349" t="s">
        <v>10833</v>
      </c>
      <c r="D349">
        <v>3.5</v>
      </c>
      <c r="E349">
        <v>241</v>
      </c>
      <c r="F349">
        <v>843.5</v>
      </c>
      <c r="G349" t="s">
        <v>11202</v>
      </c>
      <c r="H349">
        <v>833</v>
      </c>
      <c r="I349">
        <v>10</v>
      </c>
      <c r="J349">
        <v>9</v>
      </c>
      <c r="K349">
        <v>7497</v>
      </c>
    </row>
    <row r="350" spans="1:11" x14ac:dyDescent="0.2">
      <c r="G350" t="s">
        <v>11202</v>
      </c>
      <c r="H350" t="s">
        <v>8322</v>
      </c>
      <c r="I350">
        <v>9</v>
      </c>
      <c r="J350">
        <v>9</v>
      </c>
      <c r="K350">
        <v>9</v>
      </c>
    </row>
    <row r="351" spans="1:11" x14ac:dyDescent="0.2">
      <c r="G351" t="s">
        <v>12331</v>
      </c>
      <c r="H351">
        <v>9</v>
      </c>
      <c r="I351">
        <v>0</v>
      </c>
    </row>
    <row r="353" spans="1:11" x14ac:dyDescent="0.2">
      <c r="A353" s="12">
        <v>39667</v>
      </c>
      <c r="B353" t="s">
        <v>10874</v>
      </c>
      <c r="C353" t="s">
        <v>10875</v>
      </c>
      <c r="D353">
        <v>2</v>
      </c>
      <c r="E353">
        <v>243</v>
      </c>
      <c r="F353">
        <v>486</v>
      </c>
      <c r="G353" t="s">
        <v>10970</v>
      </c>
      <c r="H353">
        <v>486</v>
      </c>
      <c r="I353">
        <v>0</v>
      </c>
      <c r="J353">
        <v>9</v>
      </c>
      <c r="K353">
        <v>4374</v>
      </c>
    </row>
    <row r="356" spans="1:11" x14ac:dyDescent="0.2">
      <c r="A356" t="s">
        <v>11042</v>
      </c>
      <c r="B356" t="s">
        <v>11392</v>
      </c>
      <c r="C356" t="s">
        <v>11125</v>
      </c>
      <c r="D356">
        <v>1</v>
      </c>
      <c r="E356">
        <v>263</v>
      </c>
      <c r="F356">
        <v>263</v>
      </c>
      <c r="G356" t="s">
        <v>12033</v>
      </c>
      <c r="H356">
        <v>263</v>
      </c>
      <c r="I356">
        <v>0</v>
      </c>
      <c r="J356">
        <v>10.5</v>
      </c>
      <c r="K356">
        <f>H356*J356</f>
        <v>2761.5</v>
      </c>
    </row>
    <row r="359" spans="1:11" x14ac:dyDescent="0.2">
      <c r="A359" t="s">
        <v>11042</v>
      </c>
      <c r="B359" t="s">
        <v>11223</v>
      </c>
      <c r="C359" t="s">
        <v>11126</v>
      </c>
      <c r="D359">
        <v>1</v>
      </c>
      <c r="E359">
        <v>257</v>
      </c>
      <c r="F359">
        <v>257</v>
      </c>
      <c r="G359" t="s">
        <v>11286</v>
      </c>
      <c r="H359">
        <v>257</v>
      </c>
      <c r="I359">
        <v>0</v>
      </c>
      <c r="J359">
        <v>9</v>
      </c>
      <c r="K359">
        <v>2313</v>
      </c>
    </row>
    <row r="362" spans="1:11" x14ac:dyDescent="0.2">
      <c r="A362" t="s">
        <v>11042</v>
      </c>
      <c r="B362" t="s">
        <v>11172</v>
      </c>
      <c r="C362" t="s">
        <v>11000</v>
      </c>
      <c r="D362">
        <v>1</v>
      </c>
      <c r="E362">
        <v>266</v>
      </c>
      <c r="F362">
        <v>266</v>
      </c>
      <c r="G362" t="s">
        <v>11287</v>
      </c>
      <c r="H362">
        <v>263</v>
      </c>
      <c r="I362">
        <v>3</v>
      </c>
      <c r="J362">
        <v>9</v>
      </c>
      <c r="K362">
        <v>2367</v>
      </c>
    </row>
    <row r="363" spans="1:11" x14ac:dyDescent="0.2">
      <c r="G363" t="s">
        <v>11553</v>
      </c>
      <c r="H363">
        <v>3</v>
      </c>
      <c r="I363">
        <v>0</v>
      </c>
    </row>
    <row r="365" spans="1:11" x14ac:dyDescent="0.2">
      <c r="A365" t="s">
        <v>11203</v>
      </c>
      <c r="B365" t="s">
        <v>11393</v>
      </c>
      <c r="C365" t="s">
        <v>11181</v>
      </c>
      <c r="D365">
        <v>2</v>
      </c>
      <c r="E365">
        <v>239</v>
      </c>
      <c r="F365">
        <v>478</v>
      </c>
      <c r="G365" t="s">
        <v>11474</v>
      </c>
      <c r="H365">
        <v>470</v>
      </c>
      <c r="I365">
        <v>8</v>
      </c>
      <c r="J365">
        <v>9</v>
      </c>
      <c r="K365">
        <v>4230</v>
      </c>
    </row>
    <row r="366" spans="1:11" x14ac:dyDescent="0.2">
      <c r="G366" t="s">
        <v>11552</v>
      </c>
      <c r="H366">
        <v>3</v>
      </c>
      <c r="I366">
        <v>5</v>
      </c>
    </row>
    <row r="367" spans="1:11" x14ac:dyDescent="0.2">
      <c r="G367" t="s">
        <v>11661</v>
      </c>
      <c r="H367">
        <v>2</v>
      </c>
      <c r="I367">
        <v>3</v>
      </c>
      <c r="J367">
        <v>9</v>
      </c>
      <c r="K367">
        <v>18</v>
      </c>
    </row>
    <row r="368" spans="1:11" x14ac:dyDescent="0.2">
      <c r="G368" t="s">
        <v>12581</v>
      </c>
      <c r="H368">
        <v>3</v>
      </c>
      <c r="I368">
        <v>0</v>
      </c>
    </row>
    <row r="370" spans="1:11" x14ac:dyDescent="0.2">
      <c r="A370" t="s">
        <v>11249</v>
      </c>
      <c r="B370" t="s">
        <v>11394</v>
      </c>
      <c r="C370" t="s">
        <v>11217</v>
      </c>
      <c r="D370">
        <v>3</v>
      </c>
      <c r="E370">
        <v>195</v>
      </c>
      <c r="F370">
        <v>585</v>
      </c>
      <c r="G370" t="s">
        <v>11568</v>
      </c>
      <c r="H370">
        <v>582</v>
      </c>
      <c r="I370">
        <v>3</v>
      </c>
      <c r="J370">
        <v>12</v>
      </c>
      <c r="K370">
        <v>6984</v>
      </c>
    </row>
    <row r="371" spans="1:11" x14ac:dyDescent="0.2">
      <c r="G371" t="s">
        <v>11553</v>
      </c>
      <c r="H371">
        <v>3</v>
      </c>
      <c r="I371">
        <v>0</v>
      </c>
    </row>
    <row r="373" spans="1:11" x14ac:dyDescent="0.2">
      <c r="A373" t="s">
        <v>11249</v>
      </c>
      <c r="B373" t="s">
        <v>11372</v>
      </c>
      <c r="C373" t="s">
        <v>11261</v>
      </c>
      <c r="D373">
        <v>2</v>
      </c>
      <c r="E373">
        <v>301</v>
      </c>
      <c r="F373">
        <v>602</v>
      </c>
      <c r="G373" t="s">
        <v>11473</v>
      </c>
      <c r="H373">
        <v>601</v>
      </c>
      <c r="I373">
        <v>1</v>
      </c>
      <c r="J373">
        <v>10</v>
      </c>
      <c r="K373">
        <v>6010</v>
      </c>
    </row>
    <row r="374" spans="1:11" x14ac:dyDescent="0.2">
      <c r="G374" t="s">
        <v>11552</v>
      </c>
      <c r="H374">
        <v>1</v>
      </c>
      <c r="I374">
        <v>0</v>
      </c>
    </row>
    <row r="377" spans="1:11" x14ac:dyDescent="0.2">
      <c r="A377" t="s">
        <v>11474</v>
      </c>
      <c r="B377" t="s">
        <v>11590</v>
      </c>
      <c r="C377" t="s">
        <v>11492</v>
      </c>
      <c r="D377">
        <v>2</v>
      </c>
      <c r="E377">
        <v>251</v>
      </c>
      <c r="F377">
        <v>502</v>
      </c>
      <c r="G377" t="s">
        <v>11621</v>
      </c>
      <c r="H377">
        <v>499</v>
      </c>
      <c r="I377">
        <v>3</v>
      </c>
      <c r="J377">
        <v>12</v>
      </c>
      <c r="K377">
        <v>5988</v>
      </c>
    </row>
    <row r="378" spans="1:11" x14ac:dyDescent="0.2">
      <c r="G378" t="s">
        <v>11623</v>
      </c>
      <c r="H378">
        <v>2</v>
      </c>
      <c r="I378">
        <v>1</v>
      </c>
      <c r="J378">
        <v>12</v>
      </c>
      <c r="K378">
        <v>24</v>
      </c>
    </row>
    <row r="379" spans="1:11" x14ac:dyDescent="0.2">
      <c r="G379" t="s">
        <v>12486</v>
      </c>
      <c r="H379">
        <v>1</v>
      </c>
      <c r="I379">
        <v>0</v>
      </c>
    </row>
    <row r="381" spans="1:11" x14ac:dyDescent="0.2">
      <c r="A381" t="s">
        <v>11474</v>
      </c>
      <c r="B381" t="s">
        <v>11675</v>
      </c>
      <c r="C381" t="s">
        <v>11519</v>
      </c>
      <c r="D381">
        <v>2</v>
      </c>
      <c r="E381">
        <v>276</v>
      </c>
      <c r="F381">
        <v>552</v>
      </c>
      <c r="G381" t="s">
        <v>11584</v>
      </c>
      <c r="H381">
        <v>547</v>
      </c>
      <c r="I381">
        <v>5</v>
      </c>
      <c r="J381">
        <v>9</v>
      </c>
      <c r="K381">
        <v>4923</v>
      </c>
    </row>
    <row r="382" spans="1:11" x14ac:dyDescent="0.2">
      <c r="G382" t="s">
        <v>1513</v>
      </c>
      <c r="H382">
        <v>5</v>
      </c>
      <c r="I382">
        <v>0</v>
      </c>
    </row>
    <row r="384" spans="1:11" x14ac:dyDescent="0.2">
      <c r="A384" t="s">
        <v>11464</v>
      </c>
      <c r="B384" t="s">
        <v>11525</v>
      </c>
      <c r="C384" t="s">
        <v>11526</v>
      </c>
      <c r="D384">
        <v>2</v>
      </c>
      <c r="E384">
        <v>276</v>
      </c>
      <c r="F384">
        <v>552</v>
      </c>
      <c r="G384" t="s">
        <v>11621</v>
      </c>
      <c r="H384">
        <v>539</v>
      </c>
      <c r="I384">
        <v>13</v>
      </c>
      <c r="J384">
        <v>9</v>
      </c>
      <c r="K384">
        <v>4851</v>
      </c>
    </row>
    <row r="385" spans="1:11" x14ac:dyDescent="0.2">
      <c r="G385" t="s">
        <v>12662</v>
      </c>
      <c r="H385">
        <v>11</v>
      </c>
      <c r="I385">
        <v>2</v>
      </c>
      <c r="J385">
        <v>9</v>
      </c>
      <c r="K385">
        <v>99</v>
      </c>
    </row>
    <row r="386" spans="1:11" x14ac:dyDescent="0.2">
      <c r="G386" t="s">
        <v>12888</v>
      </c>
      <c r="H386">
        <v>2</v>
      </c>
      <c r="I386">
        <v>0</v>
      </c>
    </row>
    <row r="388" spans="1:11" x14ac:dyDescent="0.2">
      <c r="A388" t="s">
        <v>11568</v>
      </c>
      <c r="B388" t="s">
        <v>11636</v>
      </c>
      <c r="C388" t="s">
        <v>11637</v>
      </c>
      <c r="D388">
        <v>3</v>
      </c>
      <c r="E388">
        <v>201</v>
      </c>
      <c r="F388">
        <v>603</v>
      </c>
      <c r="G388" t="s">
        <v>12033</v>
      </c>
      <c r="H388">
        <v>594</v>
      </c>
      <c r="I388">
        <v>9</v>
      </c>
      <c r="J388">
        <v>12.5</v>
      </c>
      <c r="K388">
        <f>H388*J388</f>
        <v>7425</v>
      </c>
    </row>
    <row r="389" spans="1:11" x14ac:dyDescent="0.2">
      <c r="G389" t="s">
        <v>12473</v>
      </c>
      <c r="H389">
        <v>1</v>
      </c>
      <c r="I389">
        <v>8</v>
      </c>
    </row>
    <row r="390" spans="1:11" x14ac:dyDescent="0.2">
      <c r="G390" t="s">
        <v>12665</v>
      </c>
      <c r="H390">
        <v>8</v>
      </c>
      <c r="I390">
        <v>0</v>
      </c>
      <c r="J390">
        <v>12.5</v>
      </c>
      <c r="K390">
        <v>100</v>
      </c>
    </row>
    <row r="392" spans="1:11" x14ac:dyDescent="0.2">
      <c r="A392" t="s">
        <v>11568</v>
      </c>
      <c r="B392" t="s">
        <v>11630</v>
      </c>
      <c r="C392" t="s">
        <v>11674</v>
      </c>
      <c r="D392">
        <v>2</v>
      </c>
      <c r="E392">
        <v>313</v>
      </c>
      <c r="F392">
        <v>626</v>
      </c>
      <c r="G392" t="s">
        <v>11624</v>
      </c>
      <c r="H392">
        <v>626</v>
      </c>
      <c r="I392">
        <v>0</v>
      </c>
      <c r="J392">
        <v>11</v>
      </c>
      <c r="K392">
        <v>6886</v>
      </c>
    </row>
    <row r="395" spans="1:11" x14ac:dyDescent="0.2">
      <c r="A395" t="s">
        <v>11621</v>
      </c>
      <c r="B395" t="s">
        <v>11696</v>
      </c>
      <c r="C395" t="s">
        <v>11697</v>
      </c>
      <c r="D395">
        <v>2.5</v>
      </c>
      <c r="E395">
        <v>300</v>
      </c>
      <c r="F395">
        <v>750</v>
      </c>
      <c r="G395" t="s">
        <v>12216</v>
      </c>
      <c r="H395">
        <v>744</v>
      </c>
      <c r="I395">
        <v>6</v>
      </c>
      <c r="J395">
        <v>9</v>
      </c>
      <c r="K395">
        <f>H395*J395</f>
        <v>6696</v>
      </c>
    </row>
    <row r="396" spans="1:11" x14ac:dyDescent="0.2">
      <c r="G396" t="s">
        <v>12580</v>
      </c>
      <c r="H396">
        <v>3</v>
      </c>
      <c r="I396">
        <v>3</v>
      </c>
    </row>
    <row r="397" spans="1:11" x14ac:dyDescent="0.2">
      <c r="G397" t="s">
        <v>13485</v>
      </c>
      <c r="H397">
        <v>3</v>
      </c>
      <c r="I397">
        <v>0</v>
      </c>
    </row>
    <row r="399" spans="1:11" x14ac:dyDescent="0.2">
      <c r="A399" t="s">
        <v>11621</v>
      </c>
      <c r="B399" t="s">
        <v>11842</v>
      </c>
      <c r="C399" t="s">
        <v>11609</v>
      </c>
      <c r="D399">
        <v>1</v>
      </c>
      <c r="E399">
        <v>298</v>
      </c>
      <c r="F399">
        <v>298</v>
      </c>
      <c r="G399" t="s">
        <v>12033</v>
      </c>
      <c r="H399">
        <v>298</v>
      </c>
      <c r="I399">
        <v>0</v>
      </c>
      <c r="J399">
        <v>9</v>
      </c>
      <c r="K399">
        <f>H399*J399</f>
        <v>2682</v>
      </c>
    </row>
    <row r="402" spans="1:12" x14ac:dyDescent="0.2">
      <c r="A402" t="s">
        <v>11902</v>
      </c>
      <c r="B402" t="s">
        <v>11903</v>
      </c>
      <c r="C402" t="s">
        <v>11946</v>
      </c>
      <c r="D402">
        <v>4</v>
      </c>
      <c r="E402">
        <v>151</v>
      </c>
      <c r="F402">
        <v>604</v>
      </c>
      <c r="G402" t="s">
        <v>12174</v>
      </c>
      <c r="H402">
        <v>604</v>
      </c>
      <c r="I402">
        <v>0</v>
      </c>
      <c r="J402">
        <v>9</v>
      </c>
      <c r="K402">
        <f>H402*J402</f>
        <v>5436</v>
      </c>
    </row>
    <row r="405" spans="1:12" x14ac:dyDescent="0.2">
      <c r="A405" t="s">
        <v>11999</v>
      </c>
      <c r="B405" t="s">
        <v>11904</v>
      </c>
      <c r="C405" t="s">
        <v>12014</v>
      </c>
      <c r="D405">
        <v>4</v>
      </c>
      <c r="E405">
        <v>153</v>
      </c>
      <c r="F405">
        <v>612</v>
      </c>
      <c r="G405" t="s">
        <v>12107</v>
      </c>
      <c r="H405">
        <v>611</v>
      </c>
      <c r="I405">
        <v>1</v>
      </c>
      <c r="J405">
        <v>9</v>
      </c>
      <c r="K405">
        <v>5499</v>
      </c>
    </row>
    <row r="406" spans="1:12" x14ac:dyDescent="0.2">
      <c r="G406" t="s">
        <v>12580</v>
      </c>
      <c r="H406">
        <v>1</v>
      </c>
      <c r="I406">
        <v>0</v>
      </c>
      <c r="L406">
        <f>K395+K408+K402</f>
        <v>16794</v>
      </c>
    </row>
    <row r="408" spans="1:12" x14ac:dyDescent="0.2">
      <c r="A408" t="s">
        <v>11999</v>
      </c>
      <c r="B408" t="s">
        <v>12010</v>
      </c>
      <c r="C408" t="s">
        <v>12011</v>
      </c>
      <c r="D408">
        <v>4</v>
      </c>
      <c r="E408">
        <v>111</v>
      </c>
      <c r="F408">
        <v>444</v>
      </c>
      <c r="G408" t="s">
        <v>12216</v>
      </c>
      <c r="H408">
        <v>444</v>
      </c>
      <c r="I408">
        <v>0</v>
      </c>
      <c r="J408">
        <v>10.5</v>
      </c>
      <c r="K408">
        <f>H408*J408</f>
        <v>4662</v>
      </c>
    </row>
    <row r="409" spans="1:12" x14ac:dyDescent="0.2">
      <c r="K409" s="33"/>
    </row>
    <row r="411" spans="1:12" x14ac:dyDescent="0.2">
      <c r="A411" t="s">
        <v>12091</v>
      </c>
      <c r="B411" t="s">
        <v>12230</v>
      </c>
      <c r="C411" t="s">
        <v>12231</v>
      </c>
      <c r="D411">
        <v>4</v>
      </c>
      <c r="E411">
        <v>153</v>
      </c>
      <c r="F411">
        <v>612</v>
      </c>
      <c r="G411" t="s">
        <v>12419</v>
      </c>
      <c r="H411">
        <v>610</v>
      </c>
      <c r="I411">
        <v>2</v>
      </c>
      <c r="J411">
        <v>11</v>
      </c>
      <c r="K411">
        <v>6710</v>
      </c>
    </row>
    <row r="412" spans="1:12" x14ac:dyDescent="0.2">
      <c r="G412" t="s">
        <v>12420</v>
      </c>
      <c r="H412" t="s">
        <v>12421</v>
      </c>
      <c r="I412">
        <v>1</v>
      </c>
      <c r="J412">
        <v>11</v>
      </c>
      <c r="K412">
        <v>11</v>
      </c>
    </row>
    <row r="413" spans="1:12" x14ac:dyDescent="0.2">
      <c r="G413" t="s">
        <v>12665</v>
      </c>
      <c r="H413">
        <v>1</v>
      </c>
      <c r="I413">
        <v>0</v>
      </c>
      <c r="J413">
        <v>11</v>
      </c>
      <c r="K413">
        <v>11</v>
      </c>
    </row>
    <row r="415" spans="1:12" x14ac:dyDescent="0.2">
      <c r="A415" t="s">
        <v>12246</v>
      </c>
      <c r="B415" t="s">
        <v>12232</v>
      </c>
      <c r="C415" t="s">
        <v>12233</v>
      </c>
      <c r="D415">
        <v>2</v>
      </c>
      <c r="E415">
        <v>349</v>
      </c>
      <c r="F415">
        <v>698</v>
      </c>
      <c r="G415" t="s">
        <v>12420</v>
      </c>
      <c r="H415">
        <v>695</v>
      </c>
      <c r="I415">
        <v>3</v>
      </c>
      <c r="J415">
        <v>11</v>
      </c>
      <c r="K415">
        <v>7645</v>
      </c>
    </row>
    <row r="416" spans="1:12" x14ac:dyDescent="0.2">
      <c r="G416" t="s">
        <v>12580</v>
      </c>
      <c r="H416">
        <v>3</v>
      </c>
      <c r="I416">
        <v>0</v>
      </c>
    </row>
    <row r="418" spans="1:11" x14ac:dyDescent="0.2">
      <c r="A418" t="s">
        <v>12257</v>
      </c>
      <c r="B418" t="s">
        <v>12291</v>
      </c>
      <c r="C418" t="s">
        <v>12292</v>
      </c>
      <c r="D418">
        <v>4</v>
      </c>
      <c r="E418">
        <v>150</v>
      </c>
      <c r="F418">
        <v>600</v>
      </c>
      <c r="G418" t="s">
        <v>12378</v>
      </c>
      <c r="H418">
        <v>599</v>
      </c>
      <c r="I418">
        <v>1</v>
      </c>
      <c r="J418">
        <v>9</v>
      </c>
      <c r="K418">
        <v>5391</v>
      </c>
    </row>
    <row r="419" spans="1:11" x14ac:dyDescent="0.2">
      <c r="G419" t="s">
        <v>12473</v>
      </c>
      <c r="H419">
        <v>1</v>
      </c>
      <c r="I419">
        <v>0</v>
      </c>
    </row>
    <row r="421" spans="1:11" x14ac:dyDescent="0.2">
      <c r="A421" t="s">
        <v>12322</v>
      </c>
      <c r="B421" t="s">
        <v>12338</v>
      </c>
      <c r="C421" t="s">
        <v>12339</v>
      </c>
      <c r="D421">
        <v>5</v>
      </c>
      <c r="E421">
        <v>150</v>
      </c>
      <c r="F421">
        <v>750</v>
      </c>
      <c r="G421" t="s">
        <v>12519</v>
      </c>
      <c r="H421">
        <v>749</v>
      </c>
      <c r="I421">
        <v>1</v>
      </c>
      <c r="J421">
        <v>9</v>
      </c>
      <c r="K421">
        <f>H421*J421</f>
        <v>6741</v>
      </c>
    </row>
    <row r="422" spans="1:11" x14ac:dyDescent="0.2">
      <c r="G422" t="s">
        <v>12473</v>
      </c>
      <c r="H422">
        <v>1</v>
      </c>
      <c r="I422">
        <v>0</v>
      </c>
    </row>
    <row r="424" spans="1:11" x14ac:dyDescent="0.2">
      <c r="A424" t="s">
        <v>12380</v>
      </c>
      <c r="B424" t="s">
        <v>12503</v>
      </c>
      <c r="C424" t="s">
        <v>7082</v>
      </c>
      <c r="D424">
        <v>2</v>
      </c>
      <c r="E424">
        <v>250</v>
      </c>
      <c r="F424">
        <v>500</v>
      </c>
      <c r="G424" t="s">
        <v>12732</v>
      </c>
      <c r="H424">
        <v>500</v>
      </c>
      <c r="I424">
        <v>0</v>
      </c>
      <c r="J424">
        <v>9</v>
      </c>
      <c r="K424">
        <f>H424*J424</f>
        <v>4500</v>
      </c>
    </row>
    <row r="425" spans="1:11" x14ac:dyDescent="0.2">
      <c r="A425" s="18"/>
    </row>
    <row r="427" spans="1:11" x14ac:dyDescent="0.2">
      <c r="A427" t="s">
        <v>12515</v>
      </c>
      <c r="B427" t="s">
        <v>12461</v>
      </c>
      <c r="C427" t="s">
        <v>11318</v>
      </c>
      <c r="D427">
        <v>2</v>
      </c>
      <c r="E427">
        <v>217</v>
      </c>
      <c r="F427">
        <v>434</v>
      </c>
      <c r="G427" t="s">
        <v>12596</v>
      </c>
      <c r="H427">
        <v>434</v>
      </c>
      <c r="I427">
        <v>0</v>
      </c>
      <c r="J427">
        <v>9</v>
      </c>
      <c r="K427">
        <f>H427*J427</f>
        <v>3906</v>
      </c>
    </row>
    <row r="430" spans="1:11" x14ac:dyDescent="0.2">
      <c r="A430" t="s">
        <v>12515</v>
      </c>
      <c r="B430" t="s">
        <v>12526</v>
      </c>
      <c r="C430" t="s">
        <v>12521</v>
      </c>
      <c r="D430">
        <v>2.5</v>
      </c>
      <c r="E430">
        <v>217</v>
      </c>
      <c r="F430">
        <v>542.5</v>
      </c>
      <c r="G430" t="s">
        <v>12665</v>
      </c>
      <c r="H430">
        <v>541</v>
      </c>
      <c r="I430">
        <v>1</v>
      </c>
      <c r="J430">
        <v>9</v>
      </c>
      <c r="K430">
        <f>H430*J430</f>
        <v>4869</v>
      </c>
    </row>
    <row r="431" spans="1:11" x14ac:dyDescent="0.2">
      <c r="G431" t="s">
        <v>13504</v>
      </c>
      <c r="H431">
        <v>1</v>
      </c>
      <c r="I431">
        <v>0</v>
      </c>
    </row>
    <row r="433" spans="1:11" x14ac:dyDescent="0.2">
      <c r="A433" t="s">
        <v>12599</v>
      </c>
      <c r="B433" t="s">
        <v>1385</v>
      </c>
      <c r="C433" t="s">
        <v>12721</v>
      </c>
      <c r="D433">
        <v>4</v>
      </c>
      <c r="E433">
        <v>150</v>
      </c>
      <c r="F433">
        <v>600</v>
      </c>
      <c r="G433" t="s">
        <v>12777</v>
      </c>
      <c r="H433">
        <v>596</v>
      </c>
      <c r="I433">
        <v>4</v>
      </c>
      <c r="J433">
        <v>9</v>
      </c>
      <c r="K433">
        <f t="shared" ref="K433:K497" si="0">H433*J433</f>
        <v>5364</v>
      </c>
    </row>
    <row r="434" spans="1:11" x14ac:dyDescent="0.2">
      <c r="G434" t="s">
        <v>13298</v>
      </c>
      <c r="H434">
        <v>2</v>
      </c>
      <c r="I434">
        <v>2</v>
      </c>
      <c r="J434">
        <v>9</v>
      </c>
      <c r="K434">
        <v>18</v>
      </c>
    </row>
    <row r="435" spans="1:11" x14ac:dyDescent="0.2">
      <c r="G435" t="s">
        <v>13546</v>
      </c>
      <c r="H435">
        <v>1</v>
      </c>
      <c r="I435">
        <v>1</v>
      </c>
      <c r="K435">
        <f t="shared" si="0"/>
        <v>0</v>
      </c>
    </row>
    <row r="437" spans="1:11" x14ac:dyDescent="0.2">
      <c r="A437" t="s">
        <v>12599</v>
      </c>
      <c r="B437" t="s">
        <v>1587</v>
      </c>
      <c r="C437" t="s">
        <v>12722</v>
      </c>
      <c r="D437">
        <v>4</v>
      </c>
      <c r="E437">
        <v>150</v>
      </c>
      <c r="F437">
        <v>600</v>
      </c>
      <c r="G437" t="s">
        <v>12882</v>
      </c>
      <c r="H437">
        <v>599</v>
      </c>
      <c r="I437">
        <v>1</v>
      </c>
      <c r="J437">
        <v>9</v>
      </c>
      <c r="K437">
        <f t="shared" si="0"/>
        <v>5391</v>
      </c>
    </row>
    <row r="438" spans="1:11" x14ac:dyDescent="0.2">
      <c r="G438" t="s">
        <v>13479</v>
      </c>
      <c r="H438">
        <v>1</v>
      </c>
      <c r="I438">
        <v>0</v>
      </c>
    </row>
    <row r="440" spans="1:11" x14ac:dyDescent="0.2">
      <c r="A440" t="s">
        <v>12728</v>
      </c>
      <c r="B440" t="s">
        <v>12666</v>
      </c>
      <c r="C440" t="s">
        <v>12667</v>
      </c>
      <c r="D440">
        <v>2</v>
      </c>
      <c r="E440">
        <v>350</v>
      </c>
      <c r="F440">
        <v>700</v>
      </c>
      <c r="G440" t="s">
        <v>12827</v>
      </c>
      <c r="H440">
        <v>699</v>
      </c>
      <c r="I440">
        <v>1</v>
      </c>
      <c r="J440">
        <v>10</v>
      </c>
      <c r="K440">
        <f t="shared" si="0"/>
        <v>6990</v>
      </c>
    </row>
    <row r="441" spans="1:11" x14ac:dyDescent="0.2">
      <c r="G441" t="s">
        <v>13298</v>
      </c>
      <c r="H441">
        <v>1</v>
      </c>
      <c r="I441">
        <v>0</v>
      </c>
      <c r="J441">
        <v>10</v>
      </c>
      <c r="K441">
        <f t="shared" si="0"/>
        <v>10</v>
      </c>
    </row>
    <row r="443" spans="1:11" x14ac:dyDescent="0.2">
      <c r="A443" t="s">
        <v>12777</v>
      </c>
      <c r="B443" t="s">
        <v>12863</v>
      </c>
      <c r="C443" t="s">
        <v>12811</v>
      </c>
      <c r="D443">
        <v>4</v>
      </c>
      <c r="E443">
        <v>150</v>
      </c>
      <c r="F443">
        <v>600</v>
      </c>
      <c r="G443" t="s">
        <v>1552</v>
      </c>
      <c r="H443">
        <v>599</v>
      </c>
      <c r="I443">
        <v>1</v>
      </c>
      <c r="J443">
        <v>9</v>
      </c>
      <c r="K443">
        <f t="shared" si="0"/>
        <v>5391</v>
      </c>
    </row>
    <row r="444" spans="1:11" x14ac:dyDescent="0.2">
      <c r="G444" t="s">
        <v>13089</v>
      </c>
      <c r="H444">
        <v>1</v>
      </c>
      <c r="I444">
        <v>0</v>
      </c>
      <c r="K444">
        <f t="shared" si="0"/>
        <v>0</v>
      </c>
    </row>
    <row r="446" spans="1:11" x14ac:dyDescent="0.2">
      <c r="A446" t="s">
        <v>12921</v>
      </c>
      <c r="B446" t="s">
        <v>12972</v>
      </c>
      <c r="C446" t="s">
        <v>12973</v>
      </c>
      <c r="D446">
        <v>3</v>
      </c>
      <c r="E446">
        <v>194</v>
      </c>
      <c r="F446">
        <v>582</v>
      </c>
      <c r="G446" t="s">
        <v>12881</v>
      </c>
      <c r="H446">
        <v>574</v>
      </c>
      <c r="I446">
        <v>8</v>
      </c>
      <c r="J446">
        <v>9.5</v>
      </c>
      <c r="K446">
        <f t="shared" si="0"/>
        <v>5453</v>
      </c>
    </row>
    <row r="447" spans="1:11" x14ac:dyDescent="0.2">
      <c r="G447" t="s">
        <v>13504</v>
      </c>
      <c r="H447">
        <v>8</v>
      </c>
      <c r="I447">
        <v>0</v>
      </c>
      <c r="K447">
        <f t="shared" si="0"/>
        <v>0</v>
      </c>
    </row>
    <row r="449" spans="1:11" x14ac:dyDescent="0.2">
      <c r="A449" t="s">
        <v>3043</v>
      </c>
      <c r="B449" t="s">
        <v>13280</v>
      </c>
      <c r="C449" t="s">
        <v>1452</v>
      </c>
      <c r="D449">
        <v>3</v>
      </c>
      <c r="E449">
        <v>195</v>
      </c>
      <c r="F449">
        <v>585</v>
      </c>
      <c r="G449" t="s">
        <v>13253</v>
      </c>
      <c r="H449">
        <v>580</v>
      </c>
      <c r="I449">
        <v>5</v>
      </c>
      <c r="J449">
        <v>10</v>
      </c>
      <c r="K449">
        <f t="shared" si="0"/>
        <v>5800</v>
      </c>
    </row>
    <row r="450" spans="1:11" x14ac:dyDescent="0.2">
      <c r="G450" t="s">
        <v>13549</v>
      </c>
      <c r="H450">
        <v>5</v>
      </c>
      <c r="I450">
        <v>0</v>
      </c>
      <c r="K450">
        <f t="shared" si="0"/>
        <v>0</v>
      </c>
    </row>
    <row r="452" spans="1:11" x14ac:dyDescent="0.2">
      <c r="A452" t="s">
        <v>1309</v>
      </c>
      <c r="B452" t="s">
        <v>1406</v>
      </c>
      <c r="C452" t="s">
        <v>1407</v>
      </c>
      <c r="D452">
        <v>2</v>
      </c>
      <c r="E452">
        <v>305</v>
      </c>
      <c r="F452">
        <f>D452*E452</f>
        <v>610</v>
      </c>
      <c r="G452" t="s">
        <v>13019</v>
      </c>
      <c r="H452">
        <v>604</v>
      </c>
      <c r="I452">
        <v>6</v>
      </c>
      <c r="J452">
        <v>9.5</v>
      </c>
      <c r="K452">
        <f t="shared" si="0"/>
        <v>5738</v>
      </c>
    </row>
    <row r="453" spans="1:11" x14ac:dyDescent="0.2">
      <c r="G453" t="s">
        <v>13298</v>
      </c>
      <c r="H453">
        <v>3</v>
      </c>
      <c r="I453">
        <v>3</v>
      </c>
      <c r="J453">
        <v>9.5</v>
      </c>
      <c r="K453">
        <v>29</v>
      </c>
    </row>
    <row r="454" spans="1:11" x14ac:dyDescent="0.2">
      <c r="G454" t="s">
        <v>13550</v>
      </c>
      <c r="H454">
        <v>2</v>
      </c>
      <c r="I454">
        <v>1</v>
      </c>
      <c r="K454">
        <f t="shared" si="0"/>
        <v>0</v>
      </c>
    </row>
    <row r="455" spans="1:11" x14ac:dyDescent="0.2">
      <c r="G455" t="s">
        <v>13546</v>
      </c>
      <c r="H455">
        <v>1</v>
      </c>
      <c r="I455">
        <v>0</v>
      </c>
    </row>
    <row r="457" spans="1:11" x14ac:dyDescent="0.2">
      <c r="A457" t="s">
        <v>13073</v>
      </c>
      <c r="B457" t="s">
        <v>13031</v>
      </c>
      <c r="C457" t="s">
        <v>13077</v>
      </c>
      <c r="D457">
        <v>4</v>
      </c>
      <c r="E457">
        <v>175</v>
      </c>
      <c r="F457">
        <f>D457*E457</f>
        <v>700</v>
      </c>
      <c r="G457" t="s">
        <v>13297</v>
      </c>
      <c r="H457">
        <v>700</v>
      </c>
      <c r="I457">
        <v>0</v>
      </c>
      <c r="J457">
        <v>9</v>
      </c>
      <c r="K457">
        <f t="shared" si="0"/>
        <v>6300</v>
      </c>
    </row>
    <row r="458" spans="1:11" x14ac:dyDescent="0.2">
      <c r="K458">
        <f t="shared" si="0"/>
        <v>0</v>
      </c>
    </row>
    <row r="460" spans="1:11" x14ac:dyDescent="0.2">
      <c r="A460" t="s">
        <v>13298</v>
      </c>
      <c r="B460" t="s">
        <v>13333</v>
      </c>
      <c r="C460" t="s">
        <v>13313</v>
      </c>
      <c r="D460">
        <v>2</v>
      </c>
      <c r="E460">
        <v>244</v>
      </c>
      <c r="F460">
        <f>D460*E460</f>
        <v>488</v>
      </c>
      <c r="G460" t="s">
        <v>13376</v>
      </c>
      <c r="H460">
        <v>488</v>
      </c>
      <c r="I460">
        <v>0</v>
      </c>
      <c r="J460">
        <v>11</v>
      </c>
      <c r="K460">
        <f t="shared" si="0"/>
        <v>5368</v>
      </c>
    </row>
    <row r="461" spans="1:11" x14ac:dyDescent="0.2">
      <c r="K461">
        <f t="shared" si="0"/>
        <v>0</v>
      </c>
    </row>
    <row r="463" spans="1:11" x14ac:dyDescent="0.2">
      <c r="A463" t="s">
        <v>13203</v>
      </c>
      <c r="B463" t="s">
        <v>13265</v>
      </c>
      <c r="C463" t="s">
        <v>13266</v>
      </c>
      <c r="D463">
        <v>2</v>
      </c>
      <c r="E463">
        <v>244</v>
      </c>
      <c r="F463">
        <f>D463*E463</f>
        <v>488</v>
      </c>
      <c r="G463" t="s">
        <v>13373</v>
      </c>
      <c r="H463">
        <v>485</v>
      </c>
      <c r="I463">
        <v>3</v>
      </c>
      <c r="J463">
        <v>11.5</v>
      </c>
      <c r="K463">
        <f t="shared" si="0"/>
        <v>5577.5</v>
      </c>
    </row>
    <row r="464" spans="1:11" x14ac:dyDescent="0.2">
      <c r="G464" t="s">
        <v>21758</v>
      </c>
      <c r="H464">
        <v>3</v>
      </c>
      <c r="I464">
        <v>0</v>
      </c>
      <c r="K464">
        <f t="shared" si="0"/>
        <v>0</v>
      </c>
    </row>
    <row r="466" spans="1:11" x14ac:dyDescent="0.2">
      <c r="A466" t="s">
        <v>13322</v>
      </c>
      <c r="B466" t="s">
        <v>13421</v>
      </c>
      <c r="C466" t="s">
        <v>13422</v>
      </c>
      <c r="D466">
        <v>2.5</v>
      </c>
      <c r="E466">
        <v>296</v>
      </c>
      <c r="F466">
        <f>D466*E466</f>
        <v>740</v>
      </c>
      <c r="G466" t="s">
        <v>21708</v>
      </c>
      <c r="H466">
        <v>738</v>
      </c>
      <c r="I466">
        <v>2</v>
      </c>
      <c r="J466">
        <v>9</v>
      </c>
      <c r="K466">
        <f t="shared" si="0"/>
        <v>6642</v>
      </c>
    </row>
    <row r="467" spans="1:11" x14ac:dyDescent="0.2">
      <c r="G467" t="s">
        <v>21724</v>
      </c>
      <c r="H467">
        <v>2</v>
      </c>
      <c r="I467">
        <v>0</v>
      </c>
      <c r="K467">
        <f t="shared" si="0"/>
        <v>0</v>
      </c>
    </row>
    <row r="469" spans="1:11" x14ac:dyDescent="0.2">
      <c r="A469" t="s">
        <v>13415</v>
      </c>
      <c r="B469" t="s">
        <v>13557</v>
      </c>
      <c r="C469" t="s">
        <v>13368</v>
      </c>
      <c r="D469">
        <v>2</v>
      </c>
      <c r="E469">
        <v>332</v>
      </c>
      <c r="F469">
        <f>D469*E469</f>
        <v>664</v>
      </c>
      <c r="G469" t="s">
        <v>21759</v>
      </c>
      <c r="H469">
        <v>662</v>
      </c>
      <c r="I469">
        <f>F469-H469</f>
        <v>2</v>
      </c>
      <c r="J469">
        <v>10</v>
      </c>
      <c r="K469">
        <f t="shared" si="0"/>
        <v>6620</v>
      </c>
    </row>
    <row r="470" spans="1:11" x14ac:dyDescent="0.2">
      <c r="K470">
        <f t="shared" si="0"/>
        <v>0</v>
      </c>
    </row>
    <row r="472" spans="1:11" x14ac:dyDescent="0.2">
      <c r="A472" t="s">
        <v>21708</v>
      </c>
      <c r="B472" t="s">
        <v>13561</v>
      </c>
      <c r="C472" t="s">
        <v>13562</v>
      </c>
      <c r="D472">
        <v>2</v>
      </c>
      <c r="E472">
        <v>363</v>
      </c>
      <c r="F472">
        <f>D472*E472</f>
        <v>726</v>
      </c>
      <c r="G472" t="s">
        <v>1110</v>
      </c>
      <c r="H472">
        <v>718</v>
      </c>
      <c r="I472">
        <v>8</v>
      </c>
      <c r="J472">
        <v>10</v>
      </c>
      <c r="K472">
        <f t="shared" si="0"/>
        <v>7180</v>
      </c>
    </row>
    <row r="473" spans="1:11" x14ac:dyDescent="0.2">
      <c r="K473">
        <f t="shared" si="0"/>
        <v>0</v>
      </c>
    </row>
    <row r="475" spans="1:11" x14ac:dyDescent="0.2">
      <c r="A475" t="s">
        <v>21708</v>
      </c>
      <c r="B475" t="s">
        <v>13583</v>
      </c>
      <c r="C475" t="s">
        <v>11282</v>
      </c>
      <c r="D475">
        <v>2</v>
      </c>
      <c r="E475">
        <v>363</v>
      </c>
      <c r="F475">
        <f>D475*E475</f>
        <v>726</v>
      </c>
      <c r="G475" t="s">
        <v>21760</v>
      </c>
      <c r="H475">
        <v>724</v>
      </c>
      <c r="I475">
        <v>2</v>
      </c>
      <c r="J475">
        <v>12</v>
      </c>
      <c r="K475">
        <f t="shared" si="0"/>
        <v>8688</v>
      </c>
    </row>
    <row r="476" spans="1:11" x14ac:dyDescent="0.2">
      <c r="K476">
        <f t="shared" si="0"/>
        <v>0</v>
      </c>
    </row>
    <row r="478" spans="1:11" x14ac:dyDescent="0.2">
      <c r="A478" t="s">
        <v>21761</v>
      </c>
      <c r="B478" t="s">
        <v>13826</v>
      </c>
      <c r="C478" t="s">
        <v>13827</v>
      </c>
      <c r="D478">
        <v>3</v>
      </c>
      <c r="E478">
        <v>189</v>
      </c>
      <c r="F478">
        <f>D478*E478</f>
        <v>567</v>
      </c>
      <c r="K478">
        <f t="shared" si="0"/>
        <v>0</v>
      </c>
    </row>
    <row r="479" spans="1:11" x14ac:dyDescent="0.2">
      <c r="K479">
        <f t="shared" si="0"/>
        <v>0</v>
      </c>
    </row>
    <row r="481" spans="1:11" x14ac:dyDescent="0.2">
      <c r="A481" t="s">
        <v>1294</v>
      </c>
      <c r="B481" t="s">
        <v>1317</v>
      </c>
      <c r="C481" t="s">
        <v>1318</v>
      </c>
      <c r="D481">
        <v>2</v>
      </c>
      <c r="E481">
        <v>350</v>
      </c>
      <c r="F481">
        <f>D481*E481</f>
        <v>700</v>
      </c>
      <c r="K481">
        <f t="shared" si="0"/>
        <v>0</v>
      </c>
    </row>
    <row r="482" spans="1:11" x14ac:dyDescent="0.2">
      <c r="K482">
        <f t="shared" si="0"/>
        <v>0</v>
      </c>
    </row>
    <row r="484" spans="1:11" x14ac:dyDescent="0.2">
      <c r="A484" t="s">
        <v>1352</v>
      </c>
      <c r="B484" t="s">
        <v>1272</v>
      </c>
      <c r="C484" t="s">
        <v>1273</v>
      </c>
      <c r="D484">
        <v>1</v>
      </c>
      <c r="E484">
        <v>700</v>
      </c>
      <c r="F484">
        <f>D484*E484</f>
        <v>700</v>
      </c>
      <c r="K484">
        <f t="shared" si="0"/>
        <v>0</v>
      </c>
    </row>
    <row r="485" spans="1:11" x14ac:dyDescent="0.2">
      <c r="K485">
        <f t="shared" si="0"/>
        <v>0</v>
      </c>
    </row>
    <row r="487" spans="1:11" x14ac:dyDescent="0.2">
      <c r="F487">
        <f>D487*E487</f>
        <v>0</v>
      </c>
      <c r="K487">
        <f t="shared" si="0"/>
        <v>0</v>
      </c>
    </row>
    <row r="488" spans="1:11" x14ac:dyDescent="0.2">
      <c r="K488">
        <f t="shared" si="0"/>
        <v>0</v>
      </c>
    </row>
    <row r="490" spans="1:11" x14ac:dyDescent="0.2">
      <c r="F490">
        <f>D490*E490</f>
        <v>0</v>
      </c>
      <c r="K490">
        <f t="shared" si="0"/>
        <v>0</v>
      </c>
    </row>
    <row r="491" spans="1:11" x14ac:dyDescent="0.2">
      <c r="K491">
        <f t="shared" si="0"/>
        <v>0</v>
      </c>
    </row>
    <row r="493" spans="1:11" x14ac:dyDescent="0.2">
      <c r="F493">
        <f>D493*E493</f>
        <v>0</v>
      </c>
      <c r="K493">
        <f t="shared" si="0"/>
        <v>0</v>
      </c>
    </row>
    <row r="494" spans="1:11" x14ac:dyDescent="0.2">
      <c r="K494">
        <f t="shared" si="0"/>
        <v>0</v>
      </c>
    </row>
    <row r="496" spans="1:11" x14ac:dyDescent="0.2">
      <c r="F496">
        <f>D496*E496</f>
        <v>0</v>
      </c>
      <c r="K496">
        <f t="shared" si="0"/>
        <v>0</v>
      </c>
    </row>
    <row r="497" spans="6:11" x14ac:dyDescent="0.2">
      <c r="K497">
        <f t="shared" si="0"/>
        <v>0</v>
      </c>
    </row>
    <row r="499" spans="6:11" x14ac:dyDescent="0.2">
      <c r="F499">
        <f>D499*E499</f>
        <v>0</v>
      </c>
      <c r="K499">
        <f>H499*J499</f>
        <v>0</v>
      </c>
    </row>
    <row r="500" spans="6:11" x14ac:dyDescent="0.2">
      <c r="K500">
        <f>H500*J500</f>
        <v>0</v>
      </c>
    </row>
    <row r="502" spans="6:11" x14ac:dyDescent="0.2">
      <c r="F502">
        <f>D502*E502</f>
        <v>0</v>
      </c>
      <c r="K502">
        <f>H502*J502</f>
        <v>0</v>
      </c>
    </row>
    <row r="503" spans="6:11" x14ac:dyDescent="0.2">
      <c r="K503">
        <f>H503*J503</f>
        <v>0</v>
      </c>
    </row>
  </sheetData>
  <mergeCells count="1">
    <mergeCell ref="A1:C3"/>
  </mergeCells>
  <phoneticPr fontId="13" type="noConversion"/>
  <pageMargins left="0.75" right="0.75" top="1" bottom="1" header="0.5" footer="0.5"/>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K350"/>
  <sheetViews>
    <sheetView topLeftCell="A330" zoomScale="110" zoomScaleNormal="100" workbookViewId="0">
      <selection activeCell="C92" sqref="C92"/>
    </sheetView>
  </sheetViews>
  <sheetFormatPr baseColWidth="10" defaultRowHeight="12.75" x14ac:dyDescent="0.2"/>
  <cols>
    <col min="7" max="7" width="16.125" customWidth="1"/>
  </cols>
  <sheetData>
    <row r="1" spans="1:11" x14ac:dyDescent="0.2">
      <c r="A1" s="127" t="s">
        <v>5190</v>
      </c>
      <c r="B1" s="128"/>
      <c r="C1" s="129"/>
    </row>
    <row r="2" spans="1:11" x14ac:dyDescent="0.2">
      <c r="A2" s="130"/>
      <c r="B2" s="131"/>
      <c r="C2" s="132"/>
    </row>
    <row r="3" spans="1:11" x14ac:dyDescent="0.2">
      <c r="A3" s="133"/>
      <c r="B3" s="134"/>
      <c r="C3" s="135"/>
    </row>
    <row r="4" spans="1:11" ht="13.5" thickBot="1" x14ac:dyDescent="0.25"/>
    <row r="5" spans="1:11" ht="18.75" thickBot="1" x14ac:dyDescent="0.3">
      <c r="A5" s="3" t="s">
        <v>6476</v>
      </c>
      <c r="B5" s="3" t="s">
        <v>6814</v>
      </c>
      <c r="C5" s="3" t="s">
        <v>6932</v>
      </c>
      <c r="D5" s="3" t="s">
        <v>6377</v>
      </c>
      <c r="E5" s="3" t="s">
        <v>6249</v>
      </c>
      <c r="F5" s="4" t="s">
        <v>6904</v>
      </c>
      <c r="G5" s="3" t="s">
        <v>6829</v>
      </c>
      <c r="H5" s="3" t="s">
        <v>6844</v>
      </c>
      <c r="I5" s="3" t="s">
        <v>6404</v>
      </c>
      <c r="J5" s="3" t="s">
        <v>7022</v>
      </c>
      <c r="K5" s="3" t="s">
        <v>6312</v>
      </c>
    </row>
    <row r="6" spans="1:11" x14ac:dyDescent="0.2">
      <c r="A6" s="5">
        <v>39098</v>
      </c>
      <c r="B6" t="s">
        <v>5076</v>
      </c>
      <c r="C6" t="s">
        <v>5191</v>
      </c>
      <c r="D6">
        <v>2</v>
      </c>
      <c r="E6">
        <v>296</v>
      </c>
      <c r="F6">
        <v>592</v>
      </c>
      <c r="G6" s="5">
        <v>39107</v>
      </c>
      <c r="H6">
        <v>585</v>
      </c>
      <c r="I6">
        <v>7</v>
      </c>
      <c r="J6">
        <v>8.5</v>
      </c>
      <c r="K6">
        <v>4972</v>
      </c>
    </row>
    <row r="7" spans="1:11" x14ac:dyDescent="0.2">
      <c r="A7" s="5"/>
      <c r="G7" s="5" t="s">
        <v>4648</v>
      </c>
      <c r="H7">
        <v>1</v>
      </c>
      <c r="I7">
        <v>6</v>
      </c>
    </row>
    <row r="8" spans="1:11" x14ac:dyDescent="0.2">
      <c r="A8" s="5"/>
      <c r="G8" s="5" t="s">
        <v>8070</v>
      </c>
      <c r="H8">
        <v>6</v>
      </c>
      <c r="I8">
        <v>0</v>
      </c>
    </row>
    <row r="10" spans="1:11" x14ac:dyDescent="0.2">
      <c r="A10" s="5">
        <v>39107</v>
      </c>
      <c r="B10" t="s">
        <v>7480</v>
      </c>
      <c r="C10" t="s">
        <v>7376</v>
      </c>
      <c r="D10">
        <v>2</v>
      </c>
      <c r="E10">
        <v>303</v>
      </c>
      <c r="F10">
        <v>606</v>
      </c>
      <c r="G10" s="5">
        <v>39121</v>
      </c>
      <c r="H10">
        <v>600</v>
      </c>
      <c r="I10">
        <v>6</v>
      </c>
      <c r="J10">
        <v>9</v>
      </c>
      <c r="K10">
        <v>5400</v>
      </c>
    </row>
    <row r="11" spans="1:11" x14ac:dyDescent="0.2">
      <c r="G11" s="5">
        <v>39121</v>
      </c>
      <c r="H11" t="s">
        <v>7785</v>
      </c>
      <c r="I11">
        <v>5</v>
      </c>
      <c r="J11">
        <v>9</v>
      </c>
      <c r="K11">
        <v>9</v>
      </c>
    </row>
    <row r="12" spans="1:11" x14ac:dyDescent="0.2">
      <c r="G12" s="5" t="s">
        <v>7993</v>
      </c>
      <c r="H12">
        <v>1</v>
      </c>
      <c r="I12">
        <v>4</v>
      </c>
    </row>
    <row r="13" spans="1:11" x14ac:dyDescent="0.2">
      <c r="G13" s="5" t="s">
        <v>8015</v>
      </c>
      <c r="H13">
        <v>4</v>
      </c>
      <c r="I13">
        <v>0</v>
      </c>
    </row>
    <row r="15" spans="1:11" x14ac:dyDescent="0.2">
      <c r="A15" s="5">
        <v>39121</v>
      </c>
      <c r="B15" t="s">
        <v>4905</v>
      </c>
      <c r="C15" t="s">
        <v>4949</v>
      </c>
      <c r="D15">
        <v>2</v>
      </c>
      <c r="E15">
        <v>306</v>
      </c>
      <c r="F15">
        <v>612</v>
      </c>
      <c r="G15" s="5">
        <v>39135</v>
      </c>
      <c r="H15">
        <v>609</v>
      </c>
      <c r="I15">
        <v>3</v>
      </c>
      <c r="J15">
        <v>9.5</v>
      </c>
      <c r="K15">
        <v>5786</v>
      </c>
    </row>
    <row r="16" spans="1:11" x14ac:dyDescent="0.2">
      <c r="G16" t="s">
        <v>7746</v>
      </c>
      <c r="H16">
        <v>2</v>
      </c>
      <c r="I16">
        <v>1</v>
      </c>
    </row>
    <row r="17" spans="1:11" x14ac:dyDescent="0.2">
      <c r="G17" s="5">
        <v>39241</v>
      </c>
      <c r="H17">
        <v>1</v>
      </c>
      <c r="I17">
        <v>0</v>
      </c>
    </row>
    <row r="18" spans="1:11" x14ac:dyDescent="0.2">
      <c r="G18" s="5"/>
    </row>
    <row r="20" spans="1:11" x14ac:dyDescent="0.2">
      <c r="A20" s="5">
        <v>39135</v>
      </c>
      <c r="B20" t="s">
        <v>7860</v>
      </c>
      <c r="C20" t="s">
        <v>4996</v>
      </c>
      <c r="D20">
        <v>2</v>
      </c>
      <c r="E20">
        <v>318</v>
      </c>
      <c r="F20">
        <v>636</v>
      </c>
      <c r="G20" s="5">
        <v>39149</v>
      </c>
      <c r="H20">
        <v>626</v>
      </c>
      <c r="I20">
        <v>10</v>
      </c>
      <c r="J20">
        <v>10.5</v>
      </c>
      <c r="K20">
        <v>6573</v>
      </c>
    </row>
    <row r="21" spans="1:11" x14ac:dyDescent="0.2">
      <c r="A21" s="5"/>
      <c r="G21" s="5" t="s">
        <v>8026</v>
      </c>
      <c r="H21">
        <v>8</v>
      </c>
      <c r="I21">
        <v>2</v>
      </c>
    </row>
    <row r="22" spans="1:11" x14ac:dyDescent="0.2">
      <c r="A22" s="5"/>
      <c r="G22" s="5">
        <v>39241</v>
      </c>
      <c r="H22">
        <v>2</v>
      </c>
      <c r="I22">
        <v>0</v>
      </c>
    </row>
    <row r="23" spans="1:11" x14ac:dyDescent="0.2">
      <c r="A23" s="5"/>
      <c r="G23" s="5"/>
    </row>
    <row r="25" spans="1:11" x14ac:dyDescent="0.2">
      <c r="A25" s="5">
        <v>39137</v>
      </c>
      <c r="B25" t="s">
        <v>7530</v>
      </c>
      <c r="C25" t="s">
        <v>7531</v>
      </c>
      <c r="D25">
        <v>2</v>
      </c>
      <c r="E25">
        <v>309</v>
      </c>
      <c r="F25">
        <v>618</v>
      </c>
      <c r="G25" s="5">
        <v>39156</v>
      </c>
      <c r="H25">
        <v>597</v>
      </c>
      <c r="I25">
        <v>21</v>
      </c>
      <c r="J25">
        <v>8.5</v>
      </c>
      <c r="K25">
        <v>5075</v>
      </c>
    </row>
    <row r="26" spans="1:11" x14ac:dyDescent="0.2">
      <c r="A26" s="5"/>
      <c r="G26" s="5" t="s">
        <v>7908</v>
      </c>
      <c r="H26">
        <v>8</v>
      </c>
      <c r="I26">
        <v>13</v>
      </c>
    </row>
    <row r="27" spans="1:11" x14ac:dyDescent="0.2">
      <c r="A27" s="5"/>
      <c r="G27" s="5" t="s">
        <v>4516</v>
      </c>
      <c r="H27">
        <v>5</v>
      </c>
      <c r="I27">
        <v>8</v>
      </c>
    </row>
    <row r="28" spans="1:11" x14ac:dyDescent="0.2">
      <c r="A28" s="5"/>
      <c r="G28" s="5" t="s">
        <v>4311</v>
      </c>
      <c r="H28">
        <v>7</v>
      </c>
      <c r="I28">
        <v>1</v>
      </c>
    </row>
    <row r="29" spans="1:11" x14ac:dyDescent="0.2">
      <c r="A29" s="5"/>
      <c r="G29" s="5">
        <v>39268</v>
      </c>
      <c r="H29">
        <v>1</v>
      </c>
      <c r="I29">
        <v>0</v>
      </c>
    </row>
    <row r="31" spans="1:11" x14ac:dyDescent="0.2">
      <c r="A31" s="5">
        <v>39149</v>
      </c>
      <c r="B31" t="s">
        <v>7957</v>
      </c>
      <c r="C31" t="s">
        <v>7729</v>
      </c>
      <c r="D31">
        <v>1.5</v>
      </c>
      <c r="E31">
        <v>300</v>
      </c>
      <c r="F31">
        <v>450</v>
      </c>
      <c r="G31" s="5">
        <v>39156</v>
      </c>
      <c r="H31">
        <v>441</v>
      </c>
      <c r="I31">
        <v>9</v>
      </c>
      <c r="J31">
        <v>9.5</v>
      </c>
      <c r="K31">
        <v>4190</v>
      </c>
    </row>
    <row r="32" spans="1:11" x14ac:dyDescent="0.2">
      <c r="A32" s="5"/>
      <c r="G32" s="5" t="s">
        <v>8026</v>
      </c>
      <c r="H32">
        <v>8</v>
      </c>
      <c r="I32">
        <v>1</v>
      </c>
    </row>
    <row r="33" spans="1:11" x14ac:dyDescent="0.2">
      <c r="A33" s="5"/>
      <c r="G33" s="5">
        <v>39268</v>
      </c>
      <c r="H33">
        <v>1</v>
      </c>
      <c r="I33">
        <v>0</v>
      </c>
    </row>
    <row r="35" spans="1:11" x14ac:dyDescent="0.2">
      <c r="A35" s="5">
        <v>39157</v>
      </c>
      <c r="B35" t="s">
        <v>7992</v>
      </c>
      <c r="C35" t="s">
        <v>7882</v>
      </c>
      <c r="D35">
        <v>2</v>
      </c>
      <c r="E35">
        <v>300</v>
      </c>
      <c r="F35">
        <v>600</v>
      </c>
      <c r="G35" s="5">
        <v>39170</v>
      </c>
      <c r="H35">
        <v>593</v>
      </c>
      <c r="I35">
        <v>7</v>
      </c>
      <c r="J35">
        <v>9.5</v>
      </c>
      <c r="K35">
        <v>5634</v>
      </c>
    </row>
    <row r="36" spans="1:11" x14ac:dyDescent="0.2">
      <c r="A36" s="5"/>
      <c r="G36" s="5" t="s">
        <v>4487</v>
      </c>
      <c r="H36">
        <v>7</v>
      </c>
      <c r="I36">
        <v>0</v>
      </c>
    </row>
    <row r="37" spans="1:11" x14ac:dyDescent="0.2">
      <c r="A37" s="5"/>
      <c r="G37" s="5"/>
    </row>
    <row r="39" spans="1:11" x14ac:dyDescent="0.2">
      <c r="A39" s="5">
        <v>39157</v>
      </c>
      <c r="B39" t="s">
        <v>7971</v>
      </c>
      <c r="C39" t="s">
        <v>7970</v>
      </c>
      <c r="D39">
        <v>4</v>
      </c>
      <c r="E39">
        <v>156</v>
      </c>
      <c r="F39">
        <v>624</v>
      </c>
      <c r="G39" s="5">
        <v>39166</v>
      </c>
      <c r="H39">
        <v>609</v>
      </c>
      <c r="I39">
        <v>15</v>
      </c>
      <c r="J39">
        <v>8.5</v>
      </c>
      <c r="K39">
        <v>5177</v>
      </c>
    </row>
    <row r="40" spans="1:11" x14ac:dyDescent="0.2">
      <c r="A40" s="5"/>
      <c r="G40" s="5">
        <v>39268</v>
      </c>
      <c r="H40">
        <v>2</v>
      </c>
      <c r="I40">
        <v>13</v>
      </c>
      <c r="J40">
        <v>8.5</v>
      </c>
      <c r="K40">
        <v>17</v>
      </c>
    </row>
    <row r="41" spans="1:11" x14ac:dyDescent="0.2">
      <c r="A41" s="5"/>
      <c r="G41" s="5" t="s">
        <v>4215</v>
      </c>
      <c r="H41">
        <v>7</v>
      </c>
      <c r="I41">
        <v>6</v>
      </c>
    </row>
    <row r="42" spans="1:11" x14ac:dyDescent="0.2">
      <c r="A42" s="5"/>
      <c r="G42" s="5" t="s">
        <v>8572</v>
      </c>
      <c r="H42">
        <v>6</v>
      </c>
      <c r="I42">
        <v>0</v>
      </c>
    </row>
    <row r="44" spans="1:11" x14ac:dyDescent="0.2">
      <c r="A44" s="5">
        <v>39165</v>
      </c>
      <c r="B44" t="s">
        <v>5057</v>
      </c>
      <c r="C44" t="s">
        <v>5172</v>
      </c>
      <c r="D44">
        <v>1</v>
      </c>
      <c r="E44">
        <v>558</v>
      </c>
      <c r="F44">
        <v>558</v>
      </c>
      <c r="G44" s="5">
        <v>39177</v>
      </c>
      <c r="H44">
        <v>538</v>
      </c>
      <c r="I44">
        <v>20</v>
      </c>
      <c r="J44">
        <v>10</v>
      </c>
      <c r="K44">
        <v>5380</v>
      </c>
    </row>
    <row r="45" spans="1:11" x14ac:dyDescent="0.2">
      <c r="A45" s="5"/>
      <c r="G45" s="5">
        <v>39191</v>
      </c>
      <c r="H45">
        <v>16</v>
      </c>
      <c r="I45">
        <v>4</v>
      </c>
      <c r="J45">
        <v>10</v>
      </c>
      <c r="K45">
        <v>160</v>
      </c>
    </row>
    <row r="46" spans="1:11" x14ac:dyDescent="0.2">
      <c r="A46" s="5"/>
      <c r="G46" s="5">
        <v>39241</v>
      </c>
      <c r="H46">
        <v>1</v>
      </c>
      <c r="I46">
        <v>3</v>
      </c>
      <c r="J46">
        <v>10</v>
      </c>
      <c r="K46">
        <v>10</v>
      </c>
    </row>
    <row r="47" spans="1:11" x14ac:dyDescent="0.2">
      <c r="A47" s="5"/>
      <c r="G47" s="5" t="s">
        <v>8568</v>
      </c>
      <c r="H47">
        <v>3</v>
      </c>
      <c r="I47">
        <v>0</v>
      </c>
    </row>
    <row r="49" spans="1:11" x14ac:dyDescent="0.2">
      <c r="A49" s="5">
        <v>39166</v>
      </c>
      <c r="B49" t="s">
        <v>7994</v>
      </c>
      <c r="C49" t="s">
        <v>7995</v>
      </c>
      <c r="D49">
        <v>1</v>
      </c>
      <c r="E49">
        <v>581</v>
      </c>
      <c r="F49">
        <v>581</v>
      </c>
      <c r="G49" s="5">
        <v>39177</v>
      </c>
      <c r="H49">
        <v>577</v>
      </c>
      <c r="I49">
        <v>4</v>
      </c>
      <c r="J49">
        <v>9</v>
      </c>
      <c r="K49">
        <v>5193</v>
      </c>
    </row>
    <row r="50" spans="1:11" x14ac:dyDescent="0.2">
      <c r="G50" s="5">
        <v>39177</v>
      </c>
      <c r="H50" t="s">
        <v>7785</v>
      </c>
      <c r="I50">
        <v>3</v>
      </c>
      <c r="J50">
        <v>9</v>
      </c>
      <c r="K50">
        <v>9</v>
      </c>
    </row>
    <row r="51" spans="1:11" x14ac:dyDescent="0.2">
      <c r="G51" s="5" t="s">
        <v>8109</v>
      </c>
      <c r="H51">
        <v>1</v>
      </c>
      <c r="I51">
        <v>2</v>
      </c>
    </row>
    <row r="52" spans="1:11" x14ac:dyDescent="0.2">
      <c r="G52" s="5">
        <v>39268</v>
      </c>
      <c r="H52">
        <v>1</v>
      </c>
      <c r="I52">
        <v>1</v>
      </c>
    </row>
    <row r="53" spans="1:11" x14ac:dyDescent="0.2">
      <c r="G53" s="5" t="s">
        <v>4215</v>
      </c>
      <c r="H53">
        <v>1</v>
      </c>
      <c r="I53">
        <v>0</v>
      </c>
    </row>
    <row r="55" spans="1:11" x14ac:dyDescent="0.2">
      <c r="A55" s="5">
        <v>39172</v>
      </c>
      <c r="B55" t="s">
        <v>7694</v>
      </c>
      <c r="C55" t="s">
        <v>7996</v>
      </c>
      <c r="D55">
        <v>2</v>
      </c>
      <c r="E55">
        <v>529</v>
      </c>
      <c r="F55">
        <v>1058</v>
      </c>
      <c r="G55" s="5">
        <v>39191</v>
      </c>
      <c r="H55">
        <v>1048</v>
      </c>
      <c r="I55">
        <v>10</v>
      </c>
      <c r="J55">
        <v>10.5</v>
      </c>
      <c r="K55">
        <v>11004</v>
      </c>
    </row>
    <row r="56" spans="1:11" x14ac:dyDescent="0.2">
      <c r="A56" s="5"/>
      <c r="G56" s="5" t="s">
        <v>4169</v>
      </c>
      <c r="H56">
        <v>10</v>
      </c>
      <c r="I56">
        <v>0</v>
      </c>
    </row>
    <row r="58" spans="1:11" x14ac:dyDescent="0.2">
      <c r="A58" s="5">
        <v>39177</v>
      </c>
      <c r="B58" t="s">
        <v>7747</v>
      </c>
      <c r="C58" t="s">
        <v>7855</v>
      </c>
      <c r="D58">
        <v>2</v>
      </c>
      <c r="E58">
        <v>300</v>
      </c>
      <c r="F58">
        <v>600</v>
      </c>
      <c r="G58" s="5">
        <v>39184</v>
      </c>
      <c r="H58">
        <v>593</v>
      </c>
      <c r="I58">
        <v>7</v>
      </c>
      <c r="J58">
        <v>9</v>
      </c>
      <c r="K58">
        <v>5337</v>
      </c>
    </row>
    <row r="59" spans="1:11" x14ac:dyDescent="0.2">
      <c r="A59" s="5"/>
      <c r="G59" s="5" t="s">
        <v>4215</v>
      </c>
      <c r="H59">
        <v>6</v>
      </c>
      <c r="I59">
        <v>1</v>
      </c>
    </row>
    <row r="60" spans="1:11" x14ac:dyDescent="0.2">
      <c r="G60" t="s">
        <v>8567</v>
      </c>
      <c r="H60">
        <v>1</v>
      </c>
      <c r="I60">
        <v>0</v>
      </c>
    </row>
    <row r="62" spans="1:11" x14ac:dyDescent="0.2">
      <c r="A62" s="5">
        <v>39180</v>
      </c>
      <c r="B62" t="s">
        <v>5005</v>
      </c>
      <c r="C62" t="s">
        <v>5006</v>
      </c>
      <c r="D62">
        <v>1</v>
      </c>
      <c r="E62">
        <v>627</v>
      </c>
      <c r="F62">
        <v>627</v>
      </c>
      <c r="G62" s="5">
        <v>39191</v>
      </c>
      <c r="H62">
        <v>621</v>
      </c>
      <c r="I62">
        <v>6</v>
      </c>
      <c r="J62">
        <v>10.5</v>
      </c>
      <c r="K62">
        <v>6521</v>
      </c>
    </row>
    <row r="63" spans="1:11" x14ac:dyDescent="0.2">
      <c r="G63" t="s">
        <v>3475</v>
      </c>
      <c r="H63">
        <v>6</v>
      </c>
      <c r="I63">
        <v>0</v>
      </c>
    </row>
    <row r="64" spans="1:11" x14ac:dyDescent="0.2">
      <c r="A64" s="18"/>
    </row>
    <row r="65" spans="1:11" x14ac:dyDescent="0.2">
      <c r="A65" s="5">
        <v>39186</v>
      </c>
      <c r="B65" t="s">
        <v>4783</v>
      </c>
      <c r="C65" t="s">
        <v>4974</v>
      </c>
      <c r="D65">
        <v>1</v>
      </c>
      <c r="E65">
        <v>627</v>
      </c>
      <c r="F65">
        <v>627</v>
      </c>
      <c r="G65" s="5">
        <v>39233</v>
      </c>
      <c r="H65">
        <v>617</v>
      </c>
      <c r="I65">
        <v>10</v>
      </c>
      <c r="J65">
        <v>10</v>
      </c>
      <c r="K65">
        <v>6170</v>
      </c>
    </row>
    <row r="66" spans="1:11" x14ac:dyDescent="0.2">
      <c r="A66" s="5"/>
      <c r="G66" s="5" t="s">
        <v>3546</v>
      </c>
      <c r="H66">
        <v>10</v>
      </c>
      <c r="I66">
        <v>0</v>
      </c>
    </row>
    <row r="68" spans="1:11" x14ac:dyDescent="0.2">
      <c r="A68" s="5">
        <v>39189</v>
      </c>
      <c r="B68" t="s">
        <v>4540</v>
      </c>
      <c r="C68" t="s">
        <v>4541</v>
      </c>
      <c r="D68">
        <v>3</v>
      </c>
      <c r="E68">
        <v>213</v>
      </c>
      <c r="F68">
        <v>639</v>
      </c>
      <c r="G68" s="5">
        <v>39205</v>
      </c>
      <c r="H68">
        <v>608</v>
      </c>
      <c r="I68">
        <v>31</v>
      </c>
      <c r="J68">
        <v>9.5</v>
      </c>
      <c r="K68">
        <v>5776</v>
      </c>
    </row>
    <row r="69" spans="1:11" x14ac:dyDescent="0.2">
      <c r="A69" s="5"/>
      <c r="G69" s="5">
        <v>39268</v>
      </c>
      <c r="H69">
        <v>16</v>
      </c>
      <c r="I69">
        <v>15</v>
      </c>
      <c r="J69">
        <v>9.5</v>
      </c>
      <c r="K69">
        <v>152</v>
      </c>
    </row>
    <row r="70" spans="1:11" x14ac:dyDescent="0.2">
      <c r="A70" s="5"/>
      <c r="G70" s="5" t="s">
        <v>9295</v>
      </c>
      <c r="H70">
        <v>7</v>
      </c>
      <c r="I70">
        <v>8</v>
      </c>
      <c r="J70">
        <v>8.5</v>
      </c>
      <c r="K70">
        <v>60</v>
      </c>
    </row>
    <row r="71" spans="1:11" x14ac:dyDescent="0.2">
      <c r="A71" s="5"/>
      <c r="G71" s="5" t="s">
        <v>21762</v>
      </c>
      <c r="H71">
        <v>9</v>
      </c>
      <c r="I71">
        <v>0</v>
      </c>
    </row>
    <row r="72" spans="1:11" x14ac:dyDescent="0.2">
      <c r="A72" s="5"/>
      <c r="G72" s="5"/>
    </row>
    <row r="74" spans="1:11" x14ac:dyDescent="0.2">
      <c r="A74" s="5">
        <v>39192</v>
      </c>
      <c r="B74" t="s">
        <v>4755</v>
      </c>
      <c r="C74" t="s">
        <v>7770</v>
      </c>
      <c r="D74">
        <v>2</v>
      </c>
      <c r="E74">
        <v>319</v>
      </c>
      <c r="F74">
        <v>638</v>
      </c>
      <c r="G74" s="5">
        <v>39205</v>
      </c>
      <c r="H74">
        <v>624</v>
      </c>
      <c r="I74">
        <v>14</v>
      </c>
      <c r="J74">
        <v>9</v>
      </c>
      <c r="K74">
        <v>5616</v>
      </c>
    </row>
    <row r="75" spans="1:11" x14ac:dyDescent="0.2">
      <c r="A75" s="5"/>
      <c r="G75" s="5">
        <v>39268</v>
      </c>
      <c r="H75">
        <v>6</v>
      </c>
      <c r="I75">
        <v>8</v>
      </c>
      <c r="J75">
        <v>9</v>
      </c>
      <c r="K75">
        <v>54</v>
      </c>
    </row>
    <row r="76" spans="1:11" x14ac:dyDescent="0.2">
      <c r="A76" s="5"/>
      <c r="G76" s="5" t="s">
        <v>8701</v>
      </c>
      <c r="H76">
        <v>8</v>
      </c>
      <c r="I76">
        <v>0</v>
      </c>
    </row>
    <row r="78" spans="1:11" x14ac:dyDescent="0.2">
      <c r="A78" s="5">
        <v>39197</v>
      </c>
      <c r="B78" t="s">
        <v>4478</v>
      </c>
      <c r="C78" t="s">
        <v>4479</v>
      </c>
      <c r="D78">
        <v>2</v>
      </c>
      <c r="E78">
        <v>297</v>
      </c>
      <c r="F78">
        <v>594</v>
      </c>
      <c r="G78" s="5">
        <v>39212</v>
      </c>
      <c r="H78">
        <v>579</v>
      </c>
      <c r="I78">
        <v>15</v>
      </c>
      <c r="J78">
        <v>9</v>
      </c>
      <c r="K78">
        <v>5211</v>
      </c>
    </row>
    <row r="79" spans="1:11" x14ac:dyDescent="0.2">
      <c r="G79" t="s">
        <v>21762</v>
      </c>
      <c r="H79">
        <v>10</v>
      </c>
      <c r="I79">
        <v>5</v>
      </c>
    </row>
    <row r="80" spans="1:11" x14ac:dyDescent="0.2">
      <c r="G80" t="s">
        <v>21763</v>
      </c>
      <c r="H80">
        <v>4</v>
      </c>
      <c r="I80">
        <v>1</v>
      </c>
    </row>
    <row r="81" spans="1:11" x14ac:dyDescent="0.2">
      <c r="G81" t="s">
        <v>21764</v>
      </c>
      <c r="H81">
        <v>1</v>
      </c>
      <c r="I81">
        <v>0</v>
      </c>
      <c r="J81">
        <v>9</v>
      </c>
      <c r="K81">
        <v>9</v>
      </c>
    </row>
    <row r="84" spans="1:11" x14ac:dyDescent="0.2">
      <c r="A84" s="5">
        <v>39205</v>
      </c>
      <c r="B84" t="s">
        <v>4775</v>
      </c>
      <c r="C84" t="s">
        <v>4716</v>
      </c>
      <c r="D84">
        <v>1</v>
      </c>
      <c r="E84">
        <v>152</v>
      </c>
      <c r="F84">
        <v>152</v>
      </c>
      <c r="G84" s="5">
        <v>39212</v>
      </c>
      <c r="H84">
        <v>152</v>
      </c>
      <c r="I84">
        <v>0</v>
      </c>
      <c r="J84">
        <v>9</v>
      </c>
      <c r="K84">
        <v>1368</v>
      </c>
    </row>
    <row r="87" spans="1:11" x14ac:dyDescent="0.2">
      <c r="A87" s="5">
        <v>39205</v>
      </c>
      <c r="B87" t="s">
        <v>4883</v>
      </c>
      <c r="C87" t="s">
        <v>4718</v>
      </c>
      <c r="D87">
        <v>1</v>
      </c>
      <c r="E87">
        <v>308</v>
      </c>
      <c r="F87">
        <v>308</v>
      </c>
      <c r="G87" s="5">
        <v>39212</v>
      </c>
      <c r="H87">
        <v>299</v>
      </c>
      <c r="I87">
        <v>9</v>
      </c>
      <c r="J87">
        <v>9</v>
      </c>
      <c r="K87">
        <v>2691</v>
      </c>
    </row>
    <row r="88" spans="1:11" x14ac:dyDescent="0.2">
      <c r="G88" s="5">
        <v>39268</v>
      </c>
      <c r="H88">
        <v>1</v>
      </c>
      <c r="I88">
        <v>8</v>
      </c>
      <c r="J88">
        <v>9</v>
      </c>
      <c r="K88">
        <v>9</v>
      </c>
    </row>
    <row r="89" spans="1:11" x14ac:dyDescent="0.2">
      <c r="G89" s="5" t="s">
        <v>8914</v>
      </c>
      <c r="H89">
        <v>8</v>
      </c>
      <c r="I89">
        <v>0</v>
      </c>
    </row>
    <row r="90" spans="1:11" x14ac:dyDescent="0.2">
      <c r="G90" s="5"/>
    </row>
    <row r="92" spans="1:11" x14ac:dyDescent="0.2">
      <c r="A92" s="5">
        <v>39205</v>
      </c>
      <c r="B92" t="s">
        <v>4603</v>
      </c>
      <c r="C92" t="s">
        <v>4309</v>
      </c>
      <c r="D92">
        <v>1</v>
      </c>
      <c r="E92">
        <v>680</v>
      </c>
      <c r="F92">
        <v>680</v>
      </c>
      <c r="G92" s="5">
        <v>39247</v>
      </c>
      <c r="H92">
        <v>653</v>
      </c>
      <c r="I92">
        <v>27</v>
      </c>
      <c r="J92">
        <v>10.5</v>
      </c>
      <c r="K92">
        <v>6857</v>
      </c>
    </row>
    <row r="93" spans="1:11" x14ac:dyDescent="0.2">
      <c r="G93" s="5">
        <v>39268</v>
      </c>
      <c r="H93">
        <v>21</v>
      </c>
      <c r="I93">
        <v>6</v>
      </c>
      <c r="J93">
        <v>10.5</v>
      </c>
      <c r="K93">
        <v>221</v>
      </c>
    </row>
    <row r="94" spans="1:11" x14ac:dyDescent="0.2">
      <c r="G94" s="5" t="s">
        <v>3477</v>
      </c>
      <c r="H94">
        <v>6</v>
      </c>
      <c r="I94">
        <v>0</v>
      </c>
    </row>
    <row r="96" spans="1:11" x14ac:dyDescent="0.2">
      <c r="A96" s="5">
        <v>39212</v>
      </c>
      <c r="B96" t="s">
        <v>7904</v>
      </c>
      <c r="C96" t="s">
        <v>8119</v>
      </c>
      <c r="D96">
        <v>1</v>
      </c>
      <c r="E96">
        <v>692</v>
      </c>
      <c r="F96">
        <v>692</v>
      </c>
      <c r="G96" s="5">
        <v>39242</v>
      </c>
      <c r="H96">
        <v>684</v>
      </c>
      <c r="I96">
        <v>8</v>
      </c>
      <c r="J96">
        <v>11</v>
      </c>
      <c r="K96">
        <v>7524</v>
      </c>
    </row>
    <row r="97" spans="1:11" x14ac:dyDescent="0.2">
      <c r="G97" t="s">
        <v>4427</v>
      </c>
      <c r="H97">
        <v>8</v>
      </c>
      <c r="I97">
        <v>0</v>
      </c>
    </row>
    <row r="99" spans="1:11" x14ac:dyDescent="0.2">
      <c r="A99" s="5">
        <v>39212</v>
      </c>
      <c r="B99" t="s">
        <v>8117</v>
      </c>
      <c r="C99" t="s">
        <v>8118</v>
      </c>
      <c r="D99">
        <v>2</v>
      </c>
      <c r="E99">
        <v>284</v>
      </c>
      <c r="F99">
        <v>568</v>
      </c>
      <c r="G99" s="5">
        <v>39219</v>
      </c>
      <c r="H99">
        <v>558</v>
      </c>
      <c r="I99">
        <v>10</v>
      </c>
      <c r="J99">
        <v>9</v>
      </c>
      <c r="K99">
        <v>5022</v>
      </c>
    </row>
    <row r="100" spans="1:11" x14ac:dyDescent="0.2">
      <c r="G100" t="s">
        <v>3167</v>
      </c>
      <c r="H100">
        <v>2</v>
      </c>
      <c r="I100">
        <v>8</v>
      </c>
    </row>
    <row r="101" spans="1:11" x14ac:dyDescent="0.2">
      <c r="G101" t="s">
        <v>3245</v>
      </c>
      <c r="H101">
        <v>8</v>
      </c>
      <c r="I101">
        <v>0</v>
      </c>
    </row>
    <row r="103" spans="1:11" x14ac:dyDescent="0.2">
      <c r="A103" s="5">
        <v>39221</v>
      </c>
      <c r="B103" t="s">
        <v>4369</v>
      </c>
      <c r="C103" t="s">
        <v>4367</v>
      </c>
      <c r="D103">
        <v>2</v>
      </c>
      <c r="E103">
        <v>296</v>
      </c>
      <c r="F103">
        <v>592</v>
      </c>
      <c r="G103" s="5">
        <v>39241</v>
      </c>
      <c r="H103">
        <v>587</v>
      </c>
      <c r="I103">
        <v>5</v>
      </c>
      <c r="J103">
        <v>9.5</v>
      </c>
      <c r="K103">
        <v>5577</v>
      </c>
    </row>
    <row r="104" spans="1:11" x14ac:dyDescent="0.2">
      <c r="G104" t="s">
        <v>8994</v>
      </c>
      <c r="H104">
        <v>5</v>
      </c>
      <c r="I104">
        <v>0</v>
      </c>
    </row>
    <row r="106" spans="1:11" x14ac:dyDescent="0.2">
      <c r="A106" s="5">
        <v>39221</v>
      </c>
      <c r="B106" t="s">
        <v>4327</v>
      </c>
      <c r="C106" t="s">
        <v>4597</v>
      </c>
      <c r="D106">
        <v>2</v>
      </c>
      <c r="E106">
        <v>263</v>
      </c>
      <c r="F106">
        <v>526</v>
      </c>
      <c r="G106" s="5">
        <v>39231</v>
      </c>
      <c r="H106">
        <v>517</v>
      </c>
      <c r="I106">
        <v>9</v>
      </c>
      <c r="J106">
        <v>9.5</v>
      </c>
      <c r="K106">
        <v>4912</v>
      </c>
    </row>
    <row r="107" spans="1:11" x14ac:dyDescent="0.2">
      <c r="A107" s="5"/>
      <c r="G107" s="5">
        <v>39241</v>
      </c>
      <c r="H107">
        <v>6</v>
      </c>
      <c r="I107">
        <v>3</v>
      </c>
      <c r="J107">
        <v>9.5</v>
      </c>
      <c r="K107">
        <v>57</v>
      </c>
    </row>
    <row r="108" spans="1:11" x14ac:dyDescent="0.2">
      <c r="G108" t="s">
        <v>4432</v>
      </c>
      <c r="H108">
        <v>1</v>
      </c>
      <c r="I108">
        <v>2</v>
      </c>
    </row>
    <row r="109" spans="1:11" x14ac:dyDescent="0.2">
      <c r="G109" t="s">
        <v>3474</v>
      </c>
      <c r="H109">
        <v>2</v>
      </c>
      <c r="I109">
        <v>0</v>
      </c>
    </row>
    <row r="111" spans="1:11" x14ac:dyDescent="0.2">
      <c r="A111" s="5">
        <v>39231</v>
      </c>
      <c r="B111" t="s">
        <v>8028</v>
      </c>
      <c r="C111" t="s">
        <v>8243</v>
      </c>
      <c r="D111">
        <v>1</v>
      </c>
      <c r="E111">
        <v>614</v>
      </c>
      <c r="F111">
        <v>614</v>
      </c>
      <c r="G111" s="5">
        <v>39252</v>
      </c>
      <c r="H111">
        <v>605</v>
      </c>
      <c r="I111">
        <v>9</v>
      </c>
      <c r="J111">
        <v>10.5</v>
      </c>
      <c r="K111">
        <v>6353</v>
      </c>
    </row>
    <row r="112" spans="1:11" x14ac:dyDescent="0.2">
      <c r="G112" t="s">
        <v>4215</v>
      </c>
      <c r="H112">
        <v>7</v>
      </c>
      <c r="I112">
        <v>2</v>
      </c>
    </row>
    <row r="113" spans="1:11" x14ac:dyDescent="0.2">
      <c r="G113" t="s">
        <v>3475</v>
      </c>
      <c r="H113">
        <v>2</v>
      </c>
      <c r="I113">
        <v>0</v>
      </c>
    </row>
    <row r="115" spans="1:11" x14ac:dyDescent="0.2">
      <c r="A115" s="5">
        <v>39231</v>
      </c>
      <c r="B115" t="s">
        <v>8131</v>
      </c>
      <c r="C115" t="s">
        <v>8286</v>
      </c>
      <c r="D115">
        <v>2</v>
      </c>
      <c r="E115">
        <v>296</v>
      </c>
      <c r="F115">
        <v>592</v>
      </c>
      <c r="G115" s="5">
        <v>39254</v>
      </c>
      <c r="H115">
        <v>583</v>
      </c>
      <c r="I115">
        <v>9</v>
      </c>
      <c r="J115">
        <v>9</v>
      </c>
      <c r="K115">
        <v>5247</v>
      </c>
    </row>
    <row r="116" spans="1:11" x14ac:dyDescent="0.2">
      <c r="G116" s="5">
        <v>39268</v>
      </c>
      <c r="H116">
        <v>1</v>
      </c>
      <c r="I116">
        <v>8</v>
      </c>
      <c r="J116">
        <v>9</v>
      </c>
      <c r="K116">
        <v>9</v>
      </c>
    </row>
    <row r="117" spans="1:11" x14ac:dyDescent="0.2">
      <c r="G117" s="5" t="s">
        <v>3245</v>
      </c>
      <c r="H117">
        <v>8</v>
      </c>
      <c r="I117">
        <v>0</v>
      </c>
    </row>
    <row r="118" spans="1:11" x14ac:dyDescent="0.2">
      <c r="G118" s="5"/>
    </row>
    <row r="120" spans="1:11" x14ac:dyDescent="0.2">
      <c r="A120" s="5">
        <v>39242</v>
      </c>
      <c r="B120" t="s">
        <v>8350</v>
      </c>
      <c r="C120" t="s">
        <v>8237</v>
      </c>
      <c r="D120">
        <v>2.5</v>
      </c>
      <c r="E120">
        <v>301</v>
      </c>
      <c r="F120">
        <v>752</v>
      </c>
      <c r="G120" s="5">
        <v>39261</v>
      </c>
      <c r="H120">
        <v>691</v>
      </c>
      <c r="I120">
        <v>61</v>
      </c>
      <c r="J120">
        <v>9</v>
      </c>
      <c r="K120">
        <v>6219</v>
      </c>
    </row>
    <row r="121" spans="1:11" x14ac:dyDescent="0.2">
      <c r="A121" s="5"/>
      <c r="G121" s="5" t="s">
        <v>3113</v>
      </c>
      <c r="H121">
        <v>48</v>
      </c>
      <c r="I121">
        <v>13</v>
      </c>
      <c r="J121">
        <v>9</v>
      </c>
      <c r="K121">
        <v>432</v>
      </c>
    </row>
    <row r="122" spans="1:11" x14ac:dyDescent="0.2">
      <c r="A122" s="5"/>
      <c r="G122" s="5" t="s">
        <v>21765</v>
      </c>
      <c r="H122">
        <v>10</v>
      </c>
      <c r="I122">
        <v>3</v>
      </c>
    </row>
    <row r="123" spans="1:11" x14ac:dyDescent="0.2">
      <c r="G123" t="s">
        <v>21643</v>
      </c>
      <c r="H123">
        <v>2</v>
      </c>
      <c r="I123">
        <v>1</v>
      </c>
    </row>
    <row r="124" spans="1:11" x14ac:dyDescent="0.2">
      <c r="G124" t="s">
        <v>21764</v>
      </c>
      <c r="H124">
        <v>1</v>
      </c>
      <c r="I124">
        <v>0</v>
      </c>
      <c r="J124">
        <v>9</v>
      </c>
      <c r="K124">
        <v>9</v>
      </c>
    </row>
    <row r="126" spans="1:11" x14ac:dyDescent="0.2">
      <c r="A126" s="5">
        <v>39247</v>
      </c>
      <c r="B126" t="s">
        <v>2231</v>
      </c>
      <c r="C126" t="s">
        <v>2276</v>
      </c>
      <c r="D126">
        <v>3</v>
      </c>
      <c r="E126">
        <v>201</v>
      </c>
      <c r="F126">
        <v>603</v>
      </c>
      <c r="G126" s="5">
        <v>39255</v>
      </c>
      <c r="H126">
        <v>583</v>
      </c>
      <c r="I126">
        <v>20</v>
      </c>
      <c r="J126">
        <v>9</v>
      </c>
      <c r="K126">
        <v>5247</v>
      </c>
    </row>
    <row r="127" spans="1:11" x14ac:dyDescent="0.2">
      <c r="A127" s="5"/>
      <c r="G127" s="5" t="s">
        <v>10131</v>
      </c>
      <c r="H127">
        <v>10</v>
      </c>
      <c r="I127">
        <v>10</v>
      </c>
    </row>
    <row r="128" spans="1:11" x14ac:dyDescent="0.2">
      <c r="G128" t="s">
        <v>10280</v>
      </c>
      <c r="H128">
        <v>3</v>
      </c>
      <c r="I128">
        <v>7</v>
      </c>
    </row>
    <row r="129" spans="1:11" x14ac:dyDescent="0.2">
      <c r="G129" t="s">
        <v>2052</v>
      </c>
      <c r="H129">
        <v>7</v>
      </c>
      <c r="I129">
        <v>0</v>
      </c>
    </row>
    <row r="131" spans="1:11" x14ac:dyDescent="0.2">
      <c r="A131" s="5">
        <v>39247</v>
      </c>
      <c r="B131" t="s">
        <v>8226</v>
      </c>
      <c r="C131" t="s">
        <v>8276</v>
      </c>
      <c r="D131">
        <v>1</v>
      </c>
      <c r="E131">
        <v>561</v>
      </c>
      <c r="F131">
        <v>561</v>
      </c>
      <c r="G131" s="5">
        <v>39268</v>
      </c>
      <c r="H131">
        <v>501</v>
      </c>
      <c r="I131">
        <v>60</v>
      </c>
      <c r="J131">
        <v>9</v>
      </c>
      <c r="K131">
        <v>4509</v>
      </c>
    </row>
    <row r="132" spans="1:11" x14ac:dyDescent="0.2">
      <c r="G132" s="5">
        <v>39296</v>
      </c>
      <c r="H132">
        <v>37</v>
      </c>
      <c r="I132">
        <v>23</v>
      </c>
      <c r="J132">
        <v>9</v>
      </c>
      <c r="K132">
        <v>333</v>
      </c>
    </row>
    <row r="133" spans="1:11" x14ac:dyDescent="0.2">
      <c r="G133" s="5" t="s">
        <v>2098</v>
      </c>
      <c r="H133">
        <v>5</v>
      </c>
      <c r="I133">
        <v>18</v>
      </c>
    </row>
    <row r="134" spans="1:11" x14ac:dyDescent="0.2">
      <c r="G134" s="5" t="s">
        <v>10558</v>
      </c>
      <c r="H134">
        <v>8</v>
      </c>
      <c r="I134">
        <v>10</v>
      </c>
    </row>
    <row r="135" spans="1:11" x14ac:dyDescent="0.2">
      <c r="G135" s="5" t="s">
        <v>1886</v>
      </c>
      <c r="H135">
        <v>10</v>
      </c>
      <c r="I135">
        <v>0</v>
      </c>
    </row>
    <row r="137" spans="1:11" x14ac:dyDescent="0.2">
      <c r="A137" s="5">
        <v>39253</v>
      </c>
      <c r="B137" t="s">
        <v>4658</v>
      </c>
      <c r="C137" t="s">
        <v>4659</v>
      </c>
      <c r="D137">
        <v>2</v>
      </c>
      <c r="E137">
        <v>336</v>
      </c>
      <c r="F137">
        <v>672</v>
      </c>
      <c r="G137" s="5">
        <v>39283</v>
      </c>
      <c r="H137">
        <v>667</v>
      </c>
      <c r="I137">
        <v>5</v>
      </c>
      <c r="J137">
        <v>10</v>
      </c>
      <c r="K137">
        <v>6670</v>
      </c>
    </row>
    <row r="138" spans="1:11" x14ac:dyDescent="0.2">
      <c r="G138" t="s">
        <v>9047</v>
      </c>
      <c r="H138">
        <v>5</v>
      </c>
      <c r="I138">
        <v>0</v>
      </c>
    </row>
    <row r="140" spans="1:11" x14ac:dyDescent="0.2">
      <c r="A140" s="5">
        <v>39253</v>
      </c>
      <c r="B140" t="s">
        <v>4388</v>
      </c>
      <c r="C140" t="s">
        <v>4433</v>
      </c>
      <c r="D140">
        <v>2</v>
      </c>
      <c r="E140">
        <v>296</v>
      </c>
      <c r="F140">
        <v>592</v>
      </c>
      <c r="G140" s="5">
        <v>39275</v>
      </c>
      <c r="H140">
        <v>587</v>
      </c>
      <c r="I140">
        <v>5</v>
      </c>
      <c r="J140">
        <v>9.5</v>
      </c>
      <c r="K140">
        <f>H140*J140</f>
        <v>5576.5</v>
      </c>
    </row>
    <row r="141" spans="1:11" x14ac:dyDescent="0.2">
      <c r="G141" t="s">
        <v>21766</v>
      </c>
      <c r="H141">
        <v>5</v>
      </c>
      <c r="I141">
        <v>0</v>
      </c>
    </row>
    <row r="144" spans="1:11" x14ac:dyDescent="0.2">
      <c r="A144" s="5">
        <v>39253</v>
      </c>
      <c r="B144" t="s">
        <v>4493</v>
      </c>
      <c r="C144" t="s">
        <v>4494</v>
      </c>
      <c r="D144">
        <v>1</v>
      </c>
      <c r="E144">
        <v>319</v>
      </c>
      <c r="F144">
        <v>319</v>
      </c>
      <c r="G144" s="5">
        <v>39296</v>
      </c>
      <c r="H144">
        <v>313</v>
      </c>
      <c r="I144">
        <v>6</v>
      </c>
      <c r="J144">
        <v>10</v>
      </c>
      <c r="K144">
        <v>3130</v>
      </c>
    </row>
    <row r="145" spans="1:11" x14ac:dyDescent="0.2">
      <c r="G145" s="5">
        <v>39296</v>
      </c>
      <c r="H145" t="s">
        <v>8388</v>
      </c>
      <c r="I145">
        <v>5</v>
      </c>
      <c r="J145">
        <v>10</v>
      </c>
      <c r="K145">
        <v>10</v>
      </c>
    </row>
    <row r="146" spans="1:11" x14ac:dyDescent="0.2">
      <c r="G146" s="5" t="s">
        <v>21704</v>
      </c>
      <c r="H146">
        <v>5</v>
      </c>
      <c r="I146">
        <v>0</v>
      </c>
    </row>
    <row r="147" spans="1:11" x14ac:dyDescent="0.2">
      <c r="G147" s="5"/>
    </row>
    <row r="149" spans="1:11" x14ac:dyDescent="0.2">
      <c r="A149" s="5">
        <v>39275</v>
      </c>
      <c r="B149" t="s">
        <v>8387</v>
      </c>
      <c r="C149" t="s">
        <v>8349</v>
      </c>
      <c r="D149">
        <v>3</v>
      </c>
      <c r="E149">
        <v>312</v>
      </c>
      <c r="F149">
        <v>936</v>
      </c>
      <c r="G149" s="12">
        <v>39319</v>
      </c>
      <c r="H149">
        <v>926</v>
      </c>
      <c r="I149">
        <v>10</v>
      </c>
      <c r="J149">
        <v>9</v>
      </c>
      <c r="K149">
        <v>8334</v>
      </c>
    </row>
    <row r="150" spans="1:11" x14ac:dyDescent="0.2">
      <c r="G150" t="s">
        <v>9411</v>
      </c>
      <c r="H150">
        <v>10</v>
      </c>
      <c r="I150">
        <v>0</v>
      </c>
    </row>
    <row r="152" spans="1:11" x14ac:dyDescent="0.2">
      <c r="A152" s="5">
        <v>39275</v>
      </c>
      <c r="B152" t="s">
        <v>8389</v>
      </c>
      <c r="C152" t="s">
        <v>8149</v>
      </c>
      <c r="D152">
        <v>1</v>
      </c>
      <c r="E152">
        <v>600</v>
      </c>
      <c r="F152">
        <v>600</v>
      </c>
      <c r="G152" s="5">
        <v>39289</v>
      </c>
      <c r="H152">
        <v>590</v>
      </c>
      <c r="I152">
        <v>10</v>
      </c>
      <c r="J152">
        <v>9</v>
      </c>
      <c r="K152">
        <v>5310</v>
      </c>
    </row>
    <row r="153" spans="1:11" x14ac:dyDescent="0.2">
      <c r="A153" s="5"/>
      <c r="G153" s="5" t="s">
        <v>21704</v>
      </c>
      <c r="H153">
        <v>7</v>
      </c>
      <c r="I153">
        <v>3</v>
      </c>
    </row>
    <row r="154" spans="1:11" x14ac:dyDescent="0.2">
      <c r="G154" t="s">
        <v>10493</v>
      </c>
      <c r="H154">
        <v>3</v>
      </c>
      <c r="I154">
        <v>0</v>
      </c>
    </row>
    <row r="156" spans="1:11" x14ac:dyDescent="0.2">
      <c r="A156" s="5">
        <v>39283</v>
      </c>
      <c r="B156" t="s">
        <v>4363</v>
      </c>
      <c r="C156" t="s">
        <v>4364</v>
      </c>
      <c r="D156">
        <v>1</v>
      </c>
      <c r="E156">
        <v>185</v>
      </c>
      <c r="F156">
        <v>185</v>
      </c>
      <c r="G156" s="5">
        <v>39308</v>
      </c>
      <c r="H156">
        <v>165</v>
      </c>
      <c r="I156">
        <v>20</v>
      </c>
      <c r="J156">
        <v>9.5</v>
      </c>
      <c r="K156">
        <f>H156*J156</f>
        <v>1567.5</v>
      </c>
    </row>
    <row r="157" spans="1:11" x14ac:dyDescent="0.2">
      <c r="G157" t="s">
        <v>1676</v>
      </c>
      <c r="H157">
        <v>4</v>
      </c>
      <c r="I157">
        <v>10</v>
      </c>
    </row>
    <row r="158" spans="1:11" x14ac:dyDescent="0.2">
      <c r="G158" t="s">
        <v>1641</v>
      </c>
      <c r="H158">
        <v>4</v>
      </c>
      <c r="I158">
        <v>6</v>
      </c>
    </row>
    <row r="159" spans="1:11" x14ac:dyDescent="0.2">
      <c r="G159" t="s">
        <v>1642</v>
      </c>
      <c r="H159">
        <v>6</v>
      </c>
      <c r="I159">
        <v>0</v>
      </c>
    </row>
    <row r="161" spans="1:11" x14ac:dyDescent="0.2">
      <c r="A161" s="5">
        <v>39283</v>
      </c>
      <c r="B161" t="s">
        <v>10900</v>
      </c>
      <c r="C161" t="s">
        <v>4364</v>
      </c>
      <c r="D161">
        <v>3</v>
      </c>
      <c r="E161">
        <v>181</v>
      </c>
      <c r="F161">
        <v>543</v>
      </c>
      <c r="G161" s="5">
        <v>39306</v>
      </c>
      <c r="H161">
        <v>543</v>
      </c>
      <c r="I161">
        <v>0</v>
      </c>
      <c r="J161">
        <v>9.5</v>
      </c>
      <c r="K161">
        <f>H161*J161</f>
        <v>5158.5</v>
      </c>
    </row>
    <row r="162" spans="1:11" x14ac:dyDescent="0.2">
      <c r="G162" s="30"/>
    </row>
    <row r="164" spans="1:11" x14ac:dyDescent="0.2">
      <c r="A164" s="5">
        <v>39296</v>
      </c>
      <c r="B164" t="s">
        <v>4043</v>
      </c>
      <c r="C164" t="s">
        <v>4044</v>
      </c>
      <c r="D164">
        <v>1</v>
      </c>
      <c r="E164">
        <v>546</v>
      </c>
      <c r="F164">
        <v>546</v>
      </c>
      <c r="G164" t="s">
        <v>3854</v>
      </c>
      <c r="H164">
        <v>537</v>
      </c>
      <c r="I164">
        <v>9</v>
      </c>
      <c r="J164">
        <v>11</v>
      </c>
      <c r="K164">
        <v>5907</v>
      </c>
    </row>
    <row r="165" spans="1:11" x14ac:dyDescent="0.2">
      <c r="G165" t="s">
        <v>21764</v>
      </c>
      <c r="H165">
        <v>4</v>
      </c>
      <c r="I165">
        <v>5</v>
      </c>
      <c r="J165">
        <v>11</v>
      </c>
      <c r="K165">
        <v>44</v>
      </c>
    </row>
    <row r="166" spans="1:11" x14ac:dyDescent="0.2">
      <c r="G166" t="s">
        <v>21767</v>
      </c>
      <c r="H166">
        <v>5</v>
      </c>
      <c r="I166">
        <v>0</v>
      </c>
    </row>
    <row r="168" spans="1:11" x14ac:dyDescent="0.2">
      <c r="A168" s="5">
        <v>39296</v>
      </c>
      <c r="B168" t="s">
        <v>3745</v>
      </c>
      <c r="C168" t="s">
        <v>4086</v>
      </c>
      <c r="D168">
        <v>1</v>
      </c>
      <c r="E168">
        <v>561</v>
      </c>
      <c r="F168">
        <v>561</v>
      </c>
      <c r="G168" t="s">
        <v>3833</v>
      </c>
      <c r="H168">
        <v>529</v>
      </c>
      <c r="I168">
        <v>32</v>
      </c>
      <c r="J168">
        <v>9</v>
      </c>
      <c r="K168">
        <v>4761</v>
      </c>
    </row>
    <row r="169" spans="1:11" x14ac:dyDescent="0.2">
      <c r="G169" t="s">
        <v>11059</v>
      </c>
      <c r="H169">
        <v>1</v>
      </c>
      <c r="I169">
        <v>31</v>
      </c>
    </row>
    <row r="170" spans="1:11" x14ac:dyDescent="0.2">
      <c r="G170" t="s">
        <v>11028</v>
      </c>
      <c r="H170">
        <v>2</v>
      </c>
      <c r="I170">
        <v>29</v>
      </c>
      <c r="J170">
        <v>8.5</v>
      </c>
      <c r="K170">
        <v>17</v>
      </c>
    </row>
    <row r="171" spans="1:11" x14ac:dyDescent="0.2">
      <c r="G171" t="s">
        <v>11773</v>
      </c>
      <c r="H171">
        <v>20</v>
      </c>
      <c r="I171">
        <v>9</v>
      </c>
      <c r="J171">
        <v>9</v>
      </c>
      <c r="K171">
        <v>180</v>
      </c>
    </row>
    <row r="172" spans="1:11" x14ac:dyDescent="0.2">
      <c r="G172" t="s">
        <v>12328</v>
      </c>
      <c r="H172">
        <v>8</v>
      </c>
      <c r="I172">
        <v>1</v>
      </c>
    </row>
    <row r="173" spans="1:11" x14ac:dyDescent="0.2">
      <c r="G173" t="s">
        <v>12581</v>
      </c>
      <c r="H173">
        <v>1</v>
      </c>
      <c r="I173">
        <v>0</v>
      </c>
    </row>
    <row r="175" spans="1:11" x14ac:dyDescent="0.2">
      <c r="A175" t="s">
        <v>8525</v>
      </c>
      <c r="B175" t="s">
        <v>8382</v>
      </c>
      <c r="C175" t="s">
        <v>8532</v>
      </c>
      <c r="D175">
        <v>4</v>
      </c>
      <c r="E175">
        <v>164</v>
      </c>
      <c r="F175">
        <v>656</v>
      </c>
      <c r="G175" t="s">
        <v>3536</v>
      </c>
      <c r="H175">
        <v>647</v>
      </c>
      <c r="I175">
        <v>9</v>
      </c>
      <c r="J175">
        <v>9.5</v>
      </c>
      <c r="K175">
        <v>6146</v>
      </c>
    </row>
    <row r="176" spans="1:11" x14ac:dyDescent="0.2">
      <c r="G176" t="s">
        <v>21704</v>
      </c>
      <c r="H176">
        <v>9</v>
      </c>
      <c r="I176">
        <v>0</v>
      </c>
    </row>
    <row r="178" spans="1:11" x14ac:dyDescent="0.2">
      <c r="A178" t="s">
        <v>3854</v>
      </c>
      <c r="B178" t="s">
        <v>3972</v>
      </c>
      <c r="C178" t="s">
        <v>4156</v>
      </c>
      <c r="D178">
        <v>2</v>
      </c>
      <c r="E178">
        <v>237</v>
      </c>
      <c r="F178">
        <v>474</v>
      </c>
      <c r="G178" t="s">
        <v>3614</v>
      </c>
      <c r="H178">
        <v>474</v>
      </c>
      <c r="I178">
        <v>0</v>
      </c>
      <c r="J178">
        <v>9</v>
      </c>
      <c r="K178">
        <v>4266</v>
      </c>
    </row>
    <row r="181" spans="1:11" x14ac:dyDescent="0.2">
      <c r="A181" t="s">
        <v>3492</v>
      </c>
      <c r="B181" t="s">
        <v>3658</v>
      </c>
      <c r="C181" t="s">
        <v>3656</v>
      </c>
      <c r="D181">
        <v>2</v>
      </c>
      <c r="E181">
        <v>320</v>
      </c>
      <c r="F181">
        <v>640</v>
      </c>
      <c r="G181" t="s">
        <v>8652</v>
      </c>
      <c r="H181">
        <v>632</v>
      </c>
      <c r="I181">
        <v>8</v>
      </c>
      <c r="J181">
        <v>9</v>
      </c>
      <c r="K181">
        <v>5688</v>
      </c>
    </row>
    <row r="182" spans="1:11" x14ac:dyDescent="0.2">
      <c r="G182" t="s">
        <v>21764</v>
      </c>
      <c r="H182">
        <v>8</v>
      </c>
      <c r="I182">
        <v>0</v>
      </c>
      <c r="J182">
        <v>8.5</v>
      </c>
      <c r="K182">
        <v>68</v>
      </c>
    </row>
    <row r="184" spans="1:11" x14ac:dyDescent="0.2">
      <c r="A184" t="s">
        <v>3597</v>
      </c>
      <c r="B184" t="s">
        <v>3472</v>
      </c>
      <c r="C184" t="s">
        <v>3618</v>
      </c>
      <c r="D184">
        <v>3</v>
      </c>
      <c r="E184">
        <v>199</v>
      </c>
      <c r="F184">
        <v>597</v>
      </c>
      <c r="G184" t="s">
        <v>8782</v>
      </c>
      <c r="H184">
        <v>589</v>
      </c>
      <c r="I184">
        <v>8</v>
      </c>
      <c r="J184">
        <v>9</v>
      </c>
      <c r="K184">
        <v>5301</v>
      </c>
    </row>
    <row r="185" spans="1:11" x14ac:dyDescent="0.2">
      <c r="G185" t="s">
        <v>9861</v>
      </c>
      <c r="H185">
        <v>8</v>
      </c>
      <c r="I185">
        <v>0</v>
      </c>
    </row>
    <row r="187" spans="1:11" x14ac:dyDescent="0.2">
      <c r="A187" t="s">
        <v>8515</v>
      </c>
      <c r="B187" t="s">
        <v>8576</v>
      </c>
      <c r="C187" t="s">
        <v>3670</v>
      </c>
      <c r="D187">
        <v>4</v>
      </c>
      <c r="E187">
        <v>164</v>
      </c>
      <c r="F187">
        <v>656</v>
      </c>
      <c r="G187" t="s">
        <v>3435</v>
      </c>
      <c r="H187">
        <v>649</v>
      </c>
      <c r="I187">
        <v>7</v>
      </c>
      <c r="J187">
        <v>10</v>
      </c>
      <c r="K187">
        <v>6490</v>
      </c>
    </row>
    <row r="188" spans="1:11" x14ac:dyDescent="0.2">
      <c r="G188" t="s">
        <v>3290</v>
      </c>
      <c r="H188">
        <v>7</v>
      </c>
      <c r="I188">
        <v>0</v>
      </c>
    </row>
    <row r="190" spans="1:11" x14ac:dyDescent="0.2">
      <c r="A190" s="12" t="s">
        <v>8782</v>
      </c>
      <c r="B190" t="s">
        <v>3443</v>
      </c>
      <c r="C190" t="s">
        <v>3440</v>
      </c>
      <c r="D190">
        <v>2</v>
      </c>
      <c r="E190">
        <v>306</v>
      </c>
      <c r="F190">
        <v>612</v>
      </c>
      <c r="G190" t="s">
        <v>3441</v>
      </c>
      <c r="H190">
        <v>520</v>
      </c>
      <c r="I190">
        <v>92</v>
      </c>
      <c r="J190">
        <v>9</v>
      </c>
      <c r="K190">
        <v>4680</v>
      </c>
    </row>
    <row r="191" spans="1:11" x14ac:dyDescent="0.2">
      <c r="G191" t="s">
        <v>8805</v>
      </c>
      <c r="H191">
        <v>89</v>
      </c>
      <c r="I191">
        <v>3</v>
      </c>
      <c r="J191">
        <v>9</v>
      </c>
      <c r="K191">
        <v>801</v>
      </c>
    </row>
    <row r="192" spans="1:11" x14ac:dyDescent="0.2">
      <c r="G192" t="s">
        <v>9861</v>
      </c>
      <c r="H192">
        <v>3</v>
      </c>
      <c r="I192">
        <v>0</v>
      </c>
    </row>
    <row r="194" spans="1:11" x14ac:dyDescent="0.2">
      <c r="A194" t="s">
        <v>8895</v>
      </c>
      <c r="B194" t="s">
        <v>3430</v>
      </c>
      <c r="C194" t="s">
        <v>3425</v>
      </c>
      <c r="D194">
        <v>3</v>
      </c>
      <c r="E194">
        <v>238</v>
      </c>
      <c r="F194">
        <v>714</v>
      </c>
      <c r="G194" t="s">
        <v>9082</v>
      </c>
      <c r="H194">
        <v>685</v>
      </c>
      <c r="I194">
        <v>29</v>
      </c>
      <c r="J194">
        <v>10.5</v>
      </c>
      <c r="K194">
        <v>7193</v>
      </c>
    </row>
    <row r="195" spans="1:11" x14ac:dyDescent="0.2">
      <c r="G195" t="s">
        <v>9295</v>
      </c>
      <c r="H195">
        <v>19</v>
      </c>
      <c r="I195">
        <v>10</v>
      </c>
      <c r="J195">
        <v>10.5</v>
      </c>
      <c r="K195">
        <v>200</v>
      </c>
    </row>
    <row r="196" spans="1:11" x14ac:dyDescent="0.2">
      <c r="G196" t="s">
        <v>1843</v>
      </c>
      <c r="H196">
        <v>10</v>
      </c>
      <c r="I196">
        <v>0</v>
      </c>
    </row>
    <row r="198" spans="1:11" x14ac:dyDescent="0.2">
      <c r="A198" t="s">
        <v>8882</v>
      </c>
      <c r="B198" t="s">
        <v>9321</v>
      </c>
      <c r="C198" t="s">
        <v>8927</v>
      </c>
      <c r="D198">
        <v>4</v>
      </c>
      <c r="E198">
        <v>158</v>
      </c>
      <c r="F198">
        <v>632</v>
      </c>
      <c r="G198" t="s">
        <v>9295</v>
      </c>
      <c r="H198">
        <v>628</v>
      </c>
      <c r="I198">
        <v>4</v>
      </c>
      <c r="J198">
        <v>10</v>
      </c>
      <c r="K198">
        <v>6280</v>
      </c>
    </row>
    <row r="199" spans="1:11" x14ac:dyDescent="0.2">
      <c r="G199" t="s">
        <v>21764</v>
      </c>
      <c r="H199">
        <v>1</v>
      </c>
      <c r="I199">
        <v>3</v>
      </c>
      <c r="J199">
        <v>10</v>
      </c>
      <c r="K199">
        <v>10</v>
      </c>
    </row>
    <row r="200" spans="1:11" x14ac:dyDescent="0.2">
      <c r="G200" t="s">
        <v>21704</v>
      </c>
      <c r="H200">
        <v>3</v>
      </c>
      <c r="I200">
        <v>0</v>
      </c>
    </row>
    <row r="202" spans="1:11" x14ac:dyDescent="0.2">
      <c r="A202" t="s">
        <v>9082</v>
      </c>
      <c r="B202" t="s">
        <v>9282</v>
      </c>
      <c r="C202" t="s">
        <v>9001</v>
      </c>
      <c r="D202">
        <v>5</v>
      </c>
      <c r="E202">
        <v>107</v>
      </c>
      <c r="F202">
        <v>635</v>
      </c>
      <c r="G202" t="s">
        <v>9217</v>
      </c>
      <c r="H202">
        <v>620</v>
      </c>
      <c r="I202">
        <v>15</v>
      </c>
      <c r="J202">
        <v>11.5</v>
      </c>
      <c r="K202">
        <v>7130</v>
      </c>
    </row>
    <row r="203" spans="1:11" x14ac:dyDescent="0.2">
      <c r="G203" t="s">
        <v>11112</v>
      </c>
      <c r="H203">
        <v>2</v>
      </c>
      <c r="I203">
        <v>13</v>
      </c>
    </row>
    <row r="204" spans="1:11" x14ac:dyDescent="0.2">
      <c r="G204" t="s">
        <v>11850</v>
      </c>
      <c r="H204">
        <v>13</v>
      </c>
      <c r="I204">
        <v>0</v>
      </c>
      <c r="J204">
        <v>11.5</v>
      </c>
      <c r="K204">
        <v>150</v>
      </c>
    </row>
    <row r="206" spans="1:11" x14ac:dyDescent="0.2">
      <c r="A206" t="s">
        <v>9082</v>
      </c>
      <c r="B206" t="s">
        <v>9074</v>
      </c>
      <c r="C206" t="s">
        <v>9075</v>
      </c>
      <c r="D206">
        <v>2</v>
      </c>
      <c r="E206">
        <v>310</v>
      </c>
      <c r="F206">
        <v>620</v>
      </c>
      <c r="G206" t="s">
        <v>3113</v>
      </c>
      <c r="H206">
        <v>611</v>
      </c>
      <c r="I206">
        <v>9</v>
      </c>
      <c r="J206">
        <v>8.5</v>
      </c>
      <c r="K206">
        <v>5194</v>
      </c>
    </row>
    <row r="207" spans="1:11" x14ac:dyDescent="0.2">
      <c r="G207" t="s">
        <v>9861</v>
      </c>
      <c r="H207">
        <v>6</v>
      </c>
      <c r="I207">
        <v>3</v>
      </c>
    </row>
    <row r="208" spans="1:11" x14ac:dyDescent="0.2">
      <c r="G208" s="30">
        <v>39661</v>
      </c>
      <c r="H208">
        <v>2</v>
      </c>
      <c r="I208">
        <v>1</v>
      </c>
    </row>
    <row r="209" spans="1:11" x14ac:dyDescent="0.2">
      <c r="G209" s="30" t="s">
        <v>11060</v>
      </c>
      <c r="H209">
        <v>1</v>
      </c>
      <c r="I209">
        <v>0</v>
      </c>
    </row>
    <row r="211" spans="1:11" x14ac:dyDescent="0.2">
      <c r="A211" t="s">
        <v>3186</v>
      </c>
      <c r="B211" t="s">
        <v>3095</v>
      </c>
      <c r="C211" t="s">
        <v>3048</v>
      </c>
      <c r="D211">
        <v>2</v>
      </c>
      <c r="E211">
        <v>303</v>
      </c>
      <c r="F211">
        <v>606</v>
      </c>
      <c r="G211" t="s">
        <v>9501</v>
      </c>
      <c r="H211">
        <v>602</v>
      </c>
      <c r="I211">
        <v>4</v>
      </c>
      <c r="J211">
        <v>9</v>
      </c>
      <c r="K211">
        <v>5418</v>
      </c>
    </row>
    <row r="212" spans="1:11" x14ac:dyDescent="0.2">
      <c r="G212" t="s">
        <v>9861</v>
      </c>
      <c r="H212">
        <v>5</v>
      </c>
      <c r="I212">
        <v>0</v>
      </c>
    </row>
    <row r="214" spans="1:11" x14ac:dyDescent="0.2">
      <c r="A214" t="s">
        <v>2907</v>
      </c>
      <c r="B214" t="s">
        <v>2937</v>
      </c>
      <c r="C214" t="s">
        <v>2939</v>
      </c>
      <c r="D214">
        <v>2</v>
      </c>
      <c r="E214">
        <v>302</v>
      </c>
      <c r="F214">
        <v>604</v>
      </c>
      <c r="G214" t="s">
        <v>2716</v>
      </c>
      <c r="H214">
        <v>601</v>
      </c>
      <c r="I214">
        <v>3</v>
      </c>
      <c r="J214">
        <v>9</v>
      </c>
      <c r="K214">
        <v>5409</v>
      </c>
    </row>
    <row r="215" spans="1:11" x14ac:dyDescent="0.2">
      <c r="G215" t="s">
        <v>21764</v>
      </c>
      <c r="H215">
        <v>4</v>
      </c>
      <c r="I215">
        <v>0</v>
      </c>
      <c r="J215">
        <v>9</v>
      </c>
      <c r="K215">
        <v>36</v>
      </c>
    </row>
    <row r="217" spans="1:11" x14ac:dyDescent="0.2">
      <c r="A217" t="s">
        <v>2706</v>
      </c>
      <c r="B217" t="s">
        <v>2762</v>
      </c>
      <c r="C217" t="s">
        <v>4301</v>
      </c>
      <c r="D217">
        <v>2</v>
      </c>
      <c r="E217">
        <v>251</v>
      </c>
      <c r="F217">
        <v>502</v>
      </c>
      <c r="G217" t="s">
        <v>9457</v>
      </c>
      <c r="H217">
        <v>477</v>
      </c>
      <c r="I217">
        <v>25</v>
      </c>
      <c r="J217">
        <v>9.5</v>
      </c>
      <c r="K217">
        <v>4532</v>
      </c>
    </row>
    <row r="218" spans="1:11" x14ac:dyDescent="0.2">
      <c r="G218" t="s">
        <v>9481</v>
      </c>
      <c r="H218">
        <v>20</v>
      </c>
      <c r="I218">
        <v>5</v>
      </c>
      <c r="J218">
        <v>9.5</v>
      </c>
      <c r="K218">
        <v>190</v>
      </c>
    </row>
    <row r="219" spans="1:11" x14ac:dyDescent="0.2">
      <c r="G219" t="s">
        <v>21704</v>
      </c>
      <c r="H219">
        <v>5</v>
      </c>
      <c r="I219">
        <v>0</v>
      </c>
    </row>
    <row r="221" spans="1:11" x14ac:dyDescent="0.2">
      <c r="A221" t="s">
        <v>9555</v>
      </c>
      <c r="B221" t="s">
        <v>9602</v>
      </c>
      <c r="C221" t="s">
        <v>9603</v>
      </c>
      <c r="D221">
        <v>2</v>
      </c>
      <c r="E221">
        <v>251</v>
      </c>
      <c r="F221">
        <v>502</v>
      </c>
      <c r="G221" t="s">
        <v>21650</v>
      </c>
      <c r="H221">
        <v>484</v>
      </c>
      <c r="I221">
        <v>18</v>
      </c>
      <c r="J221">
        <v>9.5</v>
      </c>
      <c r="K221">
        <v>4598</v>
      </c>
    </row>
    <row r="222" spans="1:11" x14ac:dyDescent="0.2">
      <c r="G222" t="s">
        <v>21768</v>
      </c>
      <c r="H222">
        <v>10</v>
      </c>
      <c r="I222">
        <v>8</v>
      </c>
      <c r="J222">
        <v>9.5</v>
      </c>
      <c r="K222">
        <v>95</v>
      </c>
    </row>
    <row r="223" spans="1:11" x14ac:dyDescent="0.2">
      <c r="G223" t="s">
        <v>21764</v>
      </c>
      <c r="H223">
        <v>6</v>
      </c>
      <c r="I223">
        <v>2</v>
      </c>
      <c r="J223">
        <v>9.5</v>
      </c>
      <c r="K223">
        <v>57</v>
      </c>
    </row>
    <row r="224" spans="1:11" x14ac:dyDescent="0.2">
      <c r="G224" t="s">
        <v>21757</v>
      </c>
      <c r="H224">
        <v>2</v>
      </c>
      <c r="I224">
        <v>0</v>
      </c>
    </row>
    <row r="226" spans="1:11" x14ac:dyDescent="0.2">
      <c r="A226" t="s">
        <v>21721</v>
      </c>
      <c r="B226" t="s">
        <v>9792</v>
      </c>
      <c r="C226" t="s">
        <v>9793</v>
      </c>
      <c r="D226">
        <v>1</v>
      </c>
      <c r="E226">
        <v>282</v>
      </c>
      <c r="F226">
        <v>282</v>
      </c>
      <c r="G226" t="s">
        <v>21652</v>
      </c>
      <c r="H226">
        <v>281</v>
      </c>
      <c r="I226">
        <v>1</v>
      </c>
      <c r="J226">
        <v>9</v>
      </c>
      <c r="K226">
        <v>2529</v>
      </c>
    </row>
    <row r="227" spans="1:11" x14ac:dyDescent="0.2">
      <c r="G227" t="s">
        <v>21766</v>
      </c>
      <c r="H227">
        <v>1</v>
      </c>
      <c r="I227">
        <v>0</v>
      </c>
    </row>
    <row r="229" spans="1:11" x14ac:dyDescent="0.2">
      <c r="A229" t="s">
        <v>21769</v>
      </c>
      <c r="B229" t="s">
        <v>9786</v>
      </c>
      <c r="C229" t="s">
        <v>9789</v>
      </c>
      <c r="D229">
        <v>2</v>
      </c>
      <c r="E229">
        <v>224</v>
      </c>
      <c r="F229">
        <v>448</v>
      </c>
      <c r="G229" t="s">
        <v>21723</v>
      </c>
      <c r="H229">
        <v>444</v>
      </c>
      <c r="I229">
        <v>4</v>
      </c>
      <c r="J229">
        <v>9</v>
      </c>
      <c r="K229">
        <v>3996</v>
      </c>
    </row>
    <row r="230" spans="1:11" x14ac:dyDescent="0.2">
      <c r="G230" t="s">
        <v>21764</v>
      </c>
      <c r="H230">
        <v>2</v>
      </c>
      <c r="I230">
        <v>2</v>
      </c>
      <c r="J230">
        <v>9</v>
      </c>
      <c r="K230">
        <v>18</v>
      </c>
    </row>
    <row r="231" spans="1:11" x14ac:dyDescent="0.2">
      <c r="G231" t="s">
        <v>21757</v>
      </c>
      <c r="H231">
        <v>2</v>
      </c>
      <c r="I231">
        <v>0</v>
      </c>
    </row>
    <row r="233" spans="1:11" x14ac:dyDescent="0.2">
      <c r="A233" t="s">
        <v>21723</v>
      </c>
      <c r="B233" t="s">
        <v>2475</v>
      </c>
      <c r="C233" t="s">
        <v>2476</v>
      </c>
      <c r="D233">
        <v>3</v>
      </c>
      <c r="E233">
        <v>220</v>
      </c>
      <c r="F233">
        <v>660</v>
      </c>
      <c r="G233" t="s">
        <v>21770</v>
      </c>
      <c r="H233">
        <v>655</v>
      </c>
      <c r="I233">
        <v>5</v>
      </c>
      <c r="J233">
        <v>9.5</v>
      </c>
      <c r="K233">
        <v>6222</v>
      </c>
    </row>
    <row r="234" spans="1:11" x14ac:dyDescent="0.2">
      <c r="G234" t="s">
        <v>10062</v>
      </c>
      <c r="H234">
        <v>3</v>
      </c>
      <c r="I234">
        <v>2</v>
      </c>
      <c r="J234">
        <v>9.5</v>
      </c>
      <c r="K234">
        <v>29</v>
      </c>
    </row>
    <row r="235" spans="1:11" x14ac:dyDescent="0.2">
      <c r="G235" t="s">
        <v>2099</v>
      </c>
      <c r="H235">
        <v>2</v>
      </c>
      <c r="I235">
        <v>0</v>
      </c>
    </row>
    <row r="237" spans="1:11" x14ac:dyDescent="0.2">
      <c r="A237" t="s">
        <v>2443</v>
      </c>
      <c r="B237" t="s">
        <v>2522</v>
      </c>
      <c r="C237" t="s">
        <v>2523</v>
      </c>
      <c r="D237">
        <v>2</v>
      </c>
      <c r="E237">
        <v>276</v>
      </c>
      <c r="F237">
        <v>552</v>
      </c>
      <c r="G237" t="s">
        <v>10058</v>
      </c>
      <c r="H237">
        <v>545</v>
      </c>
      <c r="I237">
        <v>7</v>
      </c>
      <c r="J237">
        <v>11</v>
      </c>
      <c r="K237">
        <v>5995</v>
      </c>
    </row>
    <row r="238" spans="1:11" x14ac:dyDescent="0.2">
      <c r="G238" t="s">
        <v>10253</v>
      </c>
      <c r="H238">
        <v>2</v>
      </c>
      <c r="I238">
        <v>5</v>
      </c>
      <c r="J238">
        <v>11</v>
      </c>
      <c r="K238">
        <v>22</v>
      </c>
    </row>
    <row r="239" spans="1:11" x14ac:dyDescent="0.2">
      <c r="G239" t="s">
        <v>2385</v>
      </c>
      <c r="H239">
        <v>4</v>
      </c>
      <c r="I239">
        <v>1</v>
      </c>
    </row>
    <row r="240" spans="1:11" x14ac:dyDescent="0.2">
      <c r="G240" t="s">
        <v>11062</v>
      </c>
      <c r="H240">
        <v>1</v>
      </c>
      <c r="I240">
        <v>0</v>
      </c>
    </row>
    <row r="242" spans="1:11" x14ac:dyDescent="0.2">
      <c r="A242" t="s">
        <v>2339</v>
      </c>
      <c r="B242" t="s">
        <v>2332</v>
      </c>
      <c r="C242" t="s">
        <v>2333</v>
      </c>
      <c r="D242">
        <v>1</v>
      </c>
      <c r="E242">
        <v>223</v>
      </c>
      <c r="F242">
        <v>223</v>
      </c>
      <c r="G242" t="s">
        <v>2426</v>
      </c>
      <c r="H242">
        <v>221</v>
      </c>
      <c r="I242">
        <v>2</v>
      </c>
      <c r="J242">
        <v>9</v>
      </c>
      <c r="K242">
        <v>1989</v>
      </c>
    </row>
    <row r="243" spans="1:11" x14ac:dyDescent="0.2">
      <c r="G243" t="s">
        <v>2266</v>
      </c>
      <c r="H243">
        <v>2</v>
      </c>
      <c r="I243">
        <v>0</v>
      </c>
    </row>
    <row r="245" spans="1:11" x14ac:dyDescent="0.2">
      <c r="A245" t="s">
        <v>9859</v>
      </c>
      <c r="B245" t="s">
        <v>10011</v>
      </c>
      <c r="C245" t="s">
        <v>9968</v>
      </c>
      <c r="D245">
        <v>1</v>
      </c>
      <c r="E245">
        <v>301</v>
      </c>
      <c r="F245">
        <v>301</v>
      </c>
      <c r="G245" t="s">
        <v>10253</v>
      </c>
      <c r="H245">
        <v>301</v>
      </c>
      <c r="I245">
        <v>0</v>
      </c>
      <c r="J245">
        <v>9</v>
      </c>
      <c r="K245">
        <v>2709</v>
      </c>
    </row>
    <row r="248" spans="1:11" x14ac:dyDescent="0.2">
      <c r="A248" t="s">
        <v>10048</v>
      </c>
      <c r="B248" t="s">
        <v>10108</v>
      </c>
      <c r="C248" t="s">
        <v>10103</v>
      </c>
      <c r="D248">
        <v>1</v>
      </c>
      <c r="E248">
        <v>301</v>
      </c>
      <c r="F248">
        <v>301</v>
      </c>
      <c r="G248" t="s">
        <v>10253</v>
      </c>
      <c r="H248">
        <v>299</v>
      </c>
      <c r="I248">
        <v>2</v>
      </c>
      <c r="J248">
        <v>9</v>
      </c>
      <c r="K248">
        <v>2691</v>
      </c>
    </row>
    <row r="249" spans="1:11" x14ac:dyDescent="0.2">
      <c r="G249" t="s">
        <v>2266</v>
      </c>
      <c r="H249">
        <v>2</v>
      </c>
      <c r="I249">
        <v>0</v>
      </c>
    </row>
    <row r="251" spans="1:11" x14ac:dyDescent="0.2">
      <c r="A251" t="s">
        <v>10067</v>
      </c>
      <c r="B251" t="s">
        <v>10333</v>
      </c>
      <c r="C251" t="s">
        <v>10334</v>
      </c>
      <c r="D251">
        <v>2</v>
      </c>
      <c r="E251">
        <v>310</v>
      </c>
      <c r="F251">
        <v>620</v>
      </c>
      <c r="G251" t="s">
        <v>10367</v>
      </c>
      <c r="H251">
        <v>616</v>
      </c>
      <c r="I251">
        <v>4</v>
      </c>
      <c r="J251">
        <v>9</v>
      </c>
      <c r="K251">
        <v>5544</v>
      </c>
    </row>
    <row r="252" spans="1:11" x14ac:dyDescent="0.2">
      <c r="G252" t="s">
        <v>10367</v>
      </c>
      <c r="H252" t="s">
        <v>8322</v>
      </c>
      <c r="I252">
        <v>3</v>
      </c>
      <c r="J252">
        <v>9</v>
      </c>
      <c r="K252">
        <v>9</v>
      </c>
    </row>
    <row r="253" spans="1:11" x14ac:dyDescent="0.2">
      <c r="G253" t="s">
        <v>2384</v>
      </c>
      <c r="H253">
        <v>4</v>
      </c>
      <c r="I253">
        <v>0</v>
      </c>
    </row>
    <row r="255" spans="1:11" x14ac:dyDescent="0.2">
      <c r="A255" t="s">
        <v>10286</v>
      </c>
      <c r="B255" t="s">
        <v>10381</v>
      </c>
      <c r="C255" t="s">
        <v>10382</v>
      </c>
      <c r="D255">
        <v>2</v>
      </c>
      <c r="E255">
        <v>288</v>
      </c>
      <c r="F255">
        <v>576</v>
      </c>
      <c r="G255" t="s">
        <v>2376</v>
      </c>
      <c r="H255">
        <v>570</v>
      </c>
      <c r="I255">
        <v>6</v>
      </c>
      <c r="J255">
        <v>9.5</v>
      </c>
      <c r="K255">
        <v>5415</v>
      </c>
    </row>
    <row r="256" spans="1:11" x14ac:dyDescent="0.2">
      <c r="G256" t="s">
        <v>10444</v>
      </c>
      <c r="H256">
        <v>3</v>
      </c>
      <c r="I256">
        <v>3</v>
      </c>
      <c r="J256">
        <v>9.5</v>
      </c>
      <c r="K256">
        <v>29</v>
      </c>
    </row>
    <row r="257" spans="1:11" x14ac:dyDescent="0.2">
      <c r="G257" t="s">
        <v>10566</v>
      </c>
      <c r="H257">
        <v>3</v>
      </c>
      <c r="I257">
        <v>0</v>
      </c>
    </row>
    <row r="259" spans="1:11" x14ac:dyDescent="0.2">
      <c r="A259" t="s">
        <v>10366</v>
      </c>
      <c r="B259" t="s">
        <v>10297</v>
      </c>
      <c r="C259" t="s">
        <v>10298</v>
      </c>
      <c r="D259">
        <v>1</v>
      </c>
      <c r="E259">
        <v>250</v>
      </c>
      <c r="F259">
        <v>250</v>
      </c>
      <c r="G259" t="s">
        <v>10388</v>
      </c>
      <c r="H259">
        <v>246</v>
      </c>
      <c r="I259">
        <v>4</v>
      </c>
      <c r="J259">
        <v>9</v>
      </c>
      <c r="K259">
        <v>2214</v>
      </c>
    </row>
    <row r="260" spans="1:11" x14ac:dyDescent="0.2">
      <c r="G260" t="s">
        <v>2384</v>
      </c>
      <c r="H260">
        <v>4</v>
      </c>
      <c r="I260">
        <v>0</v>
      </c>
    </row>
    <row r="262" spans="1:11" x14ac:dyDescent="0.2">
      <c r="A262" t="s">
        <v>10286</v>
      </c>
      <c r="B262" t="s">
        <v>10287</v>
      </c>
      <c r="C262" t="s">
        <v>10288</v>
      </c>
      <c r="D262">
        <v>1</v>
      </c>
      <c r="E262">
        <v>18</v>
      </c>
      <c r="F262">
        <v>18</v>
      </c>
      <c r="G262" t="s">
        <v>10444</v>
      </c>
      <c r="H262">
        <v>18</v>
      </c>
      <c r="I262">
        <v>0</v>
      </c>
      <c r="J262">
        <v>9.5</v>
      </c>
      <c r="K262">
        <v>171</v>
      </c>
    </row>
    <row r="265" spans="1:11" x14ac:dyDescent="0.2">
      <c r="A265" t="s">
        <v>10438</v>
      </c>
      <c r="B265" t="s">
        <v>10416</v>
      </c>
      <c r="C265" t="s">
        <v>10417</v>
      </c>
      <c r="D265">
        <v>2</v>
      </c>
      <c r="E265">
        <v>244</v>
      </c>
      <c r="F265">
        <v>488</v>
      </c>
      <c r="G265" t="s">
        <v>2242</v>
      </c>
      <c r="H265">
        <v>465</v>
      </c>
      <c r="I265">
        <v>23</v>
      </c>
      <c r="J265">
        <v>9.5</v>
      </c>
      <c r="K265">
        <v>4418</v>
      </c>
    </row>
    <row r="266" spans="1:11" x14ac:dyDescent="0.2">
      <c r="G266" t="s">
        <v>2104</v>
      </c>
      <c r="H266">
        <v>20</v>
      </c>
      <c r="I266">
        <v>3</v>
      </c>
      <c r="J266">
        <v>9.5</v>
      </c>
      <c r="K266">
        <v>190</v>
      </c>
    </row>
    <row r="267" spans="1:11" x14ac:dyDescent="0.2">
      <c r="G267" t="s">
        <v>11059</v>
      </c>
      <c r="H267">
        <v>3</v>
      </c>
      <c r="I267">
        <v>0</v>
      </c>
    </row>
    <row r="269" spans="1:11" x14ac:dyDescent="0.2">
      <c r="A269" t="s">
        <v>2242</v>
      </c>
      <c r="B269" t="s">
        <v>2195</v>
      </c>
      <c r="C269" t="s">
        <v>2162</v>
      </c>
      <c r="D269">
        <v>2</v>
      </c>
      <c r="E269">
        <v>243</v>
      </c>
      <c r="F269">
        <v>486</v>
      </c>
      <c r="G269" t="s">
        <v>2115</v>
      </c>
      <c r="H269">
        <v>483</v>
      </c>
      <c r="I269">
        <v>3</v>
      </c>
      <c r="J269">
        <v>8.5</v>
      </c>
      <c r="K269">
        <v>4106</v>
      </c>
    </row>
    <row r="270" spans="1:11" x14ac:dyDescent="0.2">
      <c r="G270" s="30">
        <v>39660</v>
      </c>
      <c r="H270">
        <v>2</v>
      </c>
      <c r="I270">
        <v>1</v>
      </c>
    </row>
    <row r="271" spans="1:11" x14ac:dyDescent="0.2">
      <c r="G271" s="30" t="s">
        <v>11061</v>
      </c>
      <c r="H271">
        <v>1</v>
      </c>
      <c r="I271">
        <v>0</v>
      </c>
    </row>
    <row r="273" spans="1:11" x14ac:dyDescent="0.2">
      <c r="A273" t="s">
        <v>2163</v>
      </c>
      <c r="B273" t="s">
        <v>2177</v>
      </c>
      <c r="C273" t="s">
        <v>4034</v>
      </c>
      <c r="D273">
        <v>2.5</v>
      </c>
      <c r="E273">
        <v>146</v>
      </c>
      <c r="F273">
        <v>365</v>
      </c>
      <c r="G273" t="s">
        <v>2105</v>
      </c>
      <c r="H273">
        <v>361</v>
      </c>
      <c r="I273">
        <v>4</v>
      </c>
      <c r="J273">
        <v>10</v>
      </c>
      <c r="K273">
        <v>3610</v>
      </c>
    </row>
    <row r="274" spans="1:11" x14ac:dyDescent="0.2">
      <c r="G274" t="s">
        <v>10566</v>
      </c>
      <c r="H274">
        <v>4</v>
      </c>
      <c r="I274">
        <v>0</v>
      </c>
    </row>
    <row r="276" spans="1:11" x14ac:dyDescent="0.2">
      <c r="A276" t="s">
        <v>10608</v>
      </c>
      <c r="B276" t="s">
        <v>2057</v>
      </c>
      <c r="C276" t="s">
        <v>2058</v>
      </c>
      <c r="D276">
        <v>2</v>
      </c>
      <c r="E276">
        <v>273</v>
      </c>
      <c r="F276">
        <v>546</v>
      </c>
      <c r="G276" t="s">
        <v>1968</v>
      </c>
      <c r="H276">
        <v>536</v>
      </c>
      <c r="I276">
        <v>10</v>
      </c>
      <c r="J276">
        <v>9</v>
      </c>
      <c r="K276">
        <v>4824</v>
      </c>
    </row>
    <row r="277" spans="1:11" x14ac:dyDescent="0.2">
      <c r="G277" s="30">
        <v>39660</v>
      </c>
      <c r="H277">
        <v>10</v>
      </c>
      <c r="I277">
        <v>0</v>
      </c>
    </row>
    <row r="279" spans="1:11" ht="14.1" customHeight="1" x14ac:dyDescent="0.2">
      <c r="A279" t="s">
        <v>2148</v>
      </c>
      <c r="B279" t="s">
        <v>2007</v>
      </c>
      <c r="C279" t="s">
        <v>1991</v>
      </c>
      <c r="D279">
        <v>1</v>
      </c>
      <c r="E279">
        <v>253</v>
      </c>
      <c r="F279">
        <v>253</v>
      </c>
      <c r="G279" t="s">
        <v>1783</v>
      </c>
      <c r="H279">
        <v>242</v>
      </c>
      <c r="I279">
        <v>11</v>
      </c>
      <c r="J279">
        <v>8.5</v>
      </c>
      <c r="K279">
        <v>2057</v>
      </c>
    </row>
    <row r="280" spans="1:11" x14ac:dyDescent="0.2">
      <c r="G280" s="30">
        <v>39660</v>
      </c>
      <c r="H280">
        <v>10</v>
      </c>
      <c r="I280">
        <v>1</v>
      </c>
    </row>
    <row r="281" spans="1:11" x14ac:dyDescent="0.2">
      <c r="G281" s="30" t="s">
        <v>11061</v>
      </c>
      <c r="H281">
        <v>1</v>
      </c>
      <c r="I281">
        <v>0</v>
      </c>
    </row>
    <row r="283" spans="1:11" x14ac:dyDescent="0.2">
      <c r="A283" t="s">
        <v>1967</v>
      </c>
      <c r="B283" t="s">
        <v>1793</v>
      </c>
      <c r="C283" t="s">
        <v>1794</v>
      </c>
      <c r="D283">
        <v>2</v>
      </c>
      <c r="E283">
        <v>280</v>
      </c>
      <c r="F283">
        <v>560</v>
      </c>
      <c r="G283" t="s">
        <v>1783</v>
      </c>
      <c r="H283">
        <v>546</v>
      </c>
      <c r="I283">
        <v>14</v>
      </c>
      <c r="J283">
        <v>8.5</v>
      </c>
      <c r="K283">
        <v>4641</v>
      </c>
    </row>
    <row r="284" spans="1:11" x14ac:dyDescent="0.2">
      <c r="G284" s="30">
        <v>39660</v>
      </c>
      <c r="H284">
        <v>10</v>
      </c>
      <c r="I284">
        <v>4</v>
      </c>
    </row>
    <row r="285" spans="1:11" x14ac:dyDescent="0.2">
      <c r="G285" s="30">
        <v>39661</v>
      </c>
      <c r="H285">
        <v>2</v>
      </c>
      <c r="I285">
        <v>2</v>
      </c>
    </row>
    <row r="286" spans="1:11" x14ac:dyDescent="0.2">
      <c r="G286" s="30" t="s">
        <v>11059</v>
      </c>
      <c r="H286">
        <v>2</v>
      </c>
      <c r="I286">
        <v>0</v>
      </c>
    </row>
    <row r="287" spans="1:11" x14ac:dyDescent="0.2">
      <c r="G287" s="30"/>
    </row>
    <row r="289" spans="1:11" x14ac:dyDescent="0.2">
      <c r="A289" t="s">
        <v>1590</v>
      </c>
      <c r="B289" t="s">
        <v>1701</v>
      </c>
      <c r="C289" t="s">
        <v>1702</v>
      </c>
      <c r="D289">
        <v>3</v>
      </c>
      <c r="E289">
        <v>259</v>
      </c>
      <c r="F289">
        <v>777</v>
      </c>
      <c r="G289" s="30">
        <v>39658</v>
      </c>
      <c r="H289">
        <v>765</v>
      </c>
      <c r="I289">
        <v>12</v>
      </c>
      <c r="J289">
        <v>9.5</v>
      </c>
      <c r="K289">
        <v>7268</v>
      </c>
    </row>
    <row r="290" spans="1:11" x14ac:dyDescent="0.2">
      <c r="G290" s="30">
        <v>39660</v>
      </c>
      <c r="H290">
        <v>8</v>
      </c>
      <c r="I290">
        <v>4</v>
      </c>
    </row>
    <row r="291" spans="1:11" x14ac:dyDescent="0.2">
      <c r="G291" s="30" t="s">
        <v>11059</v>
      </c>
      <c r="H291">
        <v>4</v>
      </c>
      <c r="I291">
        <v>0</v>
      </c>
    </row>
    <row r="293" spans="1:11" x14ac:dyDescent="0.2">
      <c r="A293" t="s">
        <v>10561</v>
      </c>
      <c r="B293" t="s">
        <v>10555</v>
      </c>
      <c r="C293" t="s">
        <v>10670</v>
      </c>
      <c r="D293">
        <v>2.5</v>
      </c>
      <c r="E293">
        <v>261</v>
      </c>
      <c r="F293">
        <v>652.5</v>
      </c>
      <c r="G293" t="s">
        <v>10970</v>
      </c>
      <c r="H293">
        <v>629</v>
      </c>
      <c r="I293">
        <v>23</v>
      </c>
      <c r="J293">
        <v>9</v>
      </c>
      <c r="K293">
        <v>5661</v>
      </c>
    </row>
    <row r="294" spans="1:11" x14ac:dyDescent="0.2">
      <c r="G294" t="s">
        <v>11060</v>
      </c>
      <c r="H294">
        <v>6</v>
      </c>
      <c r="I294">
        <v>17</v>
      </c>
    </row>
    <row r="295" spans="1:11" x14ac:dyDescent="0.2">
      <c r="G295" t="s">
        <v>11027</v>
      </c>
      <c r="H295">
        <v>17</v>
      </c>
      <c r="I295">
        <v>0</v>
      </c>
      <c r="J295">
        <v>9</v>
      </c>
      <c r="K295">
        <v>153</v>
      </c>
    </row>
    <row r="297" spans="1:11" x14ac:dyDescent="0.2">
      <c r="A297" s="12">
        <v>39660</v>
      </c>
      <c r="B297" t="s">
        <v>10976</v>
      </c>
      <c r="C297" t="s">
        <v>10980</v>
      </c>
      <c r="D297" s="11">
        <v>1.5</v>
      </c>
      <c r="E297">
        <v>256</v>
      </c>
      <c r="F297">
        <v>384</v>
      </c>
      <c r="G297" t="s">
        <v>10970</v>
      </c>
      <c r="H297">
        <v>378</v>
      </c>
      <c r="I297">
        <v>6</v>
      </c>
      <c r="J297">
        <v>10.5</v>
      </c>
      <c r="K297">
        <v>3969</v>
      </c>
    </row>
    <row r="298" spans="1:11" x14ac:dyDescent="0.2">
      <c r="G298" t="s">
        <v>11028</v>
      </c>
      <c r="H298">
        <v>3</v>
      </c>
      <c r="I298">
        <v>3</v>
      </c>
      <c r="J298">
        <v>10.5</v>
      </c>
      <c r="K298">
        <v>32</v>
      </c>
    </row>
    <row r="299" spans="1:11" x14ac:dyDescent="0.2">
      <c r="G299" t="s">
        <v>1478</v>
      </c>
      <c r="H299">
        <v>3</v>
      </c>
      <c r="I299">
        <v>0</v>
      </c>
    </row>
    <row r="302" spans="1:11" x14ac:dyDescent="0.2">
      <c r="A302" t="s">
        <v>11027</v>
      </c>
      <c r="B302" t="s">
        <v>11093</v>
      </c>
      <c r="C302" t="s">
        <v>11047</v>
      </c>
      <c r="D302">
        <v>2</v>
      </c>
      <c r="E302">
        <v>263</v>
      </c>
      <c r="F302">
        <v>526</v>
      </c>
      <c r="G302" t="s">
        <v>11249</v>
      </c>
      <c r="H302">
        <v>522</v>
      </c>
      <c r="I302">
        <v>4</v>
      </c>
      <c r="J302">
        <v>9</v>
      </c>
      <c r="K302">
        <v>4698</v>
      </c>
    </row>
    <row r="303" spans="1:11" x14ac:dyDescent="0.2">
      <c r="G303" t="s">
        <v>11506</v>
      </c>
      <c r="H303">
        <v>4</v>
      </c>
      <c r="I303">
        <v>0</v>
      </c>
    </row>
    <row r="305" spans="1:11" x14ac:dyDescent="0.2">
      <c r="A305" t="s">
        <v>11196</v>
      </c>
      <c r="B305" t="s">
        <v>11412</v>
      </c>
      <c r="C305" t="s">
        <v>11241</v>
      </c>
      <c r="D305">
        <v>2</v>
      </c>
      <c r="E305">
        <v>250</v>
      </c>
      <c r="F305">
        <v>500</v>
      </c>
      <c r="G305" t="s">
        <v>11330</v>
      </c>
      <c r="H305">
        <v>492</v>
      </c>
      <c r="I305">
        <v>8</v>
      </c>
      <c r="J305">
        <v>10</v>
      </c>
      <c r="K305">
        <v>4920</v>
      </c>
    </row>
    <row r="306" spans="1:11" x14ac:dyDescent="0.2">
      <c r="G306" t="s">
        <v>11975</v>
      </c>
      <c r="H306">
        <v>5</v>
      </c>
      <c r="I306">
        <v>3</v>
      </c>
      <c r="J306">
        <v>10</v>
      </c>
      <c r="K306">
        <v>50</v>
      </c>
    </row>
    <row r="307" spans="1:11" x14ac:dyDescent="0.2">
      <c r="G307" t="s">
        <v>12328</v>
      </c>
      <c r="H307">
        <v>3</v>
      </c>
      <c r="I307">
        <v>0</v>
      </c>
    </row>
    <row r="309" spans="1:11" x14ac:dyDescent="0.2">
      <c r="A309" t="s">
        <v>11249</v>
      </c>
      <c r="B309" t="s">
        <v>11413</v>
      </c>
      <c r="C309" t="s">
        <v>11187</v>
      </c>
      <c r="D309">
        <v>2</v>
      </c>
      <c r="E309">
        <v>251</v>
      </c>
      <c r="F309">
        <v>502</v>
      </c>
      <c r="G309" t="s">
        <v>11713</v>
      </c>
      <c r="H309">
        <v>491</v>
      </c>
      <c r="I309">
        <v>11</v>
      </c>
      <c r="J309">
        <v>9</v>
      </c>
      <c r="K309">
        <v>4419</v>
      </c>
    </row>
    <row r="310" spans="1:11" x14ac:dyDescent="0.2">
      <c r="G310" t="s">
        <v>11713</v>
      </c>
      <c r="H310" t="s">
        <v>11839</v>
      </c>
      <c r="I310">
        <v>9</v>
      </c>
      <c r="J310">
        <v>9</v>
      </c>
      <c r="K310">
        <v>18</v>
      </c>
    </row>
    <row r="311" spans="1:11" x14ac:dyDescent="0.2">
      <c r="G311" t="s">
        <v>12282</v>
      </c>
      <c r="H311">
        <v>6</v>
      </c>
      <c r="I311">
        <v>3</v>
      </c>
    </row>
    <row r="312" spans="1:11" x14ac:dyDescent="0.2">
      <c r="G312" t="s">
        <v>12581</v>
      </c>
      <c r="H312">
        <v>3</v>
      </c>
      <c r="I312">
        <v>0</v>
      </c>
    </row>
    <row r="313" spans="1:11" x14ac:dyDescent="0.2">
      <c r="A313" s="18"/>
    </row>
    <row r="314" spans="1:11" x14ac:dyDescent="0.2">
      <c r="A314" t="s">
        <v>11472</v>
      </c>
      <c r="B314" t="s">
        <v>11527</v>
      </c>
      <c r="C314" t="s">
        <v>11528</v>
      </c>
      <c r="D314">
        <v>1</v>
      </c>
      <c r="E314">
        <v>600</v>
      </c>
      <c r="F314">
        <v>600</v>
      </c>
      <c r="G314" t="s">
        <v>11895</v>
      </c>
      <c r="H314">
        <v>580</v>
      </c>
      <c r="I314">
        <v>20</v>
      </c>
      <c r="J314">
        <v>10</v>
      </c>
      <c r="K314">
        <v>5800</v>
      </c>
    </row>
    <row r="315" spans="1:11" x14ac:dyDescent="0.2">
      <c r="G315" t="s">
        <v>11975</v>
      </c>
      <c r="H315">
        <v>12</v>
      </c>
      <c r="I315">
        <v>8</v>
      </c>
      <c r="J315">
        <v>10</v>
      </c>
      <c r="K315">
        <v>120</v>
      </c>
    </row>
    <row r="316" spans="1:11" x14ac:dyDescent="0.2">
      <c r="G316" t="s">
        <v>12282</v>
      </c>
      <c r="H316">
        <v>5</v>
      </c>
      <c r="I316">
        <v>3</v>
      </c>
    </row>
    <row r="317" spans="1:11" x14ac:dyDescent="0.2">
      <c r="G317" t="s">
        <v>12591</v>
      </c>
      <c r="H317">
        <v>3</v>
      </c>
      <c r="I317">
        <v>0</v>
      </c>
    </row>
    <row r="319" spans="1:11" x14ac:dyDescent="0.2">
      <c r="A319" t="s">
        <v>11672</v>
      </c>
      <c r="B319" t="s">
        <v>11822</v>
      </c>
      <c r="C319" t="s">
        <v>11723</v>
      </c>
      <c r="D319">
        <v>1</v>
      </c>
      <c r="E319">
        <v>271</v>
      </c>
      <c r="F319">
        <v>271</v>
      </c>
      <c r="G319" t="s">
        <v>11714</v>
      </c>
      <c r="H319">
        <v>268</v>
      </c>
      <c r="I319">
        <v>3</v>
      </c>
      <c r="J319">
        <v>9</v>
      </c>
      <c r="K319">
        <v>2412</v>
      </c>
    </row>
    <row r="320" spans="1:11" x14ac:dyDescent="0.2">
      <c r="G320" t="s">
        <v>12282</v>
      </c>
      <c r="H320">
        <v>3</v>
      </c>
      <c r="I320">
        <v>0</v>
      </c>
    </row>
    <row r="322" spans="1:11" x14ac:dyDescent="0.2">
      <c r="A322" t="s">
        <v>11848</v>
      </c>
      <c r="B322" t="s">
        <v>12074</v>
      </c>
      <c r="C322" t="s">
        <v>11835</v>
      </c>
      <c r="D322">
        <v>5</v>
      </c>
      <c r="E322">
        <v>151</v>
      </c>
      <c r="F322">
        <v>755</v>
      </c>
      <c r="G322" t="s">
        <v>12107</v>
      </c>
      <c r="H322">
        <v>751</v>
      </c>
      <c r="I322">
        <v>4</v>
      </c>
      <c r="J322">
        <v>10.5</v>
      </c>
      <c r="K322">
        <v>7886</v>
      </c>
    </row>
    <row r="323" spans="1:11" x14ac:dyDescent="0.2">
      <c r="G323" t="s">
        <v>12590</v>
      </c>
      <c r="H323">
        <v>4</v>
      </c>
      <c r="I323">
        <v>0</v>
      </c>
    </row>
    <row r="324" spans="1:11" x14ac:dyDescent="0.2">
      <c r="G324" t="s">
        <v>12918</v>
      </c>
      <c r="H324">
        <v>4</v>
      </c>
      <c r="I324">
        <v>0</v>
      </c>
    </row>
    <row r="326" spans="1:11" x14ac:dyDescent="0.2">
      <c r="A326" t="s">
        <v>11848</v>
      </c>
      <c r="B326" t="s">
        <v>11931</v>
      </c>
      <c r="C326" t="s">
        <v>11932</v>
      </c>
      <c r="D326">
        <v>0.75</v>
      </c>
      <c r="E326">
        <v>318</v>
      </c>
      <c r="F326">
        <v>238</v>
      </c>
      <c r="G326" t="s">
        <v>11999</v>
      </c>
      <c r="H326">
        <v>235</v>
      </c>
      <c r="I326">
        <v>3</v>
      </c>
      <c r="J326">
        <v>9</v>
      </c>
      <c r="K326">
        <f>H326*J326</f>
        <v>2115</v>
      </c>
    </row>
    <row r="327" spans="1:11" x14ac:dyDescent="0.2">
      <c r="G327" t="s">
        <v>12282</v>
      </c>
      <c r="H327">
        <v>3</v>
      </c>
      <c r="I327">
        <v>0</v>
      </c>
    </row>
    <row r="329" spans="1:11" x14ac:dyDescent="0.2">
      <c r="A329" t="s">
        <v>12023</v>
      </c>
      <c r="B329" t="s">
        <v>12511</v>
      </c>
      <c r="C329" t="s">
        <v>12167</v>
      </c>
      <c r="D329">
        <v>2</v>
      </c>
      <c r="E329">
        <v>300</v>
      </c>
      <c r="F329">
        <v>600</v>
      </c>
      <c r="G329" t="s">
        <v>12515</v>
      </c>
      <c r="H329">
        <v>597</v>
      </c>
      <c r="I329">
        <v>3</v>
      </c>
      <c r="J329">
        <v>9</v>
      </c>
      <c r="K329">
        <f>H329*J329</f>
        <v>5373</v>
      </c>
    </row>
    <row r="330" spans="1:11" x14ac:dyDescent="0.2">
      <c r="G330" t="s">
        <v>1479</v>
      </c>
      <c r="H330">
        <v>3</v>
      </c>
      <c r="I330">
        <v>0</v>
      </c>
    </row>
    <row r="332" spans="1:11" x14ac:dyDescent="0.2">
      <c r="A332" t="s">
        <v>12295</v>
      </c>
      <c r="B332" t="s">
        <v>12313</v>
      </c>
      <c r="C332" t="s">
        <v>12314</v>
      </c>
      <c r="D332">
        <v>6</v>
      </c>
      <c r="E332">
        <v>120</v>
      </c>
      <c r="F332">
        <v>720</v>
      </c>
      <c r="G332" t="s">
        <v>12522</v>
      </c>
      <c r="H332">
        <v>712</v>
      </c>
      <c r="I332">
        <v>8</v>
      </c>
      <c r="J332">
        <v>9</v>
      </c>
      <c r="K332">
        <f>H332*J332</f>
        <v>6408</v>
      </c>
    </row>
    <row r="333" spans="1:11" x14ac:dyDescent="0.2">
      <c r="G333" t="s">
        <v>12918</v>
      </c>
      <c r="H333">
        <v>5</v>
      </c>
      <c r="I333">
        <v>3</v>
      </c>
    </row>
    <row r="335" spans="1:11" x14ac:dyDescent="0.2">
      <c r="A335" t="s">
        <v>12548</v>
      </c>
      <c r="B335" t="s">
        <v>12780</v>
      </c>
      <c r="C335" t="s">
        <v>12549</v>
      </c>
      <c r="D335">
        <v>4</v>
      </c>
      <c r="E335">
        <v>150</v>
      </c>
      <c r="F335">
        <v>600</v>
      </c>
      <c r="G335" t="s">
        <v>12649</v>
      </c>
      <c r="H335">
        <v>584</v>
      </c>
      <c r="I335">
        <v>16</v>
      </c>
      <c r="J335">
        <v>10</v>
      </c>
      <c r="K335">
        <f>H335*J335</f>
        <v>5840</v>
      </c>
    </row>
    <row r="336" spans="1:11" x14ac:dyDescent="0.2">
      <c r="G336" t="s">
        <v>12918</v>
      </c>
      <c r="H336">
        <v>2</v>
      </c>
      <c r="I336">
        <v>14</v>
      </c>
      <c r="K336">
        <f t="shared" ref="K336:K350" si="0">H336*J336</f>
        <v>0</v>
      </c>
    </row>
    <row r="338" spans="1:11" x14ac:dyDescent="0.2">
      <c r="A338" t="s">
        <v>12522</v>
      </c>
      <c r="B338" t="s">
        <v>1427</v>
      </c>
      <c r="C338" t="s">
        <v>12586</v>
      </c>
      <c r="D338">
        <v>4</v>
      </c>
      <c r="E338">
        <v>150</v>
      </c>
      <c r="F338">
        <v>600</v>
      </c>
      <c r="G338" t="s">
        <v>1424</v>
      </c>
      <c r="H338">
        <v>588</v>
      </c>
      <c r="I338">
        <v>12</v>
      </c>
      <c r="J338">
        <v>9</v>
      </c>
      <c r="K338">
        <f t="shared" si="0"/>
        <v>5292</v>
      </c>
    </row>
    <row r="339" spans="1:11" x14ac:dyDescent="0.2">
      <c r="K339">
        <f t="shared" si="0"/>
        <v>0</v>
      </c>
    </row>
    <row r="341" spans="1:11" x14ac:dyDescent="0.2">
      <c r="A341" t="s">
        <v>12670</v>
      </c>
      <c r="B341" t="s">
        <v>12695</v>
      </c>
      <c r="C341" t="s">
        <v>12072</v>
      </c>
      <c r="D341">
        <v>3</v>
      </c>
      <c r="E341">
        <v>200</v>
      </c>
      <c r="F341">
        <v>600</v>
      </c>
      <c r="G341" t="s">
        <v>12786</v>
      </c>
      <c r="H341">
        <v>594</v>
      </c>
      <c r="I341">
        <v>6</v>
      </c>
      <c r="J341">
        <v>9</v>
      </c>
      <c r="K341">
        <f t="shared" si="0"/>
        <v>5346</v>
      </c>
    </row>
    <row r="342" spans="1:11" x14ac:dyDescent="0.2">
      <c r="K342">
        <f t="shared" si="0"/>
        <v>0</v>
      </c>
    </row>
    <row r="344" spans="1:11" x14ac:dyDescent="0.2">
      <c r="A344" t="s">
        <v>3043</v>
      </c>
      <c r="B344" t="s">
        <v>1473</v>
      </c>
      <c r="C344" t="s">
        <v>1474</v>
      </c>
      <c r="D344">
        <v>3</v>
      </c>
      <c r="E344">
        <v>195</v>
      </c>
      <c r="F344">
        <v>585</v>
      </c>
      <c r="G344" t="s">
        <v>13219</v>
      </c>
      <c r="H344">
        <v>567</v>
      </c>
      <c r="I344">
        <v>18</v>
      </c>
      <c r="J344">
        <v>9.5</v>
      </c>
      <c r="K344">
        <f t="shared" si="0"/>
        <v>5386.5</v>
      </c>
    </row>
    <row r="345" spans="1:11" x14ac:dyDescent="0.2">
      <c r="K345">
        <f t="shared" si="0"/>
        <v>0</v>
      </c>
    </row>
    <row r="347" spans="1:11" x14ac:dyDescent="0.2">
      <c r="K347">
        <f t="shared" si="0"/>
        <v>0</v>
      </c>
    </row>
    <row r="348" spans="1:11" x14ac:dyDescent="0.2">
      <c r="K348">
        <f t="shared" si="0"/>
        <v>0</v>
      </c>
    </row>
    <row r="350" spans="1:11" x14ac:dyDescent="0.2">
      <c r="K350">
        <f t="shared" si="0"/>
        <v>0</v>
      </c>
    </row>
  </sheetData>
  <mergeCells count="1">
    <mergeCell ref="A1:C3"/>
  </mergeCells>
  <phoneticPr fontId="13" type="noConversion"/>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M274"/>
  <sheetViews>
    <sheetView zoomScale="110" zoomScaleNormal="100" workbookViewId="0">
      <selection activeCell="C13" sqref="C13"/>
    </sheetView>
  </sheetViews>
  <sheetFormatPr baseColWidth="10" defaultRowHeight="12.75" x14ac:dyDescent="0.2"/>
  <cols>
    <col min="7" max="7" width="16.375" customWidth="1"/>
  </cols>
  <sheetData>
    <row r="1" spans="1:11" x14ac:dyDescent="0.2">
      <c r="A1" s="127" t="s">
        <v>4976</v>
      </c>
      <c r="B1" s="128"/>
      <c r="C1" s="129"/>
    </row>
    <row r="2" spans="1:11" x14ac:dyDescent="0.2">
      <c r="A2" s="130"/>
      <c r="B2" s="131"/>
      <c r="C2" s="132"/>
    </row>
    <row r="3" spans="1:11" x14ac:dyDescent="0.2">
      <c r="A3" s="133"/>
      <c r="B3" s="134"/>
      <c r="C3" s="135"/>
    </row>
    <row r="4" spans="1:11" ht="13.5" thickBot="1" x14ac:dyDescent="0.25"/>
    <row r="5" spans="1:11" ht="18.75" thickBot="1" x14ac:dyDescent="0.3">
      <c r="A5" s="3" t="s">
        <v>6476</v>
      </c>
      <c r="B5" s="3" t="s">
        <v>6814</v>
      </c>
      <c r="C5" s="3" t="s">
        <v>6932</v>
      </c>
      <c r="D5" s="3" t="s">
        <v>6377</v>
      </c>
      <c r="E5" s="3" t="s">
        <v>6249</v>
      </c>
      <c r="F5" s="4" t="s">
        <v>6904</v>
      </c>
      <c r="G5" s="3" t="s">
        <v>6829</v>
      </c>
      <c r="H5" s="3" t="s">
        <v>6844</v>
      </c>
      <c r="I5" s="3" t="s">
        <v>6404</v>
      </c>
      <c r="J5" s="3" t="s">
        <v>7022</v>
      </c>
      <c r="K5" s="3" t="s">
        <v>6312</v>
      </c>
    </row>
    <row r="6" spans="1:11" x14ac:dyDescent="0.2">
      <c r="A6" s="5">
        <v>39099</v>
      </c>
      <c r="B6" t="s">
        <v>4830</v>
      </c>
      <c r="C6" t="s">
        <v>4950</v>
      </c>
      <c r="D6">
        <v>2</v>
      </c>
      <c r="E6">
        <v>296</v>
      </c>
      <c r="F6">
        <v>592</v>
      </c>
      <c r="G6" s="5">
        <v>39114</v>
      </c>
      <c r="H6">
        <v>583</v>
      </c>
      <c r="I6">
        <v>9</v>
      </c>
      <c r="J6">
        <v>8.5</v>
      </c>
      <c r="K6">
        <v>4956</v>
      </c>
    </row>
    <row r="7" spans="1:11" x14ac:dyDescent="0.2">
      <c r="G7" t="s">
        <v>21771</v>
      </c>
      <c r="H7">
        <v>5</v>
      </c>
      <c r="I7">
        <v>4</v>
      </c>
    </row>
    <row r="8" spans="1:11" x14ac:dyDescent="0.2">
      <c r="G8" s="5">
        <v>39217</v>
      </c>
      <c r="H8">
        <v>4</v>
      </c>
      <c r="I8">
        <v>0</v>
      </c>
      <c r="J8">
        <v>8.5</v>
      </c>
      <c r="K8">
        <v>34</v>
      </c>
    </row>
    <row r="10" spans="1:11" x14ac:dyDescent="0.2">
      <c r="A10" s="5">
        <v>39114</v>
      </c>
      <c r="B10" t="s">
        <v>7773</v>
      </c>
      <c r="C10" t="s">
        <v>7473</v>
      </c>
      <c r="D10">
        <v>2</v>
      </c>
      <c r="E10">
        <v>303</v>
      </c>
      <c r="F10">
        <v>606</v>
      </c>
      <c r="G10" s="5">
        <v>39128</v>
      </c>
      <c r="H10">
        <v>597</v>
      </c>
      <c r="I10">
        <v>9</v>
      </c>
      <c r="J10">
        <v>9</v>
      </c>
      <c r="K10">
        <v>5373</v>
      </c>
    </row>
    <row r="11" spans="1:11" x14ac:dyDescent="0.2">
      <c r="A11" s="5"/>
      <c r="G11" s="5">
        <v>39217</v>
      </c>
      <c r="H11">
        <v>9</v>
      </c>
      <c r="I11">
        <v>0</v>
      </c>
      <c r="J11">
        <v>8.5</v>
      </c>
      <c r="K11">
        <v>77</v>
      </c>
    </row>
    <row r="13" spans="1:11" x14ac:dyDescent="0.2">
      <c r="A13" s="5">
        <v>39128</v>
      </c>
      <c r="B13" t="s">
        <v>5048</v>
      </c>
      <c r="C13" t="s">
        <v>4929</v>
      </c>
      <c r="D13">
        <v>2</v>
      </c>
      <c r="E13">
        <v>313</v>
      </c>
      <c r="F13">
        <v>626</v>
      </c>
      <c r="G13" s="5">
        <v>39142</v>
      </c>
      <c r="H13">
        <v>621</v>
      </c>
      <c r="I13">
        <v>5</v>
      </c>
      <c r="J13">
        <v>9</v>
      </c>
      <c r="K13">
        <v>5589</v>
      </c>
    </row>
    <row r="14" spans="1:11" x14ac:dyDescent="0.2">
      <c r="G14" t="s">
        <v>21772</v>
      </c>
      <c r="H14">
        <v>5</v>
      </c>
      <c r="I14">
        <v>0</v>
      </c>
    </row>
    <row r="16" spans="1:11" x14ac:dyDescent="0.2">
      <c r="A16" s="5">
        <v>39144</v>
      </c>
      <c r="B16" t="s">
        <v>5166</v>
      </c>
      <c r="C16" t="s">
        <v>4991</v>
      </c>
      <c r="D16">
        <v>1.5</v>
      </c>
      <c r="E16">
        <v>215</v>
      </c>
      <c r="F16">
        <v>322</v>
      </c>
      <c r="G16" s="5">
        <v>39149</v>
      </c>
      <c r="H16">
        <v>314</v>
      </c>
      <c r="I16">
        <v>8</v>
      </c>
      <c r="J16">
        <v>8.5</v>
      </c>
      <c r="K16">
        <v>2669</v>
      </c>
    </row>
    <row r="17" spans="1:11" x14ac:dyDescent="0.2">
      <c r="G17" s="5">
        <v>39149</v>
      </c>
      <c r="H17">
        <v>7</v>
      </c>
      <c r="I17">
        <v>1</v>
      </c>
      <c r="J17">
        <v>8.5</v>
      </c>
      <c r="K17">
        <v>60</v>
      </c>
    </row>
    <row r="18" spans="1:11" x14ac:dyDescent="0.2">
      <c r="G18" t="s">
        <v>21773</v>
      </c>
      <c r="H18">
        <v>1</v>
      </c>
      <c r="I18">
        <v>0</v>
      </c>
    </row>
    <row r="20" spans="1:11" x14ac:dyDescent="0.2">
      <c r="A20" s="5">
        <v>39144</v>
      </c>
      <c r="B20" t="s">
        <v>7655</v>
      </c>
      <c r="C20" t="s">
        <v>7177</v>
      </c>
      <c r="D20">
        <v>3</v>
      </c>
      <c r="E20">
        <v>215</v>
      </c>
      <c r="F20">
        <v>645</v>
      </c>
      <c r="G20" s="5">
        <v>39161</v>
      </c>
      <c r="H20">
        <v>613</v>
      </c>
      <c r="I20">
        <v>32</v>
      </c>
      <c r="J20">
        <v>8.5</v>
      </c>
      <c r="K20">
        <v>5210</v>
      </c>
    </row>
    <row r="21" spans="1:11" x14ac:dyDescent="0.2">
      <c r="A21" s="5"/>
      <c r="G21" s="5">
        <v>39217</v>
      </c>
      <c r="H21">
        <v>30</v>
      </c>
      <c r="I21">
        <v>2</v>
      </c>
      <c r="J21">
        <v>8.5</v>
      </c>
      <c r="K21">
        <v>255</v>
      </c>
    </row>
    <row r="22" spans="1:11" x14ac:dyDescent="0.2">
      <c r="A22" s="5"/>
      <c r="G22" s="5">
        <v>39217</v>
      </c>
      <c r="H22">
        <v>2</v>
      </c>
      <c r="I22">
        <v>0</v>
      </c>
      <c r="J22">
        <v>8.5</v>
      </c>
      <c r="K22">
        <v>17</v>
      </c>
    </row>
    <row r="24" spans="1:11" x14ac:dyDescent="0.2">
      <c r="A24" s="5">
        <v>39149</v>
      </c>
      <c r="B24" t="s">
        <v>7991</v>
      </c>
      <c r="C24" t="s">
        <v>7693</v>
      </c>
      <c r="D24">
        <v>2</v>
      </c>
      <c r="E24">
        <v>158</v>
      </c>
      <c r="F24">
        <v>316</v>
      </c>
      <c r="G24" s="5">
        <v>39161</v>
      </c>
      <c r="H24">
        <v>313</v>
      </c>
      <c r="I24">
        <v>3</v>
      </c>
      <c r="J24">
        <v>8.5</v>
      </c>
      <c r="K24">
        <v>2660</v>
      </c>
    </row>
    <row r="25" spans="1:11" x14ac:dyDescent="0.2">
      <c r="G25" t="s">
        <v>21774</v>
      </c>
      <c r="H25">
        <v>3</v>
      </c>
      <c r="I25">
        <v>0</v>
      </c>
    </row>
    <row r="27" spans="1:11" x14ac:dyDescent="0.2">
      <c r="A27" s="5">
        <v>39163</v>
      </c>
      <c r="B27" t="s">
        <v>7599</v>
      </c>
      <c r="C27" t="s">
        <v>7596</v>
      </c>
      <c r="D27">
        <v>3</v>
      </c>
      <c r="E27">
        <v>225</v>
      </c>
      <c r="F27">
        <v>675</v>
      </c>
      <c r="G27" s="5">
        <v>39177</v>
      </c>
      <c r="H27">
        <v>652</v>
      </c>
      <c r="I27">
        <v>23</v>
      </c>
      <c r="J27">
        <v>9</v>
      </c>
      <c r="K27">
        <v>5868</v>
      </c>
    </row>
    <row r="28" spans="1:11" x14ac:dyDescent="0.2">
      <c r="G28" s="5">
        <v>39217</v>
      </c>
      <c r="H28">
        <v>1</v>
      </c>
      <c r="I28">
        <v>22</v>
      </c>
      <c r="J28">
        <v>8.5</v>
      </c>
      <c r="K28">
        <v>8.5</v>
      </c>
    </row>
    <row r="29" spans="1:11" x14ac:dyDescent="0.2">
      <c r="G29" s="5">
        <v>39266</v>
      </c>
      <c r="H29">
        <v>10</v>
      </c>
      <c r="I29">
        <v>12</v>
      </c>
      <c r="J29">
        <v>9</v>
      </c>
      <c r="K29">
        <v>90</v>
      </c>
    </row>
    <row r="30" spans="1:11" x14ac:dyDescent="0.2">
      <c r="G30" t="s">
        <v>8567</v>
      </c>
      <c r="H30">
        <v>4</v>
      </c>
      <c r="I30">
        <v>8</v>
      </c>
    </row>
    <row r="31" spans="1:11" x14ac:dyDescent="0.2">
      <c r="G31" s="5">
        <v>39296</v>
      </c>
      <c r="H31">
        <v>8</v>
      </c>
      <c r="I31">
        <v>0</v>
      </c>
      <c r="J31">
        <v>9</v>
      </c>
      <c r="K31">
        <v>72</v>
      </c>
    </row>
    <row r="33" spans="1:13" x14ac:dyDescent="0.2">
      <c r="A33" s="5">
        <v>39179</v>
      </c>
      <c r="B33" t="s">
        <v>4671</v>
      </c>
      <c r="C33" t="s">
        <v>4672</v>
      </c>
      <c r="D33">
        <v>1</v>
      </c>
      <c r="E33">
        <v>547</v>
      </c>
      <c r="F33">
        <v>547</v>
      </c>
      <c r="G33" s="5">
        <v>39191</v>
      </c>
      <c r="H33">
        <v>534</v>
      </c>
      <c r="I33">
        <v>13</v>
      </c>
      <c r="J33">
        <v>11</v>
      </c>
      <c r="K33">
        <v>5874</v>
      </c>
      <c r="M33">
        <v>5955</v>
      </c>
    </row>
    <row r="34" spans="1:13" x14ac:dyDescent="0.2">
      <c r="G34" s="5">
        <v>39191</v>
      </c>
      <c r="H34" t="s">
        <v>7559</v>
      </c>
      <c r="I34">
        <v>12</v>
      </c>
      <c r="J34">
        <v>11</v>
      </c>
      <c r="K34">
        <v>11</v>
      </c>
    </row>
    <row r="35" spans="1:13" x14ac:dyDescent="0.2">
      <c r="G35" s="5" t="s">
        <v>8488</v>
      </c>
      <c r="H35">
        <v>6</v>
      </c>
      <c r="I35">
        <v>6</v>
      </c>
    </row>
    <row r="36" spans="1:13" x14ac:dyDescent="0.2">
      <c r="G36" s="5" t="s">
        <v>3941</v>
      </c>
      <c r="H36">
        <v>6</v>
      </c>
      <c r="I36">
        <v>0</v>
      </c>
    </row>
    <row r="38" spans="1:13" x14ac:dyDescent="0.2">
      <c r="A38" s="5">
        <v>39191</v>
      </c>
      <c r="B38" t="s">
        <v>8353</v>
      </c>
      <c r="C38" t="s">
        <v>8254</v>
      </c>
      <c r="D38">
        <v>1</v>
      </c>
      <c r="E38">
        <v>319</v>
      </c>
      <c r="F38">
        <v>319</v>
      </c>
      <c r="G38" s="5">
        <v>39198</v>
      </c>
      <c r="H38">
        <v>315</v>
      </c>
      <c r="I38">
        <v>4</v>
      </c>
      <c r="J38">
        <v>9</v>
      </c>
      <c r="K38">
        <v>2835</v>
      </c>
    </row>
    <row r="39" spans="1:13" x14ac:dyDescent="0.2">
      <c r="A39" s="5"/>
      <c r="G39" s="5">
        <v>39266</v>
      </c>
      <c r="H39">
        <v>4</v>
      </c>
      <c r="I39">
        <v>0</v>
      </c>
      <c r="J39">
        <v>9</v>
      </c>
      <c r="K39">
        <v>36</v>
      </c>
    </row>
    <row r="41" spans="1:13" x14ac:dyDescent="0.2">
      <c r="A41" s="5">
        <v>39198</v>
      </c>
      <c r="B41" t="s">
        <v>4368</v>
      </c>
      <c r="C41" t="s">
        <v>4580</v>
      </c>
      <c r="D41">
        <v>2</v>
      </c>
      <c r="E41">
        <v>319</v>
      </c>
      <c r="F41">
        <v>638</v>
      </c>
      <c r="G41" s="5">
        <v>39217</v>
      </c>
      <c r="H41">
        <v>631</v>
      </c>
      <c r="I41">
        <v>7</v>
      </c>
      <c r="J41">
        <v>9</v>
      </c>
      <c r="K41">
        <v>5679</v>
      </c>
    </row>
    <row r="42" spans="1:13" x14ac:dyDescent="0.2">
      <c r="G42" s="5">
        <v>39266</v>
      </c>
      <c r="H42">
        <v>7</v>
      </c>
      <c r="I42">
        <v>0</v>
      </c>
      <c r="J42">
        <v>9</v>
      </c>
      <c r="K42">
        <v>63</v>
      </c>
    </row>
    <row r="43" spans="1:13" x14ac:dyDescent="0.2">
      <c r="A43" s="18"/>
    </row>
    <row r="44" spans="1:13" x14ac:dyDescent="0.2">
      <c r="A44" s="5">
        <v>39217</v>
      </c>
      <c r="B44" t="s">
        <v>4482</v>
      </c>
      <c r="C44" t="s">
        <v>4707</v>
      </c>
      <c r="D44">
        <v>3</v>
      </c>
      <c r="E44">
        <v>256</v>
      </c>
      <c r="F44">
        <v>768</v>
      </c>
      <c r="G44" s="5">
        <v>39233</v>
      </c>
      <c r="H44">
        <v>761</v>
      </c>
      <c r="I44">
        <v>7</v>
      </c>
      <c r="J44">
        <v>10</v>
      </c>
      <c r="K44">
        <v>7610</v>
      </c>
    </row>
    <row r="45" spans="1:13" x14ac:dyDescent="0.2">
      <c r="G45" s="5">
        <v>39266</v>
      </c>
      <c r="H45">
        <v>2</v>
      </c>
      <c r="I45">
        <v>5</v>
      </c>
      <c r="J45">
        <v>10</v>
      </c>
      <c r="K45">
        <v>20</v>
      </c>
    </row>
    <row r="46" spans="1:13" x14ac:dyDescent="0.2">
      <c r="G46" s="5">
        <v>39296</v>
      </c>
      <c r="H46">
        <v>4</v>
      </c>
      <c r="I46">
        <v>1</v>
      </c>
      <c r="J46">
        <v>10</v>
      </c>
      <c r="K46">
        <v>40</v>
      </c>
    </row>
    <row r="47" spans="1:13" x14ac:dyDescent="0.2">
      <c r="G47" s="5" t="s">
        <v>3841</v>
      </c>
      <c r="H47">
        <v>1</v>
      </c>
      <c r="I47">
        <v>0</v>
      </c>
    </row>
    <row r="49" spans="1:11" x14ac:dyDescent="0.2">
      <c r="A49" s="5">
        <v>39233</v>
      </c>
      <c r="B49" t="s">
        <v>8060</v>
      </c>
      <c r="C49" t="s">
        <v>8211</v>
      </c>
      <c r="D49">
        <v>1</v>
      </c>
      <c r="E49">
        <v>561</v>
      </c>
      <c r="F49">
        <v>561</v>
      </c>
      <c r="G49" s="5">
        <v>39254</v>
      </c>
      <c r="H49">
        <v>549</v>
      </c>
      <c r="I49">
        <v>12</v>
      </c>
      <c r="J49">
        <v>9.5</v>
      </c>
      <c r="K49">
        <v>5216</v>
      </c>
    </row>
    <row r="50" spans="1:11" x14ac:dyDescent="0.2">
      <c r="A50" s="5"/>
      <c r="G50" s="5" t="s">
        <v>3622</v>
      </c>
      <c r="H50">
        <v>10</v>
      </c>
      <c r="I50">
        <v>2</v>
      </c>
      <c r="J50">
        <v>9.5</v>
      </c>
      <c r="K50">
        <v>95</v>
      </c>
    </row>
    <row r="51" spans="1:11" x14ac:dyDescent="0.2">
      <c r="G51" t="s">
        <v>3574</v>
      </c>
      <c r="H51">
        <v>2</v>
      </c>
      <c r="I51">
        <v>0</v>
      </c>
    </row>
    <row r="53" spans="1:11" x14ac:dyDescent="0.2">
      <c r="A53" s="5">
        <v>39254</v>
      </c>
      <c r="B53" t="s">
        <v>8450</v>
      </c>
      <c r="C53" t="s">
        <v>8037</v>
      </c>
      <c r="D53">
        <v>3</v>
      </c>
      <c r="E53">
        <v>209</v>
      </c>
      <c r="F53">
        <v>627</v>
      </c>
      <c r="G53" s="5">
        <v>39266</v>
      </c>
      <c r="H53">
        <v>598</v>
      </c>
      <c r="I53">
        <v>29</v>
      </c>
      <c r="J53">
        <v>9</v>
      </c>
      <c r="K53">
        <v>5382</v>
      </c>
    </row>
    <row r="54" spans="1:11" x14ac:dyDescent="0.2">
      <c r="A54" s="5"/>
      <c r="G54" s="5">
        <v>39296</v>
      </c>
      <c r="H54">
        <v>24</v>
      </c>
      <c r="I54">
        <v>5</v>
      </c>
      <c r="J54">
        <v>9</v>
      </c>
      <c r="K54">
        <v>216</v>
      </c>
    </row>
    <row r="55" spans="1:11" x14ac:dyDescent="0.2">
      <c r="G55" t="s">
        <v>8444</v>
      </c>
      <c r="H55">
        <v>5</v>
      </c>
      <c r="I55">
        <v>0</v>
      </c>
    </row>
    <row r="57" spans="1:11" x14ac:dyDescent="0.2">
      <c r="A57" s="5">
        <v>39266</v>
      </c>
      <c r="B57" t="s">
        <v>8403</v>
      </c>
      <c r="C57" t="s">
        <v>8363</v>
      </c>
      <c r="D57">
        <v>2</v>
      </c>
      <c r="E57">
        <v>359</v>
      </c>
      <c r="F57">
        <v>718</v>
      </c>
      <c r="G57" s="5">
        <v>39275</v>
      </c>
      <c r="H57">
        <v>715</v>
      </c>
      <c r="I57">
        <v>3</v>
      </c>
      <c r="J57">
        <v>9</v>
      </c>
      <c r="K57">
        <v>6435</v>
      </c>
    </row>
    <row r="58" spans="1:11" x14ac:dyDescent="0.2">
      <c r="G58" t="s">
        <v>3796</v>
      </c>
      <c r="H58">
        <v>3</v>
      </c>
      <c r="I58">
        <v>0</v>
      </c>
    </row>
    <row r="60" spans="1:11" x14ac:dyDescent="0.2">
      <c r="A60" s="5">
        <v>39275</v>
      </c>
      <c r="B60" t="s">
        <v>8585</v>
      </c>
      <c r="C60" t="s">
        <v>8624</v>
      </c>
      <c r="D60">
        <v>2</v>
      </c>
      <c r="E60">
        <v>419</v>
      </c>
      <c r="F60">
        <v>838</v>
      </c>
      <c r="G60" s="5">
        <v>39296</v>
      </c>
      <c r="H60">
        <v>833</v>
      </c>
      <c r="I60">
        <v>5</v>
      </c>
      <c r="J60">
        <v>9.5</v>
      </c>
      <c r="K60">
        <v>7914</v>
      </c>
    </row>
    <row r="61" spans="1:11" x14ac:dyDescent="0.2">
      <c r="A61" s="5"/>
      <c r="G61" s="5" t="s">
        <v>3622</v>
      </c>
      <c r="H61">
        <v>4</v>
      </c>
      <c r="I61">
        <v>1</v>
      </c>
      <c r="J61">
        <v>9.5</v>
      </c>
      <c r="K61">
        <v>38</v>
      </c>
    </row>
    <row r="62" spans="1:11" x14ac:dyDescent="0.2">
      <c r="G62" t="s">
        <v>3492</v>
      </c>
      <c r="H62">
        <v>1</v>
      </c>
      <c r="I62">
        <v>0</v>
      </c>
      <c r="J62">
        <v>9.5</v>
      </c>
      <c r="K62">
        <v>9.5</v>
      </c>
    </row>
    <row r="63" spans="1:11" x14ac:dyDescent="0.2">
      <c r="G63" t="s">
        <v>3476</v>
      </c>
      <c r="H63">
        <v>1</v>
      </c>
      <c r="I63">
        <v>0</v>
      </c>
    </row>
    <row r="65" spans="1:11" x14ac:dyDescent="0.2">
      <c r="A65" s="5">
        <v>39296</v>
      </c>
      <c r="B65" t="s">
        <v>4094</v>
      </c>
      <c r="C65" t="s">
        <v>4245</v>
      </c>
      <c r="D65">
        <v>4</v>
      </c>
      <c r="E65">
        <v>203</v>
      </c>
      <c r="F65">
        <v>812</v>
      </c>
      <c r="G65" t="s">
        <v>8459</v>
      </c>
      <c r="H65">
        <v>811</v>
      </c>
      <c r="I65">
        <v>1</v>
      </c>
      <c r="J65">
        <v>11</v>
      </c>
      <c r="K65">
        <v>8921</v>
      </c>
    </row>
    <row r="66" spans="1:11" x14ac:dyDescent="0.2">
      <c r="G66" t="s">
        <v>3622</v>
      </c>
      <c r="H66">
        <v>1</v>
      </c>
      <c r="I66">
        <v>0</v>
      </c>
      <c r="J66">
        <v>11</v>
      </c>
      <c r="K66">
        <v>11</v>
      </c>
    </row>
    <row r="68" spans="1:11" x14ac:dyDescent="0.2">
      <c r="A68" t="s">
        <v>8460</v>
      </c>
      <c r="B68" t="s">
        <v>4093</v>
      </c>
      <c r="C68" t="s">
        <v>4190</v>
      </c>
      <c r="D68">
        <v>2</v>
      </c>
      <c r="E68">
        <v>310</v>
      </c>
      <c r="F68">
        <v>620</v>
      </c>
      <c r="G68" t="s">
        <v>3833</v>
      </c>
      <c r="H68">
        <v>619</v>
      </c>
      <c r="I68">
        <v>1</v>
      </c>
      <c r="J68">
        <v>9.5</v>
      </c>
      <c r="K68">
        <v>5880</v>
      </c>
    </row>
    <row r="69" spans="1:11" x14ac:dyDescent="0.2">
      <c r="G69" t="s">
        <v>8806</v>
      </c>
      <c r="H69">
        <v>1</v>
      </c>
      <c r="I69">
        <v>0</v>
      </c>
    </row>
    <row r="71" spans="1:11" x14ac:dyDescent="0.2">
      <c r="A71" t="s">
        <v>3702</v>
      </c>
      <c r="B71" t="s">
        <v>3753</v>
      </c>
      <c r="C71" t="s">
        <v>3755</v>
      </c>
      <c r="D71">
        <v>1</v>
      </c>
      <c r="E71">
        <v>465</v>
      </c>
      <c r="F71">
        <v>465</v>
      </c>
      <c r="G71" t="s">
        <v>3679</v>
      </c>
      <c r="H71">
        <v>457</v>
      </c>
      <c r="I71">
        <v>8</v>
      </c>
      <c r="J71">
        <v>11</v>
      </c>
      <c r="K71">
        <v>5027</v>
      </c>
    </row>
    <row r="72" spans="1:11" x14ac:dyDescent="0.2">
      <c r="G72" t="s">
        <v>8777</v>
      </c>
      <c r="H72">
        <v>8</v>
      </c>
      <c r="I72">
        <v>0</v>
      </c>
      <c r="J72">
        <v>11</v>
      </c>
      <c r="K72">
        <v>88</v>
      </c>
    </row>
    <row r="74" spans="1:11" x14ac:dyDescent="0.2">
      <c r="A74" t="s">
        <v>3524</v>
      </c>
      <c r="B74" t="s">
        <v>3688</v>
      </c>
      <c r="C74" t="s">
        <v>3495</v>
      </c>
      <c r="D74">
        <v>4</v>
      </c>
      <c r="E74">
        <v>166</v>
      </c>
      <c r="F74">
        <v>664</v>
      </c>
      <c r="G74" t="s">
        <v>3623</v>
      </c>
      <c r="H74">
        <v>659</v>
      </c>
      <c r="I74">
        <v>5</v>
      </c>
      <c r="J74">
        <v>9</v>
      </c>
      <c r="K74">
        <v>5931</v>
      </c>
    </row>
    <row r="75" spans="1:11" x14ac:dyDescent="0.2">
      <c r="G75" t="s">
        <v>9016</v>
      </c>
      <c r="H75">
        <v>5</v>
      </c>
      <c r="I75">
        <v>0</v>
      </c>
    </row>
    <row r="77" spans="1:11" x14ac:dyDescent="0.2">
      <c r="A77" t="s">
        <v>3622</v>
      </c>
      <c r="B77" t="s">
        <v>3523</v>
      </c>
      <c r="C77" t="s">
        <v>5125</v>
      </c>
      <c r="D77">
        <v>1</v>
      </c>
      <c r="E77">
        <v>550</v>
      </c>
      <c r="F77">
        <v>550</v>
      </c>
      <c r="G77" t="s">
        <v>8514</v>
      </c>
      <c r="H77">
        <v>536</v>
      </c>
      <c r="I77">
        <v>14</v>
      </c>
      <c r="J77">
        <v>10</v>
      </c>
      <c r="K77">
        <v>5360</v>
      </c>
    </row>
    <row r="78" spans="1:11" x14ac:dyDescent="0.2">
      <c r="G78" t="s">
        <v>9457</v>
      </c>
      <c r="H78">
        <v>13</v>
      </c>
      <c r="I78">
        <v>1</v>
      </c>
      <c r="J78">
        <v>10</v>
      </c>
      <c r="K78">
        <v>130</v>
      </c>
    </row>
    <row r="79" spans="1:11" x14ac:dyDescent="0.2">
      <c r="G79" t="s">
        <v>9439</v>
      </c>
      <c r="H79">
        <v>1</v>
      </c>
      <c r="I79">
        <v>0</v>
      </c>
    </row>
    <row r="81" spans="1:11" x14ac:dyDescent="0.2">
      <c r="A81" t="s">
        <v>8592</v>
      </c>
      <c r="B81" t="s">
        <v>8593</v>
      </c>
      <c r="C81" t="s">
        <v>3780</v>
      </c>
      <c r="D81">
        <v>4</v>
      </c>
      <c r="E81">
        <v>164</v>
      </c>
      <c r="F81">
        <v>656</v>
      </c>
      <c r="G81" t="s">
        <v>8775</v>
      </c>
      <c r="H81">
        <v>654</v>
      </c>
      <c r="I81">
        <v>2</v>
      </c>
      <c r="J81">
        <v>9</v>
      </c>
      <c r="K81">
        <v>5886</v>
      </c>
    </row>
    <row r="82" spans="1:11" x14ac:dyDescent="0.2">
      <c r="G82" t="s">
        <v>3290</v>
      </c>
      <c r="H82">
        <v>2</v>
      </c>
      <c r="I82">
        <v>0</v>
      </c>
    </row>
    <row r="84" spans="1:11" x14ac:dyDescent="0.2">
      <c r="A84" t="s">
        <v>8657</v>
      </c>
      <c r="B84" t="s">
        <v>2953</v>
      </c>
      <c r="C84" t="s">
        <v>8744</v>
      </c>
      <c r="D84">
        <v>4</v>
      </c>
      <c r="E84">
        <v>144</v>
      </c>
      <c r="F84">
        <v>576</v>
      </c>
      <c r="G84" t="s">
        <v>3391</v>
      </c>
      <c r="H84">
        <v>574</v>
      </c>
      <c r="I84">
        <v>2</v>
      </c>
      <c r="J84">
        <v>10</v>
      </c>
      <c r="K84">
        <v>5740</v>
      </c>
    </row>
    <row r="85" spans="1:11" x14ac:dyDescent="0.2">
      <c r="G85" t="s">
        <v>2951</v>
      </c>
      <c r="H85">
        <v>2</v>
      </c>
      <c r="I85">
        <v>0</v>
      </c>
    </row>
    <row r="87" spans="1:11" x14ac:dyDescent="0.2">
      <c r="A87" t="s">
        <v>8912</v>
      </c>
      <c r="B87" t="s">
        <v>8919</v>
      </c>
      <c r="C87" t="s">
        <v>8920</v>
      </c>
      <c r="D87">
        <v>4</v>
      </c>
      <c r="E87">
        <v>121.5</v>
      </c>
      <c r="F87">
        <v>486</v>
      </c>
      <c r="G87" t="s">
        <v>3204</v>
      </c>
      <c r="H87">
        <v>483</v>
      </c>
      <c r="I87">
        <v>3</v>
      </c>
      <c r="J87">
        <v>10.5</v>
      </c>
      <c r="K87">
        <v>5072</v>
      </c>
    </row>
    <row r="88" spans="1:11" x14ac:dyDescent="0.2">
      <c r="G88" t="s">
        <v>3223</v>
      </c>
      <c r="H88">
        <v>3</v>
      </c>
      <c r="I88">
        <v>0</v>
      </c>
    </row>
    <row r="90" spans="1:11" x14ac:dyDescent="0.2">
      <c r="A90" t="s">
        <v>3362</v>
      </c>
      <c r="B90" t="s">
        <v>3318</v>
      </c>
      <c r="C90" t="s">
        <v>3319</v>
      </c>
      <c r="D90">
        <v>5</v>
      </c>
      <c r="E90">
        <v>141</v>
      </c>
      <c r="F90">
        <v>705</v>
      </c>
      <c r="G90" t="s">
        <v>3144</v>
      </c>
      <c r="H90">
        <v>702</v>
      </c>
      <c r="I90">
        <v>3</v>
      </c>
      <c r="J90">
        <v>9.5</v>
      </c>
      <c r="K90">
        <v>6669</v>
      </c>
    </row>
    <row r="91" spans="1:11" x14ac:dyDescent="0.2">
      <c r="G91" t="s">
        <v>3041</v>
      </c>
      <c r="H91">
        <v>3</v>
      </c>
      <c r="I91">
        <v>0</v>
      </c>
    </row>
    <row r="93" spans="1:11" x14ac:dyDescent="0.2">
      <c r="A93" t="s">
        <v>3435</v>
      </c>
      <c r="B93" t="s">
        <v>3121</v>
      </c>
      <c r="C93" t="s">
        <v>3224</v>
      </c>
      <c r="D93">
        <v>4</v>
      </c>
      <c r="E93">
        <v>155</v>
      </c>
      <c r="F93">
        <v>620</v>
      </c>
      <c r="G93" t="s">
        <v>9044</v>
      </c>
      <c r="H93">
        <v>613</v>
      </c>
      <c r="I93">
        <v>7</v>
      </c>
      <c r="J93">
        <v>10.5</v>
      </c>
      <c r="K93">
        <v>6437</v>
      </c>
    </row>
    <row r="94" spans="1:11" x14ac:dyDescent="0.2">
      <c r="G94" t="s">
        <v>9224</v>
      </c>
      <c r="H94">
        <v>7</v>
      </c>
      <c r="I94">
        <v>0</v>
      </c>
    </row>
    <row r="96" spans="1:11" x14ac:dyDescent="0.2">
      <c r="A96" t="s">
        <v>3220</v>
      </c>
      <c r="B96" t="s">
        <v>8886</v>
      </c>
      <c r="C96" t="s">
        <v>8887</v>
      </c>
      <c r="D96">
        <v>3</v>
      </c>
      <c r="E96">
        <v>213</v>
      </c>
      <c r="F96">
        <v>639</v>
      </c>
      <c r="G96" t="s">
        <v>8951</v>
      </c>
      <c r="H96">
        <v>637</v>
      </c>
      <c r="I96">
        <v>2</v>
      </c>
      <c r="J96">
        <v>9.5</v>
      </c>
      <c r="K96">
        <v>6052</v>
      </c>
    </row>
    <row r="97" spans="1:11" x14ac:dyDescent="0.2">
      <c r="G97" t="s">
        <v>9546</v>
      </c>
      <c r="H97">
        <v>2</v>
      </c>
      <c r="I97">
        <v>0</v>
      </c>
    </row>
    <row r="99" spans="1:11" x14ac:dyDescent="0.2">
      <c r="A99" t="s">
        <v>8819</v>
      </c>
      <c r="B99" t="s">
        <v>9011</v>
      </c>
      <c r="C99" t="s">
        <v>9012</v>
      </c>
      <c r="D99">
        <v>2</v>
      </c>
      <c r="E99">
        <v>314</v>
      </c>
      <c r="F99">
        <v>628</v>
      </c>
      <c r="G99" t="s">
        <v>2930</v>
      </c>
      <c r="H99">
        <v>626</v>
      </c>
      <c r="I99">
        <v>2</v>
      </c>
      <c r="J99">
        <v>10</v>
      </c>
      <c r="K99">
        <v>6260</v>
      </c>
    </row>
    <row r="100" spans="1:11" x14ac:dyDescent="0.2">
      <c r="G100" t="s">
        <v>9546</v>
      </c>
      <c r="H100">
        <v>2</v>
      </c>
      <c r="I100">
        <v>0</v>
      </c>
    </row>
    <row r="102" spans="1:11" x14ac:dyDescent="0.2">
      <c r="A102" t="s">
        <v>9129</v>
      </c>
      <c r="B102" t="s">
        <v>9083</v>
      </c>
      <c r="C102" t="s">
        <v>9084</v>
      </c>
      <c r="D102">
        <v>3</v>
      </c>
      <c r="E102">
        <v>236</v>
      </c>
      <c r="F102">
        <v>708</v>
      </c>
      <c r="G102" t="s">
        <v>9295</v>
      </c>
      <c r="H102">
        <v>700</v>
      </c>
      <c r="I102">
        <v>8</v>
      </c>
      <c r="J102">
        <v>9</v>
      </c>
      <c r="K102">
        <v>6300</v>
      </c>
    </row>
    <row r="103" spans="1:11" x14ac:dyDescent="0.2">
      <c r="G103" t="s">
        <v>21732</v>
      </c>
      <c r="H103">
        <v>8</v>
      </c>
      <c r="I103">
        <v>0</v>
      </c>
    </row>
    <row r="105" spans="1:11" x14ac:dyDescent="0.2">
      <c r="A105" t="s">
        <v>9081</v>
      </c>
      <c r="B105" t="s">
        <v>9234</v>
      </c>
      <c r="C105" t="s">
        <v>9174</v>
      </c>
      <c r="D105">
        <v>2</v>
      </c>
      <c r="E105">
        <v>299</v>
      </c>
      <c r="F105">
        <v>598</v>
      </c>
      <c r="G105" t="s">
        <v>2977</v>
      </c>
      <c r="H105">
        <v>596</v>
      </c>
      <c r="I105">
        <v>2</v>
      </c>
      <c r="J105">
        <v>9.5</v>
      </c>
      <c r="K105">
        <v>5662</v>
      </c>
    </row>
    <row r="106" spans="1:11" x14ac:dyDescent="0.2">
      <c r="G106" t="s">
        <v>21733</v>
      </c>
      <c r="H106">
        <v>2</v>
      </c>
      <c r="I106">
        <v>0</v>
      </c>
    </row>
    <row r="108" spans="1:11" x14ac:dyDescent="0.2">
      <c r="A108" t="s">
        <v>2907</v>
      </c>
      <c r="B108" t="s">
        <v>3089</v>
      </c>
      <c r="C108" t="s">
        <v>3090</v>
      </c>
      <c r="D108">
        <v>2</v>
      </c>
      <c r="E108">
        <v>301</v>
      </c>
      <c r="F108">
        <v>602</v>
      </c>
      <c r="G108" t="s">
        <v>2783</v>
      </c>
      <c r="H108">
        <v>601</v>
      </c>
      <c r="I108">
        <v>1</v>
      </c>
      <c r="J108">
        <v>8.5</v>
      </c>
      <c r="K108">
        <v>5109</v>
      </c>
    </row>
    <row r="109" spans="1:11" x14ac:dyDescent="0.2">
      <c r="G109" t="s">
        <v>2763</v>
      </c>
      <c r="H109" t="s">
        <v>8322</v>
      </c>
      <c r="I109">
        <v>0</v>
      </c>
      <c r="J109">
        <v>8.5</v>
      </c>
      <c r="K109">
        <v>9</v>
      </c>
    </row>
    <row r="112" spans="1:11" x14ac:dyDescent="0.2">
      <c r="A112" t="s">
        <v>2929</v>
      </c>
      <c r="B112" t="s">
        <v>2956</v>
      </c>
      <c r="C112" t="s">
        <v>12101</v>
      </c>
      <c r="D112">
        <v>2</v>
      </c>
      <c r="E112">
        <v>211</v>
      </c>
      <c r="F112">
        <v>422</v>
      </c>
      <c r="G112" t="s">
        <v>9461</v>
      </c>
      <c r="H112">
        <v>419</v>
      </c>
      <c r="I112">
        <v>3</v>
      </c>
      <c r="J112">
        <v>9</v>
      </c>
      <c r="K112">
        <v>3771</v>
      </c>
    </row>
    <row r="113" spans="1:11" x14ac:dyDescent="0.2">
      <c r="G113" t="s">
        <v>21775</v>
      </c>
      <c r="H113">
        <v>3</v>
      </c>
      <c r="I113">
        <v>0</v>
      </c>
    </row>
    <row r="115" spans="1:11" x14ac:dyDescent="0.2">
      <c r="A115" t="s">
        <v>9461</v>
      </c>
      <c r="B115" t="s">
        <v>9444</v>
      </c>
      <c r="C115" t="s">
        <v>4124</v>
      </c>
      <c r="D115">
        <v>2</v>
      </c>
      <c r="E115">
        <v>307</v>
      </c>
      <c r="F115">
        <v>614</v>
      </c>
      <c r="G115" s="12" t="s">
        <v>9611</v>
      </c>
      <c r="H115">
        <v>614</v>
      </c>
      <c r="I115">
        <v>0</v>
      </c>
      <c r="J115">
        <v>9</v>
      </c>
      <c r="K115">
        <v>5526</v>
      </c>
    </row>
    <row r="118" spans="1:11" x14ac:dyDescent="0.2">
      <c r="A118" t="s">
        <v>9610</v>
      </c>
      <c r="B118" t="s">
        <v>9526</v>
      </c>
      <c r="C118" t="s">
        <v>9527</v>
      </c>
      <c r="D118">
        <v>2</v>
      </c>
      <c r="E118">
        <v>234</v>
      </c>
      <c r="F118">
        <v>468</v>
      </c>
      <c r="G118" t="s">
        <v>9714</v>
      </c>
      <c r="H118">
        <v>464</v>
      </c>
      <c r="I118">
        <v>4</v>
      </c>
      <c r="J118">
        <v>8.5</v>
      </c>
      <c r="K118">
        <v>3944</v>
      </c>
    </row>
    <row r="119" spans="1:11" x14ac:dyDescent="0.2">
      <c r="G119" t="s">
        <v>21776</v>
      </c>
      <c r="H119">
        <v>4</v>
      </c>
      <c r="I119">
        <v>0</v>
      </c>
    </row>
    <row r="121" spans="1:11" x14ac:dyDescent="0.2">
      <c r="A121" t="s">
        <v>9760</v>
      </c>
      <c r="B121" t="s">
        <v>9781</v>
      </c>
      <c r="C121" t="s">
        <v>9782</v>
      </c>
      <c r="D121">
        <v>2</v>
      </c>
      <c r="E121">
        <v>310</v>
      </c>
      <c r="F121">
        <v>620</v>
      </c>
      <c r="G121" t="s">
        <v>21650</v>
      </c>
      <c r="H121">
        <v>617</v>
      </c>
      <c r="I121">
        <v>3</v>
      </c>
      <c r="J121">
        <v>9.5</v>
      </c>
      <c r="K121">
        <v>5861</v>
      </c>
    </row>
    <row r="122" spans="1:11" x14ac:dyDescent="0.2">
      <c r="G122" t="s">
        <v>21650</v>
      </c>
      <c r="H122" t="s">
        <v>9844</v>
      </c>
      <c r="I122">
        <v>2</v>
      </c>
      <c r="J122">
        <v>9.5</v>
      </c>
      <c r="K122">
        <v>9.5</v>
      </c>
    </row>
    <row r="123" spans="1:11" x14ac:dyDescent="0.2">
      <c r="G123" t="s">
        <v>21776</v>
      </c>
      <c r="H123">
        <v>2</v>
      </c>
      <c r="I123">
        <v>0</v>
      </c>
    </row>
    <row r="125" spans="1:11" x14ac:dyDescent="0.2">
      <c r="A125" t="s">
        <v>9715</v>
      </c>
      <c r="B125" t="s">
        <v>9779</v>
      </c>
      <c r="C125" t="s">
        <v>9780</v>
      </c>
      <c r="D125">
        <v>2</v>
      </c>
      <c r="E125">
        <v>247</v>
      </c>
      <c r="F125">
        <v>494</v>
      </c>
      <c r="G125" t="s">
        <v>21652</v>
      </c>
      <c r="H125">
        <v>490</v>
      </c>
      <c r="I125">
        <v>4</v>
      </c>
      <c r="J125">
        <v>9</v>
      </c>
      <c r="K125">
        <v>4410</v>
      </c>
    </row>
    <row r="126" spans="1:11" x14ac:dyDescent="0.2">
      <c r="G126" t="s">
        <v>21652</v>
      </c>
      <c r="H126" t="s">
        <v>4981</v>
      </c>
      <c r="I126">
        <v>3</v>
      </c>
      <c r="J126">
        <v>9</v>
      </c>
      <c r="K126">
        <v>9</v>
      </c>
    </row>
    <row r="127" spans="1:11" x14ac:dyDescent="0.2">
      <c r="G127" t="s">
        <v>21765</v>
      </c>
      <c r="H127">
        <v>3</v>
      </c>
      <c r="I127">
        <v>0</v>
      </c>
    </row>
    <row r="129" spans="1:11" x14ac:dyDescent="0.2">
      <c r="A129" t="s">
        <v>21650</v>
      </c>
      <c r="B129" t="s">
        <v>10017</v>
      </c>
      <c r="C129" t="s">
        <v>9972</v>
      </c>
      <c r="D129">
        <v>2</v>
      </c>
      <c r="E129">
        <v>251</v>
      </c>
      <c r="F129">
        <v>502</v>
      </c>
      <c r="G129" t="s">
        <v>21706</v>
      </c>
      <c r="H129">
        <v>500</v>
      </c>
      <c r="I129">
        <v>2</v>
      </c>
      <c r="J129">
        <v>9</v>
      </c>
      <c r="K129">
        <v>4500</v>
      </c>
    </row>
    <row r="130" spans="1:11" x14ac:dyDescent="0.2">
      <c r="G130" t="s">
        <v>21654</v>
      </c>
      <c r="H130">
        <v>2</v>
      </c>
      <c r="I130">
        <v>0</v>
      </c>
    </row>
    <row r="132" spans="1:11" x14ac:dyDescent="0.2">
      <c r="A132" t="s">
        <v>21652</v>
      </c>
      <c r="B132" t="s">
        <v>2680</v>
      </c>
      <c r="C132" t="s">
        <v>2681</v>
      </c>
      <c r="D132">
        <v>2</v>
      </c>
      <c r="E132">
        <v>255</v>
      </c>
      <c r="F132">
        <v>510</v>
      </c>
      <c r="G132" t="s">
        <v>21707</v>
      </c>
      <c r="H132">
        <v>507</v>
      </c>
      <c r="I132">
        <v>3</v>
      </c>
      <c r="J132">
        <v>9</v>
      </c>
      <c r="K132">
        <v>4563</v>
      </c>
    </row>
    <row r="133" spans="1:11" x14ac:dyDescent="0.2">
      <c r="G133" t="s">
        <v>21707</v>
      </c>
      <c r="H133" t="s">
        <v>8322</v>
      </c>
      <c r="I133">
        <v>2</v>
      </c>
      <c r="J133">
        <v>9</v>
      </c>
      <c r="K133">
        <v>9</v>
      </c>
    </row>
    <row r="134" spans="1:11" x14ac:dyDescent="0.2">
      <c r="G134" t="s">
        <v>9989</v>
      </c>
      <c r="H134">
        <v>2</v>
      </c>
      <c r="I134">
        <v>0</v>
      </c>
    </row>
    <row r="137" spans="1:11" x14ac:dyDescent="0.2">
      <c r="A137" t="s">
        <v>21706</v>
      </c>
      <c r="B137" t="s">
        <v>2545</v>
      </c>
      <c r="C137" t="s">
        <v>7631</v>
      </c>
      <c r="D137">
        <v>2</v>
      </c>
      <c r="E137">
        <v>268</v>
      </c>
      <c r="F137">
        <v>536</v>
      </c>
      <c r="G137" t="s">
        <v>21655</v>
      </c>
      <c r="H137">
        <v>533</v>
      </c>
      <c r="I137">
        <v>3</v>
      </c>
      <c r="J137">
        <v>9</v>
      </c>
      <c r="K137">
        <v>4797</v>
      </c>
    </row>
    <row r="138" spans="1:11" x14ac:dyDescent="0.2">
      <c r="G138" t="s">
        <v>2265</v>
      </c>
      <c r="H138">
        <v>3</v>
      </c>
      <c r="I138">
        <v>0</v>
      </c>
    </row>
    <row r="140" spans="1:11" x14ac:dyDescent="0.2">
      <c r="A140" t="s">
        <v>21707</v>
      </c>
      <c r="B140" t="s">
        <v>2527</v>
      </c>
      <c r="C140" t="s">
        <v>2630</v>
      </c>
      <c r="D140">
        <v>2</v>
      </c>
      <c r="E140">
        <v>215</v>
      </c>
      <c r="F140">
        <v>430</v>
      </c>
      <c r="G140" t="s">
        <v>2294</v>
      </c>
      <c r="H140">
        <v>427</v>
      </c>
      <c r="I140">
        <v>3</v>
      </c>
      <c r="J140">
        <v>9.5</v>
      </c>
      <c r="K140">
        <v>4056</v>
      </c>
    </row>
    <row r="141" spans="1:11" x14ac:dyDescent="0.2">
      <c r="G141" t="s">
        <v>10079</v>
      </c>
      <c r="H141">
        <v>3</v>
      </c>
      <c r="I141">
        <v>0</v>
      </c>
    </row>
    <row r="143" spans="1:11" x14ac:dyDescent="0.2">
      <c r="A143" t="s">
        <v>21738</v>
      </c>
      <c r="B143" t="s">
        <v>2381</v>
      </c>
      <c r="C143" t="s">
        <v>2382</v>
      </c>
      <c r="D143">
        <v>2</v>
      </c>
      <c r="E143">
        <v>251</v>
      </c>
      <c r="F143">
        <v>502</v>
      </c>
      <c r="G143" t="s">
        <v>10138</v>
      </c>
      <c r="H143">
        <v>500</v>
      </c>
      <c r="I143">
        <v>2</v>
      </c>
      <c r="J143">
        <v>9</v>
      </c>
      <c r="K143">
        <v>4500</v>
      </c>
    </row>
    <row r="144" spans="1:11" x14ac:dyDescent="0.2">
      <c r="G144" t="s">
        <v>10162</v>
      </c>
      <c r="H144" t="s">
        <v>2695</v>
      </c>
      <c r="I144">
        <v>1</v>
      </c>
      <c r="J144">
        <v>9</v>
      </c>
      <c r="K144">
        <v>9</v>
      </c>
    </row>
    <row r="145" spans="1:11" x14ac:dyDescent="0.2">
      <c r="G145" t="s">
        <v>10096</v>
      </c>
      <c r="H145">
        <v>1</v>
      </c>
      <c r="I145">
        <v>0</v>
      </c>
    </row>
    <row r="147" spans="1:11" x14ac:dyDescent="0.2">
      <c r="A147" t="s">
        <v>2367</v>
      </c>
      <c r="B147" t="s">
        <v>2325</v>
      </c>
      <c r="C147" t="s">
        <v>2326</v>
      </c>
      <c r="D147">
        <v>1</v>
      </c>
      <c r="E147">
        <v>298</v>
      </c>
      <c r="F147">
        <v>298</v>
      </c>
      <c r="G147" t="s">
        <v>10038</v>
      </c>
      <c r="H147">
        <v>295</v>
      </c>
      <c r="I147">
        <v>3</v>
      </c>
      <c r="J147">
        <v>9</v>
      </c>
      <c r="K147">
        <v>2655</v>
      </c>
    </row>
    <row r="148" spans="1:11" x14ac:dyDescent="0.2">
      <c r="G148" t="s">
        <v>10096</v>
      </c>
      <c r="H148">
        <v>3</v>
      </c>
      <c r="I148">
        <v>0</v>
      </c>
    </row>
    <row r="151" spans="1:11" x14ac:dyDescent="0.2">
      <c r="A151" t="s">
        <v>10063</v>
      </c>
      <c r="B151" t="s">
        <v>10113</v>
      </c>
      <c r="C151" t="s">
        <v>10153</v>
      </c>
      <c r="D151">
        <v>1</v>
      </c>
      <c r="E151">
        <v>337</v>
      </c>
      <c r="F151">
        <v>337</v>
      </c>
      <c r="G151" t="s">
        <v>10283</v>
      </c>
      <c r="H151">
        <v>337</v>
      </c>
      <c r="I151">
        <v>0</v>
      </c>
      <c r="J151">
        <v>9</v>
      </c>
      <c r="K151">
        <v>3033</v>
      </c>
    </row>
    <row r="154" spans="1:11" x14ac:dyDescent="0.2">
      <c r="A154" t="s">
        <v>10063</v>
      </c>
      <c r="B154" t="s">
        <v>10250</v>
      </c>
      <c r="C154" t="s">
        <v>10251</v>
      </c>
      <c r="D154">
        <v>1</v>
      </c>
      <c r="E154">
        <v>304</v>
      </c>
      <c r="F154">
        <v>304</v>
      </c>
      <c r="G154" t="s">
        <v>10326</v>
      </c>
      <c r="H154">
        <v>302</v>
      </c>
      <c r="I154">
        <v>2</v>
      </c>
      <c r="J154">
        <v>9</v>
      </c>
      <c r="K154">
        <v>2718</v>
      </c>
    </row>
    <row r="155" spans="1:11" x14ac:dyDescent="0.2">
      <c r="G155" t="s">
        <v>2103</v>
      </c>
      <c r="H155">
        <v>2</v>
      </c>
      <c r="I155">
        <v>0</v>
      </c>
    </row>
    <row r="157" spans="1:11" x14ac:dyDescent="0.2">
      <c r="A157" t="s">
        <v>10231</v>
      </c>
      <c r="B157" t="s">
        <v>10249</v>
      </c>
      <c r="C157" t="s">
        <v>9375</v>
      </c>
      <c r="D157">
        <v>1</v>
      </c>
      <c r="E157">
        <v>517</v>
      </c>
      <c r="F157">
        <v>517</v>
      </c>
      <c r="G157" t="s">
        <v>10388</v>
      </c>
      <c r="H157">
        <v>514</v>
      </c>
      <c r="I157">
        <v>3</v>
      </c>
      <c r="J157">
        <v>9</v>
      </c>
      <c r="K157">
        <v>4626</v>
      </c>
    </row>
    <row r="158" spans="1:11" x14ac:dyDescent="0.2">
      <c r="G158" t="s">
        <v>2266</v>
      </c>
      <c r="H158">
        <v>3</v>
      </c>
      <c r="I158">
        <v>0</v>
      </c>
    </row>
    <row r="160" spans="1:11" x14ac:dyDescent="0.2">
      <c r="A160" t="s">
        <v>10438</v>
      </c>
      <c r="B160" t="s">
        <v>10488</v>
      </c>
      <c r="C160" t="s">
        <v>10489</v>
      </c>
      <c r="D160">
        <v>2</v>
      </c>
      <c r="E160">
        <v>253</v>
      </c>
      <c r="F160">
        <v>506</v>
      </c>
      <c r="G160" t="s">
        <v>2275</v>
      </c>
      <c r="H160">
        <v>505</v>
      </c>
      <c r="I160">
        <v>1</v>
      </c>
      <c r="J160">
        <v>9</v>
      </c>
      <c r="K160">
        <v>4545</v>
      </c>
    </row>
    <row r="161" spans="1:11" x14ac:dyDescent="0.2">
      <c r="G161" t="s">
        <v>11397</v>
      </c>
      <c r="H161">
        <v>1</v>
      </c>
      <c r="I161">
        <v>0</v>
      </c>
    </row>
    <row r="163" spans="1:11" x14ac:dyDescent="0.2">
      <c r="A163" t="s">
        <v>2270</v>
      </c>
      <c r="B163" t="s">
        <v>2212</v>
      </c>
      <c r="C163" t="s">
        <v>2213</v>
      </c>
      <c r="D163">
        <v>3</v>
      </c>
      <c r="E163">
        <v>251</v>
      </c>
      <c r="F163">
        <v>753</v>
      </c>
      <c r="G163" t="s">
        <v>2230</v>
      </c>
      <c r="H163">
        <v>750</v>
      </c>
      <c r="I163">
        <v>3</v>
      </c>
      <c r="J163">
        <v>10.5</v>
      </c>
      <c r="K163">
        <v>7875</v>
      </c>
    </row>
    <row r="164" spans="1:11" x14ac:dyDescent="0.2">
      <c r="G164" t="s">
        <v>10435</v>
      </c>
      <c r="H164">
        <v>3</v>
      </c>
      <c r="I164">
        <v>0</v>
      </c>
    </row>
    <row r="167" spans="1:11" x14ac:dyDescent="0.2">
      <c r="A167" t="s">
        <v>10437</v>
      </c>
      <c r="B167" t="s">
        <v>10342</v>
      </c>
      <c r="C167" t="s">
        <v>10343</v>
      </c>
      <c r="D167">
        <v>2</v>
      </c>
      <c r="E167">
        <v>261</v>
      </c>
      <c r="F167">
        <v>522</v>
      </c>
      <c r="G167" t="s">
        <v>2145</v>
      </c>
      <c r="H167">
        <v>519</v>
      </c>
      <c r="I167">
        <v>3</v>
      </c>
      <c r="J167">
        <v>10.5</v>
      </c>
      <c r="K167">
        <v>5450</v>
      </c>
    </row>
    <row r="168" spans="1:11" x14ac:dyDescent="0.2">
      <c r="G168" t="s">
        <v>10860</v>
      </c>
      <c r="H168">
        <v>3</v>
      </c>
      <c r="I168">
        <v>0</v>
      </c>
    </row>
    <row r="170" spans="1:11" x14ac:dyDescent="0.2">
      <c r="A170" t="s">
        <v>10436</v>
      </c>
      <c r="B170" t="s">
        <v>10476</v>
      </c>
      <c r="C170" t="s">
        <v>10478</v>
      </c>
      <c r="D170">
        <v>3</v>
      </c>
      <c r="E170">
        <v>261</v>
      </c>
      <c r="F170">
        <v>783</v>
      </c>
      <c r="G170" t="s">
        <v>10608</v>
      </c>
      <c r="H170">
        <v>777</v>
      </c>
      <c r="I170">
        <v>6</v>
      </c>
      <c r="J170">
        <v>8.5</v>
      </c>
      <c r="K170">
        <v>6605</v>
      </c>
    </row>
    <row r="171" spans="1:11" x14ac:dyDescent="0.2">
      <c r="G171" t="s">
        <v>2146</v>
      </c>
      <c r="H171">
        <v>6</v>
      </c>
      <c r="I171">
        <v>0</v>
      </c>
    </row>
    <row r="173" spans="1:11" x14ac:dyDescent="0.2">
      <c r="A173" t="s">
        <v>10533</v>
      </c>
      <c r="B173" t="s">
        <v>1937</v>
      </c>
      <c r="C173" t="s">
        <v>10461</v>
      </c>
      <c r="D173">
        <v>3</v>
      </c>
      <c r="E173">
        <v>281</v>
      </c>
      <c r="F173">
        <v>843</v>
      </c>
      <c r="G173" t="s">
        <v>2043</v>
      </c>
      <c r="H173">
        <v>841</v>
      </c>
      <c r="I173">
        <v>2</v>
      </c>
      <c r="J173">
        <v>9</v>
      </c>
      <c r="K173">
        <v>7569</v>
      </c>
    </row>
    <row r="174" spans="1:11" x14ac:dyDescent="0.2">
      <c r="G174" t="s">
        <v>2148</v>
      </c>
      <c r="H174" t="s">
        <v>2144</v>
      </c>
      <c r="I174">
        <v>1</v>
      </c>
      <c r="J174">
        <v>9</v>
      </c>
      <c r="K174">
        <v>9</v>
      </c>
    </row>
    <row r="175" spans="1:11" x14ac:dyDescent="0.2">
      <c r="G175" t="s">
        <v>1970</v>
      </c>
      <c r="H175">
        <v>1</v>
      </c>
      <c r="I175">
        <v>0</v>
      </c>
    </row>
    <row r="177" spans="1:11" x14ac:dyDescent="0.2">
      <c r="A177" t="s">
        <v>10533</v>
      </c>
      <c r="B177" t="s">
        <v>10562</v>
      </c>
      <c r="C177" t="s">
        <v>10563</v>
      </c>
      <c r="D177">
        <v>1</v>
      </c>
      <c r="E177">
        <v>217</v>
      </c>
      <c r="F177">
        <v>217</v>
      </c>
      <c r="G177" t="s">
        <v>2145</v>
      </c>
      <c r="H177">
        <v>215</v>
      </c>
      <c r="I177">
        <v>2</v>
      </c>
      <c r="J177">
        <v>9</v>
      </c>
      <c r="K177">
        <v>1935</v>
      </c>
    </row>
    <row r="178" spans="1:11" x14ac:dyDescent="0.2">
      <c r="G178" t="s">
        <v>11398</v>
      </c>
      <c r="H178">
        <v>2</v>
      </c>
      <c r="I178">
        <v>0</v>
      </c>
    </row>
    <row r="180" spans="1:11" x14ac:dyDescent="0.2">
      <c r="A180" t="s">
        <v>1950</v>
      </c>
      <c r="B180" t="s">
        <v>1902</v>
      </c>
      <c r="C180" t="s">
        <v>1939</v>
      </c>
      <c r="D180">
        <v>2</v>
      </c>
      <c r="E180">
        <v>243</v>
      </c>
      <c r="F180">
        <v>486</v>
      </c>
      <c r="G180" t="s">
        <v>1838</v>
      </c>
      <c r="H180">
        <v>486</v>
      </c>
      <c r="I180">
        <v>0</v>
      </c>
      <c r="J180">
        <v>9</v>
      </c>
      <c r="K180">
        <v>4374</v>
      </c>
    </row>
    <row r="183" spans="1:11" x14ac:dyDescent="0.2">
      <c r="A183" t="s">
        <v>1910</v>
      </c>
      <c r="B183" t="s">
        <v>1815</v>
      </c>
      <c r="C183" t="s">
        <v>1816</v>
      </c>
      <c r="D183">
        <v>2</v>
      </c>
      <c r="E183">
        <v>241</v>
      </c>
      <c r="F183">
        <v>482</v>
      </c>
      <c r="G183" t="s">
        <v>1629</v>
      </c>
      <c r="H183">
        <v>480</v>
      </c>
      <c r="I183">
        <v>2</v>
      </c>
      <c r="J183">
        <v>12</v>
      </c>
      <c r="K183">
        <v>5760</v>
      </c>
    </row>
    <row r="184" spans="1:11" x14ac:dyDescent="0.2">
      <c r="G184" t="s">
        <v>10860</v>
      </c>
      <c r="H184">
        <v>2</v>
      </c>
      <c r="I184">
        <v>0</v>
      </c>
    </row>
    <row r="186" spans="1:11" x14ac:dyDescent="0.2">
      <c r="A186" t="s">
        <v>1875</v>
      </c>
      <c r="B186" t="s">
        <v>1740</v>
      </c>
      <c r="C186" t="s">
        <v>1741</v>
      </c>
      <c r="D186">
        <v>1</v>
      </c>
      <c r="E186">
        <v>259</v>
      </c>
      <c r="F186">
        <v>259</v>
      </c>
      <c r="G186" t="s">
        <v>1578</v>
      </c>
      <c r="H186">
        <v>257</v>
      </c>
      <c r="I186">
        <v>2</v>
      </c>
      <c r="J186">
        <v>9</v>
      </c>
      <c r="K186">
        <v>2313</v>
      </c>
    </row>
    <row r="187" spans="1:11" x14ac:dyDescent="0.2">
      <c r="G187" t="s">
        <v>10866</v>
      </c>
      <c r="H187">
        <v>2</v>
      </c>
      <c r="I187">
        <v>0</v>
      </c>
    </row>
    <row r="189" spans="1:11" x14ac:dyDescent="0.2">
      <c r="A189" t="s">
        <v>1875</v>
      </c>
      <c r="B189" t="s">
        <v>1751</v>
      </c>
      <c r="C189" t="s">
        <v>1752</v>
      </c>
      <c r="D189" t="s">
        <v>1660</v>
      </c>
      <c r="F189">
        <v>578</v>
      </c>
      <c r="G189" t="s">
        <v>10549</v>
      </c>
      <c r="H189">
        <v>571</v>
      </c>
      <c r="I189">
        <v>7</v>
      </c>
      <c r="J189">
        <v>9</v>
      </c>
      <c r="K189">
        <v>5139</v>
      </c>
    </row>
    <row r="190" spans="1:11" x14ac:dyDescent="0.2">
      <c r="G190" t="s">
        <v>10860</v>
      </c>
      <c r="H190">
        <v>7</v>
      </c>
      <c r="I190">
        <v>0</v>
      </c>
    </row>
    <row r="192" spans="1:11" x14ac:dyDescent="0.2">
      <c r="A192" t="s">
        <v>10549</v>
      </c>
      <c r="B192" t="s">
        <v>10690</v>
      </c>
      <c r="C192" t="s">
        <v>10691</v>
      </c>
      <c r="D192">
        <v>3</v>
      </c>
      <c r="E192">
        <v>249</v>
      </c>
      <c r="F192">
        <v>747</v>
      </c>
      <c r="G192" s="30">
        <v>39658</v>
      </c>
      <c r="H192">
        <v>741</v>
      </c>
      <c r="I192">
        <v>6</v>
      </c>
      <c r="J192">
        <v>8.5</v>
      </c>
      <c r="K192">
        <v>6299</v>
      </c>
    </row>
    <row r="193" spans="1:11" x14ac:dyDescent="0.2">
      <c r="G193" s="30" t="s">
        <v>11042</v>
      </c>
      <c r="H193">
        <v>2</v>
      </c>
      <c r="I193">
        <v>4</v>
      </c>
      <c r="J193">
        <v>8.5</v>
      </c>
      <c r="K193">
        <v>17</v>
      </c>
    </row>
    <row r="194" spans="1:11" x14ac:dyDescent="0.2">
      <c r="G194" t="s">
        <v>11363</v>
      </c>
      <c r="H194">
        <v>4</v>
      </c>
      <c r="I194">
        <v>0</v>
      </c>
    </row>
    <row r="196" spans="1:11" x14ac:dyDescent="0.2">
      <c r="A196" t="s">
        <v>10678</v>
      </c>
      <c r="B196" t="s">
        <v>10681</v>
      </c>
      <c r="C196" t="s">
        <v>10682</v>
      </c>
      <c r="D196">
        <v>3</v>
      </c>
      <c r="E196">
        <v>251</v>
      </c>
      <c r="F196">
        <v>753</v>
      </c>
      <c r="G196" s="30">
        <v>39658</v>
      </c>
      <c r="H196">
        <v>745</v>
      </c>
      <c r="I196">
        <v>8</v>
      </c>
      <c r="J196">
        <v>10</v>
      </c>
      <c r="K196">
        <v>7450</v>
      </c>
    </row>
    <row r="197" spans="1:11" x14ac:dyDescent="0.2">
      <c r="G197" t="s">
        <v>11042</v>
      </c>
      <c r="H197">
        <v>7</v>
      </c>
      <c r="I197">
        <v>1</v>
      </c>
      <c r="J197">
        <v>10</v>
      </c>
      <c r="K197">
        <v>70</v>
      </c>
    </row>
    <row r="198" spans="1:11" x14ac:dyDescent="0.2">
      <c r="G198" t="s">
        <v>11399</v>
      </c>
      <c r="H198">
        <v>1</v>
      </c>
      <c r="I198">
        <v>0</v>
      </c>
    </row>
    <row r="200" spans="1:11" x14ac:dyDescent="0.2">
      <c r="A200" s="12">
        <v>39658</v>
      </c>
      <c r="B200" t="s">
        <v>10981</v>
      </c>
      <c r="C200" t="s">
        <v>10982</v>
      </c>
      <c r="D200">
        <v>3</v>
      </c>
      <c r="E200">
        <v>245</v>
      </c>
      <c r="F200">
        <v>735</v>
      </c>
      <c r="G200" t="s">
        <v>11028</v>
      </c>
      <c r="H200">
        <v>721</v>
      </c>
      <c r="I200">
        <v>14</v>
      </c>
      <c r="J200">
        <v>9.5</v>
      </c>
      <c r="K200">
        <v>6850</v>
      </c>
    </row>
    <row r="201" spans="1:11" x14ac:dyDescent="0.2">
      <c r="G201" t="s">
        <v>11473</v>
      </c>
      <c r="H201">
        <v>7</v>
      </c>
      <c r="I201">
        <v>7</v>
      </c>
      <c r="J201">
        <v>9.5</v>
      </c>
      <c r="K201">
        <v>67</v>
      </c>
    </row>
    <row r="202" spans="1:11" x14ac:dyDescent="0.2">
      <c r="G202" t="s">
        <v>12331</v>
      </c>
      <c r="H202">
        <v>1</v>
      </c>
      <c r="I202">
        <v>6</v>
      </c>
    </row>
    <row r="203" spans="1:11" x14ac:dyDescent="0.2">
      <c r="G203" t="s">
        <v>12784</v>
      </c>
      <c r="H203">
        <v>6</v>
      </c>
      <c r="I203">
        <v>0</v>
      </c>
      <c r="J203" t="s">
        <v>12785</v>
      </c>
    </row>
    <row r="204" spans="1:11" x14ac:dyDescent="0.2">
      <c r="A204" s="18"/>
    </row>
    <row r="205" spans="1:11" x14ac:dyDescent="0.2">
      <c r="A205" s="12">
        <v>39663</v>
      </c>
      <c r="B205" t="s">
        <v>10983</v>
      </c>
      <c r="C205" t="s">
        <v>10984</v>
      </c>
      <c r="D205">
        <v>2</v>
      </c>
      <c r="E205">
        <v>250</v>
      </c>
      <c r="F205">
        <v>500</v>
      </c>
      <c r="G205" t="s">
        <v>11042</v>
      </c>
      <c r="H205">
        <v>494</v>
      </c>
      <c r="I205">
        <v>6</v>
      </c>
      <c r="J205">
        <v>9</v>
      </c>
      <c r="K205">
        <v>4446</v>
      </c>
    </row>
    <row r="206" spans="1:11" x14ac:dyDescent="0.2">
      <c r="G206" t="s">
        <v>12190</v>
      </c>
      <c r="H206">
        <v>5</v>
      </c>
      <c r="I206">
        <v>1</v>
      </c>
    </row>
    <row r="207" spans="1:11" x14ac:dyDescent="0.2">
      <c r="G207" t="s">
        <v>1512</v>
      </c>
      <c r="H207">
        <v>1</v>
      </c>
      <c r="I207">
        <v>0</v>
      </c>
    </row>
    <row r="209" spans="1:11" x14ac:dyDescent="0.2">
      <c r="A209" s="12">
        <v>39667</v>
      </c>
      <c r="B209" t="s">
        <v>11004</v>
      </c>
      <c r="C209" t="s">
        <v>10929</v>
      </c>
      <c r="D209">
        <v>3</v>
      </c>
      <c r="E209">
        <v>193</v>
      </c>
      <c r="F209">
        <v>579</v>
      </c>
      <c r="G209" t="s">
        <v>11473</v>
      </c>
      <c r="H209">
        <v>525</v>
      </c>
      <c r="I209">
        <v>54</v>
      </c>
      <c r="J209">
        <v>9.5</v>
      </c>
      <c r="K209">
        <v>4988</v>
      </c>
    </row>
    <row r="210" spans="1:11" x14ac:dyDescent="0.2">
      <c r="G210" t="s">
        <v>11713</v>
      </c>
      <c r="H210">
        <v>52</v>
      </c>
      <c r="I210">
        <v>2</v>
      </c>
      <c r="J210">
        <v>9.5</v>
      </c>
      <c r="K210">
        <v>494</v>
      </c>
    </row>
    <row r="211" spans="1:11" x14ac:dyDescent="0.2">
      <c r="G211" t="s">
        <v>11892</v>
      </c>
      <c r="H211">
        <v>2</v>
      </c>
      <c r="I211">
        <v>0</v>
      </c>
    </row>
    <row r="213" spans="1:11" x14ac:dyDescent="0.2">
      <c r="A213" t="s">
        <v>11042</v>
      </c>
      <c r="B213" t="s">
        <v>10996</v>
      </c>
      <c r="C213" t="s">
        <v>11001</v>
      </c>
      <c r="D213">
        <v>3</v>
      </c>
      <c r="E213">
        <v>259</v>
      </c>
      <c r="F213">
        <v>777</v>
      </c>
      <c r="G213" t="s">
        <v>11378</v>
      </c>
      <c r="H213">
        <v>769</v>
      </c>
      <c r="I213">
        <v>8</v>
      </c>
      <c r="J213">
        <v>9</v>
      </c>
      <c r="K213">
        <v>6921</v>
      </c>
    </row>
    <row r="214" spans="1:11" x14ac:dyDescent="0.2">
      <c r="G214" t="s">
        <v>11474</v>
      </c>
      <c r="H214">
        <v>3</v>
      </c>
      <c r="I214">
        <v>5</v>
      </c>
      <c r="J214">
        <v>9</v>
      </c>
      <c r="K214">
        <v>27</v>
      </c>
    </row>
    <row r="215" spans="1:11" x14ac:dyDescent="0.2">
      <c r="G215" t="s">
        <v>12283</v>
      </c>
      <c r="H215">
        <v>5</v>
      </c>
      <c r="I215">
        <v>0</v>
      </c>
    </row>
    <row r="217" spans="1:11" x14ac:dyDescent="0.2">
      <c r="A217" t="s">
        <v>11249</v>
      </c>
      <c r="B217" t="s">
        <v>11425</v>
      </c>
      <c r="C217" t="s">
        <v>11188</v>
      </c>
      <c r="D217">
        <v>3</v>
      </c>
      <c r="E217">
        <v>181</v>
      </c>
      <c r="F217">
        <v>543</v>
      </c>
      <c r="G217" t="s">
        <v>11473</v>
      </c>
      <c r="H217">
        <v>541</v>
      </c>
      <c r="I217">
        <v>2</v>
      </c>
      <c r="J217">
        <v>9.5</v>
      </c>
      <c r="K217">
        <v>5140</v>
      </c>
    </row>
    <row r="218" spans="1:11" x14ac:dyDescent="0.2">
      <c r="G218" t="s">
        <v>11843</v>
      </c>
      <c r="H218">
        <v>2</v>
      </c>
      <c r="I218">
        <v>0</v>
      </c>
    </row>
    <row r="220" spans="1:11" x14ac:dyDescent="0.2">
      <c r="A220" t="s">
        <v>11327</v>
      </c>
      <c r="B220" t="s">
        <v>11468</v>
      </c>
      <c r="C220" t="s">
        <v>11424</v>
      </c>
      <c r="D220">
        <v>2</v>
      </c>
      <c r="E220">
        <v>251</v>
      </c>
      <c r="F220">
        <v>502</v>
      </c>
      <c r="G220" t="s">
        <v>11773</v>
      </c>
      <c r="H220">
        <v>497</v>
      </c>
      <c r="I220">
        <v>5</v>
      </c>
      <c r="J220">
        <v>10</v>
      </c>
      <c r="K220">
        <v>4970</v>
      </c>
    </row>
    <row r="221" spans="1:11" x14ac:dyDescent="0.2">
      <c r="G221" t="s">
        <v>12190</v>
      </c>
      <c r="H221">
        <v>5</v>
      </c>
      <c r="I221">
        <v>0</v>
      </c>
    </row>
    <row r="223" spans="1:11" x14ac:dyDescent="0.2">
      <c r="A223" t="s">
        <v>11474</v>
      </c>
      <c r="B223" t="s">
        <v>11499</v>
      </c>
      <c r="C223" t="s">
        <v>11500</v>
      </c>
      <c r="D223">
        <v>2.5</v>
      </c>
      <c r="E223">
        <v>233</v>
      </c>
      <c r="F223">
        <v>582</v>
      </c>
      <c r="G223" t="s">
        <v>11713</v>
      </c>
      <c r="H223">
        <v>578</v>
      </c>
      <c r="I223">
        <v>4</v>
      </c>
      <c r="J223">
        <v>10.5</v>
      </c>
      <c r="K223">
        <v>6069</v>
      </c>
    </row>
    <row r="224" spans="1:11" x14ac:dyDescent="0.2">
      <c r="G224" t="s">
        <v>11893</v>
      </c>
      <c r="H224">
        <v>4</v>
      </c>
      <c r="I224">
        <v>0</v>
      </c>
    </row>
    <row r="226" spans="1:11" x14ac:dyDescent="0.2">
      <c r="A226" t="s">
        <v>11568</v>
      </c>
      <c r="B226" t="s">
        <v>11667</v>
      </c>
      <c r="C226" t="s">
        <v>11668</v>
      </c>
      <c r="D226">
        <v>2</v>
      </c>
      <c r="E226">
        <v>254</v>
      </c>
      <c r="F226">
        <v>508</v>
      </c>
      <c r="G226" t="s">
        <v>11622</v>
      </c>
      <c r="H226">
        <v>507</v>
      </c>
      <c r="I226">
        <v>1</v>
      </c>
      <c r="J226">
        <v>9</v>
      </c>
      <c r="K226">
        <v>4563</v>
      </c>
    </row>
    <row r="227" spans="1:11" x14ac:dyDescent="0.2">
      <c r="G227" t="s">
        <v>11725</v>
      </c>
      <c r="H227">
        <v>1</v>
      </c>
      <c r="I227">
        <v>0</v>
      </c>
    </row>
    <row r="229" spans="1:11" x14ac:dyDescent="0.2">
      <c r="A229" t="s">
        <v>11621</v>
      </c>
      <c r="B229" t="s">
        <v>11693</v>
      </c>
      <c r="C229" t="s">
        <v>11694</v>
      </c>
      <c r="D229">
        <v>2</v>
      </c>
      <c r="E229">
        <v>300</v>
      </c>
      <c r="F229" s="32">
        <v>600</v>
      </c>
      <c r="G229" t="s">
        <v>12373</v>
      </c>
      <c r="H229">
        <v>599</v>
      </c>
      <c r="I229">
        <v>1</v>
      </c>
      <c r="J229">
        <v>9</v>
      </c>
      <c r="K229">
        <v>5391</v>
      </c>
    </row>
    <row r="230" spans="1:11" x14ac:dyDescent="0.2">
      <c r="G230" t="s">
        <v>1512</v>
      </c>
      <c r="H230">
        <v>1</v>
      </c>
      <c r="I230">
        <v>0</v>
      </c>
    </row>
    <row r="232" spans="1:11" x14ac:dyDescent="0.2">
      <c r="A232" t="s">
        <v>11986</v>
      </c>
      <c r="B232" t="s">
        <v>12035</v>
      </c>
      <c r="C232" t="s">
        <v>11988</v>
      </c>
      <c r="D232">
        <v>2</v>
      </c>
      <c r="E232">
        <v>271</v>
      </c>
      <c r="F232">
        <v>542</v>
      </c>
      <c r="G232" t="s">
        <v>12370</v>
      </c>
      <c r="H232">
        <v>540</v>
      </c>
      <c r="I232">
        <v>2</v>
      </c>
      <c r="J232">
        <v>9</v>
      </c>
      <c r="K232">
        <f>H232*J232</f>
        <v>4860</v>
      </c>
    </row>
    <row r="233" spans="1:11" x14ac:dyDescent="0.2">
      <c r="G233" t="s">
        <v>12282</v>
      </c>
      <c r="H233">
        <v>2</v>
      </c>
      <c r="I233">
        <v>0</v>
      </c>
    </row>
    <row r="235" spans="1:11" x14ac:dyDescent="0.2">
      <c r="A235" t="s">
        <v>12149</v>
      </c>
      <c r="B235" t="s">
        <v>12139</v>
      </c>
      <c r="C235" t="s">
        <v>12140</v>
      </c>
      <c r="D235">
        <v>5</v>
      </c>
      <c r="E235">
        <v>150</v>
      </c>
      <c r="F235">
        <v>750</v>
      </c>
      <c r="G235" t="s">
        <v>12325</v>
      </c>
      <c r="H235">
        <v>750</v>
      </c>
      <c r="I235">
        <v>0</v>
      </c>
      <c r="J235">
        <v>9</v>
      </c>
      <c r="K235">
        <f>H235*J235</f>
        <v>6750</v>
      </c>
    </row>
    <row r="238" spans="1:11" x14ac:dyDescent="0.2">
      <c r="A238" t="s">
        <v>12091</v>
      </c>
      <c r="B238" t="s">
        <v>12267</v>
      </c>
      <c r="C238" t="s">
        <v>12226</v>
      </c>
      <c r="D238">
        <v>2</v>
      </c>
      <c r="E238">
        <v>261</v>
      </c>
      <c r="F238">
        <v>522</v>
      </c>
      <c r="G238" t="s">
        <v>12325</v>
      </c>
      <c r="H238">
        <v>521</v>
      </c>
      <c r="I238">
        <v>1</v>
      </c>
      <c r="J238">
        <v>9.5</v>
      </c>
      <c r="K238">
        <f>H238*J238</f>
        <v>4949.5</v>
      </c>
    </row>
    <row r="239" spans="1:11" x14ac:dyDescent="0.2">
      <c r="G239" t="s">
        <v>12409</v>
      </c>
      <c r="H239">
        <v>1</v>
      </c>
      <c r="I239">
        <v>0</v>
      </c>
    </row>
    <row r="241" spans="1:11" x14ac:dyDescent="0.2">
      <c r="A241" t="s">
        <v>12239</v>
      </c>
      <c r="B241" t="s">
        <v>12249</v>
      </c>
      <c r="C241" t="s">
        <v>12285</v>
      </c>
      <c r="D241">
        <v>6</v>
      </c>
      <c r="E241">
        <v>120</v>
      </c>
      <c r="F241">
        <v>720</v>
      </c>
      <c r="G241" t="s">
        <v>12569</v>
      </c>
      <c r="H241">
        <v>720</v>
      </c>
      <c r="I241">
        <v>0</v>
      </c>
      <c r="J241">
        <v>11.5</v>
      </c>
      <c r="K241">
        <f>H241*J241</f>
        <v>8280</v>
      </c>
    </row>
    <row r="242" spans="1:11" x14ac:dyDescent="0.2">
      <c r="K242">
        <f t="shared" ref="K242:K263" si="0">H242*J242</f>
        <v>0</v>
      </c>
    </row>
    <row r="244" spans="1:11" x14ac:dyDescent="0.2">
      <c r="A244" t="s">
        <v>12372</v>
      </c>
      <c r="B244" t="s">
        <v>12467</v>
      </c>
      <c r="C244" t="s">
        <v>12405</v>
      </c>
      <c r="D244">
        <v>2</v>
      </c>
      <c r="E244">
        <v>250</v>
      </c>
      <c r="F244">
        <v>500</v>
      </c>
      <c r="G244" t="s">
        <v>12729</v>
      </c>
      <c r="H244">
        <v>498</v>
      </c>
      <c r="I244">
        <v>2</v>
      </c>
      <c r="J244">
        <v>9</v>
      </c>
      <c r="K244">
        <f t="shared" si="0"/>
        <v>4482</v>
      </c>
    </row>
    <row r="245" spans="1:11" x14ac:dyDescent="0.2">
      <c r="G245" t="s">
        <v>9451</v>
      </c>
      <c r="H245">
        <v>2</v>
      </c>
      <c r="I245">
        <v>0</v>
      </c>
      <c r="J245">
        <v>9</v>
      </c>
      <c r="K245">
        <f t="shared" si="0"/>
        <v>18</v>
      </c>
    </row>
    <row r="246" spans="1:11" x14ac:dyDescent="0.2">
      <c r="B246" t="s">
        <v>11100</v>
      </c>
    </row>
    <row r="247" spans="1:11" x14ac:dyDescent="0.2">
      <c r="A247" t="s">
        <v>12629</v>
      </c>
      <c r="B247" t="s">
        <v>12647</v>
      </c>
      <c r="C247" t="s">
        <v>12648</v>
      </c>
      <c r="D247">
        <v>3</v>
      </c>
      <c r="E247">
        <v>200</v>
      </c>
      <c r="F247">
        <v>600</v>
      </c>
      <c r="G247" t="s">
        <v>9451</v>
      </c>
      <c r="H247">
        <v>593</v>
      </c>
      <c r="I247">
        <v>7</v>
      </c>
      <c r="J247">
        <v>9</v>
      </c>
      <c r="K247">
        <f t="shared" si="0"/>
        <v>5337</v>
      </c>
    </row>
    <row r="248" spans="1:11" x14ac:dyDescent="0.2">
      <c r="G248" t="s">
        <v>1480</v>
      </c>
      <c r="H248">
        <v>4</v>
      </c>
      <c r="I248">
        <v>3</v>
      </c>
      <c r="K248">
        <f t="shared" si="0"/>
        <v>0</v>
      </c>
    </row>
    <row r="249" spans="1:11" x14ac:dyDescent="0.2">
      <c r="G249" t="s">
        <v>1481</v>
      </c>
      <c r="H249">
        <v>2</v>
      </c>
      <c r="I249">
        <v>1</v>
      </c>
      <c r="K249">
        <f t="shared" si="0"/>
        <v>0</v>
      </c>
    </row>
    <row r="250" spans="1:11" x14ac:dyDescent="0.2">
      <c r="G250" t="s">
        <v>21657</v>
      </c>
      <c r="H250">
        <v>1</v>
      </c>
      <c r="I250">
        <v>0</v>
      </c>
      <c r="K250">
        <f t="shared" si="0"/>
        <v>0</v>
      </c>
    </row>
    <row r="252" spans="1:11" x14ac:dyDescent="0.2">
      <c r="A252" t="s">
        <v>12844</v>
      </c>
      <c r="B252" t="s">
        <v>12915</v>
      </c>
      <c r="C252" t="s">
        <v>12916</v>
      </c>
      <c r="D252">
        <v>2</v>
      </c>
      <c r="E252">
        <v>302</v>
      </c>
      <c r="F252">
        <v>604</v>
      </c>
      <c r="G252" t="s">
        <v>1371</v>
      </c>
      <c r="H252">
        <v>586</v>
      </c>
      <c r="I252">
        <v>18</v>
      </c>
      <c r="J252">
        <v>9</v>
      </c>
      <c r="K252">
        <f t="shared" si="0"/>
        <v>5274</v>
      </c>
    </row>
    <row r="253" spans="1:11" x14ac:dyDescent="0.2">
      <c r="K253">
        <f t="shared" si="0"/>
        <v>0</v>
      </c>
    </row>
    <row r="255" spans="1:11" x14ac:dyDescent="0.2">
      <c r="A255" t="s">
        <v>3043</v>
      </c>
      <c r="B255" t="s">
        <v>1529</v>
      </c>
      <c r="C255" t="s">
        <v>1530</v>
      </c>
      <c r="D255">
        <v>3</v>
      </c>
      <c r="E255">
        <v>200</v>
      </c>
      <c r="F255">
        <v>600</v>
      </c>
      <c r="G255" t="s">
        <v>13059</v>
      </c>
      <c r="H255">
        <v>599</v>
      </c>
      <c r="I255">
        <v>1</v>
      </c>
      <c r="J255">
        <v>10.5</v>
      </c>
      <c r="K255">
        <f t="shared" si="0"/>
        <v>6289.5</v>
      </c>
    </row>
    <row r="256" spans="1:11" x14ac:dyDescent="0.2">
      <c r="G256" t="s">
        <v>21657</v>
      </c>
      <c r="H256">
        <v>1</v>
      </c>
      <c r="I256">
        <v>0</v>
      </c>
      <c r="K256">
        <f t="shared" si="0"/>
        <v>0</v>
      </c>
    </row>
    <row r="258" spans="1:11" x14ac:dyDescent="0.2">
      <c r="A258" t="s">
        <v>12883</v>
      </c>
      <c r="B258" t="s">
        <v>13236</v>
      </c>
      <c r="C258" t="s">
        <v>12908</v>
      </c>
      <c r="D258">
        <v>3</v>
      </c>
      <c r="E258">
        <v>236</v>
      </c>
      <c r="F258">
        <v>708</v>
      </c>
      <c r="G258" t="s">
        <v>13298</v>
      </c>
      <c r="H258">
        <v>704</v>
      </c>
      <c r="I258">
        <v>4</v>
      </c>
      <c r="J258">
        <v>9</v>
      </c>
      <c r="K258">
        <f t="shared" si="0"/>
        <v>6336</v>
      </c>
    </row>
    <row r="259" spans="1:11" x14ac:dyDescent="0.2">
      <c r="G259" t="s">
        <v>21656</v>
      </c>
      <c r="H259">
        <v>4</v>
      </c>
      <c r="I259">
        <v>0</v>
      </c>
      <c r="K259">
        <f t="shared" si="0"/>
        <v>0</v>
      </c>
    </row>
    <row r="260" spans="1:11" x14ac:dyDescent="0.2">
      <c r="G260" t="s">
        <v>21667</v>
      </c>
      <c r="H260">
        <v>2</v>
      </c>
      <c r="I260">
        <v>0</v>
      </c>
      <c r="J260">
        <v>9</v>
      </c>
      <c r="K260">
        <f t="shared" si="0"/>
        <v>18</v>
      </c>
    </row>
    <row r="262" spans="1:11" x14ac:dyDescent="0.2">
      <c r="A262" t="s">
        <v>13298</v>
      </c>
      <c r="B262" t="s">
        <v>13363</v>
      </c>
      <c r="C262" t="s">
        <v>13364</v>
      </c>
      <c r="D262">
        <v>3</v>
      </c>
      <c r="E262">
        <v>140</v>
      </c>
      <c r="F262">
        <v>420</v>
      </c>
      <c r="G262" t="s">
        <v>13571</v>
      </c>
      <c r="H262">
        <v>420</v>
      </c>
      <c r="I262">
        <v>0</v>
      </c>
      <c r="J262">
        <v>9</v>
      </c>
      <c r="K262">
        <f t="shared" si="0"/>
        <v>3780</v>
      </c>
    </row>
    <row r="263" spans="1:11" x14ac:dyDescent="0.2">
      <c r="K263">
        <f t="shared" si="0"/>
        <v>0</v>
      </c>
    </row>
    <row r="265" spans="1:11" x14ac:dyDescent="0.2">
      <c r="A265" t="s">
        <v>13298</v>
      </c>
      <c r="B265" t="s">
        <v>13316</v>
      </c>
      <c r="C265" t="s">
        <v>13364</v>
      </c>
      <c r="D265">
        <v>2</v>
      </c>
      <c r="E265">
        <v>140</v>
      </c>
      <c r="F265">
        <v>280</v>
      </c>
      <c r="G265" t="s">
        <v>13571</v>
      </c>
      <c r="H265">
        <v>266</v>
      </c>
      <c r="I265">
        <v>14</v>
      </c>
      <c r="J265">
        <v>9</v>
      </c>
      <c r="K265">
        <v>2394</v>
      </c>
    </row>
    <row r="268" spans="1:11" x14ac:dyDescent="0.2">
      <c r="A268" t="s">
        <v>13377</v>
      </c>
      <c r="B268" t="s">
        <v>13379</v>
      </c>
      <c r="C268" t="s">
        <v>13380</v>
      </c>
      <c r="D268">
        <v>1</v>
      </c>
      <c r="E268">
        <v>640</v>
      </c>
      <c r="F268">
        <v>640</v>
      </c>
      <c r="G268" t="s">
        <v>21666</v>
      </c>
      <c r="H268">
        <v>631</v>
      </c>
      <c r="I268">
        <v>9</v>
      </c>
      <c r="J268">
        <v>11</v>
      </c>
      <c r="K268">
        <v>6941</v>
      </c>
    </row>
    <row r="271" spans="1:11" x14ac:dyDescent="0.2">
      <c r="A271" t="s">
        <v>21664</v>
      </c>
      <c r="B271" t="s">
        <v>13722</v>
      </c>
      <c r="C271" t="s">
        <v>13723</v>
      </c>
      <c r="D271">
        <v>2</v>
      </c>
      <c r="E271">
        <v>375</v>
      </c>
      <c r="F271">
        <v>750</v>
      </c>
      <c r="G271" t="s">
        <v>21667</v>
      </c>
      <c r="H271">
        <v>750</v>
      </c>
      <c r="I271">
        <v>0</v>
      </c>
      <c r="J271">
        <v>8.5</v>
      </c>
      <c r="K271">
        <v>6375</v>
      </c>
    </row>
    <row r="274" spans="1:6" x14ac:dyDescent="0.2">
      <c r="A274" t="s">
        <v>21676</v>
      </c>
      <c r="B274" t="s">
        <v>13855</v>
      </c>
      <c r="C274" t="s">
        <v>13473</v>
      </c>
      <c r="D274">
        <v>1</v>
      </c>
      <c r="E274">
        <v>700</v>
      </c>
      <c r="F274">
        <v>700</v>
      </c>
    </row>
  </sheetData>
  <mergeCells count="1">
    <mergeCell ref="A1:C3"/>
  </mergeCells>
  <phoneticPr fontId="13" type="noConversion"/>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K24"/>
  <sheetViews>
    <sheetView zoomScaleNormal="100" workbookViewId="0">
      <selection activeCell="J7" sqref="J7"/>
    </sheetView>
  </sheetViews>
  <sheetFormatPr baseColWidth="10" defaultRowHeight="12.75" x14ac:dyDescent="0.2"/>
  <sheetData>
    <row r="1" spans="1:11" x14ac:dyDescent="0.2">
      <c r="A1" s="127" t="s">
        <v>13016</v>
      </c>
      <c r="B1" s="128"/>
      <c r="C1" s="129"/>
    </row>
    <row r="2" spans="1:11" x14ac:dyDescent="0.2">
      <c r="A2" s="130"/>
      <c r="B2" s="131"/>
      <c r="C2" s="132"/>
    </row>
    <row r="3" spans="1:11" x14ac:dyDescent="0.2">
      <c r="A3" s="133"/>
      <c r="B3" s="134"/>
      <c r="C3" s="135"/>
    </row>
    <row r="4" spans="1:11" ht="13.5" thickBot="1" x14ac:dyDescent="0.25"/>
    <row r="5" spans="1:11" ht="18.75" thickBot="1" x14ac:dyDescent="0.3">
      <c r="A5" s="3" t="s">
        <v>6476</v>
      </c>
      <c r="B5" s="3" t="s">
        <v>6814</v>
      </c>
      <c r="C5" s="3" t="s">
        <v>7844</v>
      </c>
      <c r="D5" s="3" t="s">
        <v>7684</v>
      </c>
      <c r="E5" s="3" t="s">
        <v>7848</v>
      </c>
      <c r="F5" s="4" t="s">
        <v>6904</v>
      </c>
      <c r="G5" s="3" t="s">
        <v>6829</v>
      </c>
      <c r="H5" s="3" t="s">
        <v>6844</v>
      </c>
      <c r="I5" s="3" t="s">
        <v>6404</v>
      </c>
      <c r="J5" s="3" t="s">
        <v>7022</v>
      </c>
      <c r="K5" s="3" t="s">
        <v>6312</v>
      </c>
    </row>
    <row r="6" spans="1:11" x14ac:dyDescent="0.2">
      <c r="A6" t="s">
        <v>13017</v>
      </c>
      <c r="B6" t="s">
        <v>12976</v>
      </c>
      <c r="C6" t="s">
        <v>13021</v>
      </c>
      <c r="D6">
        <v>3.25</v>
      </c>
      <c r="E6">
        <v>175</v>
      </c>
      <c r="F6">
        <v>568</v>
      </c>
      <c r="G6" t="s">
        <v>13154</v>
      </c>
      <c r="H6">
        <v>566</v>
      </c>
      <c r="I6">
        <v>2</v>
      </c>
      <c r="J6">
        <v>10</v>
      </c>
      <c r="K6">
        <f>H6*J6</f>
        <v>5660</v>
      </c>
    </row>
    <row r="7" spans="1:11" x14ac:dyDescent="0.2">
      <c r="G7" t="s">
        <v>13389</v>
      </c>
      <c r="H7">
        <v>2</v>
      </c>
      <c r="I7">
        <v>0</v>
      </c>
    </row>
    <row r="8" spans="1:11" x14ac:dyDescent="0.2">
      <c r="K8">
        <f t="shared" ref="K8:K20" si="0">H8*J8</f>
        <v>0</v>
      </c>
    </row>
    <row r="9" spans="1:11" x14ac:dyDescent="0.2">
      <c r="A9" t="s">
        <v>13154</v>
      </c>
      <c r="B9" t="s">
        <v>13197</v>
      </c>
      <c r="C9" t="s">
        <v>13166</v>
      </c>
      <c r="D9">
        <v>1</v>
      </c>
      <c r="E9">
        <v>700</v>
      </c>
      <c r="F9">
        <f>D9*E9</f>
        <v>700</v>
      </c>
      <c r="G9" t="s">
        <v>13356</v>
      </c>
      <c r="H9">
        <v>663</v>
      </c>
      <c r="I9">
        <v>37</v>
      </c>
      <c r="J9">
        <v>12</v>
      </c>
      <c r="K9">
        <v>7956</v>
      </c>
    </row>
    <row r="10" spans="1:11" x14ac:dyDescent="0.2">
      <c r="H10">
        <v>28</v>
      </c>
      <c r="I10">
        <v>9</v>
      </c>
      <c r="K10">
        <f t="shared" si="0"/>
        <v>0</v>
      </c>
    </row>
    <row r="11" spans="1:11" x14ac:dyDescent="0.2">
      <c r="G11" t="s">
        <v>13334</v>
      </c>
      <c r="H11">
        <v>9</v>
      </c>
      <c r="I11">
        <v>0</v>
      </c>
      <c r="K11">
        <f t="shared" si="0"/>
        <v>0</v>
      </c>
    </row>
    <row r="12" spans="1:11" x14ac:dyDescent="0.2">
      <c r="F12">
        <f>D12*E12</f>
        <v>0</v>
      </c>
    </row>
    <row r="13" spans="1:11" x14ac:dyDescent="0.2">
      <c r="K13">
        <f t="shared" si="0"/>
        <v>0</v>
      </c>
    </row>
    <row r="14" spans="1:11" x14ac:dyDescent="0.2">
      <c r="K14">
        <f t="shared" si="0"/>
        <v>0</v>
      </c>
    </row>
    <row r="15" spans="1:11" x14ac:dyDescent="0.2">
      <c r="F15">
        <f>D15*E15</f>
        <v>0</v>
      </c>
    </row>
    <row r="16" spans="1:11" x14ac:dyDescent="0.2">
      <c r="K16">
        <f t="shared" si="0"/>
        <v>0</v>
      </c>
    </row>
    <row r="17" spans="6:11" x14ac:dyDescent="0.2">
      <c r="K17">
        <f t="shared" si="0"/>
        <v>0</v>
      </c>
    </row>
    <row r="18" spans="6:11" x14ac:dyDescent="0.2">
      <c r="F18">
        <f>D18*E18</f>
        <v>0</v>
      </c>
    </row>
    <row r="19" spans="6:11" x14ac:dyDescent="0.2">
      <c r="K19">
        <f t="shared" si="0"/>
        <v>0</v>
      </c>
    </row>
    <row r="20" spans="6:11" x14ac:dyDescent="0.2">
      <c r="K20">
        <f t="shared" si="0"/>
        <v>0</v>
      </c>
    </row>
    <row r="21" spans="6:11" x14ac:dyDescent="0.2">
      <c r="F21">
        <f>D21*E21</f>
        <v>0</v>
      </c>
    </row>
    <row r="24" spans="6:11" x14ac:dyDescent="0.2">
      <c r="F24">
        <f>D24*E24</f>
        <v>0</v>
      </c>
    </row>
  </sheetData>
  <mergeCells count="1">
    <mergeCell ref="A1:C3"/>
  </mergeCells>
  <phoneticPr fontId="13" type="noConversion"/>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K100"/>
  <sheetViews>
    <sheetView topLeftCell="A61" zoomScaleNormal="100" workbookViewId="0">
      <selection activeCell="D107" sqref="D107"/>
    </sheetView>
  </sheetViews>
  <sheetFormatPr baseColWidth="10" defaultRowHeight="12.75" x14ac:dyDescent="0.2"/>
  <sheetData>
    <row r="1" spans="1:11" x14ac:dyDescent="0.2">
      <c r="A1" s="127" t="s">
        <v>4465</v>
      </c>
      <c r="B1" s="128"/>
      <c r="C1" s="129"/>
    </row>
    <row r="2" spans="1:11" x14ac:dyDescent="0.2">
      <c r="A2" s="130"/>
      <c r="B2" s="131"/>
      <c r="C2" s="132"/>
    </row>
    <row r="3" spans="1:11" x14ac:dyDescent="0.2">
      <c r="A3" s="133"/>
      <c r="B3" s="134"/>
      <c r="C3" s="135"/>
    </row>
    <row r="4" spans="1:11" ht="13.5" thickBot="1" x14ac:dyDescent="0.25"/>
    <row r="5" spans="1:11" ht="18.75" thickBot="1" x14ac:dyDescent="0.3">
      <c r="A5" s="3" t="s">
        <v>6476</v>
      </c>
      <c r="B5" s="3" t="s">
        <v>6814</v>
      </c>
      <c r="C5" s="3" t="s">
        <v>7844</v>
      </c>
      <c r="D5" s="3" t="s">
        <v>7684</v>
      </c>
      <c r="E5" s="3" t="s">
        <v>7848</v>
      </c>
      <c r="F5" s="4" t="s">
        <v>6904</v>
      </c>
      <c r="G5" s="3" t="s">
        <v>6829</v>
      </c>
      <c r="H5" s="3" t="s">
        <v>6844</v>
      </c>
      <c r="I5" s="3" t="s">
        <v>6404</v>
      </c>
      <c r="J5" s="3" t="s">
        <v>7022</v>
      </c>
      <c r="K5" s="3" t="s">
        <v>6312</v>
      </c>
    </row>
    <row r="6" spans="1:11" x14ac:dyDescent="0.2">
      <c r="A6" s="5">
        <v>39270</v>
      </c>
      <c r="B6" t="s">
        <v>4267</v>
      </c>
      <c r="C6" t="s">
        <v>4344</v>
      </c>
      <c r="D6">
        <v>3</v>
      </c>
      <c r="E6">
        <v>181</v>
      </c>
      <c r="F6">
        <v>543</v>
      </c>
      <c r="G6" s="5">
        <v>39296</v>
      </c>
      <c r="H6">
        <v>529</v>
      </c>
      <c r="I6">
        <v>14</v>
      </c>
      <c r="J6">
        <v>9</v>
      </c>
      <c r="K6">
        <f>H6*J6</f>
        <v>4761</v>
      </c>
    </row>
    <row r="7" spans="1:11" x14ac:dyDescent="0.2">
      <c r="G7" t="s">
        <v>3796</v>
      </c>
      <c r="H7">
        <v>4</v>
      </c>
      <c r="I7">
        <v>10</v>
      </c>
    </row>
    <row r="8" spans="1:11" x14ac:dyDescent="0.2">
      <c r="G8" t="s">
        <v>8748</v>
      </c>
      <c r="H8">
        <v>10</v>
      </c>
      <c r="I8">
        <v>0</v>
      </c>
    </row>
    <row r="11" spans="1:11" x14ac:dyDescent="0.2">
      <c r="A11" s="5">
        <v>39275</v>
      </c>
      <c r="B11" t="s">
        <v>8438</v>
      </c>
      <c r="C11" t="s">
        <v>8426</v>
      </c>
      <c r="D11">
        <v>1</v>
      </c>
      <c r="E11">
        <v>336</v>
      </c>
      <c r="F11">
        <v>336</v>
      </c>
      <c r="G11" s="5">
        <v>39287</v>
      </c>
      <c r="H11">
        <v>336</v>
      </c>
      <c r="I11">
        <v>0</v>
      </c>
      <c r="J11">
        <v>9</v>
      </c>
      <c r="K11">
        <v>3024</v>
      </c>
    </row>
    <row r="14" spans="1:11" x14ac:dyDescent="0.2">
      <c r="A14" s="5">
        <v>39275</v>
      </c>
      <c r="B14" t="s">
        <v>8401</v>
      </c>
      <c r="C14" t="s">
        <v>8546</v>
      </c>
      <c r="D14">
        <v>1</v>
      </c>
      <c r="E14">
        <v>302</v>
      </c>
      <c r="F14">
        <v>302</v>
      </c>
      <c r="G14" s="5">
        <v>39287</v>
      </c>
      <c r="H14">
        <v>299</v>
      </c>
      <c r="I14">
        <v>3</v>
      </c>
      <c r="J14">
        <v>9</v>
      </c>
      <c r="K14">
        <v>2691</v>
      </c>
    </row>
    <row r="15" spans="1:11" x14ac:dyDescent="0.2">
      <c r="G15" t="s">
        <v>3358</v>
      </c>
      <c r="H15">
        <v>3</v>
      </c>
      <c r="I15">
        <v>0</v>
      </c>
    </row>
    <row r="17" spans="1:11" x14ac:dyDescent="0.2">
      <c r="A17" s="5">
        <v>39282</v>
      </c>
      <c r="B17" t="s">
        <v>4355</v>
      </c>
      <c r="C17" t="s">
        <v>8262</v>
      </c>
      <c r="D17">
        <v>4</v>
      </c>
      <c r="E17">
        <v>185</v>
      </c>
      <c r="F17">
        <v>740</v>
      </c>
      <c r="G17" s="5">
        <v>39303</v>
      </c>
      <c r="H17">
        <v>730</v>
      </c>
      <c r="I17">
        <v>10</v>
      </c>
      <c r="J17">
        <v>9.5</v>
      </c>
      <c r="K17">
        <v>6935</v>
      </c>
    </row>
    <row r="18" spans="1:11" x14ac:dyDescent="0.2">
      <c r="G18" t="s">
        <v>3614</v>
      </c>
      <c r="H18">
        <v>10</v>
      </c>
      <c r="I18">
        <v>0</v>
      </c>
      <c r="J18">
        <v>9.5</v>
      </c>
      <c r="K18">
        <v>95</v>
      </c>
    </row>
    <row r="20" spans="1:11" x14ac:dyDescent="0.2">
      <c r="A20" s="5">
        <v>39291</v>
      </c>
      <c r="B20" t="s">
        <v>4192</v>
      </c>
      <c r="C20" t="s">
        <v>4193</v>
      </c>
      <c r="D20">
        <v>4</v>
      </c>
      <c r="E20">
        <v>190</v>
      </c>
      <c r="F20">
        <v>760</v>
      </c>
      <c r="G20" s="5">
        <v>39304</v>
      </c>
      <c r="H20">
        <v>753</v>
      </c>
      <c r="I20">
        <v>7</v>
      </c>
      <c r="J20">
        <v>9</v>
      </c>
      <c r="K20">
        <v>6777</v>
      </c>
    </row>
    <row r="21" spans="1:11" x14ac:dyDescent="0.2">
      <c r="A21" s="5"/>
      <c r="G21" s="5" t="s">
        <v>3359</v>
      </c>
      <c r="H21">
        <v>7</v>
      </c>
      <c r="I21">
        <v>0</v>
      </c>
    </row>
    <row r="24" spans="1:11" x14ac:dyDescent="0.2">
      <c r="A24" s="5">
        <v>39303</v>
      </c>
      <c r="B24" t="s">
        <v>4221</v>
      </c>
      <c r="C24" t="s">
        <v>4222</v>
      </c>
      <c r="D24">
        <v>2</v>
      </c>
      <c r="E24">
        <v>272</v>
      </c>
      <c r="F24">
        <v>544</v>
      </c>
      <c r="G24" s="5">
        <v>39324</v>
      </c>
      <c r="H24">
        <v>533</v>
      </c>
      <c r="I24">
        <v>11</v>
      </c>
      <c r="J24">
        <v>9</v>
      </c>
      <c r="K24">
        <f>H24*J24</f>
        <v>4797</v>
      </c>
    </row>
    <row r="25" spans="1:11" x14ac:dyDescent="0.2">
      <c r="G25" t="s">
        <v>8518</v>
      </c>
      <c r="H25">
        <v>11</v>
      </c>
      <c r="I25">
        <v>0</v>
      </c>
      <c r="J25">
        <v>9</v>
      </c>
      <c r="K25">
        <v>99</v>
      </c>
    </row>
    <row r="27" spans="1:11" x14ac:dyDescent="0.2">
      <c r="A27" s="5">
        <v>39303</v>
      </c>
      <c r="B27" t="s">
        <v>4283</v>
      </c>
      <c r="C27" t="s">
        <v>4230</v>
      </c>
      <c r="D27">
        <v>2</v>
      </c>
      <c r="E27">
        <v>414</v>
      </c>
      <c r="F27">
        <v>828</v>
      </c>
      <c r="G27" t="s">
        <v>8459</v>
      </c>
      <c r="H27">
        <v>828</v>
      </c>
      <c r="I27">
        <v>0</v>
      </c>
      <c r="J27">
        <v>10</v>
      </c>
      <c r="K27">
        <v>8280</v>
      </c>
    </row>
    <row r="28" spans="1:11" x14ac:dyDescent="0.2">
      <c r="D28" t="s">
        <v>4021</v>
      </c>
      <c r="E28">
        <v>99</v>
      </c>
      <c r="F28">
        <v>99</v>
      </c>
      <c r="G28" t="s">
        <v>8459</v>
      </c>
      <c r="H28">
        <v>82</v>
      </c>
      <c r="I28">
        <v>17</v>
      </c>
      <c r="J28">
        <v>10</v>
      </c>
      <c r="K28">
        <v>820</v>
      </c>
    </row>
    <row r="29" spans="1:11" x14ac:dyDescent="0.2">
      <c r="G29" t="s">
        <v>3679</v>
      </c>
      <c r="H29">
        <v>13</v>
      </c>
      <c r="I29">
        <v>4</v>
      </c>
      <c r="J29">
        <v>10</v>
      </c>
      <c r="K29">
        <v>130</v>
      </c>
    </row>
    <row r="30" spans="1:11" x14ac:dyDescent="0.2">
      <c r="G30" t="s">
        <v>3270</v>
      </c>
      <c r="H30">
        <v>4</v>
      </c>
      <c r="I30">
        <v>0</v>
      </c>
    </row>
    <row r="32" spans="1:11" x14ac:dyDescent="0.2">
      <c r="A32" t="s">
        <v>3854</v>
      </c>
      <c r="B32" t="s">
        <v>3948</v>
      </c>
      <c r="C32" t="s">
        <v>3949</v>
      </c>
      <c r="D32">
        <v>1</v>
      </c>
      <c r="E32">
        <v>389</v>
      </c>
      <c r="F32">
        <v>389</v>
      </c>
      <c r="G32" t="s">
        <v>8519</v>
      </c>
      <c r="H32">
        <v>387</v>
      </c>
      <c r="I32">
        <v>2</v>
      </c>
      <c r="J32">
        <v>10.5</v>
      </c>
      <c r="K32">
        <v>4064</v>
      </c>
    </row>
    <row r="33" spans="1:11" x14ac:dyDescent="0.2">
      <c r="G33" t="s">
        <v>8749</v>
      </c>
      <c r="H33">
        <v>2</v>
      </c>
      <c r="I33">
        <v>0</v>
      </c>
    </row>
    <row r="35" spans="1:11" x14ac:dyDescent="0.2">
      <c r="A35" t="s">
        <v>3854</v>
      </c>
      <c r="B35" t="s">
        <v>4003</v>
      </c>
      <c r="C35" t="s">
        <v>3905</v>
      </c>
      <c r="D35">
        <v>1</v>
      </c>
      <c r="E35">
        <v>487</v>
      </c>
      <c r="F35">
        <v>487</v>
      </c>
      <c r="G35" t="s">
        <v>3591</v>
      </c>
      <c r="H35">
        <v>484</v>
      </c>
      <c r="I35">
        <v>3</v>
      </c>
      <c r="J35">
        <v>9</v>
      </c>
      <c r="K35">
        <v>4356</v>
      </c>
    </row>
    <row r="36" spans="1:11" x14ac:dyDescent="0.2">
      <c r="G36" t="s">
        <v>8536</v>
      </c>
      <c r="H36">
        <v>3</v>
      </c>
      <c r="I36">
        <v>0</v>
      </c>
      <c r="J36">
        <v>9</v>
      </c>
      <c r="K36">
        <v>27</v>
      </c>
    </row>
    <row r="38" spans="1:11" x14ac:dyDescent="0.2">
      <c r="A38" t="s">
        <v>3591</v>
      </c>
      <c r="B38" t="s">
        <v>3712</v>
      </c>
      <c r="C38" t="s">
        <v>3713</v>
      </c>
      <c r="D38">
        <v>1</v>
      </c>
      <c r="E38">
        <v>179</v>
      </c>
      <c r="F38">
        <v>179</v>
      </c>
      <c r="G38" t="s">
        <v>3614</v>
      </c>
      <c r="H38">
        <v>177</v>
      </c>
      <c r="I38">
        <v>2</v>
      </c>
      <c r="J38">
        <v>9</v>
      </c>
      <c r="K38">
        <v>1593</v>
      </c>
    </row>
    <row r="39" spans="1:11" x14ac:dyDescent="0.2">
      <c r="G39" t="s">
        <v>3615</v>
      </c>
      <c r="H39">
        <v>2</v>
      </c>
      <c r="I39">
        <v>0</v>
      </c>
    </row>
    <row r="42" spans="1:11" x14ac:dyDescent="0.2">
      <c r="A42" t="s">
        <v>3622</v>
      </c>
      <c r="B42" t="s">
        <v>3408</v>
      </c>
      <c r="C42" t="s">
        <v>3409</v>
      </c>
      <c r="D42">
        <v>2</v>
      </c>
      <c r="E42">
        <v>155</v>
      </c>
      <c r="F42">
        <v>310</v>
      </c>
      <c r="G42" t="s">
        <v>8517</v>
      </c>
      <c r="H42">
        <v>308</v>
      </c>
      <c r="I42">
        <v>2</v>
      </c>
      <c r="J42">
        <v>8.5</v>
      </c>
      <c r="K42">
        <v>2618</v>
      </c>
    </row>
    <row r="43" spans="1:11" x14ac:dyDescent="0.2">
      <c r="G43" t="s">
        <v>8692</v>
      </c>
      <c r="H43">
        <v>2</v>
      </c>
      <c r="I43">
        <v>0</v>
      </c>
    </row>
    <row r="45" spans="1:11" x14ac:dyDescent="0.2">
      <c r="A45" t="s">
        <v>8485</v>
      </c>
      <c r="B45" t="s">
        <v>8453</v>
      </c>
      <c r="C45" t="s">
        <v>8454</v>
      </c>
      <c r="D45">
        <v>2.5</v>
      </c>
      <c r="E45">
        <v>163</v>
      </c>
      <c r="F45">
        <v>407.5</v>
      </c>
      <c r="G45" t="s">
        <v>8739</v>
      </c>
      <c r="H45">
        <v>401</v>
      </c>
      <c r="I45">
        <v>6</v>
      </c>
      <c r="J45">
        <v>10</v>
      </c>
      <c r="K45">
        <v>4010</v>
      </c>
    </row>
    <row r="46" spans="1:11" x14ac:dyDescent="0.2">
      <c r="G46" t="s">
        <v>3271</v>
      </c>
      <c r="H46">
        <v>6</v>
      </c>
      <c r="I46">
        <v>0</v>
      </c>
    </row>
    <row r="48" spans="1:11" x14ac:dyDescent="0.2">
      <c r="A48" t="s">
        <v>8519</v>
      </c>
      <c r="B48" t="s">
        <v>8512</v>
      </c>
      <c r="C48" t="s">
        <v>8513</v>
      </c>
      <c r="D48">
        <v>4</v>
      </c>
      <c r="E48">
        <v>158</v>
      </c>
      <c r="F48">
        <v>632</v>
      </c>
      <c r="G48" t="s">
        <v>8797</v>
      </c>
      <c r="H48">
        <v>629</v>
      </c>
      <c r="I48">
        <v>3</v>
      </c>
      <c r="J48">
        <v>9</v>
      </c>
      <c r="K48">
        <v>5661</v>
      </c>
    </row>
    <row r="49" spans="1:11" x14ac:dyDescent="0.2">
      <c r="G49" t="s">
        <v>9119</v>
      </c>
      <c r="H49">
        <v>3</v>
      </c>
      <c r="I49">
        <v>0</v>
      </c>
    </row>
    <row r="51" spans="1:11" x14ac:dyDescent="0.2">
      <c r="A51" t="s">
        <v>8662</v>
      </c>
      <c r="B51" t="s">
        <v>8688</v>
      </c>
      <c r="C51" t="s">
        <v>8794</v>
      </c>
      <c r="D51">
        <v>1</v>
      </c>
      <c r="E51">
        <v>160</v>
      </c>
      <c r="F51">
        <v>160</v>
      </c>
      <c r="G51" t="s">
        <v>3287</v>
      </c>
      <c r="H51">
        <v>151</v>
      </c>
      <c r="I51">
        <v>9</v>
      </c>
      <c r="J51">
        <v>10.5</v>
      </c>
      <c r="K51">
        <v>1585</v>
      </c>
    </row>
    <row r="52" spans="1:11" x14ac:dyDescent="0.2">
      <c r="G52" t="s">
        <v>9069</v>
      </c>
      <c r="H52">
        <v>9</v>
      </c>
      <c r="I52">
        <v>0</v>
      </c>
      <c r="J52">
        <v>10.5</v>
      </c>
      <c r="K52">
        <v>95</v>
      </c>
    </row>
    <row r="54" spans="1:11" x14ac:dyDescent="0.2">
      <c r="A54" t="s">
        <v>8739</v>
      </c>
      <c r="B54" t="s">
        <v>8817</v>
      </c>
      <c r="C54" t="s">
        <v>8820</v>
      </c>
      <c r="D54">
        <v>1</v>
      </c>
      <c r="E54">
        <v>137</v>
      </c>
      <c r="F54">
        <v>137</v>
      </c>
      <c r="G54" t="s">
        <v>3201</v>
      </c>
      <c r="H54">
        <v>133</v>
      </c>
      <c r="I54">
        <v>4</v>
      </c>
      <c r="J54">
        <v>9</v>
      </c>
      <c r="K54">
        <v>1197</v>
      </c>
    </row>
    <row r="55" spans="1:11" x14ac:dyDescent="0.2">
      <c r="G55" t="s">
        <v>9168</v>
      </c>
      <c r="H55">
        <v>4</v>
      </c>
      <c r="I55">
        <v>0</v>
      </c>
    </row>
    <row r="57" spans="1:11" x14ac:dyDescent="0.2">
      <c r="A57" t="s">
        <v>8739</v>
      </c>
      <c r="B57" t="s">
        <v>8727</v>
      </c>
      <c r="C57" t="s">
        <v>8578</v>
      </c>
      <c r="D57">
        <v>1</v>
      </c>
      <c r="E57">
        <v>113</v>
      </c>
      <c r="F57">
        <v>113</v>
      </c>
      <c r="G57" t="s">
        <v>3288</v>
      </c>
      <c r="H57">
        <v>108</v>
      </c>
      <c r="I57">
        <v>5</v>
      </c>
      <c r="J57">
        <v>10.5</v>
      </c>
      <c r="K57">
        <v>1134</v>
      </c>
    </row>
    <row r="58" spans="1:11" x14ac:dyDescent="0.2">
      <c r="G58" t="s">
        <v>9119</v>
      </c>
      <c r="H58">
        <v>5</v>
      </c>
      <c r="I58">
        <v>0</v>
      </c>
    </row>
    <row r="60" spans="1:11" x14ac:dyDescent="0.2">
      <c r="A60" t="s">
        <v>8797</v>
      </c>
      <c r="B60" t="s">
        <v>8681</v>
      </c>
      <c r="C60" t="s">
        <v>8829</v>
      </c>
      <c r="D60">
        <v>1</v>
      </c>
      <c r="E60">
        <v>151</v>
      </c>
      <c r="F60">
        <v>151</v>
      </c>
      <c r="G60" t="s">
        <v>3289</v>
      </c>
      <c r="H60">
        <v>151</v>
      </c>
      <c r="I60">
        <v>0</v>
      </c>
      <c r="J60">
        <v>9.5</v>
      </c>
      <c r="K60">
        <v>1435</v>
      </c>
    </row>
    <row r="63" spans="1:11" x14ac:dyDescent="0.2">
      <c r="A63" t="s">
        <v>8728</v>
      </c>
      <c r="B63" t="s">
        <v>8709</v>
      </c>
      <c r="C63" t="s">
        <v>8710</v>
      </c>
      <c r="D63">
        <v>3</v>
      </c>
      <c r="E63">
        <v>151</v>
      </c>
      <c r="F63">
        <v>453</v>
      </c>
      <c r="G63" t="s">
        <v>3289</v>
      </c>
      <c r="H63">
        <v>449</v>
      </c>
      <c r="I63">
        <v>4</v>
      </c>
      <c r="J63">
        <v>9.5</v>
      </c>
      <c r="K63">
        <v>4265</v>
      </c>
    </row>
    <row r="64" spans="1:11" x14ac:dyDescent="0.2">
      <c r="G64" t="s">
        <v>3128</v>
      </c>
      <c r="H64">
        <v>2</v>
      </c>
      <c r="I64">
        <v>2</v>
      </c>
      <c r="J64">
        <v>9.5</v>
      </c>
      <c r="K64">
        <v>19</v>
      </c>
    </row>
    <row r="65" spans="1:11" x14ac:dyDescent="0.2">
      <c r="G65" t="s">
        <v>3081</v>
      </c>
      <c r="H65">
        <v>2</v>
      </c>
      <c r="I65">
        <v>0</v>
      </c>
    </row>
    <row r="67" spans="1:11" x14ac:dyDescent="0.2">
      <c r="A67" t="s">
        <v>3194</v>
      </c>
      <c r="B67" t="s">
        <v>3233</v>
      </c>
      <c r="C67" t="s">
        <v>3413</v>
      </c>
      <c r="D67">
        <v>2</v>
      </c>
      <c r="E67">
        <v>247</v>
      </c>
      <c r="F67">
        <v>494</v>
      </c>
      <c r="G67" t="s">
        <v>3128</v>
      </c>
      <c r="H67">
        <v>490</v>
      </c>
      <c r="I67">
        <v>4</v>
      </c>
      <c r="J67">
        <v>9.5</v>
      </c>
      <c r="K67">
        <v>4655</v>
      </c>
    </row>
    <row r="68" spans="1:11" x14ac:dyDescent="0.2">
      <c r="G68" t="s">
        <v>3147</v>
      </c>
      <c r="H68">
        <v>4</v>
      </c>
      <c r="I68">
        <v>0</v>
      </c>
    </row>
    <row r="70" spans="1:11" x14ac:dyDescent="0.2">
      <c r="A70" t="s">
        <v>3435</v>
      </c>
      <c r="B70" t="s">
        <v>3411</v>
      </c>
      <c r="C70" t="s">
        <v>3412</v>
      </c>
      <c r="D70">
        <v>1</v>
      </c>
      <c r="E70">
        <v>331</v>
      </c>
      <c r="F70">
        <v>331</v>
      </c>
      <c r="G70" t="s">
        <v>3058</v>
      </c>
      <c r="H70">
        <v>325</v>
      </c>
      <c r="I70">
        <v>6</v>
      </c>
      <c r="J70">
        <v>9</v>
      </c>
      <c r="K70">
        <v>2925</v>
      </c>
    </row>
    <row r="71" spans="1:11" x14ac:dyDescent="0.2">
      <c r="G71" t="s">
        <v>9501</v>
      </c>
      <c r="H71">
        <v>5</v>
      </c>
      <c r="I71">
        <v>1</v>
      </c>
      <c r="J71">
        <v>9</v>
      </c>
      <c r="K71">
        <v>45</v>
      </c>
    </row>
    <row r="72" spans="1:11" x14ac:dyDescent="0.2">
      <c r="G72" t="s">
        <v>9514</v>
      </c>
      <c r="H72">
        <v>1</v>
      </c>
      <c r="I72">
        <v>0</v>
      </c>
    </row>
    <row r="74" spans="1:11" x14ac:dyDescent="0.2">
      <c r="A74" t="s">
        <v>3435</v>
      </c>
      <c r="B74" t="s">
        <v>3305</v>
      </c>
      <c r="C74" t="s">
        <v>3312</v>
      </c>
      <c r="D74">
        <v>1</v>
      </c>
      <c r="E74">
        <v>232</v>
      </c>
      <c r="F74">
        <v>232</v>
      </c>
      <c r="G74" t="s">
        <v>8951</v>
      </c>
      <c r="H74">
        <v>229</v>
      </c>
      <c r="I74">
        <v>3</v>
      </c>
      <c r="J74">
        <v>12.5</v>
      </c>
      <c r="K74">
        <v>2863</v>
      </c>
    </row>
    <row r="75" spans="1:11" x14ac:dyDescent="0.2">
      <c r="G75" t="s">
        <v>9120</v>
      </c>
      <c r="H75">
        <v>3</v>
      </c>
      <c r="I75">
        <v>0</v>
      </c>
    </row>
    <row r="77" spans="1:11" x14ac:dyDescent="0.2">
      <c r="A77" t="s">
        <v>8947</v>
      </c>
      <c r="B77" t="s">
        <v>8765</v>
      </c>
      <c r="C77" t="s">
        <v>8766</v>
      </c>
      <c r="D77">
        <v>4.5</v>
      </c>
      <c r="E77">
        <v>153</v>
      </c>
      <c r="F77">
        <v>688</v>
      </c>
      <c r="G77" t="s">
        <v>9105</v>
      </c>
      <c r="H77">
        <v>681</v>
      </c>
      <c r="I77">
        <v>7</v>
      </c>
      <c r="J77">
        <v>9.5</v>
      </c>
      <c r="K77">
        <v>6470</v>
      </c>
    </row>
    <row r="78" spans="1:11" x14ac:dyDescent="0.2">
      <c r="G78" t="s">
        <v>9168</v>
      </c>
      <c r="H78">
        <v>4</v>
      </c>
      <c r="I78">
        <v>3</v>
      </c>
    </row>
    <row r="79" spans="1:11" x14ac:dyDescent="0.2">
      <c r="G79" t="s">
        <v>9224</v>
      </c>
      <c r="H79">
        <v>3</v>
      </c>
      <c r="I79">
        <v>0</v>
      </c>
    </row>
    <row r="81" spans="1:11" x14ac:dyDescent="0.2">
      <c r="A81" t="s">
        <v>9105</v>
      </c>
      <c r="B81" t="s">
        <v>9053</v>
      </c>
      <c r="C81" t="s">
        <v>9054</v>
      </c>
      <c r="D81">
        <v>2</v>
      </c>
      <c r="E81">
        <v>303</v>
      </c>
      <c r="F81">
        <v>606</v>
      </c>
      <c r="G81" t="s">
        <v>2977</v>
      </c>
      <c r="H81">
        <v>599</v>
      </c>
      <c r="I81">
        <v>7</v>
      </c>
      <c r="J81">
        <v>8.5</v>
      </c>
      <c r="K81">
        <v>5092</v>
      </c>
    </row>
    <row r="82" spans="1:11" x14ac:dyDescent="0.2">
      <c r="G82" t="s">
        <v>2993</v>
      </c>
      <c r="H82">
        <v>7</v>
      </c>
      <c r="I82">
        <v>0</v>
      </c>
    </row>
    <row r="84" spans="1:11" x14ac:dyDescent="0.2">
      <c r="A84" t="s">
        <v>9055</v>
      </c>
      <c r="B84" t="s">
        <v>9285</v>
      </c>
      <c r="C84" t="s">
        <v>9182</v>
      </c>
      <c r="D84">
        <v>3</v>
      </c>
      <c r="E84">
        <v>215</v>
      </c>
      <c r="F84">
        <v>645</v>
      </c>
      <c r="G84" t="s">
        <v>2930</v>
      </c>
      <c r="H84">
        <v>645</v>
      </c>
      <c r="I84">
        <v>0</v>
      </c>
      <c r="J84">
        <v>10.5</v>
      </c>
      <c r="K84">
        <v>6773</v>
      </c>
    </row>
    <row r="87" spans="1:11" x14ac:dyDescent="0.2">
      <c r="A87" t="s">
        <v>3058</v>
      </c>
      <c r="B87" t="s">
        <v>3187</v>
      </c>
      <c r="C87" t="s">
        <v>3188</v>
      </c>
      <c r="D87">
        <v>4</v>
      </c>
      <c r="E87">
        <v>157</v>
      </c>
      <c r="F87">
        <v>628</v>
      </c>
      <c r="G87" t="s">
        <v>2748</v>
      </c>
      <c r="H87">
        <v>621</v>
      </c>
      <c r="I87">
        <v>7</v>
      </c>
      <c r="J87">
        <v>11</v>
      </c>
      <c r="K87">
        <v>6831</v>
      </c>
    </row>
    <row r="88" spans="1:11" x14ac:dyDescent="0.2">
      <c r="G88" t="s">
        <v>9513</v>
      </c>
      <c r="H88">
        <v>4</v>
      </c>
      <c r="I88">
        <v>3</v>
      </c>
    </row>
    <row r="89" spans="1:11" x14ac:dyDescent="0.2">
      <c r="G89" t="s">
        <v>21650</v>
      </c>
      <c r="H89">
        <v>3</v>
      </c>
      <c r="I89">
        <v>0</v>
      </c>
      <c r="J89">
        <v>11</v>
      </c>
      <c r="K89">
        <v>33</v>
      </c>
    </row>
    <row r="91" spans="1:11" x14ac:dyDescent="0.2">
      <c r="A91" t="s">
        <v>2874</v>
      </c>
      <c r="B91" t="s">
        <v>2934</v>
      </c>
      <c r="C91" t="s">
        <v>2978</v>
      </c>
      <c r="D91">
        <v>1</v>
      </c>
      <c r="E91">
        <v>540</v>
      </c>
      <c r="F91">
        <v>540</v>
      </c>
      <c r="G91" t="s">
        <v>2816</v>
      </c>
      <c r="H91">
        <v>536</v>
      </c>
      <c r="I91">
        <v>4</v>
      </c>
      <c r="J91">
        <v>9.5</v>
      </c>
      <c r="K91">
        <f>H91*J91</f>
        <v>5092</v>
      </c>
    </row>
    <row r="92" spans="1:11" x14ac:dyDescent="0.2">
      <c r="G92" t="s">
        <v>9390</v>
      </c>
      <c r="H92">
        <v>4</v>
      </c>
      <c r="I92">
        <v>0</v>
      </c>
    </row>
    <row r="94" spans="1:11" x14ac:dyDescent="0.2">
      <c r="A94" t="s">
        <v>2929</v>
      </c>
      <c r="B94" t="s">
        <v>2870</v>
      </c>
      <c r="C94" t="s">
        <v>3123</v>
      </c>
      <c r="D94">
        <v>2</v>
      </c>
      <c r="E94">
        <v>311</v>
      </c>
      <c r="F94">
        <v>622</v>
      </c>
      <c r="G94" t="s">
        <v>2790</v>
      </c>
      <c r="H94">
        <v>617</v>
      </c>
      <c r="I94">
        <v>5</v>
      </c>
      <c r="J94">
        <v>8.5</v>
      </c>
      <c r="K94">
        <v>5245</v>
      </c>
    </row>
    <row r="95" spans="1:11" x14ac:dyDescent="0.2">
      <c r="G95" t="s">
        <v>2748</v>
      </c>
      <c r="H95" t="s">
        <v>9306</v>
      </c>
      <c r="I95">
        <v>4</v>
      </c>
      <c r="J95">
        <v>8.5</v>
      </c>
      <c r="K95">
        <v>8.5</v>
      </c>
    </row>
    <row r="96" spans="1:11" x14ac:dyDescent="0.2">
      <c r="G96" t="s">
        <v>9585</v>
      </c>
      <c r="H96">
        <v>4</v>
      </c>
      <c r="I96">
        <v>0</v>
      </c>
      <c r="J96">
        <v>8.5</v>
      </c>
      <c r="K96">
        <v>34</v>
      </c>
    </row>
    <row r="98" spans="1:11" x14ac:dyDescent="0.2">
      <c r="A98" t="s">
        <v>2816</v>
      </c>
      <c r="B98" t="s">
        <v>2902</v>
      </c>
      <c r="C98" t="s">
        <v>2828</v>
      </c>
      <c r="D98">
        <v>2</v>
      </c>
      <c r="E98">
        <v>165</v>
      </c>
      <c r="F98">
        <v>330</v>
      </c>
      <c r="G98" t="s">
        <v>9430</v>
      </c>
      <c r="H98">
        <v>326</v>
      </c>
      <c r="I98">
        <v>4</v>
      </c>
      <c r="J98">
        <v>8.5</v>
      </c>
      <c r="K98">
        <v>2771</v>
      </c>
    </row>
    <row r="99" spans="1:11" x14ac:dyDescent="0.2">
      <c r="G99" t="s">
        <v>9389</v>
      </c>
      <c r="H99">
        <v>4</v>
      </c>
      <c r="I99">
        <v>0</v>
      </c>
    </row>
    <row r="100" spans="1:11" x14ac:dyDescent="0.2">
      <c r="I100" s="27"/>
    </row>
  </sheetData>
  <mergeCells count="1">
    <mergeCell ref="A1:C3"/>
  </mergeCells>
  <phoneticPr fontId="13" type="noConversion"/>
  <pageMargins left="0.75" right="0.75" top="1" bottom="1" header="0.5" footer="0.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K7"/>
  <sheetViews>
    <sheetView topLeftCell="A2" zoomScaleNormal="100" workbookViewId="0">
      <selection activeCell="G47" sqref="G47"/>
    </sheetView>
  </sheetViews>
  <sheetFormatPr baseColWidth="10" defaultRowHeight="12.75" x14ac:dyDescent="0.2"/>
  <sheetData>
    <row r="1" spans="1:11" x14ac:dyDescent="0.2">
      <c r="A1" s="127" t="s">
        <v>2536</v>
      </c>
      <c r="B1" s="128"/>
      <c r="C1" s="129"/>
    </row>
    <row r="2" spans="1:11" x14ac:dyDescent="0.2">
      <c r="A2" s="130"/>
      <c r="B2" s="131"/>
      <c r="C2" s="132"/>
    </row>
    <row r="3" spans="1:11" x14ac:dyDescent="0.2">
      <c r="A3" s="133"/>
      <c r="B3" s="134"/>
      <c r="C3" s="135"/>
    </row>
    <row r="4" spans="1:11" ht="13.5" thickBot="1" x14ac:dyDescent="0.25"/>
    <row r="5" spans="1:11" ht="18.75" thickBot="1" x14ac:dyDescent="0.3">
      <c r="A5" s="3" t="s">
        <v>6476</v>
      </c>
      <c r="B5" s="3" t="s">
        <v>6814</v>
      </c>
      <c r="C5" s="3" t="s">
        <v>7844</v>
      </c>
      <c r="D5" s="3" t="s">
        <v>7684</v>
      </c>
      <c r="E5" s="3" t="s">
        <v>7848</v>
      </c>
      <c r="F5" s="4" t="s">
        <v>6904</v>
      </c>
      <c r="G5" s="3" t="s">
        <v>6829</v>
      </c>
      <c r="H5" s="3" t="s">
        <v>6844</v>
      </c>
      <c r="I5" s="3" t="s">
        <v>6404</v>
      </c>
      <c r="J5" s="3" t="s">
        <v>7022</v>
      </c>
      <c r="K5" s="3" t="s">
        <v>6312</v>
      </c>
    </row>
    <row r="6" spans="1:11" x14ac:dyDescent="0.2">
      <c r="A6" t="s">
        <v>21706</v>
      </c>
      <c r="B6" t="s">
        <v>10329</v>
      </c>
      <c r="C6" t="s">
        <v>2537</v>
      </c>
      <c r="D6">
        <v>2</v>
      </c>
      <c r="E6">
        <v>251</v>
      </c>
      <c r="F6">
        <v>502</v>
      </c>
      <c r="G6" t="s">
        <v>2489</v>
      </c>
      <c r="H6">
        <v>494</v>
      </c>
      <c r="I6">
        <v>8</v>
      </c>
      <c r="J6">
        <v>10</v>
      </c>
      <c r="K6">
        <v>4940</v>
      </c>
    </row>
    <row r="7" spans="1:11" x14ac:dyDescent="0.2">
      <c r="G7" t="s">
        <v>2343</v>
      </c>
      <c r="H7">
        <v>8</v>
      </c>
      <c r="I7">
        <v>0</v>
      </c>
    </row>
  </sheetData>
  <mergeCells count="1">
    <mergeCell ref="A1:C3"/>
  </mergeCells>
  <phoneticPr fontId="13" type="noConversion"/>
  <pageMargins left="0.75" right="0.75" top="1" bottom="1" header="0.5" footer="0.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K156"/>
  <sheetViews>
    <sheetView topLeftCell="A139" zoomScaleNormal="100" workbookViewId="0">
      <selection activeCell="F54" sqref="F54"/>
    </sheetView>
  </sheetViews>
  <sheetFormatPr baseColWidth="10" defaultRowHeight="12.75" x14ac:dyDescent="0.2"/>
  <sheetData>
    <row r="1" spans="1:11" x14ac:dyDescent="0.2">
      <c r="A1" s="127" t="s">
        <v>6164</v>
      </c>
      <c r="B1" s="128"/>
      <c r="C1" s="129"/>
    </row>
    <row r="2" spans="1:11" x14ac:dyDescent="0.2">
      <c r="A2" s="130"/>
      <c r="B2" s="131"/>
      <c r="C2" s="132"/>
    </row>
    <row r="3" spans="1:11" x14ac:dyDescent="0.2">
      <c r="A3" s="133"/>
      <c r="B3" s="134"/>
      <c r="C3" s="135"/>
    </row>
    <row r="4" spans="1:11" ht="13.5" thickBot="1" x14ac:dyDescent="0.25"/>
    <row r="5" spans="1:11" ht="18.75" thickBot="1" x14ac:dyDescent="0.3">
      <c r="A5" s="3" t="s">
        <v>6476</v>
      </c>
      <c r="B5" s="3" t="s">
        <v>6814</v>
      </c>
      <c r="C5" s="3" t="s">
        <v>6932</v>
      </c>
      <c r="D5" s="3" t="s">
        <v>6377</v>
      </c>
      <c r="E5" s="3" t="s">
        <v>6249</v>
      </c>
      <c r="F5" s="4" t="s">
        <v>6904</v>
      </c>
      <c r="G5" s="3" t="s">
        <v>6829</v>
      </c>
      <c r="H5" s="3" t="s">
        <v>6844</v>
      </c>
      <c r="I5" s="3" t="s">
        <v>6404</v>
      </c>
      <c r="J5" s="3" t="s">
        <v>7022</v>
      </c>
      <c r="K5" s="3" t="s">
        <v>6312</v>
      </c>
    </row>
    <row r="7" spans="1:11" x14ac:dyDescent="0.2">
      <c r="A7" s="5">
        <v>38890</v>
      </c>
      <c r="B7" t="s">
        <v>6341</v>
      </c>
      <c r="C7" t="s">
        <v>6416</v>
      </c>
      <c r="D7">
        <v>2</v>
      </c>
      <c r="E7">
        <v>300</v>
      </c>
      <c r="F7">
        <v>600</v>
      </c>
      <c r="G7" s="5">
        <v>38904</v>
      </c>
      <c r="H7">
        <v>589</v>
      </c>
      <c r="I7">
        <v>11</v>
      </c>
      <c r="J7">
        <v>7.5</v>
      </c>
      <c r="K7">
        <f>H7*J7</f>
        <v>4417.5</v>
      </c>
    </row>
    <row r="8" spans="1:11" x14ac:dyDescent="0.2">
      <c r="G8" t="s">
        <v>5617</v>
      </c>
      <c r="H8">
        <v>5</v>
      </c>
      <c r="I8">
        <v>6</v>
      </c>
    </row>
    <row r="9" spans="1:11" x14ac:dyDescent="0.2">
      <c r="G9" s="5">
        <v>39002</v>
      </c>
      <c r="H9">
        <v>4</v>
      </c>
      <c r="I9">
        <v>2</v>
      </c>
      <c r="J9">
        <v>8</v>
      </c>
      <c r="K9">
        <v>32</v>
      </c>
    </row>
    <row r="10" spans="1:11" x14ac:dyDescent="0.2">
      <c r="G10" s="5">
        <v>39002</v>
      </c>
      <c r="H10">
        <v>2</v>
      </c>
      <c r="I10">
        <v>0</v>
      </c>
      <c r="J10">
        <v>8</v>
      </c>
      <c r="K10">
        <v>16</v>
      </c>
    </row>
    <row r="12" spans="1:11" x14ac:dyDescent="0.2">
      <c r="B12" t="s">
        <v>5394</v>
      </c>
      <c r="C12" t="s">
        <v>6177</v>
      </c>
      <c r="D12">
        <v>2</v>
      </c>
      <c r="E12">
        <v>300</v>
      </c>
      <c r="F12">
        <v>600</v>
      </c>
      <c r="G12" s="5">
        <v>38904</v>
      </c>
      <c r="H12">
        <v>591</v>
      </c>
      <c r="I12">
        <v>9</v>
      </c>
      <c r="J12">
        <v>8.5</v>
      </c>
      <c r="K12">
        <f>H12*J12</f>
        <v>5023.5</v>
      </c>
    </row>
    <row r="13" spans="1:11" x14ac:dyDescent="0.2">
      <c r="G13" s="5">
        <v>39002</v>
      </c>
      <c r="H13">
        <v>9</v>
      </c>
      <c r="I13">
        <v>0</v>
      </c>
      <c r="J13">
        <v>8</v>
      </c>
      <c r="K13">
        <v>72</v>
      </c>
    </row>
    <row r="15" spans="1:11" x14ac:dyDescent="0.2">
      <c r="B15" t="s">
        <v>7019</v>
      </c>
      <c r="C15" t="s">
        <v>6940</v>
      </c>
      <c r="D15">
        <v>2</v>
      </c>
      <c r="E15">
        <v>208</v>
      </c>
      <c r="F15">
        <v>416</v>
      </c>
      <c r="G15" s="5">
        <v>38897</v>
      </c>
      <c r="H15">
        <v>393</v>
      </c>
      <c r="I15">
        <v>23</v>
      </c>
      <c r="J15">
        <v>7.5</v>
      </c>
      <c r="K15">
        <f>H15*J15</f>
        <v>2947.5</v>
      </c>
    </row>
    <row r="16" spans="1:11" x14ac:dyDescent="0.2">
      <c r="G16" s="5">
        <v>38925</v>
      </c>
      <c r="H16">
        <v>20</v>
      </c>
      <c r="I16">
        <v>3</v>
      </c>
      <c r="K16">
        <f>H16*J15</f>
        <v>150</v>
      </c>
    </row>
    <row r="17" spans="1:11" x14ac:dyDescent="0.2">
      <c r="G17" t="s">
        <v>6384</v>
      </c>
      <c r="H17">
        <v>4</v>
      </c>
      <c r="I17">
        <v>0</v>
      </c>
    </row>
    <row r="19" spans="1:11" x14ac:dyDescent="0.2">
      <c r="A19" s="5">
        <v>38897</v>
      </c>
      <c r="B19" t="s">
        <v>6303</v>
      </c>
      <c r="C19" t="s">
        <v>6608</v>
      </c>
      <c r="D19">
        <v>2</v>
      </c>
      <c r="E19">
        <v>331</v>
      </c>
      <c r="F19">
        <v>662</v>
      </c>
      <c r="G19" s="5">
        <v>38904</v>
      </c>
      <c r="H19">
        <v>642</v>
      </c>
      <c r="I19">
        <v>20</v>
      </c>
      <c r="J19">
        <v>8.5</v>
      </c>
      <c r="K19">
        <f>H19*J19</f>
        <v>5457</v>
      </c>
    </row>
    <row r="20" spans="1:11" x14ac:dyDescent="0.2">
      <c r="A20" s="5"/>
      <c r="G20" s="5">
        <v>38946</v>
      </c>
      <c r="H20">
        <v>10</v>
      </c>
      <c r="I20">
        <v>10</v>
      </c>
    </row>
    <row r="21" spans="1:11" x14ac:dyDescent="0.2">
      <c r="A21" s="5"/>
      <c r="G21" s="5">
        <v>39002</v>
      </c>
      <c r="H21">
        <v>2</v>
      </c>
      <c r="I21">
        <v>8</v>
      </c>
      <c r="J21">
        <v>8</v>
      </c>
      <c r="K21">
        <v>16</v>
      </c>
    </row>
    <row r="22" spans="1:11" x14ac:dyDescent="0.2">
      <c r="A22" s="5"/>
      <c r="G22" s="5">
        <v>39002</v>
      </c>
      <c r="H22">
        <v>3</v>
      </c>
      <c r="I22">
        <v>5</v>
      </c>
      <c r="J22">
        <v>8</v>
      </c>
      <c r="K22">
        <v>24</v>
      </c>
    </row>
    <row r="23" spans="1:11" x14ac:dyDescent="0.2">
      <c r="A23" s="5"/>
      <c r="G23" s="5">
        <v>39002</v>
      </c>
      <c r="H23">
        <v>2</v>
      </c>
      <c r="I23">
        <v>3</v>
      </c>
      <c r="J23">
        <v>8</v>
      </c>
      <c r="K23">
        <v>16</v>
      </c>
    </row>
    <row r="24" spans="1:11" x14ac:dyDescent="0.2">
      <c r="A24" s="5"/>
      <c r="G24" s="5">
        <v>39002</v>
      </c>
      <c r="H24">
        <v>2</v>
      </c>
      <c r="I24">
        <v>1</v>
      </c>
      <c r="J24">
        <v>8</v>
      </c>
      <c r="K24">
        <v>16</v>
      </c>
    </row>
    <row r="25" spans="1:11" x14ac:dyDescent="0.2">
      <c r="A25" s="5"/>
      <c r="G25" s="5">
        <v>39002</v>
      </c>
      <c r="H25">
        <v>1</v>
      </c>
      <c r="I25">
        <v>0</v>
      </c>
      <c r="J25">
        <v>8</v>
      </c>
      <c r="K25">
        <v>8</v>
      </c>
    </row>
    <row r="27" spans="1:11" x14ac:dyDescent="0.2">
      <c r="B27" t="s">
        <v>6729</v>
      </c>
      <c r="C27" t="s">
        <v>6136</v>
      </c>
      <c r="D27">
        <v>3</v>
      </c>
      <c r="E27">
        <v>213</v>
      </c>
      <c r="F27">
        <v>639</v>
      </c>
      <c r="G27" s="5">
        <v>38932</v>
      </c>
      <c r="H27">
        <v>631</v>
      </c>
      <c r="I27">
        <v>8</v>
      </c>
      <c r="J27">
        <v>12</v>
      </c>
      <c r="K27">
        <f>H27*J27</f>
        <v>7572</v>
      </c>
    </row>
    <row r="28" spans="1:11" x14ac:dyDescent="0.2">
      <c r="G28" s="5">
        <v>39002</v>
      </c>
      <c r="H28">
        <v>1</v>
      </c>
      <c r="I28">
        <v>7</v>
      </c>
      <c r="J28">
        <v>8</v>
      </c>
      <c r="K28">
        <v>8</v>
      </c>
    </row>
    <row r="29" spans="1:11" x14ac:dyDescent="0.2">
      <c r="G29" s="5">
        <v>39002</v>
      </c>
      <c r="H29">
        <v>1</v>
      </c>
      <c r="I29">
        <v>6</v>
      </c>
      <c r="J29">
        <v>8</v>
      </c>
      <c r="K29">
        <v>8</v>
      </c>
    </row>
    <row r="30" spans="1:11" x14ac:dyDescent="0.2">
      <c r="G30" s="5">
        <v>39002</v>
      </c>
      <c r="H30">
        <v>2</v>
      </c>
      <c r="I30">
        <v>4</v>
      </c>
      <c r="J30">
        <v>8</v>
      </c>
      <c r="K30">
        <v>16</v>
      </c>
    </row>
    <row r="31" spans="1:11" x14ac:dyDescent="0.2">
      <c r="G31" s="5">
        <v>39002</v>
      </c>
      <c r="H31">
        <v>3</v>
      </c>
      <c r="I31">
        <v>1</v>
      </c>
      <c r="J31">
        <v>8</v>
      </c>
      <c r="K31">
        <v>24</v>
      </c>
    </row>
    <row r="32" spans="1:11" x14ac:dyDescent="0.2">
      <c r="G32" s="5">
        <v>39002</v>
      </c>
      <c r="H32">
        <v>1</v>
      </c>
      <c r="I32">
        <v>0</v>
      </c>
      <c r="J32">
        <v>8</v>
      </c>
      <c r="K32">
        <v>8</v>
      </c>
    </row>
    <row r="33" spans="1:11" x14ac:dyDescent="0.2">
      <c r="G33" s="5"/>
    </row>
    <row r="34" spans="1:11" x14ac:dyDescent="0.2">
      <c r="A34" s="5">
        <v>38904</v>
      </c>
      <c r="B34" t="s">
        <v>5808</v>
      </c>
      <c r="C34" t="s">
        <v>5648</v>
      </c>
      <c r="D34">
        <v>2</v>
      </c>
      <c r="E34">
        <v>344</v>
      </c>
      <c r="F34">
        <v>688</v>
      </c>
      <c r="G34" s="5">
        <v>38911</v>
      </c>
      <c r="H34">
        <v>680</v>
      </c>
      <c r="I34">
        <v>8</v>
      </c>
      <c r="J34">
        <v>8</v>
      </c>
      <c r="K34">
        <f>H34*J34</f>
        <v>5440</v>
      </c>
    </row>
    <row r="35" spans="1:11" x14ac:dyDescent="0.2">
      <c r="G35" t="s">
        <v>6563</v>
      </c>
      <c r="H35">
        <v>5</v>
      </c>
      <c r="I35">
        <v>3</v>
      </c>
    </row>
    <row r="36" spans="1:11" x14ac:dyDescent="0.2">
      <c r="G36" t="s">
        <v>6688</v>
      </c>
      <c r="H36">
        <v>3</v>
      </c>
      <c r="I36">
        <v>0</v>
      </c>
    </row>
    <row r="38" spans="1:11" x14ac:dyDescent="0.2">
      <c r="B38" t="s">
        <v>5974</v>
      </c>
      <c r="C38" t="s">
        <v>6232</v>
      </c>
      <c r="D38">
        <v>2</v>
      </c>
      <c r="E38">
        <v>295</v>
      </c>
      <c r="F38">
        <v>610</v>
      </c>
      <c r="G38" s="5">
        <v>38918</v>
      </c>
      <c r="H38">
        <v>592</v>
      </c>
      <c r="I38">
        <v>18</v>
      </c>
      <c r="J38">
        <v>8</v>
      </c>
      <c r="K38">
        <f>H38*J38</f>
        <v>4736</v>
      </c>
    </row>
    <row r="39" spans="1:11" x14ac:dyDescent="0.2">
      <c r="G39" s="5">
        <v>38925</v>
      </c>
      <c r="H39">
        <v>13</v>
      </c>
      <c r="I39">
        <v>5</v>
      </c>
      <c r="K39">
        <f>H39*J38</f>
        <v>104</v>
      </c>
    </row>
    <row r="40" spans="1:11" x14ac:dyDescent="0.2">
      <c r="G40" t="s">
        <v>6563</v>
      </c>
      <c r="H40">
        <v>5</v>
      </c>
      <c r="I40">
        <v>0</v>
      </c>
    </row>
    <row r="42" spans="1:11" x14ac:dyDescent="0.2">
      <c r="A42" s="5">
        <v>38911</v>
      </c>
      <c r="B42" t="s">
        <v>5842</v>
      </c>
      <c r="C42" t="s">
        <v>6278</v>
      </c>
      <c r="D42">
        <v>2</v>
      </c>
      <c r="E42">
        <v>316</v>
      </c>
      <c r="F42">
        <v>632</v>
      </c>
      <c r="G42" s="5">
        <v>38925</v>
      </c>
      <c r="H42">
        <v>629</v>
      </c>
      <c r="I42">
        <v>3</v>
      </c>
      <c r="J42">
        <v>8</v>
      </c>
      <c r="K42">
        <f>H42*J42</f>
        <v>5032</v>
      </c>
    </row>
    <row r="43" spans="1:11" x14ac:dyDescent="0.2">
      <c r="G43" t="s">
        <v>7163</v>
      </c>
      <c r="H43">
        <v>3</v>
      </c>
      <c r="I43">
        <v>0</v>
      </c>
    </row>
    <row r="45" spans="1:11" x14ac:dyDescent="0.2">
      <c r="B45" t="s">
        <v>5858</v>
      </c>
      <c r="C45" t="s">
        <v>5608</v>
      </c>
      <c r="D45">
        <v>2</v>
      </c>
      <c r="E45">
        <v>338</v>
      </c>
      <c r="F45">
        <v>676</v>
      </c>
      <c r="G45" s="5">
        <v>38918</v>
      </c>
      <c r="H45">
        <v>670</v>
      </c>
      <c r="I45">
        <v>6</v>
      </c>
      <c r="J45">
        <v>8</v>
      </c>
      <c r="K45">
        <f>H45*J45</f>
        <v>5360</v>
      </c>
    </row>
    <row r="46" spans="1:11" x14ac:dyDescent="0.2">
      <c r="G46" s="5">
        <v>39002</v>
      </c>
      <c r="H46">
        <v>2</v>
      </c>
      <c r="I46">
        <v>4</v>
      </c>
      <c r="J46">
        <v>8</v>
      </c>
      <c r="K46">
        <v>16</v>
      </c>
    </row>
    <row r="47" spans="1:11" x14ac:dyDescent="0.2">
      <c r="G47" s="5" t="s">
        <v>6079</v>
      </c>
      <c r="H47">
        <v>2</v>
      </c>
      <c r="I47">
        <v>2</v>
      </c>
      <c r="J47">
        <v>8</v>
      </c>
      <c r="K47">
        <v>16</v>
      </c>
    </row>
    <row r="48" spans="1:11" x14ac:dyDescent="0.2">
      <c r="G48" s="5"/>
      <c r="H48">
        <v>2</v>
      </c>
      <c r="I48">
        <v>0</v>
      </c>
    </row>
    <row r="50" spans="1:11" x14ac:dyDescent="0.2">
      <c r="A50" s="5">
        <v>38918</v>
      </c>
      <c r="B50" t="s">
        <v>5388</v>
      </c>
      <c r="C50" t="s">
        <v>5626</v>
      </c>
      <c r="D50">
        <v>3</v>
      </c>
      <c r="E50">
        <v>225</v>
      </c>
      <c r="F50">
        <v>675</v>
      </c>
      <c r="G50" s="5">
        <v>38932</v>
      </c>
      <c r="H50">
        <v>653</v>
      </c>
      <c r="I50">
        <v>22</v>
      </c>
      <c r="J50">
        <v>8.5</v>
      </c>
      <c r="K50">
        <f>H50*J50</f>
        <v>5550.5</v>
      </c>
    </row>
    <row r="51" spans="1:11" x14ac:dyDescent="0.2">
      <c r="G51" t="s">
        <v>6631</v>
      </c>
      <c r="H51">
        <v>3</v>
      </c>
      <c r="I51">
        <v>19</v>
      </c>
    </row>
    <row r="52" spans="1:11" x14ac:dyDescent="0.2">
      <c r="G52" t="s">
        <v>6235</v>
      </c>
      <c r="H52">
        <v>19</v>
      </c>
      <c r="I52">
        <v>0</v>
      </c>
    </row>
    <row r="54" spans="1:11" x14ac:dyDescent="0.2">
      <c r="B54" t="s">
        <v>6158</v>
      </c>
      <c r="C54" t="s">
        <v>5633</v>
      </c>
      <c r="D54">
        <v>2</v>
      </c>
      <c r="E54">
        <v>355</v>
      </c>
      <c r="F54">
        <v>710</v>
      </c>
      <c r="G54" s="5" t="s">
        <v>6918</v>
      </c>
      <c r="H54">
        <v>704</v>
      </c>
      <c r="I54">
        <v>6</v>
      </c>
      <c r="J54">
        <v>8.5</v>
      </c>
      <c r="K54">
        <f>H54*J54</f>
        <v>5984</v>
      </c>
    </row>
    <row r="55" spans="1:11" x14ac:dyDescent="0.2">
      <c r="G55" s="5"/>
      <c r="H55">
        <v>6</v>
      </c>
      <c r="I55">
        <v>0</v>
      </c>
    </row>
    <row r="57" spans="1:11" x14ac:dyDescent="0.2">
      <c r="A57" s="5">
        <v>38932</v>
      </c>
      <c r="B57" t="s">
        <v>5660</v>
      </c>
      <c r="C57" t="s">
        <v>5754</v>
      </c>
      <c r="D57">
        <v>2</v>
      </c>
      <c r="E57">
        <v>257</v>
      </c>
      <c r="F57">
        <v>514</v>
      </c>
      <c r="G57" s="5">
        <v>38939</v>
      </c>
      <c r="H57">
        <v>512</v>
      </c>
      <c r="I57">
        <v>2</v>
      </c>
      <c r="J57">
        <v>8.5</v>
      </c>
      <c r="K57">
        <f>H57*J57</f>
        <v>4352</v>
      </c>
    </row>
    <row r="58" spans="1:11" x14ac:dyDescent="0.2">
      <c r="G58" t="s">
        <v>7163</v>
      </c>
      <c r="H58">
        <v>2</v>
      </c>
      <c r="I58">
        <v>0</v>
      </c>
    </row>
    <row r="61" spans="1:11" x14ac:dyDescent="0.2">
      <c r="B61" t="s">
        <v>6295</v>
      </c>
      <c r="C61" t="s">
        <v>6165</v>
      </c>
      <c r="D61">
        <v>1</v>
      </c>
      <c r="E61">
        <v>617</v>
      </c>
      <c r="F61">
        <v>617</v>
      </c>
      <c r="G61" s="5">
        <v>38946</v>
      </c>
      <c r="H61">
        <v>592</v>
      </c>
      <c r="I61">
        <v>25</v>
      </c>
      <c r="J61">
        <v>8.5</v>
      </c>
      <c r="K61">
        <f>H61*J61</f>
        <v>5032</v>
      </c>
    </row>
    <row r="62" spans="1:11" x14ac:dyDescent="0.2">
      <c r="G62" s="5">
        <v>39002</v>
      </c>
      <c r="H62">
        <v>19</v>
      </c>
      <c r="I62">
        <v>6</v>
      </c>
      <c r="J62">
        <v>8</v>
      </c>
      <c r="K62">
        <v>152</v>
      </c>
    </row>
    <row r="63" spans="1:11" x14ac:dyDescent="0.2">
      <c r="G63" s="5" t="s">
        <v>6080</v>
      </c>
      <c r="H63">
        <v>6</v>
      </c>
      <c r="I63">
        <v>0</v>
      </c>
    </row>
    <row r="65" spans="1:11" x14ac:dyDescent="0.2">
      <c r="B65" t="s">
        <v>6266</v>
      </c>
      <c r="C65" t="s">
        <v>5854</v>
      </c>
      <c r="D65">
        <v>3</v>
      </c>
      <c r="E65">
        <v>193</v>
      </c>
      <c r="F65">
        <v>579</v>
      </c>
      <c r="G65" s="5">
        <v>38953</v>
      </c>
      <c r="H65">
        <v>575</v>
      </c>
      <c r="I65">
        <v>4</v>
      </c>
      <c r="J65">
        <v>8</v>
      </c>
      <c r="K65">
        <f>H65*J65</f>
        <v>4600</v>
      </c>
    </row>
    <row r="66" spans="1:11" x14ac:dyDescent="0.2">
      <c r="G66" t="s">
        <v>7163</v>
      </c>
      <c r="H66">
        <v>4</v>
      </c>
      <c r="I66">
        <v>0</v>
      </c>
    </row>
    <row r="68" spans="1:11" x14ac:dyDescent="0.2">
      <c r="A68" s="5">
        <v>38939</v>
      </c>
      <c r="B68" t="s">
        <v>5953</v>
      </c>
      <c r="C68" t="s">
        <v>6420</v>
      </c>
      <c r="D68">
        <v>2</v>
      </c>
      <c r="E68">
        <v>300</v>
      </c>
      <c r="F68">
        <v>600</v>
      </c>
      <c r="G68" s="5">
        <v>38946</v>
      </c>
      <c r="H68">
        <v>593</v>
      </c>
      <c r="I68">
        <v>7</v>
      </c>
      <c r="J68">
        <v>8.5</v>
      </c>
      <c r="K68">
        <f>H68*J68</f>
        <v>5040.5</v>
      </c>
    </row>
    <row r="69" spans="1:11" x14ac:dyDescent="0.2">
      <c r="G69" t="s">
        <v>6631</v>
      </c>
      <c r="H69">
        <v>7</v>
      </c>
      <c r="I69">
        <v>0</v>
      </c>
    </row>
    <row r="71" spans="1:11" x14ac:dyDescent="0.2">
      <c r="B71" t="s">
        <v>5628</v>
      </c>
      <c r="C71" t="s">
        <v>5790</v>
      </c>
      <c r="D71">
        <v>2</v>
      </c>
      <c r="E71">
        <v>278</v>
      </c>
      <c r="F71">
        <v>556</v>
      </c>
      <c r="G71" s="5" t="s">
        <v>6918</v>
      </c>
      <c r="H71">
        <v>541</v>
      </c>
      <c r="I71">
        <v>15</v>
      </c>
      <c r="J71">
        <v>8.5</v>
      </c>
      <c r="K71">
        <f>H71*J71</f>
        <v>4598.5</v>
      </c>
    </row>
    <row r="72" spans="1:11" x14ac:dyDescent="0.2">
      <c r="G72" s="5" t="s">
        <v>6235</v>
      </c>
      <c r="H72">
        <v>15</v>
      </c>
      <c r="I72">
        <v>0</v>
      </c>
    </row>
    <row r="74" spans="1:11" x14ac:dyDescent="0.2">
      <c r="B74" t="s">
        <v>6644</v>
      </c>
      <c r="C74" t="s">
        <v>6536</v>
      </c>
      <c r="D74">
        <v>1</v>
      </c>
      <c r="E74">
        <v>262</v>
      </c>
      <c r="F74">
        <v>262</v>
      </c>
      <c r="G74" s="5">
        <v>38974</v>
      </c>
      <c r="H74">
        <v>258</v>
      </c>
      <c r="I74">
        <v>4</v>
      </c>
      <c r="J74">
        <v>8</v>
      </c>
      <c r="K74">
        <f>H74*J74</f>
        <v>2064</v>
      </c>
    </row>
    <row r="75" spans="1:11" x14ac:dyDescent="0.2">
      <c r="G75" t="s">
        <v>6631</v>
      </c>
      <c r="H75">
        <v>4</v>
      </c>
      <c r="I75">
        <v>0</v>
      </c>
    </row>
    <row r="77" spans="1:11" x14ac:dyDescent="0.2">
      <c r="A77" s="5">
        <v>38946</v>
      </c>
      <c r="B77" t="s">
        <v>6542</v>
      </c>
      <c r="C77" t="s">
        <v>6570</v>
      </c>
      <c r="D77">
        <v>2</v>
      </c>
      <c r="E77">
        <v>324</v>
      </c>
      <c r="F77">
        <v>648</v>
      </c>
      <c r="G77" s="5">
        <v>38960</v>
      </c>
      <c r="H77">
        <v>645</v>
      </c>
      <c r="I77">
        <v>3</v>
      </c>
      <c r="J77">
        <v>9.5</v>
      </c>
      <c r="K77">
        <f>H77*J77</f>
        <v>6127.5</v>
      </c>
    </row>
    <row r="78" spans="1:11" x14ac:dyDescent="0.2">
      <c r="G78" s="5">
        <v>38960</v>
      </c>
      <c r="H78">
        <v>1</v>
      </c>
      <c r="I78">
        <v>2</v>
      </c>
    </row>
    <row r="79" spans="1:11" x14ac:dyDescent="0.2">
      <c r="G79" t="s">
        <v>6994</v>
      </c>
      <c r="H79">
        <v>2</v>
      </c>
      <c r="I79">
        <v>0</v>
      </c>
    </row>
    <row r="81" spans="1:11" x14ac:dyDescent="0.2">
      <c r="B81" t="s">
        <v>6734</v>
      </c>
      <c r="C81" t="s">
        <v>6593</v>
      </c>
      <c r="D81">
        <v>2</v>
      </c>
      <c r="E81">
        <v>322</v>
      </c>
      <c r="F81">
        <v>644</v>
      </c>
      <c r="G81" s="5">
        <v>38953</v>
      </c>
      <c r="H81">
        <v>643</v>
      </c>
      <c r="I81">
        <v>1</v>
      </c>
      <c r="J81">
        <v>8.5</v>
      </c>
      <c r="K81">
        <f>H81*J81</f>
        <v>5465.5</v>
      </c>
    </row>
    <row r="82" spans="1:11" x14ac:dyDescent="0.2">
      <c r="G82" t="s">
        <v>6994</v>
      </c>
      <c r="H82">
        <v>1</v>
      </c>
      <c r="I82">
        <v>0</v>
      </c>
    </row>
    <row r="84" spans="1:11" x14ac:dyDescent="0.2">
      <c r="A84" s="5">
        <v>38953</v>
      </c>
      <c r="B84" t="s">
        <v>5839</v>
      </c>
      <c r="C84" t="s">
        <v>5224</v>
      </c>
      <c r="D84">
        <v>2</v>
      </c>
      <c r="E84">
        <v>249</v>
      </c>
      <c r="F84">
        <v>498</v>
      </c>
      <c r="G84" s="5">
        <v>38967</v>
      </c>
      <c r="H84">
        <v>493</v>
      </c>
      <c r="I84">
        <v>5</v>
      </c>
      <c r="J84">
        <v>8.5</v>
      </c>
      <c r="K84">
        <f>H84*J84</f>
        <v>4190.5</v>
      </c>
    </row>
    <row r="85" spans="1:11" x14ac:dyDescent="0.2">
      <c r="A85" s="5"/>
      <c r="G85" s="5">
        <v>39002</v>
      </c>
      <c r="H85">
        <v>1</v>
      </c>
      <c r="I85">
        <v>4</v>
      </c>
      <c r="J85">
        <v>8</v>
      </c>
      <c r="K85">
        <v>8</v>
      </c>
    </row>
    <row r="86" spans="1:11" x14ac:dyDescent="0.2">
      <c r="G86" s="5" t="s">
        <v>6918</v>
      </c>
      <c r="H86">
        <v>1</v>
      </c>
      <c r="I86">
        <v>3</v>
      </c>
      <c r="J86">
        <v>8</v>
      </c>
      <c r="K86">
        <v>8</v>
      </c>
    </row>
    <row r="87" spans="1:11" x14ac:dyDescent="0.2">
      <c r="G87" s="5"/>
      <c r="H87">
        <v>3</v>
      </c>
      <c r="I87">
        <v>0</v>
      </c>
    </row>
    <row r="89" spans="1:11" x14ac:dyDescent="0.2">
      <c r="B89" t="s">
        <v>5213</v>
      </c>
      <c r="C89" t="s">
        <v>5435</v>
      </c>
      <c r="D89">
        <v>4</v>
      </c>
      <c r="E89">
        <v>145</v>
      </c>
      <c r="F89">
        <v>580</v>
      </c>
      <c r="G89" s="5">
        <v>38960</v>
      </c>
      <c r="H89">
        <v>577</v>
      </c>
      <c r="I89">
        <v>3</v>
      </c>
      <c r="J89">
        <v>8.5</v>
      </c>
      <c r="K89">
        <f>H89*J89</f>
        <v>4904.5</v>
      </c>
    </row>
    <row r="90" spans="1:11" x14ac:dyDescent="0.2">
      <c r="G90" s="5" t="s">
        <v>7274</v>
      </c>
      <c r="H90">
        <v>3</v>
      </c>
      <c r="I90">
        <v>0</v>
      </c>
    </row>
    <row r="92" spans="1:11" x14ac:dyDescent="0.2">
      <c r="A92" s="5">
        <v>38960</v>
      </c>
      <c r="B92" t="s">
        <v>6626</v>
      </c>
      <c r="C92" t="s">
        <v>6352</v>
      </c>
      <c r="D92">
        <v>3.5</v>
      </c>
      <c r="E92">
        <v>149</v>
      </c>
      <c r="F92">
        <v>521</v>
      </c>
      <c r="G92" s="5">
        <v>38967</v>
      </c>
      <c r="H92">
        <v>514</v>
      </c>
      <c r="I92">
        <v>7</v>
      </c>
      <c r="J92">
        <v>8.5</v>
      </c>
      <c r="K92">
        <f>H92*J92</f>
        <v>4369</v>
      </c>
    </row>
    <row r="93" spans="1:11" x14ac:dyDescent="0.2">
      <c r="A93" s="5"/>
      <c r="G93" s="5" t="s">
        <v>6918</v>
      </c>
      <c r="H93">
        <v>1</v>
      </c>
      <c r="I93">
        <v>6</v>
      </c>
      <c r="J93">
        <v>8</v>
      </c>
      <c r="K93">
        <v>8</v>
      </c>
    </row>
    <row r="94" spans="1:11" x14ac:dyDescent="0.2">
      <c r="H94">
        <v>6</v>
      </c>
      <c r="I94">
        <v>0</v>
      </c>
    </row>
    <row r="96" spans="1:11" x14ac:dyDescent="0.2">
      <c r="A96" s="5">
        <v>38967</v>
      </c>
      <c r="B96" t="s">
        <v>6271</v>
      </c>
      <c r="C96" t="s">
        <v>6272</v>
      </c>
      <c r="D96">
        <v>4</v>
      </c>
      <c r="E96">
        <v>150</v>
      </c>
      <c r="F96">
        <v>600</v>
      </c>
      <c r="G96" s="5">
        <v>38974</v>
      </c>
      <c r="H96">
        <v>600</v>
      </c>
      <c r="I96">
        <v>0</v>
      </c>
      <c r="J96">
        <v>8.5</v>
      </c>
      <c r="K96">
        <f>H96*J96</f>
        <v>5100</v>
      </c>
    </row>
    <row r="98" spans="1:11" x14ac:dyDescent="0.2">
      <c r="B98" t="s">
        <v>5081</v>
      </c>
      <c r="C98" t="s">
        <v>5082</v>
      </c>
      <c r="D98">
        <v>5</v>
      </c>
      <c r="E98">
        <v>150</v>
      </c>
      <c r="F98">
        <v>750</v>
      </c>
      <c r="G98" s="5">
        <v>38981</v>
      </c>
      <c r="H98">
        <v>742</v>
      </c>
      <c r="I98">
        <v>8</v>
      </c>
      <c r="J98">
        <v>8.5</v>
      </c>
      <c r="K98">
        <f>H98*J98</f>
        <v>6307</v>
      </c>
    </row>
    <row r="99" spans="1:11" x14ac:dyDescent="0.2">
      <c r="G99" t="s">
        <v>6631</v>
      </c>
      <c r="H99">
        <v>7</v>
      </c>
      <c r="I99">
        <v>1</v>
      </c>
    </row>
    <row r="100" spans="1:11" x14ac:dyDescent="0.2">
      <c r="H100">
        <v>1</v>
      </c>
      <c r="I100">
        <v>0</v>
      </c>
    </row>
    <row r="101" spans="1:11" x14ac:dyDescent="0.2">
      <c r="G101" t="s">
        <v>6947</v>
      </c>
    </row>
    <row r="102" spans="1:11" x14ac:dyDescent="0.2">
      <c r="A102" s="5">
        <v>38974</v>
      </c>
      <c r="B102" t="s">
        <v>6663</v>
      </c>
      <c r="C102" t="s">
        <v>6298</v>
      </c>
      <c r="D102">
        <v>2</v>
      </c>
      <c r="E102">
        <v>267</v>
      </c>
      <c r="F102">
        <v>534</v>
      </c>
      <c r="G102" s="5">
        <v>38995</v>
      </c>
      <c r="H102">
        <v>528</v>
      </c>
      <c r="I102">
        <v>6</v>
      </c>
      <c r="J102">
        <v>10</v>
      </c>
      <c r="K102">
        <v>5280</v>
      </c>
    </row>
    <row r="103" spans="1:11" x14ac:dyDescent="0.2">
      <c r="A103" s="5"/>
      <c r="G103" s="5">
        <v>39002</v>
      </c>
      <c r="H103">
        <v>2</v>
      </c>
      <c r="I103">
        <v>4</v>
      </c>
      <c r="J103">
        <v>8</v>
      </c>
      <c r="K103">
        <v>16</v>
      </c>
    </row>
    <row r="104" spans="1:11" x14ac:dyDescent="0.2">
      <c r="G104" s="5" t="s">
        <v>6918</v>
      </c>
      <c r="H104">
        <v>2</v>
      </c>
      <c r="I104">
        <v>2</v>
      </c>
      <c r="J104">
        <v>8</v>
      </c>
      <c r="K104">
        <v>16</v>
      </c>
    </row>
    <row r="105" spans="1:11" x14ac:dyDescent="0.2">
      <c r="G105" s="5"/>
      <c r="H105">
        <v>2</v>
      </c>
      <c r="I105">
        <v>0</v>
      </c>
    </row>
    <row r="107" spans="1:11" ht="12" customHeight="1" x14ac:dyDescent="0.2">
      <c r="A107" s="5">
        <v>38974</v>
      </c>
      <c r="B107" t="s">
        <v>6159</v>
      </c>
      <c r="C107" t="s">
        <v>6397</v>
      </c>
      <c r="D107">
        <v>2</v>
      </c>
      <c r="E107">
        <v>267</v>
      </c>
      <c r="F107">
        <v>534</v>
      </c>
      <c r="G107" s="5">
        <v>38989</v>
      </c>
      <c r="H107">
        <v>527</v>
      </c>
      <c r="I107">
        <v>7</v>
      </c>
      <c r="K107">
        <f>H107*J107</f>
        <v>0</v>
      </c>
    </row>
    <row r="108" spans="1:11" x14ac:dyDescent="0.2">
      <c r="G108" t="s">
        <v>7033</v>
      </c>
      <c r="H108">
        <v>2</v>
      </c>
      <c r="I108">
        <v>5</v>
      </c>
    </row>
    <row r="109" spans="1:11" x14ac:dyDescent="0.2">
      <c r="H109">
        <v>5</v>
      </c>
      <c r="I109">
        <v>0</v>
      </c>
    </row>
    <row r="111" spans="1:11" x14ac:dyDescent="0.2">
      <c r="A111" s="5">
        <v>38981</v>
      </c>
      <c r="B111" t="s">
        <v>5616</v>
      </c>
      <c r="C111" t="s">
        <v>6037</v>
      </c>
      <c r="D111">
        <v>2</v>
      </c>
      <c r="E111">
        <v>317</v>
      </c>
      <c r="F111">
        <v>634</v>
      </c>
      <c r="G111" s="5">
        <v>38988</v>
      </c>
      <c r="H111">
        <v>625</v>
      </c>
      <c r="I111">
        <v>9</v>
      </c>
      <c r="J111">
        <v>10</v>
      </c>
      <c r="K111">
        <v>6250</v>
      </c>
    </row>
    <row r="112" spans="1:11" x14ac:dyDescent="0.2">
      <c r="G112" s="5">
        <v>38995</v>
      </c>
      <c r="H112">
        <v>3</v>
      </c>
      <c r="I112">
        <v>6</v>
      </c>
      <c r="J112">
        <v>8</v>
      </c>
      <c r="K112">
        <v>24</v>
      </c>
    </row>
    <row r="113" spans="1:11" x14ac:dyDescent="0.2">
      <c r="G113" s="5"/>
      <c r="H113">
        <v>6</v>
      </c>
      <c r="I113">
        <v>0</v>
      </c>
    </row>
    <row r="114" spans="1:11" x14ac:dyDescent="0.2">
      <c r="G114" t="s">
        <v>7029</v>
      </c>
    </row>
    <row r="115" spans="1:11" x14ac:dyDescent="0.2">
      <c r="A115" s="5">
        <v>38988</v>
      </c>
      <c r="B115" t="s">
        <v>5798</v>
      </c>
      <c r="C115" t="s">
        <v>5714</v>
      </c>
      <c r="D115">
        <v>2</v>
      </c>
      <c r="E115">
        <v>315</v>
      </c>
      <c r="F115">
        <v>630</v>
      </c>
      <c r="G115" s="5">
        <v>38995</v>
      </c>
      <c r="H115">
        <v>623</v>
      </c>
      <c r="I115">
        <v>7</v>
      </c>
      <c r="J115">
        <v>9.5</v>
      </c>
      <c r="K115">
        <v>5919</v>
      </c>
    </row>
    <row r="116" spans="1:11" x14ac:dyDescent="0.2">
      <c r="G116" s="5" t="s">
        <v>7029</v>
      </c>
      <c r="H116">
        <v>7</v>
      </c>
      <c r="I116">
        <v>0</v>
      </c>
    </row>
    <row r="117" spans="1:11" x14ac:dyDescent="0.2">
      <c r="G117" s="5"/>
    </row>
    <row r="118" spans="1:11" x14ac:dyDescent="0.2">
      <c r="G118" s="5"/>
    </row>
    <row r="119" spans="1:11" x14ac:dyDescent="0.2">
      <c r="B119" t="s">
        <v>5065</v>
      </c>
      <c r="C119" t="s">
        <v>5539</v>
      </c>
      <c r="D119">
        <v>2</v>
      </c>
      <c r="E119">
        <v>237</v>
      </c>
      <c r="F119">
        <v>474</v>
      </c>
      <c r="G119" s="5">
        <v>39002</v>
      </c>
      <c r="H119">
        <v>455</v>
      </c>
      <c r="I119">
        <v>19</v>
      </c>
      <c r="J119">
        <v>9</v>
      </c>
      <c r="K119">
        <v>4095</v>
      </c>
    </row>
    <row r="120" spans="1:11" x14ac:dyDescent="0.2">
      <c r="G120" s="5" t="s">
        <v>6412</v>
      </c>
      <c r="H120">
        <v>19</v>
      </c>
      <c r="I120">
        <v>0</v>
      </c>
    </row>
    <row r="121" spans="1:11" x14ac:dyDescent="0.2">
      <c r="G121" s="5"/>
    </row>
    <row r="122" spans="1:11" x14ac:dyDescent="0.2">
      <c r="A122" s="5">
        <v>38995</v>
      </c>
      <c r="B122" t="s">
        <v>7373</v>
      </c>
      <c r="C122" t="s">
        <v>7374</v>
      </c>
      <c r="D122">
        <v>2</v>
      </c>
      <c r="E122">
        <v>305</v>
      </c>
      <c r="F122">
        <v>610</v>
      </c>
      <c r="G122" s="5">
        <v>39003</v>
      </c>
      <c r="H122">
        <v>600</v>
      </c>
      <c r="I122">
        <v>10</v>
      </c>
      <c r="J122">
        <v>9.5</v>
      </c>
      <c r="K122">
        <v>5700</v>
      </c>
    </row>
    <row r="123" spans="1:11" x14ac:dyDescent="0.2">
      <c r="G123" t="s">
        <v>6782</v>
      </c>
      <c r="H123">
        <v>10</v>
      </c>
      <c r="I123">
        <v>0</v>
      </c>
    </row>
    <row r="125" spans="1:11" x14ac:dyDescent="0.2">
      <c r="A125" s="5">
        <v>39002</v>
      </c>
      <c r="B125" t="s">
        <v>6840</v>
      </c>
      <c r="C125" t="s">
        <v>6842</v>
      </c>
      <c r="D125">
        <v>4.5</v>
      </c>
      <c r="E125">
        <v>142</v>
      </c>
      <c r="F125">
        <v>639</v>
      </c>
      <c r="G125" s="5">
        <v>39009</v>
      </c>
      <c r="H125">
        <v>635</v>
      </c>
      <c r="I125">
        <v>4</v>
      </c>
      <c r="J125">
        <v>8</v>
      </c>
      <c r="K125">
        <v>5080</v>
      </c>
    </row>
    <row r="126" spans="1:11" x14ac:dyDescent="0.2">
      <c r="G126" t="s">
        <v>5363</v>
      </c>
      <c r="H126">
        <v>4</v>
      </c>
      <c r="I126">
        <v>0</v>
      </c>
    </row>
    <row r="128" spans="1:11" x14ac:dyDescent="0.2">
      <c r="A128" s="5">
        <v>39002</v>
      </c>
      <c r="B128" t="s">
        <v>6654</v>
      </c>
      <c r="C128" t="s">
        <v>6566</v>
      </c>
      <c r="D128">
        <v>6</v>
      </c>
      <c r="E128">
        <v>104</v>
      </c>
      <c r="F128">
        <v>624</v>
      </c>
      <c r="G128" s="5">
        <v>39009</v>
      </c>
      <c r="H128">
        <v>630</v>
      </c>
      <c r="I128">
        <v>0</v>
      </c>
      <c r="J128">
        <v>8.5</v>
      </c>
      <c r="K128">
        <v>5355</v>
      </c>
    </row>
    <row r="130" spans="1:11" x14ac:dyDescent="0.2">
      <c r="A130" s="5">
        <v>39009</v>
      </c>
      <c r="B130" t="s">
        <v>5130</v>
      </c>
      <c r="C130" t="s">
        <v>5475</v>
      </c>
      <c r="D130">
        <v>3</v>
      </c>
      <c r="E130">
        <v>201</v>
      </c>
      <c r="F130">
        <v>603</v>
      </c>
      <c r="G130" s="5">
        <v>39016</v>
      </c>
      <c r="H130">
        <v>601</v>
      </c>
      <c r="I130">
        <v>2</v>
      </c>
      <c r="J130">
        <v>9</v>
      </c>
      <c r="K130">
        <v>5409</v>
      </c>
    </row>
    <row r="131" spans="1:11" x14ac:dyDescent="0.2">
      <c r="G131" t="s">
        <v>5363</v>
      </c>
      <c r="H131">
        <v>2</v>
      </c>
      <c r="I131">
        <v>0</v>
      </c>
    </row>
    <row r="133" spans="1:11" x14ac:dyDescent="0.2">
      <c r="A133" s="5">
        <v>39009</v>
      </c>
      <c r="B133" t="s">
        <v>6028</v>
      </c>
      <c r="C133" t="s">
        <v>5869</v>
      </c>
      <c r="D133">
        <v>2</v>
      </c>
      <c r="E133">
        <v>301</v>
      </c>
      <c r="F133">
        <v>602</v>
      </c>
      <c r="G133" s="5">
        <v>39023</v>
      </c>
      <c r="H133">
        <v>595</v>
      </c>
      <c r="I133">
        <v>7</v>
      </c>
      <c r="J133">
        <v>9</v>
      </c>
      <c r="K133">
        <v>5355</v>
      </c>
    </row>
    <row r="134" spans="1:11" x14ac:dyDescent="0.2">
      <c r="G134" t="s">
        <v>6235</v>
      </c>
      <c r="H134">
        <v>7</v>
      </c>
      <c r="I134">
        <v>0</v>
      </c>
    </row>
    <row r="136" spans="1:11" x14ac:dyDescent="0.2">
      <c r="A136" s="5">
        <v>39009</v>
      </c>
      <c r="B136" t="s">
        <v>6039</v>
      </c>
      <c r="C136" t="s">
        <v>5966</v>
      </c>
      <c r="D136">
        <v>2</v>
      </c>
      <c r="E136">
        <v>325</v>
      </c>
      <c r="F136">
        <v>650</v>
      </c>
      <c r="G136" s="5">
        <v>39017</v>
      </c>
      <c r="H136">
        <v>645</v>
      </c>
      <c r="I136">
        <v>5</v>
      </c>
      <c r="J136">
        <v>8.5</v>
      </c>
      <c r="K136">
        <v>5483</v>
      </c>
    </row>
    <row r="137" spans="1:11" x14ac:dyDescent="0.2">
      <c r="G137" t="s">
        <v>6235</v>
      </c>
      <c r="H137">
        <v>5</v>
      </c>
      <c r="I137">
        <v>0</v>
      </c>
    </row>
    <row r="139" spans="1:11" x14ac:dyDescent="0.2">
      <c r="A139" s="5">
        <v>39016</v>
      </c>
      <c r="B139" t="s">
        <v>7327</v>
      </c>
      <c r="C139" t="s">
        <v>7328</v>
      </c>
      <c r="D139">
        <v>4</v>
      </c>
      <c r="E139">
        <v>158</v>
      </c>
      <c r="F139">
        <v>632</v>
      </c>
      <c r="G139" s="5">
        <v>39037</v>
      </c>
      <c r="H139">
        <v>625</v>
      </c>
      <c r="I139">
        <v>7</v>
      </c>
      <c r="J139">
        <v>9</v>
      </c>
      <c r="K139">
        <v>5625</v>
      </c>
    </row>
    <row r="140" spans="1:11" x14ac:dyDescent="0.2">
      <c r="G140" s="5">
        <v>39037</v>
      </c>
      <c r="H140">
        <v>3</v>
      </c>
      <c r="I140">
        <v>4</v>
      </c>
      <c r="J140">
        <v>9</v>
      </c>
      <c r="K140">
        <v>27</v>
      </c>
    </row>
    <row r="141" spans="1:11" x14ac:dyDescent="0.2">
      <c r="G141" s="5" t="s">
        <v>6005</v>
      </c>
      <c r="H141">
        <v>4</v>
      </c>
      <c r="I141">
        <v>0</v>
      </c>
    </row>
    <row r="143" spans="1:11" x14ac:dyDescent="0.2">
      <c r="A143" s="5">
        <v>39016</v>
      </c>
      <c r="B143" t="s">
        <v>7543</v>
      </c>
      <c r="C143" t="s">
        <v>7665</v>
      </c>
      <c r="D143">
        <v>3.5</v>
      </c>
      <c r="E143">
        <v>143</v>
      </c>
      <c r="F143">
        <v>500.5</v>
      </c>
      <c r="G143" s="5">
        <v>39023</v>
      </c>
      <c r="H143">
        <v>486</v>
      </c>
      <c r="I143">
        <v>14</v>
      </c>
      <c r="J143">
        <v>9</v>
      </c>
      <c r="K143">
        <v>4374</v>
      </c>
    </row>
    <row r="144" spans="1:11" x14ac:dyDescent="0.2">
      <c r="G144" t="s">
        <v>5322</v>
      </c>
      <c r="H144">
        <v>14</v>
      </c>
      <c r="I144">
        <v>0</v>
      </c>
    </row>
    <row r="146" spans="1:11" x14ac:dyDescent="0.2">
      <c r="A146" s="5">
        <v>39023</v>
      </c>
      <c r="B146" t="s">
        <v>5936</v>
      </c>
      <c r="C146" t="s">
        <v>6088</v>
      </c>
      <c r="D146">
        <v>2</v>
      </c>
      <c r="E146">
        <v>304</v>
      </c>
      <c r="F146">
        <v>608</v>
      </c>
      <c r="G146" s="5">
        <v>39030</v>
      </c>
      <c r="H146">
        <v>602</v>
      </c>
      <c r="I146">
        <v>6</v>
      </c>
      <c r="J146">
        <v>10</v>
      </c>
      <c r="K146">
        <v>6020</v>
      </c>
    </row>
    <row r="147" spans="1:11" x14ac:dyDescent="0.2">
      <c r="G147" t="s">
        <v>5804</v>
      </c>
      <c r="H147">
        <v>6</v>
      </c>
      <c r="I147">
        <v>0</v>
      </c>
    </row>
    <row r="149" spans="1:11" x14ac:dyDescent="0.2">
      <c r="A149" s="5">
        <v>39023</v>
      </c>
      <c r="B149" t="s">
        <v>6261</v>
      </c>
      <c r="C149" t="s">
        <v>6262</v>
      </c>
      <c r="D149">
        <v>3</v>
      </c>
      <c r="E149">
        <v>222</v>
      </c>
      <c r="F149">
        <v>666</v>
      </c>
      <c r="G149" s="5">
        <v>39031</v>
      </c>
      <c r="H149">
        <v>660</v>
      </c>
      <c r="I149">
        <v>6</v>
      </c>
      <c r="J149">
        <v>9</v>
      </c>
      <c r="K149">
        <v>5940</v>
      </c>
    </row>
    <row r="150" spans="1:11" x14ac:dyDescent="0.2">
      <c r="A150" s="5"/>
      <c r="G150" s="5" t="s">
        <v>5994</v>
      </c>
      <c r="H150">
        <v>6</v>
      </c>
      <c r="I150">
        <v>0</v>
      </c>
    </row>
    <row r="152" spans="1:11" x14ac:dyDescent="0.2">
      <c r="A152" s="5">
        <v>39030</v>
      </c>
      <c r="B152" t="s">
        <v>7045</v>
      </c>
      <c r="C152" t="s">
        <v>7150</v>
      </c>
      <c r="D152">
        <v>2</v>
      </c>
      <c r="E152">
        <v>305</v>
      </c>
      <c r="F152">
        <v>610</v>
      </c>
      <c r="G152" s="5">
        <v>39037</v>
      </c>
      <c r="H152">
        <v>608</v>
      </c>
      <c r="I152">
        <v>2</v>
      </c>
      <c r="J152">
        <v>8.5</v>
      </c>
      <c r="K152">
        <v>5168</v>
      </c>
    </row>
    <row r="153" spans="1:11" x14ac:dyDescent="0.2">
      <c r="A153" s="5"/>
      <c r="G153" s="5" t="s">
        <v>6005</v>
      </c>
      <c r="H153">
        <v>2</v>
      </c>
      <c r="I153">
        <v>0</v>
      </c>
    </row>
    <row r="155" spans="1:11" x14ac:dyDescent="0.2">
      <c r="A155" s="5">
        <v>39037</v>
      </c>
      <c r="B155" t="s">
        <v>6239</v>
      </c>
      <c r="C155" t="s">
        <v>5761</v>
      </c>
      <c r="D155">
        <v>4</v>
      </c>
      <c r="E155">
        <v>168</v>
      </c>
      <c r="F155">
        <v>672</v>
      </c>
      <c r="G155" s="5">
        <v>39044</v>
      </c>
      <c r="H155">
        <v>671</v>
      </c>
      <c r="I155">
        <v>1</v>
      </c>
      <c r="J155">
        <v>11</v>
      </c>
      <c r="K155">
        <f>H155*J155</f>
        <v>7381</v>
      </c>
    </row>
    <row r="156" spans="1:11" x14ac:dyDescent="0.2">
      <c r="G156" t="s">
        <v>5994</v>
      </c>
      <c r="H156">
        <v>1</v>
      </c>
      <c r="I156">
        <v>0</v>
      </c>
    </row>
  </sheetData>
  <mergeCells count="1">
    <mergeCell ref="A1:C3"/>
  </mergeCells>
  <phoneticPr fontId="13" type="noConversion"/>
  <pageMargins left="0.75" right="0.75" top="1" bottom="1" header="0.5" footer="0.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K127"/>
  <sheetViews>
    <sheetView topLeftCell="A58" zoomScaleNormal="100" workbookViewId="0">
      <selection activeCell="H80" sqref="H80"/>
    </sheetView>
  </sheetViews>
  <sheetFormatPr baseColWidth="10" defaultRowHeight="12.75" x14ac:dyDescent="0.2"/>
  <sheetData>
    <row r="1" spans="1:11" x14ac:dyDescent="0.2">
      <c r="A1" s="127" t="s">
        <v>6809</v>
      </c>
      <c r="B1" s="128"/>
      <c r="C1" s="129"/>
    </row>
    <row r="2" spans="1:11" x14ac:dyDescent="0.2">
      <c r="A2" s="130"/>
      <c r="B2" s="131"/>
      <c r="C2" s="132"/>
    </row>
    <row r="3" spans="1:11" x14ac:dyDescent="0.2">
      <c r="A3" s="133"/>
      <c r="B3" s="134"/>
      <c r="C3" s="135"/>
    </row>
    <row r="4" spans="1:11" ht="13.5" thickBot="1" x14ac:dyDescent="0.25"/>
    <row r="5" spans="1:11" ht="18.75" thickBot="1" x14ac:dyDescent="0.3">
      <c r="A5" s="3" t="s">
        <v>6476</v>
      </c>
      <c r="B5" s="3" t="s">
        <v>6814</v>
      </c>
      <c r="C5" s="3" t="s">
        <v>6932</v>
      </c>
      <c r="D5" s="3" t="s">
        <v>6377</v>
      </c>
      <c r="E5" s="3" t="s">
        <v>6249</v>
      </c>
      <c r="F5" s="4" t="s">
        <v>6904</v>
      </c>
      <c r="G5" s="3" t="s">
        <v>6829</v>
      </c>
      <c r="H5" s="3" t="s">
        <v>6844</v>
      </c>
      <c r="I5" s="3" t="s">
        <v>6404</v>
      </c>
      <c r="J5" s="3" t="s">
        <v>7022</v>
      </c>
      <c r="K5" s="3" t="s">
        <v>6312</v>
      </c>
    </row>
    <row r="7" spans="1:11" x14ac:dyDescent="0.2">
      <c r="A7" s="5">
        <v>38767</v>
      </c>
      <c r="B7" t="s">
        <v>6775</v>
      </c>
      <c r="C7">
        <v>330</v>
      </c>
      <c r="D7">
        <v>1</v>
      </c>
      <c r="E7">
        <v>486</v>
      </c>
      <c r="F7">
        <v>486</v>
      </c>
      <c r="G7" s="5">
        <v>38792</v>
      </c>
      <c r="H7">
        <v>400</v>
      </c>
      <c r="I7">
        <v>86</v>
      </c>
      <c r="J7">
        <v>7</v>
      </c>
      <c r="K7">
        <v>2800</v>
      </c>
    </row>
    <row r="8" spans="1:11" x14ac:dyDescent="0.2">
      <c r="G8" s="5">
        <v>38806</v>
      </c>
      <c r="H8">
        <v>80</v>
      </c>
      <c r="I8">
        <v>6</v>
      </c>
      <c r="J8">
        <v>7</v>
      </c>
      <c r="K8">
        <f>H8*J8</f>
        <v>560</v>
      </c>
    </row>
    <row r="9" spans="1:11" x14ac:dyDescent="0.2">
      <c r="G9" s="5" t="s">
        <v>6139</v>
      </c>
      <c r="H9">
        <v>3</v>
      </c>
      <c r="I9">
        <v>3</v>
      </c>
    </row>
    <row r="10" spans="1:11" x14ac:dyDescent="0.2">
      <c r="G10" s="5" t="s">
        <v>6433</v>
      </c>
      <c r="H10">
        <v>3</v>
      </c>
      <c r="I10">
        <v>0</v>
      </c>
    </row>
    <row r="11" spans="1:11" x14ac:dyDescent="0.2">
      <c r="G11" s="5"/>
    </row>
    <row r="12" spans="1:11" x14ac:dyDescent="0.2">
      <c r="A12" s="5">
        <v>38781</v>
      </c>
      <c r="B12" t="s">
        <v>6583</v>
      </c>
      <c r="C12" t="s">
        <v>6487</v>
      </c>
      <c r="D12">
        <v>1</v>
      </c>
      <c r="E12">
        <v>314</v>
      </c>
      <c r="F12">
        <v>314</v>
      </c>
      <c r="G12" s="5">
        <v>38792</v>
      </c>
      <c r="H12">
        <v>275</v>
      </c>
      <c r="I12">
        <v>39</v>
      </c>
      <c r="J12">
        <v>7</v>
      </c>
      <c r="K12">
        <v>1925</v>
      </c>
    </row>
    <row r="13" spans="1:11" x14ac:dyDescent="0.2">
      <c r="A13" s="5"/>
      <c r="G13" s="5" t="s">
        <v>5175</v>
      </c>
      <c r="H13">
        <v>39</v>
      </c>
      <c r="I13">
        <v>0</v>
      </c>
    </row>
    <row r="15" spans="1:11" x14ac:dyDescent="0.2">
      <c r="A15" s="5">
        <v>38792</v>
      </c>
      <c r="B15" t="s">
        <v>6774</v>
      </c>
      <c r="C15" t="s">
        <v>7010</v>
      </c>
      <c r="D15">
        <v>1</v>
      </c>
      <c r="E15">
        <v>541</v>
      </c>
      <c r="F15">
        <v>541</v>
      </c>
      <c r="G15" s="5">
        <v>38806</v>
      </c>
      <c r="H15">
        <v>522</v>
      </c>
      <c r="I15">
        <v>19</v>
      </c>
      <c r="J15">
        <v>8</v>
      </c>
      <c r="K15">
        <f>H15*J15</f>
        <v>4176</v>
      </c>
    </row>
    <row r="16" spans="1:11" x14ac:dyDescent="0.2">
      <c r="G16" s="5">
        <v>38834</v>
      </c>
      <c r="H16">
        <v>11</v>
      </c>
      <c r="I16">
        <v>8</v>
      </c>
    </row>
    <row r="17" spans="1:11" x14ac:dyDescent="0.2">
      <c r="G17" s="5" t="s">
        <v>5617</v>
      </c>
      <c r="H17">
        <v>4</v>
      </c>
      <c r="I17">
        <v>4</v>
      </c>
    </row>
    <row r="18" spans="1:11" x14ac:dyDescent="0.2">
      <c r="G18" t="s">
        <v>5515</v>
      </c>
      <c r="H18">
        <v>4</v>
      </c>
      <c r="I18">
        <v>0</v>
      </c>
    </row>
    <row r="20" spans="1:11" x14ac:dyDescent="0.2">
      <c r="A20" s="5">
        <v>38802</v>
      </c>
      <c r="B20" t="s">
        <v>6575</v>
      </c>
      <c r="C20" t="s">
        <v>6258</v>
      </c>
      <c r="D20">
        <v>1</v>
      </c>
      <c r="E20">
        <v>321</v>
      </c>
      <c r="F20">
        <v>321</v>
      </c>
      <c r="G20" s="5">
        <v>38820</v>
      </c>
      <c r="H20">
        <v>312</v>
      </c>
      <c r="I20">
        <v>9</v>
      </c>
      <c r="J20">
        <v>7</v>
      </c>
      <c r="K20">
        <f>H20*J20</f>
        <v>2184</v>
      </c>
    </row>
    <row r="21" spans="1:11" x14ac:dyDescent="0.2">
      <c r="G21" s="5">
        <v>38834</v>
      </c>
      <c r="H21">
        <v>9</v>
      </c>
      <c r="I21">
        <v>0</v>
      </c>
    </row>
    <row r="23" spans="1:11" x14ac:dyDescent="0.2">
      <c r="A23" s="5">
        <v>38816</v>
      </c>
      <c r="B23" t="s">
        <v>6011</v>
      </c>
      <c r="C23" t="s">
        <v>6012</v>
      </c>
      <c r="D23">
        <v>1</v>
      </c>
      <c r="E23">
        <v>280</v>
      </c>
      <c r="F23">
        <v>280</v>
      </c>
      <c r="G23" s="5">
        <v>38827</v>
      </c>
      <c r="H23">
        <v>276</v>
      </c>
      <c r="I23">
        <v>4</v>
      </c>
      <c r="J23">
        <v>7</v>
      </c>
      <c r="K23">
        <f>H23*J23</f>
        <v>1932</v>
      </c>
    </row>
    <row r="24" spans="1:11" x14ac:dyDescent="0.2">
      <c r="A24" s="5"/>
      <c r="G24" s="5" t="s">
        <v>6075</v>
      </c>
      <c r="H24">
        <v>4</v>
      </c>
      <c r="I24">
        <v>0</v>
      </c>
    </row>
    <row r="26" spans="1:11" x14ac:dyDescent="0.2">
      <c r="A26" s="5">
        <v>38823</v>
      </c>
      <c r="B26" t="s">
        <v>6925</v>
      </c>
      <c r="C26" t="s">
        <v>6526</v>
      </c>
      <c r="D26">
        <v>1</v>
      </c>
      <c r="E26">
        <v>268</v>
      </c>
      <c r="F26">
        <v>268</v>
      </c>
      <c r="G26" s="5">
        <v>38834</v>
      </c>
      <c r="H26">
        <v>268</v>
      </c>
      <c r="I26">
        <v>0</v>
      </c>
      <c r="J26">
        <v>7</v>
      </c>
      <c r="K26">
        <f>H26*J26</f>
        <v>1876</v>
      </c>
    </row>
    <row r="28" spans="1:11" x14ac:dyDescent="0.2">
      <c r="A28" s="5">
        <v>38836</v>
      </c>
      <c r="B28" t="s">
        <v>6045</v>
      </c>
      <c r="C28" t="s">
        <v>6019</v>
      </c>
      <c r="D28">
        <v>1</v>
      </c>
      <c r="E28">
        <v>815</v>
      </c>
      <c r="F28">
        <v>815</v>
      </c>
      <c r="G28" s="5">
        <v>38848</v>
      </c>
      <c r="H28">
        <v>331</v>
      </c>
      <c r="I28">
        <f>F28-H28</f>
        <v>484</v>
      </c>
      <c r="J28">
        <v>7</v>
      </c>
      <c r="K28">
        <f>H28*J28</f>
        <v>2317</v>
      </c>
    </row>
    <row r="29" spans="1:11" x14ac:dyDescent="0.2">
      <c r="G29" s="5">
        <v>38869</v>
      </c>
      <c r="H29">
        <v>456</v>
      </c>
      <c r="I29">
        <v>28</v>
      </c>
    </row>
    <row r="30" spans="1:11" ht="14.1" customHeight="1" x14ac:dyDescent="0.2">
      <c r="G30" s="5">
        <v>38890</v>
      </c>
      <c r="H30">
        <v>17</v>
      </c>
      <c r="I30">
        <v>11</v>
      </c>
    </row>
    <row r="31" spans="1:11" x14ac:dyDescent="0.2">
      <c r="G31" s="5">
        <v>38897</v>
      </c>
      <c r="H31">
        <v>7</v>
      </c>
      <c r="I31">
        <v>4</v>
      </c>
    </row>
    <row r="32" spans="1:11" x14ac:dyDescent="0.2">
      <c r="G32" s="5">
        <v>38926</v>
      </c>
      <c r="H32">
        <v>3</v>
      </c>
      <c r="I32">
        <v>1</v>
      </c>
    </row>
    <row r="33" spans="1:11" x14ac:dyDescent="0.2">
      <c r="G33" t="s">
        <v>5335</v>
      </c>
      <c r="H33">
        <v>1</v>
      </c>
      <c r="I33">
        <v>0</v>
      </c>
    </row>
    <row r="35" spans="1:11" x14ac:dyDescent="0.2">
      <c r="A35" s="5">
        <v>38872</v>
      </c>
      <c r="B35" t="s">
        <v>6256</v>
      </c>
      <c r="C35" t="s">
        <v>6092</v>
      </c>
      <c r="D35">
        <v>1</v>
      </c>
      <c r="E35">
        <v>301</v>
      </c>
      <c r="F35">
        <v>301</v>
      </c>
      <c r="G35" s="5">
        <v>38890</v>
      </c>
      <c r="H35">
        <v>300</v>
      </c>
      <c r="I35">
        <v>1</v>
      </c>
      <c r="J35">
        <v>7</v>
      </c>
      <c r="K35">
        <f>H35*J35</f>
        <v>2100</v>
      </c>
    </row>
    <row r="36" spans="1:11" x14ac:dyDescent="0.2">
      <c r="G36" s="5">
        <v>38926</v>
      </c>
      <c r="H36">
        <v>1</v>
      </c>
      <c r="I36">
        <v>0</v>
      </c>
    </row>
    <row r="38" spans="1:11" x14ac:dyDescent="0.2">
      <c r="A38" s="5">
        <v>38886</v>
      </c>
      <c r="B38" t="s">
        <v>6543</v>
      </c>
      <c r="C38" t="s">
        <v>6530</v>
      </c>
      <c r="D38">
        <v>2</v>
      </c>
      <c r="E38">
        <v>305</v>
      </c>
      <c r="F38">
        <v>610</v>
      </c>
      <c r="G38" s="5">
        <v>38897</v>
      </c>
      <c r="H38">
        <v>600</v>
      </c>
      <c r="I38">
        <v>10</v>
      </c>
      <c r="J38">
        <v>7</v>
      </c>
      <c r="K38">
        <f>H38*J38</f>
        <v>4200</v>
      </c>
    </row>
    <row r="39" spans="1:11" x14ac:dyDescent="0.2">
      <c r="A39" s="5"/>
      <c r="G39" s="5" t="s">
        <v>6433</v>
      </c>
      <c r="H39">
        <v>10</v>
      </c>
      <c r="I39">
        <v>0</v>
      </c>
    </row>
    <row r="41" spans="1:11" x14ac:dyDescent="0.2">
      <c r="A41" s="5">
        <v>38896</v>
      </c>
      <c r="B41" t="s">
        <v>5685</v>
      </c>
      <c r="C41" t="s">
        <v>6505</v>
      </c>
      <c r="D41">
        <v>2</v>
      </c>
      <c r="E41">
        <v>303</v>
      </c>
      <c r="F41">
        <v>606</v>
      </c>
      <c r="G41" s="5">
        <v>38911</v>
      </c>
      <c r="H41">
        <v>590</v>
      </c>
      <c r="I41">
        <v>16</v>
      </c>
      <c r="J41">
        <v>8</v>
      </c>
      <c r="K41">
        <f>H41*J41</f>
        <v>4720</v>
      </c>
    </row>
    <row r="42" spans="1:11" x14ac:dyDescent="0.2">
      <c r="G42" s="5">
        <v>38953</v>
      </c>
      <c r="H42">
        <v>16</v>
      </c>
      <c r="I42">
        <v>0</v>
      </c>
    </row>
    <row r="44" spans="1:11" x14ac:dyDescent="0.2">
      <c r="A44" s="5">
        <v>38918</v>
      </c>
      <c r="B44" t="s">
        <v>5984</v>
      </c>
      <c r="C44" t="s">
        <v>5797</v>
      </c>
      <c r="D44">
        <v>2</v>
      </c>
      <c r="E44">
        <v>314</v>
      </c>
      <c r="F44">
        <v>628</v>
      </c>
      <c r="G44" s="5">
        <v>38926</v>
      </c>
      <c r="H44">
        <v>559</v>
      </c>
      <c r="I44">
        <v>69</v>
      </c>
      <c r="J44">
        <v>8</v>
      </c>
      <c r="K44">
        <f>H44*J44</f>
        <v>4472</v>
      </c>
    </row>
    <row r="45" spans="1:11" x14ac:dyDescent="0.2">
      <c r="G45" s="5">
        <v>38926</v>
      </c>
      <c r="H45">
        <v>60</v>
      </c>
      <c r="I45">
        <v>9</v>
      </c>
    </row>
    <row r="46" spans="1:11" x14ac:dyDescent="0.2">
      <c r="G46" s="5">
        <v>38953</v>
      </c>
      <c r="H46">
        <v>9</v>
      </c>
      <c r="I46">
        <v>0</v>
      </c>
    </row>
    <row r="47" spans="1:11" x14ac:dyDescent="0.2">
      <c r="G47" s="5"/>
    </row>
    <row r="48" spans="1:11" x14ac:dyDescent="0.2">
      <c r="A48" s="5">
        <v>38924</v>
      </c>
      <c r="B48" t="s">
        <v>6205</v>
      </c>
      <c r="C48" t="s">
        <v>5769</v>
      </c>
      <c r="D48">
        <v>1</v>
      </c>
      <c r="E48">
        <v>417</v>
      </c>
      <c r="F48">
        <v>417</v>
      </c>
      <c r="G48" s="5">
        <v>38932</v>
      </c>
      <c r="H48">
        <v>403</v>
      </c>
      <c r="I48">
        <v>14</v>
      </c>
      <c r="J48">
        <v>8</v>
      </c>
      <c r="K48">
        <f>H48*J48</f>
        <v>3224</v>
      </c>
    </row>
    <row r="49" spans="1:11" x14ac:dyDescent="0.2">
      <c r="G49" s="5">
        <v>38946</v>
      </c>
      <c r="H49">
        <v>9</v>
      </c>
      <c r="I49">
        <v>5</v>
      </c>
    </row>
    <row r="50" spans="1:11" x14ac:dyDescent="0.2">
      <c r="G50" s="5" t="s">
        <v>5864</v>
      </c>
      <c r="H50">
        <v>5</v>
      </c>
      <c r="I50">
        <v>0</v>
      </c>
    </row>
    <row r="51" spans="1:11" x14ac:dyDescent="0.2">
      <c r="G51" s="5"/>
    </row>
    <row r="52" spans="1:11" x14ac:dyDescent="0.2">
      <c r="A52" s="5">
        <v>38932</v>
      </c>
      <c r="B52" t="s">
        <v>6063</v>
      </c>
      <c r="C52" t="s">
        <v>6269</v>
      </c>
      <c r="D52">
        <v>2</v>
      </c>
      <c r="E52">
        <v>303</v>
      </c>
      <c r="F52">
        <v>606</v>
      </c>
      <c r="G52" s="5">
        <v>38946</v>
      </c>
      <c r="H52">
        <v>588</v>
      </c>
      <c r="I52">
        <v>18</v>
      </c>
      <c r="J52">
        <v>8</v>
      </c>
      <c r="K52">
        <f>H52*J52</f>
        <v>4704</v>
      </c>
    </row>
    <row r="53" spans="1:11" x14ac:dyDescent="0.2">
      <c r="G53" t="s">
        <v>7122</v>
      </c>
      <c r="H53">
        <v>5</v>
      </c>
      <c r="I53">
        <v>13</v>
      </c>
    </row>
    <row r="54" spans="1:11" x14ac:dyDescent="0.2">
      <c r="G54" s="5">
        <v>39105</v>
      </c>
      <c r="H54">
        <v>13</v>
      </c>
      <c r="I54">
        <v>0</v>
      </c>
    </row>
    <row r="56" spans="1:11" x14ac:dyDescent="0.2">
      <c r="A56" s="5">
        <v>38941</v>
      </c>
      <c r="B56" t="s">
        <v>7046</v>
      </c>
      <c r="C56" t="s">
        <v>6687</v>
      </c>
      <c r="D56">
        <v>4</v>
      </c>
      <c r="E56">
        <v>145</v>
      </c>
      <c r="F56">
        <v>580</v>
      </c>
      <c r="G56" s="5">
        <v>38953</v>
      </c>
      <c r="H56">
        <v>574</v>
      </c>
      <c r="I56">
        <v>6</v>
      </c>
      <c r="J56">
        <v>8</v>
      </c>
      <c r="K56">
        <f>H56*J56</f>
        <v>4592</v>
      </c>
    </row>
    <row r="57" spans="1:11" x14ac:dyDescent="0.2">
      <c r="G57" s="5">
        <v>39105</v>
      </c>
      <c r="H57">
        <v>6</v>
      </c>
      <c r="I57">
        <v>0</v>
      </c>
    </row>
    <row r="59" spans="1:11" x14ac:dyDescent="0.2">
      <c r="A59" s="5">
        <v>38953</v>
      </c>
      <c r="B59" t="s">
        <v>6219</v>
      </c>
      <c r="C59" t="s">
        <v>5979</v>
      </c>
      <c r="D59">
        <v>1.5</v>
      </c>
      <c r="E59">
        <v>303</v>
      </c>
      <c r="F59">
        <v>454</v>
      </c>
      <c r="G59" s="5">
        <v>38967</v>
      </c>
      <c r="H59">
        <v>447</v>
      </c>
      <c r="I59">
        <v>7</v>
      </c>
    </row>
    <row r="60" spans="1:11" x14ac:dyDescent="0.2">
      <c r="G60" s="5">
        <v>39105</v>
      </c>
      <c r="H60">
        <v>7</v>
      </c>
      <c r="I60">
        <v>0</v>
      </c>
    </row>
    <row r="62" spans="1:11" x14ac:dyDescent="0.2">
      <c r="A62" s="5">
        <v>38967</v>
      </c>
      <c r="B62" t="s">
        <v>5452</v>
      </c>
      <c r="C62" t="s">
        <v>5453</v>
      </c>
      <c r="D62">
        <v>2</v>
      </c>
      <c r="E62">
        <v>295</v>
      </c>
      <c r="F62">
        <v>590</v>
      </c>
      <c r="G62" s="5">
        <v>38981</v>
      </c>
      <c r="H62">
        <v>587</v>
      </c>
      <c r="I62">
        <v>3</v>
      </c>
      <c r="J62">
        <v>8.5</v>
      </c>
      <c r="K62">
        <f>H62*J62</f>
        <v>4989.5</v>
      </c>
    </row>
    <row r="63" spans="1:11" x14ac:dyDescent="0.2">
      <c r="G63" t="s">
        <v>7245</v>
      </c>
      <c r="H63">
        <v>3</v>
      </c>
      <c r="I63">
        <v>0</v>
      </c>
    </row>
    <row r="65" spans="1:11" x14ac:dyDescent="0.2">
      <c r="A65" s="5">
        <v>38981</v>
      </c>
      <c r="B65" t="s">
        <v>6973</v>
      </c>
      <c r="C65" t="s">
        <v>6000</v>
      </c>
      <c r="D65">
        <v>2</v>
      </c>
      <c r="E65">
        <v>317</v>
      </c>
      <c r="F65">
        <v>634</v>
      </c>
      <c r="G65" s="5">
        <v>39003</v>
      </c>
      <c r="H65">
        <v>587</v>
      </c>
      <c r="I65">
        <v>47</v>
      </c>
      <c r="J65">
        <v>10</v>
      </c>
      <c r="K65">
        <v>5870</v>
      </c>
    </row>
    <row r="66" spans="1:11" x14ac:dyDescent="0.2">
      <c r="G66" s="5">
        <v>39023</v>
      </c>
      <c r="H66">
        <v>39</v>
      </c>
      <c r="I66">
        <v>8</v>
      </c>
      <c r="J66">
        <v>9</v>
      </c>
      <c r="K66">
        <v>531</v>
      </c>
    </row>
    <row r="67" spans="1:11" x14ac:dyDescent="0.2">
      <c r="G67" s="5">
        <v>39105</v>
      </c>
      <c r="H67">
        <v>4</v>
      </c>
      <c r="I67">
        <v>4</v>
      </c>
    </row>
    <row r="68" spans="1:11" x14ac:dyDescent="0.2">
      <c r="G68" t="s">
        <v>4809</v>
      </c>
      <c r="H68">
        <v>4</v>
      </c>
      <c r="I68">
        <v>0</v>
      </c>
    </row>
    <row r="70" spans="1:11" x14ac:dyDescent="0.2">
      <c r="A70" s="5">
        <v>39003</v>
      </c>
      <c r="B70" t="s">
        <v>7442</v>
      </c>
      <c r="C70" t="s">
        <v>7200</v>
      </c>
      <c r="D70">
        <v>3</v>
      </c>
      <c r="E70">
        <v>325</v>
      </c>
      <c r="F70">
        <v>650</v>
      </c>
      <c r="G70" s="5">
        <v>39023</v>
      </c>
      <c r="H70">
        <v>629</v>
      </c>
      <c r="I70">
        <v>21</v>
      </c>
      <c r="J70">
        <v>9</v>
      </c>
      <c r="K70">
        <v>5661</v>
      </c>
    </row>
    <row r="71" spans="1:11" x14ac:dyDescent="0.2">
      <c r="G71" s="5">
        <v>39128</v>
      </c>
      <c r="H71">
        <v>15</v>
      </c>
      <c r="I71">
        <v>6</v>
      </c>
      <c r="J71">
        <v>8</v>
      </c>
      <c r="K71">
        <v>120</v>
      </c>
    </row>
    <row r="72" spans="1:11" x14ac:dyDescent="0.2">
      <c r="G72" t="s">
        <v>21777</v>
      </c>
      <c r="H72">
        <v>6</v>
      </c>
      <c r="I72">
        <v>0</v>
      </c>
    </row>
    <row r="74" spans="1:11" x14ac:dyDescent="0.2">
      <c r="A74" s="5">
        <v>39023</v>
      </c>
      <c r="B74" t="s">
        <v>6997</v>
      </c>
      <c r="C74" t="s">
        <v>6998</v>
      </c>
      <c r="D74">
        <v>4</v>
      </c>
      <c r="E74">
        <v>162</v>
      </c>
      <c r="F74">
        <v>648</v>
      </c>
      <c r="G74" s="5">
        <v>39037</v>
      </c>
      <c r="H74">
        <v>631</v>
      </c>
      <c r="I74">
        <v>17</v>
      </c>
      <c r="J74">
        <v>8.5</v>
      </c>
      <c r="K74">
        <v>5364</v>
      </c>
    </row>
    <row r="75" spans="1:11" x14ac:dyDescent="0.2">
      <c r="G75" s="5">
        <v>39052</v>
      </c>
      <c r="H75">
        <v>17</v>
      </c>
      <c r="I75">
        <v>0</v>
      </c>
      <c r="J75">
        <v>8.5</v>
      </c>
      <c r="K75">
        <v>145</v>
      </c>
    </row>
    <row r="77" spans="1:11" x14ac:dyDescent="0.2">
      <c r="A77" s="5">
        <v>39037</v>
      </c>
      <c r="B77" t="s">
        <v>4938</v>
      </c>
      <c r="C77" t="s">
        <v>5179</v>
      </c>
      <c r="D77">
        <v>2</v>
      </c>
      <c r="E77">
        <v>306</v>
      </c>
      <c r="F77">
        <v>612</v>
      </c>
      <c r="G77" s="5">
        <v>39051</v>
      </c>
      <c r="H77">
        <v>606</v>
      </c>
      <c r="I77">
        <v>6</v>
      </c>
      <c r="J77">
        <v>8</v>
      </c>
      <c r="K77">
        <v>4848</v>
      </c>
    </row>
    <row r="78" spans="1:11" x14ac:dyDescent="0.2">
      <c r="G78" s="5">
        <v>39052</v>
      </c>
      <c r="H78">
        <v>6</v>
      </c>
      <c r="I78">
        <v>0</v>
      </c>
      <c r="J78">
        <v>8</v>
      </c>
      <c r="K78">
        <v>48</v>
      </c>
    </row>
    <row r="80" spans="1:11" x14ac:dyDescent="0.2">
      <c r="A80" s="5">
        <v>39047</v>
      </c>
      <c r="B80" t="s">
        <v>7230</v>
      </c>
      <c r="C80" t="s">
        <v>5299</v>
      </c>
      <c r="D80">
        <v>2.5</v>
      </c>
      <c r="E80">
        <v>313</v>
      </c>
      <c r="F80">
        <v>782</v>
      </c>
      <c r="G80" s="5">
        <v>39064</v>
      </c>
      <c r="H80">
        <v>743</v>
      </c>
      <c r="I80">
        <v>39</v>
      </c>
      <c r="J80">
        <v>8</v>
      </c>
      <c r="K80">
        <v>5944</v>
      </c>
    </row>
    <row r="81" spans="1:11" x14ac:dyDescent="0.2">
      <c r="G81" s="5">
        <v>39086</v>
      </c>
      <c r="H81">
        <v>8</v>
      </c>
      <c r="I81">
        <v>31</v>
      </c>
    </row>
    <row r="82" spans="1:11" x14ac:dyDescent="0.2">
      <c r="G82" s="5">
        <v>39156</v>
      </c>
      <c r="H82">
        <v>9</v>
      </c>
      <c r="I82">
        <v>22</v>
      </c>
      <c r="J82">
        <v>8</v>
      </c>
      <c r="K82">
        <v>72</v>
      </c>
    </row>
    <row r="83" spans="1:11" x14ac:dyDescent="0.2">
      <c r="G83" s="5">
        <v>39142</v>
      </c>
      <c r="H83">
        <v>17</v>
      </c>
      <c r="I83">
        <v>5</v>
      </c>
      <c r="J83">
        <v>8</v>
      </c>
      <c r="K83">
        <v>136</v>
      </c>
    </row>
    <row r="84" spans="1:11" x14ac:dyDescent="0.2">
      <c r="G84" s="5" t="s">
        <v>4846</v>
      </c>
      <c r="H84">
        <v>5</v>
      </c>
      <c r="I84">
        <v>0</v>
      </c>
    </row>
    <row r="85" spans="1:11" x14ac:dyDescent="0.2">
      <c r="G85" s="5"/>
    </row>
    <row r="86" spans="1:11" x14ac:dyDescent="0.2">
      <c r="A86" s="5">
        <v>39061</v>
      </c>
      <c r="B86" t="s">
        <v>7557</v>
      </c>
      <c r="C86" t="s">
        <v>5249</v>
      </c>
      <c r="D86">
        <v>1</v>
      </c>
      <c r="E86">
        <v>695</v>
      </c>
      <c r="F86">
        <v>695</v>
      </c>
      <c r="G86" s="5">
        <v>39438</v>
      </c>
      <c r="H86">
        <v>693</v>
      </c>
      <c r="I86">
        <v>2</v>
      </c>
      <c r="J86">
        <v>8</v>
      </c>
      <c r="K86">
        <f>H86*J86</f>
        <v>5544</v>
      </c>
    </row>
    <row r="87" spans="1:11" x14ac:dyDescent="0.2">
      <c r="D87" t="s">
        <v>4622</v>
      </c>
      <c r="G87" t="s">
        <v>4761</v>
      </c>
      <c r="H87">
        <v>2</v>
      </c>
      <c r="I87">
        <v>0</v>
      </c>
    </row>
    <row r="89" spans="1:11" x14ac:dyDescent="0.2">
      <c r="A89" s="5">
        <v>39439</v>
      </c>
      <c r="B89" t="s">
        <v>7324</v>
      </c>
      <c r="C89" t="s">
        <v>7220</v>
      </c>
      <c r="D89">
        <v>2</v>
      </c>
      <c r="E89">
        <v>321</v>
      </c>
      <c r="F89">
        <f>D89*E89</f>
        <v>642</v>
      </c>
      <c r="G89" s="5">
        <v>39086</v>
      </c>
      <c r="H89">
        <v>547</v>
      </c>
      <c r="I89">
        <v>95</v>
      </c>
      <c r="J89">
        <v>8.5</v>
      </c>
      <c r="K89">
        <f>H89*J89</f>
        <v>4649.5</v>
      </c>
    </row>
    <row r="90" spans="1:11" x14ac:dyDescent="0.2">
      <c r="G90" s="5">
        <v>39100</v>
      </c>
      <c r="H90">
        <v>93</v>
      </c>
      <c r="I90">
        <v>2</v>
      </c>
      <c r="J90">
        <v>8.5</v>
      </c>
      <c r="K90">
        <v>791</v>
      </c>
    </row>
    <row r="91" spans="1:11" x14ac:dyDescent="0.2">
      <c r="G91" s="5">
        <v>39100</v>
      </c>
      <c r="H91" t="s">
        <v>7487</v>
      </c>
      <c r="I91">
        <v>1</v>
      </c>
      <c r="J91">
        <v>8.5</v>
      </c>
      <c r="K91">
        <v>8.5</v>
      </c>
    </row>
    <row r="92" spans="1:11" x14ac:dyDescent="0.2">
      <c r="G92" s="5" t="s">
        <v>4529</v>
      </c>
      <c r="H92">
        <v>1</v>
      </c>
      <c r="I92">
        <v>0</v>
      </c>
    </row>
    <row r="94" spans="1:11" x14ac:dyDescent="0.2">
      <c r="A94" s="5">
        <v>39089</v>
      </c>
      <c r="B94" t="s">
        <v>7350</v>
      </c>
      <c r="C94" t="s">
        <v>7073</v>
      </c>
      <c r="D94">
        <v>1</v>
      </c>
      <c r="E94">
        <v>329</v>
      </c>
      <c r="F94">
        <v>329</v>
      </c>
      <c r="G94" s="5">
        <v>39105</v>
      </c>
      <c r="H94">
        <v>324</v>
      </c>
      <c r="I94">
        <v>5</v>
      </c>
      <c r="J94">
        <v>8</v>
      </c>
      <c r="K94">
        <v>2592</v>
      </c>
    </row>
    <row r="95" spans="1:11" x14ac:dyDescent="0.2">
      <c r="A95" s="5"/>
      <c r="G95" s="5" t="s">
        <v>4529</v>
      </c>
      <c r="H95">
        <v>5</v>
      </c>
      <c r="I95">
        <v>0</v>
      </c>
    </row>
    <row r="97" spans="1:11" x14ac:dyDescent="0.2">
      <c r="A97" s="5">
        <v>39092</v>
      </c>
      <c r="B97" t="s">
        <v>5074</v>
      </c>
      <c r="C97" t="s">
        <v>7211</v>
      </c>
      <c r="D97">
        <v>1</v>
      </c>
      <c r="E97">
        <v>329</v>
      </c>
      <c r="F97">
        <v>329</v>
      </c>
      <c r="G97" s="5">
        <v>39114</v>
      </c>
      <c r="H97">
        <v>318</v>
      </c>
      <c r="I97">
        <v>11</v>
      </c>
      <c r="J97">
        <v>8</v>
      </c>
      <c r="K97">
        <v>2544</v>
      </c>
    </row>
    <row r="98" spans="1:11" x14ac:dyDescent="0.2">
      <c r="A98" s="5"/>
      <c r="G98" s="5" t="s">
        <v>4621</v>
      </c>
      <c r="H98">
        <v>11</v>
      </c>
      <c r="I98">
        <v>0</v>
      </c>
    </row>
    <row r="100" spans="1:11" x14ac:dyDescent="0.2">
      <c r="A100" s="5">
        <v>39092</v>
      </c>
      <c r="B100" t="s">
        <v>7410</v>
      </c>
      <c r="C100" t="s">
        <v>7740</v>
      </c>
      <c r="D100">
        <v>1</v>
      </c>
      <c r="E100">
        <v>329</v>
      </c>
      <c r="F100">
        <v>329</v>
      </c>
      <c r="G100" s="5">
        <v>39114</v>
      </c>
      <c r="H100">
        <v>318</v>
      </c>
      <c r="I100">
        <v>11</v>
      </c>
      <c r="J100">
        <v>8</v>
      </c>
      <c r="K100">
        <v>2544</v>
      </c>
    </row>
    <row r="101" spans="1:11" x14ac:dyDescent="0.2">
      <c r="A101" s="5"/>
      <c r="G101" s="5" t="s">
        <v>4529</v>
      </c>
      <c r="H101">
        <v>11</v>
      </c>
      <c r="I101">
        <v>0</v>
      </c>
    </row>
    <row r="103" spans="1:11" x14ac:dyDescent="0.2">
      <c r="A103" s="5">
        <v>39113</v>
      </c>
      <c r="B103" t="s">
        <v>7510</v>
      </c>
      <c r="C103" t="s">
        <v>5231</v>
      </c>
      <c r="D103">
        <v>1</v>
      </c>
      <c r="E103">
        <v>329</v>
      </c>
      <c r="F103">
        <v>329</v>
      </c>
      <c r="G103" s="5">
        <v>39128</v>
      </c>
      <c r="H103">
        <v>320</v>
      </c>
      <c r="I103">
        <v>9</v>
      </c>
      <c r="J103">
        <v>8.5</v>
      </c>
      <c r="K103">
        <v>2720</v>
      </c>
    </row>
    <row r="104" spans="1:11" x14ac:dyDescent="0.2">
      <c r="A104" s="5"/>
      <c r="G104" s="5">
        <v>39214</v>
      </c>
      <c r="H104">
        <v>9</v>
      </c>
      <c r="I104">
        <v>0</v>
      </c>
      <c r="J104">
        <v>8.5</v>
      </c>
      <c r="K104">
        <v>61</v>
      </c>
    </row>
    <row r="106" spans="1:11" x14ac:dyDescent="0.2">
      <c r="A106" s="5">
        <v>39124</v>
      </c>
      <c r="B106" t="s">
        <v>7932</v>
      </c>
      <c r="C106" t="s">
        <v>5000</v>
      </c>
      <c r="D106">
        <v>2</v>
      </c>
      <c r="E106">
        <v>303</v>
      </c>
      <c r="F106">
        <v>606</v>
      </c>
      <c r="G106" s="5">
        <v>39133</v>
      </c>
      <c r="H106">
        <v>596</v>
      </c>
      <c r="I106">
        <v>10</v>
      </c>
      <c r="J106">
        <v>8.5</v>
      </c>
      <c r="K106">
        <v>5066</v>
      </c>
    </row>
    <row r="107" spans="1:11" x14ac:dyDescent="0.2">
      <c r="A107" s="5"/>
      <c r="G107" s="5">
        <v>39214</v>
      </c>
      <c r="H107">
        <v>10</v>
      </c>
      <c r="I107">
        <v>0</v>
      </c>
      <c r="J107">
        <v>8.5</v>
      </c>
      <c r="K107">
        <v>85</v>
      </c>
    </row>
    <row r="109" spans="1:11" x14ac:dyDescent="0.2">
      <c r="A109" s="5">
        <v>39131</v>
      </c>
      <c r="B109" t="s">
        <v>5184</v>
      </c>
      <c r="C109" t="s">
        <v>5193</v>
      </c>
      <c r="D109">
        <v>2</v>
      </c>
      <c r="E109">
        <v>295</v>
      </c>
      <c r="F109">
        <v>590</v>
      </c>
      <c r="G109" s="5">
        <v>39141</v>
      </c>
      <c r="H109">
        <v>581</v>
      </c>
      <c r="I109">
        <v>9</v>
      </c>
      <c r="J109">
        <v>8.5</v>
      </c>
      <c r="K109">
        <v>4939</v>
      </c>
    </row>
    <row r="110" spans="1:11" x14ac:dyDescent="0.2">
      <c r="A110" s="5"/>
      <c r="G110" s="5" t="s">
        <v>4535</v>
      </c>
      <c r="H110">
        <v>9</v>
      </c>
      <c r="I110">
        <v>0</v>
      </c>
    </row>
    <row r="112" spans="1:11" x14ac:dyDescent="0.2">
      <c r="A112" s="5">
        <v>39141</v>
      </c>
      <c r="B112" t="s">
        <v>7918</v>
      </c>
      <c r="C112" t="s">
        <v>4957</v>
      </c>
      <c r="D112">
        <v>2</v>
      </c>
      <c r="E112">
        <v>432</v>
      </c>
      <c r="F112">
        <v>864</v>
      </c>
      <c r="G112" s="5">
        <v>39156</v>
      </c>
      <c r="H112">
        <v>855</v>
      </c>
      <c r="I112">
        <v>9</v>
      </c>
      <c r="J112">
        <v>8.5</v>
      </c>
      <c r="K112">
        <v>7268</v>
      </c>
    </row>
    <row r="113" spans="1:11" x14ac:dyDescent="0.2">
      <c r="A113" s="5"/>
      <c r="G113" s="5" t="s">
        <v>4621</v>
      </c>
      <c r="H113">
        <v>9</v>
      </c>
      <c r="I113">
        <v>0</v>
      </c>
    </row>
    <row r="115" spans="1:11" x14ac:dyDescent="0.2">
      <c r="A115" s="5">
        <v>39157</v>
      </c>
      <c r="B115" t="s">
        <v>7929</v>
      </c>
      <c r="C115" t="s">
        <v>7718</v>
      </c>
      <c r="D115">
        <v>2.5</v>
      </c>
      <c r="E115">
        <v>250</v>
      </c>
      <c r="F115">
        <v>625</v>
      </c>
      <c r="G115" s="5">
        <v>39170</v>
      </c>
      <c r="H115">
        <v>610</v>
      </c>
      <c r="I115">
        <v>15</v>
      </c>
      <c r="J115">
        <v>8.5</v>
      </c>
      <c r="K115">
        <v>5185</v>
      </c>
    </row>
    <row r="116" spans="1:11" x14ac:dyDescent="0.2">
      <c r="A116" s="5"/>
      <c r="G116" s="5">
        <v>39198</v>
      </c>
      <c r="H116">
        <v>1</v>
      </c>
      <c r="I116">
        <v>14</v>
      </c>
      <c r="J116">
        <v>8.5</v>
      </c>
      <c r="K116">
        <v>8.5</v>
      </c>
    </row>
    <row r="117" spans="1:11" x14ac:dyDescent="0.2">
      <c r="A117" s="5"/>
      <c r="G117" s="5" t="s">
        <v>4621</v>
      </c>
      <c r="H117">
        <v>14</v>
      </c>
      <c r="I117">
        <v>0</v>
      </c>
    </row>
    <row r="119" spans="1:11" x14ac:dyDescent="0.2">
      <c r="A119" s="5">
        <v>39166</v>
      </c>
      <c r="B119" t="s">
        <v>7877</v>
      </c>
      <c r="C119" t="s">
        <v>7828</v>
      </c>
      <c r="D119">
        <v>1.5</v>
      </c>
      <c r="E119">
        <v>272</v>
      </c>
      <c r="F119">
        <v>408</v>
      </c>
      <c r="G119" s="5">
        <v>39184</v>
      </c>
      <c r="H119">
        <v>360</v>
      </c>
      <c r="I119">
        <v>48</v>
      </c>
      <c r="J119">
        <v>8.5</v>
      </c>
      <c r="K119">
        <v>3060</v>
      </c>
    </row>
    <row r="120" spans="1:11" x14ac:dyDescent="0.2">
      <c r="A120" s="5"/>
      <c r="G120" s="5" t="s">
        <v>4621</v>
      </c>
      <c r="H120">
        <v>48</v>
      </c>
      <c r="I120">
        <v>0</v>
      </c>
    </row>
    <row r="122" spans="1:11" x14ac:dyDescent="0.2">
      <c r="A122" s="5">
        <v>39180</v>
      </c>
      <c r="B122" t="s">
        <v>4772</v>
      </c>
      <c r="C122" t="s">
        <v>4446</v>
      </c>
      <c r="D122">
        <v>1</v>
      </c>
      <c r="E122">
        <v>627</v>
      </c>
      <c r="F122">
        <v>627</v>
      </c>
      <c r="G122" s="5">
        <v>39198</v>
      </c>
      <c r="H122">
        <v>614</v>
      </c>
      <c r="I122">
        <v>13</v>
      </c>
      <c r="J122">
        <v>9</v>
      </c>
      <c r="K122">
        <v>5526</v>
      </c>
    </row>
    <row r="123" spans="1:11" x14ac:dyDescent="0.2">
      <c r="A123" s="5"/>
      <c r="G123" s="5" t="s">
        <v>4621</v>
      </c>
      <c r="H123">
        <v>13</v>
      </c>
      <c r="I123">
        <v>0</v>
      </c>
    </row>
    <row r="126" spans="1:11" x14ac:dyDescent="0.2">
      <c r="A126" s="5">
        <v>39198</v>
      </c>
      <c r="B126" t="s">
        <v>4835</v>
      </c>
      <c r="C126" t="s">
        <v>4717</v>
      </c>
      <c r="D126">
        <v>1</v>
      </c>
      <c r="E126">
        <v>611</v>
      </c>
      <c r="F126">
        <v>611</v>
      </c>
      <c r="G126" s="5">
        <v>39214</v>
      </c>
      <c r="H126">
        <v>605</v>
      </c>
      <c r="I126">
        <v>6</v>
      </c>
      <c r="J126">
        <v>9</v>
      </c>
      <c r="K126">
        <v>5445</v>
      </c>
    </row>
    <row r="127" spans="1:11" x14ac:dyDescent="0.2">
      <c r="G127" t="s">
        <v>4529</v>
      </c>
      <c r="H127">
        <v>6</v>
      </c>
      <c r="I127">
        <v>0</v>
      </c>
    </row>
  </sheetData>
  <mergeCells count="1">
    <mergeCell ref="A1:C3"/>
  </mergeCells>
  <phoneticPr fontId="13" type="noConversion"/>
  <pageMargins left="0.75" right="0.75" top="1" bottom="1" header="0.5" footer="0.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K6"/>
  <sheetViews>
    <sheetView zoomScaleNormal="100" workbookViewId="0">
      <selection activeCell="A9" sqref="A9"/>
    </sheetView>
  </sheetViews>
  <sheetFormatPr baseColWidth="10" defaultRowHeight="12.75" x14ac:dyDescent="0.2"/>
  <sheetData>
    <row r="1" spans="1:11" x14ac:dyDescent="0.2">
      <c r="A1" s="127" t="s">
        <v>4194</v>
      </c>
      <c r="B1" s="128"/>
      <c r="C1" s="129"/>
    </row>
    <row r="2" spans="1:11" x14ac:dyDescent="0.2">
      <c r="A2" s="130"/>
      <c r="B2" s="131"/>
      <c r="C2" s="132"/>
    </row>
    <row r="3" spans="1:11" x14ac:dyDescent="0.2">
      <c r="A3" s="133"/>
      <c r="B3" s="134"/>
      <c r="C3" s="135"/>
    </row>
    <row r="4" spans="1:11" ht="13.5" thickBot="1" x14ac:dyDescent="0.25"/>
    <row r="5" spans="1:11" ht="18.75" thickBot="1" x14ac:dyDescent="0.3">
      <c r="A5" s="3" t="s">
        <v>6476</v>
      </c>
      <c r="B5" s="3" t="s">
        <v>6814</v>
      </c>
      <c r="C5" s="3" t="s">
        <v>7844</v>
      </c>
      <c r="D5" s="3" t="s">
        <v>7684</v>
      </c>
      <c r="E5" s="3" t="s">
        <v>7848</v>
      </c>
      <c r="F5" s="4" t="s">
        <v>6904</v>
      </c>
      <c r="G5" s="3" t="s">
        <v>6829</v>
      </c>
      <c r="H5" s="3" t="s">
        <v>6844</v>
      </c>
      <c r="I5" s="3" t="s">
        <v>6404</v>
      </c>
      <c r="J5" s="3" t="s">
        <v>7022</v>
      </c>
      <c r="K5" s="3" t="s">
        <v>6312</v>
      </c>
    </row>
    <row r="6" spans="1:11" x14ac:dyDescent="0.2">
      <c r="A6" s="5">
        <v>39289</v>
      </c>
      <c r="B6" t="s">
        <v>4237</v>
      </c>
      <c r="C6" t="s">
        <v>4238</v>
      </c>
      <c r="D6">
        <v>1</v>
      </c>
      <c r="E6">
        <v>552</v>
      </c>
      <c r="F6">
        <v>552</v>
      </c>
      <c r="G6" t="s">
        <v>3853</v>
      </c>
      <c r="H6">
        <v>536</v>
      </c>
      <c r="I6">
        <v>16</v>
      </c>
      <c r="J6">
        <v>9</v>
      </c>
      <c r="K6">
        <v>4824</v>
      </c>
    </row>
  </sheetData>
  <mergeCells count="1">
    <mergeCell ref="A1:C3"/>
  </mergeCells>
  <phoneticPr fontId="13" type="noConversion"/>
  <pageMargins left="0.75" right="0.75" top="1" bottom="1"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M88"/>
  <sheetViews>
    <sheetView topLeftCell="A50" zoomScaleNormal="100" workbookViewId="0">
      <selection activeCell="C73" sqref="C73"/>
    </sheetView>
  </sheetViews>
  <sheetFormatPr baseColWidth="10" defaultRowHeight="12.75" x14ac:dyDescent="0.2"/>
  <cols>
    <col min="1" max="1" width="6.625" bestFit="1" customWidth="1"/>
    <col min="2" max="2" width="11.625" customWidth="1"/>
    <col min="3" max="3" width="13" bestFit="1" customWidth="1"/>
    <col min="4" max="4" width="11.625" bestFit="1" customWidth="1"/>
    <col min="5" max="5" width="11.875" bestFit="1" customWidth="1"/>
    <col min="6" max="6" width="11.375" customWidth="1"/>
    <col min="7" max="7" width="13.625" customWidth="1"/>
    <col min="8" max="8" width="17.625" bestFit="1" customWidth="1"/>
    <col min="9" max="9" width="15.875" bestFit="1" customWidth="1"/>
    <col min="10" max="10" width="6.625" bestFit="1" customWidth="1"/>
    <col min="11" max="11" width="14.125" bestFit="1" customWidth="1"/>
    <col min="12" max="12" width="15.125" bestFit="1" customWidth="1"/>
  </cols>
  <sheetData>
    <row r="1" spans="1:12" x14ac:dyDescent="0.2">
      <c r="A1" s="127" t="s">
        <v>6350</v>
      </c>
      <c r="B1" s="128"/>
      <c r="C1" s="129"/>
    </row>
    <row r="2" spans="1:12" x14ac:dyDescent="0.2">
      <c r="A2" s="130"/>
      <c r="B2" s="131"/>
      <c r="C2" s="132"/>
    </row>
    <row r="3" spans="1:12" x14ac:dyDescent="0.2">
      <c r="A3" s="133"/>
      <c r="B3" s="134"/>
      <c r="C3" s="135"/>
    </row>
    <row r="4" spans="1:12" ht="13.5" thickBot="1" x14ac:dyDescent="0.25"/>
    <row r="5" spans="1:12" ht="18.75" thickBot="1" x14ac:dyDescent="0.3">
      <c r="A5" s="3" t="s">
        <v>6476</v>
      </c>
      <c r="B5" s="3" t="s">
        <v>6814</v>
      </c>
      <c r="C5" s="3" t="s">
        <v>6932</v>
      </c>
      <c r="D5" s="3" t="s">
        <v>6377</v>
      </c>
      <c r="E5" s="3" t="s">
        <v>6249</v>
      </c>
      <c r="F5" s="4" t="s">
        <v>6904</v>
      </c>
      <c r="G5" s="3" t="s">
        <v>6829</v>
      </c>
      <c r="H5" s="3" t="s">
        <v>6844</v>
      </c>
      <c r="I5" s="3" t="s">
        <v>6404</v>
      </c>
      <c r="J5" s="3" t="s">
        <v>7022</v>
      </c>
      <c r="K5" s="4" t="s">
        <v>6312</v>
      </c>
      <c r="L5" s="3" t="s">
        <v>6479</v>
      </c>
    </row>
    <row r="7" spans="1:12" x14ac:dyDescent="0.2">
      <c r="A7" s="5">
        <v>38774</v>
      </c>
      <c r="B7" t="s">
        <v>6835</v>
      </c>
      <c r="C7" t="s">
        <v>6751</v>
      </c>
      <c r="D7">
        <v>2</v>
      </c>
      <c r="E7">
        <v>307</v>
      </c>
      <c r="F7">
        <v>614</v>
      </c>
      <c r="G7" s="5">
        <v>38799</v>
      </c>
      <c r="H7">
        <v>597</v>
      </c>
      <c r="I7">
        <v>17</v>
      </c>
      <c r="J7">
        <v>7.5</v>
      </c>
      <c r="K7">
        <v>4477</v>
      </c>
    </row>
    <row r="8" spans="1:12" x14ac:dyDescent="0.2">
      <c r="A8" s="5"/>
      <c r="G8" s="5" t="s">
        <v>7070</v>
      </c>
      <c r="H8">
        <v>7</v>
      </c>
      <c r="I8">
        <v>10</v>
      </c>
    </row>
    <row r="9" spans="1:12" x14ac:dyDescent="0.2">
      <c r="G9" t="s">
        <v>5736</v>
      </c>
      <c r="H9">
        <v>4</v>
      </c>
      <c r="I9">
        <v>6</v>
      </c>
    </row>
    <row r="10" spans="1:12" x14ac:dyDescent="0.2">
      <c r="G10" t="s">
        <v>6140</v>
      </c>
      <c r="H10">
        <v>6</v>
      </c>
      <c r="I10">
        <v>0</v>
      </c>
    </row>
    <row r="12" spans="1:12" x14ac:dyDescent="0.2">
      <c r="A12" s="5">
        <v>38778</v>
      </c>
      <c r="B12" t="s">
        <v>5817</v>
      </c>
      <c r="C12" t="s">
        <v>6613</v>
      </c>
      <c r="D12">
        <v>2</v>
      </c>
      <c r="E12">
        <v>307</v>
      </c>
      <c r="F12">
        <v>614</v>
      </c>
      <c r="G12" s="5">
        <v>38785</v>
      </c>
      <c r="H12">
        <v>608</v>
      </c>
      <c r="I12">
        <v>6</v>
      </c>
      <c r="J12">
        <v>7.5</v>
      </c>
      <c r="K12">
        <v>4560</v>
      </c>
    </row>
    <row r="13" spans="1:12" x14ac:dyDescent="0.2">
      <c r="A13" s="5"/>
      <c r="G13" s="5" t="s">
        <v>6456</v>
      </c>
      <c r="H13">
        <v>6</v>
      </c>
      <c r="I13">
        <v>0</v>
      </c>
    </row>
    <row r="16" spans="1:12" x14ac:dyDescent="0.2">
      <c r="A16" s="5">
        <v>38783</v>
      </c>
      <c r="B16" t="s">
        <v>6442</v>
      </c>
      <c r="C16" t="s">
        <v>5843</v>
      </c>
      <c r="D16">
        <v>2</v>
      </c>
      <c r="E16">
        <v>217</v>
      </c>
      <c r="F16">
        <v>434</v>
      </c>
      <c r="G16" s="5">
        <v>38792</v>
      </c>
      <c r="H16">
        <v>430</v>
      </c>
      <c r="I16">
        <v>4</v>
      </c>
      <c r="J16">
        <v>8</v>
      </c>
      <c r="K16">
        <v>3440</v>
      </c>
    </row>
    <row r="17" spans="1:11" x14ac:dyDescent="0.2">
      <c r="A17" s="5"/>
      <c r="G17" s="5">
        <v>38869</v>
      </c>
      <c r="H17">
        <v>4</v>
      </c>
      <c r="I17">
        <v>0</v>
      </c>
    </row>
    <row r="19" spans="1:11" x14ac:dyDescent="0.2">
      <c r="A19" s="5">
        <v>38792</v>
      </c>
      <c r="B19" t="s">
        <v>6738</v>
      </c>
      <c r="C19" t="s">
        <v>6812</v>
      </c>
      <c r="D19">
        <v>2</v>
      </c>
      <c r="E19">
        <v>304</v>
      </c>
      <c r="F19">
        <v>608</v>
      </c>
      <c r="G19" s="5">
        <v>38806</v>
      </c>
      <c r="H19">
        <v>599</v>
      </c>
      <c r="I19">
        <v>9</v>
      </c>
      <c r="J19">
        <v>8.5</v>
      </c>
      <c r="K19">
        <f>H19*J19</f>
        <v>5091.5</v>
      </c>
    </row>
    <row r="20" spans="1:11" x14ac:dyDescent="0.2">
      <c r="G20" t="s">
        <v>5736</v>
      </c>
      <c r="H20">
        <v>5</v>
      </c>
      <c r="I20">
        <v>4</v>
      </c>
    </row>
    <row r="21" spans="1:11" x14ac:dyDescent="0.2">
      <c r="G21" t="s">
        <v>7163</v>
      </c>
      <c r="H21">
        <v>4</v>
      </c>
      <c r="I21">
        <v>0</v>
      </c>
    </row>
    <row r="23" spans="1:11" x14ac:dyDescent="0.2">
      <c r="A23" s="5">
        <v>38812</v>
      </c>
      <c r="B23" t="s">
        <v>6647</v>
      </c>
      <c r="C23" t="s">
        <v>6388</v>
      </c>
      <c r="D23">
        <v>1</v>
      </c>
      <c r="E23">
        <v>632</v>
      </c>
      <c r="F23">
        <v>632</v>
      </c>
      <c r="G23" s="5">
        <v>38820</v>
      </c>
      <c r="H23">
        <v>577</v>
      </c>
      <c r="I23">
        <v>55</v>
      </c>
      <c r="J23">
        <v>10</v>
      </c>
      <c r="K23">
        <v>5760</v>
      </c>
    </row>
    <row r="24" spans="1:11" x14ac:dyDescent="0.2">
      <c r="A24" s="5"/>
      <c r="G24" s="5">
        <v>38827</v>
      </c>
      <c r="H24">
        <v>51</v>
      </c>
      <c r="I24">
        <v>4</v>
      </c>
      <c r="J24">
        <v>10</v>
      </c>
      <c r="K24">
        <f>H24*J24</f>
        <v>510</v>
      </c>
    </row>
    <row r="25" spans="1:11" x14ac:dyDescent="0.2">
      <c r="A25" s="5"/>
      <c r="G25" s="5" t="s">
        <v>6075</v>
      </c>
      <c r="H25">
        <v>4</v>
      </c>
      <c r="I25">
        <v>0</v>
      </c>
    </row>
    <row r="27" spans="1:11" x14ac:dyDescent="0.2">
      <c r="A27" s="5">
        <v>38813</v>
      </c>
      <c r="B27" t="s">
        <v>6361</v>
      </c>
      <c r="C27" t="s">
        <v>6521</v>
      </c>
      <c r="D27">
        <v>2</v>
      </c>
      <c r="E27">
        <v>301</v>
      </c>
      <c r="F27">
        <v>602</v>
      </c>
      <c r="G27" s="5">
        <v>38827</v>
      </c>
      <c r="H27">
        <v>596</v>
      </c>
      <c r="I27">
        <v>6</v>
      </c>
      <c r="J27">
        <v>8.5</v>
      </c>
      <c r="K27">
        <f>H27*J27</f>
        <v>5066</v>
      </c>
    </row>
    <row r="28" spans="1:11" x14ac:dyDescent="0.2">
      <c r="G28" t="s">
        <v>5818</v>
      </c>
      <c r="H28">
        <v>3</v>
      </c>
      <c r="I28">
        <v>3</v>
      </c>
    </row>
    <row r="30" spans="1:11" x14ac:dyDescent="0.2">
      <c r="B30" t="s">
        <v>6964</v>
      </c>
      <c r="C30" t="s">
        <v>5930</v>
      </c>
      <c r="D30">
        <v>2</v>
      </c>
      <c r="E30">
        <v>302</v>
      </c>
      <c r="F30">
        <v>604</v>
      </c>
      <c r="G30" s="5">
        <v>38834</v>
      </c>
      <c r="H30">
        <v>572</v>
      </c>
      <c r="I30">
        <v>32</v>
      </c>
      <c r="J30">
        <v>8</v>
      </c>
      <c r="K30">
        <f>H30*J30</f>
        <v>4576</v>
      </c>
    </row>
    <row r="31" spans="1:11" x14ac:dyDescent="0.2">
      <c r="G31" s="5">
        <v>38835</v>
      </c>
      <c r="H31">
        <v>23</v>
      </c>
      <c r="I31">
        <v>9</v>
      </c>
      <c r="K31">
        <f>H31*J30</f>
        <v>184</v>
      </c>
    </row>
    <row r="33" spans="1:13" ht="13.5" thickBot="1" x14ac:dyDescent="0.25">
      <c r="A33" s="5">
        <v>38864</v>
      </c>
      <c r="B33" t="s">
        <v>6586</v>
      </c>
      <c r="C33" t="s">
        <v>6477</v>
      </c>
      <c r="D33" s="11">
        <v>1.5</v>
      </c>
      <c r="E33">
        <v>192</v>
      </c>
      <c r="F33">
        <v>288</v>
      </c>
      <c r="G33" s="5">
        <v>38841</v>
      </c>
      <c r="H33">
        <v>280</v>
      </c>
      <c r="I33">
        <v>8</v>
      </c>
      <c r="J33">
        <v>8</v>
      </c>
      <c r="K33">
        <f>H33*J33</f>
        <v>2240</v>
      </c>
    </row>
    <row r="34" spans="1:13" ht="13.5" thickBot="1" x14ac:dyDescent="0.25">
      <c r="M34" s="14"/>
    </row>
    <row r="35" spans="1:13" x14ac:dyDescent="0.2">
      <c r="A35" s="5">
        <v>38841</v>
      </c>
      <c r="B35" t="s">
        <v>6422</v>
      </c>
      <c r="C35" t="s">
        <v>6537</v>
      </c>
      <c r="D35">
        <v>2</v>
      </c>
      <c r="E35">
        <v>319</v>
      </c>
      <c r="F35">
        <v>638</v>
      </c>
      <c r="G35" s="5">
        <v>38848</v>
      </c>
      <c r="H35">
        <v>631</v>
      </c>
      <c r="I35">
        <v>7</v>
      </c>
      <c r="J35">
        <v>7.5</v>
      </c>
      <c r="K35">
        <f>H35*J35</f>
        <v>4732.5</v>
      </c>
    </row>
    <row r="36" spans="1:13" x14ac:dyDescent="0.2">
      <c r="A36" s="5"/>
      <c r="G36" s="5">
        <v>38869</v>
      </c>
      <c r="H36">
        <v>5</v>
      </c>
      <c r="I36">
        <v>2</v>
      </c>
    </row>
    <row r="38" spans="1:13" x14ac:dyDescent="0.2">
      <c r="A38" s="5">
        <v>38848</v>
      </c>
      <c r="B38" t="s">
        <v>6370</v>
      </c>
      <c r="C38" t="s">
        <v>6470</v>
      </c>
      <c r="D38">
        <v>2</v>
      </c>
      <c r="E38">
        <v>306</v>
      </c>
      <c r="F38">
        <v>612</v>
      </c>
      <c r="G38" s="5">
        <v>38855</v>
      </c>
      <c r="H38">
        <v>602</v>
      </c>
      <c r="I38">
        <v>10</v>
      </c>
      <c r="J38">
        <v>8.5</v>
      </c>
      <c r="K38">
        <f>H38*J38</f>
        <v>5117</v>
      </c>
    </row>
    <row r="39" spans="1:13" x14ac:dyDescent="0.2">
      <c r="G39" t="s">
        <v>5931</v>
      </c>
      <c r="H39">
        <v>1</v>
      </c>
      <c r="I39">
        <v>9</v>
      </c>
    </row>
    <row r="40" spans="1:13" x14ac:dyDescent="0.2">
      <c r="G40" s="5">
        <v>38873</v>
      </c>
      <c r="H40">
        <v>6</v>
      </c>
      <c r="I40">
        <v>3</v>
      </c>
    </row>
    <row r="41" spans="1:13" x14ac:dyDescent="0.2">
      <c r="G41" s="5" t="s">
        <v>6790</v>
      </c>
      <c r="H41">
        <v>3</v>
      </c>
      <c r="I41">
        <v>0</v>
      </c>
    </row>
    <row r="43" spans="1:13" x14ac:dyDescent="0.2">
      <c r="B43" t="s">
        <v>6498</v>
      </c>
      <c r="C43" t="s">
        <v>6455</v>
      </c>
      <c r="D43">
        <v>1</v>
      </c>
      <c r="E43">
        <v>310</v>
      </c>
      <c r="F43">
        <v>310</v>
      </c>
      <c r="G43" s="5">
        <v>38862</v>
      </c>
      <c r="H43">
        <v>302</v>
      </c>
      <c r="I43">
        <v>8</v>
      </c>
      <c r="J43">
        <v>8</v>
      </c>
      <c r="K43">
        <f>H43*J43</f>
        <v>2416</v>
      </c>
    </row>
    <row r="45" spans="1:13" x14ac:dyDescent="0.2">
      <c r="B45" t="s">
        <v>6038</v>
      </c>
      <c r="C45" t="s">
        <v>6680</v>
      </c>
      <c r="D45">
        <v>0.5</v>
      </c>
      <c r="E45">
        <v>385</v>
      </c>
      <c r="F45">
        <v>192</v>
      </c>
      <c r="G45" s="5">
        <v>38863</v>
      </c>
      <c r="H45">
        <v>186</v>
      </c>
      <c r="I45">
        <v>6</v>
      </c>
      <c r="J45">
        <v>8.5</v>
      </c>
      <c r="K45">
        <f>H45*J45</f>
        <v>1581</v>
      </c>
    </row>
    <row r="48" spans="1:13" x14ac:dyDescent="0.2">
      <c r="A48" s="5">
        <v>38862</v>
      </c>
      <c r="B48" t="s">
        <v>6854</v>
      </c>
      <c r="C48" t="s">
        <v>6407</v>
      </c>
      <c r="D48">
        <v>3</v>
      </c>
      <c r="E48">
        <v>181</v>
      </c>
      <c r="F48">
        <v>543</v>
      </c>
      <c r="G48" s="5">
        <v>38869</v>
      </c>
      <c r="H48">
        <v>543</v>
      </c>
      <c r="I48">
        <v>0</v>
      </c>
      <c r="J48">
        <v>10</v>
      </c>
      <c r="K48">
        <f>H48*J48</f>
        <v>5430</v>
      </c>
    </row>
    <row r="51" spans="1:11" x14ac:dyDescent="0.2">
      <c r="A51" s="5">
        <v>38869</v>
      </c>
      <c r="B51" t="s">
        <v>6326</v>
      </c>
      <c r="C51" t="s">
        <v>6419</v>
      </c>
      <c r="D51">
        <v>2</v>
      </c>
      <c r="E51">
        <v>303</v>
      </c>
      <c r="F51">
        <v>606</v>
      </c>
      <c r="G51" s="5">
        <v>38876</v>
      </c>
      <c r="H51">
        <v>594</v>
      </c>
      <c r="I51">
        <v>12</v>
      </c>
      <c r="J51">
        <v>7.5</v>
      </c>
      <c r="K51">
        <f>H51*J51</f>
        <v>4455</v>
      </c>
    </row>
    <row r="53" spans="1:11" x14ac:dyDescent="0.2">
      <c r="A53" s="5">
        <v>38876</v>
      </c>
      <c r="B53" t="s">
        <v>5571</v>
      </c>
      <c r="C53" t="s">
        <v>5720</v>
      </c>
      <c r="D53">
        <v>2</v>
      </c>
      <c r="E53">
        <v>308</v>
      </c>
      <c r="F53">
        <v>616</v>
      </c>
      <c r="G53" s="5">
        <v>38883</v>
      </c>
      <c r="H53">
        <v>613</v>
      </c>
      <c r="I53">
        <v>3</v>
      </c>
      <c r="J53">
        <v>7.5</v>
      </c>
      <c r="K53">
        <f>H53*J53</f>
        <v>4597.5</v>
      </c>
    </row>
    <row r="54" spans="1:11" x14ac:dyDescent="0.2">
      <c r="G54" t="s">
        <v>6669</v>
      </c>
      <c r="H54">
        <v>3</v>
      </c>
      <c r="I54">
        <v>0</v>
      </c>
    </row>
    <row r="56" spans="1:11" x14ac:dyDescent="0.2">
      <c r="A56" s="5">
        <v>38883</v>
      </c>
      <c r="B56" t="s">
        <v>6657</v>
      </c>
      <c r="C56" t="s">
        <v>6399</v>
      </c>
      <c r="D56">
        <v>2</v>
      </c>
      <c r="E56">
        <v>300</v>
      </c>
      <c r="F56">
        <v>600</v>
      </c>
      <c r="G56" s="5">
        <v>38891</v>
      </c>
      <c r="H56">
        <v>590</v>
      </c>
      <c r="I56">
        <v>10</v>
      </c>
      <c r="J56">
        <v>8</v>
      </c>
      <c r="K56">
        <f>H56*J56</f>
        <v>4720</v>
      </c>
    </row>
    <row r="58" spans="1:11" x14ac:dyDescent="0.2">
      <c r="B58" t="s">
        <v>6270</v>
      </c>
      <c r="C58" t="s">
        <v>6440</v>
      </c>
      <c r="D58">
        <v>2</v>
      </c>
      <c r="E58">
        <v>318</v>
      </c>
      <c r="F58">
        <v>636</v>
      </c>
      <c r="G58" s="5">
        <v>38897</v>
      </c>
      <c r="H58">
        <v>620</v>
      </c>
      <c r="I58">
        <v>16</v>
      </c>
      <c r="J58">
        <v>9</v>
      </c>
      <c r="K58">
        <f>H58*J58</f>
        <v>5580</v>
      </c>
    </row>
    <row r="60" spans="1:11" x14ac:dyDescent="0.2">
      <c r="A60" s="5">
        <v>38890</v>
      </c>
      <c r="B60" t="s">
        <v>6121</v>
      </c>
      <c r="C60" t="s">
        <v>7105</v>
      </c>
      <c r="D60">
        <v>2</v>
      </c>
      <c r="E60">
        <v>256</v>
      </c>
      <c r="F60">
        <v>512</v>
      </c>
      <c r="G60" s="5">
        <v>38904</v>
      </c>
      <c r="H60">
        <v>507</v>
      </c>
      <c r="I60">
        <v>5</v>
      </c>
      <c r="J60">
        <v>7.5</v>
      </c>
      <c r="K60">
        <f>H60*J60</f>
        <v>3802.5</v>
      </c>
    </row>
    <row r="61" spans="1:11" x14ac:dyDescent="0.2">
      <c r="G61" t="s">
        <v>6968</v>
      </c>
      <c r="H61">
        <v>1</v>
      </c>
      <c r="I61">
        <v>4</v>
      </c>
    </row>
    <row r="63" spans="1:11" x14ac:dyDescent="0.2">
      <c r="A63" s="5">
        <v>38897</v>
      </c>
      <c r="B63" t="s">
        <v>6381</v>
      </c>
      <c r="C63" t="s">
        <v>6599</v>
      </c>
      <c r="D63">
        <v>2</v>
      </c>
      <c r="E63">
        <v>344</v>
      </c>
      <c r="F63">
        <v>688</v>
      </c>
      <c r="G63" s="5">
        <v>38911</v>
      </c>
      <c r="H63">
        <v>674</v>
      </c>
      <c r="I63">
        <v>14</v>
      </c>
      <c r="J63">
        <v>7.5</v>
      </c>
      <c r="K63">
        <f>H63*J63</f>
        <v>5055</v>
      </c>
    </row>
    <row r="65" spans="1:11" x14ac:dyDescent="0.2">
      <c r="A65" s="5">
        <v>38904</v>
      </c>
      <c r="B65" t="s">
        <v>6534</v>
      </c>
      <c r="C65" t="s">
        <v>6202</v>
      </c>
      <c r="D65">
        <v>1</v>
      </c>
      <c r="E65">
        <v>295</v>
      </c>
      <c r="F65">
        <v>295</v>
      </c>
      <c r="G65" s="5">
        <v>38911</v>
      </c>
      <c r="H65">
        <v>295</v>
      </c>
      <c r="I65">
        <v>0</v>
      </c>
      <c r="J65">
        <v>7.5</v>
      </c>
      <c r="K65">
        <f>H65*J65</f>
        <v>2212.5</v>
      </c>
    </row>
    <row r="67" spans="1:11" x14ac:dyDescent="0.2">
      <c r="A67" s="5">
        <v>38904</v>
      </c>
      <c r="B67" t="s">
        <v>6424</v>
      </c>
      <c r="C67" t="s">
        <v>6559</v>
      </c>
      <c r="D67">
        <v>2</v>
      </c>
      <c r="E67">
        <v>312</v>
      </c>
      <c r="F67">
        <v>624</v>
      </c>
      <c r="G67" s="5">
        <v>38918</v>
      </c>
      <c r="H67">
        <v>617</v>
      </c>
      <c r="I67">
        <v>7</v>
      </c>
      <c r="J67">
        <v>8.5</v>
      </c>
      <c r="K67">
        <f>H67*J67</f>
        <v>5244.5</v>
      </c>
    </row>
    <row r="69" spans="1:11" x14ac:dyDescent="0.2">
      <c r="A69" s="5">
        <v>38911</v>
      </c>
      <c r="B69" t="s">
        <v>5827</v>
      </c>
      <c r="C69" t="s">
        <v>5574</v>
      </c>
      <c r="D69">
        <v>2</v>
      </c>
      <c r="E69">
        <v>316</v>
      </c>
      <c r="F69">
        <v>632</v>
      </c>
      <c r="G69" s="5">
        <v>38918</v>
      </c>
      <c r="H69">
        <v>626</v>
      </c>
      <c r="I69">
        <v>6</v>
      </c>
      <c r="J69">
        <v>7.5</v>
      </c>
      <c r="K69">
        <f>H69*J69</f>
        <v>4695</v>
      </c>
    </row>
    <row r="71" spans="1:11" x14ac:dyDescent="0.2">
      <c r="A71" s="5">
        <v>38918</v>
      </c>
      <c r="B71" t="s">
        <v>7339</v>
      </c>
      <c r="C71" t="s">
        <v>6977</v>
      </c>
      <c r="D71">
        <v>3</v>
      </c>
      <c r="E71">
        <v>225</v>
      </c>
      <c r="F71">
        <v>675</v>
      </c>
      <c r="G71" s="5">
        <v>38925</v>
      </c>
      <c r="H71">
        <v>665</v>
      </c>
      <c r="I71">
        <v>10</v>
      </c>
      <c r="J71">
        <v>8</v>
      </c>
      <c r="K71">
        <f>H71*J71</f>
        <v>5320</v>
      </c>
    </row>
    <row r="73" spans="1:11" x14ac:dyDescent="0.2">
      <c r="A73" s="5">
        <v>38925</v>
      </c>
      <c r="B73" t="s">
        <v>6538</v>
      </c>
      <c r="C73" t="s">
        <v>6641</v>
      </c>
      <c r="D73">
        <v>2</v>
      </c>
      <c r="E73">
        <v>303</v>
      </c>
      <c r="F73">
        <v>606</v>
      </c>
      <c r="G73" s="5">
        <v>38932</v>
      </c>
      <c r="H73">
        <v>596</v>
      </c>
      <c r="I73">
        <v>10</v>
      </c>
      <c r="J73">
        <v>8.5</v>
      </c>
      <c r="K73">
        <f>H73*J73</f>
        <v>5066</v>
      </c>
    </row>
    <row r="75" spans="1:11" x14ac:dyDescent="0.2">
      <c r="A75" s="5">
        <v>38932</v>
      </c>
      <c r="B75" t="s">
        <v>5682</v>
      </c>
      <c r="C75" t="s">
        <v>6192</v>
      </c>
      <c r="D75">
        <v>2</v>
      </c>
      <c r="E75">
        <v>300</v>
      </c>
      <c r="F75">
        <v>600</v>
      </c>
      <c r="G75" s="5">
        <v>38946</v>
      </c>
      <c r="H75">
        <v>575</v>
      </c>
      <c r="I75">
        <v>25</v>
      </c>
      <c r="J75">
        <v>8.5</v>
      </c>
      <c r="K75">
        <f>H75*J75</f>
        <v>4887.5</v>
      </c>
    </row>
    <row r="76" spans="1:11" x14ac:dyDescent="0.2">
      <c r="G76" s="5">
        <v>38960</v>
      </c>
      <c r="H76">
        <v>13</v>
      </c>
      <c r="I76">
        <v>12</v>
      </c>
      <c r="K76">
        <f>H76*J75</f>
        <v>110.5</v>
      </c>
    </row>
    <row r="78" spans="1:11" x14ac:dyDescent="0.2">
      <c r="B78" t="s">
        <v>5168</v>
      </c>
      <c r="C78" t="s">
        <v>5603</v>
      </c>
      <c r="D78">
        <v>2</v>
      </c>
      <c r="E78">
        <v>288</v>
      </c>
      <c r="F78">
        <v>576</v>
      </c>
      <c r="G78" s="5">
        <v>38946</v>
      </c>
      <c r="H78">
        <v>570</v>
      </c>
      <c r="I78">
        <v>6</v>
      </c>
      <c r="J78">
        <v>8.5</v>
      </c>
      <c r="K78">
        <f>H78*J78</f>
        <v>4845</v>
      </c>
    </row>
    <row r="80" spans="1:11" x14ac:dyDescent="0.2">
      <c r="A80" s="5">
        <v>38946</v>
      </c>
      <c r="B80" t="s">
        <v>6689</v>
      </c>
      <c r="C80" t="s">
        <v>6690</v>
      </c>
      <c r="D80">
        <v>3</v>
      </c>
      <c r="E80">
        <v>230</v>
      </c>
      <c r="F80">
        <v>690</v>
      </c>
      <c r="G80" s="5">
        <v>38960</v>
      </c>
      <c r="H80">
        <v>678</v>
      </c>
      <c r="I80">
        <v>12</v>
      </c>
      <c r="J80">
        <v>9</v>
      </c>
      <c r="K80">
        <f>H80*J80</f>
        <v>6102</v>
      </c>
    </row>
    <row r="82" spans="1:11" x14ac:dyDescent="0.2">
      <c r="B82" t="s">
        <v>6850</v>
      </c>
      <c r="C82" t="s">
        <v>6599</v>
      </c>
      <c r="D82">
        <v>1</v>
      </c>
      <c r="E82">
        <v>700</v>
      </c>
      <c r="F82">
        <v>700</v>
      </c>
      <c r="G82" s="16">
        <v>38968</v>
      </c>
      <c r="H82">
        <v>694</v>
      </c>
      <c r="I82">
        <v>6</v>
      </c>
      <c r="J82">
        <v>8</v>
      </c>
      <c r="K82">
        <f>H82*J82</f>
        <v>5552</v>
      </c>
    </row>
    <row r="85" spans="1:11" x14ac:dyDescent="0.2">
      <c r="A85" s="5">
        <v>38960</v>
      </c>
      <c r="B85" t="s">
        <v>6197</v>
      </c>
      <c r="C85" t="s">
        <v>6198</v>
      </c>
      <c r="D85">
        <v>2</v>
      </c>
      <c r="E85">
        <v>316</v>
      </c>
      <c r="F85">
        <v>632</v>
      </c>
      <c r="G85" s="5">
        <v>38974</v>
      </c>
      <c r="H85">
        <v>621</v>
      </c>
      <c r="I85">
        <v>11</v>
      </c>
      <c r="J85">
        <v>8</v>
      </c>
      <c r="K85">
        <f>H85*J85</f>
        <v>4968</v>
      </c>
    </row>
    <row r="88" spans="1:11" x14ac:dyDescent="0.2">
      <c r="A88" s="5">
        <v>38967</v>
      </c>
      <c r="B88" t="s">
        <v>5356</v>
      </c>
      <c r="C88" t="s">
        <v>5794</v>
      </c>
      <c r="D88">
        <v>4</v>
      </c>
      <c r="E88">
        <v>161</v>
      </c>
      <c r="F88">
        <v>644</v>
      </c>
      <c r="G88" s="5">
        <v>38988</v>
      </c>
      <c r="H88">
        <v>634</v>
      </c>
      <c r="I88">
        <v>10</v>
      </c>
      <c r="J88">
        <v>10</v>
      </c>
      <c r="K88">
        <v>6340</v>
      </c>
    </row>
  </sheetData>
  <mergeCells count="1">
    <mergeCell ref="A1:C3"/>
  </mergeCells>
  <phoneticPr fontId="13" type="noConversion"/>
  <pageMargins left="0.75" right="0.75" top="1" bottom="1" header="0.5" footer="0.5"/>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K19"/>
  <sheetViews>
    <sheetView zoomScaleNormal="100" workbookViewId="0">
      <selection activeCell="A19" sqref="A19"/>
    </sheetView>
  </sheetViews>
  <sheetFormatPr baseColWidth="10" defaultRowHeight="12.75" x14ac:dyDescent="0.2"/>
  <sheetData>
    <row r="1" spans="1:11" x14ac:dyDescent="0.2">
      <c r="A1" s="127" t="s">
        <v>5046</v>
      </c>
      <c r="B1" s="128"/>
      <c r="C1" s="129"/>
    </row>
    <row r="2" spans="1:11" x14ac:dyDescent="0.2">
      <c r="A2" s="130"/>
      <c r="B2" s="131"/>
      <c r="C2" s="132"/>
    </row>
    <row r="3" spans="1:11" x14ac:dyDescent="0.2">
      <c r="A3" s="133"/>
      <c r="B3" s="134"/>
      <c r="C3" s="135"/>
    </row>
    <row r="4" spans="1:11" ht="13.5" thickBot="1" x14ac:dyDescent="0.25"/>
    <row r="5" spans="1:11" ht="18.75" thickBot="1" x14ac:dyDescent="0.3">
      <c r="A5" s="3" t="s">
        <v>6476</v>
      </c>
      <c r="B5" s="3" t="s">
        <v>6814</v>
      </c>
      <c r="C5" s="3" t="s">
        <v>6932</v>
      </c>
      <c r="D5" s="3" t="s">
        <v>6377</v>
      </c>
      <c r="E5" s="3" t="s">
        <v>6249</v>
      </c>
      <c r="F5" s="4" t="s">
        <v>6904</v>
      </c>
      <c r="G5" s="3" t="s">
        <v>6829</v>
      </c>
      <c r="H5" s="3" t="s">
        <v>6844</v>
      </c>
      <c r="I5" s="3" t="s">
        <v>6404</v>
      </c>
      <c r="J5" s="3" t="s">
        <v>7022</v>
      </c>
      <c r="K5" s="3" t="s">
        <v>6312</v>
      </c>
    </row>
    <row r="6" spans="1:11" x14ac:dyDescent="0.2">
      <c r="A6" s="5">
        <v>39101</v>
      </c>
      <c r="B6" t="s">
        <v>4831</v>
      </c>
      <c r="C6" t="s">
        <v>5264</v>
      </c>
      <c r="D6">
        <v>2</v>
      </c>
      <c r="E6">
        <v>307</v>
      </c>
      <c r="F6">
        <v>614</v>
      </c>
      <c r="G6" s="5">
        <v>39107</v>
      </c>
      <c r="H6">
        <v>607</v>
      </c>
      <c r="I6">
        <v>7</v>
      </c>
      <c r="J6">
        <v>9.5</v>
      </c>
      <c r="K6">
        <v>5766</v>
      </c>
    </row>
    <row r="8" spans="1:11" x14ac:dyDescent="0.2">
      <c r="A8" s="5">
        <v>39107</v>
      </c>
      <c r="B8" t="s">
        <v>7634</v>
      </c>
      <c r="C8" t="s">
        <v>7455</v>
      </c>
      <c r="D8">
        <v>2</v>
      </c>
      <c r="E8">
        <v>303</v>
      </c>
      <c r="F8">
        <v>606</v>
      </c>
      <c r="G8" s="5">
        <v>39114</v>
      </c>
      <c r="H8">
        <v>600</v>
      </c>
      <c r="I8">
        <v>6</v>
      </c>
      <c r="J8">
        <v>9</v>
      </c>
      <c r="K8">
        <v>5400</v>
      </c>
    </row>
    <row r="9" spans="1:11" x14ac:dyDescent="0.2">
      <c r="G9" s="5">
        <v>39114</v>
      </c>
      <c r="H9">
        <v>2</v>
      </c>
      <c r="I9">
        <v>4</v>
      </c>
      <c r="J9">
        <v>9</v>
      </c>
      <c r="K9">
        <v>18</v>
      </c>
    </row>
    <row r="11" spans="1:11" x14ac:dyDescent="0.2">
      <c r="A11" s="5">
        <v>39114</v>
      </c>
      <c r="B11" t="s">
        <v>7296</v>
      </c>
      <c r="C11" t="s">
        <v>7375</v>
      </c>
      <c r="D11">
        <v>2</v>
      </c>
      <c r="E11">
        <v>375</v>
      </c>
      <c r="F11">
        <v>750</v>
      </c>
      <c r="G11" s="5">
        <v>39128</v>
      </c>
      <c r="H11">
        <v>747</v>
      </c>
      <c r="I11">
        <v>3</v>
      </c>
      <c r="J11">
        <v>10</v>
      </c>
      <c r="K11">
        <v>7470</v>
      </c>
    </row>
    <row r="12" spans="1:11" x14ac:dyDescent="0.2">
      <c r="G12" t="s">
        <v>7337</v>
      </c>
      <c r="H12">
        <v>3</v>
      </c>
      <c r="I12">
        <v>0</v>
      </c>
    </row>
    <row r="14" spans="1:11" x14ac:dyDescent="0.2">
      <c r="A14" s="5">
        <v>39114</v>
      </c>
      <c r="B14" t="s">
        <v>7390</v>
      </c>
      <c r="C14" t="s">
        <v>7391</v>
      </c>
      <c r="D14">
        <v>2</v>
      </c>
      <c r="E14">
        <v>290</v>
      </c>
      <c r="F14">
        <v>580</v>
      </c>
      <c r="G14" s="5">
        <v>39121</v>
      </c>
      <c r="H14">
        <v>568</v>
      </c>
      <c r="I14">
        <v>12</v>
      </c>
      <c r="J14">
        <v>8.5</v>
      </c>
      <c r="K14">
        <v>4828</v>
      </c>
    </row>
    <row r="16" spans="1:11" x14ac:dyDescent="0.2">
      <c r="A16" s="5">
        <v>39121</v>
      </c>
      <c r="B16" t="s">
        <v>4586</v>
      </c>
      <c r="C16" t="s">
        <v>7608</v>
      </c>
      <c r="D16">
        <v>2.5</v>
      </c>
      <c r="E16">
        <v>281</v>
      </c>
      <c r="F16">
        <v>702</v>
      </c>
      <c r="G16" s="5">
        <v>39135</v>
      </c>
      <c r="H16">
        <v>699</v>
      </c>
      <c r="I16">
        <v>3</v>
      </c>
      <c r="J16">
        <v>8.5</v>
      </c>
      <c r="K16">
        <v>5942</v>
      </c>
    </row>
    <row r="17" spans="1:11" x14ac:dyDescent="0.2">
      <c r="G17" s="5">
        <v>39135</v>
      </c>
      <c r="H17" t="s">
        <v>7742</v>
      </c>
      <c r="I17">
        <v>1</v>
      </c>
      <c r="J17">
        <v>8.5</v>
      </c>
      <c r="K17">
        <v>17</v>
      </c>
    </row>
    <row r="19" spans="1:11" x14ac:dyDescent="0.2">
      <c r="A19" s="5"/>
    </row>
  </sheetData>
  <mergeCells count="1">
    <mergeCell ref="A1:C3"/>
  </mergeCells>
  <phoneticPr fontId="13" type="noConversion"/>
  <pageMargins left="0.75" right="0.75" top="1" bottom="1" header="0.5" footer="0.5"/>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K21"/>
  <sheetViews>
    <sheetView zoomScaleNormal="100" workbookViewId="0">
      <selection activeCell="K8" sqref="K8"/>
    </sheetView>
  </sheetViews>
  <sheetFormatPr baseColWidth="10" defaultRowHeight="12.75" x14ac:dyDescent="0.2"/>
  <sheetData>
    <row r="1" spans="1:11" x14ac:dyDescent="0.2">
      <c r="A1" s="127" t="s">
        <v>7523</v>
      </c>
      <c r="B1" s="128"/>
      <c r="C1" s="129"/>
    </row>
    <row r="2" spans="1:11" x14ac:dyDescent="0.2">
      <c r="A2" s="130"/>
      <c r="B2" s="131"/>
      <c r="C2" s="132"/>
    </row>
    <row r="3" spans="1:11" x14ac:dyDescent="0.2">
      <c r="A3" s="133"/>
      <c r="B3" s="134"/>
      <c r="C3" s="135"/>
    </row>
    <row r="4" spans="1:11" ht="13.5" thickBot="1" x14ac:dyDescent="0.25"/>
    <row r="5" spans="1:11" ht="18.75" thickBot="1" x14ac:dyDescent="0.3">
      <c r="A5" s="3" t="s">
        <v>6476</v>
      </c>
      <c r="B5" s="3" t="s">
        <v>6814</v>
      </c>
      <c r="C5" s="3" t="s">
        <v>6932</v>
      </c>
      <c r="D5" s="3" t="s">
        <v>6377</v>
      </c>
      <c r="E5" s="3" t="s">
        <v>6249</v>
      </c>
      <c r="F5" s="4" t="s">
        <v>6904</v>
      </c>
      <c r="G5" s="3" t="s">
        <v>6829</v>
      </c>
      <c r="H5" s="3" t="s">
        <v>6844</v>
      </c>
      <c r="I5" s="3" t="s">
        <v>6404</v>
      </c>
      <c r="J5" s="3" t="s">
        <v>7022</v>
      </c>
      <c r="K5" s="3" t="s">
        <v>6312</v>
      </c>
    </row>
    <row r="6" spans="1:11" x14ac:dyDescent="0.2">
      <c r="A6" s="5">
        <v>39114</v>
      </c>
      <c r="B6" t="s">
        <v>7721</v>
      </c>
      <c r="C6" t="s">
        <v>7722</v>
      </c>
      <c r="D6">
        <v>1.5</v>
      </c>
      <c r="E6">
        <v>294</v>
      </c>
      <c r="F6">
        <v>441</v>
      </c>
      <c r="G6" s="5">
        <v>39128</v>
      </c>
      <c r="H6">
        <v>435</v>
      </c>
      <c r="I6">
        <v>6</v>
      </c>
      <c r="J6">
        <v>9.5</v>
      </c>
      <c r="K6">
        <v>4133</v>
      </c>
    </row>
    <row r="7" spans="1:11" x14ac:dyDescent="0.2">
      <c r="A7" s="5"/>
      <c r="G7" s="5"/>
    </row>
    <row r="8" spans="1:11" x14ac:dyDescent="0.2">
      <c r="A8" s="5">
        <v>39123</v>
      </c>
      <c r="B8" t="s">
        <v>7533</v>
      </c>
      <c r="C8" t="s">
        <v>4841</v>
      </c>
      <c r="D8">
        <v>2</v>
      </c>
      <c r="E8">
        <v>313</v>
      </c>
      <c r="F8">
        <v>626</v>
      </c>
      <c r="G8" s="5">
        <v>39131</v>
      </c>
      <c r="H8">
        <v>613</v>
      </c>
      <c r="I8">
        <v>13</v>
      </c>
      <c r="J8">
        <v>9</v>
      </c>
      <c r="K8">
        <v>5517</v>
      </c>
    </row>
    <row r="9" spans="1:11" x14ac:dyDescent="0.2">
      <c r="A9" s="5"/>
      <c r="G9" s="5">
        <v>39131</v>
      </c>
      <c r="H9" t="s">
        <v>7559</v>
      </c>
      <c r="I9">
        <v>12</v>
      </c>
      <c r="J9">
        <v>9</v>
      </c>
      <c r="K9">
        <v>9</v>
      </c>
    </row>
    <row r="10" spans="1:11" x14ac:dyDescent="0.2">
      <c r="A10" s="5"/>
    </row>
    <row r="11" spans="1:11" x14ac:dyDescent="0.2">
      <c r="A11" s="5">
        <v>39128</v>
      </c>
      <c r="B11" t="s">
        <v>4859</v>
      </c>
      <c r="C11" t="s">
        <v>4923</v>
      </c>
      <c r="D11">
        <v>2</v>
      </c>
      <c r="E11">
        <v>306</v>
      </c>
      <c r="F11">
        <v>612</v>
      </c>
      <c r="G11" s="5">
        <v>39142</v>
      </c>
      <c r="H11">
        <v>594</v>
      </c>
      <c r="I11">
        <v>18</v>
      </c>
      <c r="J11">
        <v>9.5</v>
      </c>
      <c r="K11">
        <v>5643</v>
      </c>
    </row>
    <row r="12" spans="1:11" x14ac:dyDescent="0.2">
      <c r="G12" s="5">
        <v>39142</v>
      </c>
      <c r="H12" t="s">
        <v>5019</v>
      </c>
      <c r="I12">
        <v>17</v>
      </c>
      <c r="J12">
        <v>9.5</v>
      </c>
      <c r="K12">
        <v>9.5</v>
      </c>
    </row>
    <row r="13" spans="1:11" x14ac:dyDescent="0.2">
      <c r="G13" s="5">
        <v>39142</v>
      </c>
      <c r="H13">
        <v>8</v>
      </c>
      <c r="I13">
        <v>9</v>
      </c>
      <c r="J13">
        <v>9.5</v>
      </c>
      <c r="K13">
        <v>76</v>
      </c>
    </row>
    <row r="15" spans="1:11" x14ac:dyDescent="0.2">
      <c r="A15" s="5">
        <v>39135</v>
      </c>
      <c r="B15" t="s">
        <v>7874</v>
      </c>
      <c r="C15" t="s">
        <v>7816</v>
      </c>
      <c r="D15">
        <v>2</v>
      </c>
      <c r="E15">
        <v>309</v>
      </c>
      <c r="F15">
        <v>618</v>
      </c>
      <c r="G15" s="5">
        <v>39149</v>
      </c>
      <c r="H15">
        <v>602</v>
      </c>
      <c r="I15">
        <v>16</v>
      </c>
      <c r="J15">
        <v>9</v>
      </c>
      <c r="K15">
        <v>5418</v>
      </c>
    </row>
    <row r="17" spans="1:11" x14ac:dyDescent="0.2">
      <c r="A17" s="5">
        <v>39142</v>
      </c>
      <c r="B17" t="s">
        <v>7833</v>
      </c>
      <c r="C17" t="s">
        <v>7900</v>
      </c>
      <c r="D17">
        <v>1</v>
      </c>
      <c r="E17">
        <v>607</v>
      </c>
      <c r="F17">
        <v>607</v>
      </c>
      <c r="G17" s="5">
        <v>39156</v>
      </c>
      <c r="H17">
        <v>595</v>
      </c>
      <c r="I17">
        <v>12</v>
      </c>
      <c r="J17">
        <v>9</v>
      </c>
      <c r="K17">
        <v>5355</v>
      </c>
    </row>
    <row r="18" spans="1:11" x14ac:dyDescent="0.2">
      <c r="A18" s="5"/>
      <c r="G18" s="5">
        <v>39156</v>
      </c>
      <c r="H18" t="s">
        <v>4875</v>
      </c>
      <c r="I18">
        <v>11</v>
      </c>
      <c r="J18">
        <v>9</v>
      </c>
      <c r="K18">
        <v>9</v>
      </c>
    </row>
    <row r="20" spans="1:11" x14ac:dyDescent="0.2">
      <c r="A20" s="5">
        <v>39142</v>
      </c>
      <c r="B20" t="s">
        <v>7505</v>
      </c>
      <c r="C20" t="s">
        <v>7506</v>
      </c>
      <c r="D20">
        <v>2</v>
      </c>
      <c r="E20">
        <v>300</v>
      </c>
      <c r="F20">
        <v>600</v>
      </c>
      <c r="G20" s="5">
        <v>39156</v>
      </c>
      <c r="H20">
        <v>595</v>
      </c>
      <c r="I20">
        <v>5</v>
      </c>
      <c r="J20">
        <v>9.5</v>
      </c>
      <c r="K20">
        <v>5652</v>
      </c>
    </row>
    <row r="21" spans="1:11" x14ac:dyDescent="0.2">
      <c r="G21" s="5">
        <v>39166</v>
      </c>
      <c r="H21" t="s">
        <v>4981</v>
      </c>
      <c r="I21">
        <v>4</v>
      </c>
      <c r="J21">
        <v>9.5</v>
      </c>
      <c r="K21">
        <v>10</v>
      </c>
    </row>
  </sheetData>
  <mergeCells count="1">
    <mergeCell ref="A1:C3"/>
  </mergeCells>
  <phoneticPr fontId="13" type="noConversion"/>
  <pageMargins left="0.75" right="0.75" top="1" bottom="1" header="0.5" footer="0.5"/>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K39"/>
  <sheetViews>
    <sheetView topLeftCell="A3" zoomScaleNormal="100" workbookViewId="0">
      <selection activeCell="I35" sqref="I35"/>
    </sheetView>
  </sheetViews>
  <sheetFormatPr baseColWidth="10" defaultRowHeight="12.75" x14ac:dyDescent="0.2"/>
  <cols>
    <col min="7" max="7" width="12.625" customWidth="1"/>
    <col min="11" max="11" width="13.625" customWidth="1"/>
  </cols>
  <sheetData>
    <row r="1" spans="1:11" x14ac:dyDescent="0.2">
      <c r="A1" s="127" t="s">
        <v>11669</v>
      </c>
      <c r="B1" s="128"/>
      <c r="C1" s="129"/>
    </row>
    <row r="2" spans="1:11" x14ac:dyDescent="0.2">
      <c r="A2" s="130"/>
      <c r="B2" s="131"/>
      <c r="C2" s="132"/>
    </row>
    <row r="3" spans="1:11" x14ac:dyDescent="0.2">
      <c r="A3" s="133"/>
      <c r="B3" s="134"/>
      <c r="C3" s="135"/>
    </row>
    <row r="4" spans="1:11" ht="13.5" thickBot="1" x14ac:dyDescent="0.25"/>
    <row r="5" spans="1:11" ht="18.75" thickBot="1" x14ac:dyDescent="0.3">
      <c r="A5" s="3" t="s">
        <v>6476</v>
      </c>
      <c r="B5" s="3" t="s">
        <v>6814</v>
      </c>
      <c r="C5" s="3" t="s">
        <v>7844</v>
      </c>
      <c r="D5" s="3" t="s">
        <v>7684</v>
      </c>
      <c r="E5" s="3" t="s">
        <v>7848</v>
      </c>
      <c r="F5" s="4" t="s">
        <v>6904</v>
      </c>
      <c r="G5" s="3" t="s">
        <v>6829</v>
      </c>
      <c r="H5" s="3" t="s">
        <v>6844</v>
      </c>
      <c r="I5" s="3" t="s">
        <v>6404</v>
      </c>
      <c r="J5" s="3" t="s">
        <v>7022</v>
      </c>
      <c r="K5" s="3" t="s">
        <v>6312</v>
      </c>
    </row>
    <row r="6" spans="1:11" x14ac:dyDescent="0.2">
      <c r="A6" t="s">
        <v>11670</v>
      </c>
      <c r="B6" t="s">
        <v>11796</v>
      </c>
      <c r="C6" t="s">
        <v>11671</v>
      </c>
      <c r="D6">
        <v>2</v>
      </c>
      <c r="E6">
        <v>271</v>
      </c>
      <c r="F6">
        <v>542</v>
      </c>
      <c r="G6" t="s">
        <v>11729</v>
      </c>
      <c r="H6">
        <v>540</v>
      </c>
      <c r="I6">
        <v>2</v>
      </c>
      <c r="J6">
        <v>9</v>
      </c>
      <c r="K6">
        <v>4860</v>
      </c>
    </row>
    <row r="7" spans="1:11" x14ac:dyDescent="0.2">
      <c r="G7" t="s">
        <v>11980</v>
      </c>
      <c r="H7">
        <v>2</v>
      </c>
      <c r="I7">
        <v>0</v>
      </c>
    </row>
    <row r="9" spans="1:11" x14ac:dyDescent="0.2">
      <c r="A9" t="s">
        <v>11971</v>
      </c>
      <c r="B9" t="s">
        <v>11979</v>
      </c>
      <c r="C9" t="s">
        <v>11868</v>
      </c>
      <c r="D9">
        <v>2</v>
      </c>
      <c r="E9">
        <v>192</v>
      </c>
      <c r="F9">
        <v>384</v>
      </c>
      <c r="G9" t="s">
        <v>12146</v>
      </c>
      <c r="H9">
        <v>382</v>
      </c>
      <c r="I9">
        <v>2</v>
      </c>
      <c r="J9">
        <v>9</v>
      </c>
      <c r="K9">
        <v>3438</v>
      </c>
    </row>
    <row r="10" spans="1:11" x14ac:dyDescent="0.2">
      <c r="G10" t="s">
        <v>13258</v>
      </c>
      <c r="H10">
        <v>2</v>
      </c>
      <c r="I10">
        <v>0</v>
      </c>
    </row>
    <row r="12" spans="1:11" x14ac:dyDescent="0.2">
      <c r="A12" t="s">
        <v>11729</v>
      </c>
      <c r="B12" t="s">
        <v>12189</v>
      </c>
      <c r="C12" t="s">
        <v>12060</v>
      </c>
      <c r="D12">
        <v>5</v>
      </c>
      <c r="E12">
        <v>120</v>
      </c>
      <c r="F12">
        <v>600</v>
      </c>
      <c r="G12" t="s">
        <v>12514</v>
      </c>
      <c r="H12">
        <v>592</v>
      </c>
      <c r="I12">
        <v>8</v>
      </c>
      <c r="J12">
        <v>9</v>
      </c>
      <c r="K12">
        <v>5328</v>
      </c>
    </row>
    <row r="13" spans="1:11" x14ac:dyDescent="0.2">
      <c r="G13" t="s">
        <v>3043</v>
      </c>
      <c r="H13">
        <v>7</v>
      </c>
      <c r="I13">
        <v>1</v>
      </c>
      <c r="J13">
        <v>9</v>
      </c>
      <c r="K13">
        <v>63</v>
      </c>
    </row>
    <row r="14" spans="1:11" x14ac:dyDescent="0.2">
      <c r="G14" t="s">
        <v>13257</v>
      </c>
      <c r="H14">
        <v>1</v>
      </c>
      <c r="I14">
        <v>0</v>
      </c>
    </row>
    <row r="16" spans="1:11" x14ac:dyDescent="0.2">
      <c r="A16" t="s">
        <v>12404</v>
      </c>
      <c r="B16" t="s">
        <v>12335</v>
      </c>
      <c r="C16" t="s">
        <v>12264</v>
      </c>
      <c r="D16">
        <v>2</v>
      </c>
      <c r="E16">
        <v>250</v>
      </c>
      <c r="F16">
        <v>500</v>
      </c>
      <c r="G16" t="s">
        <v>12600</v>
      </c>
      <c r="H16">
        <v>499</v>
      </c>
      <c r="I16">
        <v>1</v>
      </c>
      <c r="J16">
        <v>9</v>
      </c>
      <c r="K16">
        <f>H16*J16</f>
        <v>4491</v>
      </c>
    </row>
    <row r="17" spans="1:11" x14ac:dyDescent="0.2">
      <c r="G17" t="s">
        <v>13257</v>
      </c>
      <c r="H17">
        <v>1</v>
      </c>
      <c r="I17">
        <v>0</v>
      </c>
      <c r="K17">
        <f t="shared" ref="K17:K39" si="0">H17*J17</f>
        <v>0</v>
      </c>
    </row>
    <row r="19" spans="1:11" x14ac:dyDescent="0.2">
      <c r="A19" t="s">
        <v>12700</v>
      </c>
      <c r="B19" t="s">
        <v>12653</v>
      </c>
      <c r="C19" t="s">
        <v>12701</v>
      </c>
      <c r="D19">
        <v>1.5</v>
      </c>
      <c r="E19">
        <v>350</v>
      </c>
      <c r="F19">
        <v>525</v>
      </c>
      <c r="G19" t="s">
        <v>3043</v>
      </c>
      <c r="H19">
        <v>517</v>
      </c>
      <c r="I19">
        <v>8</v>
      </c>
      <c r="J19">
        <v>9</v>
      </c>
      <c r="K19">
        <f t="shared" si="0"/>
        <v>4653</v>
      </c>
    </row>
    <row r="20" spans="1:11" x14ac:dyDescent="0.2">
      <c r="K20">
        <f t="shared" si="0"/>
        <v>0</v>
      </c>
    </row>
    <row r="22" spans="1:11" x14ac:dyDescent="0.2">
      <c r="A22" t="s">
        <v>12876</v>
      </c>
      <c r="B22" t="s">
        <v>1620</v>
      </c>
      <c r="C22" t="s">
        <v>11307</v>
      </c>
      <c r="D22">
        <v>0.5</v>
      </c>
      <c r="E22">
        <v>152</v>
      </c>
      <c r="F22">
        <v>76</v>
      </c>
      <c r="G22" t="s">
        <v>1413</v>
      </c>
      <c r="H22">
        <v>73</v>
      </c>
      <c r="I22">
        <v>3</v>
      </c>
      <c r="J22">
        <v>10</v>
      </c>
      <c r="K22">
        <f t="shared" si="0"/>
        <v>730</v>
      </c>
    </row>
    <row r="23" spans="1:11" x14ac:dyDescent="0.2">
      <c r="G23" t="s">
        <v>21657</v>
      </c>
      <c r="H23">
        <v>3</v>
      </c>
      <c r="I23">
        <v>0</v>
      </c>
      <c r="K23">
        <f t="shared" si="0"/>
        <v>0</v>
      </c>
    </row>
    <row r="25" spans="1:11" x14ac:dyDescent="0.2">
      <c r="A25" t="s">
        <v>12876</v>
      </c>
      <c r="B25" t="s">
        <v>1621</v>
      </c>
      <c r="C25" t="s">
        <v>1622</v>
      </c>
      <c r="D25">
        <v>1.25</v>
      </c>
      <c r="E25">
        <v>200</v>
      </c>
      <c r="F25">
        <v>250</v>
      </c>
      <c r="G25" t="s">
        <v>12886</v>
      </c>
      <c r="H25">
        <v>245</v>
      </c>
      <c r="I25">
        <v>5</v>
      </c>
      <c r="J25">
        <v>9</v>
      </c>
      <c r="K25">
        <f t="shared" si="0"/>
        <v>2205</v>
      </c>
    </row>
    <row r="26" spans="1:11" x14ac:dyDescent="0.2">
      <c r="K26">
        <f t="shared" si="0"/>
        <v>0</v>
      </c>
    </row>
    <row r="28" spans="1:11" x14ac:dyDescent="0.2">
      <c r="A28" t="s">
        <v>1386</v>
      </c>
      <c r="B28" t="s">
        <v>1436</v>
      </c>
      <c r="C28" t="s">
        <v>1437</v>
      </c>
      <c r="D28">
        <v>2</v>
      </c>
      <c r="E28">
        <v>301</v>
      </c>
      <c r="F28">
        <v>602</v>
      </c>
      <c r="G28" t="s">
        <v>13130</v>
      </c>
      <c r="H28">
        <v>598</v>
      </c>
      <c r="I28">
        <v>4</v>
      </c>
      <c r="J28">
        <v>9</v>
      </c>
      <c r="K28">
        <f t="shared" si="0"/>
        <v>5382</v>
      </c>
    </row>
    <row r="29" spans="1:11" x14ac:dyDescent="0.2">
      <c r="G29" t="s">
        <v>13394</v>
      </c>
      <c r="H29">
        <v>3</v>
      </c>
      <c r="I29">
        <v>1</v>
      </c>
      <c r="K29">
        <f t="shared" si="0"/>
        <v>0</v>
      </c>
    </row>
    <row r="30" spans="1:11" x14ac:dyDescent="0.2">
      <c r="G30" t="s">
        <v>13395</v>
      </c>
      <c r="H30">
        <v>1</v>
      </c>
      <c r="I30">
        <v>0</v>
      </c>
    </row>
    <row r="32" spans="1:11" x14ac:dyDescent="0.2">
      <c r="A32" t="s">
        <v>13011</v>
      </c>
      <c r="B32" t="s">
        <v>13120</v>
      </c>
      <c r="C32" t="s">
        <v>13121</v>
      </c>
      <c r="D32">
        <v>3</v>
      </c>
      <c r="E32">
        <v>236</v>
      </c>
      <c r="F32">
        <v>708</v>
      </c>
      <c r="G32" t="s">
        <v>13573</v>
      </c>
      <c r="H32">
        <v>710</v>
      </c>
      <c r="I32">
        <v>0</v>
      </c>
      <c r="J32">
        <v>9</v>
      </c>
      <c r="K32">
        <f t="shared" si="0"/>
        <v>6390</v>
      </c>
    </row>
    <row r="33" spans="1:11" x14ac:dyDescent="0.2">
      <c r="K33">
        <f t="shared" si="0"/>
        <v>0</v>
      </c>
    </row>
    <row r="35" spans="1:11" x14ac:dyDescent="0.2">
      <c r="A35" t="s">
        <v>13130</v>
      </c>
      <c r="B35" t="s">
        <v>13268</v>
      </c>
      <c r="C35" t="s">
        <v>13140</v>
      </c>
      <c r="D35">
        <v>2</v>
      </c>
      <c r="E35">
        <v>311</v>
      </c>
      <c r="F35">
        <v>622</v>
      </c>
      <c r="G35" t="s">
        <v>21778</v>
      </c>
      <c r="H35">
        <v>616</v>
      </c>
      <c r="I35">
        <v>6</v>
      </c>
      <c r="J35">
        <v>9</v>
      </c>
      <c r="K35">
        <f t="shared" si="0"/>
        <v>5544</v>
      </c>
    </row>
    <row r="36" spans="1:11" x14ac:dyDescent="0.2">
      <c r="K36">
        <f t="shared" si="0"/>
        <v>0</v>
      </c>
    </row>
    <row r="38" spans="1:11" x14ac:dyDescent="0.2">
      <c r="A38" t="s">
        <v>21662</v>
      </c>
      <c r="B38" t="s">
        <v>13797</v>
      </c>
      <c r="C38" t="s">
        <v>13798</v>
      </c>
      <c r="D38">
        <v>2</v>
      </c>
      <c r="E38">
        <v>356</v>
      </c>
      <c r="F38">
        <v>712</v>
      </c>
      <c r="K38">
        <f t="shared" si="0"/>
        <v>0</v>
      </c>
    </row>
    <row r="39" spans="1:11" x14ac:dyDescent="0.2">
      <c r="K39">
        <f t="shared" si="0"/>
        <v>0</v>
      </c>
    </row>
  </sheetData>
  <mergeCells count="1">
    <mergeCell ref="A1:C3"/>
  </mergeCells>
  <phoneticPr fontId="13" type="noConversion"/>
  <pageMargins left="0.75" right="0.75" top="1" bottom="1" header="0.5" footer="0.5"/>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O479"/>
  <sheetViews>
    <sheetView topLeftCell="A86" zoomScale="110" workbookViewId="0">
      <selection activeCell="C106" sqref="C106"/>
    </sheetView>
  </sheetViews>
  <sheetFormatPr baseColWidth="10" defaultRowHeight="12.75" x14ac:dyDescent="0.2"/>
  <cols>
    <col min="2" max="2" width="10.875" customWidth="1"/>
    <col min="3" max="3" width="13.375" customWidth="1"/>
    <col min="4" max="4" width="12" customWidth="1"/>
    <col min="5" max="5" width="11.875" customWidth="1"/>
    <col min="7" max="7" width="18.125" customWidth="1"/>
    <col min="8" max="8" width="17.625" customWidth="1"/>
    <col min="9" max="9" width="16.625" customWidth="1"/>
    <col min="11" max="11" width="15.625" customWidth="1"/>
    <col min="12" max="12" width="15" customWidth="1"/>
  </cols>
  <sheetData>
    <row r="1" spans="1:15" x14ac:dyDescent="0.2">
      <c r="A1" s="139" t="s">
        <v>5841</v>
      </c>
      <c r="B1" s="140"/>
      <c r="C1" s="141"/>
    </row>
    <row r="2" spans="1:15" x14ac:dyDescent="0.2">
      <c r="A2" s="142"/>
      <c r="B2" s="143"/>
      <c r="C2" s="144"/>
    </row>
    <row r="3" spans="1:15" x14ac:dyDescent="0.2">
      <c r="A3" s="145"/>
      <c r="B3" s="146"/>
      <c r="C3" s="147"/>
    </row>
    <row r="4" spans="1:15" ht="13.5" thickBot="1" x14ac:dyDescent="0.25"/>
    <row r="5" spans="1:15" ht="18.75" thickBot="1" x14ac:dyDescent="0.3">
      <c r="A5" s="1" t="s">
        <v>6553</v>
      </c>
      <c r="B5" s="1" t="s">
        <v>6803</v>
      </c>
      <c r="C5" s="1" t="s">
        <v>6489</v>
      </c>
      <c r="D5" s="1" t="s">
        <v>6248</v>
      </c>
      <c r="E5" s="1" t="s">
        <v>6365</v>
      </c>
      <c r="F5" s="2" t="s">
        <v>6342</v>
      </c>
      <c r="G5" s="1" t="s">
        <v>7018</v>
      </c>
      <c r="H5" s="1" t="s">
        <v>6321</v>
      </c>
      <c r="I5" s="1" t="s">
        <v>6928</v>
      </c>
      <c r="J5" s="1" t="s">
        <v>6357</v>
      </c>
      <c r="K5" s="1" t="s">
        <v>5816</v>
      </c>
      <c r="L5" s="8"/>
      <c r="M5" s="148"/>
      <c r="N5" s="137"/>
      <c r="O5" s="137"/>
    </row>
    <row r="7" spans="1:15" x14ac:dyDescent="0.2">
      <c r="G7" s="5"/>
    </row>
    <row r="8" spans="1:15" x14ac:dyDescent="0.2">
      <c r="B8" t="s">
        <v>6143</v>
      </c>
      <c r="C8" t="s">
        <v>6097</v>
      </c>
      <c r="D8">
        <v>2</v>
      </c>
      <c r="E8">
        <v>302</v>
      </c>
      <c r="F8">
        <v>604</v>
      </c>
      <c r="G8" s="5">
        <v>38918</v>
      </c>
      <c r="H8">
        <v>510</v>
      </c>
      <c r="I8">
        <f>F8-H8</f>
        <v>94</v>
      </c>
      <c r="J8">
        <v>8.5</v>
      </c>
      <c r="K8">
        <f>H8*J8</f>
        <v>4335</v>
      </c>
    </row>
    <row r="9" spans="1:15" x14ac:dyDescent="0.2">
      <c r="G9" s="5">
        <v>38918</v>
      </c>
      <c r="H9">
        <v>82</v>
      </c>
      <c r="I9">
        <v>12</v>
      </c>
      <c r="K9">
        <f>H9*J8</f>
        <v>697</v>
      </c>
    </row>
    <row r="10" spans="1:15" x14ac:dyDescent="0.2">
      <c r="G10" s="5" t="s">
        <v>6207</v>
      </c>
      <c r="H10">
        <v>3</v>
      </c>
      <c r="I10">
        <v>9</v>
      </c>
    </row>
    <row r="11" spans="1:15" x14ac:dyDescent="0.2">
      <c r="G11" s="5" t="s">
        <v>6207</v>
      </c>
      <c r="H11">
        <v>6</v>
      </c>
      <c r="I11">
        <v>3</v>
      </c>
    </row>
    <row r="12" spans="1:15" x14ac:dyDescent="0.2">
      <c r="G12" s="5" t="s">
        <v>7009</v>
      </c>
      <c r="H12">
        <v>2</v>
      </c>
      <c r="I12">
        <v>1</v>
      </c>
    </row>
    <row r="13" spans="1:15" x14ac:dyDescent="0.2">
      <c r="G13" s="5" t="s">
        <v>4766</v>
      </c>
      <c r="H13">
        <v>1</v>
      </c>
      <c r="I13">
        <v>0</v>
      </c>
    </row>
    <row r="15" spans="1:15" x14ac:dyDescent="0.2">
      <c r="A15" s="5">
        <v>38918</v>
      </c>
      <c r="B15" t="s">
        <v>5544</v>
      </c>
      <c r="C15" t="s">
        <v>5774</v>
      </c>
      <c r="D15">
        <v>2</v>
      </c>
      <c r="E15">
        <v>331</v>
      </c>
      <c r="F15">
        <v>662</v>
      </c>
      <c r="G15" s="5">
        <v>38932</v>
      </c>
      <c r="H15">
        <v>662</v>
      </c>
      <c r="I15">
        <v>0</v>
      </c>
      <c r="J15">
        <v>9</v>
      </c>
      <c r="K15">
        <f>H15*J15</f>
        <v>5958</v>
      </c>
    </row>
    <row r="17" spans="1:11" x14ac:dyDescent="0.2">
      <c r="B17" t="s">
        <v>5787</v>
      </c>
      <c r="C17" t="s">
        <v>5788</v>
      </c>
      <c r="D17">
        <v>3</v>
      </c>
      <c r="E17">
        <v>134</v>
      </c>
      <c r="F17">
        <v>402</v>
      </c>
      <c r="G17" s="5">
        <v>38939</v>
      </c>
      <c r="H17">
        <v>402</v>
      </c>
      <c r="I17">
        <v>0</v>
      </c>
      <c r="J17">
        <v>8.5</v>
      </c>
      <c r="K17">
        <f>H17*J17</f>
        <v>3417</v>
      </c>
    </row>
    <row r="19" spans="1:11" x14ac:dyDescent="0.2">
      <c r="B19" t="s">
        <v>6178</v>
      </c>
      <c r="C19" t="s">
        <v>6179</v>
      </c>
      <c r="D19">
        <v>3</v>
      </c>
      <c r="E19">
        <v>225</v>
      </c>
      <c r="F19">
        <v>675</v>
      </c>
      <c r="G19" s="5">
        <v>38933</v>
      </c>
      <c r="H19">
        <v>586</v>
      </c>
      <c r="I19">
        <v>89</v>
      </c>
      <c r="J19">
        <v>7.5</v>
      </c>
      <c r="K19">
        <f>H19*J19</f>
        <v>4395</v>
      </c>
    </row>
    <row r="20" spans="1:11" x14ac:dyDescent="0.2">
      <c r="G20" s="5">
        <v>38933</v>
      </c>
      <c r="H20">
        <v>82</v>
      </c>
      <c r="I20">
        <v>7</v>
      </c>
      <c r="K20">
        <f>H20*J19</f>
        <v>615</v>
      </c>
    </row>
    <row r="21" spans="1:11" x14ac:dyDescent="0.2">
      <c r="G21" s="5">
        <v>38946</v>
      </c>
      <c r="H21">
        <v>8</v>
      </c>
      <c r="I21">
        <v>0</v>
      </c>
    </row>
    <row r="22" spans="1:11" x14ac:dyDescent="0.2">
      <c r="G22" s="5"/>
    </row>
    <row r="23" spans="1:11" x14ac:dyDescent="0.2">
      <c r="A23" s="5">
        <v>38925</v>
      </c>
      <c r="B23" t="s">
        <v>6645</v>
      </c>
      <c r="C23" t="s">
        <v>6458</v>
      </c>
      <c r="D23">
        <v>4</v>
      </c>
      <c r="E23">
        <v>156</v>
      </c>
      <c r="F23">
        <v>624</v>
      </c>
      <c r="G23" s="5">
        <v>38946</v>
      </c>
      <c r="H23">
        <v>620</v>
      </c>
      <c r="I23">
        <v>4</v>
      </c>
      <c r="J23">
        <v>8</v>
      </c>
      <c r="K23">
        <f>H23*J23</f>
        <v>4960</v>
      </c>
    </row>
    <row r="24" spans="1:11" x14ac:dyDescent="0.2">
      <c r="G24" t="s">
        <v>5848</v>
      </c>
      <c r="H24">
        <v>4</v>
      </c>
      <c r="I24">
        <v>0</v>
      </c>
    </row>
    <row r="27" spans="1:11" x14ac:dyDescent="0.2">
      <c r="A27" s="5">
        <v>38932</v>
      </c>
      <c r="B27" t="s">
        <v>6055</v>
      </c>
      <c r="C27" t="s">
        <v>6446</v>
      </c>
      <c r="D27">
        <v>2</v>
      </c>
      <c r="E27">
        <v>355</v>
      </c>
      <c r="F27">
        <v>710</v>
      </c>
      <c r="G27" s="5">
        <v>38946</v>
      </c>
      <c r="H27">
        <v>702</v>
      </c>
      <c r="I27">
        <v>8</v>
      </c>
      <c r="J27">
        <v>8.5</v>
      </c>
      <c r="K27">
        <f>H27*J27</f>
        <v>5967</v>
      </c>
    </row>
    <row r="28" spans="1:11" x14ac:dyDescent="0.2">
      <c r="G28" s="5">
        <v>38981</v>
      </c>
      <c r="H28">
        <v>8</v>
      </c>
      <c r="I28">
        <v>0</v>
      </c>
    </row>
    <row r="30" spans="1:11" x14ac:dyDescent="0.2">
      <c r="B30" t="s">
        <v>6623</v>
      </c>
      <c r="C30" t="s">
        <v>5776</v>
      </c>
      <c r="D30">
        <v>2</v>
      </c>
      <c r="E30">
        <v>345</v>
      </c>
      <c r="F30">
        <v>690</v>
      </c>
      <c r="G30" s="5">
        <v>38960</v>
      </c>
      <c r="H30">
        <v>685</v>
      </c>
      <c r="I30">
        <v>5</v>
      </c>
      <c r="J30">
        <v>10</v>
      </c>
      <c r="K30">
        <v>6850</v>
      </c>
    </row>
    <row r="31" spans="1:11" x14ac:dyDescent="0.2">
      <c r="G31" t="s">
        <v>6051</v>
      </c>
      <c r="H31">
        <v>5</v>
      </c>
      <c r="I31">
        <v>0</v>
      </c>
    </row>
    <row r="33" spans="1:11" x14ac:dyDescent="0.2">
      <c r="A33" s="5">
        <v>38939</v>
      </c>
      <c r="B33" t="s">
        <v>6694</v>
      </c>
      <c r="C33" t="s">
        <v>6520</v>
      </c>
      <c r="D33">
        <v>2</v>
      </c>
      <c r="E33">
        <v>278</v>
      </c>
      <c r="F33">
        <v>556</v>
      </c>
      <c r="G33" s="5">
        <v>38953</v>
      </c>
      <c r="H33">
        <v>556</v>
      </c>
      <c r="I33">
        <v>0</v>
      </c>
      <c r="J33">
        <v>8.5</v>
      </c>
      <c r="K33">
        <f>H33*J33</f>
        <v>4726</v>
      </c>
    </row>
    <row r="35" spans="1:11" x14ac:dyDescent="0.2">
      <c r="A35" s="5">
        <v>38946</v>
      </c>
      <c r="B35" t="s">
        <v>7706</v>
      </c>
      <c r="C35" t="s">
        <v>7707</v>
      </c>
      <c r="D35" s="11">
        <v>2.5</v>
      </c>
      <c r="E35">
        <v>257</v>
      </c>
      <c r="F35">
        <v>642.5</v>
      </c>
      <c r="G35" s="5">
        <v>38953</v>
      </c>
      <c r="H35">
        <v>400</v>
      </c>
      <c r="I35">
        <v>242</v>
      </c>
      <c r="J35">
        <v>8</v>
      </c>
      <c r="K35">
        <f>H35*J35</f>
        <v>3200</v>
      </c>
    </row>
    <row r="36" spans="1:11" x14ac:dyDescent="0.2">
      <c r="A36" s="5"/>
      <c r="D36" s="11"/>
      <c r="G36" s="5">
        <v>38954</v>
      </c>
      <c r="H36">
        <v>235</v>
      </c>
      <c r="I36">
        <v>7</v>
      </c>
    </row>
    <row r="37" spans="1:11" x14ac:dyDescent="0.2">
      <c r="G37" s="5">
        <v>38960</v>
      </c>
      <c r="H37">
        <v>4</v>
      </c>
      <c r="I37">
        <v>3</v>
      </c>
      <c r="K37">
        <v>32</v>
      </c>
    </row>
    <row r="38" spans="1:11" x14ac:dyDescent="0.2">
      <c r="G38" t="s">
        <v>6051</v>
      </c>
      <c r="H38">
        <v>3</v>
      </c>
      <c r="I38">
        <v>0</v>
      </c>
    </row>
    <row r="40" spans="1:11" x14ac:dyDescent="0.2">
      <c r="B40" t="s">
        <v>6310</v>
      </c>
      <c r="C40" t="s">
        <v>6559</v>
      </c>
      <c r="D40">
        <v>2</v>
      </c>
      <c r="E40">
        <v>338</v>
      </c>
      <c r="F40">
        <v>676</v>
      </c>
      <c r="G40" s="5">
        <v>38967</v>
      </c>
      <c r="H40">
        <v>670</v>
      </c>
      <c r="I40">
        <v>6</v>
      </c>
      <c r="J40">
        <v>8.5</v>
      </c>
      <c r="K40">
        <f>H40*J40</f>
        <v>5695</v>
      </c>
    </row>
    <row r="41" spans="1:11" x14ac:dyDescent="0.2">
      <c r="G41" s="5">
        <v>38967</v>
      </c>
      <c r="H41">
        <v>2</v>
      </c>
      <c r="I41">
        <v>4</v>
      </c>
      <c r="K41">
        <v>17</v>
      </c>
    </row>
    <row r="42" spans="1:11" x14ac:dyDescent="0.2">
      <c r="G42" t="s">
        <v>6051</v>
      </c>
      <c r="H42">
        <v>4</v>
      </c>
      <c r="I42">
        <v>0</v>
      </c>
    </row>
    <row r="44" spans="1:11" x14ac:dyDescent="0.2">
      <c r="A44" s="5">
        <v>38953</v>
      </c>
      <c r="B44" t="s">
        <v>6253</v>
      </c>
      <c r="C44" t="s">
        <v>5751</v>
      </c>
      <c r="D44">
        <v>2</v>
      </c>
      <c r="E44">
        <v>249</v>
      </c>
      <c r="F44">
        <v>498</v>
      </c>
      <c r="G44" s="5">
        <v>38967</v>
      </c>
      <c r="H44">
        <v>496</v>
      </c>
      <c r="I44">
        <v>2</v>
      </c>
      <c r="J44">
        <v>8</v>
      </c>
      <c r="K44">
        <f>H44*J44</f>
        <v>3968</v>
      </c>
    </row>
    <row r="45" spans="1:11" x14ac:dyDescent="0.2">
      <c r="G45" s="5">
        <v>38967</v>
      </c>
      <c r="H45">
        <v>1</v>
      </c>
      <c r="I45">
        <v>1</v>
      </c>
      <c r="K45">
        <v>8</v>
      </c>
    </row>
    <row r="46" spans="1:11" x14ac:dyDescent="0.2">
      <c r="G46" t="s">
        <v>6462</v>
      </c>
      <c r="H46">
        <v>2</v>
      </c>
      <c r="I46">
        <v>0</v>
      </c>
    </row>
    <row r="47" spans="1:11" x14ac:dyDescent="0.2">
      <c r="A47" s="18"/>
    </row>
    <row r="48" spans="1:11" x14ac:dyDescent="0.2">
      <c r="A48" s="5">
        <v>38960</v>
      </c>
      <c r="B48" t="s">
        <v>6554</v>
      </c>
      <c r="C48" t="s">
        <v>6764</v>
      </c>
      <c r="D48">
        <v>2</v>
      </c>
      <c r="E48">
        <v>342</v>
      </c>
      <c r="F48">
        <v>684</v>
      </c>
      <c r="G48" s="5">
        <v>38974</v>
      </c>
      <c r="H48">
        <v>668</v>
      </c>
      <c r="I48">
        <v>16</v>
      </c>
      <c r="J48">
        <v>8.5</v>
      </c>
      <c r="K48">
        <f>H48*J48</f>
        <v>5678</v>
      </c>
    </row>
    <row r="49" spans="1:11" x14ac:dyDescent="0.2">
      <c r="G49" s="5">
        <v>38981</v>
      </c>
      <c r="H49">
        <v>5</v>
      </c>
      <c r="I49">
        <v>11</v>
      </c>
    </row>
    <row r="50" spans="1:11" x14ac:dyDescent="0.2">
      <c r="G50" s="5" t="s">
        <v>2745</v>
      </c>
      <c r="H50">
        <v>11</v>
      </c>
      <c r="I50">
        <v>0</v>
      </c>
      <c r="J50">
        <v>8.5</v>
      </c>
      <c r="K50">
        <v>94</v>
      </c>
    </row>
    <row r="52" spans="1:11" x14ac:dyDescent="0.2">
      <c r="B52" t="s">
        <v>6927</v>
      </c>
      <c r="C52" t="s">
        <v>6561</v>
      </c>
      <c r="D52">
        <v>5</v>
      </c>
      <c r="E52">
        <v>120</v>
      </c>
      <c r="F52">
        <v>600</v>
      </c>
      <c r="G52" s="5">
        <v>38967</v>
      </c>
      <c r="H52">
        <v>530</v>
      </c>
      <c r="I52">
        <v>70</v>
      </c>
      <c r="J52">
        <v>9</v>
      </c>
      <c r="K52">
        <f>H52*J52</f>
        <v>4770</v>
      </c>
    </row>
    <row r="53" spans="1:11" x14ac:dyDescent="0.2">
      <c r="G53" t="s">
        <v>6102</v>
      </c>
      <c r="H53">
        <v>36</v>
      </c>
      <c r="I53">
        <v>106</v>
      </c>
      <c r="K53">
        <f>H54*J52</f>
        <v>765</v>
      </c>
    </row>
    <row r="54" spans="1:11" x14ac:dyDescent="0.2">
      <c r="G54" s="5">
        <v>38974</v>
      </c>
      <c r="H54">
        <v>85</v>
      </c>
      <c r="I54">
        <v>21</v>
      </c>
    </row>
    <row r="55" spans="1:11" x14ac:dyDescent="0.2">
      <c r="G55" t="s">
        <v>6114</v>
      </c>
      <c r="H55">
        <v>5</v>
      </c>
      <c r="I55">
        <v>16</v>
      </c>
    </row>
    <row r="56" spans="1:11" x14ac:dyDescent="0.2">
      <c r="G56" s="5">
        <v>38988</v>
      </c>
      <c r="H56">
        <v>16</v>
      </c>
      <c r="I56">
        <v>0</v>
      </c>
      <c r="K56">
        <f>H56*J52</f>
        <v>144</v>
      </c>
    </row>
    <row r="58" spans="1:11" x14ac:dyDescent="0.2">
      <c r="A58" s="5">
        <v>38967</v>
      </c>
      <c r="B58" t="s">
        <v>6009</v>
      </c>
      <c r="C58" t="s">
        <v>6189</v>
      </c>
      <c r="D58">
        <v>4</v>
      </c>
      <c r="E58">
        <v>154</v>
      </c>
      <c r="F58">
        <v>616</v>
      </c>
      <c r="G58" s="5">
        <v>38981</v>
      </c>
      <c r="H58">
        <v>603</v>
      </c>
      <c r="I58">
        <v>13</v>
      </c>
      <c r="J58">
        <v>8.5</v>
      </c>
      <c r="K58">
        <f>H58*J58</f>
        <v>5125.5</v>
      </c>
    </row>
    <row r="59" spans="1:11" x14ac:dyDescent="0.2">
      <c r="A59" s="5"/>
      <c r="G59" s="5" t="s">
        <v>2745</v>
      </c>
      <c r="H59">
        <v>13</v>
      </c>
      <c r="I59">
        <v>0</v>
      </c>
      <c r="J59">
        <v>8.5</v>
      </c>
      <c r="K59">
        <v>110</v>
      </c>
    </row>
    <row r="61" spans="1:11" x14ac:dyDescent="0.2">
      <c r="B61" t="s">
        <v>5766</v>
      </c>
      <c r="C61" t="s">
        <v>6010</v>
      </c>
      <c r="D61">
        <v>3</v>
      </c>
      <c r="E61">
        <v>159</v>
      </c>
      <c r="F61">
        <v>477</v>
      </c>
      <c r="G61" s="5">
        <v>38989</v>
      </c>
      <c r="H61">
        <v>476</v>
      </c>
      <c r="I61">
        <v>1</v>
      </c>
      <c r="J61">
        <v>8.5</v>
      </c>
      <c r="K61">
        <f>H61*J61</f>
        <v>4046</v>
      </c>
    </row>
    <row r="62" spans="1:11" x14ac:dyDescent="0.2">
      <c r="G62" t="s">
        <v>7049</v>
      </c>
      <c r="H62">
        <v>1</v>
      </c>
      <c r="I62">
        <v>0</v>
      </c>
    </row>
    <row r="64" spans="1:11" x14ac:dyDescent="0.2">
      <c r="B64" t="s">
        <v>6176</v>
      </c>
    </row>
    <row r="66" spans="1:11" x14ac:dyDescent="0.2">
      <c r="A66" s="5">
        <v>38974</v>
      </c>
      <c r="B66" t="s">
        <v>6217</v>
      </c>
      <c r="C66" t="s">
        <v>6268</v>
      </c>
      <c r="D66">
        <v>2</v>
      </c>
      <c r="E66">
        <v>310</v>
      </c>
      <c r="F66">
        <v>620</v>
      </c>
      <c r="G66" s="5">
        <v>38995</v>
      </c>
      <c r="H66">
        <v>611</v>
      </c>
      <c r="I66">
        <v>9</v>
      </c>
      <c r="J66">
        <v>8.5</v>
      </c>
      <c r="K66">
        <v>5194</v>
      </c>
    </row>
    <row r="67" spans="1:11" x14ac:dyDescent="0.2">
      <c r="G67" t="s">
        <v>6465</v>
      </c>
      <c r="H67">
        <v>1</v>
      </c>
      <c r="I67">
        <v>8</v>
      </c>
    </row>
    <row r="68" spans="1:11" x14ac:dyDescent="0.2">
      <c r="G68" s="5">
        <v>39002</v>
      </c>
      <c r="H68">
        <v>4</v>
      </c>
      <c r="I68">
        <v>4</v>
      </c>
      <c r="J68">
        <v>8.5</v>
      </c>
      <c r="K68">
        <v>34</v>
      </c>
    </row>
    <row r="69" spans="1:11" x14ac:dyDescent="0.2">
      <c r="G69" s="5" t="s">
        <v>2959</v>
      </c>
      <c r="H69">
        <v>4</v>
      </c>
      <c r="I69">
        <v>0</v>
      </c>
      <c r="J69">
        <v>8.5</v>
      </c>
      <c r="K69">
        <v>34</v>
      </c>
    </row>
    <row r="71" spans="1:11" x14ac:dyDescent="0.2">
      <c r="A71" s="5">
        <v>38974</v>
      </c>
      <c r="B71" t="s">
        <v>6533</v>
      </c>
      <c r="C71" t="s">
        <v>6630</v>
      </c>
      <c r="D71">
        <v>2</v>
      </c>
      <c r="E71">
        <v>250</v>
      </c>
      <c r="F71">
        <v>500</v>
      </c>
      <c r="G71" s="5">
        <v>38995</v>
      </c>
      <c r="H71">
        <v>474</v>
      </c>
      <c r="I71">
        <v>26</v>
      </c>
      <c r="J71">
        <v>8.5</v>
      </c>
      <c r="K71">
        <v>4029</v>
      </c>
    </row>
    <row r="72" spans="1:11" x14ac:dyDescent="0.2">
      <c r="G72" s="5">
        <v>39002</v>
      </c>
      <c r="H72">
        <v>26</v>
      </c>
      <c r="I72">
        <v>0</v>
      </c>
      <c r="J72">
        <v>8.5</v>
      </c>
      <c r="K72">
        <v>221</v>
      </c>
    </row>
    <row r="74" spans="1:11" x14ac:dyDescent="0.2">
      <c r="A74" s="5">
        <v>38988</v>
      </c>
      <c r="B74" t="s">
        <v>4961</v>
      </c>
      <c r="C74" t="s">
        <v>5424</v>
      </c>
      <c r="D74">
        <v>2</v>
      </c>
      <c r="E74">
        <v>315</v>
      </c>
      <c r="F74">
        <v>630</v>
      </c>
      <c r="G74" s="5">
        <v>39002</v>
      </c>
      <c r="H74">
        <v>628</v>
      </c>
      <c r="I74">
        <v>2</v>
      </c>
      <c r="J74">
        <v>8.5</v>
      </c>
      <c r="K74">
        <v>5338</v>
      </c>
    </row>
    <row r="75" spans="1:11" x14ac:dyDescent="0.2">
      <c r="A75" s="5"/>
      <c r="G75" s="5" t="s">
        <v>4456</v>
      </c>
      <c r="H75">
        <v>2</v>
      </c>
      <c r="I75">
        <v>0</v>
      </c>
    </row>
    <row r="77" spans="1:11" x14ac:dyDescent="0.2">
      <c r="B77" t="s">
        <v>5328</v>
      </c>
      <c r="C77" t="s">
        <v>5247</v>
      </c>
      <c r="D77">
        <v>2</v>
      </c>
      <c r="E77">
        <v>315</v>
      </c>
      <c r="F77">
        <v>630</v>
      </c>
      <c r="G77" s="5">
        <v>39016</v>
      </c>
      <c r="H77">
        <v>618</v>
      </c>
      <c r="I77">
        <v>12</v>
      </c>
      <c r="J77">
        <v>9</v>
      </c>
      <c r="K77">
        <v>5562</v>
      </c>
    </row>
    <row r="78" spans="1:11" x14ac:dyDescent="0.2">
      <c r="G78" t="s">
        <v>6782</v>
      </c>
      <c r="H78">
        <v>13</v>
      </c>
      <c r="I78">
        <v>0</v>
      </c>
    </row>
    <row r="80" spans="1:11" x14ac:dyDescent="0.2">
      <c r="A80" s="5">
        <v>38995</v>
      </c>
      <c r="B80" t="s">
        <v>7268</v>
      </c>
      <c r="C80" t="s">
        <v>6787</v>
      </c>
      <c r="D80">
        <v>1</v>
      </c>
      <c r="E80">
        <v>528</v>
      </c>
      <c r="F80">
        <v>528</v>
      </c>
      <c r="G80" s="5">
        <v>39016</v>
      </c>
      <c r="H80">
        <v>528</v>
      </c>
      <c r="I80">
        <v>0</v>
      </c>
      <c r="J80">
        <v>10.5</v>
      </c>
      <c r="K80">
        <v>5544</v>
      </c>
    </row>
    <row r="82" spans="1:11" x14ac:dyDescent="0.2">
      <c r="A82" s="5">
        <v>38995</v>
      </c>
      <c r="B82" t="s">
        <v>6518</v>
      </c>
      <c r="C82" t="s">
        <v>6704</v>
      </c>
      <c r="D82">
        <v>4</v>
      </c>
      <c r="E82">
        <v>126</v>
      </c>
      <c r="F82">
        <v>504</v>
      </c>
      <c r="G82" s="5">
        <v>39016</v>
      </c>
      <c r="H82">
        <v>504</v>
      </c>
      <c r="I82">
        <v>0</v>
      </c>
      <c r="J82">
        <v>9.5</v>
      </c>
      <c r="K82">
        <v>4788</v>
      </c>
    </row>
    <row r="84" spans="1:11" x14ac:dyDescent="0.2">
      <c r="A84" s="5">
        <v>39002</v>
      </c>
      <c r="B84" t="s">
        <v>6707</v>
      </c>
      <c r="C84" t="s">
        <v>7119</v>
      </c>
      <c r="D84">
        <v>4</v>
      </c>
      <c r="E84">
        <v>155</v>
      </c>
      <c r="F84">
        <v>620</v>
      </c>
      <c r="G84" s="5">
        <v>39016</v>
      </c>
      <c r="H84">
        <v>620</v>
      </c>
      <c r="I84">
        <v>0</v>
      </c>
      <c r="J84">
        <v>9</v>
      </c>
      <c r="K84">
        <v>5580</v>
      </c>
    </row>
    <row r="86" spans="1:11" x14ac:dyDescent="0.2">
      <c r="A86" s="5">
        <v>39016</v>
      </c>
      <c r="B86" t="s">
        <v>7086</v>
      </c>
      <c r="C86" t="s">
        <v>6320</v>
      </c>
      <c r="D86">
        <v>2</v>
      </c>
      <c r="E86">
        <v>261</v>
      </c>
      <c r="F86">
        <v>522</v>
      </c>
      <c r="G86" s="5">
        <v>39037</v>
      </c>
      <c r="H86">
        <v>522</v>
      </c>
      <c r="I86">
        <v>0</v>
      </c>
      <c r="J86">
        <v>10</v>
      </c>
      <c r="K86">
        <v>5220</v>
      </c>
    </row>
    <row r="88" spans="1:11" x14ac:dyDescent="0.2">
      <c r="A88" s="5">
        <v>39016</v>
      </c>
      <c r="B88" t="s">
        <v>6675</v>
      </c>
      <c r="C88" t="s">
        <v>6676</v>
      </c>
      <c r="D88">
        <v>2</v>
      </c>
      <c r="E88">
        <v>261</v>
      </c>
      <c r="F88">
        <v>522</v>
      </c>
      <c r="G88" s="5">
        <v>39037</v>
      </c>
      <c r="H88">
        <v>522</v>
      </c>
      <c r="I88">
        <v>0</v>
      </c>
      <c r="J88">
        <v>10</v>
      </c>
      <c r="K88">
        <v>5220</v>
      </c>
    </row>
    <row r="90" spans="1:11" x14ac:dyDescent="0.2">
      <c r="A90" s="5">
        <v>39037</v>
      </c>
      <c r="B90" t="s">
        <v>5536</v>
      </c>
      <c r="C90" t="s">
        <v>5291</v>
      </c>
      <c r="D90">
        <v>1</v>
      </c>
      <c r="E90">
        <v>642</v>
      </c>
      <c r="F90">
        <v>642</v>
      </c>
      <c r="G90" s="5">
        <v>39050</v>
      </c>
      <c r="H90">
        <v>487</v>
      </c>
      <c r="I90">
        <v>155</v>
      </c>
      <c r="J90">
        <v>9</v>
      </c>
      <c r="K90">
        <v>4383</v>
      </c>
    </row>
    <row r="91" spans="1:11" x14ac:dyDescent="0.2">
      <c r="G91" s="5">
        <v>39051</v>
      </c>
      <c r="H91">
        <v>146</v>
      </c>
      <c r="I91">
        <v>9</v>
      </c>
      <c r="J91">
        <v>9</v>
      </c>
      <c r="K91">
        <v>1314</v>
      </c>
    </row>
    <row r="92" spans="1:11" x14ac:dyDescent="0.2">
      <c r="G92" s="5" t="s">
        <v>4766</v>
      </c>
      <c r="H92">
        <v>9</v>
      </c>
      <c r="I92">
        <v>0</v>
      </c>
    </row>
    <row r="94" spans="1:11" x14ac:dyDescent="0.2">
      <c r="A94" s="5">
        <v>39037</v>
      </c>
      <c r="B94" t="s">
        <v>5832</v>
      </c>
      <c r="C94" t="s">
        <v>5537</v>
      </c>
      <c r="D94">
        <v>2</v>
      </c>
      <c r="E94">
        <v>305</v>
      </c>
      <c r="F94">
        <v>610</v>
      </c>
      <c r="G94" s="5">
        <v>39050</v>
      </c>
      <c r="H94">
        <v>610</v>
      </c>
      <c r="I94">
        <v>0</v>
      </c>
      <c r="J94">
        <v>8.5</v>
      </c>
      <c r="K94">
        <v>5185</v>
      </c>
    </row>
    <row r="96" spans="1:11" x14ac:dyDescent="0.2">
      <c r="A96" s="5">
        <v>39050</v>
      </c>
      <c r="B96" t="s">
        <v>5330</v>
      </c>
      <c r="C96" t="s">
        <v>5331</v>
      </c>
      <c r="D96">
        <v>2</v>
      </c>
      <c r="E96">
        <v>277</v>
      </c>
      <c r="F96">
        <v>554</v>
      </c>
      <c r="G96" s="5">
        <v>39065</v>
      </c>
      <c r="H96">
        <v>552</v>
      </c>
      <c r="I96">
        <v>2</v>
      </c>
      <c r="J96">
        <v>9</v>
      </c>
      <c r="K96">
        <v>4968</v>
      </c>
    </row>
    <row r="97" spans="1:11" x14ac:dyDescent="0.2">
      <c r="A97" s="5"/>
      <c r="G97" s="5" t="s">
        <v>4878</v>
      </c>
      <c r="H97">
        <v>2</v>
      </c>
      <c r="I97">
        <v>0</v>
      </c>
    </row>
    <row r="99" spans="1:11" x14ac:dyDescent="0.2">
      <c r="A99" s="5">
        <v>39050</v>
      </c>
      <c r="B99" t="s">
        <v>5260</v>
      </c>
      <c r="C99" t="s">
        <v>5261</v>
      </c>
      <c r="D99">
        <v>2</v>
      </c>
      <c r="E99">
        <v>277</v>
      </c>
      <c r="F99">
        <v>554</v>
      </c>
      <c r="G99" s="5">
        <v>39066</v>
      </c>
      <c r="H99">
        <v>550</v>
      </c>
      <c r="I99">
        <v>4</v>
      </c>
      <c r="J99">
        <v>10</v>
      </c>
      <c r="K99">
        <f>H99*J99</f>
        <v>5500</v>
      </c>
    </row>
    <row r="100" spans="1:11" x14ac:dyDescent="0.2">
      <c r="A100" s="5"/>
      <c r="G100" s="5" t="s">
        <v>4878</v>
      </c>
      <c r="H100">
        <v>4</v>
      </c>
      <c r="I100">
        <v>0</v>
      </c>
    </row>
    <row r="102" spans="1:11" x14ac:dyDescent="0.2">
      <c r="A102" s="5">
        <v>39050</v>
      </c>
      <c r="B102" t="s">
        <v>5521</v>
      </c>
      <c r="C102" t="s">
        <v>5353</v>
      </c>
      <c r="D102">
        <v>1</v>
      </c>
      <c r="E102">
        <v>338</v>
      </c>
      <c r="F102">
        <v>338</v>
      </c>
      <c r="G102" s="5">
        <v>39065</v>
      </c>
      <c r="H102">
        <v>339</v>
      </c>
      <c r="I102">
        <v>0</v>
      </c>
      <c r="J102">
        <v>10</v>
      </c>
      <c r="K102">
        <v>3390</v>
      </c>
    </row>
    <row r="104" spans="1:11" x14ac:dyDescent="0.2">
      <c r="A104" s="5">
        <v>39065</v>
      </c>
      <c r="B104" t="s">
        <v>5218</v>
      </c>
      <c r="C104" t="s">
        <v>7069</v>
      </c>
      <c r="D104">
        <v>2</v>
      </c>
      <c r="E104">
        <v>309</v>
      </c>
      <c r="F104">
        <v>618</v>
      </c>
      <c r="G104" s="5">
        <v>39073</v>
      </c>
      <c r="H104">
        <v>618</v>
      </c>
      <c r="I104">
        <v>0</v>
      </c>
      <c r="J104">
        <v>10</v>
      </c>
      <c r="K104">
        <v>6180</v>
      </c>
    </row>
    <row r="106" spans="1:11" x14ac:dyDescent="0.2">
      <c r="A106" s="5">
        <v>39066</v>
      </c>
      <c r="B106" t="s">
        <v>5557</v>
      </c>
      <c r="C106" t="s">
        <v>5307</v>
      </c>
      <c r="D106">
        <v>1</v>
      </c>
      <c r="E106">
        <v>615</v>
      </c>
      <c r="F106">
        <v>615</v>
      </c>
      <c r="G106" s="5">
        <v>39100</v>
      </c>
      <c r="H106">
        <v>550</v>
      </c>
      <c r="I106">
        <v>65</v>
      </c>
      <c r="J106">
        <v>8.5</v>
      </c>
      <c r="K106">
        <v>4675</v>
      </c>
    </row>
    <row r="107" spans="1:11" x14ac:dyDescent="0.2">
      <c r="G107" s="5">
        <v>39101</v>
      </c>
      <c r="H107">
        <v>63</v>
      </c>
      <c r="I107">
        <v>2</v>
      </c>
      <c r="J107">
        <v>8.5</v>
      </c>
      <c r="K107">
        <v>536</v>
      </c>
    </row>
    <row r="108" spans="1:11" x14ac:dyDescent="0.2">
      <c r="G108" s="5" t="s">
        <v>4456</v>
      </c>
      <c r="H108">
        <v>2</v>
      </c>
      <c r="I108">
        <v>0</v>
      </c>
    </row>
    <row r="110" spans="1:11" x14ac:dyDescent="0.2">
      <c r="A110" s="5">
        <v>39068</v>
      </c>
      <c r="B110" t="s">
        <v>4371</v>
      </c>
      <c r="C110" t="s">
        <v>5306</v>
      </c>
      <c r="D110">
        <v>2</v>
      </c>
      <c r="E110">
        <v>302</v>
      </c>
      <c r="F110">
        <v>604</v>
      </c>
      <c r="G110" s="5">
        <v>39079</v>
      </c>
      <c r="H110">
        <v>585</v>
      </c>
      <c r="I110">
        <v>19</v>
      </c>
      <c r="J110">
        <v>10</v>
      </c>
      <c r="K110">
        <v>5850</v>
      </c>
    </row>
    <row r="111" spans="1:11" x14ac:dyDescent="0.2">
      <c r="A111" s="5"/>
      <c r="G111" s="5" t="s">
        <v>2959</v>
      </c>
      <c r="H111">
        <v>19</v>
      </c>
      <c r="I111">
        <v>0</v>
      </c>
      <c r="J111">
        <v>8.5</v>
      </c>
      <c r="K111">
        <v>162</v>
      </c>
    </row>
    <row r="113" spans="1:11" x14ac:dyDescent="0.2">
      <c r="A113" s="5">
        <v>39073</v>
      </c>
      <c r="B113" t="s">
        <v>4945</v>
      </c>
      <c r="C113" t="s">
        <v>4863</v>
      </c>
      <c r="D113">
        <v>2</v>
      </c>
      <c r="E113">
        <v>321</v>
      </c>
      <c r="F113">
        <v>642</v>
      </c>
      <c r="G113" s="5">
        <v>39100</v>
      </c>
      <c r="H113">
        <v>639</v>
      </c>
      <c r="I113">
        <v>3</v>
      </c>
      <c r="J113">
        <v>8.5</v>
      </c>
      <c r="K113">
        <v>5432</v>
      </c>
    </row>
    <row r="114" spans="1:11" x14ac:dyDescent="0.2">
      <c r="G114" s="5">
        <v>39100</v>
      </c>
      <c r="H114" t="s">
        <v>7487</v>
      </c>
      <c r="I114">
        <v>2</v>
      </c>
      <c r="J114">
        <v>8.5</v>
      </c>
      <c r="K114">
        <v>8.5</v>
      </c>
    </row>
    <row r="115" spans="1:11" x14ac:dyDescent="0.2">
      <c r="G115" s="5" t="s">
        <v>4878</v>
      </c>
      <c r="H115">
        <v>2</v>
      </c>
      <c r="I115">
        <v>0</v>
      </c>
    </row>
    <row r="116" spans="1:11" x14ac:dyDescent="0.2">
      <c r="G116" s="5"/>
    </row>
    <row r="117" spans="1:11" x14ac:dyDescent="0.2">
      <c r="A117" s="5">
        <v>39079</v>
      </c>
      <c r="B117" t="s">
        <v>7364</v>
      </c>
      <c r="C117" t="s">
        <v>7365</v>
      </c>
      <c r="D117">
        <v>2</v>
      </c>
      <c r="E117">
        <v>315</v>
      </c>
      <c r="F117">
        <v>630</v>
      </c>
      <c r="G117" s="5">
        <v>39109</v>
      </c>
      <c r="H117">
        <v>630</v>
      </c>
      <c r="I117">
        <v>0</v>
      </c>
      <c r="J117">
        <v>8.5</v>
      </c>
      <c r="K117">
        <v>5355</v>
      </c>
    </row>
    <row r="119" spans="1:11" x14ac:dyDescent="0.2">
      <c r="A119" s="5">
        <v>39100</v>
      </c>
      <c r="B119" t="s">
        <v>4934</v>
      </c>
      <c r="C119" t="s">
        <v>4935</v>
      </c>
      <c r="D119">
        <v>1</v>
      </c>
      <c r="E119">
        <v>329</v>
      </c>
      <c r="F119">
        <v>329</v>
      </c>
      <c r="G119" s="5">
        <v>39114</v>
      </c>
      <c r="H119">
        <v>329</v>
      </c>
      <c r="I119">
        <v>0</v>
      </c>
      <c r="J119">
        <v>8.5</v>
      </c>
      <c r="K119">
        <v>2796</v>
      </c>
    </row>
    <row r="121" spans="1:11" x14ac:dyDescent="0.2">
      <c r="A121" s="5">
        <v>39100</v>
      </c>
      <c r="B121" t="s">
        <v>5256</v>
      </c>
      <c r="C121" t="s">
        <v>6449</v>
      </c>
      <c r="D121">
        <v>3</v>
      </c>
      <c r="E121">
        <v>202</v>
      </c>
      <c r="F121">
        <v>606</v>
      </c>
      <c r="G121" s="5">
        <v>39114</v>
      </c>
      <c r="H121">
        <v>563</v>
      </c>
      <c r="I121">
        <v>43</v>
      </c>
      <c r="J121">
        <v>9</v>
      </c>
      <c r="K121">
        <v>5067</v>
      </c>
    </row>
    <row r="122" spans="1:11" x14ac:dyDescent="0.2">
      <c r="G122" s="5">
        <v>39128</v>
      </c>
      <c r="H122">
        <v>41</v>
      </c>
      <c r="I122">
        <v>2</v>
      </c>
      <c r="J122">
        <v>9</v>
      </c>
      <c r="K122">
        <v>369</v>
      </c>
    </row>
    <row r="123" spans="1:11" x14ac:dyDescent="0.2">
      <c r="G123" s="5" t="s">
        <v>4765</v>
      </c>
      <c r="H123">
        <v>2</v>
      </c>
      <c r="I123">
        <v>0</v>
      </c>
    </row>
    <row r="125" spans="1:11" x14ac:dyDescent="0.2">
      <c r="A125" s="5">
        <v>39109</v>
      </c>
      <c r="B125" t="s">
        <v>7819</v>
      </c>
      <c r="C125" t="s">
        <v>7820</v>
      </c>
      <c r="D125">
        <v>2</v>
      </c>
      <c r="E125">
        <v>306</v>
      </c>
      <c r="F125">
        <v>612</v>
      </c>
      <c r="G125" s="5">
        <v>39128</v>
      </c>
      <c r="H125">
        <v>612</v>
      </c>
      <c r="I125">
        <v>0</v>
      </c>
      <c r="J125">
        <v>10</v>
      </c>
      <c r="K125">
        <v>6120</v>
      </c>
    </row>
    <row r="126" spans="1:11" x14ac:dyDescent="0.2">
      <c r="A126" s="5"/>
      <c r="G126" s="5" t="s">
        <v>4456</v>
      </c>
      <c r="H126">
        <v>1</v>
      </c>
      <c r="I126">
        <v>0</v>
      </c>
    </row>
    <row r="128" spans="1:11" x14ac:dyDescent="0.2">
      <c r="A128" s="5">
        <v>39114</v>
      </c>
      <c r="B128" t="s">
        <v>5122</v>
      </c>
      <c r="C128" t="s">
        <v>7649</v>
      </c>
      <c r="D128">
        <v>2</v>
      </c>
      <c r="E128">
        <v>294</v>
      </c>
      <c r="F128">
        <v>588</v>
      </c>
      <c r="G128" s="5">
        <v>39135</v>
      </c>
      <c r="H128">
        <v>540</v>
      </c>
      <c r="I128">
        <v>48</v>
      </c>
      <c r="J128">
        <v>10</v>
      </c>
      <c r="K128">
        <v>5400</v>
      </c>
    </row>
    <row r="129" spans="1:11" x14ac:dyDescent="0.2">
      <c r="G129" s="5">
        <v>39135</v>
      </c>
      <c r="H129">
        <v>48</v>
      </c>
      <c r="I129">
        <v>0</v>
      </c>
      <c r="J129">
        <v>10</v>
      </c>
      <c r="K129">
        <v>480</v>
      </c>
    </row>
    <row r="131" spans="1:11" x14ac:dyDescent="0.2">
      <c r="A131" s="5">
        <v>39128</v>
      </c>
      <c r="B131" t="s">
        <v>5183</v>
      </c>
      <c r="C131" t="s">
        <v>5108</v>
      </c>
      <c r="D131">
        <v>2</v>
      </c>
      <c r="E131">
        <v>220</v>
      </c>
      <c r="F131">
        <v>440</v>
      </c>
      <c r="G131" s="5">
        <v>39149</v>
      </c>
      <c r="H131">
        <v>440</v>
      </c>
      <c r="I131">
        <v>0</v>
      </c>
      <c r="J131">
        <v>9.5</v>
      </c>
      <c r="K131">
        <v>4180</v>
      </c>
    </row>
    <row r="133" spans="1:11" x14ac:dyDescent="0.2">
      <c r="A133" s="5">
        <v>39128</v>
      </c>
      <c r="B133" t="s">
        <v>5214</v>
      </c>
      <c r="C133" t="s">
        <v>4984</v>
      </c>
      <c r="D133">
        <v>3</v>
      </c>
      <c r="E133">
        <v>218</v>
      </c>
      <c r="F133">
        <v>654</v>
      </c>
      <c r="G133" s="5">
        <v>39149</v>
      </c>
      <c r="H133">
        <v>640</v>
      </c>
      <c r="I133">
        <v>14</v>
      </c>
      <c r="J133">
        <v>8.5</v>
      </c>
      <c r="K133">
        <v>5440</v>
      </c>
    </row>
    <row r="134" spans="1:11" x14ac:dyDescent="0.2">
      <c r="A134" s="5"/>
      <c r="G134" s="5">
        <v>39163</v>
      </c>
      <c r="H134">
        <v>12</v>
      </c>
      <c r="I134">
        <v>2</v>
      </c>
      <c r="J134">
        <v>8.5</v>
      </c>
      <c r="K134">
        <v>102</v>
      </c>
    </row>
    <row r="135" spans="1:11" x14ac:dyDescent="0.2">
      <c r="A135" s="5"/>
      <c r="G135" s="5" t="s">
        <v>4456</v>
      </c>
      <c r="H135">
        <v>2</v>
      </c>
      <c r="I135">
        <v>0</v>
      </c>
    </row>
    <row r="137" spans="1:11" x14ac:dyDescent="0.2">
      <c r="A137" s="5">
        <v>39135</v>
      </c>
      <c r="B137" t="s">
        <v>4795</v>
      </c>
      <c r="C137" t="s">
        <v>4757</v>
      </c>
      <c r="D137">
        <v>2</v>
      </c>
      <c r="E137">
        <v>308</v>
      </c>
      <c r="F137">
        <v>616</v>
      </c>
      <c r="G137" s="5">
        <v>39156</v>
      </c>
      <c r="H137">
        <v>614</v>
      </c>
      <c r="I137">
        <v>2</v>
      </c>
      <c r="J137">
        <v>9</v>
      </c>
      <c r="K137">
        <v>5526</v>
      </c>
    </row>
    <row r="138" spans="1:11" x14ac:dyDescent="0.2">
      <c r="A138" s="5"/>
      <c r="G138" s="5">
        <v>39156</v>
      </c>
      <c r="H138" t="s">
        <v>4875</v>
      </c>
      <c r="I138">
        <v>1</v>
      </c>
      <c r="J138">
        <v>9</v>
      </c>
      <c r="K138">
        <v>9</v>
      </c>
    </row>
    <row r="139" spans="1:11" x14ac:dyDescent="0.2">
      <c r="A139" s="5"/>
      <c r="G139" s="5" t="s">
        <v>4766</v>
      </c>
      <c r="H139">
        <v>1</v>
      </c>
      <c r="I139">
        <v>0</v>
      </c>
    </row>
    <row r="140" spans="1:11" x14ac:dyDescent="0.2">
      <c r="E140" s="5"/>
      <c r="G140" s="5"/>
    </row>
    <row r="141" spans="1:11" x14ac:dyDescent="0.2">
      <c r="A141" s="5">
        <v>39149</v>
      </c>
      <c r="B141" t="s">
        <v>7567</v>
      </c>
      <c r="C141" t="s">
        <v>5370</v>
      </c>
      <c r="D141">
        <v>4</v>
      </c>
      <c r="E141">
        <v>153</v>
      </c>
      <c r="F141">
        <v>612</v>
      </c>
      <c r="G141" s="5">
        <v>39170</v>
      </c>
      <c r="H141">
        <v>612</v>
      </c>
      <c r="I141">
        <v>0</v>
      </c>
      <c r="J141">
        <v>8.5</v>
      </c>
      <c r="K141">
        <v>5202</v>
      </c>
    </row>
    <row r="143" spans="1:11" x14ac:dyDescent="0.2">
      <c r="A143" s="5">
        <v>39156</v>
      </c>
      <c r="B143" t="s">
        <v>5111</v>
      </c>
      <c r="C143" t="s">
        <v>5167</v>
      </c>
      <c r="D143">
        <v>3</v>
      </c>
      <c r="E143">
        <v>139</v>
      </c>
      <c r="F143">
        <v>417</v>
      </c>
      <c r="G143" s="5">
        <v>39163</v>
      </c>
      <c r="H143">
        <v>412</v>
      </c>
      <c r="I143">
        <v>5</v>
      </c>
      <c r="J143">
        <v>9.5</v>
      </c>
      <c r="K143">
        <v>3914</v>
      </c>
    </row>
    <row r="144" spans="1:11" x14ac:dyDescent="0.2">
      <c r="A144" s="5"/>
      <c r="G144" s="5" t="s">
        <v>4765</v>
      </c>
      <c r="H144">
        <v>5</v>
      </c>
      <c r="I144">
        <v>0</v>
      </c>
    </row>
    <row r="145" spans="1:11" x14ac:dyDescent="0.2">
      <c r="A145" s="5"/>
      <c r="G145" s="5"/>
    </row>
    <row r="146" spans="1:11" x14ac:dyDescent="0.2">
      <c r="A146" s="5">
        <v>39157</v>
      </c>
      <c r="B146" t="s">
        <v>7541</v>
      </c>
      <c r="C146" t="s">
        <v>7542</v>
      </c>
      <c r="D146">
        <v>2</v>
      </c>
      <c r="E146">
        <v>250</v>
      </c>
      <c r="F146">
        <v>500</v>
      </c>
      <c r="G146" s="5">
        <v>39177</v>
      </c>
      <c r="H146">
        <v>497</v>
      </c>
      <c r="I146">
        <v>3</v>
      </c>
      <c r="J146">
        <v>9.5</v>
      </c>
      <c r="K146">
        <v>4722</v>
      </c>
    </row>
    <row r="147" spans="1:11" x14ac:dyDescent="0.2">
      <c r="A147" s="5"/>
      <c r="G147" s="5" t="s">
        <v>4765</v>
      </c>
      <c r="H147">
        <v>3</v>
      </c>
      <c r="I147">
        <v>0</v>
      </c>
    </row>
    <row r="149" spans="1:11" x14ac:dyDescent="0.2">
      <c r="A149" s="5">
        <v>39163</v>
      </c>
      <c r="B149" t="s">
        <v>8083</v>
      </c>
      <c r="C149" t="s">
        <v>5448</v>
      </c>
      <c r="D149">
        <v>2</v>
      </c>
      <c r="E149">
        <v>289</v>
      </c>
      <c r="F149">
        <v>578</v>
      </c>
      <c r="G149" s="5">
        <v>39184</v>
      </c>
      <c r="H149">
        <v>578</v>
      </c>
      <c r="I149">
        <v>0</v>
      </c>
      <c r="J149">
        <v>9.5</v>
      </c>
      <c r="K149">
        <v>5491</v>
      </c>
    </row>
    <row r="151" spans="1:11" x14ac:dyDescent="0.2">
      <c r="A151" s="5">
        <v>39163</v>
      </c>
      <c r="B151" t="s">
        <v>7748</v>
      </c>
      <c r="C151" t="s">
        <v>7914</v>
      </c>
      <c r="D151">
        <v>1</v>
      </c>
      <c r="E151">
        <v>301</v>
      </c>
      <c r="F151">
        <v>301</v>
      </c>
      <c r="G151" s="5">
        <v>39191</v>
      </c>
      <c r="H151">
        <v>301</v>
      </c>
      <c r="I151">
        <v>0</v>
      </c>
      <c r="J151">
        <v>9</v>
      </c>
      <c r="K151">
        <v>2709</v>
      </c>
    </row>
    <row r="153" spans="1:11" x14ac:dyDescent="0.2">
      <c r="A153" s="5">
        <v>39170</v>
      </c>
      <c r="B153" t="s">
        <v>8325</v>
      </c>
      <c r="C153" t="s">
        <v>8006</v>
      </c>
      <c r="D153">
        <v>1</v>
      </c>
      <c r="E153">
        <v>507</v>
      </c>
      <c r="F153">
        <v>507</v>
      </c>
      <c r="G153" s="5">
        <v>39198</v>
      </c>
      <c r="H153">
        <v>498</v>
      </c>
      <c r="I153">
        <v>9</v>
      </c>
      <c r="J153">
        <v>10</v>
      </c>
      <c r="K153">
        <v>4980</v>
      </c>
    </row>
    <row r="154" spans="1:11" x14ac:dyDescent="0.2">
      <c r="A154" s="5"/>
      <c r="G154" s="5">
        <v>39219</v>
      </c>
      <c r="H154">
        <v>7</v>
      </c>
      <c r="I154">
        <v>2</v>
      </c>
      <c r="J154">
        <v>10</v>
      </c>
      <c r="K154">
        <v>70</v>
      </c>
    </row>
    <row r="155" spans="1:11" x14ac:dyDescent="0.2">
      <c r="A155" s="5"/>
      <c r="G155" s="5" t="s">
        <v>7807</v>
      </c>
      <c r="H155">
        <v>2</v>
      </c>
      <c r="I155">
        <v>0</v>
      </c>
    </row>
    <row r="157" spans="1:11" x14ac:dyDescent="0.2">
      <c r="A157" s="5">
        <v>39177</v>
      </c>
      <c r="B157" t="s">
        <v>8112</v>
      </c>
      <c r="C157" t="s">
        <v>5108</v>
      </c>
      <c r="D157">
        <v>1</v>
      </c>
      <c r="E157">
        <v>77</v>
      </c>
      <c r="F157">
        <v>77</v>
      </c>
      <c r="G157" s="5">
        <v>39191</v>
      </c>
      <c r="H157">
        <v>75</v>
      </c>
      <c r="I157">
        <v>2</v>
      </c>
      <c r="J157">
        <v>9.5</v>
      </c>
      <c r="K157">
        <v>713</v>
      </c>
    </row>
    <row r="158" spans="1:11" x14ac:dyDescent="0.2">
      <c r="A158" s="5"/>
      <c r="G158" s="5" t="s">
        <v>7984</v>
      </c>
      <c r="H158">
        <v>2</v>
      </c>
      <c r="I158">
        <v>0</v>
      </c>
    </row>
    <row r="160" spans="1:11" x14ac:dyDescent="0.2">
      <c r="A160" s="5">
        <v>39177</v>
      </c>
      <c r="B160" t="s">
        <v>7864</v>
      </c>
      <c r="C160" t="s">
        <v>7913</v>
      </c>
      <c r="D160">
        <v>2</v>
      </c>
      <c r="E160">
        <v>284</v>
      </c>
      <c r="F160">
        <v>568</v>
      </c>
      <c r="G160" s="5">
        <v>39219</v>
      </c>
      <c r="H160">
        <v>566</v>
      </c>
      <c r="I160">
        <v>2</v>
      </c>
      <c r="J160">
        <v>9</v>
      </c>
      <c r="K160">
        <v>5094</v>
      </c>
    </row>
    <row r="161" spans="1:11" x14ac:dyDescent="0.2">
      <c r="A161" s="5"/>
      <c r="G161" s="5" t="s">
        <v>8170</v>
      </c>
      <c r="H161">
        <v>2</v>
      </c>
      <c r="I161">
        <v>0</v>
      </c>
    </row>
    <row r="163" spans="1:11" x14ac:dyDescent="0.2">
      <c r="A163" s="5">
        <v>39184</v>
      </c>
      <c r="B163" t="s">
        <v>4302</v>
      </c>
      <c r="C163" t="s">
        <v>4596</v>
      </c>
      <c r="D163">
        <v>1</v>
      </c>
      <c r="E163">
        <v>627</v>
      </c>
      <c r="F163">
        <v>627</v>
      </c>
      <c r="G163" s="5">
        <v>39219</v>
      </c>
      <c r="H163">
        <v>626</v>
      </c>
      <c r="I163">
        <v>1</v>
      </c>
      <c r="J163">
        <v>11.5</v>
      </c>
      <c r="K163">
        <v>7199</v>
      </c>
    </row>
    <row r="164" spans="1:11" x14ac:dyDescent="0.2">
      <c r="G164" s="5">
        <v>39219</v>
      </c>
      <c r="H164" t="s">
        <v>8091</v>
      </c>
      <c r="I164">
        <v>0</v>
      </c>
      <c r="J164">
        <v>11.5</v>
      </c>
      <c r="K164">
        <v>11.5</v>
      </c>
    </row>
    <row r="166" spans="1:11" x14ac:dyDescent="0.2">
      <c r="A166" s="5">
        <v>39198</v>
      </c>
      <c r="B166" t="s">
        <v>4243</v>
      </c>
      <c r="C166" t="s">
        <v>4684</v>
      </c>
      <c r="D166">
        <v>3</v>
      </c>
      <c r="E166">
        <v>227</v>
      </c>
      <c r="F166">
        <v>681</v>
      </c>
      <c r="G166" s="5">
        <v>39226</v>
      </c>
      <c r="H166">
        <v>680</v>
      </c>
      <c r="I166">
        <v>1</v>
      </c>
      <c r="J166">
        <v>9</v>
      </c>
      <c r="K166">
        <v>6120</v>
      </c>
    </row>
    <row r="167" spans="1:11" x14ac:dyDescent="0.2">
      <c r="G167" t="s">
        <v>8050</v>
      </c>
      <c r="H167">
        <v>1</v>
      </c>
      <c r="I167">
        <v>0</v>
      </c>
    </row>
    <row r="169" spans="1:11" x14ac:dyDescent="0.2">
      <c r="A169" s="5">
        <v>39219</v>
      </c>
      <c r="B169" t="s">
        <v>4428</v>
      </c>
      <c r="C169" t="s">
        <v>4483</v>
      </c>
      <c r="D169">
        <v>1</v>
      </c>
      <c r="E169">
        <v>387</v>
      </c>
      <c r="F169">
        <v>387</v>
      </c>
      <c r="G169" s="5">
        <v>39233</v>
      </c>
      <c r="H169">
        <v>386</v>
      </c>
      <c r="I169">
        <v>1</v>
      </c>
      <c r="J169">
        <v>9.5</v>
      </c>
      <c r="K169">
        <v>3667</v>
      </c>
    </row>
    <row r="170" spans="1:11" x14ac:dyDescent="0.2">
      <c r="G170" t="s">
        <v>4378</v>
      </c>
      <c r="H170">
        <v>1</v>
      </c>
      <c r="I170">
        <v>0</v>
      </c>
    </row>
    <row r="172" spans="1:11" x14ac:dyDescent="0.2">
      <c r="A172" s="5">
        <v>39219</v>
      </c>
      <c r="B172" t="s">
        <v>4409</v>
      </c>
      <c r="C172" t="s">
        <v>4373</v>
      </c>
      <c r="D172">
        <v>2</v>
      </c>
      <c r="E172">
        <v>369</v>
      </c>
      <c r="F172">
        <v>738</v>
      </c>
      <c r="G172" s="5">
        <v>39233</v>
      </c>
      <c r="H172">
        <v>699</v>
      </c>
      <c r="I172">
        <v>39</v>
      </c>
      <c r="J172">
        <v>9.5</v>
      </c>
      <c r="K172">
        <v>6641</v>
      </c>
    </row>
    <row r="173" spans="1:11" x14ac:dyDescent="0.2">
      <c r="G173" s="5">
        <v>39234</v>
      </c>
      <c r="H173">
        <v>35</v>
      </c>
      <c r="I173">
        <v>4</v>
      </c>
      <c r="J173">
        <v>9.5</v>
      </c>
      <c r="K173">
        <v>333</v>
      </c>
    </row>
    <row r="174" spans="1:11" x14ac:dyDescent="0.2">
      <c r="G174" s="5" t="s">
        <v>4605</v>
      </c>
      <c r="H174">
        <v>4</v>
      </c>
      <c r="I174">
        <v>0</v>
      </c>
    </row>
    <row r="176" spans="1:11" x14ac:dyDescent="0.2">
      <c r="A176" s="5">
        <v>39226</v>
      </c>
      <c r="B176" t="s">
        <v>4572</v>
      </c>
      <c r="C176" t="s">
        <v>4573</v>
      </c>
      <c r="D176">
        <v>1</v>
      </c>
      <c r="E176">
        <v>515</v>
      </c>
      <c r="F176">
        <v>515</v>
      </c>
      <c r="G176" s="5">
        <v>39240</v>
      </c>
      <c r="H176">
        <v>514</v>
      </c>
      <c r="I176">
        <v>1</v>
      </c>
      <c r="J176">
        <v>9</v>
      </c>
      <c r="K176">
        <v>4626</v>
      </c>
    </row>
    <row r="177" spans="1:11" x14ac:dyDescent="0.2">
      <c r="G177" t="s">
        <v>4606</v>
      </c>
      <c r="H177">
        <v>1</v>
      </c>
      <c r="I177">
        <v>0</v>
      </c>
    </row>
    <row r="179" spans="1:11" x14ac:dyDescent="0.2">
      <c r="A179" s="5">
        <v>39233</v>
      </c>
      <c r="B179" t="s">
        <v>8328</v>
      </c>
      <c r="C179" t="s">
        <v>7970</v>
      </c>
      <c r="D179">
        <v>1</v>
      </c>
      <c r="E179">
        <v>271</v>
      </c>
      <c r="F179">
        <v>271</v>
      </c>
      <c r="G179" s="5">
        <v>39253</v>
      </c>
      <c r="H179">
        <v>270</v>
      </c>
      <c r="I179">
        <v>1</v>
      </c>
      <c r="J179">
        <v>9</v>
      </c>
      <c r="K179">
        <v>2430</v>
      </c>
    </row>
    <row r="180" spans="1:11" x14ac:dyDescent="0.2">
      <c r="G180" s="5">
        <v>39254</v>
      </c>
      <c r="H180" t="s">
        <v>5019</v>
      </c>
      <c r="I180">
        <v>0</v>
      </c>
    </row>
    <row r="182" spans="1:11" x14ac:dyDescent="0.2">
      <c r="A182" s="5">
        <v>39233</v>
      </c>
      <c r="B182" t="s">
        <v>4241</v>
      </c>
      <c r="C182" t="s">
        <v>7886</v>
      </c>
      <c r="D182">
        <v>2</v>
      </c>
      <c r="E182">
        <v>268</v>
      </c>
      <c r="F182">
        <v>536</v>
      </c>
      <c r="G182" s="5">
        <v>39253</v>
      </c>
      <c r="H182">
        <v>531</v>
      </c>
      <c r="I182">
        <v>5</v>
      </c>
      <c r="J182">
        <v>9.5</v>
      </c>
      <c r="K182">
        <v>5045</v>
      </c>
    </row>
    <row r="183" spans="1:11" x14ac:dyDescent="0.2">
      <c r="G183" t="s">
        <v>4378</v>
      </c>
      <c r="H183">
        <v>5</v>
      </c>
      <c r="I183">
        <v>0</v>
      </c>
    </row>
    <row r="185" spans="1:11" x14ac:dyDescent="0.2">
      <c r="A185" s="5">
        <v>39240</v>
      </c>
      <c r="B185" t="s">
        <v>4148</v>
      </c>
      <c r="C185" t="s">
        <v>8367</v>
      </c>
      <c r="D185">
        <v>1</v>
      </c>
      <c r="E185">
        <v>561</v>
      </c>
      <c r="F185">
        <v>561</v>
      </c>
      <c r="G185" s="5">
        <v>39261</v>
      </c>
      <c r="H185">
        <v>556</v>
      </c>
      <c r="I185">
        <v>5</v>
      </c>
      <c r="J185">
        <v>9</v>
      </c>
      <c r="K185">
        <v>5004</v>
      </c>
    </row>
    <row r="186" spans="1:11" x14ac:dyDescent="0.2">
      <c r="G186" t="s">
        <v>4235</v>
      </c>
      <c r="H186">
        <v>5</v>
      </c>
      <c r="I186">
        <v>0</v>
      </c>
    </row>
    <row r="188" spans="1:11" x14ac:dyDescent="0.2">
      <c r="A188" s="5">
        <v>39253</v>
      </c>
      <c r="B188" t="s">
        <v>4216</v>
      </c>
      <c r="C188" t="s">
        <v>4262</v>
      </c>
      <c r="D188">
        <v>2</v>
      </c>
      <c r="E188">
        <v>319</v>
      </c>
      <c r="F188">
        <v>638</v>
      </c>
      <c r="G188" s="5">
        <v>39268</v>
      </c>
      <c r="H188">
        <v>620</v>
      </c>
      <c r="I188">
        <v>18</v>
      </c>
      <c r="J188">
        <v>9</v>
      </c>
      <c r="K188">
        <f>H188*I188</f>
        <v>11160</v>
      </c>
    </row>
    <row r="189" spans="1:11" x14ac:dyDescent="0.2">
      <c r="A189" s="5"/>
      <c r="G189" s="5">
        <v>39275</v>
      </c>
      <c r="H189">
        <v>14</v>
      </c>
      <c r="I189">
        <v>4</v>
      </c>
      <c r="J189">
        <v>9</v>
      </c>
      <c r="K189">
        <f>H189*J189</f>
        <v>126</v>
      </c>
    </row>
    <row r="190" spans="1:11" x14ac:dyDescent="0.2">
      <c r="G190" s="5" t="s">
        <v>4290</v>
      </c>
      <c r="H190">
        <v>4</v>
      </c>
      <c r="I190">
        <v>0</v>
      </c>
    </row>
    <row r="192" spans="1:11" x14ac:dyDescent="0.2">
      <c r="A192" s="5">
        <v>39253</v>
      </c>
      <c r="B192" t="s">
        <v>4236</v>
      </c>
      <c r="C192" t="s">
        <v>7334</v>
      </c>
      <c r="D192">
        <v>2</v>
      </c>
      <c r="E192">
        <v>325</v>
      </c>
      <c r="F192">
        <v>650</v>
      </c>
      <c r="G192" s="5">
        <v>39274</v>
      </c>
      <c r="H192">
        <v>324</v>
      </c>
      <c r="I192">
        <v>326</v>
      </c>
      <c r="J192">
        <v>9</v>
      </c>
      <c r="K192">
        <v>2916</v>
      </c>
    </row>
    <row r="193" spans="1:11" x14ac:dyDescent="0.2">
      <c r="G193" s="5">
        <v>39268</v>
      </c>
      <c r="H193">
        <v>323</v>
      </c>
      <c r="I193">
        <v>3</v>
      </c>
      <c r="J193">
        <v>9</v>
      </c>
      <c r="K193">
        <v>2907</v>
      </c>
    </row>
    <row r="194" spans="1:11" x14ac:dyDescent="0.2">
      <c r="G194" s="5" t="s">
        <v>4087</v>
      </c>
      <c r="H194">
        <v>2</v>
      </c>
      <c r="I194">
        <v>1</v>
      </c>
    </row>
    <row r="195" spans="1:11" x14ac:dyDescent="0.2">
      <c r="G195" s="5" t="s">
        <v>4288</v>
      </c>
      <c r="H195">
        <v>1</v>
      </c>
      <c r="I195">
        <v>0</v>
      </c>
    </row>
    <row r="197" spans="1:11" x14ac:dyDescent="0.2">
      <c r="A197" s="5">
        <v>39261</v>
      </c>
      <c r="B197" t="s">
        <v>4377</v>
      </c>
      <c r="C197" t="s">
        <v>5112</v>
      </c>
      <c r="D197">
        <v>2</v>
      </c>
      <c r="E197">
        <v>324</v>
      </c>
      <c r="F197">
        <v>648</v>
      </c>
      <c r="G197" s="5">
        <v>39282</v>
      </c>
      <c r="H197">
        <v>648</v>
      </c>
      <c r="I197">
        <v>0</v>
      </c>
      <c r="J197">
        <v>9</v>
      </c>
      <c r="K197">
        <v>5832</v>
      </c>
    </row>
    <row r="200" spans="1:11" x14ac:dyDescent="0.2">
      <c r="A200" s="5">
        <v>39270</v>
      </c>
      <c r="B200" t="s">
        <v>8417</v>
      </c>
      <c r="C200" t="s">
        <v>8187</v>
      </c>
      <c r="D200">
        <v>1</v>
      </c>
      <c r="E200">
        <v>317</v>
      </c>
      <c r="F200">
        <v>317</v>
      </c>
      <c r="G200" s="5">
        <v>39311</v>
      </c>
      <c r="H200">
        <v>302</v>
      </c>
      <c r="I200">
        <v>15</v>
      </c>
      <c r="J200">
        <v>9.5</v>
      </c>
      <c r="K200">
        <f>H200*J200</f>
        <v>2869</v>
      </c>
    </row>
    <row r="201" spans="1:11" x14ac:dyDescent="0.2">
      <c r="G201" t="s">
        <v>3831</v>
      </c>
      <c r="H201">
        <v>15</v>
      </c>
      <c r="I201">
        <v>0</v>
      </c>
    </row>
    <row r="203" spans="1:11" x14ac:dyDescent="0.2">
      <c r="A203" s="5">
        <v>39270</v>
      </c>
      <c r="B203" t="s">
        <v>4191</v>
      </c>
      <c r="C203" t="s">
        <v>4143</v>
      </c>
      <c r="D203">
        <v>3</v>
      </c>
      <c r="E203">
        <v>181</v>
      </c>
      <c r="F203">
        <v>543</v>
      </c>
      <c r="G203" s="5">
        <v>39282</v>
      </c>
      <c r="H203">
        <v>543</v>
      </c>
      <c r="I203">
        <v>0</v>
      </c>
      <c r="J203">
        <v>9.5</v>
      </c>
      <c r="K203">
        <v>5158</v>
      </c>
    </row>
    <row r="206" spans="1:11" x14ac:dyDescent="0.2">
      <c r="A206" s="5">
        <v>39282</v>
      </c>
      <c r="B206" t="s">
        <v>4434</v>
      </c>
      <c r="C206" t="s">
        <v>4435</v>
      </c>
      <c r="D206">
        <v>1</v>
      </c>
      <c r="E206">
        <v>572</v>
      </c>
      <c r="F206">
        <v>572</v>
      </c>
      <c r="G206" s="5" t="s">
        <v>3833</v>
      </c>
      <c r="H206">
        <v>441</v>
      </c>
      <c r="I206">
        <v>131</v>
      </c>
      <c r="J206">
        <v>9.5</v>
      </c>
      <c r="K206">
        <v>4190</v>
      </c>
    </row>
    <row r="207" spans="1:11" x14ac:dyDescent="0.2">
      <c r="A207" s="5"/>
      <c r="G207" s="5" t="s">
        <v>3654</v>
      </c>
      <c r="H207">
        <v>127</v>
      </c>
      <c r="I207">
        <v>4</v>
      </c>
      <c r="J207">
        <v>9.5</v>
      </c>
      <c r="K207">
        <v>1207</v>
      </c>
    </row>
    <row r="208" spans="1:11" x14ac:dyDescent="0.2">
      <c r="G208" t="s">
        <v>3087</v>
      </c>
      <c r="H208">
        <v>4</v>
      </c>
      <c r="I208">
        <v>0</v>
      </c>
    </row>
    <row r="210" spans="1:11" x14ac:dyDescent="0.2">
      <c r="A210" s="5">
        <v>39282</v>
      </c>
      <c r="B210" t="s">
        <v>4396</v>
      </c>
      <c r="C210" t="s">
        <v>4491</v>
      </c>
      <c r="D210">
        <v>2</v>
      </c>
      <c r="E210">
        <v>312</v>
      </c>
      <c r="F210">
        <v>624</v>
      </c>
      <c r="G210" s="5">
        <v>39296</v>
      </c>
      <c r="H210">
        <v>624</v>
      </c>
      <c r="I210">
        <v>0</v>
      </c>
      <c r="J210">
        <v>9</v>
      </c>
      <c r="K210">
        <v>5616</v>
      </c>
    </row>
    <row r="213" spans="1:11" x14ac:dyDescent="0.2">
      <c r="A213" s="5">
        <v>39296</v>
      </c>
      <c r="B213" t="s">
        <v>4063</v>
      </c>
      <c r="C213" t="s">
        <v>4064</v>
      </c>
      <c r="D213">
        <v>1</v>
      </c>
      <c r="E213">
        <v>672</v>
      </c>
      <c r="F213">
        <v>672</v>
      </c>
      <c r="G213" s="5">
        <v>39310</v>
      </c>
      <c r="H213">
        <v>672</v>
      </c>
      <c r="I213">
        <v>0</v>
      </c>
      <c r="J213">
        <v>10</v>
      </c>
      <c r="K213">
        <f>H213*J213</f>
        <v>6720</v>
      </c>
    </row>
    <row r="216" spans="1:11" x14ac:dyDescent="0.2">
      <c r="A216" s="5">
        <v>39296</v>
      </c>
      <c r="B216" t="s">
        <v>4231</v>
      </c>
      <c r="C216" t="s">
        <v>4298</v>
      </c>
      <c r="D216">
        <v>2</v>
      </c>
      <c r="E216">
        <v>382</v>
      </c>
      <c r="F216">
        <v>764</v>
      </c>
      <c r="G216" t="s">
        <v>3878</v>
      </c>
      <c r="H216">
        <v>737</v>
      </c>
      <c r="I216">
        <v>27</v>
      </c>
      <c r="J216">
        <v>11</v>
      </c>
      <c r="K216">
        <v>8107</v>
      </c>
    </row>
    <row r="217" spans="1:11" x14ac:dyDescent="0.2">
      <c r="A217" s="5"/>
      <c r="G217" t="s">
        <v>3833</v>
      </c>
      <c r="H217">
        <v>22</v>
      </c>
      <c r="I217">
        <v>5</v>
      </c>
      <c r="J217">
        <v>11</v>
      </c>
      <c r="K217">
        <v>242</v>
      </c>
    </row>
    <row r="218" spans="1:11" x14ac:dyDescent="0.2">
      <c r="G218" t="s">
        <v>3631</v>
      </c>
      <c r="H218">
        <v>6</v>
      </c>
      <c r="I218">
        <v>0</v>
      </c>
    </row>
    <row r="220" spans="1:11" x14ac:dyDescent="0.2">
      <c r="A220" t="s">
        <v>4111</v>
      </c>
      <c r="B220" t="s">
        <v>4128</v>
      </c>
      <c r="C220" t="s">
        <v>4129</v>
      </c>
      <c r="D220">
        <v>2</v>
      </c>
      <c r="E220">
        <v>365</v>
      </c>
      <c r="F220">
        <v>730</v>
      </c>
      <c r="G220" s="12">
        <v>39324</v>
      </c>
      <c r="H220">
        <v>721</v>
      </c>
      <c r="I220">
        <v>9</v>
      </c>
      <c r="J220">
        <v>9</v>
      </c>
      <c r="K220">
        <v>6489</v>
      </c>
    </row>
    <row r="221" spans="1:11" x14ac:dyDescent="0.2">
      <c r="G221" t="s">
        <v>2959</v>
      </c>
      <c r="H221">
        <v>9</v>
      </c>
      <c r="I221">
        <v>0</v>
      </c>
      <c r="J221">
        <v>8.5</v>
      </c>
      <c r="K221">
        <v>76</v>
      </c>
    </row>
    <row r="223" spans="1:11" x14ac:dyDescent="0.2">
      <c r="A223" t="s">
        <v>4130</v>
      </c>
      <c r="B223" t="s">
        <v>4210</v>
      </c>
      <c r="C223" t="s">
        <v>7547</v>
      </c>
      <c r="D223">
        <v>2</v>
      </c>
      <c r="E223">
        <v>284</v>
      </c>
      <c r="F223">
        <v>568</v>
      </c>
      <c r="G223" t="s">
        <v>3833</v>
      </c>
      <c r="H223">
        <v>560</v>
      </c>
      <c r="I223">
        <v>8</v>
      </c>
      <c r="J223">
        <v>9.5</v>
      </c>
      <c r="K223">
        <v>5320</v>
      </c>
    </row>
    <row r="224" spans="1:11" x14ac:dyDescent="0.2">
      <c r="G224" t="s">
        <v>3654</v>
      </c>
      <c r="H224">
        <v>8</v>
      </c>
      <c r="I224">
        <v>0</v>
      </c>
      <c r="J224">
        <v>9.5</v>
      </c>
      <c r="K224">
        <v>76</v>
      </c>
    </row>
    <row r="226" spans="1:11" x14ac:dyDescent="0.2">
      <c r="A226" t="s">
        <v>4130</v>
      </c>
      <c r="B226" t="s">
        <v>4112</v>
      </c>
      <c r="C226" t="s">
        <v>3983</v>
      </c>
      <c r="D226">
        <v>2</v>
      </c>
      <c r="E226">
        <v>271</v>
      </c>
      <c r="F226">
        <v>542</v>
      </c>
      <c r="G226" t="s">
        <v>3766</v>
      </c>
      <c r="H226">
        <v>534</v>
      </c>
      <c r="I226">
        <v>8</v>
      </c>
      <c r="J226">
        <v>9</v>
      </c>
      <c r="K226">
        <v>4806</v>
      </c>
    </row>
    <row r="227" spans="1:11" x14ac:dyDescent="0.2">
      <c r="G227" t="s">
        <v>3323</v>
      </c>
      <c r="H227">
        <v>8</v>
      </c>
      <c r="I227">
        <v>0</v>
      </c>
      <c r="J227">
        <v>9</v>
      </c>
      <c r="K227">
        <v>72</v>
      </c>
    </row>
    <row r="229" spans="1:11" x14ac:dyDescent="0.2">
      <c r="A229" t="s">
        <v>3854</v>
      </c>
      <c r="B229" t="s">
        <v>4088</v>
      </c>
      <c r="C229" t="s">
        <v>4076</v>
      </c>
      <c r="D229">
        <v>5</v>
      </c>
      <c r="E229">
        <v>134</v>
      </c>
      <c r="F229">
        <v>670</v>
      </c>
      <c r="G229" t="s">
        <v>3679</v>
      </c>
      <c r="H229">
        <v>670</v>
      </c>
      <c r="I229">
        <v>0</v>
      </c>
      <c r="J229">
        <v>9</v>
      </c>
      <c r="K229">
        <v>6030</v>
      </c>
    </row>
    <row r="232" spans="1:11" x14ac:dyDescent="0.2">
      <c r="A232" t="s">
        <v>3812</v>
      </c>
      <c r="B232" t="s">
        <v>3867</v>
      </c>
      <c r="C232" t="s">
        <v>3725</v>
      </c>
      <c r="D232">
        <v>1</v>
      </c>
      <c r="E232">
        <v>571</v>
      </c>
      <c r="F232">
        <v>571</v>
      </c>
      <c r="G232" t="s">
        <v>3679</v>
      </c>
      <c r="H232">
        <v>569</v>
      </c>
      <c r="I232">
        <v>2</v>
      </c>
      <c r="J232">
        <v>10</v>
      </c>
      <c r="K232">
        <v>5690</v>
      </c>
    </row>
    <row r="233" spans="1:11" x14ac:dyDescent="0.2">
      <c r="G233" t="s">
        <v>3711</v>
      </c>
      <c r="H233">
        <v>2</v>
      </c>
      <c r="I233">
        <v>0</v>
      </c>
    </row>
    <row r="235" spans="1:11" x14ac:dyDescent="0.2">
      <c r="A235" t="s">
        <v>3767</v>
      </c>
      <c r="B235" t="s">
        <v>3709</v>
      </c>
      <c r="C235" t="s">
        <v>3710</v>
      </c>
      <c r="D235">
        <v>4</v>
      </c>
      <c r="E235">
        <v>150</v>
      </c>
      <c r="F235">
        <v>600</v>
      </c>
      <c r="G235" t="s">
        <v>8625</v>
      </c>
      <c r="H235">
        <v>599</v>
      </c>
      <c r="I235">
        <v>1</v>
      </c>
      <c r="J235">
        <v>10</v>
      </c>
      <c r="K235">
        <v>5990</v>
      </c>
    </row>
    <row r="236" spans="1:11" x14ac:dyDescent="0.2">
      <c r="G236" t="s">
        <v>3323</v>
      </c>
      <c r="H236">
        <v>1</v>
      </c>
      <c r="I236">
        <v>0</v>
      </c>
      <c r="J236">
        <v>10</v>
      </c>
      <c r="K236">
        <v>10</v>
      </c>
    </row>
    <row r="238" spans="1:11" x14ac:dyDescent="0.2">
      <c r="A238" t="s">
        <v>3679</v>
      </c>
      <c r="B238" t="s">
        <v>8548</v>
      </c>
      <c r="C238" t="s">
        <v>3653</v>
      </c>
      <c r="D238">
        <v>4</v>
      </c>
      <c r="E238">
        <v>155</v>
      </c>
      <c r="F238">
        <v>620</v>
      </c>
      <c r="G238" t="s">
        <v>3623</v>
      </c>
      <c r="H238">
        <v>619</v>
      </c>
      <c r="I238">
        <v>1</v>
      </c>
      <c r="J238">
        <v>9.5</v>
      </c>
      <c r="K238">
        <v>5880</v>
      </c>
    </row>
    <row r="239" spans="1:11" x14ac:dyDescent="0.2">
      <c r="G239" t="s">
        <v>3088</v>
      </c>
      <c r="H239">
        <v>1</v>
      </c>
      <c r="I239">
        <v>0</v>
      </c>
    </row>
    <row r="241" spans="1:11" x14ac:dyDescent="0.2">
      <c r="A241" t="s">
        <v>3591</v>
      </c>
      <c r="B241" t="s">
        <v>3737</v>
      </c>
      <c r="C241" t="s">
        <v>3738</v>
      </c>
      <c r="D241">
        <v>1</v>
      </c>
      <c r="E241">
        <v>568</v>
      </c>
      <c r="F241">
        <v>568</v>
      </c>
      <c r="G241" t="s">
        <v>8492</v>
      </c>
      <c r="H241">
        <v>568</v>
      </c>
      <c r="I241">
        <v>0</v>
      </c>
      <c r="J241">
        <v>10.5</v>
      </c>
      <c r="K241">
        <v>5964</v>
      </c>
    </row>
    <row r="244" spans="1:11" x14ac:dyDescent="0.2">
      <c r="A244" t="s">
        <v>3622</v>
      </c>
      <c r="B244" t="s">
        <v>3398</v>
      </c>
      <c r="C244" t="s">
        <v>3399</v>
      </c>
      <c r="D244">
        <v>2</v>
      </c>
      <c r="E244">
        <v>205</v>
      </c>
      <c r="F244">
        <v>410</v>
      </c>
      <c r="G244" t="s">
        <v>8796</v>
      </c>
      <c r="H244">
        <v>407</v>
      </c>
      <c r="I244">
        <v>3</v>
      </c>
      <c r="J244">
        <v>10</v>
      </c>
      <c r="K244">
        <v>4070</v>
      </c>
    </row>
    <row r="245" spans="1:11" x14ac:dyDescent="0.2">
      <c r="G245" t="s">
        <v>3088</v>
      </c>
      <c r="H245">
        <v>3</v>
      </c>
      <c r="I245">
        <v>0</v>
      </c>
    </row>
    <row r="247" spans="1:11" x14ac:dyDescent="0.2">
      <c r="A247" t="s">
        <v>8622</v>
      </c>
      <c r="B247" t="s">
        <v>8685</v>
      </c>
      <c r="C247" t="s">
        <v>3596</v>
      </c>
      <c r="D247">
        <v>2</v>
      </c>
      <c r="E247">
        <v>326</v>
      </c>
      <c r="F247">
        <v>652</v>
      </c>
      <c r="G247" t="s">
        <v>3322</v>
      </c>
      <c r="H247">
        <v>652</v>
      </c>
      <c r="I247">
        <v>0</v>
      </c>
      <c r="J247">
        <v>10.5</v>
      </c>
      <c r="K247">
        <v>6846</v>
      </c>
    </row>
    <row r="250" spans="1:11" x14ac:dyDescent="0.2">
      <c r="A250" t="s">
        <v>8644</v>
      </c>
      <c r="B250" t="s">
        <v>8590</v>
      </c>
      <c r="C250" t="s">
        <v>8641</v>
      </c>
      <c r="D250">
        <v>3</v>
      </c>
      <c r="E250">
        <v>202</v>
      </c>
      <c r="F250">
        <v>606</v>
      </c>
      <c r="G250" t="s">
        <v>3323</v>
      </c>
      <c r="H250">
        <v>604</v>
      </c>
      <c r="I250">
        <v>2</v>
      </c>
      <c r="J250">
        <v>9</v>
      </c>
      <c r="K250">
        <v>5436</v>
      </c>
    </row>
    <row r="251" spans="1:11" x14ac:dyDescent="0.2">
      <c r="G251" t="s">
        <v>3088</v>
      </c>
      <c r="H251">
        <v>2</v>
      </c>
      <c r="I251">
        <v>0</v>
      </c>
    </row>
    <row r="253" spans="1:11" x14ac:dyDescent="0.2">
      <c r="A253" t="s">
        <v>8796</v>
      </c>
      <c r="B253" t="s">
        <v>8893</v>
      </c>
      <c r="C253" t="s">
        <v>8894</v>
      </c>
      <c r="D253">
        <v>4</v>
      </c>
      <c r="E253">
        <v>144</v>
      </c>
      <c r="F253">
        <v>576</v>
      </c>
      <c r="G253" t="s">
        <v>3225</v>
      </c>
      <c r="H253">
        <v>573</v>
      </c>
      <c r="I253">
        <v>3</v>
      </c>
      <c r="J253">
        <v>10</v>
      </c>
      <c r="K253">
        <v>5730</v>
      </c>
    </row>
    <row r="254" spans="1:11" x14ac:dyDescent="0.2">
      <c r="G254" t="s">
        <v>2745</v>
      </c>
      <c r="H254">
        <v>3</v>
      </c>
      <c r="I254">
        <v>0</v>
      </c>
      <c r="J254">
        <v>8.5</v>
      </c>
      <c r="K254">
        <v>26</v>
      </c>
    </row>
    <row r="255" spans="1:11" x14ac:dyDescent="0.2">
      <c r="G255" t="s">
        <v>9513</v>
      </c>
      <c r="H255">
        <v>3</v>
      </c>
      <c r="I255">
        <v>0</v>
      </c>
    </row>
    <row r="257" spans="1:11" x14ac:dyDescent="0.2">
      <c r="A257" t="s">
        <v>3163</v>
      </c>
      <c r="B257" t="s">
        <v>3274</v>
      </c>
      <c r="C257" t="s">
        <v>3275</v>
      </c>
      <c r="D257">
        <v>3</v>
      </c>
      <c r="E257">
        <v>193</v>
      </c>
      <c r="F257">
        <v>579</v>
      </c>
      <c r="G257" t="s">
        <v>8874</v>
      </c>
      <c r="H257">
        <v>579</v>
      </c>
      <c r="I257">
        <v>0</v>
      </c>
      <c r="J257">
        <v>9.5</v>
      </c>
      <c r="K257">
        <v>5501</v>
      </c>
    </row>
    <row r="260" spans="1:11" x14ac:dyDescent="0.2">
      <c r="A260" t="s">
        <v>3200</v>
      </c>
      <c r="B260" t="s">
        <v>3336</v>
      </c>
      <c r="C260" t="s">
        <v>3337</v>
      </c>
      <c r="D260">
        <v>2</v>
      </c>
      <c r="E260">
        <v>247</v>
      </c>
      <c r="F260">
        <v>494</v>
      </c>
      <c r="G260" t="s">
        <v>9091</v>
      </c>
      <c r="H260">
        <v>494</v>
      </c>
      <c r="I260">
        <v>0</v>
      </c>
      <c r="J260">
        <v>9.5</v>
      </c>
      <c r="K260">
        <v>4693</v>
      </c>
    </row>
    <row r="263" spans="1:11" x14ac:dyDescent="0.2">
      <c r="A263" t="s">
        <v>8785</v>
      </c>
      <c r="B263" t="s">
        <v>8958</v>
      </c>
      <c r="C263" t="s">
        <v>8959</v>
      </c>
      <c r="D263">
        <v>4</v>
      </c>
      <c r="E263">
        <v>136</v>
      </c>
      <c r="F263">
        <v>544</v>
      </c>
      <c r="G263" t="s">
        <v>9067</v>
      </c>
      <c r="H263">
        <v>530</v>
      </c>
      <c r="I263">
        <v>14</v>
      </c>
      <c r="J263">
        <v>10</v>
      </c>
      <c r="K263">
        <v>5300</v>
      </c>
    </row>
    <row r="264" spans="1:11" x14ac:dyDescent="0.2">
      <c r="G264" t="s">
        <v>9295</v>
      </c>
      <c r="H264">
        <v>13</v>
      </c>
      <c r="I264">
        <v>1</v>
      </c>
      <c r="J264">
        <v>9</v>
      </c>
      <c r="K264">
        <v>117</v>
      </c>
    </row>
    <row r="265" spans="1:11" x14ac:dyDescent="0.2">
      <c r="G265" t="s">
        <v>2959</v>
      </c>
      <c r="H265">
        <v>1</v>
      </c>
      <c r="I265">
        <v>0</v>
      </c>
      <c r="J265">
        <v>8.5</v>
      </c>
      <c r="K265">
        <v>8.5</v>
      </c>
    </row>
    <row r="266" spans="1:11" x14ac:dyDescent="0.2">
      <c r="G266" t="s">
        <v>9257</v>
      </c>
      <c r="H266">
        <v>1</v>
      </c>
      <c r="I266">
        <v>0</v>
      </c>
    </row>
    <row r="268" spans="1:11" x14ac:dyDescent="0.2">
      <c r="A268" t="s">
        <v>9006</v>
      </c>
      <c r="B268" t="s">
        <v>8964</v>
      </c>
      <c r="C268" t="s">
        <v>8965</v>
      </c>
      <c r="D268">
        <v>1</v>
      </c>
      <c r="E268">
        <v>302</v>
      </c>
      <c r="F268">
        <v>302</v>
      </c>
      <c r="G268" t="s">
        <v>9081</v>
      </c>
      <c r="H268">
        <v>300</v>
      </c>
      <c r="I268">
        <v>2</v>
      </c>
      <c r="J268">
        <v>10.5</v>
      </c>
      <c r="K268">
        <v>3150</v>
      </c>
    </row>
    <row r="269" spans="1:11" x14ac:dyDescent="0.2">
      <c r="G269" t="s">
        <v>2745</v>
      </c>
      <c r="H269">
        <v>2</v>
      </c>
      <c r="I269">
        <v>0</v>
      </c>
      <c r="J269">
        <v>8.5</v>
      </c>
      <c r="K269">
        <v>17</v>
      </c>
    </row>
    <row r="270" spans="1:11" x14ac:dyDescent="0.2">
      <c r="G270" t="s">
        <v>9513</v>
      </c>
      <c r="H270">
        <v>1</v>
      </c>
      <c r="I270">
        <v>0</v>
      </c>
    </row>
    <row r="272" spans="1:11" x14ac:dyDescent="0.2">
      <c r="A272" t="s">
        <v>3219</v>
      </c>
      <c r="B272" t="s">
        <v>8924</v>
      </c>
      <c r="C272" t="s">
        <v>8925</v>
      </c>
      <c r="D272">
        <v>2</v>
      </c>
      <c r="E272">
        <v>302</v>
      </c>
      <c r="F272">
        <v>604</v>
      </c>
      <c r="G272" t="s">
        <v>9104</v>
      </c>
      <c r="H272">
        <v>603</v>
      </c>
      <c r="I272">
        <v>1</v>
      </c>
      <c r="J272">
        <v>11</v>
      </c>
      <c r="K272">
        <v>6633</v>
      </c>
    </row>
    <row r="273" spans="1:11" x14ac:dyDescent="0.2">
      <c r="G273" t="s">
        <v>9170</v>
      </c>
      <c r="H273">
        <v>1</v>
      </c>
      <c r="I273">
        <v>0</v>
      </c>
    </row>
    <row r="275" spans="1:11" x14ac:dyDescent="0.2">
      <c r="A275" t="s">
        <v>9105</v>
      </c>
      <c r="B275" t="s">
        <v>9199</v>
      </c>
      <c r="C275" t="s">
        <v>9200</v>
      </c>
      <c r="D275">
        <v>4</v>
      </c>
      <c r="E275">
        <v>164.5</v>
      </c>
      <c r="F275">
        <v>658</v>
      </c>
      <c r="G275" t="s">
        <v>2765</v>
      </c>
      <c r="H275">
        <v>648</v>
      </c>
      <c r="I275">
        <v>10</v>
      </c>
      <c r="J275">
        <v>10</v>
      </c>
      <c r="K275">
        <f>H275*J275</f>
        <v>6480</v>
      </c>
    </row>
    <row r="276" spans="1:11" x14ac:dyDescent="0.2">
      <c r="G276" t="s">
        <v>2745</v>
      </c>
      <c r="H276">
        <v>1</v>
      </c>
      <c r="I276">
        <v>9</v>
      </c>
      <c r="J276">
        <v>8.5</v>
      </c>
      <c r="K276">
        <v>8.5</v>
      </c>
    </row>
    <row r="277" spans="1:11" x14ac:dyDescent="0.2">
      <c r="G277" t="s">
        <v>9513</v>
      </c>
      <c r="H277">
        <v>10</v>
      </c>
      <c r="I277">
        <v>0</v>
      </c>
    </row>
    <row r="279" spans="1:11" x14ac:dyDescent="0.2">
      <c r="A279" t="s">
        <v>9105</v>
      </c>
      <c r="B279" t="s">
        <v>9031</v>
      </c>
      <c r="C279" t="s">
        <v>9032</v>
      </c>
      <c r="D279">
        <v>2</v>
      </c>
      <c r="E279">
        <v>303</v>
      </c>
      <c r="F279">
        <v>606</v>
      </c>
      <c r="G279" t="s">
        <v>9501</v>
      </c>
      <c r="H279">
        <v>606</v>
      </c>
      <c r="I279">
        <v>0</v>
      </c>
      <c r="J279">
        <v>9</v>
      </c>
      <c r="K279">
        <v>5454</v>
      </c>
    </row>
    <row r="282" spans="1:11" x14ac:dyDescent="0.2">
      <c r="A282" t="s">
        <v>2959</v>
      </c>
      <c r="B282" t="s">
        <v>2715</v>
      </c>
      <c r="C282" t="s">
        <v>2676</v>
      </c>
      <c r="D282">
        <v>2</v>
      </c>
      <c r="E282">
        <v>259</v>
      </c>
      <c r="F282">
        <v>518</v>
      </c>
      <c r="G282" t="s">
        <v>9457</v>
      </c>
      <c r="H282">
        <v>516</v>
      </c>
      <c r="I282">
        <v>2</v>
      </c>
      <c r="J282">
        <v>9</v>
      </c>
      <c r="K282">
        <v>4644</v>
      </c>
    </row>
    <row r="283" spans="1:11" x14ac:dyDescent="0.2">
      <c r="G283" t="s">
        <v>21779</v>
      </c>
      <c r="H283" t="s">
        <v>9720</v>
      </c>
      <c r="I283">
        <v>0</v>
      </c>
    </row>
    <row r="285" spans="1:11" x14ac:dyDescent="0.2">
      <c r="A285" t="s">
        <v>9370</v>
      </c>
      <c r="B285" t="s">
        <v>9433</v>
      </c>
      <c r="C285" t="s">
        <v>9434</v>
      </c>
      <c r="D285">
        <v>2</v>
      </c>
      <c r="E285">
        <v>251</v>
      </c>
      <c r="F285">
        <v>502</v>
      </c>
      <c r="G285" t="s">
        <v>9608</v>
      </c>
      <c r="H285">
        <v>495</v>
      </c>
      <c r="I285">
        <v>7</v>
      </c>
      <c r="J285">
        <v>9.5</v>
      </c>
      <c r="K285">
        <v>4702</v>
      </c>
    </row>
    <row r="286" spans="1:11" x14ac:dyDescent="0.2">
      <c r="G286" t="s">
        <v>9783</v>
      </c>
      <c r="H286">
        <v>7</v>
      </c>
      <c r="I286">
        <v>0</v>
      </c>
    </row>
    <row r="288" spans="1:11" x14ac:dyDescent="0.2">
      <c r="A288" t="s">
        <v>9370</v>
      </c>
      <c r="B288" t="s">
        <v>9417</v>
      </c>
      <c r="C288" t="s">
        <v>9479</v>
      </c>
      <c r="D288">
        <v>2</v>
      </c>
      <c r="E288">
        <v>351</v>
      </c>
      <c r="F288">
        <v>702</v>
      </c>
      <c r="G288" t="s">
        <v>9610</v>
      </c>
      <c r="H288">
        <v>701</v>
      </c>
      <c r="I288">
        <v>1</v>
      </c>
      <c r="J288">
        <v>9</v>
      </c>
      <c r="K288">
        <v>6309</v>
      </c>
    </row>
    <row r="289" spans="1:11" x14ac:dyDescent="0.2">
      <c r="G289" t="s">
        <v>9702</v>
      </c>
      <c r="H289">
        <v>1</v>
      </c>
      <c r="I289">
        <v>0</v>
      </c>
    </row>
    <row r="291" spans="1:11" x14ac:dyDescent="0.2">
      <c r="A291" t="s">
        <v>9472</v>
      </c>
      <c r="B291" t="s">
        <v>9571</v>
      </c>
      <c r="C291" t="s">
        <v>9464</v>
      </c>
      <c r="D291">
        <v>2</v>
      </c>
      <c r="E291">
        <v>351</v>
      </c>
      <c r="F291">
        <v>702</v>
      </c>
      <c r="G291" t="s">
        <v>9760</v>
      </c>
      <c r="H291">
        <v>701</v>
      </c>
      <c r="I291">
        <v>1</v>
      </c>
      <c r="J291">
        <v>9</v>
      </c>
      <c r="K291">
        <v>6309</v>
      </c>
    </row>
    <row r="292" spans="1:11" x14ac:dyDescent="0.2">
      <c r="G292" t="s">
        <v>21780</v>
      </c>
      <c r="H292">
        <v>1</v>
      </c>
      <c r="I292">
        <v>0</v>
      </c>
    </row>
    <row r="294" spans="1:11" x14ac:dyDescent="0.2">
      <c r="A294" t="s">
        <v>9627</v>
      </c>
      <c r="B294" t="s">
        <v>9645</v>
      </c>
      <c r="C294" t="s">
        <v>9646</v>
      </c>
      <c r="D294">
        <v>3</v>
      </c>
      <c r="E294">
        <v>223</v>
      </c>
      <c r="F294">
        <v>669</v>
      </c>
      <c r="G294" t="s">
        <v>21650</v>
      </c>
      <c r="H294">
        <v>669</v>
      </c>
      <c r="I294">
        <v>0</v>
      </c>
      <c r="J294">
        <v>9</v>
      </c>
      <c r="K294">
        <v>6021</v>
      </c>
    </row>
    <row r="297" spans="1:11" x14ac:dyDescent="0.2">
      <c r="A297" t="s">
        <v>9760</v>
      </c>
      <c r="B297" t="s">
        <v>9761</v>
      </c>
      <c r="C297" t="s">
        <v>9762</v>
      </c>
      <c r="D297">
        <v>2</v>
      </c>
      <c r="E297">
        <v>253</v>
      </c>
      <c r="F297">
        <v>506</v>
      </c>
      <c r="G297" t="s">
        <v>21650</v>
      </c>
      <c r="H297">
        <v>506</v>
      </c>
      <c r="I297">
        <v>0</v>
      </c>
      <c r="J297">
        <v>9</v>
      </c>
      <c r="K297">
        <v>4554</v>
      </c>
    </row>
    <row r="300" spans="1:11" x14ac:dyDescent="0.2">
      <c r="A300" t="s">
        <v>21721</v>
      </c>
      <c r="B300" t="s">
        <v>9768</v>
      </c>
      <c r="C300" t="s">
        <v>9769</v>
      </c>
      <c r="D300">
        <v>1</v>
      </c>
      <c r="E300">
        <v>226</v>
      </c>
      <c r="F300">
        <v>226</v>
      </c>
      <c r="G300" t="s">
        <v>21781</v>
      </c>
      <c r="H300">
        <v>226</v>
      </c>
      <c r="I300">
        <v>0</v>
      </c>
      <c r="J300">
        <v>8.5</v>
      </c>
      <c r="K300">
        <v>1921</v>
      </c>
    </row>
    <row r="303" spans="1:11" x14ac:dyDescent="0.2">
      <c r="A303" t="s">
        <v>21782</v>
      </c>
      <c r="B303" t="s">
        <v>9819</v>
      </c>
      <c r="C303" t="s">
        <v>9820</v>
      </c>
      <c r="D303">
        <v>3</v>
      </c>
      <c r="E303">
        <v>226</v>
      </c>
      <c r="F303">
        <v>678</v>
      </c>
      <c r="G303" t="s">
        <v>21781</v>
      </c>
      <c r="H303">
        <v>678</v>
      </c>
      <c r="I303">
        <v>0</v>
      </c>
      <c r="J303">
        <v>9</v>
      </c>
      <c r="K303">
        <v>6102</v>
      </c>
    </row>
    <row r="306" spans="1:11" x14ac:dyDescent="0.2">
      <c r="A306" t="s">
        <v>21650</v>
      </c>
      <c r="B306" t="s">
        <v>9993</v>
      </c>
      <c r="C306" t="s">
        <v>9994</v>
      </c>
      <c r="D306">
        <v>3</v>
      </c>
      <c r="E306">
        <v>224</v>
      </c>
      <c r="F306">
        <v>672</v>
      </c>
      <c r="G306" t="s">
        <v>21655</v>
      </c>
      <c r="H306">
        <v>673</v>
      </c>
      <c r="I306">
        <v>0</v>
      </c>
      <c r="J306">
        <v>9</v>
      </c>
      <c r="K306">
        <v>6057</v>
      </c>
    </row>
    <row r="309" spans="1:11" x14ac:dyDescent="0.2">
      <c r="A309" t="s">
        <v>21650</v>
      </c>
      <c r="B309" t="s">
        <v>9996</v>
      </c>
      <c r="C309" t="s">
        <v>9949</v>
      </c>
      <c r="D309">
        <v>3</v>
      </c>
      <c r="E309">
        <v>224</v>
      </c>
      <c r="F309">
        <v>672</v>
      </c>
      <c r="G309" t="s">
        <v>21655</v>
      </c>
      <c r="H309">
        <v>671</v>
      </c>
      <c r="I309">
        <v>1</v>
      </c>
      <c r="J309">
        <v>9</v>
      </c>
      <c r="K309">
        <v>6039</v>
      </c>
    </row>
    <row r="310" spans="1:11" x14ac:dyDescent="0.2">
      <c r="G310" t="s">
        <v>21655</v>
      </c>
      <c r="H310" t="s">
        <v>2642</v>
      </c>
      <c r="I310">
        <v>0</v>
      </c>
      <c r="J310">
        <v>9</v>
      </c>
      <c r="K310">
        <v>9</v>
      </c>
    </row>
    <row r="313" spans="1:11" x14ac:dyDescent="0.2">
      <c r="A313" t="s">
        <v>21655</v>
      </c>
      <c r="B313" t="s">
        <v>2514</v>
      </c>
      <c r="C313" t="s">
        <v>2515</v>
      </c>
      <c r="D313">
        <v>2</v>
      </c>
      <c r="E313">
        <v>224</v>
      </c>
      <c r="F313">
        <v>448</v>
      </c>
      <c r="G313" t="s">
        <v>2426</v>
      </c>
      <c r="H313">
        <v>448</v>
      </c>
      <c r="I313">
        <v>0</v>
      </c>
      <c r="J313">
        <v>10.5</v>
      </c>
      <c r="K313">
        <v>4704</v>
      </c>
    </row>
    <row r="316" spans="1:11" x14ac:dyDescent="0.2">
      <c r="A316" t="s">
        <v>9859</v>
      </c>
      <c r="B316" t="s">
        <v>9974</v>
      </c>
      <c r="C316" t="s">
        <v>9975</v>
      </c>
      <c r="D316">
        <v>2</v>
      </c>
      <c r="E316">
        <v>251</v>
      </c>
      <c r="F316">
        <v>502</v>
      </c>
      <c r="G316" t="s">
        <v>10048</v>
      </c>
      <c r="H316">
        <v>502</v>
      </c>
      <c r="I316">
        <v>0</v>
      </c>
      <c r="J316">
        <v>10</v>
      </c>
      <c r="K316">
        <v>5020</v>
      </c>
    </row>
    <row r="319" spans="1:11" x14ac:dyDescent="0.2">
      <c r="A319" s="12" t="s">
        <v>10081</v>
      </c>
      <c r="B319" t="s">
        <v>10157</v>
      </c>
      <c r="C319" t="s">
        <v>10158</v>
      </c>
      <c r="D319">
        <v>2</v>
      </c>
      <c r="E319">
        <v>276</v>
      </c>
      <c r="F319">
        <v>552</v>
      </c>
      <c r="G319" t="s">
        <v>10238</v>
      </c>
      <c r="H319">
        <v>546</v>
      </c>
      <c r="I319">
        <v>6</v>
      </c>
      <c r="J319">
        <v>9</v>
      </c>
      <c r="K319">
        <v>4914</v>
      </c>
    </row>
    <row r="320" spans="1:11" x14ac:dyDescent="0.2">
      <c r="G320" t="s">
        <v>10216</v>
      </c>
      <c r="H320">
        <v>3</v>
      </c>
      <c r="I320">
        <v>3</v>
      </c>
    </row>
    <row r="321" spans="1:11" x14ac:dyDescent="0.2">
      <c r="G321" t="s">
        <v>2376</v>
      </c>
      <c r="H321">
        <v>3</v>
      </c>
      <c r="I321">
        <v>0</v>
      </c>
      <c r="J321">
        <v>9</v>
      </c>
      <c r="K321">
        <v>27</v>
      </c>
    </row>
    <row r="323" spans="1:11" x14ac:dyDescent="0.2">
      <c r="A323" t="s">
        <v>10058</v>
      </c>
      <c r="B323" t="s">
        <v>10141</v>
      </c>
      <c r="C323" t="s">
        <v>10142</v>
      </c>
      <c r="D323">
        <v>3</v>
      </c>
      <c r="E323">
        <v>202</v>
      </c>
      <c r="F323">
        <v>606</v>
      </c>
      <c r="G323" t="s">
        <v>10063</v>
      </c>
      <c r="H323">
        <v>605</v>
      </c>
      <c r="I323">
        <v>1</v>
      </c>
      <c r="J323">
        <v>9</v>
      </c>
      <c r="K323">
        <v>5445</v>
      </c>
    </row>
    <row r="324" spans="1:11" x14ac:dyDescent="0.2">
      <c r="G324" t="s">
        <v>10096</v>
      </c>
      <c r="H324">
        <v>1</v>
      </c>
      <c r="I324">
        <v>0</v>
      </c>
    </row>
    <row r="327" spans="1:11" x14ac:dyDescent="0.2">
      <c r="A327" t="s">
        <v>10155</v>
      </c>
      <c r="B327" t="s">
        <v>10361</v>
      </c>
      <c r="C327" t="s">
        <v>9815</v>
      </c>
      <c r="D327">
        <v>1</v>
      </c>
      <c r="E327">
        <v>205</v>
      </c>
      <c r="F327">
        <v>205</v>
      </c>
      <c r="G327" t="s">
        <v>10314</v>
      </c>
      <c r="H327">
        <v>205</v>
      </c>
      <c r="I327">
        <v>0</v>
      </c>
      <c r="J327">
        <v>9</v>
      </c>
      <c r="K327">
        <v>1845</v>
      </c>
    </row>
    <row r="330" spans="1:11" x14ac:dyDescent="0.2">
      <c r="A330" t="s">
        <v>10155</v>
      </c>
      <c r="B330" t="s">
        <v>10229</v>
      </c>
      <c r="C330" t="s">
        <v>9815</v>
      </c>
      <c r="D330">
        <v>1</v>
      </c>
      <c r="E330">
        <v>248</v>
      </c>
      <c r="F330">
        <v>248</v>
      </c>
      <c r="G330" t="s">
        <v>10314</v>
      </c>
      <c r="H330">
        <v>229</v>
      </c>
      <c r="I330">
        <v>19</v>
      </c>
      <c r="J330">
        <v>9</v>
      </c>
      <c r="K330">
        <v>2061</v>
      </c>
    </row>
    <row r="331" spans="1:11" x14ac:dyDescent="0.2">
      <c r="G331" t="s">
        <v>2312</v>
      </c>
      <c r="H331">
        <v>20</v>
      </c>
      <c r="I331">
        <v>0</v>
      </c>
      <c r="J331">
        <v>9</v>
      </c>
      <c r="K331">
        <v>180</v>
      </c>
    </row>
    <row r="333" spans="1:11" x14ac:dyDescent="0.2">
      <c r="A333" t="s">
        <v>10067</v>
      </c>
      <c r="B333" t="s">
        <v>10114</v>
      </c>
      <c r="C333" t="s">
        <v>10115</v>
      </c>
      <c r="D333">
        <v>3.5</v>
      </c>
      <c r="E333">
        <v>217</v>
      </c>
      <c r="F333">
        <v>759.5</v>
      </c>
      <c r="G333" t="s">
        <v>10321</v>
      </c>
      <c r="H333">
        <v>756</v>
      </c>
      <c r="I333">
        <v>3</v>
      </c>
      <c r="J333">
        <v>9</v>
      </c>
      <c r="K333">
        <v>6804</v>
      </c>
    </row>
    <row r="334" spans="1:11" x14ac:dyDescent="0.2">
      <c r="G334" t="s">
        <v>1678</v>
      </c>
      <c r="H334">
        <v>3</v>
      </c>
      <c r="I334">
        <v>0</v>
      </c>
    </row>
    <row r="336" spans="1:11" x14ac:dyDescent="0.2">
      <c r="A336" t="s">
        <v>10438</v>
      </c>
      <c r="B336" t="s">
        <v>10369</v>
      </c>
      <c r="C336" t="s">
        <v>9815</v>
      </c>
      <c r="D336">
        <v>1</v>
      </c>
      <c r="E336">
        <v>244</v>
      </c>
      <c r="F336">
        <v>244</v>
      </c>
      <c r="G336" t="s">
        <v>2312</v>
      </c>
      <c r="H336">
        <v>244</v>
      </c>
      <c r="I336">
        <v>0</v>
      </c>
      <c r="J336">
        <v>9</v>
      </c>
      <c r="K336">
        <v>2196</v>
      </c>
    </row>
    <row r="339" spans="1:11" x14ac:dyDescent="0.2">
      <c r="A339" t="s">
        <v>10438</v>
      </c>
      <c r="B339" t="s">
        <v>10415</v>
      </c>
      <c r="C339" t="s">
        <v>10463</v>
      </c>
      <c r="D339">
        <v>3</v>
      </c>
      <c r="E339">
        <v>217</v>
      </c>
      <c r="F339">
        <v>651</v>
      </c>
      <c r="G339" t="s">
        <v>2312</v>
      </c>
      <c r="H339">
        <v>651</v>
      </c>
      <c r="I339">
        <v>0</v>
      </c>
      <c r="J339">
        <v>11</v>
      </c>
      <c r="K339">
        <v>7161</v>
      </c>
    </row>
    <row r="342" spans="1:11" x14ac:dyDescent="0.2">
      <c r="A342" s="12" t="s">
        <v>2312</v>
      </c>
      <c r="B342" t="s">
        <v>2235</v>
      </c>
      <c r="C342" t="s">
        <v>2236</v>
      </c>
      <c r="D342">
        <v>2</v>
      </c>
      <c r="E342">
        <v>354</v>
      </c>
      <c r="F342">
        <v>708</v>
      </c>
      <c r="G342" t="s">
        <v>2092</v>
      </c>
      <c r="H342">
        <v>704</v>
      </c>
      <c r="I342">
        <v>4</v>
      </c>
      <c r="J342">
        <v>10.5</v>
      </c>
      <c r="K342">
        <v>7392</v>
      </c>
    </row>
    <row r="343" spans="1:11" x14ac:dyDescent="0.2">
      <c r="G343" t="s">
        <v>11439</v>
      </c>
      <c r="H343">
        <v>4</v>
      </c>
      <c r="I343">
        <v>0</v>
      </c>
    </row>
    <row r="345" spans="1:11" x14ac:dyDescent="0.2">
      <c r="A345" t="s">
        <v>2163</v>
      </c>
      <c r="B345" t="s">
        <v>2114</v>
      </c>
      <c r="C345" t="s">
        <v>2196</v>
      </c>
      <c r="D345">
        <v>2</v>
      </c>
      <c r="E345">
        <v>263</v>
      </c>
      <c r="F345">
        <v>526</v>
      </c>
      <c r="G345" t="s">
        <v>2092</v>
      </c>
      <c r="H345">
        <v>522</v>
      </c>
      <c r="I345">
        <v>4</v>
      </c>
      <c r="J345">
        <v>9</v>
      </c>
      <c r="K345">
        <v>4698</v>
      </c>
    </row>
    <row r="346" spans="1:11" x14ac:dyDescent="0.2">
      <c r="G346" t="s">
        <v>1675</v>
      </c>
      <c r="H346">
        <v>4</v>
      </c>
      <c r="I346">
        <v>0</v>
      </c>
    </row>
    <row r="348" spans="1:11" x14ac:dyDescent="0.2">
      <c r="A348" t="s">
        <v>2148</v>
      </c>
      <c r="B348" t="s">
        <v>2024</v>
      </c>
      <c r="C348" t="s">
        <v>2066</v>
      </c>
      <c r="D348">
        <v>2</v>
      </c>
      <c r="E348">
        <v>271</v>
      </c>
      <c r="F348">
        <v>542</v>
      </c>
      <c r="G348" t="s">
        <v>1826</v>
      </c>
      <c r="H348">
        <v>541</v>
      </c>
      <c r="I348">
        <v>1</v>
      </c>
      <c r="J348">
        <v>9</v>
      </c>
      <c r="K348">
        <v>4869</v>
      </c>
    </row>
    <row r="349" spans="1:11" x14ac:dyDescent="0.2">
      <c r="G349" t="s">
        <v>1678</v>
      </c>
      <c r="H349">
        <v>1</v>
      </c>
      <c r="I349">
        <v>0</v>
      </c>
    </row>
    <row r="351" spans="1:11" x14ac:dyDescent="0.2">
      <c r="A351" t="s">
        <v>1824</v>
      </c>
      <c r="B351" t="s">
        <v>1718</v>
      </c>
      <c r="C351" t="s">
        <v>1719</v>
      </c>
      <c r="D351">
        <v>2</v>
      </c>
      <c r="E351">
        <v>257</v>
      </c>
      <c r="F351">
        <v>514</v>
      </c>
      <c r="G351" t="s">
        <v>10548</v>
      </c>
      <c r="H351">
        <v>513</v>
      </c>
      <c r="I351">
        <v>1</v>
      </c>
      <c r="J351">
        <v>9.5</v>
      </c>
      <c r="K351">
        <v>4874</v>
      </c>
    </row>
    <row r="352" spans="1:11" x14ac:dyDescent="0.2">
      <c r="G352" t="s">
        <v>10860</v>
      </c>
      <c r="H352">
        <v>1</v>
      </c>
      <c r="I352">
        <v>0</v>
      </c>
    </row>
    <row r="354" spans="1:11" x14ac:dyDescent="0.2">
      <c r="A354" t="s">
        <v>1784</v>
      </c>
      <c r="B354" t="s">
        <v>1683</v>
      </c>
      <c r="C354" t="s">
        <v>1684</v>
      </c>
      <c r="D354">
        <v>1</v>
      </c>
      <c r="E354">
        <v>259</v>
      </c>
      <c r="F354">
        <v>259</v>
      </c>
      <c r="G354" t="s">
        <v>10580</v>
      </c>
      <c r="H354">
        <v>259</v>
      </c>
      <c r="I354">
        <v>0</v>
      </c>
      <c r="J354">
        <v>9</v>
      </c>
      <c r="K354">
        <v>2331</v>
      </c>
    </row>
    <row r="357" spans="1:11" x14ac:dyDescent="0.2">
      <c r="A357" t="s">
        <v>10548</v>
      </c>
      <c r="B357" t="s">
        <v>10703</v>
      </c>
      <c r="C357" t="s">
        <v>10704</v>
      </c>
      <c r="D357">
        <v>1</v>
      </c>
      <c r="E357">
        <v>254</v>
      </c>
      <c r="F357">
        <v>254</v>
      </c>
      <c r="G357" s="30">
        <v>39658</v>
      </c>
      <c r="H357">
        <v>251</v>
      </c>
      <c r="I357">
        <v>3</v>
      </c>
      <c r="J357">
        <v>10</v>
      </c>
      <c r="K357">
        <v>2510</v>
      </c>
    </row>
    <row r="358" spans="1:11" x14ac:dyDescent="0.2">
      <c r="G358" t="s">
        <v>11426</v>
      </c>
      <c r="H358">
        <v>3</v>
      </c>
      <c r="I358">
        <v>0</v>
      </c>
      <c r="J358">
        <v>10</v>
      </c>
      <c r="K358">
        <v>30</v>
      </c>
    </row>
    <row r="360" spans="1:11" x14ac:dyDescent="0.2">
      <c r="A360" t="s">
        <v>10784</v>
      </c>
      <c r="B360" t="s">
        <v>10785</v>
      </c>
      <c r="C360" t="s">
        <v>10735</v>
      </c>
      <c r="D360">
        <v>3</v>
      </c>
      <c r="E360">
        <v>236</v>
      </c>
      <c r="F360">
        <v>708</v>
      </c>
      <c r="G360" s="30">
        <v>39658</v>
      </c>
      <c r="H360">
        <v>708</v>
      </c>
      <c r="I360">
        <v>0</v>
      </c>
      <c r="J360">
        <v>8.5</v>
      </c>
      <c r="K360">
        <v>6018</v>
      </c>
    </row>
    <row r="363" spans="1:11" x14ac:dyDescent="0.2">
      <c r="A363" s="12">
        <v>39658</v>
      </c>
      <c r="B363" t="s">
        <v>10794</v>
      </c>
      <c r="C363" t="s">
        <v>10795</v>
      </c>
      <c r="D363">
        <v>2</v>
      </c>
      <c r="E363">
        <v>245</v>
      </c>
      <c r="F363">
        <v>490</v>
      </c>
      <c r="G363" t="s">
        <v>11040</v>
      </c>
      <c r="H363">
        <v>479</v>
      </c>
      <c r="I363">
        <v>11</v>
      </c>
      <c r="J363">
        <v>9.5</v>
      </c>
      <c r="K363">
        <v>4551</v>
      </c>
    </row>
    <row r="364" spans="1:11" x14ac:dyDescent="0.2">
      <c r="G364" t="s">
        <v>11027</v>
      </c>
      <c r="H364">
        <v>11</v>
      </c>
      <c r="I364">
        <v>0</v>
      </c>
      <c r="J364">
        <v>9.5</v>
      </c>
      <c r="K364">
        <v>105</v>
      </c>
    </row>
    <row r="366" spans="1:11" x14ac:dyDescent="0.2">
      <c r="A366" s="12">
        <v>39658</v>
      </c>
      <c r="B366" t="s">
        <v>10796</v>
      </c>
      <c r="C366" t="s">
        <v>10797</v>
      </c>
      <c r="D366">
        <v>3</v>
      </c>
      <c r="E366">
        <v>241</v>
      </c>
      <c r="F366">
        <v>723</v>
      </c>
      <c r="G366" t="s">
        <v>11027</v>
      </c>
      <c r="H366">
        <v>709</v>
      </c>
      <c r="I366">
        <v>14</v>
      </c>
      <c r="J366">
        <v>10.5</v>
      </c>
      <c r="K366">
        <v>7445</v>
      </c>
    </row>
    <row r="367" spans="1:11" x14ac:dyDescent="0.2">
      <c r="A367" s="12"/>
      <c r="G367" t="s">
        <v>11427</v>
      </c>
      <c r="H367">
        <v>8</v>
      </c>
      <c r="I367">
        <v>6</v>
      </c>
      <c r="J367">
        <v>10.5</v>
      </c>
      <c r="K367">
        <v>84</v>
      </c>
    </row>
    <row r="368" spans="1:11" x14ac:dyDescent="0.2">
      <c r="G368" t="s">
        <v>11439</v>
      </c>
      <c r="H368">
        <v>6</v>
      </c>
      <c r="I368">
        <v>0</v>
      </c>
    </row>
    <row r="370" spans="1:11" x14ac:dyDescent="0.2">
      <c r="A370" t="s">
        <v>11027</v>
      </c>
      <c r="B370" t="s">
        <v>11132</v>
      </c>
      <c r="C370" t="s">
        <v>11048</v>
      </c>
      <c r="D370" s="11">
        <v>2.25</v>
      </c>
      <c r="E370">
        <v>263</v>
      </c>
      <c r="F370">
        <v>591</v>
      </c>
      <c r="G370" t="s">
        <v>11202</v>
      </c>
      <c r="H370">
        <v>535</v>
      </c>
      <c r="I370">
        <v>56</v>
      </c>
      <c r="J370">
        <v>9</v>
      </c>
      <c r="K370">
        <v>4815</v>
      </c>
    </row>
    <row r="371" spans="1:11" x14ac:dyDescent="0.2">
      <c r="D371" s="11"/>
      <c r="G371" t="s">
        <v>11426</v>
      </c>
      <c r="H371">
        <v>52</v>
      </c>
      <c r="I371">
        <v>4</v>
      </c>
      <c r="J371">
        <v>9</v>
      </c>
      <c r="K371">
        <v>468</v>
      </c>
    </row>
    <row r="372" spans="1:11" x14ac:dyDescent="0.2">
      <c r="G372" t="s">
        <v>11439</v>
      </c>
      <c r="H372">
        <v>4</v>
      </c>
      <c r="I372">
        <v>0</v>
      </c>
    </row>
    <row r="374" spans="1:11" x14ac:dyDescent="0.2">
      <c r="A374" t="s">
        <v>11203</v>
      </c>
      <c r="B374" t="s">
        <v>11292</v>
      </c>
      <c r="C374" t="s">
        <v>11182</v>
      </c>
      <c r="D374">
        <v>2</v>
      </c>
      <c r="E374">
        <v>247</v>
      </c>
      <c r="F374">
        <v>494</v>
      </c>
      <c r="G374" t="s">
        <v>11323</v>
      </c>
      <c r="H374">
        <v>494</v>
      </c>
      <c r="I374">
        <v>0</v>
      </c>
      <c r="J374">
        <v>9.5</v>
      </c>
      <c r="K374">
        <v>4693</v>
      </c>
    </row>
    <row r="377" spans="1:11" x14ac:dyDescent="0.2">
      <c r="A377" t="s">
        <v>11272</v>
      </c>
      <c r="B377" t="s">
        <v>11581</v>
      </c>
      <c r="C377" t="s">
        <v>11273</v>
      </c>
      <c r="D377">
        <v>2</v>
      </c>
      <c r="E377">
        <v>251</v>
      </c>
      <c r="F377">
        <v>502</v>
      </c>
      <c r="G377" t="s">
        <v>11620</v>
      </c>
      <c r="H377">
        <v>499</v>
      </c>
      <c r="I377">
        <v>3</v>
      </c>
      <c r="J377">
        <v>9</v>
      </c>
      <c r="K377">
        <v>4491</v>
      </c>
    </row>
    <row r="378" spans="1:11" x14ac:dyDescent="0.2">
      <c r="G378" t="s">
        <v>12473</v>
      </c>
      <c r="H378">
        <v>3</v>
      </c>
      <c r="I378">
        <v>0</v>
      </c>
    </row>
    <row r="380" spans="1:11" x14ac:dyDescent="0.2">
      <c r="A380" t="s">
        <v>11457</v>
      </c>
      <c r="B380" t="s">
        <v>11469</v>
      </c>
      <c r="C380" t="s">
        <v>11470</v>
      </c>
      <c r="D380">
        <v>2</v>
      </c>
      <c r="E380">
        <v>251</v>
      </c>
      <c r="F380">
        <v>502</v>
      </c>
      <c r="G380" t="s">
        <v>12032</v>
      </c>
      <c r="H380">
        <v>498</v>
      </c>
      <c r="I380">
        <v>4</v>
      </c>
      <c r="J380">
        <v>9.5</v>
      </c>
      <c r="K380">
        <f>H380*J380</f>
        <v>4731</v>
      </c>
    </row>
    <row r="381" spans="1:11" x14ac:dyDescent="0.2">
      <c r="G381" t="s">
        <v>12473</v>
      </c>
      <c r="H381">
        <v>4</v>
      </c>
      <c r="I381">
        <v>0</v>
      </c>
    </row>
    <row r="382" spans="1:11" x14ac:dyDescent="0.2">
      <c r="A382" s="18"/>
    </row>
    <row r="383" spans="1:11" x14ac:dyDescent="0.2">
      <c r="A383" t="s">
        <v>11793</v>
      </c>
      <c r="B383" t="s">
        <v>11791</v>
      </c>
      <c r="C383" t="s">
        <v>11792</v>
      </c>
      <c r="D383">
        <v>3</v>
      </c>
      <c r="E383">
        <v>208</v>
      </c>
      <c r="F383">
        <v>624</v>
      </c>
      <c r="G383" t="s">
        <v>12073</v>
      </c>
      <c r="H383">
        <v>612</v>
      </c>
      <c r="I383">
        <v>12</v>
      </c>
      <c r="J383">
        <v>10</v>
      </c>
      <c r="K383">
        <v>6120</v>
      </c>
    </row>
    <row r="384" spans="1:11" x14ac:dyDescent="0.2">
      <c r="G384" t="s">
        <v>13024</v>
      </c>
      <c r="H384">
        <v>12</v>
      </c>
      <c r="I384">
        <v>0</v>
      </c>
      <c r="J384">
        <v>10</v>
      </c>
      <c r="K384">
        <f>H384*J384</f>
        <v>120</v>
      </c>
    </row>
    <row r="386" spans="1:11" x14ac:dyDescent="0.2">
      <c r="A386" t="s">
        <v>11995</v>
      </c>
      <c r="B386" t="s">
        <v>11996</v>
      </c>
      <c r="C386" t="s">
        <v>11387</v>
      </c>
      <c r="D386">
        <v>4</v>
      </c>
      <c r="E386">
        <v>150</v>
      </c>
      <c r="F386">
        <v>600</v>
      </c>
      <c r="G386" t="s">
        <v>12125</v>
      </c>
      <c r="H386">
        <v>600</v>
      </c>
      <c r="I386">
        <v>0</v>
      </c>
      <c r="J386">
        <v>10</v>
      </c>
      <c r="K386">
        <v>6000</v>
      </c>
    </row>
    <row r="389" spans="1:11" x14ac:dyDescent="0.2">
      <c r="A389" t="s">
        <v>12145</v>
      </c>
      <c r="B389" t="s">
        <v>12170</v>
      </c>
      <c r="C389" t="s">
        <v>12171</v>
      </c>
      <c r="D389">
        <v>4</v>
      </c>
      <c r="E389">
        <v>150</v>
      </c>
      <c r="F389">
        <v>600</v>
      </c>
      <c r="G389" t="s">
        <v>12372</v>
      </c>
      <c r="H389">
        <v>600</v>
      </c>
      <c r="I389">
        <v>0</v>
      </c>
      <c r="J389">
        <v>9</v>
      </c>
      <c r="K389">
        <v>5400</v>
      </c>
    </row>
    <row r="392" spans="1:11" x14ac:dyDescent="0.2">
      <c r="A392" t="s">
        <v>12152</v>
      </c>
      <c r="B392" t="s">
        <v>12086</v>
      </c>
      <c r="C392" t="s">
        <v>12087</v>
      </c>
      <c r="D392">
        <v>2</v>
      </c>
      <c r="E392">
        <v>310</v>
      </c>
      <c r="F392">
        <v>620</v>
      </c>
      <c r="G392" t="s">
        <v>12419</v>
      </c>
      <c r="H392">
        <v>615</v>
      </c>
      <c r="I392">
        <v>5</v>
      </c>
      <c r="J392">
        <v>9.5</v>
      </c>
      <c r="K392">
        <v>5843</v>
      </c>
    </row>
    <row r="393" spans="1:11" x14ac:dyDescent="0.2">
      <c r="G393" t="s">
        <v>12411</v>
      </c>
      <c r="H393">
        <v>5</v>
      </c>
      <c r="I393">
        <v>0</v>
      </c>
    </row>
    <row r="395" spans="1:11" x14ac:dyDescent="0.2">
      <c r="A395" t="s">
        <v>12372</v>
      </c>
      <c r="B395" t="s">
        <v>12356</v>
      </c>
      <c r="C395" t="s">
        <v>12403</v>
      </c>
      <c r="D395">
        <v>4.5</v>
      </c>
      <c r="E395">
        <v>117</v>
      </c>
      <c r="F395">
        <v>526</v>
      </c>
      <c r="G395" t="s">
        <v>12513</v>
      </c>
      <c r="H395">
        <v>520</v>
      </c>
      <c r="I395">
        <v>6</v>
      </c>
      <c r="J395">
        <v>9</v>
      </c>
      <c r="K395">
        <f>H395*J395</f>
        <v>4680</v>
      </c>
    </row>
    <row r="396" spans="1:11" x14ac:dyDescent="0.2">
      <c r="G396" t="s">
        <v>12473</v>
      </c>
      <c r="H396">
        <v>6</v>
      </c>
      <c r="I396">
        <v>0</v>
      </c>
    </row>
    <row r="398" spans="1:11" x14ac:dyDescent="0.2">
      <c r="A398" t="s">
        <v>12419</v>
      </c>
      <c r="B398" t="s">
        <v>12412</v>
      </c>
      <c r="C398" t="s">
        <v>12383</v>
      </c>
      <c r="D398">
        <v>1.75</v>
      </c>
      <c r="E398">
        <v>277</v>
      </c>
      <c r="F398">
        <v>484</v>
      </c>
      <c r="G398" t="s">
        <v>12518</v>
      </c>
      <c r="H398">
        <v>482</v>
      </c>
      <c r="I398">
        <v>2</v>
      </c>
      <c r="J398">
        <v>9</v>
      </c>
      <c r="K398">
        <f>H398*J398</f>
        <v>4338</v>
      </c>
    </row>
    <row r="399" spans="1:11" x14ac:dyDescent="0.2">
      <c r="G399" t="s">
        <v>1514</v>
      </c>
      <c r="H399">
        <v>2</v>
      </c>
      <c r="I399">
        <v>0</v>
      </c>
    </row>
    <row r="401" spans="1:11" x14ac:dyDescent="0.2">
      <c r="A401" t="s">
        <v>12515</v>
      </c>
      <c r="B401" t="s">
        <v>12479</v>
      </c>
      <c r="C401" t="s">
        <v>12210</v>
      </c>
      <c r="D401">
        <v>2</v>
      </c>
      <c r="E401">
        <v>289</v>
      </c>
      <c r="F401">
        <v>578</v>
      </c>
      <c r="G401" t="s">
        <v>12522</v>
      </c>
      <c r="H401">
        <v>577</v>
      </c>
      <c r="I401">
        <v>1</v>
      </c>
      <c r="J401">
        <v>9.5</v>
      </c>
      <c r="K401">
        <f>H401*J401</f>
        <v>5481.5</v>
      </c>
    </row>
    <row r="402" spans="1:11" x14ac:dyDescent="0.2">
      <c r="G402" t="s">
        <v>1515</v>
      </c>
      <c r="H402">
        <v>1</v>
      </c>
      <c r="I402">
        <v>0</v>
      </c>
    </row>
    <row r="404" spans="1:11" x14ac:dyDescent="0.2">
      <c r="A404" t="s">
        <v>12515</v>
      </c>
      <c r="B404" t="s">
        <v>12460</v>
      </c>
      <c r="C404" t="s">
        <v>12213</v>
      </c>
      <c r="D404">
        <v>2</v>
      </c>
      <c r="E404">
        <v>289</v>
      </c>
      <c r="F404">
        <v>578</v>
      </c>
      <c r="G404" t="s">
        <v>12522</v>
      </c>
      <c r="H404">
        <v>577</v>
      </c>
      <c r="I404">
        <v>1</v>
      </c>
      <c r="J404">
        <v>9</v>
      </c>
      <c r="K404">
        <f>H404*J404</f>
        <v>5193</v>
      </c>
    </row>
    <row r="405" spans="1:11" x14ac:dyDescent="0.2">
      <c r="G405" t="s">
        <v>1514</v>
      </c>
      <c r="H405">
        <v>1</v>
      </c>
      <c r="I405">
        <v>0</v>
      </c>
      <c r="K405">
        <f t="shared" ref="K405:K468" si="0">H405*J405</f>
        <v>0</v>
      </c>
    </row>
    <row r="407" spans="1:11" x14ac:dyDescent="0.2">
      <c r="A407" t="s">
        <v>12702</v>
      </c>
      <c r="B407" t="s">
        <v>12654</v>
      </c>
      <c r="C407" t="s">
        <v>12655</v>
      </c>
      <c r="D407">
        <v>1</v>
      </c>
      <c r="E407">
        <v>146</v>
      </c>
      <c r="F407">
        <v>146</v>
      </c>
      <c r="G407" t="s">
        <v>3043</v>
      </c>
      <c r="H407">
        <v>146</v>
      </c>
      <c r="I407">
        <v>0</v>
      </c>
      <c r="J407">
        <v>9</v>
      </c>
      <c r="K407">
        <f t="shared" si="0"/>
        <v>1314</v>
      </c>
    </row>
    <row r="410" spans="1:11" x14ac:dyDescent="0.2">
      <c r="A410" t="s">
        <v>12702</v>
      </c>
      <c r="B410" t="s">
        <v>12576</v>
      </c>
      <c r="C410" t="s">
        <v>12577</v>
      </c>
      <c r="D410">
        <v>2</v>
      </c>
      <c r="E410">
        <v>351</v>
      </c>
      <c r="F410">
        <v>702</v>
      </c>
      <c r="G410" t="s">
        <v>12815</v>
      </c>
      <c r="H410">
        <v>702</v>
      </c>
      <c r="I410">
        <v>0</v>
      </c>
      <c r="J410">
        <v>9.5</v>
      </c>
      <c r="K410">
        <f t="shared" si="0"/>
        <v>6669</v>
      </c>
    </row>
    <row r="412" spans="1:11" x14ac:dyDescent="0.2">
      <c r="A412" t="s">
        <v>12564</v>
      </c>
      <c r="B412" t="s">
        <v>12656</v>
      </c>
      <c r="C412" t="s">
        <v>12657</v>
      </c>
      <c r="D412">
        <v>4</v>
      </c>
      <c r="E412">
        <v>150</v>
      </c>
      <c r="F412">
        <v>600</v>
      </c>
      <c r="G412" t="s">
        <v>12842</v>
      </c>
      <c r="H412">
        <v>600</v>
      </c>
      <c r="I412">
        <v>0</v>
      </c>
      <c r="J412">
        <v>9.5</v>
      </c>
      <c r="K412">
        <f t="shared" si="0"/>
        <v>5700</v>
      </c>
    </row>
    <row r="413" spans="1:11" x14ac:dyDescent="0.2">
      <c r="K413">
        <f t="shared" si="0"/>
        <v>0</v>
      </c>
    </row>
    <row r="415" spans="1:11" x14ac:dyDescent="0.2">
      <c r="A415" t="s">
        <v>12728</v>
      </c>
      <c r="B415" t="s">
        <v>12715</v>
      </c>
      <c r="C415" t="s">
        <v>12655</v>
      </c>
      <c r="D415">
        <v>5</v>
      </c>
      <c r="E415">
        <v>89</v>
      </c>
      <c r="F415">
        <v>445</v>
      </c>
      <c r="G415" t="s">
        <v>1431</v>
      </c>
      <c r="H415">
        <v>442</v>
      </c>
      <c r="I415">
        <v>3</v>
      </c>
      <c r="J415">
        <v>9</v>
      </c>
      <c r="K415">
        <f t="shared" si="0"/>
        <v>3978</v>
      </c>
    </row>
    <row r="416" spans="1:11" x14ac:dyDescent="0.2">
      <c r="K416">
        <f t="shared" si="0"/>
        <v>0</v>
      </c>
    </row>
    <row r="418" spans="1:11" x14ac:dyDescent="0.2">
      <c r="A418" t="s">
        <v>12841</v>
      </c>
      <c r="B418" t="s">
        <v>12935</v>
      </c>
      <c r="C418" t="s">
        <v>12936</v>
      </c>
      <c r="D418">
        <v>3</v>
      </c>
      <c r="E418">
        <v>200</v>
      </c>
      <c r="F418">
        <v>600</v>
      </c>
      <c r="G418" t="s">
        <v>12975</v>
      </c>
      <c r="H418">
        <v>599</v>
      </c>
      <c r="I418">
        <v>1</v>
      </c>
      <c r="J418">
        <v>10.5</v>
      </c>
      <c r="K418">
        <f t="shared" si="0"/>
        <v>6289.5</v>
      </c>
    </row>
    <row r="419" spans="1:11" x14ac:dyDescent="0.2">
      <c r="K419">
        <f t="shared" si="0"/>
        <v>0</v>
      </c>
    </row>
    <row r="421" spans="1:11" x14ac:dyDescent="0.2">
      <c r="A421" t="s">
        <v>1553</v>
      </c>
      <c r="B421" t="s">
        <v>1458</v>
      </c>
      <c r="C421" t="s">
        <v>1524</v>
      </c>
      <c r="D421">
        <v>2</v>
      </c>
      <c r="E421">
        <v>300</v>
      </c>
      <c r="F421">
        <v>600</v>
      </c>
      <c r="G421" t="s">
        <v>12975</v>
      </c>
      <c r="H421">
        <v>596</v>
      </c>
      <c r="I421">
        <v>4</v>
      </c>
      <c r="J421">
        <v>9</v>
      </c>
      <c r="K421">
        <f t="shared" si="0"/>
        <v>5364</v>
      </c>
    </row>
    <row r="422" spans="1:11" x14ac:dyDescent="0.2">
      <c r="K422">
        <f t="shared" si="0"/>
        <v>0</v>
      </c>
    </row>
    <row r="424" spans="1:11" x14ac:dyDescent="0.2">
      <c r="A424" t="s">
        <v>3043</v>
      </c>
      <c r="B424" t="s">
        <v>1414</v>
      </c>
      <c r="C424" t="s">
        <v>1457</v>
      </c>
      <c r="D424">
        <v>3</v>
      </c>
      <c r="E424">
        <v>195</v>
      </c>
      <c r="F424">
        <v>585</v>
      </c>
      <c r="G424" t="s">
        <v>13269</v>
      </c>
      <c r="H424">
        <v>581</v>
      </c>
      <c r="I424">
        <f>F424-H424</f>
        <v>4</v>
      </c>
      <c r="J424">
        <v>10</v>
      </c>
      <c r="K424">
        <f t="shared" si="0"/>
        <v>5810</v>
      </c>
    </row>
    <row r="425" spans="1:11" x14ac:dyDescent="0.2">
      <c r="G425" t="s">
        <v>13698</v>
      </c>
      <c r="H425">
        <v>3</v>
      </c>
      <c r="I425">
        <v>1</v>
      </c>
      <c r="K425">
        <f t="shared" si="0"/>
        <v>0</v>
      </c>
    </row>
    <row r="426" spans="1:11" x14ac:dyDescent="0.2">
      <c r="G426" t="s">
        <v>13699</v>
      </c>
      <c r="H426">
        <v>1</v>
      </c>
      <c r="I426">
        <v>0</v>
      </c>
      <c r="K426">
        <f t="shared" si="0"/>
        <v>0</v>
      </c>
    </row>
    <row r="428" spans="1:11" x14ac:dyDescent="0.2">
      <c r="A428" t="s">
        <v>13253</v>
      </c>
      <c r="B428" t="s">
        <v>13500</v>
      </c>
      <c r="C428" t="s">
        <v>13397</v>
      </c>
      <c r="D428">
        <v>3</v>
      </c>
      <c r="E428">
        <v>248</v>
      </c>
      <c r="F428">
        <f>D428*E428</f>
        <v>744</v>
      </c>
      <c r="G428" t="s">
        <v>21665</v>
      </c>
      <c r="H428">
        <v>740</v>
      </c>
      <c r="I428">
        <f>F428-H428</f>
        <v>4</v>
      </c>
      <c r="J428">
        <v>10.5</v>
      </c>
      <c r="K428">
        <f t="shared" si="0"/>
        <v>7770</v>
      </c>
    </row>
    <row r="429" spans="1:11" x14ac:dyDescent="0.2">
      <c r="G429" t="s">
        <v>13660</v>
      </c>
      <c r="H429">
        <v>4</v>
      </c>
      <c r="I429">
        <v>0</v>
      </c>
      <c r="K429">
        <f t="shared" si="0"/>
        <v>0</v>
      </c>
    </row>
    <row r="431" spans="1:11" x14ac:dyDescent="0.2">
      <c r="A431" t="s">
        <v>21663</v>
      </c>
      <c r="B431" t="s">
        <v>13705</v>
      </c>
      <c r="C431" t="s">
        <v>13677</v>
      </c>
      <c r="D431">
        <v>3</v>
      </c>
      <c r="E431">
        <v>220</v>
      </c>
      <c r="F431">
        <f>D431*E431</f>
        <v>660</v>
      </c>
      <c r="G431" t="s">
        <v>21662</v>
      </c>
      <c r="H431">
        <v>658</v>
      </c>
      <c r="I431">
        <f>F431-H431</f>
        <v>2</v>
      </c>
      <c r="J431">
        <v>9.5</v>
      </c>
      <c r="K431">
        <f t="shared" si="0"/>
        <v>6251</v>
      </c>
    </row>
    <row r="432" spans="1:11" x14ac:dyDescent="0.2">
      <c r="K432">
        <f t="shared" si="0"/>
        <v>0</v>
      </c>
    </row>
    <row r="434" spans="1:11" x14ac:dyDescent="0.2">
      <c r="A434" t="s">
        <v>21666</v>
      </c>
      <c r="B434" t="s">
        <v>13768</v>
      </c>
      <c r="C434" t="s">
        <v>13770</v>
      </c>
      <c r="D434">
        <v>2</v>
      </c>
      <c r="E434">
        <v>351</v>
      </c>
      <c r="F434">
        <f>D434*E434</f>
        <v>702</v>
      </c>
      <c r="G434" t="s">
        <v>1350</v>
      </c>
      <c r="H434">
        <v>702</v>
      </c>
      <c r="I434">
        <v>0</v>
      </c>
      <c r="J434">
        <v>9.5</v>
      </c>
      <c r="K434">
        <f t="shared" si="0"/>
        <v>6669</v>
      </c>
    </row>
    <row r="435" spans="1:11" x14ac:dyDescent="0.2">
      <c r="K435">
        <f t="shared" si="0"/>
        <v>0</v>
      </c>
    </row>
    <row r="437" spans="1:11" x14ac:dyDescent="0.2">
      <c r="A437" t="s">
        <v>21667</v>
      </c>
      <c r="B437" t="s">
        <v>13898</v>
      </c>
      <c r="C437" t="s">
        <v>13899</v>
      </c>
      <c r="D437">
        <v>2</v>
      </c>
      <c r="E437">
        <v>356</v>
      </c>
      <c r="F437">
        <f>D437*E437</f>
        <v>712</v>
      </c>
      <c r="I437">
        <f>F437-H437</f>
        <v>712</v>
      </c>
      <c r="K437">
        <f t="shared" si="0"/>
        <v>0</v>
      </c>
    </row>
    <row r="438" spans="1:11" x14ac:dyDescent="0.2">
      <c r="K438">
        <f t="shared" si="0"/>
        <v>0</v>
      </c>
    </row>
    <row r="440" spans="1:11" x14ac:dyDescent="0.2">
      <c r="A440" t="s">
        <v>21667</v>
      </c>
      <c r="B440" t="s">
        <v>13900</v>
      </c>
      <c r="C440" t="s">
        <v>13331</v>
      </c>
      <c r="D440">
        <v>4</v>
      </c>
      <c r="E440">
        <v>167</v>
      </c>
      <c r="F440">
        <f>D440*E440</f>
        <v>668</v>
      </c>
      <c r="G440" t="s">
        <v>1192</v>
      </c>
      <c r="H440">
        <v>668</v>
      </c>
      <c r="I440">
        <f>F440-H440</f>
        <v>0</v>
      </c>
      <c r="J440">
        <v>9</v>
      </c>
      <c r="K440">
        <f t="shared" si="0"/>
        <v>6012</v>
      </c>
    </row>
    <row r="441" spans="1:11" x14ac:dyDescent="0.2">
      <c r="K441">
        <f t="shared" si="0"/>
        <v>0</v>
      </c>
    </row>
    <row r="443" spans="1:11" x14ac:dyDescent="0.2">
      <c r="A443" t="s">
        <v>1278</v>
      </c>
      <c r="B443" t="s">
        <v>1279</v>
      </c>
      <c r="C443" t="s">
        <v>1280</v>
      </c>
      <c r="D443">
        <v>2</v>
      </c>
      <c r="E443">
        <v>350</v>
      </c>
      <c r="F443">
        <f>D443*E443</f>
        <v>700</v>
      </c>
      <c r="I443">
        <f>F443-H443</f>
        <v>700</v>
      </c>
      <c r="K443">
        <f t="shared" si="0"/>
        <v>0</v>
      </c>
    </row>
    <row r="444" spans="1:11" x14ac:dyDescent="0.2">
      <c r="K444">
        <f t="shared" si="0"/>
        <v>0</v>
      </c>
    </row>
    <row r="446" spans="1:11" x14ac:dyDescent="0.2">
      <c r="F446">
        <f>D446*E446</f>
        <v>0</v>
      </c>
      <c r="I446">
        <f>F446-H446</f>
        <v>0</v>
      </c>
      <c r="K446">
        <f t="shared" si="0"/>
        <v>0</v>
      </c>
    </row>
    <row r="447" spans="1:11" x14ac:dyDescent="0.2">
      <c r="K447">
        <f t="shared" si="0"/>
        <v>0</v>
      </c>
    </row>
    <row r="449" spans="6:11" x14ac:dyDescent="0.2">
      <c r="F449">
        <f>D449*E449</f>
        <v>0</v>
      </c>
      <c r="I449">
        <f>F449-H449</f>
        <v>0</v>
      </c>
      <c r="K449">
        <f t="shared" si="0"/>
        <v>0</v>
      </c>
    </row>
    <row r="450" spans="6:11" x14ac:dyDescent="0.2">
      <c r="K450">
        <f t="shared" si="0"/>
        <v>0</v>
      </c>
    </row>
    <row r="452" spans="6:11" x14ac:dyDescent="0.2">
      <c r="F452">
        <f>D452*E452</f>
        <v>0</v>
      </c>
      <c r="I452">
        <f>F452-H452</f>
        <v>0</v>
      </c>
      <c r="K452">
        <f t="shared" si="0"/>
        <v>0</v>
      </c>
    </row>
    <row r="453" spans="6:11" x14ac:dyDescent="0.2">
      <c r="K453">
        <f t="shared" si="0"/>
        <v>0</v>
      </c>
    </row>
    <row r="455" spans="6:11" x14ac:dyDescent="0.2">
      <c r="F455">
        <f>D455*E455</f>
        <v>0</v>
      </c>
      <c r="I455">
        <f>F455-H455</f>
        <v>0</v>
      </c>
      <c r="K455">
        <f t="shared" si="0"/>
        <v>0</v>
      </c>
    </row>
    <row r="456" spans="6:11" x14ac:dyDescent="0.2">
      <c r="K456">
        <f t="shared" si="0"/>
        <v>0</v>
      </c>
    </row>
    <row r="458" spans="6:11" x14ac:dyDescent="0.2">
      <c r="F458">
        <f>D458*E458</f>
        <v>0</v>
      </c>
      <c r="I458">
        <f>F458-H458</f>
        <v>0</v>
      </c>
      <c r="K458">
        <f t="shared" si="0"/>
        <v>0</v>
      </c>
    </row>
    <row r="459" spans="6:11" x14ac:dyDescent="0.2">
      <c r="K459">
        <f t="shared" si="0"/>
        <v>0</v>
      </c>
    </row>
    <row r="461" spans="6:11" x14ac:dyDescent="0.2">
      <c r="F461">
        <f>D461*E461</f>
        <v>0</v>
      </c>
      <c r="I461">
        <f>F461-H461</f>
        <v>0</v>
      </c>
      <c r="K461">
        <f t="shared" si="0"/>
        <v>0</v>
      </c>
    </row>
    <row r="462" spans="6:11" x14ac:dyDescent="0.2">
      <c r="K462">
        <f t="shared" si="0"/>
        <v>0</v>
      </c>
    </row>
    <row r="464" spans="6:11" x14ac:dyDescent="0.2">
      <c r="F464">
        <f>D464*E464</f>
        <v>0</v>
      </c>
      <c r="I464">
        <f>F464-H464</f>
        <v>0</v>
      </c>
      <c r="K464">
        <f t="shared" si="0"/>
        <v>0</v>
      </c>
    </row>
    <row r="465" spans="6:11" x14ac:dyDescent="0.2">
      <c r="K465">
        <f t="shared" si="0"/>
        <v>0</v>
      </c>
    </row>
    <row r="467" spans="6:11" x14ac:dyDescent="0.2">
      <c r="F467">
        <f>D467*E467</f>
        <v>0</v>
      </c>
      <c r="I467">
        <f>F467-H467</f>
        <v>0</v>
      </c>
      <c r="K467">
        <f t="shared" si="0"/>
        <v>0</v>
      </c>
    </row>
    <row r="468" spans="6:11" x14ac:dyDescent="0.2">
      <c r="K468">
        <f t="shared" si="0"/>
        <v>0</v>
      </c>
    </row>
    <row r="470" spans="6:11" x14ac:dyDescent="0.2">
      <c r="F470">
        <f>D470*E470</f>
        <v>0</v>
      </c>
      <c r="I470">
        <f>F470-H470</f>
        <v>0</v>
      </c>
      <c r="K470">
        <f t="shared" ref="K470:K479" si="1">H470*J470</f>
        <v>0</v>
      </c>
    </row>
    <row r="471" spans="6:11" x14ac:dyDescent="0.2">
      <c r="K471">
        <f t="shared" si="1"/>
        <v>0</v>
      </c>
    </row>
    <row r="473" spans="6:11" x14ac:dyDescent="0.2">
      <c r="F473">
        <f>D473*E473</f>
        <v>0</v>
      </c>
      <c r="I473">
        <f>F473-H473</f>
        <v>0</v>
      </c>
      <c r="K473">
        <f t="shared" si="1"/>
        <v>0</v>
      </c>
    </row>
    <row r="474" spans="6:11" x14ac:dyDescent="0.2">
      <c r="K474">
        <f t="shared" si="1"/>
        <v>0</v>
      </c>
    </row>
    <row r="476" spans="6:11" x14ac:dyDescent="0.2">
      <c r="F476">
        <f>D476*E476</f>
        <v>0</v>
      </c>
      <c r="I476">
        <f>F476-H476</f>
        <v>0</v>
      </c>
      <c r="K476">
        <f t="shared" si="1"/>
        <v>0</v>
      </c>
    </row>
    <row r="477" spans="6:11" x14ac:dyDescent="0.2">
      <c r="K477">
        <f t="shared" si="1"/>
        <v>0</v>
      </c>
    </row>
    <row r="479" spans="6:11" x14ac:dyDescent="0.2">
      <c r="F479">
        <f>D479*E479</f>
        <v>0</v>
      </c>
      <c r="I479">
        <f>F479-H479</f>
        <v>0</v>
      </c>
      <c r="K479">
        <f t="shared" si="1"/>
        <v>0</v>
      </c>
    </row>
  </sheetData>
  <mergeCells count="2">
    <mergeCell ref="A1:C3"/>
    <mergeCell ref="M5:O5"/>
  </mergeCells>
  <phoneticPr fontId="13" type="noConversion"/>
  <pageMargins left="0.75" right="0.75" top="1" bottom="1" header="0.5" footer="0.5"/>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K85"/>
  <sheetViews>
    <sheetView topLeftCell="A29" zoomScaleNormal="100" workbookViewId="0">
      <selection activeCell="A55" sqref="A55"/>
    </sheetView>
  </sheetViews>
  <sheetFormatPr baseColWidth="10" defaultRowHeight="12.75" x14ac:dyDescent="0.2"/>
  <cols>
    <col min="7" max="7" width="13.125" customWidth="1"/>
  </cols>
  <sheetData>
    <row r="1" spans="1:11" x14ac:dyDescent="0.2">
      <c r="A1" s="127" t="s">
        <v>13252</v>
      </c>
      <c r="B1" s="128"/>
      <c r="C1" s="129"/>
    </row>
    <row r="2" spans="1:11" x14ac:dyDescent="0.2">
      <c r="A2" s="130"/>
      <c r="B2" s="131"/>
      <c r="C2" s="132"/>
    </row>
    <row r="3" spans="1:11" x14ac:dyDescent="0.2">
      <c r="A3" s="133"/>
      <c r="B3" s="134"/>
      <c r="C3" s="135"/>
    </row>
    <row r="4" spans="1:11" ht="13.5" thickBot="1" x14ac:dyDescent="0.25"/>
    <row r="5" spans="1:11" ht="18.75" thickBot="1" x14ac:dyDescent="0.3">
      <c r="A5" s="3" t="s">
        <v>6476</v>
      </c>
      <c r="B5" s="3" t="s">
        <v>6814</v>
      </c>
      <c r="C5" s="3" t="s">
        <v>7844</v>
      </c>
      <c r="D5" s="3" t="s">
        <v>7684</v>
      </c>
      <c r="E5" s="3" t="s">
        <v>7848</v>
      </c>
      <c r="F5" s="4" t="s">
        <v>6904</v>
      </c>
      <c r="G5" s="3" t="s">
        <v>6829</v>
      </c>
      <c r="H5" s="3" t="s">
        <v>6844</v>
      </c>
      <c r="I5" s="3" t="s">
        <v>6404</v>
      </c>
      <c r="J5" s="3" t="s">
        <v>7022</v>
      </c>
      <c r="K5" s="3" t="s">
        <v>6312</v>
      </c>
    </row>
    <row r="6" spans="1:11" x14ac:dyDescent="0.2">
      <c r="A6" t="s">
        <v>13222</v>
      </c>
      <c r="B6" t="s">
        <v>13357</v>
      </c>
      <c r="C6" t="s">
        <v>13223</v>
      </c>
      <c r="D6">
        <v>2</v>
      </c>
      <c r="E6">
        <v>343</v>
      </c>
      <c r="F6">
        <v>686</v>
      </c>
      <c r="G6" t="s">
        <v>13365</v>
      </c>
      <c r="H6">
        <v>678</v>
      </c>
      <c r="I6">
        <v>8</v>
      </c>
      <c r="J6">
        <v>11</v>
      </c>
      <c r="K6">
        <v>7458</v>
      </c>
    </row>
    <row r="7" spans="1:11" x14ac:dyDescent="0.2">
      <c r="G7" t="s">
        <v>21783</v>
      </c>
      <c r="H7">
        <v>8</v>
      </c>
      <c r="I7">
        <v>0</v>
      </c>
    </row>
    <row r="8" spans="1:11" x14ac:dyDescent="0.2">
      <c r="G8" t="s">
        <v>21667</v>
      </c>
      <c r="H8">
        <v>8</v>
      </c>
      <c r="I8">
        <v>0</v>
      </c>
      <c r="J8">
        <v>11</v>
      </c>
      <c r="K8">
        <v>88</v>
      </c>
    </row>
    <row r="10" spans="1:11" x14ac:dyDescent="0.2">
      <c r="A10" t="s">
        <v>13222</v>
      </c>
      <c r="B10" t="s">
        <v>13275</v>
      </c>
      <c r="C10" t="s">
        <v>13276</v>
      </c>
      <c r="D10">
        <v>2</v>
      </c>
      <c r="E10">
        <v>350</v>
      </c>
      <c r="F10">
        <v>700</v>
      </c>
      <c r="G10" t="s">
        <v>13375</v>
      </c>
      <c r="H10">
        <v>695</v>
      </c>
      <c r="I10">
        <v>5</v>
      </c>
      <c r="J10">
        <v>9</v>
      </c>
      <c r="K10">
        <f>H10*J10</f>
        <v>6255</v>
      </c>
    </row>
    <row r="11" spans="1:11" x14ac:dyDescent="0.2">
      <c r="G11" t="s">
        <v>21783</v>
      </c>
      <c r="H11">
        <v>5</v>
      </c>
      <c r="I11">
        <v>0</v>
      </c>
      <c r="K11">
        <f t="shared" ref="K11:K74" si="0">H11*J11</f>
        <v>0</v>
      </c>
    </row>
    <row r="13" spans="1:11" x14ac:dyDescent="0.2">
      <c r="A13" t="s">
        <v>13365</v>
      </c>
      <c r="B13" t="s">
        <v>13697</v>
      </c>
      <c r="C13" t="s">
        <v>13489</v>
      </c>
      <c r="D13">
        <v>2</v>
      </c>
      <c r="E13">
        <v>301</v>
      </c>
      <c r="F13">
        <v>602</v>
      </c>
      <c r="G13" t="s">
        <v>21667</v>
      </c>
      <c r="H13">
        <v>594</v>
      </c>
      <c r="I13">
        <f>F13-H13</f>
        <v>8</v>
      </c>
      <c r="J13">
        <v>9.5</v>
      </c>
      <c r="K13">
        <f t="shared" si="0"/>
        <v>5643</v>
      </c>
    </row>
    <row r="14" spans="1:11" x14ac:dyDescent="0.2">
      <c r="K14">
        <f t="shared" si="0"/>
        <v>0</v>
      </c>
    </row>
    <row r="16" spans="1:11" x14ac:dyDescent="0.2">
      <c r="A16" t="s">
        <v>13365</v>
      </c>
      <c r="B16" t="s">
        <v>13522</v>
      </c>
      <c r="C16" t="s">
        <v>13523</v>
      </c>
      <c r="D16">
        <v>2</v>
      </c>
      <c r="E16">
        <v>301</v>
      </c>
      <c r="F16">
        <v>602</v>
      </c>
      <c r="G16" t="s">
        <v>21784</v>
      </c>
      <c r="H16">
        <v>592</v>
      </c>
      <c r="I16">
        <f>F16-H16</f>
        <v>10</v>
      </c>
      <c r="J16">
        <v>9</v>
      </c>
      <c r="K16">
        <f t="shared" si="0"/>
        <v>5328</v>
      </c>
    </row>
    <row r="17" spans="1:11" x14ac:dyDescent="0.2">
      <c r="G17" t="s">
        <v>21709</v>
      </c>
      <c r="H17">
        <v>6</v>
      </c>
      <c r="I17">
        <v>4</v>
      </c>
      <c r="K17">
        <f t="shared" si="0"/>
        <v>0</v>
      </c>
    </row>
    <row r="19" spans="1:11" x14ac:dyDescent="0.2">
      <c r="A19" t="s">
        <v>13525</v>
      </c>
      <c r="B19" t="s">
        <v>13449</v>
      </c>
      <c r="C19" t="s">
        <v>13537</v>
      </c>
      <c r="D19">
        <v>2</v>
      </c>
      <c r="E19">
        <v>284</v>
      </c>
      <c r="F19">
        <v>568</v>
      </c>
      <c r="G19" t="s">
        <v>21784</v>
      </c>
      <c r="H19">
        <v>561</v>
      </c>
      <c r="I19">
        <f>F19-H19</f>
        <v>7</v>
      </c>
      <c r="J19">
        <v>9</v>
      </c>
      <c r="K19">
        <f t="shared" si="0"/>
        <v>5049</v>
      </c>
    </row>
    <row r="20" spans="1:11" x14ac:dyDescent="0.2">
      <c r="G20" t="s">
        <v>21709</v>
      </c>
      <c r="H20">
        <v>6</v>
      </c>
      <c r="I20">
        <v>1</v>
      </c>
      <c r="K20">
        <f t="shared" si="0"/>
        <v>0</v>
      </c>
    </row>
    <row r="22" spans="1:11" x14ac:dyDescent="0.2">
      <c r="A22" t="s">
        <v>13525</v>
      </c>
      <c r="B22" t="s">
        <v>13502</v>
      </c>
      <c r="C22" t="s">
        <v>13541</v>
      </c>
      <c r="D22">
        <v>2</v>
      </c>
      <c r="E22">
        <v>284</v>
      </c>
      <c r="F22">
        <v>568</v>
      </c>
      <c r="G22" t="s">
        <v>13742</v>
      </c>
      <c r="H22">
        <v>564</v>
      </c>
      <c r="I22">
        <f>F22-H22</f>
        <v>4</v>
      </c>
      <c r="J22">
        <v>9</v>
      </c>
      <c r="K22">
        <f t="shared" si="0"/>
        <v>5076</v>
      </c>
    </row>
    <row r="23" spans="1:11" x14ac:dyDescent="0.2">
      <c r="G23" t="s">
        <v>21709</v>
      </c>
      <c r="H23">
        <v>3</v>
      </c>
      <c r="I23">
        <v>1</v>
      </c>
      <c r="K23">
        <f t="shared" si="0"/>
        <v>0</v>
      </c>
    </row>
    <row r="25" spans="1:11" x14ac:dyDescent="0.2">
      <c r="A25" t="s">
        <v>21725</v>
      </c>
      <c r="B25" t="s">
        <v>13634</v>
      </c>
      <c r="C25" t="s">
        <v>13542</v>
      </c>
      <c r="D25">
        <v>2</v>
      </c>
      <c r="E25">
        <v>332</v>
      </c>
      <c r="F25">
        <v>664</v>
      </c>
      <c r="G25" t="s">
        <v>21666</v>
      </c>
      <c r="H25">
        <v>655</v>
      </c>
      <c r="I25">
        <f>F25-H25</f>
        <v>9</v>
      </c>
      <c r="J25">
        <v>9</v>
      </c>
      <c r="K25">
        <f t="shared" si="0"/>
        <v>5895</v>
      </c>
    </row>
    <row r="26" spans="1:11" x14ac:dyDescent="0.2">
      <c r="G26" t="s">
        <v>21783</v>
      </c>
      <c r="H26">
        <v>9</v>
      </c>
      <c r="I26">
        <v>0</v>
      </c>
      <c r="K26">
        <f t="shared" si="0"/>
        <v>0</v>
      </c>
    </row>
    <row r="28" spans="1:11" x14ac:dyDescent="0.2">
      <c r="A28" t="s">
        <v>21725</v>
      </c>
      <c r="B28" t="s">
        <v>13543</v>
      </c>
      <c r="C28" t="s">
        <v>13635</v>
      </c>
      <c r="D28">
        <v>2</v>
      </c>
      <c r="E28">
        <v>332</v>
      </c>
      <c r="F28">
        <f>D28*E28</f>
        <v>664</v>
      </c>
      <c r="G28" t="s">
        <v>21662</v>
      </c>
      <c r="H28">
        <v>663</v>
      </c>
      <c r="I28">
        <f>F28-H28</f>
        <v>1</v>
      </c>
      <c r="J28">
        <v>10.5</v>
      </c>
      <c r="K28">
        <f t="shared" si="0"/>
        <v>6961.5</v>
      </c>
    </row>
    <row r="29" spans="1:11" x14ac:dyDescent="0.2">
      <c r="K29">
        <f t="shared" si="0"/>
        <v>0</v>
      </c>
    </row>
    <row r="31" spans="1:11" x14ac:dyDescent="0.2">
      <c r="A31" t="s">
        <v>21740</v>
      </c>
      <c r="B31" t="s">
        <v>13772</v>
      </c>
      <c r="C31" t="s">
        <v>13676</v>
      </c>
      <c r="D31">
        <v>4</v>
      </c>
      <c r="E31">
        <v>188</v>
      </c>
      <c r="F31">
        <f>D31*E31</f>
        <v>752</v>
      </c>
      <c r="G31" t="s">
        <v>21667</v>
      </c>
      <c r="H31">
        <v>744</v>
      </c>
      <c r="I31">
        <f>F31-H31</f>
        <v>8</v>
      </c>
      <c r="J31">
        <v>11.5</v>
      </c>
      <c r="K31">
        <f t="shared" si="0"/>
        <v>8556</v>
      </c>
    </row>
    <row r="32" spans="1:11" x14ac:dyDescent="0.2">
      <c r="K32">
        <f t="shared" si="0"/>
        <v>0</v>
      </c>
    </row>
    <row r="34" spans="1:11" x14ac:dyDescent="0.2">
      <c r="A34" t="s">
        <v>21740</v>
      </c>
      <c r="B34" t="s">
        <v>13650</v>
      </c>
      <c r="C34" t="s">
        <v>13651</v>
      </c>
      <c r="D34">
        <v>2</v>
      </c>
      <c r="E34">
        <v>363</v>
      </c>
      <c r="F34">
        <f>D34*E34</f>
        <v>726</v>
      </c>
      <c r="I34">
        <f>F34-H34</f>
        <v>726</v>
      </c>
      <c r="K34">
        <f t="shared" si="0"/>
        <v>0</v>
      </c>
    </row>
    <row r="35" spans="1:11" x14ac:dyDescent="0.2">
      <c r="K35">
        <f t="shared" si="0"/>
        <v>0</v>
      </c>
    </row>
    <row r="37" spans="1:11" x14ac:dyDescent="0.2">
      <c r="A37" t="s">
        <v>21661</v>
      </c>
      <c r="B37" t="s">
        <v>13690</v>
      </c>
      <c r="C37" t="s">
        <v>13691</v>
      </c>
      <c r="D37">
        <v>2</v>
      </c>
      <c r="E37">
        <v>319</v>
      </c>
      <c r="F37">
        <f>D37*E37</f>
        <v>638</v>
      </c>
      <c r="G37" t="s">
        <v>1350</v>
      </c>
      <c r="H37">
        <v>629</v>
      </c>
      <c r="I37">
        <f>F37-H37</f>
        <v>9</v>
      </c>
      <c r="J37">
        <v>10.5</v>
      </c>
      <c r="K37">
        <f t="shared" si="0"/>
        <v>6604.5</v>
      </c>
    </row>
    <row r="38" spans="1:11" x14ac:dyDescent="0.2">
      <c r="K38">
        <f t="shared" si="0"/>
        <v>0</v>
      </c>
    </row>
    <row r="40" spans="1:11" x14ac:dyDescent="0.2">
      <c r="A40" t="s">
        <v>21711</v>
      </c>
      <c r="B40" t="s">
        <v>13822</v>
      </c>
      <c r="C40" t="s">
        <v>13823</v>
      </c>
      <c r="D40">
        <v>2</v>
      </c>
      <c r="E40">
        <v>297</v>
      </c>
      <c r="F40">
        <f>D40*E40</f>
        <v>594</v>
      </c>
      <c r="I40">
        <f>F40-H40</f>
        <v>594</v>
      </c>
      <c r="K40">
        <f t="shared" si="0"/>
        <v>0</v>
      </c>
    </row>
    <row r="41" spans="1:11" x14ac:dyDescent="0.2">
      <c r="K41">
        <f t="shared" si="0"/>
        <v>0</v>
      </c>
    </row>
    <row r="43" spans="1:11" x14ac:dyDescent="0.2">
      <c r="A43" t="s">
        <v>21711</v>
      </c>
      <c r="B43" t="s">
        <v>13841</v>
      </c>
      <c r="C43" t="s">
        <v>13842</v>
      </c>
      <c r="D43">
        <v>2</v>
      </c>
      <c r="E43">
        <v>297</v>
      </c>
      <c r="F43">
        <f>D43*E43</f>
        <v>594</v>
      </c>
      <c r="G43" t="s">
        <v>1351</v>
      </c>
      <c r="H43">
        <v>579</v>
      </c>
      <c r="I43">
        <f>F43-H43</f>
        <v>15</v>
      </c>
      <c r="J43">
        <v>9</v>
      </c>
      <c r="K43">
        <f t="shared" si="0"/>
        <v>5211</v>
      </c>
    </row>
    <row r="44" spans="1:11" x14ac:dyDescent="0.2">
      <c r="K44">
        <f t="shared" si="0"/>
        <v>0</v>
      </c>
    </row>
    <row r="46" spans="1:11" x14ac:dyDescent="0.2">
      <c r="A46" t="s">
        <v>21667</v>
      </c>
      <c r="B46" t="s">
        <v>13904</v>
      </c>
      <c r="C46" t="s">
        <v>13905</v>
      </c>
      <c r="D46">
        <v>4</v>
      </c>
      <c r="E46">
        <v>167</v>
      </c>
      <c r="F46">
        <f>D46*E46</f>
        <v>668</v>
      </c>
      <c r="I46">
        <f>F46-H46</f>
        <v>668</v>
      </c>
      <c r="K46">
        <f t="shared" si="0"/>
        <v>0</v>
      </c>
    </row>
    <row r="47" spans="1:11" x14ac:dyDescent="0.2">
      <c r="K47">
        <f t="shared" si="0"/>
        <v>0</v>
      </c>
    </row>
    <row r="49" spans="1:11" x14ac:dyDescent="0.2">
      <c r="A49" t="s">
        <v>21667</v>
      </c>
      <c r="B49" t="s">
        <v>13970</v>
      </c>
      <c r="C49" t="s">
        <v>13971</v>
      </c>
      <c r="D49">
        <v>2</v>
      </c>
      <c r="E49">
        <v>353</v>
      </c>
      <c r="F49">
        <f>D49*E49</f>
        <v>706</v>
      </c>
      <c r="I49">
        <f>F49-H49</f>
        <v>706</v>
      </c>
      <c r="K49">
        <f t="shared" si="0"/>
        <v>0</v>
      </c>
    </row>
    <row r="50" spans="1:11" x14ac:dyDescent="0.2">
      <c r="K50">
        <f t="shared" si="0"/>
        <v>0</v>
      </c>
    </row>
    <row r="52" spans="1:11" x14ac:dyDescent="0.2">
      <c r="A52" t="s">
        <v>21667</v>
      </c>
      <c r="B52" t="s">
        <v>13972</v>
      </c>
      <c r="C52" t="s">
        <v>13832</v>
      </c>
      <c r="D52">
        <v>4</v>
      </c>
      <c r="E52">
        <v>167</v>
      </c>
      <c r="F52">
        <f>D52*E52</f>
        <v>668</v>
      </c>
      <c r="I52">
        <f>F52-H52</f>
        <v>668</v>
      </c>
      <c r="K52">
        <f t="shared" si="0"/>
        <v>0</v>
      </c>
    </row>
    <row r="53" spans="1:11" x14ac:dyDescent="0.2">
      <c r="K53">
        <f t="shared" si="0"/>
        <v>0</v>
      </c>
    </row>
    <row r="55" spans="1:11" x14ac:dyDescent="0.2">
      <c r="F55">
        <f>D55*E55</f>
        <v>0</v>
      </c>
      <c r="I55">
        <f>F55-H55</f>
        <v>0</v>
      </c>
      <c r="K55">
        <f t="shared" si="0"/>
        <v>0</v>
      </c>
    </row>
    <row r="56" spans="1:11" x14ac:dyDescent="0.2">
      <c r="K56">
        <f t="shared" si="0"/>
        <v>0</v>
      </c>
    </row>
    <row r="58" spans="1:11" x14ac:dyDescent="0.2">
      <c r="F58">
        <f>D58*E58</f>
        <v>0</v>
      </c>
      <c r="I58">
        <f>F58-H58</f>
        <v>0</v>
      </c>
      <c r="K58">
        <f t="shared" si="0"/>
        <v>0</v>
      </c>
    </row>
    <row r="59" spans="1:11" x14ac:dyDescent="0.2">
      <c r="K59">
        <f t="shared" si="0"/>
        <v>0</v>
      </c>
    </row>
    <row r="61" spans="1:11" x14ac:dyDescent="0.2">
      <c r="F61">
        <f>D61*E61</f>
        <v>0</v>
      </c>
      <c r="I61">
        <f>F61-H61</f>
        <v>0</v>
      </c>
      <c r="K61">
        <f t="shared" si="0"/>
        <v>0</v>
      </c>
    </row>
    <row r="62" spans="1:11" x14ac:dyDescent="0.2">
      <c r="K62">
        <f t="shared" si="0"/>
        <v>0</v>
      </c>
    </row>
    <row r="64" spans="1:11" x14ac:dyDescent="0.2">
      <c r="F64">
        <f>D64*E64</f>
        <v>0</v>
      </c>
      <c r="I64">
        <f>F64-H64</f>
        <v>0</v>
      </c>
      <c r="K64">
        <f t="shared" si="0"/>
        <v>0</v>
      </c>
    </row>
    <row r="65" spans="6:11" x14ac:dyDescent="0.2">
      <c r="K65">
        <f t="shared" si="0"/>
        <v>0</v>
      </c>
    </row>
    <row r="67" spans="6:11" x14ac:dyDescent="0.2">
      <c r="F67">
        <f>D67*E67</f>
        <v>0</v>
      </c>
      <c r="I67">
        <f>F67-H67</f>
        <v>0</v>
      </c>
      <c r="K67">
        <f t="shared" si="0"/>
        <v>0</v>
      </c>
    </row>
    <row r="68" spans="6:11" x14ac:dyDescent="0.2">
      <c r="K68">
        <f t="shared" si="0"/>
        <v>0</v>
      </c>
    </row>
    <row r="70" spans="6:11" x14ac:dyDescent="0.2">
      <c r="F70">
        <f>D70*E70</f>
        <v>0</v>
      </c>
      <c r="I70">
        <f>F70-H70</f>
        <v>0</v>
      </c>
      <c r="K70">
        <f t="shared" si="0"/>
        <v>0</v>
      </c>
    </row>
    <row r="71" spans="6:11" x14ac:dyDescent="0.2">
      <c r="K71">
        <f t="shared" si="0"/>
        <v>0</v>
      </c>
    </row>
    <row r="73" spans="6:11" x14ac:dyDescent="0.2">
      <c r="F73">
        <f>D73*E73</f>
        <v>0</v>
      </c>
      <c r="I73">
        <f>F73-H73</f>
        <v>0</v>
      </c>
      <c r="K73">
        <f t="shared" si="0"/>
        <v>0</v>
      </c>
    </row>
    <row r="74" spans="6:11" x14ac:dyDescent="0.2">
      <c r="K74">
        <f t="shared" si="0"/>
        <v>0</v>
      </c>
    </row>
    <row r="76" spans="6:11" x14ac:dyDescent="0.2">
      <c r="F76">
        <f>D76*E76</f>
        <v>0</v>
      </c>
      <c r="I76">
        <f>F76-H76</f>
        <v>0</v>
      </c>
      <c r="K76">
        <f t="shared" ref="K76:K83" si="1">H76*J76</f>
        <v>0</v>
      </c>
    </row>
    <row r="77" spans="6:11" x14ac:dyDescent="0.2">
      <c r="K77">
        <f t="shared" si="1"/>
        <v>0</v>
      </c>
    </row>
    <row r="79" spans="6:11" x14ac:dyDescent="0.2">
      <c r="F79">
        <f>D79*E79</f>
        <v>0</v>
      </c>
      <c r="I79">
        <f>F79-H79</f>
        <v>0</v>
      </c>
      <c r="K79">
        <f t="shared" si="1"/>
        <v>0</v>
      </c>
    </row>
    <row r="80" spans="6:11" x14ac:dyDescent="0.2">
      <c r="K80">
        <f t="shared" si="1"/>
        <v>0</v>
      </c>
    </row>
    <row r="82" spans="6:11" x14ac:dyDescent="0.2">
      <c r="F82">
        <f>D82*E82</f>
        <v>0</v>
      </c>
      <c r="I82">
        <f>F82-H82</f>
        <v>0</v>
      </c>
      <c r="K82">
        <f t="shared" si="1"/>
        <v>0</v>
      </c>
    </row>
    <row r="83" spans="6:11" x14ac:dyDescent="0.2">
      <c r="K83">
        <f t="shared" si="1"/>
        <v>0</v>
      </c>
    </row>
    <row r="85" spans="6:11" x14ac:dyDescent="0.2">
      <c r="F85">
        <f>D85*E85</f>
        <v>0</v>
      </c>
      <c r="I85">
        <f>F85-H85</f>
        <v>0</v>
      </c>
    </row>
  </sheetData>
  <mergeCells count="1">
    <mergeCell ref="A1:C3"/>
  </mergeCells>
  <phoneticPr fontId="13" type="noConversion"/>
  <pageMargins left="0.75" right="0.75" top="1" bottom="1" header="0.5" footer="0.5"/>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K6"/>
  <sheetViews>
    <sheetView zoomScaleNormal="100" workbookViewId="0">
      <selection activeCell="J47" sqref="J47:K47"/>
    </sheetView>
  </sheetViews>
  <sheetFormatPr baseColWidth="10" defaultRowHeight="12.75" x14ac:dyDescent="0.2"/>
  <sheetData>
    <row r="1" spans="1:11" x14ac:dyDescent="0.2">
      <c r="A1" s="127" t="s">
        <v>8196</v>
      </c>
      <c r="B1" s="128"/>
      <c r="C1" s="129"/>
    </row>
    <row r="2" spans="1:11" x14ac:dyDescent="0.2">
      <c r="A2" s="130"/>
      <c r="B2" s="131"/>
      <c r="C2" s="132"/>
    </row>
    <row r="3" spans="1:11" x14ac:dyDescent="0.2">
      <c r="A3" s="133"/>
      <c r="B3" s="134"/>
      <c r="C3" s="135"/>
    </row>
    <row r="4" spans="1:11" ht="13.5" thickBot="1" x14ac:dyDescent="0.25"/>
    <row r="5" spans="1:11" ht="18.75" thickBot="1" x14ac:dyDescent="0.3">
      <c r="A5" s="3" t="s">
        <v>6476</v>
      </c>
      <c r="B5" s="3" t="s">
        <v>6814</v>
      </c>
      <c r="C5" s="3" t="s">
        <v>6932</v>
      </c>
      <c r="D5" s="3" t="s">
        <v>6377</v>
      </c>
      <c r="E5" s="3" t="s">
        <v>6249</v>
      </c>
      <c r="F5" s="4" t="s">
        <v>6904</v>
      </c>
      <c r="G5" s="3" t="s">
        <v>6829</v>
      </c>
      <c r="H5" s="3" t="s">
        <v>6844</v>
      </c>
      <c r="I5" s="3" t="s">
        <v>6404</v>
      </c>
      <c r="J5" s="3" t="s">
        <v>7022</v>
      </c>
      <c r="K5" s="3" t="s">
        <v>6312</v>
      </c>
    </row>
    <row r="6" spans="1:11" x14ac:dyDescent="0.2">
      <c r="A6" s="5">
        <v>39269</v>
      </c>
      <c r="B6" t="s">
        <v>8381</v>
      </c>
      <c r="C6" t="s">
        <v>8336</v>
      </c>
      <c r="D6">
        <v>2</v>
      </c>
      <c r="E6">
        <v>319</v>
      </c>
      <c r="F6">
        <v>638</v>
      </c>
      <c r="G6" s="10">
        <v>39263</v>
      </c>
      <c r="H6" t="s">
        <v>3810</v>
      </c>
    </row>
  </sheetData>
  <mergeCells count="1">
    <mergeCell ref="A1:C3"/>
  </mergeCells>
  <phoneticPr fontId="13" type="noConversion"/>
  <pageMargins left="0.75" right="0.75" top="1" bottom="1" header="0.5" footer="0.5"/>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K26"/>
  <sheetViews>
    <sheetView zoomScaleNormal="100" workbookViewId="0">
      <selection activeCell="H22" sqref="H22"/>
    </sheetView>
  </sheetViews>
  <sheetFormatPr baseColWidth="10" defaultRowHeight="12.75" x14ac:dyDescent="0.2"/>
  <sheetData>
    <row r="1" spans="1:11" x14ac:dyDescent="0.2">
      <c r="A1" s="127" t="s">
        <v>6805</v>
      </c>
      <c r="B1" s="128"/>
      <c r="C1" s="129"/>
    </row>
    <row r="2" spans="1:11" x14ac:dyDescent="0.2">
      <c r="A2" s="130"/>
      <c r="B2" s="131"/>
      <c r="C2" s="132"/>
    </row>
    <row r="3" spans="1:11" x14ac:dyDescent="0.2">
      <c r="A3" s="133"/>
      <c r="B3" s="134"/>
      <c r="C3" s="135"/>
    </row>
    <row r="4" spans="1:11" ht="13.5" thickBot="1" x14ac:dyDescent="0.25"/>
    <row r="5" spans="1:11" ht="18.75" thickBot="1" x14ac:dyDescent="0.3">
      <c r="A5" s="3" t="s">
        <v>6476</v>
      </c>
      <c r="B5" s="3" t="s">
        <v>6814</v>
      </c>
      <c r="C5" s="3" t="s">
        <v>6932</v>
      </c>
      <c r="D5" s="3" t="s">
        <v>6377</v>
      </c>
      <c r="E5" s="3" t="s">
        <v>6249</v>
      </c>
      <c r="F5" s="4" t="s">
        <v>6904</v>
      </c>
      <c r="G5" s="3" t="s">
        <v>6829</v>
      </c>
      <c r="H5" s="3" t="s">
        <v>6844</v>
      </c>
      <c r="I5" s="3" t="s">
        <v>6404</v>
      </c>
      <c r="J5" s="3" t="s">
        <v>7022</v>
      </c>
      <c r="K5" s="3" t="s">
        <v>6312</v>
      </c>
    </row>
    <row r="8" spans="1:11" x14ac:dyDescent="0.2">
      <c r="A8" s="5">
        <v>38937</v>
      </c>
      <c r="B8" t="s">
        <v>5701</v>
      </c>
      <c r="C8" t="s">
        <v>5912</v>
      </c>
      <c r="D8">
        <v>2</v>
      </c>
      <c r="E8">
        <v>251</v>
      </c>
      <c r="F8">
        <v>502</v>
      </c>
      <c r="G8" s="5">
        <v>38946</v>
      </c>
      <c r="H8">
        <v>495</v>
      </c>
      <c r="I8">
        <v>7</v>
      </c>
      <c r="J8">
        <v>8</v>
      </c>
      <c r="K8">
        <f>H8*J8</f>
        <v>3960</v>
      </c>
    </row>
    <row r="9" spans="1:11" x14ac:dyDescent="0.2">
      <c r="G9" s="5">
        <v>38967</v>
      </c>
      <c r="H9">
        <v>7</v>
      </c>
      <c r="I9">
        <v>0</v>
      </c>
      <c r="K9">
        <f>H9*J8</f>
        <v>56</v>
      </c>
    </row>
    <row r="11" spans="1:11" x14ac:dyDescent="0.2">
      <c r="B11" t="s">
        <v>6065</v>
      </c>
      <c r="C11" t="s">
        <v>5659</v>
      </c>
      <c r="D11">
        <v>2</v>
      </c>
      <c r="E11">
        <v>345</v>
      </c>
      <c r="F11">
        <v>690</v>
      </c>
      <c r="G11" s="5">
        <v>38947</v>
      </c>
      <c r="H11">
        <v>682</v>
      </c>
      <c r="I11">
        <v>8</v>
      </c>
      <c r="J11">
        <v>8.5</v>
      </c>
      <c r="K11">
        <f>H11*J11</f>
        <v>5797</v>
      </c>
    </row>
    <row r="12" spans="1:11" x14ac:dyDescent="0.2">
      <c r="G12" t="s">
        <v>6881</v>
      </c>
      <c r="H12">
        <v>1</v>
      </c>
      <c r="I12">
        <v>7</v>
      </c>
    </row>
    <row r="13" spans="1:11" x14ac:dyDescent="0.2">
      <c r="G13" s="5">
        <v>38967</v>
      </c>
      <c r="H13">
        <v>7</v>
      </c>
      <c r="I13">
        <v>0</v>
      </c>
      <c r="K13">
        <f>H13*J11</f>
        <v>59.5</v>
      </c>
    </row>
    <row r="15" spans="1:11" x14ac:dyDescent="0.2">
      <c r="A15" s="5">
        <v>38946</v>
      </c>
      <c r="B15" t="s">
        <v>6635</v>
      </c>
      <c r="C15" t="s">
        <v>6655</v>
      </c>
      <c r="D15" s="11">
        <v>2.5</v>
      </c>
      <c r="E15">
        <v>215</v>
      </c>
      <c r="F15">
        <v>537.5</v>
      </c>
      <c r="G15" s="5">
        <v>38960</v>
      </c>
      <c r="H15">
        <v>535</v>
      </c>
      <c r="I15">
        <v>2</v>
      </c>
      <c r="J15">
        <v>9.5</v>
      </c>
      <c r="K15">
        <f>H15*J15</f>
        <v>5082.5</v>
      </c>
    </row>
    <row r="16" spans="1:11" x14ac:dyDescent="0.2">
      <c r="G16" t="s">
        <v>6051</v>
      </c>
      <c r="H16">
        <v>2</v>
      </c>
      <c r="I16">
        <v>0</v>
      </c>
    </row>
    <row r="18" spans="1:11" x14ac:dyDescent="0.2">
      <c r="B18" t="s">
        <v>6483</v>
      </c>
      <c r="C18" t="s">
        <v>6243</v>
      </c>
      <c r="D18">
        <v>4</v>
      </c>
      <c r="E18">
        <v>145</v>
      </c>
      <c r="F18">
        <v>580</v>
      </c>
      <c r="G18" s="5">
        <v>38953</v>
      </c>
      <c r="H18">
        <v>574</v>
      </c>
      <c r="I18">
        <v>6</v>
      </c>
      <c r="J18">
        <v>8</v>
      </c>
      <c r="K18">
        <f>H18*J18</f>
        <v>4592</v>
      </c>
    </row>
    <row r="19" spans="1:11" x14ac:dyDescent="0.2">
      <c r="G19" s="5">
        <v>38967</v>
      </c>
      <c r="H19">
        <v>5</v>
      </c>
      <c r="I19">
        <v>1</v>
      </c>
      <c r="K19">
        <f>H19*J18</f>
        <v>40</v>
      </c>
    </row>
    <row r="20" spans="1:11" x14ac:dyDescent="0.2">
      <c r="G20" s="5" t="s">
        <v>6631</v>
      </c>
      <c r="H20">
        <v>1</v>
      </c>
      <c r="I20">
        <v>0</v>
      </c>
    </row>
    <row r="22" spans="1:11" x14ac:dyDescent="0.2">
      <c r="A22" s="5">
        <v>38953</v>
      </c>
      <c r="B22" t="s">
        <v>5402</v>
      </c>
      <c r="C22" t="s">
        <v>5759</v>
      </c>
      <c r="D22">
        <v>3</v>
      </c>
      <c r="E22">
        <v>240</v>
      </c>
      <c r="F22">
        <v>720</v>
      </c>
      <c r="G22" s="5">
        <v>38988</v>
      </c>
      <c r="H22">
        <v>710</v>
      </c>
      <c r="I22">
        <v>10</v>
      </c>
      <c r="J22">
        <v>8.5</v>
      </c>
      <c r="K22">
        <f>H22*J22</f>
        <v>6035</v>
      </c>
    </row>
    <row r="23" spans="1:11" x14ac:dyDescent="0.2">
      <c r="G23" t="s">
        <v>6631</v>
      </c>
      <c r="H23">
        <v>10</v>
      </c>
      <c r="I23">
        <v>0</v>
      </c>
    </row>
    <row r="25" spans="1:11" x14ac:dyDescent="0.2">
      <c r="B25" t="s">
        <v>5072</v>
      </c>
      <c r="C25" t="s">
        <v>6115</v>
      </c>
      <c r="D25" s="11">
        <v>2.5</v>
      </c>
      <c r="E25">
        <v>240</v>
      </c>
      <c r="F25">
        <v>600</v>
      </c>
      <c r="G25" s="5">
        <v>38967</v>
      </c>
      <c r="H25">
        <v>596</v>
      </c>
      <c r="I25">
        <v>4</v>
      </c>
      <c r="J25">
        <v>8</v>
      </c>
      <c r="K25">
        <f>H25*J25</f>
        <v>4768</v>
      </c>
    </row>
    <row r="26" spans="1:11" x14ac:dyDescent="0.2">
      <c r="G26" t="s">
        <v>6462</v>
      </c>
      <c r="H26">
        <v>4</v>
      </c>
      <c r="I26">
        <v>0</v>
      </c>
    </row>
  </sheetData>
  <mergeCells count="1">
    <mergeCell ref="A1:C3"/>
  </mergeCells>
  <phoneticPr fontId="13" type="noConversion"/>
  <pageMargins left="0.75" right="0.75" top="1" bottom="1" header="0.5" footer="0.5"/>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K13"/>
  <sheetViews>
    <sheetView topLeftCell="A3" zoomScaleNormal="100" workbookViewId="0">
      <selection activeCell="C6" sqref="C6"/>
    </sheetView>
  </sheetViews>
  <sheetFormatPr baseColWidth="10" defaultRowHeight="12.75" x14ac:dyDescent="0.2"/>
  <sheetData>
    <row r="1" spans="1:11" x14ac:dyDescent="0.2">
      <c r="A1" s="127" t="s">
        <v>3931</v>
      </c>
      <c r="B1" s="128"/>
      <c r="C1" s="129"/>
    </row>
    <row r="2" spans="1:11" x14ac:dyDescent="0.2">
      <c r="A2" s="130"/>
      <c r="B2" s="131"/>
      <c r="C2" s="132"/>
    </row>
    <row r="3" spans="1:11" x14ac:dyDescent="0.2">
      <c r="A3" s="133"/>
      <c r="B3" s="134"/>
      <c r="C3" s="135"/>
    </row>
    <row r="4" spans="1:11" ht="13.5" thickBot="1" x14ac:dyDescent="0.25"/>
    <row r="5" spans="1:11" ht="18.75" thickBot="1" x14ac:dyDescent="0.3">
      <c r="A5" s="3" t="s">
        <v>6476</v>
      </c>
      <c r="B5" s="3" t="s">
        <v>6814</v>
      </c>
      <c r="C5" s="3" t="s">
        <v>7844</v>
      </c>
      <c r="D5" s="3" t="s">
        <v>7684</v>
      </c>
      <c r="E5" s="3" t="s">
        <v>7848</v>
      </c>
      <c r="F5" s="4" t="s">
        <v>6904</v>
      </c>
      <c r="G5" s="3" t="s">
        <v>6829</v>
      </c>
      <c r="H5" s="3" t="s">
        <v>6844</v>
      </c>
      <c r="I5" s="3" t="s">
        <v>6404</v>
      </c>
      <c r="J5" s="3" t="s">
        <v>7022</v>
      </c>
      <c r="K5" s="3" t="s">
        <v>6312</v>
      </c>
    </row>
    <row r="6" spans="1:11" x14ac:dyDescent="0.2">
      <c r="A6" s="12">
        <v>39319</v>
      </c>
      <c r="B6" t="s">
        <v>4136</v>
      </c>
      <c r="C6" t="s">
        <v>3932</v>
      </c>
      <c r="D6">
        <v>2</v>
      </c>
      <c r="E6">
        <v>255</v>
      </c>
      <c r="F6">
        <v>510</v>
      </c>
      <c r="G6" t="s">
        <v>3766</v>
      </c>
      <c r="H6">
        <v>510</v>
      </c>
      <c r="I6">
        <v>0</v>
      </c>
      <c r="J6">
        <v>9.5</v>
      </c>
      <c r="K6">
        <v>4845</v>
      </c>
    </row>
    <row r="9" spans="1:11" x14ac:dyDescent="0.2">
      <c r="A9" t="s">
        <v>4137</v>
      </c>
      <c r="B9" t="s">
        <v>4002</v>
      </c>
      <c r="C9" t="s">
        <v>4046</v>
      </c>
      <c r="D9">
        <v>2</v>
      </c>
      <c r="E9">
        <v>265</v>
      </c>
      <c r="F9">
        <v>530</v>
      </c>
      <c r="G9" t="s">
        <v>3589</v>
      </c>
      <c r="H9">
        <v>528</v>
      </c>
      <c r="I9">
        <v>2</v>
      </c>
      <c r="J9">
        <v>10.5</v>
      </c>
      <c r="K9">
        <v>5544</v>
      </c>
    </row>
    <row r="10" spans="1:11" x14ac:dyDescent="0.2">
      <c r="G10" t="s">
        <v>9067</v>
      </c>
      <c r="H10">
        <v>2</v>
      </c>
      <c r="I10">
        <v>0</v>
      </c>
      <c r="J10">
        <v>10.5</v>
      </c>
      <c r="K10">
        <v>21</v>
      </c>
    </row>
    <row r="12" spans="1:11" x14ac:dyDescent="0.2">
      <c r="A12" t="s">
        <v>3662</v>
      </c>
      <c r="B12" t="s">
        <v>3740</v>
      </c>
      <c r="C12" t="s">
        <v>3752</v>
      </c>
      <c r="D12">
        <v>3</v>
      </c>
      <c r="E12">
        <v>188</v>
      </c>
      <c r="F12">
        <v>564</v>
      </c>
      <c r="G12" t="s">
        <v>3203</v>
      </c>
      <c r="H12">
        <v>558</v>
      </c>
      <c r="I12">
        <v>6</v>
      </c>
      <c r="J12">
        <v>9</v>
      </c>
      <c r="K12">
        <v>5022</v>
      </c>
    </row>
    <row r="13" spans="1:11" x14ac:dyDescent="0.2">
      <c r="G13" t="s">
        <v>9164</v>
      </c>
      <c r="H13">
        <v>6</v>
      </c>
      <c r="I13">
        <v>0</v>
      </c>
    </row>
  </sheetData>
  <mergeCells count="1">
    <mergeCell ref="A1:C3"/>
  </mergeCells>
  <phoneticPr fontId="13" type="noConversion"/>
  <pageMargins left="0.75" right="0.75" top="1" bottom="1" header="0.5" footer="0.5"/>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K22"/>
  <sheetViews>
    <sheetView zoomScaleNormal="100" workbookViewId="0">
      <selection activeCell="K18" sqref="K18"/>
    </sheetView>
  </sheetViews>
  <sheetFormatPr baseColWidth="10" defaultRowHeight="12.75" x14ac:dyDescent="0.2"/>
  <sheetData>
    <row r="1" spans="1:11" x14ac:dyDescent="0.2">
      <c r="A1" s="127" t="s">
        <v>4078</v>
      </c>
      <c r="B1" s="128"/>
      <c r="C1" s="129"/>
    </row>
    <row r="2" spans="1:11" x14ac:dyDescent="0.2">
      <c r="A2" s="130"/>
      <c r="B2" s="131"/>
      <c r="C2" s="132"/>
    </row>
    <row r="3" spans="1:11" x14ac:dyDescent="0.2">
      <c r="A3" s="133"/>
      <c r="B3" s="134"/>
      <c r="C3" s="135"/>
    </row>
    <row r="4" spans="1:11" ht="13.5" thickBot="1" x14ac:dyDescent="0.25"/>
    <row r="5" spans="1:11" ht="18.75" thickBot="1" x14ac:dyDescent="0.3">
      <c r="A5" s="3" t="s">
        <v>6476</v>
      </c>
      <c r="B5" s="3" t="s">
        <v>6814</v>
      </c>
      <c r="C5" s="3" t="s">
        <v>7844</v>
      </c>
      <c r="D5" s="3" t="s">
        <v>7684</v>
      </c>
      <c r="E5" s="3" t="s">
        <v>7848</v>
      </c>
      <c r="F5" s="4" t="s">
        <v>6904</v>
      </c>
      <c r="G5" s="3" t="s">
        <v>6829</v>
      </c>
      <c r="H5" s="3" t="s">
        <v>6844</v>
      </c>
      <c r="I5" s="3" t="s">
        <v>6404</v>
      </c>
      <c r="J5" s="3" t="s">
        <v>7022</v>
      </c>
      <c r="K5" s="3" t="s">
        <v>6312</v>
      </c>
    </row>
    <row r="6" spans="1:11" x14ac:dyDescent="0.2">
      <c r="A6" t="s">
        <v>3987</v>
      </c>
      <c r="B6" t="s">
        <v>3907</v>
      </c>
      <c r="C6" t="s">
        <v>3908</v>
      </c>
      <c r="D6">
        <v>1.5</v>
      </c>
      <c r="E6">
        <v>214</v>
      </c>
      <c r="F6">
        <v>321</v>
      </c>
      <c r="G6" t="s">
        <v>3869</v>
      </c>
      <c r="H6">
        <v>316</v>
      </c>
      <c r="I6">
        <v>5</v>
      </c>
      <c r="J6">
        <v>9</v>
      </c>
      <c r="K6">
        <v>2844</v>
      </c>
    </row>
    <row r="7" spans="1:11" x14ac:dyDescent="0.2">
      <c r="G7" t="s">
        <v>3541</v>
      </c>
      <c r="H7">
        <v>4</v>
      </c>
      <c r="I7">
        <v>1</v>
      </c>
      <c r="J7">
        <v>9</v>
      </c>
      <c r="K7">
        <v>36</v>
      </c>
    </row>
    <row r="8" spans="1:11" x14ac:dyDescent="0.2">
      <c r="G8" t="s">
        <v>3525</v>
      </c>
      <c r="H8">
        <v>1</v>
      </c>
      <c r="I8">
        <v>0</v>
      </c>
    </row>
    <row r="10" spans="1:11" x14ac:dyDescent="0.2">
      <c r="A10" t="s">
        <v>3813</v>
      </c>
      <c r="B10" t="s">
        <v>3850</v>
      </c>
      <c r="C10" t="s">
        <v>3899</v>
      </c>
      <c r="D10">
        <v>2</v>
      </c>
      <c r="E10">
        <v>236</v>
      </c>
      <c r="F10">
        <v>472</v>
      </c>
      <c r="G10" t="s">
        <v>3540</v>
      </c>
      <c r="H10">
        <v>469</v>
      </c>
      <c r="I10">
        <v>3</v>
      </c>
      <c r="J10">
        <v>9</v>
      </c>
      <c r="K10">
        <v>4221</v>
      </c>
    </row>
    <row r="11" spans="1:11" x14ac:dyDescent="0.2">
      <c r="G11" t="s">
        <v>3526</v>
      </c>
      <c r="H11">
        <v>3</v>
      </c>
      <c r="I11">
        <v>0</v>
      </c>
    </row>
    <row r="13" spans="1:11" x14ac:dyDescent="0.2">
      <c r="A13" t="s">
        <v>3813</v>
      </c>
      <c r="B13" t="s">
        <v>3783</v>
      </c>
      <c r="C13" t="s">
        <v>3947</v>
      </c>
      <c r="D13">
        <v>1</v>
      </c>
      <c r="E13">
        <v>571</v>
      </c>
      <c r="F13">
        <v>571</v>
      </c>
      <c r="G13" t="s">
        <v>8534</v>
      </c>
      <c r="H13">
        <v>561</v>
      </c>
      <c r="I13">
        <v>10</v>
      </c>
      <c r="J13">
        <v>10</v>
      </c>
      <c r="K13">
        <v>5610</v>
      </c>
    </row>
    <row r="14" spans="1:11" x14ac:dyDescent="0.2">
      <c r="G14" t="s">
        <v>8519</v>
      </c>
      <c r="H14">
        <v>7</v>
      </c>
      <c r="I14">
        <v>3</v>
      </c>
      <c r="J14">
        <v>10</v>
      </c>
      <c r="K14">
        <v>70</v>
      </c>
    </row>
    <row r="15" spans="1:11" x14ac:dyDescent="0.2">
      <c r="G15" t="s">
        <v>8661</v>
      </c>
      <c r="H15">
        <v>3</v>
      </c>
      <c r="I15">
        <v>0</v>
      </c>
    </row>
    <row r="18" spans="1:11" x14ac:dyDescent="0.2">
      <c r="A18" t="s">
        <v>8533</v>
      </c>
      <c r="B18" t="s">
        <v>8493</v>
      </c>
      <c r="C18" t="s">
        <v>8471</v>
      </c>
      <c r="D18">
        <v>4</v>
      </c>
      <c r="E18">
        <v>157</v>
      </c>
      <c r="F18">
        <v>628</v>
      </c>
      <c r="G18" t="s">
        <v>8515</v>
      </c>
      <c r="H18">
        <v>624</v>
      </c>
      <c r="I18">
        <v>4</v>
      </c>
      <c r="J18">
        <v>9.5</v>
      </c>
      <c r="K18">
        <v>5928</v>
      </c>
    </row>
    <row r="19" spans="1:11" x14ac:dyDescent="0.2">
      <c r="G19" t="s">
        <v>3277</v>
      </c>
      <c r="H19">
        <v>4</v>
      </c>
      <c r="I19">
        <v>0</v>
      </c>
    </row>
    <row r="21" spans="1:11" x14ac:dyDescent="0.2">
      <c r="A21" t="s">
        <v>8465</v>
      </c>
      <c r="B21" t="s">
        <v>8612</v>
      </c>
      <c r="C21" t="s">
        <v>8613</v>
      </c>
      <c r="D21">
        <v>2</v>
      </c>
      <c r="E21">
        <v>275</v>
      </c>
      <c r="F21">
        <v>550</v>
      </c>
      <c r="G21" t="s">
        <v>3328</v>
      </c>
      <c r="H21">
        <v>547</v>
      </c>
      <c r="I21">
        <v>3</v>
      </c>
      <c r="J21">
        <v>9</v>
      </c>
      <c r="K21">
        <v>4923</v>
      </c>
    </row>
    <row r="22" spans="1:11" x14ac:dyDescent="0.2">
      <c r="G22" t="s">
        <v>3277</v>
      </c>
      <c r="H22">
        <v>3</v>
      </c>
      <c r="I22">
        <v>0</v>
      </c>
    </row>
  </sheetData>
  <mergeCells count="1">
    <mergeCell ref="A1:C3"/>
  </mergeCells>
  <phoneticPr fontId="13" type="noConversion"/>
  <pageMargins left="0.75" right="0.75" top="1" bottom="1" header="0.5" footer="0.5"/>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K8"/>
  <sheetViews>
    <sheetView topLeftCell="A2" zoomScaleNormal="100" workbookViewId="0">
      <selection activeCell="D15" sqref="D15"/>
    </sheetView>
  </sheetViews>
  <sheetFormatPr baseColWidth="10" defaultRowHeight="12.75" x14ac:dyDescent="0.2"/>
  <cols>
    <col min="7" max="7" width="13.125" customWidth="1"/>
  </cols>
  <sheetData>
    <row r="1" spans="1:11" x14ac:dyDescent="0.2">
      <c r="A1" s="127" t="s">
        <v>2573</v>
      </c>
      <c r="B1" s="128"/>
      <c r="C1" s="129"/>
    </row>
    <row r="2" spans="1:11" x14ac:dyDescent="0.2">
      <c r="A2" s="130"/>
      <c r="B2" s="131"/>
      <c r="C2" s="132"/>
    </row>
    <row r="3" spans="1:11" x14ac:dyDescent="0.2">
      <c r="A3" s="133"/>
      <c r="B3" s="134"/>
      <c r="C3" s="135"/>
    </row>
    <row r="4" spans="1:11" ht="13.5" thickBot="1" x14ac:dyDescent="0.25"/>
    <row r="5" spans="1:11" ht="18.75" thickBot="1" x14ac:dyDescent="0.3">
      <c r="A5" s="3" t="s">
        <v>6476</v>
      </c>
      <c r="B5" s="3" t="s">
        <v>6814</v>
      </c>
      <c r="C5" s="3" t="s">
        <v>7844</v>
      </c>
      <c r="D5" s="3" t="s">
        <v>7684</v>
      </c>
      <c r="E5" s="3" t="s">
        <v>7848</v>
      </c>
      <c r="F5" s="4" t="s">
        <v>6904</v>
      </c>
      <c r="G5" s="3" t="s">
        <v>6829</v>
      </c>
      <c r="H5" s="3" t="s">
        <v>6844</v>
      </c>
      <c r="I5" s="3" t="s">
        <v>6404</v>
      </c>
      <c r="J5" s="3" t="s">
        <v>7022</v>
      </c>
      <c r="K5" s="3" t="s">
        <v>6312</v>
      </c>
    </row>
    <row r="6" spans="1:11" x14ac:dyDescent="0.2">
      <c r="A6" t="s">
        <v>21652</v>
      </c>
      <c r="B6" t="s">
        <v>2603</v>
      </c>
      <c r="C6" t="s">
        <v>2604</v>
      </c>
      <c r="D6">
        <v>2</v>
      </c>
      <c r="E6">
        <v>252</v>
      </c>
      <c r="F6">
        <v>504</v>
      </c>
      <c r="G6" t="s">
        <v>10321</v>
      </c>
      <c r="H6">
        <v>476</v>
      </c>
      <c r="I6">
        <v>28</v>
      </c>
      <c r="J6">
        <v>9</v>
      </c>
      <c r="K6">
        <v>4284</v>
      </c>
    </row>
    <row r="7" spans="1:11" x14ac:dyDescent="0.2">
      <c r="G7" t="s">
        <v>2277</v>
      </c>
      <c r="H7">
        <v>8</v>
      </c>
      <c r="I7">
        <v>20</v>
      </c>
    </row>
    <row r="8" spans="1:11" x14ac:dyDescent="0.2">
      <c r="G8" t="s">
        <v>2278</v>
      </c>
      <c r="H8">
        <v>20</v>
      </c>
      <c r="I8">
        <v>0</v>
      </c>
    </row>
  </sheetData>
  <mergeCells count="1">
    <mergeCell ref="A1:C3"/>
  </mergeCells>
  <phoneticPr fontId="13" type="noConversion"/>
  <pageMargins left="0.75" right="0.75" top="1" bottom="1" header="0.5" footer="0.5"/>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K21"/>
  <sheetViews>
    <sheetView zoomScaleNormal="100" workbookViewId="0">
      <selection activeCell="E47" sqref="E47"/>
    </sheetView>
  </sheetViews>
  <sheetFormatPr baseColWidth="10" defaultRowHeight="12.75" x14ac:dyDescent="0.2"/>
  <sheetData>
    <row r="1" spans="1:11" x14ac:dyDescent="0.2">
      <c r="A1" s="127" t="s">
        <v>8001</v>
      </c>
      <c r="B1" s="128"/>
      <c r="C1" s="129"/>
    </row>
    <row r="2" spans="1:11" x14ac:dyDescent="0.2">
      <c r="A2" s="130"/>
      <c r="B2" s="131"/>
      <c r="C2" s="132"/>
    </row>
    <row r="3" spans="1:11" x14ac:dyDescent="0.2">
      <c r="A3" s="133"/>
      <c r="B3" s="134"/>
      <c r="C3" s="135"/>
    </row>
    <row r="4" spans="1:11" ht="13.5" thickBot="1" x14ac:dyDescent="0.25"/>
    <row r="5" spans="1:11" ht="18.75" thickBot="1" x14ac:dyDescent="0.3">
      <c r="A5" s="3" t="s">
        <v>6476</v>
      </c>
      <c r="B5" s="3" t="s">
        <v>6814</v>
      </c>
      <c r="C5" s="3" t="s">
        <v>6932</v>
      </c>
      <c r="D5" s="3" t="s">
        <v>6377</v>
      </c>
      <c r="E5" s="3" t="s">
        <v>6249</v>
      </c>
      <c r="F5" s="4" t="s">
        <v>6904</v>
      </c>
      <c r="G5" s="3" t="s">
        <v>6829</v>
      </c>
      <c r="H5" s="3" t="s">
        <v>6844</v>
      </c>
      <c r="I5" s="3" t="s">
        <v>6404</v>
      </c>
      <c r="J5" s="3" t="s">
        <v>7022</v>
      </c>
      <c r="K5" s="3" t="s">
        <v>6312</v>
      </c>
    </row>
    <row r="7" spans="1:11" x14ac:dyDescent="0.2">
      <c r="A7" s="5">
        <v>39176</v>
      </c>
      <c r="B7" t="s">
        <v>8161</v>
      </c>
      <c r="C7" t="s">
        <v>8115</v>
      </c>
      <c r="D7">
        <v>3</v>
      </c>
      <c r="E7">
        <v>225</v>
      </c>
      <c r="F7">
        <v>675</v>
      </c>
      <c r="G7" s="5">
        <v>39184</v>
      </c>
      <c r="H7">
        <v>672</v>
      </c>
      <c r="I7">
        <v>3</v>
      </c>
      <c r="J7">
        <v>9.5</v>
      </c>
      <c r="K7">
        <v>6384</v>
      </c>
    </row>
    <row r="8" spans="1:11" x14ac:dyDescent="0.2">
      <c r="G8" t="s">
        <v>8065</v>
      </c>
      <c r="H8">
        <v>3</v>
      </c>
      <c r="I8">
        <v>0</v>
      </c>
    </row>
    <row r="10" spans="1:11" x14ac:dyDescent="0.2">
      <c r="A10" s="5">
        <v>39185</v>
      </c>
      <c r="B10" t="s">
        <v>7800</v>
      </c>
      <c r="C10" t="s">
        <v>4665</v>
      </c>
      <c r="D10">
        <v>2</v>
      </c>
      <c r="E10">
        <v>270</v>
      </c>
      <c r="F10">
        <v>540</v>
      </c>
      <c r="G10" s="5">
        <v>39191</v>
      </c>
      <c r="H10">
        <v>535</v>
      </c>
      <c r="I10">
        <v>5</v>
      </c>
      <c r="J10">
        <v>8.5</v>
      </c>
      <c r="K10">
        <v>4548</v>
      </c>
    </row>
    <row r="11" spans="1:11" x14ac:dyDescent="0.2">
      <c r="A11" s="5"/>
      <c r="G11" s="5">
        <v>39212</v>
      </c>
      <c r="H11">
        <v>2</v>
      </c>
      <c r="I11">
        <v>3</v>
      </c>
      <c r="J11">
        <v>8.5</v>
      </c>
      <c r="K11">
        <v>17</v>
      </c>
    </row>
    <row r="12" spans="1:11" x14ac:dyDescent="0.2">
      <c r="A12" s="5"/>
      <c r="G12" s="5" t="s">
        <v>8125</v>
      </c>
      <c r="H12">
        <v>3</v>
      </c>
      <c r="I12">
        <v>0</v>
      </c>
    </row>
    <row r="14" spans="1:11" x14ac:dyDescent="0.2">
      <c r="A14" s="5">
        <v>39191</v>
      </c>
      <c r="B14" t="s">
        <v>7934</v>
      </c>
      <c r="C14" t="s">
        <v>4774</v>
      </c>
      <c r="D14">
        <v>1</v>
      </c>
      <c r="E14">
        <v>641</v>
      </c>
      <c r="F14">
        <v>641</v>
      </c>
      <c r="G14" s="5">
        <v>39212</v>
      </c>
      <c r="H14">
        <v>634</v>
      </c>
      <c r="I14">
        <v>7</v>
      </c>
      <c r="J14">
        <v>10</v>
      </c>
      <c r="K14">
        <v>6340</v>
      </c>
    </row>
    <row r="15" spans="1:11" x14ac:dyDescent="0.2">
      <c r="G15" t="s">
        <v>8125</v>
      </c>
      <c r="H15">
        <v>7</v>
      </c>
      <c r="I15">
        <v>0</v>
      </c>
    </row>
    <row r="18" spans="1:11" x14ac:dyDescent="0.2">
      <c r="A18" s="5">
        <v>39212</v>
      </c>
      <c r="B18" t="s">
        <v>7969</v>
      </c>
      <c r="C18" t="s">
        <v>8002</v>
      </c>
      <c r="D18">
        <v>1</v>
      </c>
      <c r="E18">
        <v>608</v>
      </c>
      <c r="F18">
        <v>608</v>
      </c>
      <c r="G18" s="5">
        <v>39227</v>
      </c>
      <c r="H18">
        <v>593</v>
      </c>
      <c r="I18">
        <v>15</v>
      </c>
      <c r="J18">
        <v>9</v>
      </c>
      <c r="K18">
        <v>5337</v>
      </c>
    </row>
    <row r="19" spans="1:11" x14ac:dyDescent="0.2">
      <c r="G19" s="5">
        <v>39227</v>
      </c>
      <c r="H19" t="s">
        <v>4800</v>
      </c>
      <c r="I19">
        <v>14</v>
      </c>
      <c r="J19">
        <v>9</v>
      </c>
      <c r="K19">
        <v>9</v>
      </c>
    </row>
    <row r="20" spans="1:11" x14ac:dyDescent="0.2">
      <c r="G20" t="s">
        <v>8258</v>
      </c>
      <c r="H20">
        <v>13</v>
      </c>
      <c r="I20">
        <v>1</v>
      </c>
    </row>
    <row r="21" spans="1:11" x14ac:dyDescent="0.2">
      <c r="G21" t="s">
        <v>8259</v>
      </c>
      <c r="H21">
        <v>1</v>
      </c>
      <c r="I21">
        <v>0</v>
      </c>
    </row>
  </sheetData>
  <mergeCells count="1">
    <mergeCell ref="A1:C3"/>
  </mergeCells>
  <phoneticPr fontId="13" type="noConversion"/>
  <pageMargins left="0.75" right="0.75" top="1" bottom="1" header="0.5" footer="0.5"/>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O493"/>
  <sheetViews>
    <sheetView topLeftCell="A385" zoomScale="110" workbookViewId="0">
      <selection activeCell="H405" sqref="H405"/>
    </sheetView>
  </sheetViews>
  <sheetFormatPr baseColWidth="10" defaultRowHeight="12.75" x14ac:dyDescent="0.2"/>
  <cols>
    <col min="3" max="3" width="13" customWidth="1"/>
    <col min="4" max="5" width="12.125" customWidth="1"/>
    <col min="7" max="7" width="18.625" customWidth="1"/>
    <col min="8" max="8" width="18.375" customWidth="1"/>
    <col min="9" max="9" width="16.625" customWidth="1"/>
    <col min="11" max="12" width="13.625" customWidth="1"/>
  </cols>
  <sheetData>
    <row r="1" spans="1:15" x14ac:dyDescent="0.2">
      <c r="A1" s="127" t="s">
        <v>5909</v>
      </c>
      <c r="B1" s="128"/>
      <c r="C1" s="129"/>
    </row>
    <row r="2" spans="1:15" x14ac:dyDescent="0.2">
      <c r="A2" s="130"/>
      <c r="B2" s="131"/>
      <c r="C2" s="132"/>
    </row>
    <row r="3" spans="1:15" x14ac:dyDescent="0.2">
      <c r="A3" s="133"/>
      <c r="B3" s="134"/>
      <c r="C3" s="135"/>
    </row>
    <row r="4" spans="1:15" ht="13.5" thickBot="1" x14ac:dyDescent="0.25"/>
    <row r="5" spans="1:15" ht="18.75" thickBot="1" x14ac:dyDescent="0.3">
      <c r="A5" s="3" t="s">
        <v>6476</v>
      </c>
      <c r="B5" s="3" t="s">
        <v>6814</v>
      </c>
      <c r="C5" s="3" t="s">
        <v>6932</v>
      </c>
      <c r="D5" s="3" t="s">
        <v>6377</v>
      </c>
      <c r="E5" s="3" t="s">
        <v>6249</v>
      </c>
      <c r="F5" s="4" t="s">
        <v>6904</v>
      </c>
      <c r="G5" s="3" t="s">
        <v>6829</v>
      </c>
      <c r="H5" s="3" t="s">
        <v>6844</v>
      </c>
      <c r="I5" s="3" t="s">
        <v>6404</v>
      </c>
      <c r="J5" s="3" t="s">
        <v>7022</v>
      </c>
      <c r="K5" s="3" t="s">
        <v>6312</v>
      </c>
      <c r="L5" s="6" t="s">
        <v>6003</v>
      </c>
      <c r="M5" s="136" t="s">
        <v>6905</v>
      </c>
      <c r="N5" s="137"/>
      <c r="O5" s="137"/>
    </row>
    <row r="7" spans="1:15" x14ac:dyDescent="0.2">
      <c r="A7" s="5">
        <v>38877</v>
      </c>
      <c r="B7" t="s">
        <v>6712</v>
      </c>
      <c r="C7" t="s">
        <v>6592</v>
      </c>
      <c r="D7">
        <v>2</v>
      </c>
      <c r="E7">
        <v>200</v>
      </c>
      <c r="F7">
        <v>400</v>
      </c>
      <c r="G7" s="5">
        <v>38890</v>
      </c>
      <c r="H7">
        <v>400</v>
      </c>
      <c r="I7">
        <v>0</v>
      </c>
      <c r="J7">
        <v>7.5</v>
      </c>
      <c r="K7">
        <f>H7*J7</f>
        <v>3000</v>
      </c>
    </row>
    <row r="9" spans="1:15" x14ac:dyDescent="0.2">
      <c r="A9" s="5">
        <v>38890</v>
      </c>
      <c r="B9" t="s">
        <v>6369</v>
      </c>
      <c r="C9" t="s">
        <v>6103</v>
      </c>
      <c r="D9">
        <v>2</v>
      </c>
      <c r="E9">
        <v>301</v>
      </c>
      <c r="F9">
        <v>602</v>
      </c>
      <c r="G9" s="5">
        <v>38898</v>
      </c>
      <c r="H9">
        <v>599</v>
      </c>
      <c r="I9">
        <v>3</v>
      </c>
      <c r="J9">
        <v>8</v>
      </c>
      <c r="K9">
        <f>H9*J9</f>
        <v>4792</v>
      </c>
    </row>
    <row r="10" spans="1:15" x14ac:dyDescent="0.2">
      <c r="G10" t="s">
        <v>6423</v>
      </c>
      <c r="H10">
        <v>1</v>
      </c>
      <c r="I10">
        <v>2</v>
      </c>
    </row>
    <row r="11" spans="1:15" x14ac:dyDescent="0.2">
      <c r="G11" s="5">
        <v>38904</v>
      </c>
      <c r="H11">
        <v>1</v>
      </c>
      <c r="I11">
        <v>1</v>
      </c>
    </row>
    <row r="12" spans="1:15" x14ac:dyDescent="0.2">
      <c r="G12" t="s">
        <v>5174</v>
      </c>
      <c r="H12">
        <v>1</v>
      </c>
      <c r="I12">
        <v>0</v>
      </c>
    </row>
    <row r="14" spans="1:15" x14ac:dyDescent="0.2">
      <c r="A14" s="5">
        <v>38898</v>
      </c>
      <c r="B14" t="s">
        <v>4770</v>
      </c>
      <c r="C14" t="s">
        <v>6695</v>
      </c>
      <c r="D14">
        <v>2</v>
      </c>
      <c r="E14">
        <v>242</v>
      </c>
      <c r="F14">
        <v>484</v>
      </c>
      <c r="G14" s="5">
        <v>38904</v>
      </c>
      <c r="H14">
        <v>370</v>
      </c>
      <c r="I14">
        <v>114</v>
      </c>
      <c r="J14">
        <v>8</v>
      </c>
      <c r="K14">
        <f>H14*J14</f>
        <v>2960</v>
      </c>
    </row>
    <row r="15" spans="1:15" x14ac:dyDescent="0.2">
      <c r="A15" s="5"/>
      <c r="G15" s="5">
        <v>38904</v>
      </c>
      <c r="H15">
        <v>109</v>
      </c>
      <c r="I15">
        <v>5</v>
      </c>
    </row>
    <row r="16" spans="1:15" x14ac:dyDescent="0.2">
      <c r="A16" s="5"/>
      <c r="G16" s="5">
        <v>38954</v>
      </c>
      <c r="H16">
        <v>5</v>
      </c>
      <c r="I16">
        <v>0</v>
      </c>
    </row>
    <row r="18" spans="1:11" x14ac:dyDescent="0.2">
      <c r="A18" s="5">
        <v>38904</v>
      </c>
      <c r="B18" t="s">
        <v>6093</v>
      </c>
      <c r="C18" t="s">
        <v>6094</v>
      </c>
      <c r="D18">
        <v>2</v>
      </c>
      <c r="E18">
        <v>302</v>
      </c>
      <c r="F18">
        <v>604</v>
      </c>
      <c r="G18" s="5">
        <v>38918</v>
      </c>
      <c r="H18">
        <v>603</v>
      </c>
      <c r="I18">
        <v>1</v>
      </c>
      <c r="J18">
        <v>9</v>
      </c>
      <c r="K18">
        <f>H18*J18</f>
        <v>5427</v>
      </c>
    </row>
    <row r="19" spans="1:11" x14ac:dyDescent="0.2">
      <c r="G19" t="s">
        <v>5174</v>
      </c>
      <c r="H19">
        <v>1</v>
      </c>
      <c r="I19">
        <v>0</v>
      </c>
    </row>
    <row r="20" spans="1:11" x14ac:dyDescent="0.2">
      <c r="A20" s="5">
        <v>38918</v>
      </c>
      <c r="B20" t="s">
        <v>5610</v>
      </c>
      <c r="C20" t="s">
        <v>6760</v>
      </c>
      <c r="D20">
        <v>3</v>
      </c>
      <c r="E20">
        <v>134</v>
      </c>
      <c r="F20">
        <v>402</v>
      </c>
      <c r="G20" s="5">
        <v>38939</v>
      </c>
      <c r="H20">
        <v>402</v>
      </c>
      <c r="I20">
        <v>0</v>
      </c>
      <c r="J20">
        <v>8</v>
      </c>
      <c r="K20">
        <f>H20*J20</f>
        <v>3216</v>
      </c>
    </row>
    <row r="22" spans="1:11" x14ac:dyDescent="0.2">
      <c r="B22" t="s">
        <v>6200</v>
      </c>
      <c r="C22" t="s">
        <v>5662</v>
      </c>
      <c r="D22">
        <v>3</v>
      </c>
      <c r="E22">
        <v>193</v>
      </c>
      <c r="F22">
        <v>579</v>
      </c>
      <c r="G22" s="5">
        <v>38925</v>
      </c>
      <c r="H22">
        <v>575</v>
      </c>
      <c r="I22">
        <v>4</v>
      </c>
      <c r="J22">
        <v>8</v>
      </c>
      <c r="K22">
        <f>H22*J22</f>
        <v>4600</v>
      </c>
    </row>
    <row r="23" spans="1:11" x14ac:dyDescent="0.2">
      <c r="G23" s="5">
        <v>38954</v>
      </c>
      <c r="H23">
        <v>4</v>
      </c>
      <c r="I23">
        <v>0</v>
      </c>
    </row>
    <row r="25" spans="1:11" x14ac:dyDescent="0.2">
      <c r="A25" s="5">
        <v>38925</v>
      </c>
      <c r="B25" t="s">
        <v>6330</v>
      </c>
      <c r="C25" t="s">
        <v>5482</v>
      </c>
      <c r="D25">
        <v>3</v>
      </c>
      <c r="E25">
        <v>134</v>
      </c>
      <c r="F25">
        <f>D25*E25</f>
        <v>402</v>
      </c>
      <c r="G25" s="5">
        <v>38939</v>
      </c>
      <c r="H25">
        <v>367</v>
      </c>
      <c r="I25">
        <v>35</v>
      </c>
      <c r="J25">
        <v>8</v>
      </c>
      <c r="K25">
        <f>H25*J25</f>
        <v>2936</v>
      </c>
    </row>
    <row r="26" spans="1:11" x14ac:dyDescent="0.2">
      <c r="A26" s="5"/>
      <c r="G26" s="5">
        <v>38939</v>
      </c>
      <c r="H26">
        <v>27</v>
      </c>
      <c r="I26">
        <v>8</v>
      </c>
    </row>
    <row r="27" spans="1:11" x14ac:dyDescent="0.2">
      <c r="A27" s="5"/>
      <c r="G27" s="5">
        <v>38954</v>
      </c>
      <c r="H27">
        <v>4</v>
      </c>
      <c r="I27">
        <v>4</v>
      </c>
    </row>
    <row r="28" spans="1:11" x14ac:dyDescent="0.2">
      <c r="G28" t="s">
        <v>6765</v>
      </c>
      <c r="H28">
        <v>8</v>
      </c>
      <c r="I28">
        <v>0</v>
      </c>
    </row>
    <row r="30" spans="1:11" x14ac:dyDescent="0.2">
      <c r="A30" s="5">
        <v>38925</v>
      </c>
      <c r="B30" t="s">
        <v>7118</v>
      </c>
      <c r="C30" t="s">
        <v>6395</v>
      </c>
      <c r="D30">
        <v>1</v>
      </c>
      <c r="E30">
        <v>454</v>
      </c>
      <c r="F30">
        <v>454</v>
      </c>
      <c r="G30" s="5">
        <v>38932</v>
      </c>
      <c r="H30">
        <v>409</v>
      </c>
      <c r="I30">
        <v>45</v>
      </c>
      <c r="J30">
        <v>8</v>
      </c>
      <c r="K30">
        <f>H30*J30</f>
        <v>3272</v>
      </c>
    </row>
    <row r="31" spans="1:11" x14ac:dyDescent="0.2">
      <c r="A31" s="5"/>
      <c r="G31" s="5">
        <v>38932</v>
      </c>
      <c r="H31">
        <v>38</v>
      </c>
      <c r="I31">
        <v>7</v>
      </c>
    </row>
    <row r="32" spans="1:11" x14ac:dyDescent="0.2">
      <c r="G32" t="s">
        <v>6765</v>
      </c>
      <c r="H32">
        <v>6</v>
      </c>
      <c r="I32">
        <v>1</v>
      </c>
    </row>
    <row r="33" spans="1:11" x14ac:dyDescent="0.2">
      <c r="G33" t="s">
        <v>6870</v>
      </c>
      <c r="H33">
        <v>1</v>
      </c>
      <c r="I33">
        <v>0</v>
      </c>
    </row>
    <row r="35" spans="1:11" x14ac:dyDescent="0.2">
      <c r="A35" s="5">
        <v>38932</v>
      </c>
      <c r="B35" t="s">
        <v>5667</v>
      </c>
      <c r="C35" t="s">
        <v>5530</v>
      </c>
      <c r="D35" s="5" t="s">
        <v>5718</v>
      </c>
      <c r="E35">
        <v>88</v>
      </c>
      <c r="F35">
        <v>88</v>
      </c>
      <c r="G35" s="5">
        <v>38954</v>
      </c>
      <c r="H35">
        <v>87</v>
      </c>
      <c r="I35">
        <v>1</v>
      </c>
      <c r="J35">
        <v>8</v>
      </c>
      <c r="K35">
        <f>H35*J35</f>
        <v>696</v>
      </c>
    </row>
    <row r="36" spans="1:11" x14ac:dyDescent="0.2">
      <c r="G36" s="5" t="s">
        <v>6765</v>
      </c>
      <c r="H36">
        <v>1</v>
      </c>
      <c r="I36">
        <v>0</v>
      </c>
    </row>
    <row r="37" spans="1:11" x14ac:dyDescent="0.2">
      <c r="G37" s="5"/>
    </row>
    <row r="38" spans="1:11" x14ac:dyDescent="0.2">
      <c r="B38" t="s">
        <v>5444</v>
      </c>
      <c r="C38" t="s">
        <v>5661</v>
      </c>
      <c r="D38">
        <v>2</v>
      </c>
      <c r="E38">
        <v>302</v>
      </c>
      <c r="F38">
        <v>604</v>
      </c>
      <c r="G38" s="5">
        <v>38953</v>
      </c>
      <c r="H38">
        <v>604</v>
      </c>
      <c r="I38">
        <v>0</v>
      </c>
      <c r="J38">
        <v>9.5</v>
      </c>
      <c r="K38">
        <f>H38*J38</f>
        <v>5738</v>
      </c>
    </row>
    <row r="39" spans="1:11" x14ac:dyDescent="0.2">
      <c r="G39" s="5"/>
    </row>
    <row r="41" spans="1:11" x14ac:dyDescent="0.2">
      <c r="A41" s="5">
        <v>38939</v>
      </c>
      <c r="B41" t="s">
        <v>5943</v>
      </c>
      <c r="C41" t="s">
        <v>6204</v>
      </c>
      <c r="D41">
        <v>2</v>
      </c>
      <c r="E41">
        <v>257</v>
      </c>
      <c r="F41">
        <v>514</v>
      </c>
      <c r="G41" s="5">
        <v>38953</v>
      </c>
      <c r="H41">
        <v>511</v>
      </c>
      <c r="I41">
        <v>3</v>
      </c>
      <c r="J41">
        <v>8</v>
      </c>
      <c r="K41">
        <f>H41*J41</f>
        <v>4088</v>
      </c>
    </row>
    <row r="42" spans="1:11" x14ac:dyDescent="0.2">
      <c r="G42" s="5">
        <v>38954</v>
      </c>
      <c r="H42">
        <v>1</v>
      </c>
      <c r="I42">
        <v>2</v>
      </c>
    </row>
    <row r="43" spans="1:11" x14ac:dyDescent="0.2">
      <c r="G43" s="5">
        <v>38967</v>
      </c>
      <c r="H43">
        <v>2</v>
      </c>
      <c r="I43">
        <v>0</v>
      </c>
    </row>
    <row r="44" spans="1:11" x14ac:dyDescent="0.2">
      <c r="G44" s="5"/>
    </row>
    <row r="45" spans="1:11" x14ac:dyDescent="0.2">
      <c r="G45" s="5"/>
    </row>
    <row r="48" spans="1:11" x14ac:dyDescent="0.2">
      <c r="A48" s="5">
        <v>38949</v>
      </c>
      <c r="B48" t="s">
        <v>5497</v>
      </c>
      <c r="C48" t="s">
        <v>5404</v>
      </c>
      <c r="D48">
        <v>2</v>
      </c>
      <c r="E48">
        <v>325</v>
      </c>
      <c r="F48">
        <v>650</v>
      </c>
      <c r="G48" s="5">
        <v>38967</v>
      </c>
      <c r="H48">
        <v>648</v>
      </c>
      <c r="I48">
        <v>2</v>
      </c>
      <c r="J48">
        <v>8</v>
      </c>
      <c r="K48">
        <f>H48*J48</f>
        <v>5184</v>
      </c>
    </row>
    <row r="49" spans="1:11" x14ac:dyDescent="0.2">
      <c r="G49" t="s">
        <v>6678</v>
      </c>
      <c r="H49">
        <v>2</v>
      </c>
      <c r="I49">
        <v>0</v>
      </c>
    </row>
    <row r="51" spans="1:11" x14ac:dyDescent="0.2">
      <c r="A51" s="5">
        <v>38953</v>
      </c>
      <c r="B51" t="s">
        <v>4986</v>
      </c>
      <c r="C51" t="s">
        <v>5734</v>
      </c>
      <c r="D51">
        <v>2</v>
      </c>
      <c r="E51">
        <v>240</v>
      </c>
      <c r="F51">
        <v>480</v>
      </c>
      <c r="G51">
        <v>159</v>
      </c>
      <c r="H51">
        <v>479</v>
      </c>
      <c r="I51">
        <v>1</v>
      </c>
      <c r="J51">
        <v>8.5</v>
      </c>
      <c r="K51">
        <f>H51*J51</f>
        <v>4071.5</v>
      </c>
    </row>
    <row r="52" spans="1:11" x14ac:dyDescent="0.2">
      <c r="G52" t="s">
        <v>7051</v>
      </c>
      <c r="H52">
        <v>1</v>
      </c>
      <c r="I52">
        <v>0</v>
      </c>
    </row>
    <row r="54" spans="1:11" x14ac:dyDescent="0.2">
      <c r="A54" s="5">
        <v>38967</v>
      </c>
      <c r="B54" t="s">
        <v>5316</v>
      </c>
      <c r="C54" t="s">
        <v>6040</v>
      </c>
      <c r="D54">
        <v>4</v>
      </c>
      <c r="E54">
        <v>161</v>
      </c>
      <c r="F54">
        <v>644</v>
      </c>
      <c r="G54" s="5">
        <v>38995</v>
      </c>
      <c r="H54">
        <v>642</v>
      </c>
      <c r="I54">
        <v>2</v>
      </c>
      <c r="J54">
        <v>8.5</v>
      </c>
      <c r="K54">
        <v>5457</v>
      </c>
    </row>
    <row r="55" spans="1:11" x14ac:dyDescent="0.2">
      <c r="G55" t="s">
        <v>5297</v>
      </c>
      <c r="H55">
        <v>2</v>
      </c>
      <c r="I55">
        <v>0</v>
      </c>
      <c r="J55">
        <v>70</v>
      </c>
      <c r="K55">
        <v>140</v>
      </c>
    </row>
    <row r="57" spans="1:11" x14ac:dyDescent="0.2">
      <c r="A57" s="5">
        <v>38977</v>
      </c>
      <c r="B57" t="s">
        <v>5176</v>
      </c>
      <c r="C57" t="s">
        <v>5705</v>
      </c>
      <c r="D57">
        <v>5</v>
      </c>
      <c r="E57">
        <v>101</v>
      </c>
      <c r="F57">
        <v>505</v>
      </c>
      <c r="G57" s="5">
        <v>39002</v>
      </c>
      <c r="H57">
        <v>503</v>
      </c>
      <c r="I57">
        <v>2</v>
      </c>
      <c r="J57">
        <v>9</v>
      </c>
      <c r="K57">
        <v>4527</v>
      </c>
    </row>
    <row r="58" spans="1:11" x14ac:dyDescent="0.2">
      <c r="A58" s="5"/>
      <c r="G58" s="5" t="s">
        <v>5149</v>
      </c>
      <c r="H58">
        <v>2</v>
      </c>
      <c r="I58">
        <v>0</v>
      </c>
    </row>
    <row r="60" spans="1:11" x14ac:dyDescent="0.2">
      <c r="A60" s="5">
        <v>38995</v>
      </c>
      <c r="B60" t="s">
        <v>7319</v>
      </c>
      <c r="C60" t="s">
        <v>7320</v>
      </c>
      <c r="D60">
        <v>2</v>
      </c>
      <c r="E60">
        <v>338</v>
      </c>
      <c r="F60">
        <v>676</v>
      </c>
      <c r="G60" s="5">
        <v>39009</v>
      </c>
      <c r="H60">
        <v>675</v>
      </c>
      <c r="I60">
        <v>1</v>
      </c>
      <c r="J60">
        <v>9.5</v>
      </c>
      <c r="K60">
        <v>6413</v>
      </c>
    </row>
    <row r="61" spans="1:11" x14ac:dyDescent="0.2">
      <c r="A61" s="5"/>
      <c r="G61" s="5" t="s">
        <v>5631</v>
      </c>
      <c r="H61">
        <v>1</v>
      </c>
      <c r="I61">
        <v>0</v>
      </c>
    </row>
    <row r="63" spans="1:11" x14ac:dyDescent="0.2">
      <c r="A63" s="5">
        <v>39002</v>
      </c>
      <c r="B63" t="s">
        <v>7226</v>
      </c>
      <c r="C63" t="s">
        <v>7227</v>
      </c>
      <c r="D63">
        <v>4</v>
      </c>
      <c r="E63">
        <v>160</v>
      </c>
      <c r="F63">
        <v>640</v>
      </c>
      <c r="G63" s="5">
        <v>39016</v>
      </c>
      <c r="H63">
        <v>620</v>
      </c>
      <c r="I63">
        <v>20</v>
      </c>
      <c r="J63">
        <v>10</v>
      </c>
      <c r="K63">
        <v>6200</v>
      </c>
    </row>
    <row r="64" spans="1:11" x14ac:dyDescent="0.2">
      <c r="G64" s="5">
        <v>39016</v>
      </c>
      <c r="H64">
        <v>10</v>
      </c>
      <c r="I64">
        <v>10</v>
      </c>
      <c r="J64">
        <v>10</v>
      </c>
      <c r="K64">
        <v>100</v>
      </c>
    </row>
    <row r="65" spans="1:11" x14ac:dyDescent="0.2">
      <c r="G65" s="5" t="s">
        <v>5742</v>
      </c>
      <c r="H65">
        <v>6</v>
      </c>
      <c r="I65">
        <v>4</v>
      </c>
    </row>
    <row r="66" spans="1:11" x14ac:dyDescent="0.2">
      <c r="G66" s="5">
        <v>39024</v>
      </c>
      <c r="H66">
        <v>4</v>
      </c>
      <c r="I66">
        <v>0</v>
      </c>
      <c r="J66">
        <v>8</v>
      </c>
      <c r="K66">
        <v>32</v>
      </c>
    </row>
    <row r="67" spans="1:11" x14ac:dyDescent="0.2">
      <c r="G67" s="5"/>
    </row>
    <row r="68" spans="1:11" x14ac:dyDescent="0.2">
      <c r="A68" s="5">
        <v>39009</v>
      </c>
      <c r="B68" t="s">
        <v>5308</v>
      </c>
      <c r="C68" t="s">
        <v>5309</v>
      </c>
      <c r="D68">
        <v>3</v>
      </c>
      <c r="E68">
        <v>199</v>
      </c>
      <c r="F68">
        <v>597</v>
      </c>
      <c r="G68" s="5">
        <v>39016</v>
      </c>
      <c r="H68">
        <v>591</v>
      </c>
      <c r="I68">
        <v>6</v>
      </c>
      <c r="J68">
        <v>8.5</v>
      </c>
      <c r="K68">
        <v>5024</v>
      </c>
    </row>
    <row r="69" spans="1:11" x14ac:dyDescent="0.2">
      <c r="G69" t="s">
        <v>5756</v>
      </c>
      <c r="H69">
        <v>3</v>
      </c>
      <c r="I69">
        <v>3</v>
      </c>
    </row>
    <row r="70" spans="1:11" x14ac:dyDescent="0.2">
      <c r="G70" s="5">
        <v>39024</v>
      </c>
      <c r="H70">
        <v>3</v>
      </c>
      <c r="I70">
        <v>0</v>
      </c>
      <c r="J70">
        <v>8</v>
      </c>
      <c r="K70">
        <v>24</v>
      </c>
    </row>
    <row r="72" spans="1:11" x14ac:dyDescent="0.2">
      <c r="A72" s="5">
        <v>39016</v>
      </c>
      <c r="B72" t="s">
        <v>7079</v>
      </c>
      <c r="C72" t="s">
        <v>7080</v>
      </c>
      <c r="D72">
        <v>3</v>
      </c>
      <c r="E72">
        <v>172</v>
      </c>
      <c r="F72">
        <v>516</v>
      </c>
      <c r="G72" s="5">
        <v>39023</v>
      </c>
      <c r="H72">
        <v>511</v>
      </c>
      <c r="I72">
        <v>5</v>
      </c>
      <c r="J72">
        <v>9</v>
      </c>
      <c r="K72">
        <v>4599</v>
      </c>
    </row>
    <row r="73" spans="1:11" x14ac:dyDescent="0.2">
      <c r="G73" t="s">
        <v>5717</v>
      </c>
      <c r="H73">
        <v>2</v>
      </c>
      <c r="I73">
        <v>3</v>
      </c>
    </row>
    <row r="74" spans="1:11" x14ac:dyDescent="0.2">
      <c r="G74" s="5">
        <v>39024</v>
      </c>
      <c r="H74">
        <v>3</v>
      </c>
      <c r="I74">
        <v>0</v>
      </c>
      <c r="J74">
        <v>8</v>
      </c>
      <c r="K74">
        <v>24</v>
      </c>
    </row>
    <row r="76" spans="1:11" x14ac:dyDescent="0.2">
      <c r="A76" s="5">
        <v>39016</v>
      </c>
      <c r="B76" t="s">
        <v>7352</v>
      </c>
      <c r="C76" t="s">
        <v>7165</v>
      </c>
      <c r="D76">
        <v>4</v>
      </c>
      <c r="E76">
        <v>154</v>
      </c>
      <c r="F76">
        <v>616</v>
      </c>
      <c r="G76" s="5">
        <v>39030</v>
      </c>
      <c r="H76">
        <v>616</v>
      </c>
      <c r="I76">
        <v>0</v>
      </c>
      <c r="J76">
        <v>9.5</v>
      </c>
      <c r="K76">
        <v>5852</v>
      </c>
    </row>
    <row r="78" spans="1:11" x14ac:dyDescent="0.2">
      <c r="A78" s="5">
        <v>39023</v>
      </c>
      <c r="B78" t="s">
        <v>7170</v>
      </c>
      <c r="C78" t="s">
        <v>7361</v>
      </c>
      <c r="D78">
        <v>1</v>
      </c>
      <c r="E78">
        <v>656</v>
      </c>
      <c r="F78">
        <v>656</v>
      </c>
      <c r="G78" s="5">
        <v>39044</v>
      </c>
      <c r="H78">
        <v>642</v>
      </c>
      <c r="I78">
        <v>14</v>
      </c>
      <c r="J78">
        <v>9.5</v>
      </c>
      <c r="K78">
        <v>6099</v>
      </c>
    </row>
    <row r="79" spans="1:11" x14ac:dyDescent="0.2">
      <c r="G79" s="5">
        <v>39051</v>
      </c>
      <c r="H79">
        <v>1</v>
      </c>
      <c r="I79">
        <v>13</v>
      </c>
      <c r="J79">
        <v>9.5</v>
      </c>
      <c r="K79">
        <v>9.5</v>
      </c>
    </row>
    <row r="80" spans="1:11" x14ac:dyDescent="0.2">
      <c r="G80" s="5">
        <v>39045</v>
      </c>
      <c r="H80">
        <v>13</v>
      </c>
      <c r="I80">
        <v>0</v>
      </c>
      <c r="J80">
        <v>9.5</v>
      </c>
      <c r="K80">
        <v>124</v>
      </c>
    </row>
    <row r="81" spans="1:11" x14ac:dyDescent="0.2">
      <c r="G81" s="5"/>
    </row>
    <row r="83" spans="1:11" x14ac:dyDescent="0.2">
      <c r="A83" s="5">
        <v>39024</v>
      </c>
      <c r="B83" t="s">
        <v>7189</v>
      </c>
      <c r="C83" t="s">
        <v>6831</v>
      </c>
      <c r="D83">
        <v>2.5</v>
      </c>
      <c r="E83">
        <v>174</v>
      </c>
      <c r="F83">
        <v>435</v>
      </c>
      <c r="G83" s="5">
        <v>39033</v>
      </c>
      <c r="H83">
        <v>435</v>
      </c>
      <c r="I83">
        <v>0</v>
      </c>
      <c r="J83">
        <v>8.5</v>
      </c>
      <c r="K83">
        <v>3698</v>
      </c>
    </row>
    <row r="85" spans="1:11" x14ac:dyDescent="0.2">
      <c r="A85" s="5">
        <v>39030</v>
      </c>
      <c r="B85" t="s">
        <v>6703</v>
      </c>
      <c r="C85" t="s">
        <v>6777</v>
      </c>
      <c r="D85">
        <v>3</v>
      </c>
      <c r="E85">
        <v>174</v>
      </c>
      <c r="F85">
        <v>522</v>
      </c>
      <c r="G85" s="5">
        <v>39037</v>
      </c>
      <c r="H85">
        <v>520</v>
      </c>
      <c r="I85">
        <v>2</v>
      </c>
      <c r="J85">
        <v>10</v>
      </c>
      <c r="K85">
        <v>5200</v>
      </c>
    </row>
    <row r="86" spans="1:11" x14ac:dyDescent="0.2">
      <c r="G86" s="5" t="s">
        <v>6944</v>
      </c>
      <c r="H86">
        <v>2</v>
      </c>
      <c r="I86">
        <v>0</v>
      </c>
    </row>
    <row r="87" spans="1:11" x14ac:dyDescent="0.2">
      <c r="G87" s="5"/>
    </row>
    <row r="88" spans="1:11" x14ac:dyDescent="0.2">
      <c r="A88" s="5">
        <v>39030</v>
      </c>
      <c r="B88" t="s">
        <v>6856</v>
      </c>
      <c r="C88" t="s">
        <v>6862</v>
      </c>
      <c r="D88">
        <v>2</v>
      </c>
      <c r="E88">
        <v>252</v>
      </c>
      <c r="F88">
        <v>504</v>
      </c>
      <c r="G88" s="5">
        <v>39044</v>
      </c>
      <c r="H88">
        <v>501</v>
      </c>
      <c r="I88">
        <v>3</v>
      </c>
      <c r="J88">
        <v>9.5</v>
      </c>
      <c r="K88">
        <v>4760</v>
      </c>
    </row>
    <row r="89" spans="1:11" x14ac:dyDescent="0.2">
      <c r="G89" t="s">
        <v>7135</v>
      </c>
      <c r="H89">
        <v>3</v>
      </c>
      <c r="I89">
        <v>0</v>
      </c>
    </row>
    <row r="91" spans="1:11" x14ac:dyDescent="0.2">
      <c r="A91" s="5">
        <v>39037</v>
      </c>
      <c r="B91" t="s">
        <v>5103</v>
      </c>
      <c r="C91" t="s">
        <v>5104</v>
      </c>
      <c r="D91">
        <v>3</v>
      </c>
      <c r="E91">
        <v>185</v>
      </c>
      <c r="F91">
        <v>555</v>
      </c>
      <c r="G91" s="5">
        <v>39051</v>
      </c>
      <c r="H91">
        <v>555</v>
      </c>
      <c r="I91">
        <v>0</v>
      </c>
      <c r="J91">
        <v>8.5</v>
      </c>
      <c r="K91">
        <v>4717</v>
      </c>
    </row>
    <row r="94" spans="1:11" x14ac:dyDescent="0.2">
      <c r="A94" s="5">
        <v>39044</v>
      </c>
      <c r="B94" t="s">
        <v>5240</v>
      </c>
      <c r="C94" t="s">
        <v>5879</v>
      </c>
      <c r="D94">
        <v>2</v>
      </c>
      <c r="E94">
        <v>305</v>
      </c>
      <c r="F94">
        <v>610</v>
      </c>
      <c r="G94" s="5">
        <v>39072</v>
      </c>
      <c r="H94">
        <v>607</v>
      </c>
      <c r="I94">
        <v>3</v>
      </c>
      <c r="J94">
        <v>8.5</v>
      </c>
      <c r="K94">
        <v>5160</v>
      </c>
    </row>
    <row r="95" spans="1:11" x14ac:dyDescent="0.2">
      <c r="G95" t="s">
        <v>5085</v>
      </c>
      <c r="H95">
        <v>1</v>
      </c>
      <c r="I95">
        <v>2</v>
      </c>
    </row>
    <row r="96" spans="1:11" x14ac:dyDescent="0.2">
      <c r="G96" t="s">
        <v>5045</v>
      </c>
      <c r="H96">
        <v>1</v>
      </c>
      <c r="I96">
        <v>1</v>
      </c>
    </row>
    <row r="97" spans="1:11" x14ac:dyDescent="0.2">
      <c r="G97" s="5">
        <v>39445</v>
      </c>
      <c r="H97">
        <v>1</v>
      </c>
      <c r="I97">
        <v>0</v>
      </c>
      <c r="J97">
        <v>8.5</v>
      </c>
      <c r="K97">
        <v>8.5</v>
      </c>
    </row>
    <row r="99" spans="1:11" x14ac:dyDescent="0.2">
      <c r="A99" s="5">
        <v>39044</v>
      </c>
      <c r="B99" t="s">
        <v>6137</v>
      </c>
      <c r="C99" t="s">
        <v>6031</v>
      </c>
      <c r="D99">
        <v>2</v>
      </c>
      <c r="E99">
        <v>314</v>
      </c>
      <c r="F99">
        <v>628</v>
      </c>
      <c r="G99" s="5">
        <v>39058</v>
      </c>
      <c r="H99">
        <v>628</v>
      </c>
      <c r="I99">
        <v>0</v>
      </c>
      <c r="J99">
        <v>8.5</v>
      </c>
      <c r="K99">
        <v>5338</v>
      </c>
    </row>
    <row r="101" spans="1:11" x14ac:dyDescent="0.2">
      <c r="A101" s="5">
        <v>39051</v>
      </c>
      <c r="B101" t="s">
        <v>5434</v>
      </c>
      <c r="C101" t="s">
        <v>5357</v>
      </c>
      <c r="D101">
        <v>2</v>
      </c>
      <c r="E101">
        <v>311</v>
      </c>
      <c r="F101">
        <v>622</v>
      </c>
      <c r="G101" s="5">
        <v>39065</v>
      </c>
      <c r="H101">
        <v>622</v>
      </c>
      <c r="I101">
        <v>0</v>
      </c>
      <c r="J101">
        <v>10</v>
      </c>
      <c r="K101">
        <v>6220</v>
      </c>
    </row>
    <row r="103" spans="1:11" x14ac:dyDescent="0.2">
      <c r="A103" s="5">
        <v>39058</v>
      </c>
      <c r="B103" t="s">
        <v>5516</v>
      </c>
      <c r="C103" t="s">
        <v>5369</v>
      </c>
      <c r="D103">
        <v>3.5</v>
      </c>
      <c r="E103">
        <v>226</v>
      </c>
      <c r="F103">
        <v>791</v>
      </c>
      <c r="G103" s="5">
        <v>39100</v>
      </c>
      <c r="H103">
        <v>790</v>
      </c>
      <c r="I103">
        <v>1</v>
      </c>
      <c r="J103">
        <v>9.5</v>
      </c>
      <c r="K103">
        <v>7505</v>
      </c>
    </row>
    <row r="104" spans="1:11" x14ac:dyDescent="0.2">
      <c r="G104" t="s">
        <v>4928</v>
      </c>
      <c r="H104">
        <v>1</v>
      </c>
      <c r="I104">
        <v>0</v>
      </c>
    </row>
    <row r="106" spans="1:11" x14ac:dyDescent="0.2">
      <c r="A106" s="5">
        <v>39061</v>
      </c>
      <c r="B106" t="s">
        <v>7090</v>
      </c>
      <c r="C106" t="s">
        <v>7343</v>
      </c>
      <c r="D106">
        <v>2</v>
      </c>
      <c r="E106">
        <v>322</v>
      </c>
      <c r="F106">
        <v>644</v>
      </c>
      <c r="G106" s="5">
        <v>39086</v>
      </c>
      <c r="H106">
        <v>640</v>
      </c>
      <c r="I106">
        <v>4</v>
      </c>
      <c r="J106">
        <v>8.5</v>
      </c>
      <c r="K106">
        <f>H106*J106</f>
        <v>5440</v>
      </c>
    </row>
    <row r="107" spans="1:11" x14ac:dyDescent="0.2">
      <c r="G107" s="5">
        <v>39101</v>
      </c>
      <c r="H107" t="s">
        <v>7487</v>
      </c>
      <c r="I107">
        <v>3</v>
      </c>
    </row>
    <row r="108" spans="1:11" x14ac:dyDescent="0.2">
      <c r="G108" t="s">
        <v>5085</v>
      </c>
      <c r="H108">
        <v>3</v>
      </c>
      <c r="I108">
        <v>0</v>
      </c>
    </row>
    <row r="109" spans="1:11" x14ac:dyDescent="0.2">
      <c r="A109" s="18"/>
    </row>
    <row r="110" spans="1:11" x14ac:dyDescent="0.2">
      <c r="A110" s="5">
        <v>39066</v>
      </c>
      <c r="B110" t="s">
        <v>5460</v>
      </c>
      <c r="C110" t="s">
        <v>5461</v>
      </c>
      <c r="D110">
        <v>2</v>
      </c>
      <c r="E110">
        <v>306</v>
      </c>
      <c r="F110">
        <v>612</v>
      </c>
      <c r="G110" s="5">
        <v>39079</v>
      </c>
      <c r="H110">
        <v>598</v>
      </c>
      <c r="I110">
        <v>14</v>
      </c>
      <c r="J110">
        <v>10</v>
      </c>
      <c r="K110">
        <v>5980</v>
      </c>
    </row>
    <row r="111" spans="1:11" x14ac:dyDescent="0.2">
      <c r="G111" s="5">
        <v>39445</v>
      </c>
      <c r="H111">
        <v>12</v>
      </c>
      <c r="I111">
        <v>2</v>
      </c>
      <c r="J111">
        <v>10</v>
      </c>
      <c r="K111">
        <v>120</v>
      </c>
    </row>
    <row r="112" spans="1:11" x14ac:dyDescent="0.2">
      <c r="G112" s="5" t="s">
        <v>12789</v>
      </c>
      <c r="H112">
        <v>2</v>
      </c>
      <c r="I112">
        <v>0</v>
      </c>
    </row>
    <row r="114" spans="1:11" x14ac:dyDescent="0.2">
      <c r="A114" s="5">
        <v>39087</v>
      </c>
      <c r="B114" t="s">
        <v>7179</v>
      </c>
      <c r="C114" t="s">
        <v>7259</v>
      </c>
      <c r="D114">
        <v>2</v>
      </c>
      <c r="E114">
        <v>306</v>
      </c>
      <c r="F114">
        <v>612</v>
      </c>
      <c r="G114" s="5">
        <v>39114</v>
      </c>
      <c r="H114">
        <v>611</v>
      </c>
      <c r="I114">
        <v>1</v>
      </c>
      <c r="J114">
        <v>9</v>
      </c>
      <c r="K114">
        <v>5499</v>
      </c>
    </row>
    <row r="115" spans="1:11" x14ac:dyDescent="0.2">
      <c r="G115" t="s">
        <v>4915</v>
      </c>
      <c r="H115">
        <v>1</v>
      </c>
      <c r="I115">
        <v>0</v>
      </c>
    </row>
    <row r="117" spans="1:11" x14ac:dyDescent="0.2">
      <c r="A117" s="5">
        <v>39095</v>
      </c>
      <c r="B117" t="s">
        <v>5431</v>
      </c>
      <c r="C117" t="s">
        <v>5361</v>
      </c>
      <c r="D117">
        <v>2</v>
      </c>
      <c r="E117">
        <v>296</v>
      </c>
      <c r="F117">
        <v>592</v>
      </c>
      <c r="G117" s="5">
        <v>39121</v>
      </c>
      <c r="H117">
        <v>588</v>
      </c>
      <c r="I117">
        <v>4</v>
      </c>
      <c r="J117">
        <v>8.5</v>
      </c>
      <c r="K117">
        <v>4998</v>
      </c>
    </row>
    <row r="118" spans="1:11" x14ac:dyDescent="0.2">
      <c r="G118" t="s">
        <v>4951</v>
      </c>
      <c r="H118">
        <v>4</v>
      </c>
      <c r="I118">
        <v>0</v>
      </c>
    </row>
    <row r="120" spans="1:11" x14ac:dyDescent="0.2">
      <c r="A120" s="5">
        <v>39100</v>
      </c>
      <c r="B120" t="s">
        <v>5023</v>
      </c>
      <c r="C120" t="s">
        <v>7025</v>
      </c>
      <c r="D120">
        <v>2</v>
      </c>
      <c r="E120">
        <v>307</v>
      </c>
      <c r="F120">
        <v>614</v>
      </c>
      <c r="G120" s="5">
        <v>39130</v>
      </c>
      <c r="H120">
        <v>612</v>
      </c>
      <c r="I120">
        <v>2</v>
      </c>
      <c r="J120">
        <v>8.5</v>
      </c>
      <c r="K120">
        <v>5202</v>
      </c>
    </row>
    <row r="121" spans="1:11" x14ac:dyDescent="0.2">
      <c r="G121" t="s">
        <v>7642</v>
      </c>
      <c r="H121">
        <v>2</v>
      </c>
      <c r="I121">
        <v>0</v>
      </c>
    </row>
    <row r="123" spans="1:11" x14ac:dyDescent="0.2">
      <c r="A123" s="5">
        <v>39114</v>
      </c>
      <c r="B123" t="s">
        <v>7521</v>
      </c>
      <c r="C123" t="s">
        <v>7522</v>
      </c>
      <c r="D123">
        <v>2</v>
      </c>
      <c r="E123">
        <v>375</v>
      </c>
      <c r="F123">
        <v>750</v>
      </c>
      <c r="G123" s="5">
        <v>39144</v>
      </c>
      <c r="H123">
        <v>750</v>
      </c>
      <c r="I123">
        <v>0</v>
      </c>
      <c r="J123">
        <v>9</v>
      </c>
      <c r="K123">
        <v>6750</v>
      </c>
    </row>
    <row r="125" spans="1:11" x14ac:dyDescent="0.2">
      <c r="A125" s="5">
        <v>39121</v>
      </c>
      <c r="B125" t="s">
        <v>4816</v>
      </c>
      <c r="C125" t="s">
        <v>7625</v>
      </c>
      <c r="D125">
        <v>2</v>
      </c>
      <c r="E125">
        <v>306</v>
      </c>
      <c r="F125">
        <v>612</v>
      </c>
      <c r="G125" s="5">
        <v>39154</v>
      </c>
      <c r="H125">
        <v>612</v>
      </c>
      <c r="I125">
        <v>0</v>
      </c>
      <c r="J125">
        <v>8.5</v>
      </c>
      <c r="K125">
        <v>5202</v>
      </c>
    </row>
    <row r="127" spans="1:11" x14ac:dyDescent="0.2">
      <c r="A127" s="5">
        <v>39130</v>
      </c>
      <c r="B127" t="s">
        <v>4632</v>
      </c>
      <c r="C127" t="s">
        <v>4850</v>
      </c>
      <c r="D127">
        <v>2</v>
      </c>
      <c r="E127">
        <v>294</v>
      </c>
      <c r="F127">
        <v>588</v>
      </c>
      <c r="G127" s="5">
        <v>39156</v>
      </c>
      <c r="H127">
        <v>581</v>
      </c>
      <c r="I127">
        <v>7</v>
      </c>
      <c r="J127">
        <v>8.5</v>
      </c>
      <c r="K127">
        <v>4938</v>
      </c>
    </row>
    <row r="128" spans="1:11" x14ac:dyDescent="0.2">
      <c r="A128" s="5"/>
      <c r="G128" s="5" t="s">
        <v>21785</v>
      </c>
      <c r="H128">
        <v>7</v>
      </c>
      <c r="I128">
        <v>0</v>
      </c>
    </row>
    <row r="130" spans="1:11" x14ac:dyDescent="0.2">
      <c r="A130" s="5">
        <v>39144</v>
      </c>
      <c r="B130" t="s">
        <v>10323</v>
      </c>
      <c r="C130" t="s">
        <v>7631</v>
      </c>
      <c r="D130">
        <v>3</v>
      </c>
      <c r="E130">
        <v>215</v>
      </c>
      <c r="F130">
        <v>645</v>
      </c>
      <c r="G130" s="5">
        <v>39163</v>
      </c>
      <c r="H130">
        <v>615</v>
      </c>
      <c r="I130">
        <v>30</v>
      </c>
      <c r="J130">
        <v>9</v>
      </c>
      <c r="K130">
        <v>5535</v>
      </c>
    </row>
    <row r="131" spans="1:11" x14ac:dyDescent="0.2">
      <c r="A131" s="5"/>
      <c r="G131" s="5">
        <v>39165</v>
      </c>
      <c r="H131">
        <v>30</v>
      </c>
      <c r="I131">
        <v>0</v>
      </c>
      <c r="J131">
        <v>9</v>
      </c>
      <c r="K131">
        <v>270</v>
      </c>
    </row>
    <row r="133" spans="1:11" x14ac:dyDescent="0.2">
      <c r="A133" s="5">
        <v>39157</v>
      </c>
      <c r="B133" t="s">
        <v>4612</v>
      </c>
      <c r="C133" t="s">
        <v>7974</v>
      </c>
      <c r="D133">
        <v>2</v>
      </c>
      <c r="E133">
        <v>250</v>
      </c>
      <c r="F133">
        <v>500</v>
      </c>
      <c r="G133" s="5">
        <v>39177</v>
      </c>
      <c r="H133">
        <v>497</v>
      </c>
      <c r="I133">
        <v>3</v>
      </c>
      <c r="J133">
        <v>9.5</v>
      </c>
      <c r="K133">
        <v>4722</v>
      </c>
    </row>
    <row r="134" spans="1:11" x14ac:dyDescent="0.2">
      <c r="A134" s="5"/>
      <c r="G134" s="5" t="s">
        <v>4566</v>
      </c>
      <c r="H134">
        <v>3</v>
      </c>
      <c r="I134">
        <v>0</v>
      </c>
    </row>
    <row r="136" spans="1:11" x14ac:dyDescent="0.2">
      <c r="A136" s="5">
        <v>39164</v>
      </c>
      <c r="B136" t="s">
        <v>7910</v>
      </c>
      <c r="C136" t="s">
        <v>7947</v>
      </c>
      <c r="D136">
        <v>3</v>
      </c>
      <c r="E136">
        <v>211</v>
      </c>
      <c r="F136">
        <v>633</v>
      </c>
      <c r="G136" s="5">
        <v>39184</v>
      </c>
      <c r="H136">
        <v>630</v>
      </c>
      <c r="I136">
        <v>3</v>
      </c>
      <c r="J136">
        <v>9</v>
      </c>
      <c r="K136">
        <v>5670</v>
      </c>
    </row>
    <row r="137" spans="1:11" x14ac:dyDescent="0.2">
      <c r="G137" s="5" t="s">
        <v>8116</v>
      </c>
      <c r="H137">
        <v>3</v>
      </c>
      <c r="I137">
        <v>0</v>
      </c>
    </row>
    <row r="139" spans="1:11" x14ac:dyDescent="0.2">
      <c r="A139" s="5">
        <v>39179</v>
      </c>
      <c r="B139" t="s">
        <v>5152</v>
      </c>
      <c r="C139" t="s">
        <v>5157</v>
      </c>
      <c r="D139">
        <v>1</v>
      </c>
      <c r="E139">
        <v>547</v>
      </c>
      <c r="F139">
        <v>547</v>
      </c>
      <c r="G139" s="5">
        <v>39198</v>
      </c>
      <c r="H139">
        <v>545</v>
      </c>
      <c r="I139">
        <v>2</v>
      </c>
      <c r="J139">
        <v>11.5</v>
      </c>
      <c r="K139">
        <v>6267</v>
      </c>
    </row>
    <row r="140" spans="1:11" x14ac:dyDescent="0.2">
      <c r="A140" s="5"/>
      <c r="G140" s="5" t="s">
        <v>8134</v>
      </c>
      <c r="H140">
        <v>2</v>
      </c>
      <c r="I140">
        <v>0</v>
      </c>
    </row>
    <row r="142" spans="1:11" x14ac:dyDescent="0.2">
      <c r="A142" s="5">
        <v>39185</v>
      </c>
      <c r="B142" t="s">
        <v>4801</v>
      </c>
      <c r="C142" t="s">
        <v>4802</v>
      </c>
      <c r="D142">
        <v>2</v>
      </c>
      <c r="E142">
        <v>270</v>
      </c>
      <c r="F142">
        <v>540</v>
      </c>
      <c r="G142" s="5">
        <v>39212</v>
      </c>
      <c r="H142">
        <v>532</v>
      </c>
      <c r="I142">
        <v>8</v>
      </c>
      <c r="J142">
        <v>10.5</v>
      </c>
      <c r="K142">
        <v>5586</v>
      </c>
    </row>
    <row r="143" spans="1:11" x14ac:dyDescent="0.2">
      <c r="G143" s="5">
        <v>39233</v>
      </c>
      <c r="H143">
        <v>5</v>
      </c>
      <c r="I143">
        <v>3</v>
      </c>
      <c r="J143">
        <v>10.5</v>
      </c>
      <c r="K143">
        <v>53</v>
      </c>
    </row>
    <row r="144" spans="1:11" x14ac:dyDescent="0.2">
      <c r="G144" s="5" t="s">
        <v>4442</v>
      </c>
      <c r="H144">
        <v>3</v>
      </c>
      <c r="I144">
        <v>0</v>
      </c>
    </row>
    <row r="146" spans="1:11" x14ac:dyDescent="0.2">
      <c r="A146" s="5">
        <v>39199</v>
      </c>
      <c r="B146" t="s">
        <v>4386</v>
      </c>
      <c r="C146" t="s">
        <v>7973</v>
      </c>
      <c r="D146">
        <v>2</v>
      </c>
      <c r="E146">
        <v>337</v>
      </c>
      <c r="F146">
        <v>674</v>
      </c>
      <c r="G146" s="5">
        <v>39235</v>
      </c>
      <c r="H146">
        <v>673</v>
      </c>
      <c r="I146">
        <v>1</v>
      </c>
      <c r="J146">
        <v>9.5</v>
      </c>
      <c r="K146">
        <v>6394</v>
      </c>
    </row>
    <row r="147" spans="1:11" x14ac:dyDescent="0.2">
      <c r="G147" s="5" t="s">
        <v>4440</v>
      </c>
      <c r="H147">
        <v>1</v>
      </c>
      <c r="I147">
        <v>0</v>
      </c>
    </row>
    <row r="149" spans="1:11" x14ac:dyDescent="0.2">
      <c r="A149" s="5">
        <v>39212</v>
      </c>
      <c r="B149" t="s">
        <v>7952</v>
      </c>
      <c r="C149" t="s">
        <v>8075</v>
      </c>
      <c r="D149">
        <v>1</v>
      </c>
      <c r="E149">
        <v>491</v>
      </c>
      <c r="F149">
        <v>491</v>
      </c>
      <c r="G149" s="5">
        <v>39240</v>
      </c>
      <c r="H149">
        <v>491</v>
      </c>
      <c r="I149">
        <v>0</v>
      </c>
      <c r="J149">
        <v>9.5</v>
      </c>
      <c r="K149">
        <v>4665</v>
      </c>
    </row>
    <row r="152" spans="1:11" x14ac:dyDescent="0.2">
      <c r="A152" s="5">
        <v>39212</v>
      </c>
      <c r="B152" t="s">
        <v>8192</v>
      </c>
      <c r="C152" t="s">
        <v>7911</v>
      </c>
      <c r="D152">
        <v>1</v>
      </c>
      <c r="E152">
        <v>720</v>
      </c>
      <c r="F152">
        <v>720</v>
      </c>
      <c r="G152" s="5">
        <v>39229</v>
      </c>
      <c r="H152">
        <v>719</v>
      </c>
      <c r="I152">
        <v>1</v>
      </c>
      <c r="J152">
        <v>9.5</v>
      </c>
      <c r="K152">
        <v>6831</v>
      </c>
    </row>
    <row r="153" spans="1:11" x14ac:dyDescent="0.2">
      <c r="G153" t="s">
        <v>4441</v>
      </c>
      <c r="H153">
        <v>1</v>
      </c>
      <c r="I153">
        <v>0</v>
      </c>
    </row>
    <row r="155" spans="1:11" x14ac:dyDescent="0.2">
      <c r="A155" s="5">
        <v>39235</v>
      </c>
      <c r="B155" t="s">
        <v>8219</v>
      </c>
      <c r="C155" t="s">
        <v>8179</v>
      </c>
      <c r="D155">
        <v>1</v>
      </c>
      <c r="E155">
        <v>633</v>
      </c>
      <c r="F155">
        <v>633</v>
      </c>
      <c r="G155" s="5">
        <v>39247</v>
      </c>
      <c r="H155">
        <v>632</v>
      </c>
      <c r="I155">
        <v>1</v>
      </c>
      <c r="J155">
        <v>9</v>
      </c>
      <c r="K155">
        <v>5688</v>
      </c>
    </row>
    <row r="156" spans="1:11" x14ac:dyDescent="0.2">
      <c r="G156" t="s">
        <v>4721</v>
      </c>
      <c r="H156">
        <v>1</v>
      </c>
      <c r="I156">
        <v>0</v>
      </c>
    </row>
    <row r="158" spans="1:11" x14ac:dyDescent="0.2">
      <c r="A158" s="5">
        <v>39241</v>
      </c>
      <c r="B158" t="s">
        <v>8263</v>
      </c>
      <c r="C158" t="s">
        <v>8264</v>
      </c>
      <c r="D158">
        <v>3</v>
      </c>
      <c r="E158">
        <v>209</v>
      </c>
      <c r="F158">
        <v>627</v>
      </c>
      <c r="G158" s="5">
        <v>39254</v>
      </c>
      <c r="H158">
        <v>624</v>
      </c>
      <c r="I158">
        <v>3</v>
      </c>
      <c r="J158">
        <v>9</v>
      </c>
      <c r="K158">
        <v>5616</v>
      </c>
    </row>
    <row r="159" spans="1:11" x14ac:dyDescent="0.2">
      <c r="G159" t="s">
        <v>4606</v>
      </c>
      <c r="H159">
        <v>3</v>
      </c>
      <c r="I159">
        <v>0</v>
      </c>
    </row>
    <row r="161" spans="1:11" x14ac:dyDescent="0.2">
      <c r="A161" s="5">
        <v>39247</v>
      </c>
      <c r="B161" t="s">
        <v>4518</v>
      </c>
      <c r="C161" t="s">
        <v>4519</v>
      </c>
      <c r="D161">
        <v>1</v>
      </c>
      <c r="E161">
        <v>362</v>
      </c>
      <c r="F161">
        <v>362</v>
      </c>
      <c r="G161" s="5">
        <v>39255</v>
      </c>
      <c r="H161">
        <v>362</v>
      </c>
      <c r="I161">
        <v>0</v>
      </c>
      <c r="J161">
        <v>9</v>
      </c>
      <c r="K161">
        <v>3258</v>
      </c>
    </row>
    <row r="164" spans="1:11" x14ac:dyDescent="0.2">
      <c r="A164" s="5">
        <v>39247</v>
      </c>
      <c r="B164" t="s">
        <v>4268</v>
      </c>
      <c r="C164" t="s">
        <v>4517</v>
      </c>
      <c r="D164">
        <v>1</v>
      </c>
      <c r="E164">
        <v>279</v>
      </c>
      <c r="F164">
        <v>279</v>
      </c>
      <c r="G164" s="5">
        <v>39263</v>
      </c>
      <c r="H164">
        <v>279</v>
      </c>
      <c r="I164">
        <v>0</v>
      </c>
      <c r="J164">
        <v>9</v>
      </c>
      <c r="K164">
        <v>2511</v>
      </c>
    </row>
    <row r="167" spans="1:11" x14ac:dyDescent="0.2">
      <c r="A167" s="5">
        <v>39253</v>
      </c>
      <c r="B167" t="s">
        <v>4652</v>
      </c>
      <c r="C167" t="s">
        <v>4472</v>
      </c>
      <c r="D167">
        <v>1</v>
      </c>
      <c r="E167">
        <v>505</v>
      </c>
      <c r="F167">
        <v>505</v>
      </c>
      <c r="G167" s="5">
        <v>39274</v>
      </c>
      <c r="H167">
        <v>505</v>
      </c>
      <c r="I167">
        <v>0</v>
      </c>
      <c r="J167">
        <v>11</v>
      </c>
      <c r="K167">
        <v>5555</v>
      </c>
    </row>
    <row r="170" spans="1:11" x14ac:dyDescent="0.2">
      <c r="A170" s="5">
        <v>39253</v>
      </c>
      <c r="B170" t="s">
        <v>4522</v>
      </c>
      <c r="C170" t="s">
        <v>4517</v>
      </c>
      <c r="D170">
        <v>3</v>
      </c>
      <c r="E170">
        <v>139</v>
      </c>
      <c r="F170">
        <v>417</v>
      </c>
      <c r="G170" s="5">
        <v>39263</v>
      </c>
      <c r="H170">
        <v>417</v>
      </c>
      <c r="I170">
        <v>0</v>
      </c>
      <c r="J170">
        <v>9</v>
      </c>
      <c r="K170">
        <v>3753</v>
      </c>
    </row>
    <row r="173" spans="1:11" x14ac:dyDescent="0.2">
      <c r="A173" s="5">
        <v>39247</v>
      </c>
      <c r="B173" t="s">
        <v>8181</v>
      </c>
      <c r="C173" t="s">
        <v>8274</v>
      </c>
      <c r="D173">
        <v>1</v>
      </c>
      <c r="E173">
        <v>86</v>
      </c>
      <c r="F173">
        <v>86</v>
      </c>
      <c r="G173" s="5">
        <v>39255</v>
      </c>
      <c r="H173">
        <v>82</v>
      </c>
      <c r="I173">
        <v>4</v>
      </c>
      <c r="J173">
        <v>9</v>
      </c>
      <c r="K173">
        <v>738</v>
      </c>
    </row>
    <row r="174" spans="1:11" x14ac:dyDescent="0.2">
      <c r="G174" t="s">
        <v>4170</v>
      </c>
      <c r="H174">
        <v>4</v>
      </c>
      <c r="I174">
        <v>0</v>
      </c>
    </row>
    <row r="177" spans="1:11" x14ac:dyDescent="0.2">
      <c r="A177" s="5">
        <v>39264</v>
      </c>
      <c r="B177" t="s">
        <v>8334</v>
      </c>
      <c r="C177" t="s">
        <v>8335</v>
      </c>
      <c r="D177">
        <v>2</v>
      </c>
      <c r="E177">
        <v>302</v>
      </c>
      <c r="F177">
        <v>604</v>
      </c>
      <c r="G177" s="5">
        <v>39289</v>
      </c>
      <c r="H177">
        <v>602</v>
      </c>
      <c r="I177">
        <v>2</v>
      </c>
      <c r="J177">
        <v>10</v>
      </c>
      <c r="K177">
        <v>6020</v>
      </c>
    </row>
    <row r="178" spans="1:11" x14ac:dyDescent="0.2">
      <c r="G178" t="s">
        <v>12789</v>
      </c>
      <c r="H178">
        <v>2</v>
      </c>
      <c r="I178">
        <v>0</v>
      </c>
    </row>
    <row r="180" spans="1:11" x14ac:dyDescent="0.2">
      <c r="A180" s="5">
        <v>39274</v>
      </c>
      <c r="B180" t="s">
        <v>4264</v>
      </c>
      <c r="C180" t="s">
        <v>4265</v>
      </c>
      <c r="D180">
        <v>2</v>
      </c>
      <c r="E180">
        <v>311</v>
      </c>
      <c r="F180">
        <v>622</v>
      </c>
      <c r="G180" s="5">
        <v>39296</v>
      </c>
      <c r="H180">
        <v>622</v>
      </c>
      <c r="I180">
        <v>0</v>
      </c>
      <c r="J180">
        <v>9.5</v>
      </c>
      <c r="K180">
        <v>5909</v>
      </c>
    </row>
    <row r="183" spans="1:11" x14ac:dyDescent="0.2">
      <c r="A183" s="5">
        <v>39289</v>
      </c>
      <c r="B183" t="s">
        <v>4234</v>
      </c>
      <c r="C183" t="s">
        <v>4272</v>
      </c>
      <c r="D183">
        <v>2</v>
      </c>
      <c r="E183">
        <v>404</v>
      </c>
      <c r="F183">
        <v>808</v>
      </c>
      <c r="G183" s="5">
        <v>39306</v>
      </c>
      <c r="H183">
        <v>806</v>
      </c>
      <c r="I183">
        <v>2</v>
      </c>
      <c r="J183">
        <v>9.5</v>
      </c>
      <c r="K183">
        <f>H183*J183</f>
        <v>7657</v>
      </c>
    </row>
    <row r="184" spans="1:11" x14ac:dyDescent="0.2">
      <c r="G184" t="s">
        <v>12756</v>
      </c>
      <c r="H184">
        <v>2</v>
      </c>
      <c r="I184">
        <v>0</v>
      </c>
    </row>
    <row r="186" spans="1:11" x14ac:dyDescent="0.2">
      <c r="A186" s="5">
        <v>39289</v>
      </c>
      <c r="B186" t="s">
        <v>4287</v>
      </c>
      <c r="C186" t="s">
        <v>4342</v>
      </c>
      <c r="D186">
        <v>2</v>
      </c>
      <c r="E186">
        <v>404</v>
      </c>
      <c r="F186">
        <v>808</v>
      </c>
      <c r="G186" t="s">
        <v>8460</v>
      </c>
      <c r="H186">
        <v>806</v>
      </c>
      <c r="I186">
        <v>2</v>
      </c>
      <c r="J186">
        <v>9.5</v>
      </c>
      <c r="K186">
        <v>7657</v>
      </c>
    </row>
    <row r="187" spans="1:11" x14ac:dyDescent="0.2">
      <c r="G187" t="s">
        <v>3582</v>
      </c>
      <c r="H187">
        <v>2</v>
      </c>
      <c r="I187">
        <v>0</v>
      </c>
    </row>
    <row r="189" spans="1:11" x14ac:dyDescent="0.2">
      <c r="A189" s="5">
        <v>39296</v>
      </c>
      <c r="B189" t="s">
        <v>4138</v>
      </c>
      <c r="C189" t="s">
        <v>4187</v>
      </c>
      <c r="D189">
        <v>2</v>
      </c>
      <c r="E189">
        <v>382</v>
      </c>
      <c r="F189">
        <v>764</v>
      </c>
      <c r="G189" t="s">
        <v>3673</v>
      </c>
      <c r="H189">
        <v>762</v>
      </c>
      <c r="I189">
        <v>2</v>
      </c>
      <c r="J189">
        <v>9.5</v>
      </c>
      <c r="K189">
        <v>7239</v>
      </c>
    </row>
    <row r="190" spans="1:11" x14ac:dyDescent="0.2">
      <c r="G190" t="s">
        <v>3582</v>
      </c>
      <c r="H190">
        <v>2</v>
      </c>
      <c r="I190">
        <v>0</v>
      </c>
    </row>
    <row r="192" spans="1:11" x14ac:dyDescent="0.2">
      <c r="A192" t="s">
        <v>8460</v>
      </c>
      <c r="B192" t="s">
        <v>3881</v>
      </c>
      <c r="C192" t="s">
        <v>3938</v>
      </c>
      <c r="D192">
        <v>3</v>
      </c>
      <c r="E192">
        <v>310</v>
      </c>
      <c r="F192">
        <v>620</v>
      </c>
      <c r="G192" t="s">
        <v>3654</v>
      </c>
      <c r="H192">
        <v>619</v>
      </c>
      <c r="I192">
        <v>1</v>
      </c>
      <c r="J192">
        <v>9</v>
      </c>
      <c r="K192">
        <v>5571</v>
      </c>
    </row>
    <row r="193" spans="1:11" x14ac:dyDescent="0.2">
      <c r="G193" t="s">
        <v>8514</v>
      </c>
      <c r="H193">
        <v>1</v>
      </c>
      <c r="I193">
        <v>0</v>
      </c>
      <c r="J193">
        <v>9</v>
      </c>
      <c r="K193">
        <v>9</v>
      </c>
    </row>
    <row r="195" spans="1:11" x14ac:dyDescent="0.2">
      <c r="A195" t="s">
        <v>3512</v>
      </c>
      <c r="B195" t="s">
        <v>3728</v>
      </c>
      <c r="C195" t="s">
        <v>3646</v>
      </c>
      <c r="D195">
        <v>1</v>
      </c>
      <c r="E195">
        <v>338</v>
      </c>
      <c r="F195">
        <v>338</v>
      </c>
      <c r="G195" t="s">
        <v>8533</v>
      </c>
      <c r="H195">
        <v>337</v>
      </c>
      <c r="I195">
        <v>1</v>
      </c>
      <c r="J195">
        <v>9</v>
      </c>
      <c r="K195">
        <v>3033</v>
      </c>
    </row>
    <row r="196" spans="1:11" x14ac:dyDescent="0.2">
      <c r="G196" t="s">
        <v>8514</v>
      </c>
      <c r="H196">
        <v>1</v>
      </c>
      <c r="I196">
        <v>0</v>
      </c>
      <c r="J196">
        <v>9</v>
      </c>
      <c r="K196">
        <v>9</v>
      </c>
    </row>
    <row r="198" spans="1:11" x14ac:dyDescent="0.2">
      <c r="A198" t="s">
        <v>3597</v>
      </c>
      <c r="B198" t="s">
        <v>3478</v>
      </c>
      <c r="C198" t="s">
        <v>3479</v>
      </c>
      <c r="D198">
        <v>2</v>
      </c>
      <c r="E198">
        <v>305</v>
      </c>
      <c r="F198">
        <v>610</v>
      </c>
      <c r="G198" t="s">
        <v>8514</v>
      </c>
      <c r="H198">
        <v>609</v>
      </c>
      <c r="I198">
        <v>1</v>
      </c>
      <c r="J198">
        <v>9</v>
      </c>
      <c r="K198">
        <v>5481</v>
      </c>
    </row>
    <row r="199" spans="1:11" x14ac:dyDescent="0.2">
      <c r="G199" t="s">
        <v>3297</v>
      </c>
      <c r="H199">
        <v>1</v>
      </c>
      <c r="I199">
        <v>0</v>
      </c>
    </row>
    <row r="201" spans="1:11" x14ac:dyDescent="0.2">
      <c r="A201" t="s">
        <v>8533</v>
      </c>
      <c r="B201" t="s">
        <v>8600</v>
      </c>
      <c r="C201" t="s">
        <v>8542</v>
      </c>
      <c r="D201">
        <v>3</v>
      </c>
      <c r="E201">
        <v>163</v>
      </c>
      <c r="F201">
        <v>489</v>
      </c>
      <c r="G201" s="12" t="s">
        <v>3327</v>
      </c>
      <c r="H201">
        <v>489</v>
      </c>
      <c r="I201">
        <v>0</v>
      </c>
      <c r="J201">
        <v>10.5</v>
      </c>
      <c r="K201">
        <v>5135</v>
      </c>
    </row>
    <row r="204" spans="1:11" x14ac:dyDescent="0.2">
      <c r="A204" t="s">
        <v>8533</v>
      </c>
      <c r="B204" t="s">
        <v>8600</v>
      </c>
      <c r="C204" t="s">
        <v>8402</v>
      </c>
      <c r="D204">
        <v>1</v>
      </c>
      <c r="E204">
        <v>163</v>
      </c>
      <c r="F204">
        <v>163</v>
      </c>
      <c r="G204" t="s">
        <v>3327</v>
      </c>
      <c r="H204">
        <v>162</v>
      </c>
      <c r="I204">
        <v>1</v>
      </c>
      <c r="J204">
        <v>10.5</v>
      </c>
      <c r="K204">
        <v>1701</v>
      </c>
    </row>
    <row r="205" spans="1:11" x14ac:dyDescent="0.2">
      <c r="G205" t="s">
        <v>3429</v>
      </c>
      <c r="H205">
        <v>1</v>
      </c>
      <c r="I205">
        <v>0</v>
      </c>
    </row>
    <row r="207" spans="1:11" x14ac:dyDescent="0.2">
      <c r="A207" t="s">
        <v>8651</v>
      </c>
      <c r="B207" t="s">
        <v>8836</v>
      </c>
      <c r="C207" t="s">
        <v>8900</v>
      </c>
      <c r="D207">
        <v>4</v>
      </c>
      <c r="E207">
        <v>152</v>
      </c>
      <c r="F207">
        <v>608</v>
      </c>
      <c r="G207" t="s">
        <v>3163</v>
      </c>
      <c r="H207">
        <v>597</v>
      </c>
      <c r="I207">
        <v>11</v>
      </c>
      <c r="J207">
        <v>10.5</v>
      </c>
      <c r="K207">
        <v>6269</v>
      </c>
    </row>
    <row r="208" spans="1:11" x14ac:dyDescent="0.2">
      <c r="G208" t="s">
        <v>9005</v>
      </c>
      <c r="H208">
        <v>11</v>
      </c>
      <c r="I208">
        <v>0</v>
      </c>
      <c r="J208">
        <v>10.5</v>
      </c>
      <c r="K208">
        <v>116</v>
      </c>
    </row>
    <row r="210" spans="1:11" x14ac:dyDescent="0.2">
      <c r="A210" t="s">
        <v>3262</v>
      </c>
      <c r="B210" t="s">
        <v>3216</v>
      </c>
      <c r="C210" t="s">
        <v>3217</v>
      </c>
      <c r="D210">
        <v>1</v>
      </c>
      <c r="E210">
        <v>604</v>
      </c>
      <c r="F210">
        <v>604</v>
      </c>
      <c r="G210" t="s">
        <v>3225</v>
      </c>
      <c r="H210">
        <v>604</v>
      </c>
      <c r="I210">
        <v>0</v>
      </c>
      <c r="J210">
        <v>10</v>
      </c>
      <c r="K210">
        <v>6040</v>
      </c>
    </row>
    <row r="213" spans="1:11" x14ac:dyDescent="0.2">
      <c r="A213" t="s">
        <v>8947</v>
      </c>
      <c r="B213" t="s">
        <v>8932</v>
      </c>
      <c r="C213" t="s">
        <v>8933</v>
      </c>
      <c r="D213">
        <v>4</v>
      </c>
      <c r="E213">
        <v>163</v>
      </c>
      <c r="F213">
        <v>652</v>
      </c>
      <c r="G213" t="s">
        <v>9044</v>
      </c>
      <c r="H213">
        <v>651</v>
      </c>
      <c r="I213">
        <v>1</v>
      </c>
      <c r="J213">
        <v>9.5</v>
      </c>
      <c r="K213">
        <v>6185</v>
      </c>
    </row>
    <row r="214" spans="1:11" x14ac:dyDescent="0.2">
      <c r="G214" t="s">
        <v>9005</v>
      </c>
      <c r="H214">
        <v>1</v>
      </c>
      <c r="I214">
        <v>0</v>
      </c>
      <c r="J214">
        <v>9.5</v>
      </c>
      <c r="K214">
        <v>9.5</v>
      </c>
    </row>
    <row r="216" spans="1:11" x14ac:dyDescent="0.2">
      <c r="A216" t="s">
        <v>8947</v>
      </c>
      <c r="B216" t="s">
        <v>8880</v>
      </c>
      <c r="C216" t="s">
        <v>8881</v>
      </c>
      <c r="D216">
        <v>1.5</v>
      </c>
      <c r="E216">
        <v>163</v>
      </c>
      <c r="F216">
        <v>244</v>
      </c>
      <c r="G216" t="s">
        <v>9091</v>
      </c>
      <c r="H216">
        <v>236</v>
      </c>
      <c r="I216">
        <v>8</v>
      </c>
      <c r="J216">
        <v>10</v>
      </c>
      <c r="K216">
        <v>2360</v>
      </c>
    </row>
    <row r="217" spans="1:11" x14ac:dyDescent="0.2">
      <c r="G217" t="s">
        <v>8999</v>
      </c>
      <c r="H217">
        <v>4</v>
      </c>
      <c r="I217">
        <v>4</v>
      </c>
      <c r="J217">
        <v>10</v>
      </c>
      <c r="K217">
        <v>40</v>
      </c>
    </row>
    <row r="218" spans="1:11" x14ac:dyDescent="0.2">
      <c r="G218" t="s">
        <v>9220</v>
      </c>
      <c r="H218">
        <v>4</v>
      </c>
      <c r="I218">
        <v>0</v>
      </c>
    </row>
    <row r="220" spans="1:11" x14ac:dyDescent="0.2">
      <c r="A220" t="s">
        <v>3219</v>
      </c>
      <c r="B220" t="s">
        <v>8980</v>
      </c>
      <c r="C220" t="s">
        <v>8981</v>
      </c>
      <c r="D220">
        <v>3.5</v>
      </c>
      <c r="E220">
        <v>200</v>
      </c>
      <c r="F220">
        <v>700</v>
      </c>
      <c r="G220" t="s">
        <v>8999</v>
      </c>
      <c r="H220">
        <v>697</v>
      </c>
      <c r="I220">
        <v>3</v>
      </c>
      <c r="J220">
        <v>9</v>
      </c>
      <c r="K220">
        <v>6273</v>
      </c>
    </row>
    <row r="221" spans="1:11" x14ac:dyDescent="0.2">
      <c r="G221" t="s">
        <v>3042</v>
      </c>
      <c r="H221">
        <v>3</v>
      </c>
      <c r="I221">
        <v>0</v>
      </c>
    </row>
    <row r="223" spans="1:11" x14ac:dyDescent="0.2">
      <c r="A223" t="s">
        <v>8871</v>
      </c>
      <c r="B223" t="s">
        <v>8916</v>
      </c>
      <c r="C223" t="s">
        <v>8917</v>
      </c>
      <c r="D223">
        <v>2</v>
      </c>
      <c r="E223">
        <v>314</v>
      </c>
      <c r="F223">
        <v>628</v>
      </c>
      <c r="G223" t="s">
        <v>2959</v>
      </c>
      <c r="H223">
        <v>623</v>
      </c>
      <c r="I223">
        <v>5</v>
      </c>
      <c r="J223">
        <v>10</v>
      </c>
      <c r="K223">
        <v>6230</v>
      </c>
    </row>
    <row r="224" spans="1:11" x14ac:dyDescent="0.2">
      <c r="G224" t="s">
        <v>9354</v>
      </c>
      <c r="H224">
        <v>5</v>
      </c>
      <c r="I224">
        <v>0</v>
      </c>
    </row>
    <row r="226" spans="1:11" x14ac:dyDescent="0.2">
      <c r="A226" t="s">
        <v>9091</v>
      </c>
      <c r="B226" t="s">
        <v>9038</v>
      </c>
      <c r="C226" t="s">
        <v>9039</v>
      </c>
      <c r="D226">
        <v>2</v>
      </c>
      <c r="E226">
        <v>321</v>
      </c>
      <c r="F226">
        <v>642</v>
      </c>
      <c r="G226" t="s">
        <v>9105</v>
      </c>
      <c r="H226">
        <v>639</v>
      </c>
      <c r="I226">
        <v>3</v>
      </c>
      <c r="J226">
        <v>9.5</v>
      </c>
      <c r="K226">
        <v>6071</v>
      </c>
    </row>
    <row r="227" spans="1:11" x14ac:dyDescent="0.2">
      <c r="G227" t="s">
        <v>3059</v>
      </c>
      <c r="H227">
        <v>3</v>
      </c>
      <c r="I227">
        <v>0</v>
      </c>
      <c r="J227">
        <v>9.5</v>
      </c>
      <c r="K227">
        <v>29</v>
      </c>
    </row>
    <row r="229" spans="1:11" x14ac:dyDescent="0.2">
      <c r="A229" t="s">
        <v>9005</v>
      </c>
      <c r="B229" t="s">
        <v>9045</v>
      </c>
      <c r="C229" t="s">
        <v>9046</v>
      </c>
      <c r="D229">
        <v>5</v>
      </c>
      <c r="E229">
        <v>141</v>
      </c>
      <c r="F229">
        <v>705</v>
      </c>
      <c r="G229" t="s">
        <v>9384</v>
      </c>
      <c r="H229">
        <v>694</v>
      </c>
      <c r="I229">
        <v>11</v>
      </c>
      <c r="J229">
        <v>10</v>
      </c>
      <c r="K229">
        <v>6940</v>
      </c>
    </row>
    <row r="230" spans="1:11" x14ac:dyDescent="0.2">
      <c r="G230" t="s">
        <v>2965</v>
      </c>
      <c r="H230">
        <v>11</v>
      </c>
      <c r="I230">
        <v>0</v>
      </c>
      <c r="J230">
        <v>10</v>
      </c>
      <c r="K230">
        <v>110</v>
      </c>
    </row>
    <row r="232" spans="1:11" x14ac:dyDescent="0.2">
      <c r="A232" t="s">
        <v>9136</v>
      </c>
      <c r="B232" t="s">
        <v>9426</v>
      </c>
      <c r="C232" t="s">
        <v>9427</v>
      </c>
      <c r="D232">
        <v>3</v>
      </c>
      <c r="E232">
        <v>194</v>
      </c>
      <c r="F232">
        <v>582</v>
      </c>
      <c r="G232" t="s">
        <v>9358</v>
      </c>
      <c r="H232">
        <v>582</v>
      </c>
      <c r="I232">
        <v>0</v>
      </c>
      <c r="J232">
        <v>9</v>
      </c>
      <c r="K232">
        <v>5238</v>
      </c>
    </row>
    <row r="235" spans="1:11" x14ac:dyDescent="0.2">
      <c r="A235" t="s">
        <v>9105</v>
      </c>
      <c r="B235" t="s">
        <v>9322</v>
      </c>
      <c r="C235" t="s">
        <v>9323</v>
      </c>
      <c r="D235">
        <v>4</v>
      </c>
      <c r="E235">
        <v>163</v>
      </c>
      <c r="F235">
        <v>652</v>
      </c>
      <c r="G235" t="s">
        <v>3058</v>
      </c>
      <c r="H235">
        <v>652</v>
      </c>
      <c r="I235">
        <v>0</v>
      </c>
      <c r="J235">
        <v>11</v>
      </c>
      <c r="K235">
        <v>7172</v>
      </c>
    </row>
    <row r="238" spans="1:11" x14ac:dyDescent="0.2">
      <c r="A238" t="s">
        <v>3051</v>
      </c>
      <c r="B238" t="s">
        <v>3125</v>
      </c>
      <c r="C238" t="s">
        <v>3073</v>
      </c>
      <c r="D238">
        <v>2</v>
      </c>
      <c r="E238">
        <v>309</v>
      </c>
      <c r="F238">
        <v>618</v>
      </c>
      <c r="G238" t="s">
        <v>2871</v>
      </c>
      <c r="H238">
        <v>616</v>
      </c>
      <c r="I238">
        <v>2</v>
      </c>
      <c r="J238">
        <v>10</v>
      </c>
      <c r="K238">
        <v>6160</v>
      </c>
    </row>
    <row r="239" spans="1:11" x14ac:dyDescent="0.2">
      <c r="G239" t="s">
        <v>2989</v>
      </c>
      <c r="H239">
        <v>2</v>
      </c>
      <c r="I239">
        <v>0</v>
      </c>
    </row>
    <row r="241" spans="1:11" x14ac:dyDescent="0.2">
      <c r="A241" t="s">
        <v>3058</v>
      </c>
      <c r="B241" t="s">
        <v>3146</v>
      </c>
      <c r="C241" t="s">
        <v>3086</v>
      </c>
      <c r="D241">
        <v>2</v>
      </c>
      <c r="E241">
        <v>244</v>
      </c>
      <c r="F241">
        <v>488</v>
      </c>
      <c r="G241" t="s">
        <v>2929</v>
      </c>
      <c r="H241">
        <v>487</v>
      </c>
      <c r="I241">
        <v>1</v>
      </c>
      <c r="J241">
        <v>9</v>
      </c>
      <c r="K241">
        <v>4383</v>
      </c>
    </row>
    <row r="242" spans="1:11" x14ac:dyDescent="0.2">
      <c r="G242" t="s">
        <v>2929</v>
      </c>
      <c r="H242" t="s">
        <v>9324</v>
      </c>
      <c r="I242">
        <v>0</v>
      </c>
      <c r="J242">
        <v>9</v>
      </c>
      <c r="K242">
        <v>9</v>
      </c>
    </row>
    <row r="244" spans="1:11" x14ac:dyDescent="0.2">
      <c r="A244" t="s">
        <v>3045</v>
      </c>
      <c r="B244" t="s">
        <v>2869</v>
      </c>
      <c r="C244" t="s">
        <v>2815</v>
      </c>
      <c r="D244">
        <v>2</v>
      </c>
      <c r="E244">
        <v>301</v>
      </c>
      <c r="F244">
        <v>602</v>
      </c>
      <c r="G244" t="s">
        <v>9308</v>
      </c>
      <c r="H244">
        <v>584</v>
      </c>
      <c r="I244">
        <v>18</v>
      </c>
      <c r="J244">
        <v>9</v>
      </c>
      <c r="K244">
        <v>5256</v>
      </c>
    </row>
    <row r="245" spans="1:11" x14ac:dyDescent="0.2">
      <c r="G245" t="s">
        <v>21652</v>
      </c>
      <c r="H245">
        <v>13</v>
      </c>
      <c r="I245">
        <v>5</v>
      </c>
      <c r="J245">
        <v>9</v>
      </c>
      <c r="K245">
        <v>117</v>
      </c>
    </row>
    <row r="246" spans="1:11" x14ac:dyDescent="0.2">
      <c r="G246" t="s">
        <v>21651</v>
      </c>
      <c r="H246">
        <v>5</v>
      </c>
      <c r="I246">
        <v>0</v>
      </c>
    </row>
    <row r="248" spans="1:11" x14ac:dyDescent="0.2">
      <c r="A248" t="s">
        <v>9308</v>
      </c>
      <c r="B248" t="s">
        <v>9465</v>
      </c>
      <c r="C248" t="s">
        <v>8042</v>
      </c>
      <c r="D248">
        <v>2</v>
      </c>
      <c r="E248">
        <v>301</v>
      </c>
      <c r="F248">
        <v>602</v>
      </c>
      <c r="G248" t="s">
        <v>9472</v>
      </c>
      <c r="H248">
        <v>599</v>
      </c>
      <c r="I248">
        <v>3</v>
      </c>
      <c r="J248">
        <v>9</v>
      </c>
      <c r="K248">
        <v>5391</v>
      </c>
    </row>
    <row r="249" spans="1:11" x14ac:dyDescent="0.2">
      <c r="G249" t="s">
        <v>21652</v>
      </c>
      <c r="H249">
        <v>2</v>
      </c>
      <c r="I249">
        <v>1</v>
      </c>
      <c r="J249">
        <v>9</v>
      </c>
      <c r="K249">
        <v>18</v>
      </c>
    </row>
    <row r="250" spans="1:11" x14ac:dyDescent="0.2">
      <c r="G250" t="s">
        <v>21651</v>
      </c>
      <c r="H250">
        <v>1</v>
      </c>
      <c r="I250">
        <v>0</v>
      </c>
    </row>
    <row r="252" spans="1:11" x14ac:dyDescent="0.2">
      <c r="A252" t="s">
        <v>9413</v>
      </c>
      <c r="B252" t="s">
        <v>9418</v>
      </c>
      <c r="C252" t="s">
        <v>9476</v>
      </c>
      <c r="D252">
        <v>2</v>
      </c>
      <c r="E252">
        <v>353</v>
      </c>
      <c r="F252">
        <v>706</v>
      </c>
      <c r="G252" t="s">
        <v>9555</v>
      </c>
      <c r="H252">
        <v>500</v>
      </c>
      <c r="I252">
        <v>206</v>
      </c>
      <c r="J252">
        <v>8.5</v>
      </c>
      <c r="K252">
        <v>4250</v>
      </c>
    </row>
    <row r="253" spans="1:11" x14ac:dyDescent="0.2">
      <c r="G253" t="s">
        <v>9666</v>
      </c>
      <c r="H253">
        <v>205</v>
      </c>
      <c r="I253">
        <v>1</v>
      </c>
      <c r="J253">
        <v>8.5</v>
      </c>
      <c r="K253">
        <v>1742</v>
      </c>
    </row>
    <row r="254" spans="1:11" x14ac:dyDescent="0.2">
      <c r="G254" t="s">
        <v>9666</v>
      </c>
      <c r="H254" t="s">
        <v>9617</v>
      </c>
      <c r="I254">
        <v>0</v>
      </c>
      <c r="J254">
        <v>8.5</v>
      </c>
      <c r="K254">
        <v>8.5</v>
      </c>
    </row>
    <row r="256" spans="1:11" x14ac:dyDescent="0.2">
      <c r="A256" t="s">
        <v>9568</v>
      </c>
      <c r="B256" t="s">
        <v>9628</v>
      </c>
      <c r="C256" t="s">
        <v>9629</v>
      </c>
      <c r="D256">
        <v>2</v>
      </c>
      <c r="E256">
        <v>251</v>
      </c>
      <c r="F256">
        <v>502</v>
      </c>
      <c r="G256" t="s">
        <v>9608</v>
      </c>
      <c r="H256">
        <v>495</v>
      </c>
      <c r="I256">
        <v>7</v>
      </c>
      <c r="J256">
        <v>9</v>
      </c>
      <c r="K256">
        <v>4455</v>
      </c>
    </row>
    <row r="257" spans="1:11" x14ac:dyDescent="0.2">
      <c r="G257" t="s">
        <v>21652</v>
      </c>
      <c r="H257">
        <v>6</v>
      </c>
      <c r="I257">
        <v>1</v>
      </c>
      <c r="J257">
        <v>9</v>
      </c>
      <c r="K257">
        <v>54</v>
      </c>
    </row>
    <row r="258" spans="1:11" x14ac:dyDescent="0.2">
      <c r="G258" t="s">
        <v>21786</v>
      </c>
      <c r="H258">
        <v>1</v>
      </c>
      <c r="I258">
        <v>0</v>
      </c>
    </row>
    <row r="260" spans="1:11" x14ac:dyDescent="0.2">
      <c r="A260" t="s">
        <v>9555</v>
      </c>
      <c r="B260" t="s">
        <v>9658</v>
      </c>
      <c r="C260" t="s">
        <v>9614</v>
      </c>
      <c r="D260">
        <v>2</v>
      </c>
      <c r="E260">
        <v>353</v>
      </c>
      <c r="F260">
        <v>706</v>
      </c>
      <c r="G260" t="s">
        <v>9714</v>
      </c>
      <c r="H260">
        <v>706</v>
      </c>
      <c r="I260">
        <v>0</v>
      </c>
      <c r="J260">
        <v>9</v>
      </c>
      <c r="K260">
        <v>6354</v>
      </c>
    </row>
    <row r="263" spans="1:11" x14ac:dyDescent="0.2">
      <c r="A263" t="s">
        <v>9627</v>
      </c>
      <c r="B263" t="s">
        <v>9651</v>
      </c>
      <c r="C263" t="s">
        <v>9652</v>
      </c>
      <c r="D263">
        <v>3</v>
      </c>
      <c r="E263">
        <v>223</v>
      </c>
      <c r="F263">
        <v>669</v>
      </c>
      <c r="G263" t="s">
        <v>21769</v>
      </c>
      <c r="H263">
        <v>666</v>
      </c>
      <c r="I263">
        <v>3</v>
      </c>
      <c r="J263">
        <v>9</v>
      </c>
      <c r="K263">
        <v>5994</v>
      </c>
    </row>
    <row r="264" spans="1:11" x14ac:dyDescent="0.2">
      <c r="G264" t="s">
        <v>21652</v>
      </c>
      <c r="H264">
        <v>3</v>
      </c>
      <c r="I264">
        <v>0</v>
      </c>
      <c r="J264">
        <v>9</v>
      </c>
      <c r="K264">
        <v>27</v>
      </c>
    </row>
    <row r="266" spans="1:11" x14ac:dyDescent="0.2">
      <c r="A266" t="s">
        <v>9715</v>
      </c>
      <c r="B266" t="s">
        <v>9775</v>
      </c>
      <c r="C266" t="s">
        <v>9776</v>
      </c>
      <c r="D266">
        <v>2</v>
      </c>
      <c r="E266">
        <v>215</v>
      </c>
      <c r="F266">
        <v>430</v>
      </c>
      <c r="G266" t="s">
        <v>21650</v>
      </c>
      <c r="H266">
        <v>428</v>
      </c>
      <c r="I266">
        <v>2</v>
      </c>
      <c r="J266">
        <v>9</v>
      </c>
      <c r="K266">
        <v>3852</v>
      </c>
    </row>
    <row r="267" spans="1:11" x14ac:dyDescent="0.2">
      <c r="G267" t="s">
        <v>21652</v>
      </c>
      <c r="H267">
        <v>2</v>
      </c>
      <c r="I267">
        <v>0</v>
      </c>
      <c r="J267">
        <v>9</v>
      </c>
      <c r="K267">
        <v>18</v>
      </c>
    </row>
    <row r="269" spans="1:11" x14ac:dyDescent="0.2">
      <c r="A269" t="s">
        <v>21769</v>
      </c>
      <c r="B269" t="s">
        <v>9824</v>
      </c>
      <c r="C269" t="s">
        <v>9825</v>
      </c>
      <c r="D269">
        <v>2</v>
      </c>
      <c r="E269">
        <v>264</v>
      </c>
      <c r="F269">
        <v>528</v>
      </c>
      <c r="G269" t="s">
        <v>21652</v>
      </c>
      <c r="H269">
        <v>527</v>
      </c>
      <c r="I269">
        <v>1</v>
      </c>
      <c r="J269">
        <v>8.5</v>
      </c>
      <c r="K269">
        <v>4480</v>
      </c>
    </row>
    <row r="270" spans="1:11" x14ac:dyDescent="0.2">
      <c r="G270" t="s">
        <v>21652</v>
      </c>
      <c r="H270" t="s">
        <v>9897</v>
      </c>
      <c r="I270">
        <v>0</v>
      </c>
      <c r="J270">
        <v>8.5</v>
      </c>
      <c r="K270">
        <v>8</v>
      </c>
    </row>
    <row r="273" spans="1:11" x14ac:dyDescent="0.2">
      <c r="A273" t="s">
        <v>21768</v>
      </c>
      <c r="B273" t="s">
        <v>9807</v>
      </c>
      <c r="C273" t="s">
        <v>9739</v>
      </c>
      <c r="D273">
        <v>2.5</v>
      </c>
      <c r="E273">
        <v>213</v>
      </c>
      <c r="F273">
        <v>532</v>
      </c>
      <c r="G273" t="s">
        <v>21706</v>
      </c>
      <c r="H273">
        <v>528</v>
      </c>
      <c r="I273">
        <v>4</v>
      </c>
      <c r="J273">
        <v>9</v>
      </c>
      <c r="K273">
        <v>4752</v>
      </c>
    </row>
    <row r="274" spans="1:11" x14ac:dyDescent="0.2">
      <c r="G274" t="s">
        <v>21653</v>
      </c>
      <c r="H274">
        <v>4</v>
      </c>
      <c r="I274">
        <v>0</v>
      </c>
      <c r="J274">
        <v>9</v>
      </c>
      <c r="K274">
        <v>36</v>
      </c>
    </row>
    <row r="276" spans="1:11" x14ac:dyDescent="0.2">
      <c r="A276" t="s">
        <v>21652</v>
      </c>
      <c r="B276" t="s">
        <v>2587</v>
      </c>
      <c r="C276" t="s">
        <v>2664</v>
      </c>
      <c r="D276">
        <v>2</v>
      </c>
      <c r="E276">
        <v>252</v>
      </c>
      <c r="F276">
        <v>504</v>
      </c>
      <c r="G276" t="s">
        <v>21655</v>
      </c>
      <c r="H276">
        <v>504</v>
      </c>
      <c r="I276">
        <v>0</v>
      </c>
      <c r="J276">
        <v>9</v>
      </c>
      <c r="K276">
        <v>4536</v>
      </c>
    </row>
    <row r="279" spans="1:11" x14ac:dyDescent="0.2">
      <c r="A279" t="s">
        <v>21707</v>
      </c>
      <c r="B279" t="s">
        <v>2525</v>
      </c>
      <c r="C279" t="s">
        <v>2526</v>
      </c>
      <c r="D279">
        <v>2</v>
      </c>
      <c r="E279">
        <v>251</v>
      </c>
      <c r="F279">
        <v>502</v>
      </c>
      <c r="G279" t="s">
        <v>2488</v>
      </c>
      <c r="H279">
        <v>502</v>
      </c>
      <c r="I279">
        <v>0</v>
      </c>
      <c r="J279">
        <v>9</v>
      </c>
      <c r="K279">
        <v>4518</v>
      </c>
    </row>
    <row r="282" spans="1:11" x14ac:dyDescent="0.2">
      <c r="A282" t="s">
        <v>21738</v>
      </c>
      <c r="B282" t="s">
        <v>2540</v>
      </c>
      <c r="C282" t="s">
        <v>2541</v>
      </c>
      <c r="D282">
        <v>1.5</v>
      </c>
      <c r="E282">
        <v>315</v>
      </c>
      <c r="F282">
        <v>472</v>
      </c>
      <c r="G282" t="s">
        <v>9945</v>
      </c>
      <c r="H282">
        <v>470</v>
      </c>
      <c r="I282">
        <v>2</v>
      </c>
      <c r="J282">
        <v>10.5</v>
      </c>
      <c r="K282">
        <v>4935</v>
      </c>
    </row>
    <row r="283" spans="1:11" x14ac:dyDescent="0.2">
      <c r="G283" t="s">
        <v>10079</v>
      </c>
      <c r="H283">
        <v>2</v>
      </c>
      <c r="I283">
        <v>0</v>
      </c>
    </row>
    <row r="285" spans="1:11" x14ac:dyDescent="0.2">
      <c r="A285" t="s">
        <v>2435</v>
      </c>
      <c r="B285" t="s">
        <v>2268</v>
      </c>
      <c r="C285" t="s">
        <v>2269</v>
      </c>
      <c r="D285">
        <v>2</v>
      </c>
      <c r="E285">
        <v>341</v>
      </c>
      <c r="F285">
        <v>682</v>
      </c>
      <c r="G285" t="s">
        <v>10039</v>
      </c>
      <c r="H285">
        <v>682</v>
      </c>
      <c r="I285">
        <v>0</v>
      </c>
      <c r="J285">
        <v>9</v>
      </c>
      <c r="K285">
        <v>6138</v>
      </c>
    </row>
    <row r="288" spans="1:11" x14ac:dyDescent="0.2">
      <c r="A288" t="s">
        <v>9976</v>
      </c>
      <c r="B288" t="s">
        <v>10071</v>
      </c>
      <c r="C288" t="s">
        <v>10072</v>
      </c>
      <c r="D288">
        <v>2</v>
      </c>
      <c r="E288">
        <v>293</v>
      </c>
      <c r="F288">
        <v>586</v>
      </c>
      <c r="G288" t="s">
        <v>10067</v>
      </c>
      <c r="H288">
        <v>584</v>
      </c>
      <c r="I288">
        <v>2</v>
      </c>
      <c r="J288">
        <v>10.5</v>
      </c>
      <c r="K288">
        <v>6132</v>
      </c>
    </row>
    <row r="289" spans="1:11" x14ac:dyDescent="0.2">
      <c r="G289" t="s">
        <v>12107</v>
      </c>
      <c r="H289">
        <v>2</v>
      </c>
      <c r="I289">
        <v>0</v>
      </c>
      <c r="J289">
        <v>10.5</v>
      </c>
      <c r="K289">
        <v>21</v>
      </c>
    </row>
    <row r="291" spans="1:11" x14ac:dyDescent="0.2">
      <c r="A291" t="s">
        <v>10048</v>
      </c>
      <c r="B291" t="s">
        <v>10036</v>
      </c>
      <c r="C291" t="s">
        <v>10037</v>
      </c>
      <c r="D291">
        <v>1</v>
      </c>
      <c r="E291">
        <v>164</v>
      </c>
      <c r="F291">
        <v>164</v>
      </c>
      <c r="G291" t="s">
        <v>10221</v>
      </c>
      <c r="H291">
        <v>164</v>
      </c>
      <c r="I291">
        <v>0</v>
      </c>
      <c r="J291">
        <v>9</v>
      </c>
      <c r="K291">
        <v>1476</v>
      </c>
    </row>
    <row r="294" spans="1:11" x14ac:dyDescent="0.2">
      <c r="A294" t="s">
        <v>10048</v>
      </c>
      <c r="B294" t="s">
        <v>10043</v>
      </c>
      <c r="C294" t="s">
        <v>10002</v>
      </c>
      <c r="D294">
        <v>2</v>
      </c>
      <c r="E294">
        <v>271</v>
      </c>
      <c r="F294">
        <v>542</v>
      </c>
      <c r="G294" t="s">
        <v>10283</v>
      </c>
      <c r="H294">
        <v>540</v>
      </c>
      <c r="I294">
        <v>2</v>
      </c>
      <c r="J294">
        <v>9</v>
      </c>
      <c r="K294">
        <v>4860</v>
      </c>
    </row>
    <row r="295" spans="1:11" x14ac:dyDescent="0.2">
      <c r="G295" t="s">
        <v>12325</v>
      </c>
      <c r="H295">
        <v>2</v>
      </c>
      <c r="I295">
        <v>0</v>
      </c>
      <c r="J295">
        <v>9</v>
      </c>
      <c r="K295">
        <v>18</v>
      </c>
    </row>
    <row r="297" spans="1:11" x14ac:dyDescent="0.2">
      <c r="A297" t="s">
        <v>10366</v>
      </c>
      <c r="B297" t="s">
        <v>10295</v>
      </c>
      <c r="C297" t="s">
        <v>10289</v>
      </c>
      <c r="D297">
        <v>1</v>
      </c>
      <c r="E297">
        <v>311</v>
      </c>
      <c r="F297">
        <v>311</v>
      </c>
      <c r="G297" t="s">
        <v>10405</v>
      </c>
      <c r="H297">
        <v>308</v>
      </c>
      <c r="I297">
        <v>3</v>
      </c>
      <c r="J297">
        <v>9</v>
      </c>
      <c r="K297">
        <v>2772</v>
      </c>
    </row>
    <row r="298" spans="1:11" x14ac:dyDescent="0.2">
      <c r="G298" t="s">
        <v>2052</v>
      </c>
      <c r="H298">
        <v>3</v>
      </c>
      <c r="I298">
        <v>0</v>
      </c>
    </row>
    <row r="300" spans="1:11" x14ac:dyDescent="0.2">
      <c r="A300" t="s">
        <v>10321</v>
      </c>
      <c r="B300" t="s">
        <v>10462</v>
      </c>
      <c r="C300" t="s">
        <v>10308</v>
      </c>
      <c r="D300">
        <v>2</v>
      </c>
      <c r="E300">
        <v>324</v>
      </c>
      <c r="F300">
        <v>648</v>
      </c>
      <c r="G300" t="s">
        <v>2270</v>
      </c>
      <c r="H300">
        <v>600</v>
      </c>
      <c r="I300">
        <v>48</v>
      </c>
      <c r="J300">
        <v>8.5</v>
      </c>
      <c r="K300">
        <v>5100</v>
      </c>
    </row>
    <row r="301" spans="1:11" x14ac:dyDescent="0.2">
      <c r="G301" t="s">
        <v>10608</v>
      </c>
      <c r="H301">
        <v>48</v>
      </c>
      <c r="I301">
        <v>0</v>
      </c>
      <c r="J301">
        <v>8.5</v>
      </c>
      <c r="K301">
        <v>408</v>
      </c>
    </row>
    <row r="303" spans="1:11" x14ac:dyDescent="0.2">
      <c r="A303" t="s">
        <v>2270</v>
      </c>
      <c r="B303" t="s">
        <v>2248</v>
      </c>
      <c r="C303" t="s">
        <v>2249</v>
      </c>
      <c r="D303">
        <v>2</v>
      </c>
      <c r="E303">
        <v>276</v>
      </c>
      <c r="F303">
        <v>552</v>
      </c>
      <c r="G303" t="s">
        <v>2229</v>
      </c>
      <c r="H303">
        <v>547</v>
      </c>
      <c r="I303">
        <v>5</v>
      </c>
      <c r="J303">
        <v>9</v>
      </c>
      <c r="K303">
        <v>4923</v>
      </c>
    </row>
    <row r="304" spans="1:11" x14ac:dyDescent="0.2">
      <c r="G304" t="s">
        <v>10506</v>
      </c>
      <c r="H304">
        <v>5</v>
      </c>
      <c r="I304">
        <v>0</v>
      </c>
    </row>
    <row r="306" spans="1:11" x14ac:dyDescent="0.2">
      <c r="A306" t="s">
        <v>2441</v>
      </c>
      <c r="B306" t="s">
        <v>2211</v>
      </c>
      <c r="C306" t="s">
        <v>2169</v>
      </c>
      <c r="D306">
        <v>2</v>
      </c>
      <c r="E306">
        <v>250</v>
      </c>
      <c r="F306">
        <v>500</v>
      </c>
      <c r="G306" t="s">
        <v>10479</v>
      </c>
      <c r="H306">
        <v>497</v>
      </c>
      <c r="I306">
        <v>3</v>
      </c>
      <c r="J306">
        <v>9</v>
      </c>
      <c r="K306">
        <v>4473</v>
      </c>
    </row>
    <row r="307" spans="1:11" x14ac:dyDescent="0.2">
      <c r="G307" t="s">
        <v>12238</v>
      </c>
      <c r="H307">
        <v>3</v>
      </c>
      <c r="I307">
        <v>0</v>
      </c>
      <c r="J307">
        <v>9</v>
      </c>
      <c r="K307">
        <v>27</v>
      </c>
    </row>
    <row r="309" spans="1:11" x14ac:dyDescent="0.2">
      <c r="A309" t="s">
        <v>2163</v>
      </c>
      <c r="B309" t="s">
        <v>2133</v>
      </c>
      <c r="C309" t="s">
        <v>2134</v>
      </c>
      <c r="D309">
        <v>2.5</v>
      </c>
      <c r="E309">
        <v>246</v>
      </c>
      <c r="F309">
        <v>615</v>
      </c>
      <c r="G309" t="s">
        <v>2081</v>
      </c>
      <c r="H309">
        <v>606</v>
      </c>
      <c r="I309">
        <v>9</v>
      </c>
      <c r="J309">
        <v>10.5</v>
      </c>
      <c r="K309">
        <v>6363</v>
      </c>
    </row>
    <row r="310" spans="1:11" x14ac:dyDescent="0.2">
      <c r="G310" t="s">
        <v>12325</v>
      </c>
      <c r="H310">
        <v>9</v>
      </c>
      <c r="I310">
        <v>0</v>
      </c>
      <c r="J310">
        <v>10.5</v>
      </c>
      <c r="K310">
        <v>95</v>
      </c>
    </row>
    <row r="312" spans="1:11" x14ac:dyDescent="0.2">
      <c r="A312" t="s">
        <v>10479</v>
      </c>
      <c r="B312" t="s">
        <v>10457</v>
      </c>
      <c r="C312" t="s">
        <v>10458</v>
      </c>
      <c r="D312">
        <v>1</v>
      </c>
      <c r="E312">
        <v>524</v>
      </c>
      <c r="F312">
        <v>524</v>
      </c>
      <c r="G312" t="s">
        <v>10477</v>
      </c>
      <c r="H312">
        <v>522</v>
      </c>
      <c r="I312">
        <v>2</v>
      </c>
      <c r="J312">
        <v>9</v>
      </c>
      <c r="K312">
        <v>4698</v>
      </c>
    </row>
    <row r="313" spans="1:11" x14ac:dyDescent="0.2">
      <c r="G313" t="s">
        <v>1964</v>
      </c>
      <c r="H313">
        <v>2</v>
      </c>
      <c r="I313">
        <v>0</v>
      </c>
    </row>
    <row r="315" spans="1:11" x14ac:dyDescent="0.2">
      <c r="A315" t="s">
        <v>2115</v>
      </c>
      <c r="B315" t="s">
        <v>1975</v>
      </c>
      <c r="C315" t="s">
        <v>1976</v>
      </c>
      <c r="D315">
        <v>3</v>
      </c>
      <c r="E315">
        <v>271</v>
      </c>
      <c r="F315">
        <v>813</v>
      </c>
      <c r="G315" t="s">
        <v>2043</v>
      </c>
      <c r="H315">
        <v>810</v>
      </c>
      <c r="I315">
        <v>3</v>
      </c>
      <c r="J315">
        <v>8.5</v>
      </c>
      <c r="K315">
        <v>6885</v>
      </c>
    </row>
    <row r="316" spans="1:11" x14ac:dyDescent="0.2">
      <c r="G316" t="s">
        <v>12325</v>
      </c>
      <c r="H316">
        <v>3</v>
      </c>
      <c r="I316">
        <v>0</v>
      </c>
      <c r="J316">
        <v>8.5</v>
      </c>
      <c r="K316">
        <v>26</v>
      </c>
    </row>
    <row r="318" spans="1:11" x14ac:dyDescent="0.2">
      <c r="A318" t="s">
        <v>2038</v>
      </c>
      <c r="B318" t="s">
        <v>2039</v>
      </c>
      <c r="C318" t="s">
        <v>4034</v>
      </c>
      <c r="D318">
        <v>3</v>
      </c>
      <c r="E318">
        <v>188</v>
      </c>
      <c r="F318">
        <v>564</v>
      </c>
      <c r="G318" t="s">
        <v>2040</v>
      </c>
      <c r="H318">
        <v>562</v>
      </c>
      <c r="I318">
        <v>2</v>
      </c>
      <c r="J318">
        <v>10</v>
      </c>
      <c r="K318">
        <v>5620</v>
      </c>
    </row>
    <row r="319" spans="1:11" x14ac:dyDescent="0.2">
      <c r="G319" t="s">
        <v>1675</v>
      </c>
      <c r="H319">
        <v>2</v>
      </c>
      <c r="I319">
        <v>0</v>
      </c>
    </row>
    <row r="321" spans="1:12" x14ac:dyDescent="0.2">
      <c r="A321" t="s">
        <v>2148</v>
      </c>
      <c r="B321" t="s">
        <v>2016</v>
      </c>
      <c r="C321" t="s">
        <v>2085</v>
      </c>
      <c r="D321">
        <v>3</v>
      </c>
      <c r="E321">
        <v>253</v>
      </c>
      <c r="F321">
        <v>759</v>
      </c>
      <c r="G321" t="s">
        <v>1784</v>
      </c>
      <c r="H321">
        <v>756</v>
      </c>
      <c r="I321">
        <v>3</v>
      </c>
      <c r="J321">
        <v>9</v>
      </c>
      <c r="K321">
        <v>6804</v>
      </c>
    </row>
    <row r="322" spans="1:12" x14ac:dyDescent="0.2">
      <c r="G322" t="s">
        <v>12145</v>
      </c>
      <c r="H322">
        <v>3</v>
      </c>
      <c r="I322">
        <v>0</v>
      </c>
      <c r="J322">
        <v>9</v>
      </c>
      <c r="K322">
        <v>27</v>
      </c>
    </row>
    <row r="324" spans="1:12" x14ac:dyDescent="0.2">
      <c r="A324" s="12" t="s">
        <v>2037</v>
      </c>
      <c r="B324" t="s">
        <v>1747</v>
      </c>
      <c r="C324" t="s">
        <v>1748</v>
      </c>
      <c r="D324">
        <v>2</v>
      </c>
      <c r="E324">
        <v>280</v>
      </c>
      <c r="F324">
        <v>560</v>
      </c>
      <c r="G324" t="s">
        <v>1629</v>
      </c>
      <c r="H324">
        <v>550</v>
      </c>
      <c r="I324">
        <v>10</v>
      </c>
      <c r="J324">
        <v>9</v>
      </c>
      <c r="K324">
        <v>4950</v>
      </c>
    </row>
    <row r="325" spans="1:12" x14ac:dyDescent="0.2">
      <c r="A325" s="12"/>
      <c r="G325" t="s">
        <v>12145</v>
      </c>
      <c r="H325">
        <v>9</v>
      </c>
      <c r="I325">
        <v>1</v>
      </c>
      <c r="J325">
        <v>9</v>
      </c>
      <c r="K325">
        <v>81</v>
      </c>
    </row>
    <row r="326" spans="1:12" x14ac:dyDescent="0.2">
      <c r="G326" t="s">
        <v>12190</v>
      </c>
      <c r="H326">
        <v>1</v>
      </c>
      <c r="I326">
        <v>0</v>
      </c>
    </row>
    <row r="328" spans="1:12" x14ac:dyDescent="0.2">
      <c r="A328" t="s">
        <v>1753</v>
      </c>
      <c r="B328" t="s">
        <v>1749</v>
      </c>
      <c r="C328" t="s">
        <v>1854</v>
      </c>
      <c r="D328">
        <v>2</v>
      </c>
      <c r="E328">
        <v>242</v>
      </c>
      <c r="F328">
        <v>484</v>
      </c>
      <c r="G328" t="s">
        <v>1630</v>
      </c>
      <c r="H328">
        <v>480</v>
      </c>
      <c r="I328">
        <v>4</v>
      </c>
      <c r="J328">
        <v>9</v>
      </c>
      <c r="K328">
        <v>4320</v>
      </c>
    </row>
    <row r="329" spans="1:12" x14ac:dyDescent="0.2">
      <c r="G329" t="s">
        <v>13003</v>
      </c>
      <c r="H329">
        <v>4</v>
      </c>
      <c r="I329">
        <v>0</v>
      </c>
    </row>
    <row r="331" spans="1:12" x14ac:dyDescent="0.2">
      <c r="A331" t="s">
        <v>1703</v>
      </c>
      <c r="B331" t="s">
        <v>1646</v>
      </c>
      <c r="C331" t="s">
        <v>1647</v>
      </c>
      <c r="D331">
        <v>3</v>
      </c>
      <c r="E331">
        <v>259</v>
      </c>
      <c r="F331">
        <v>777</v>
      </c>
      <c r="G331" s="30">
        <v>39658</v>
      </c>
      <c r="H331">
        <v>770</v>
      </c>
      <c r="I331">
        <v>7</v>
      </c>
      <c r="J331">
        <v>9</v>
      </c>
      <c r="K331">
        <v>6939</v>
      </c>
      <c r="L331" t="s">
        <v>10873</v>
      </c>
    </row>
    <row r="332" spans="1:12" x14ac:dyDescent="0.2">
      <c r="G332" t="s">
        <v>10867</v>
      </c>
      <c r="H332">
        <v>1</v>
      </c>
      <c r="I332">
        <v>6</v>
      </c>
      <c r="L332" t="s">
        <v>10819</v>
      </c>
    </row>
    <row r="333" spans="1:12" x14ac:dyDescent="0.2">
      <c r="G333" t="s">
        <v>2764</v>
      </c>
      <c r="H333">
        <v>3</v>
      </c>
      <c r="I333">
        <v>0</v>
      </c>
      <c r="J333">
        <v>9</v>
      </c>
      <c r="K333">
        <v>27</v>
      </c>
    </row>
    <row r="334" spans="1:12" x14ac:dyDescent="0.2">
      <c r="G334" t="s">
        <v>13002</v>
      </c>
      <c r="H334">
        <v>3</v>
      </c>
      <c r="I334">
        <v>0</v>
      </c>
    </row>
    <row r="336" spans="1:12" x14ac:dyDescent="0.2">
      <c r="A336" t="s">
        <v>1578</v>
      </c>
      <c r="B336" t="s">
        <v>1600</v>
      </c>
      <c r="C336" t="s">
        <v>1601</v>
      </c>
      <c r="D336">
        <v>2</v>
      </c>
      <c r="E336">
        <v>316</v>
      </c>
      <c r="F336">
        <v>632</v>
      </c>
      <c r="G336" t="s">
        <v>10729</v>
      </c>
      <c r="H336">
        <v>629</v>
      </c>
      <c r="I336">
        <v>3</v>
      </c>
      <c r="J336">
        <v>8.5</v>
      </c>
      <c r="K336">
        <v>5347</v>
      </c>
    </row>
    <row r="337" spans="1:11" x14ac:dyDescent="0.2">
      <c r="G337" t="s">
        <v>11440</v>
      </c>
      <c r="H337">
        <v>1</v>
      </c>
      <c r="I337">
        <v>2</v>
      </c>
    </row>
    <row r="338" spans="1:11" x14ac:dyDescent="0.2">
      <c r="G338" t="s">
        <v>13113</v>
      </c>
      <c r="H338">
        <v>2</v>
      </c>
      <c r="I338">
        <v>0</v>
      </c>
      <c r="J338">
        <v>8.5</v>
      </c>
      <c r="K338">
        <v>17</v>
      </c>
    </row>
    <row r="340" spans="1:11" x14ac:dyDescent="0.2">
      <c r="A340" t="s">
        <v>10729</v>
      </c>
      <c r="B340" t="s">
        <v>10811</v>
      </c>
      <c r="C340" t="s">
        <v>10812</v>
      </c>
      <c r="D340">
        <v>2.5</v>
      </c>
      <c r="E340">
        <v>244</v>
      </c>
      <c r="F340">
        <v>610</v>
      </c>
      <c r="G340" s="30">
        <v>39661</v>
      </c>
      <c r="H340">
        <v>601</v>
      </c>
      <c r="I340">
        <v>9</v>
      </c>
      <c r="J340">
        <v>8.5</v>
      </c>
      <c r="K340">
        <v>5109</v>
      </c>
    </row>
    <row r="341" spans="1:11" x14ac:dyDescent="0.2">
      <c r="G341" s="30" t="s">
        <v>11439</v>
      </c>
      <c r="H341">
        <v>7</v>
      </c>
      <c r="I341">
        <v>2</v>
      </c>
    </row>
    <row r="342" spans="1:11" x14ac:dyDescent="0.2">
      <c r="G342" t="s">
        <v>13113</v>
      </c>
      <c r="H342">
        <v>2</v>
      </c>
      <c r="I342">
        <v>0</v>
      </c>
      <c r="J342">
        <v>8.5</v>
      </c>
      <c r="K342">
        <v>17</v>
      </c>
    </row>
    <row r="344" spans="1:11" x14ac:dyDescent="0.2">
      <c r="A344" t="s">
        <v>10721</v>
      </c>
      <c r="B344" t="s">
        <v>10758</v>
      </c>
      <c r="C344" t="s">
        <v>10759</v>
      </c>
      <c r="D344">
        <v>2</v>
      </c>
      <c r="E344">
        <v>241</v>
      </c>
      <c r="F344">
        <v>482</v>
      </c>
      <c r="G344" t="s">
        <v>11290</v>
      </c>
      <c r="H344">
        <v>482</v>
      </c>
      <c r="I344">
        <v>0</v>
      </c>
      <c r="J344">
        <v>14</v>
      </c>
      <c r="K344">
        <v>6748</v>
      </c>
    </row>
    <row r="347" spans="1:11" x14ac:dyDescent="0.2">
      <c r="A347" s="12">
        <v>39658</v>
      </c>
      <c r="B347" t="s">
        <v>10940</v>
      </c>
      <c r="C347" t="s">
        <v>10941</v>
      </c>
      <c r="D347">
        <v>2</v>
      </c>
      <c r="E347">
        <v>256</v>
      </c>
      <c r="F347">
        <v>512</v>
      </c>
      <c r="G347" s="5">
        <v>39667</v>
      </c>
      <c r="H347">
        <v>501</v>
      </c>
      <c r="I347">
        <v>11</v>
      </c>
      <c r="J347">
        <v>9.5</v>
      </c>
      <c r="K347">
        <v>4760</v>
      </c>
    </row>
    <row r="348" spans="1:11" x14ac:dyDescent="0.2">
      <c r="A348" s="12"/>
      <c r="G348" s="5" t="s">
        <v>2764</v>
      </c>
      <c r="H348">
        <v>6</v>
      </c>
      <c r="I348">
        <v>5</v>
      </c>
      <c r="J348">
        <v>9.5</v>
      </c>
      <c r="K348">
        <v>57</v>
      </c>
    </row>
    <row r="349" spans="1:11" x14ac:dyDescent="0.2">
      <c r="G349" t="s">
        <v>13003</v>
      </c>
      <c r="H349">
        <v>5</v>
      </c>
      <c r="I349">
        <v>0</v>
      </c>
    </row>
    <row r="351" spans="1:11" x14ac:dyDescent="0.2">
      <c r="A351" s="12">
        <v>39667</v>
      </c>
      <c r="B351" t="s">
        <v>11146</v>
      </c>
      <c r="C351" t="s">
        <v>10944</v>
      </c>
      <c r="D351">
        <v>4</v>
      </c>
      <c r="E351">
        <v>193</v>
      </c>
      <c r="F351">
        <v>772</v>
      </c>
      <c r="G351" t="s">
        <v>11311</v>
      </c>
      <c r="H351">
        <v>769</v>
      </c>
      <c r="I351">
        <v>3</v>
      </c>
      <c r="J351">
        <v>10</v>
      </c>
      <c r="K351">
        <v>7690</v>
      </c>
    </row>
    <row r="352" spans="1:11" x14ac:dyDescent="0.2">
      <c r="G352" t="s">
        <v>11440</v>
      </c>
      <c r="H352">
        <v>1</v>
      </c>
      <c r="I352">
        <v>2</v>
      </c>
    </row>
    <row r="353" spans="1:11" x14ac:dyDescent="0.2">
      <c r="G353" t="s">
        <v>12887</v>
      </c>
      <c r="H353">
        <v>2</v>
      </c>
      <c r="I353">
        <v>0</v>
      </c>
    </row>
    <row r="355" spans="1:11" x14ac:dyDescent="0.2">
      <c r="A355" t="s">
        <v>11129</v>
      </c>
      <c r="B355" t="s">
        <v>11211</v>
      </c>
      <c r="C355" t="s">
        <v>11212</v>
      </c>
      <c r="D355">
        <v>3</v>
      </c>
      <c r="E355">
        <v>263</v>
      </c>
      <c r="F355">
        <v>789</v>
      </c>
      <c r="G355" t="s">
        <v>11473</v>
      </c>
      <c r="H355">
        <v>788</v>
      </c>
      <c r="I355">
        <v>1</v>
      </c>
      <c r="J355">
        <v>9</v>
      </c>
      <c r="K355">
        <v>7092</v>
      </c>
    </row>
    <row r="356" spans="1:11" x14ac:dyDescent="0.2">
      <c r="G356" t="s">
        <v>11876</v>
      </c>
      <c r="H356">
        <v>1</v>
      </c>
      <c r="I356">
        <v>0</v>
      </c>
    </row>
    <row r="358" spans="1:11" x14ac:dyDescent="0.2">
      <c r="A358" t="s">
        <v>11311</v>
      </c>
      <c r="B358" t="s">
        <v>11432</v>
      </c>
      <c r="C358" t="s">
        <v>11283</v>
      </c>
      <c r="D358">
        <v>3</v>
      </c>
      <c r="E358">
        <v>195</v>
      </c>
      <c r="F358">
        <v>585</v>
      </c>
      <c r="G358" t="s">
        <v>11474</v>
      </c>
      <c r="H358">
        <v>583</v>
      </c>
      <c r="I358">
        <v>2</v>
      </c>
      <c r="J358">
        <v>9</v>
      </c>
      <c r="K358">
        <v>5247</v>
      </c>
    </row>
    <row r="359" spans="1:11" x14ac:dyDescent="0.2">
      <c r="G359" t="s">
        <v>12325</v>
      </c>
      <c r="H359">
        <v>2</v>
      </c>
      <c r="I359">
        <v>0</v>
      </c>
      <c r="J359">
        <v>9</v>
      </c>
      <c r="K359">
        <v>18</v>
      </c>
    </row>
    <row r="361" spans="1:11" x14ac:dyDescent="0.2">
      <c r="A361" t="s">
        <v>11272</v>
      </c>
      <c r="B361" t="s">
        <v>11384</v>
      </c>
      <c r="C361" t="s">
        <v>11385</v>
      </c>
      <c r="D361">
        <v>2</v>
      </c>
      <c r="E361">
        <v>276</v>
      </c>
      <c r="F361">
        <v>552</v>
      </c>
      <c r="G361" t="s">
        <v>11584</v>
      </c>
      <c r="H361">
        <v>551</v>
      </c>
      <c r="I361">
        <v>1</v>
      </c>
      <c r="J361">
        <v>9</v>
      </c>
      <c r="K361">
        <v>4959</v>
      </c>
    </row>
    <row r="362" spans="1:11" x14ac:dyDescent="0.2">
      <c r="G362" t="s">
        <v>13007</v>
      </c>
      <c r="H362">
        <v>1</v>
      </c>
      <c r="I362">
        <v>0</v>
      </c>
    </row>
    <row r="364" spans="1:11" x14ac:dyDescent="0.2">
      <c r="A364" t="s">
        <v>11457</v>
      </c>
      <c r="B364" t="s">
        <v>11753</v>
      </c>
      <c r="C364" t="s">
        <v>11453</v>
      </c>
      <c r="D364" t="s">
        <v>11454</v>
      </c>
      <c r="E364">
        <v>233</v>
      </c>
      <c r="F364">
        <v>640.75</v>
      </c>
      <c r="G364" t="s">
        <v>11848</v>
      </c>
      <c r="H364">
        <v>604</v>
      </c>
      <c r="I364">
        <v>36</v>
      </c>
      <c r="J364">
        <v>11</v>
      </c>
      <c r="K364">
        <v>6644</v>
      </c>
    </row>
    <row r="365" spans="1:11" x14ac:dyDescent="0.2">
      <c r="G365" t="s">
        <v>12190</v>
      </c>
      <c r="H365">
        <v>2</v>
      </c>
      <c r="I365">
        <v>34</v>
      </c>
    </row>
    <row r="366" spans="1:11" x14ac:dyDescent="0.2">
      <c r="G366" t="s">
        <v>1425</v>
      </c>
      <c r="H366">
        <v>26</v>
      </c>
      <c r="I366">
        <v>8</v>
      </c>
    </row>
    <row r="367" spans="1:11" x14ac:dyDescent="0.2">
      <c r="G367" t="s">
        <v>1426</v>
      </c>
      <c r="H367">
        <v>5</v>
      </c>
      <c r="I367">
        <v>3</v>
      </c>
    </row>
    <row r="368" spans="1:11" x14ac:dyDescent="0.2">
      <c r="G368" t="s">
        <v>13007</v>
      </c>
      <c r="H368">
        <v>3</v>
      </c>
      <c r="I368">
        <v>0</v>
      </c>
    </row>
    <row r="370" spans="1:11" x14ac:dyDescent="0.2">
      <c r="A370" t="s">
        <v>11450</v>
      </c>
      <c r="B370" t="s">
        <v>11591</v>
      </c>
      <c r="C370" t="s">
        <v>11451</v>
      </c>
      <c r="D370">
        <v>2</v>
      </c>
      <c r="E370">
        <v>247</v>
      </c>
      <c r="F370">
        <v>494</v>
      </c>
      <c r="G370" t="s">
        <v>11672</v>
      </c>
      <c r="H370">
        <v>492</v>
      </c>
      <c r="I370">
        <v>2</v>
      </c>
      <c r="J370">
        <v>9</v>
      </c>
      <c r="K370">
        <v>4428</v>
      </c>
    </row>
    <row r="371" spans="1:11" x14ac:dyDescent="0.2">
      <c r="G371" t="s">
        <v>12155</v>
      </c>
      <c r="H371">
        <v>2</v>
      </c>
      <c r="I371">
        <v>0</v>
      </c>
    </row>
    <row r="374" spans="1:11" x14ac:dyDescent="0.2">
      <c r="A374" t="s">
        <v>11464</v>
      </c>
      <c r="B374" t="s">
        <v>11560</v>
      </c>
      <c r="C374" t="s">
        <v>11561</v>
      </c>
      <c r="D374">
        <v>2</v>
      </c>
      <c r="E374">
        <v>254</v>
      </c>
      <c r="F374">
        <v>508</v>
      </c>
      <c r="G374" t="s">
        <v>11713</v>
      </c>
      <c r="H374">
        <v>507</v>
      </c>
      <c r="I374">
        <v>1</v>
      </c>
      <c r="J374">
        <v>9</v>
      </c>
      <c r="K374">
        <v>4563</v>
      </c>
    </row>
    <row r="375" spans="1:11" x14ac:dyDescent="0.2">
      <c r="G375" t="s">
        <v>12155</v>
      </c>
      <c r="H375">
        <v>1</v>
      </c>
      <c r="I375">
        <v>0</v>
      </c>
    </row>
    <row r="377" spans="1:11" x14ac:dyDescent="0.2">
      <c r="A377" t="s">
        <v>11648</v>
      </c>
      <c r="B377" t="s">
        <v>11798</v>
      </c>
      <c r="C377" t="s">
        <v>11626</v>
      </c>
      <c r="D377">
        <v>3</v>
      </c>
      <c r="E377">
        <v>214</v>
      </c>
      <c r="F377">
        <v>642</v>
      </c>
      <c r="G377" t="s">
        <v>12104</v>
      </c>
      <c r="H377">
        <v>638</v>
      </c>
      <c r="I377">
        <v>4</v>
      </c>
      <c r="J377">
        <v>11</v>
      </c>
      <c r="K377">
        <v>7018</v>
      </c>
    </row>
    <row r="378" spans="1:11" x14ac:dyDescent="0.2">
      <c r="G378" t="s">
        <v>12105</v>
      </c>
      <c r="H378">
        <v>1</v>
      </c>
      <c r="I378">
        <v>3</v>
      </c>
      <c r="J378">
        <v>11</v>
      </c>
      <c r="K378">
        <v>11</v>
      </c>
    </row>
    <row r="379" spans="1:11" x14ac:dyDescent="0.2">
      <c r="G379" t="s">
        <v>12155</v>
      </c>
      <c r="H379">
        <v>3</v>
      </c>
      <c r="I379">
        <v>0</v>
      </c>
    </row>
    <row r="381" spans="1:11" x14ac:dyDescent="0.2">
      <c r="A381" t="s">
        <v>11621</v>
      </c>
      <c r="B381" t="s">
        <v>11627</v>
      </c>
      <c r="C381" t="s">
        <v>11673</v>
      </c>
      <c r="D381">
        <v>2</v>
      </c>
      <c r="E381">
        <v>202</v>
      </c>
      <c r="F381">
        <v>404</v>
      </c>
      <c r="G381" t="s">
        <v>12054</v>
      </c>
      <c r="H381">
        <v>403</v>
      </c>
      <c r="I381">
        <v>1</v>
      </c>
      <c r="J381">
        <v>10</v>
      </c>
      <c r="K381">
        <v>4030</v>
      </c>
    </row>
    <row r="382" spans="1:11" x14ac:dyDescent="0.2">
      <c r="G382" t="s">
        <v>13018</v>
      </c>
      <c r="H382">
        <v>1</v>
      </c>
      <c r="I382">
        <v>0</v>
      </c>
    </row>
    <row r="384" spans="1:11" x14ac:dyDescent="0.2">
      <c r="A384" t="s">
        <v>11714</v>
      </c>
      <c r="B384" t="s">
        <v>12002</v>
      </c>
      <c r="C384" t="s">
        <v>11863</v>
      </c>
      <c r="D384">
        <v>2</v>
      </c>
      <c r="E384">
        <v>316</v>
      </c>
      <c r="F384">
        <v>632</v>
      </c>
      <c r="G384" t="s">
        <v>12107</v>
      </c>
      <c r="H384">
        <v>631</v>
      </c>
      <c r="I384">
        <v>1</v>
      </c>
      <c r="J384">
        <v>9</v>
      </c>
      <c r="K384">
        <v>5679</v>
      </c>
    </row>
    <row r="385" spans="1:11" x14ac:dyDescent="0.2">
      <c r="G385" t="s">
        <v>21787</v>
      </c>
      <c r="H385">
        <v>1</v>
      </c>
      <c r="I385">
        <v>0</v>
      </c>
    </row>
    <row r="387" spans="1:11" x14ac:dyDescent="0.2">
      <c r="A387" t="s">
        <v>11787</v>
      </c>
      <c r="B387" t="s">
        <v>11972</v>
      </c>
      <c r="C387" t="s">
        <v>11973</v>
      </c>
      <c r="D387">
        <v>2</v>
      </c>
      <c r="E387">
        <v>212</v>
      </c>
      <c r="F387">
        <v>424</v>
      </c>
      <c r="G387" t="s">
        <v>12073</v>
      </c>
      <c r="H387">
        <v>424</v>
      </c>
      <c r="I387">
        <v>0</v>
      </c>
      <c r="J387">
        <v>12.5</v>
      </c>
      <c r="K387">
        <v>5300</v>
      </c>
    </row>
    <row r="390" spans="1:11" x14ac:dyDescent="0.2">
      <c r="A390" t="s">
        <v>11902</v>
      </c>
      <c r="B390" t="s">
        <v>11983</v>
      </c>
      <c r="C390" t="s">
        <v>11984</v>
      </c>
      <c r="D390">
        <v>4</v>
      </c>
      <c r="E390">
        <v>151</v>
      </c>
      <c r="F390">
        <v>604</v>
      </c>
      <c r="G390" t="s">
        <v>12106</v>
      </c>
      <c r="H390">
        <v>603</v>
      </c>
      <c r="I390">
        <v>1</v>
      </c>
      <c r="J390">
        <v>9</v>
      </c>
      <c r="K390">
        <v>5427</v>
      </c>
    </row>
    <row r="391" spans="1:11" x14ac:dyDescent="0.2">
      <c r="G391" t="s">
        <v>21788</v>
      </c>
      <c r="H391">
        <v>1</v>
      </c>
      <c r="I391">
        <v>0</v>
      </c>
    </row>
    <row r="393" spans="1:11" x14ac:dyDescent="0.2">
      <c r="A393" t="s">
        <v>11999</v>
      </c>
      <c r="B393" t="s">
        <v>11945</v>
      </c>
      <c r="C393" t="s">
        <v>11879</v>
      </c>
      <c r="D393">
        <v>2</v>
      </c>
      <c r="E393">
        <v>265</v>
      </c>
      <c r="F393">
        <v>530</v>
      </c>
      <c r="G393" t="s">
        <v>12325</v>
      </c>
      <c r="H393">
        <v>527</v>
      </c>
      <c r="I393">
        <v>3</v>
      </c>
      <c r="J393">
        <v>11</v>
      </c>
      <c r="K393">
        <v>5797</v>
      </c>
    </row>
    <row r="394" spans="1:11" x14ac:dyDescent="0.2">
      <c r="G394" t="s">
        <v>13063</v>
      </c>
      <c r="H394">
        <v>3</v>
      </c>
      <c r="I394">
        <v>0</v>
      </c>
      <c r="J394">
        <v>11</v>
      </c>
      <c r="K394">
        <v>33</v>
      </c>
    </row>
    <row r="396" spans="1:11" x14ac:dyDescent="0.2">
      <c r="A396" t="s">
        <v>12054</v>
      </c>
      <c r="B396" t="s">
        <v>12141</v>
      </c>
      <c r="C396" t="s">
        <v>12072</v>
      </c>
      <c r="D396">
        <v>4</v>
      </c>
      <c r="E396">
        <v>160</v>
      </c>
      <c r="F396">
        <v>640</v>
      </c>
      <c r="G396" t="s">
        <v>12126</v>
      </c>
      <c r="H396">
        <v>635</v>
      </c>
      <c r="I396">
        <v>5</v>
      </c>
      <c r="J396">
        <v>9</v>
      </c>
      <c r="K396">
        <v>5715</v>
      </c>
    </row>
    <row r="397" spans="1:11" x14ac:dyDescent="0.2">
      <c r="G397" t="s">
        <v>12238</v>
      </c>
      <c r="H397">
        <v>5</v>
      </c>
      <c r="I397">
        <v>0</v>
      </c>
      <c r="J397">
        <v>9</v>
      </c>
      <c r="K397">
        <v>45</v>
      </c>
    </row>
    <row r="399" spans="1:11" x14ac:dyDescent="0.2">
      <c r="A399" t="s">
        <v>12091</v>
      </c>
      <c r="B399" t="s">
        <v>12165</v>
      </c>
      <c r="C399" t="s">
        <v>12166</v>
      </c>
      <c r="D399">
        <v>4</v>
      </c>
      <c r="E399">
        <v>153</v>
      </c>
      <c r="F399">
        <v>612</v>
      </c>
      <c r="G399" t="s">
        <v>12419</v>
      </c>
      <c r="H399">
        <v>612</v>
      </c>
      <c r="I399">
        <v>0</v>
      </c>
      <c r="J399">
        <v>9</v>
      </c>
      <c r="K399">
        <v>5508</v>
      </c>
    </row>
    <row r="402" spans="1:11" x14ac:dyDescent="0.2">
      <c r="A402" t="s">
        <v>12238</v>
      </c>
      <c r="B402" t="s">
        <v>12272</v>
      </c>
      <c r="C402" t="s">
        <v>12273</v>
      </c>
      <c r="D402">
        <v>4</v>
      </c>
      <c r="E402">
        <v>149</v>
      </c>
      <c r="F402">
        <v>596</v>
      </c>
      <c r="G402" t="s">
        <v>12513</v>
      </c>
      <c r="H402">
        <v>593</v>
      </c>
      <c r="I402">
        <v>3</v>
      </c>
      <c r="J402">
        <v>9</v>
      </c>
      <c r="K402">
        <f>H402*J402</f>
        <v>5337</v>
      </c>
    </row>
    <row r="403" spans="1:11" x14ac:dyDescent="0.2">
      <c r="G403" t="s">
        <v>12473</v>
      </c>
      <c r="H403">
        <v>3</v>
      </c>
      <c r="I403">
        <v>0</v>
      </c>
    </row>
    <row r="405" spans="1:11" x14ac:dyDescent="0.2">
      <c r="A405" t="s">
        <v>12490</v>
      </c>
      <c r="B405" t="s">
        <v>12437</v>
      </c>
      <c r="C405" t="s">
        <v>12438</v>
      </c>
      <c r="D405">
        <v>5</v>
      </c>
      <c r="E405">
        <v>150</v>
      </c>
      <c r="F405">
        <v>750</v>
      </c>
      <c r="G405" t="s">
        <v>12777</v>
      </c>
      <c r="H405">
        <v>743</v>
      </c>
      <c r="I405">
        <v>7</v>
      </c>
      <c r="J405">
        <v>9</v>
      </c>
      <c r="K405">
        <f>H405*J405</f>
        <v>6687</v>
      </c>
    </row>
    <row r="406" spans="1:11" x14ac:dyDescent="0.2">
      <c r="G406" t="s">
        <v>12879</v>
      </c>
      <c r="H406">
        <v>5</v>
      </c>
      <c r="I406">
        <v>2</v>
      </c>
      <c r="J406">
        <v>9</v>
      </c>
      <c r="K406">
        <v>45</v>
      </c>
    </row>
    <row r="407" spans="1:11" x14ac:dyDescent="0.2">
      <c r="G407" t="s">
        <v>21783</v>
      </c>
      <c r="H407">
        <v>2</v>
      </c>
      <c r="I407">
        <v>0</v>
      </c>
    </row>
    <row r="409" spans="1:11" x14ac:dyDescent="0.2">
      <c r="A409" t="s">
        <v>12430</v>
      </c>
      <c r="B409" t="s">
        <v>12545</v>
      </c>
      <c r="C409" t="s">
        <v>12546</v>
      </c>
      <c r="D409">
        <v>5</v>
      </c>
      <c r="E409">
        <v>141</v>
      </c>
      <c r="F409">
        <v>705</v>
      </c>
      <c r="G409" t="s">
        <v>12692</v>
      </c>
      <c r="H409">
        <v>705</v>
      </c>
      <c r="I409">
        <v>0</v>
      </c>
      <c r="J409">
        <v>9</v>
      </c>
      <c r="K409">
        <f>H409*J409</f>
        <v>6345</v>
      </c>
    </row>
    <row r="410" spans="1:11" x14ac:dyDescent="0.2">
      <c r="K410">
        <f t="shared" ref="K410:K475" si="0">H410*J410</f>
        <v>0</v>
      </c>
    </row>
    <row r="412" spans="1:11" x14ac:dyDescent="0.2">
      <c r="A412" t="s">
        <v>12525</v>
      </c>
      <c r="B412" t="s">
        <v>12708</v>
      </c>
      <c r="C412" t="s">
        <v>12709</v>
      </c>
      <c r="D412">
        <v>1</v>
      </c>
      <c r="E412">
        <v>69</v>
      </c>
      <c r="F412">
        <v>69</v>
      </c>
      <c r="G412" t="s">
        <v>12692</v>
      </c>
      <c r="H412">
        <v>53</v>
      </c>
      <c r="I412">
        <v>16</v>
      </c>
      <c r="J412">
        <v>9</v>
      </c>
      <c r="K412">
        <f t="shared" si="0"/>
        <v>477</v>
      </c>
    </row>
    <row r="413" spans="1:11" x14ac:dyDescent="0.2">
      <c r="G413" t="s">
        <v>12881</v>
      </c>
      <c r="H413">
        <v>16</v>
      </c>
      <c r="I413">
        <v>0</v>
      </c>
      <c r="J413">
        <v>9</v>
      </c>
      <c r="K413">
        <f t="shared" si="0"/>
        <v>144</v>
      </c>
    </row>
    <row r="415" spans="1:11" x14ac:dyDescent="0.2">
      <c r="A415" t="s">
        <v>12674</v>
      </c>
      <c r="B415" t="s">
        <v>12631</v>
      </c>
      <c r="C415" t="s">
        <v>12632</v>
      </c>
      <c r="D415">
        <v>4</v>
      </c>
      <c r="E415">
        <v>150</v>
      </c>
      <c r="F415">
        <v>600</v>
      </c>
      <c r="G415" t="s">
        <v>1555</v>
      </c>
      <c r="H415">
        <v>600</v>
      </c>
      <c r="I415">
        <v>0</v>
      </c>
      <c r="J415">
        <v>9</v>
      </c>
      <c r="K415">
        <f t="shared" si="0"/>
        <v>5400</v>
      </c>
    </row>
    <row r="416" spans="1:11" x14ac:dyDescent="0.2">
      <c r="K416">
        <f t="shared" si="0"/>
        <v>0</v>
      </c>
    </row>
    <row r="417" spans="1:11" x14ac:dyDescent="0.2">
      <c r="A417" s="36"/>
    </row>
    <row r="418" spans="1:11" x14ac:dyDescent="0.2">
      <c r="A418" t="s">
        <v>12731</v>
      </c>
      <c r="B418" t="s">
        <v>12642</v>
      </c>
      <c r="C418" t="s">
        <v>12737</v>
      </c>
      <c r="D418">
        <v>3</v>
      </c>
      <c r="E418">
        <v>200</v>
      </c>
      <c r="F418">
        <v>600</v>
      </c>
      <c r="G418" t="s">
        <v>12882</v>
      </c>
      <c r="H418">
        <v>595</v>
      </c>
      <c r="I418">
        <v>5</v>
      </c>
      <c r="J418">
        <v>9</v>
      </c>
      <c r="K418">
        <f t="shared" si="0"/>
        <v>5355</v>
      </c>
    </row>
    <row r="419" spans="1:11" x14ac:dyDescent="0.2">
      <c r="G419" t="s">
        <v>13043</v>
      </c>
      <c r="H419">
        <v>5</v>
      </c>
      <c r="I419">
        <v>0</v>
      </c>
      <c r="J419">
        <v>9</v>
      </c>
      <c r="K419">
        <f t="shared" si="0"/>
        <v>45</v>
      </c>
    </row>
    <row r="421" spans="1:11" x14ac:dyDescent="0.2">
      <c r="A421" t="s">
        <v>12777</v>
      </c>
      <c r="B421" t="s">
        <v>12806</v>
      </c>
      <c r="C421" t="s">
        <v>12861</v>
      </c>
      <c r="D421">
        <v>2</v>
      </c>
      <c r="E421">
        <v>350</v>
      </c>
      <c r="F421">
        <v>700</v>
      </c>
      <c r="G421" t="s">
        <v>12881</v>
      </c>
      <c r="H421">
        <v>696</v>
      </c>
      <c r="I421">
        <v>4</v>
      </c>
      <c r="J421">
        <v>9</v>
      </c>
      <c r="K421">
        <f t="shared" si="0"/>
        <v>6264</v>
      </c>
    </row>
    <row r="422" spans="1:11" x14ac:dyDescent="0.2">
      <c r="G422" t="s">
        <v>13003</v>
      </c>
      <c r="H422">
        <v>4</v>
      </c>
      <c r="I422">
        <v>0</v>
      </c>
      <c r="K422">
        <f t="shared" si="0"/>
        <v>0</v>
      </c>
    </row>
    <row r="424" spans="1:11" x14ac:dyDescent="0.2">
      <c r="A424" t="s">
        <v>1507</v>
      </c>
      <c r="B424" t="s">
        <v>1445</v>
      </c>
      <c r="C424" t="s">
        <v>1446</v>
      </c>
      <c r="D424">
        <v>3</v>
      </c>
      <c r="E424">
        <v>195</v>
      </c>
      <c r="F424">
        <v>585</v>
      </c>
      <c r="G424" t="s">
        <v>12956</v>
      </c>
      <c r="H424">
        <v>573</v>
      </c>
      <c r="I424">
        <v>12</v>
      </c>
      <c r="J424">
        <v>9</v>
      </c>
      <c r="K424">
        <f t="shared" si="0"/>
        <v>5157</v>
      </c>
    </row>
    <row r="425" spans="1:11" x14ac:dyDescent="0.2">
      <c r="G425" t="s">
        <v>13298</v>
      </c>
      <c r="H425">
        <v>12</v>
      </c>
      <c r="I425">
        <v>0</v>
      </c>
      <c r="J425">
        <v>9</v>
      </c>
      <c r="K425">
        <f t="shared" si="0"/>
        <v>108</v>
      </c>
    </row>
    <row r="427" spans="1:11" x14ac:dyDescent="0.2">
      <c r="A427" t="s">
        <v>1486</v>
      </c>
      <c r="B427" t="s">
        <v>1492</v>
      </c>
      <c r="C427" t="s">
        <v>1405</v>
      </c>
      <c r="D427">
        <v>2</v>
      </c>
      <c r="E427">
        <v>198</v>
      </c>
      <c r="F427">
        <v>396</v>
      </c>
      <c r="G427" t="s">
        <v>13063</v>
      </c>
      <c r="H427">
        <v>388</v>
      </c>
      <c r="I427">
        <v>8</v>
      </c>
      <c r="J427">
        <v>9</v>
      </c>
      <c r="K427">
        <f t="shared" si="0"/>
        <v>3492</v>
      </c>
    </row>
    <row r="428" spans="1:11" x14ac:dyDescent="0.2">
      <c r="G428" t="s">
        <v>13138</v>
      </c>
      <c r="H428">
        <v>5</v>
      </c>
      <c r="I428">
        <v>3</v>
      </c>
      <c r="K428">
        <f t="shared" si="0"/>
        <v>0</v>
      </c>
    </row>
    <row r="429" spans="1:11" x14ac:dyDescent="0.2">
      <c r="G429" t="s">
        <v>13298</v>
      </c>
      <c r="H429">
        <v>3</v>
      </c>
      <c r="I429">
        <v>0</v>
      </c>
      <c r="J429">
        <v>9</v>
      </c>
      <c r="K429">
        <f t="shared" si="0"/>
        <v>27</v>
      </c>
    </row>
    <row r="431" spans="1:11" x14ac:dyDescent="0.2">
      <c r="A431" t="s">
        <v>3040</v>
      </c>
      <c r="B431" t="s">
        <v>1360</v>
      </c>
      <c r="C431" t="s">
        <v>1361</v>
      </c>
      <c r="D431">
        <v>2</v>
      </c>
      <c r="E431">
        <v>298</v>
      </c>
      <c r="F431">
        <v>596</v>
      </c>
      <c r="G431" t="s">
        <v>13043</v>
      </c>
      <c r="H431">
        <v>592</v>
      </c>
      <c r="I431">
        <v>4</v>
      </c>
      <c r="J431">
        <v>9</v>
      </c>
      <c r="K431">
        <f t="shared" si="0"/>
        <v>5328</v>
      </c>
    </row>
    <row r="432" spans="1:11" x14ac:dyDescent="0.2">
      <c r="G432" t="s">
        <v>13138</v>
      </c>
      <c r="H432">
        <v>4</v>
      </c>
      <c r="I432">
        <v>0</v>
      </c>
      <c r="K432">
        <f t="shared" si="0"/>
        <v>0</v>
      </c>
    </row>
    <row r="434" spans="1:11" x14ac:dyDescent="0.2">
      <c r="A434" t="s">
        <v>12956</v>
      </c>
      <c r="B434" t="s">
        <v>13067</v>
      </c>
      <c r="C434" t="s">
        <v>1334</v>
      </c>
      <c r="D434">
        <v>2</v>
      </c>
      <c r="E434">
        <v>296</v>
      </c>
      <c r="F434">
        <v>592</v>
      </c>
      <c r="G434" t="s">
        <v>13043</v>
      </c>
      <c r="H434">
        <v>582</v>
      </c>
      <c r="I434">
        <v>10</v>
      </c>
      <c r="J434">
        <v>9</v>
      </c>
      <c r="K434">
        <f t="shared" si="0"/>
        <v>5238</v>
      </c>
    </row>
    <row r="435" spans="1:11" x14ac:dyDescent="0.2">
      <c r="G435" t="s">
        <v>13297</v>
      </c>
      <c r="H435">
        <v>8</v>
      </c>
      <c r="I435">
        <v>2</v>
      </c>
      <c r="J435">
        <v>9</v>
      </c>
      <c r="K435">
        <f t="shared" si="0"/>
        <v>72</v>
      </c>
    </row>
    <row r="436" spans="1:11" x14ac:dyDescent="0.2">
      <c r="G436" t="s">
        <v>21656</v>
      </c>
      <c r="H436">
        <v>2</v>
      </c>
      <c r="I436">
        <v>0</v>
      </c>
    </row>
    <row r="438" spans="1:11" x14ac:dyDescent="0.2">
      <c r="A438" t="s">
        <v>13023</v>
      </c>
      <c r="B438" t="s">
        <v>13118</v>
      </c>
      <c r="C438" t="s">
        <v>13119</v>
      </c>
      <c r="D438">
        <v>3</v>
      </c>
      <c r="E438">
        <v>203</v>
      </c>
      <c r="F438">
        <f>D438*E438</f>
        <v>609</v>
      </c>
      <c r="G438" t="s">
        <v>13297</v>
      </c>
      <c r="H438">
        <v>609</v>
      </c>
      <c r="I438">
        <v>0</v>
      </c>
      <c r="J438">
        <v>10.5</v>
      </c>
      <c r="K438">
        <f t="shared" si="0"/>
        <v>6394.5</v>
      </c>
    </row>
    <row r="439" spans="1:11" x14ac:dyDescent="0.2">
      <c r="K439">
        <f t="shared" si="0"/>
        <v>0</v>
      </c>
    </row>
    <row r="441" spans="1:11" x14ac:dyDescent="0.2">
      <c r="A441" t="s">
        <v>13043</v>
      </c>
      <c r="B441" t="s">
        <v>13176</v>
      </c>
      <c r="C441" t="s">
        <v>13072</v>
      </c>
      <c r="D441">
        <v>2</v>
      </c>
      <c r="E441">
        <v>288</v>
      </c>
      <c r="F441">
        <f>D441*E441</f>
        <v>576</v>
      </c>
      <c r="G441" t="s">
        <v>13322</v>
      </c>
      <c r="H441">
        <v>575</v>
      </c>
      <c r="I441">
        <v>1</v>
      </c>
      <c r="J441">
        <v>11</v>
      </c>
      <c r="K441">
        <f t="shared" si="0"/>
        <v>6325</v>
      </c>
    </row>
    <row r="442" spans="1:11" x14ac:dyDescent="0.2">
      <c r="G442" t="s">
        <v>13504</v>
      </c>
      <c r="H442">
        <v>1</v>
      </c>
      <c r="I442">
        <v>0</v>
      </c>
      <c r="K442">
        <f t="shared" si="0"/>
        <v>0</v>
      </c>
    </row>
    <row r="444" spans="1:11" x14ac:dyDescent="0.2">
      <c r="A444" t="s">
        <v>13130</v>
      </c>
      <c r="B444" t="s">
        <v>13326</v>
      </c>
      <c r="C444" t="s">
        <v>13327</v>
      </c>
      <c r="D444">
        <v>2</v>
      </c>
      <c r="E444">
        <v>311</v>
      </c>
      <c r="F444">
        <f>D444*E444</f>
        <v>622</v>
      </c>
      <c r="G444" t="s">
        <v>13493</v>
      </c>
      <c r="H444">
        <v>612</v>
      </c>
      <c r="I444">
        <v>10</v>
      </c>
      <c r="J444">
        <v>9</v>
      </c>
      <c r="K444">
        <f t="shared" si="0"/>
        <v>5508</v>
      </c>
    </row>
    <row r="445" spans="1:11" x14ac:dyDescent="0.2">
      <c r="G445" t="s">
        <v>13548</v>
      </c>
      <c r="H445">
        <v>10</v>
      </c>
      <c r="I445">
        <v>0</v>
      </c>
      <c r="K445">
        <f t="shared" si="0"/>
        <v>0</v>
      </c>
    </row>
    <row r="447" spans="1:11" x14ac:dyDescent="0.2">
      <c r="A447" t="s">
        <v>13244</v>
      </c>
      <c r="B447" t="s">
        <v>13388</v>
      </c>
      <c r="C447" t="s">
        <v>13332</v>
      </c>
      <c r="D447">
        <v>1</v>
      </c>
      <c r="E447">
        <v>671</v>
      </c>
      <c r="F447">
        <f>D447*E447</f>
        <v>671</v>
      </c>
      <c r="G447" t="s">
        <v>13572</v>
      </c>
      <c r="H447">
        <v>661</v>
      </c>
      <c r="I447">
        <f>F447-H447</f>
        <v>10</v>
      </c>
      <c r="J447">
        <v>10.5</v>
      </c>
      <c r="K447">
        <f t="shared" si="0"/>
        <v>6940.5</v>
      </c>
    </row>
    <row r="448" spans="1:11" x14ac:dyDescent="0.2">
      <c r="K448">
        <f t="shared" si="0"/>
        <v>0</v>
      </c>
    </row>
    <row r="450" spans="1:11" x14ac:dyDescent="0.2">
      <c r="A450" t="s">
        <v>13377</v>
      </c>
      <c r="B450" t="s">
        <v>13371</v>
      </c>
      <c r="C450" t="s">
        <v>13372</v>
      </c>
      <c r="D450">
        <v>2</v>
      </c>
      <c r="E450">
        <v>338</v>
      </c>
      <c r="F450">
        <f>D450*E450</f>
        <v>676</v>
      </c>
      <c r="G450" t="s">
        <v>21661</v>
      </c>
      <c r="H450">
        <v>673</v>
      </c>
      <c r="I450">
        <f>F450-H450</f>
        <v>3</v>
      </c>
      <c r="J450">
        <v>10</v>
      </c>
      <c r="K450">
        <f t="shared" si="0"/>
        <v>6730</v>
      </c>
    </row>
    <row r="451" spans="1:11" x14ac:dyDescent="0.2">
      <c r="K451">
        <f t="shared" si="0"/>
        <v>0</v>
      </c>
    </row>
    <row r="453" spans="1:11" x14ac:dyDescent="0.2">
      <c r="A453" t="s">
        <v>21725</v>
      </c>
      <c r="B453" t="s">
        <v>13632</v>
      </c>
      <c r="C453" t="s">
        <v>13633</v>
      </c>
      <c r="D453">
        <v>1</v>
      </c>
      <c r="E453">
        <v>308</v>
      </c>
      <c r="F453">
        <f>D453*E453</f>
        <v>308</v>
      </c>
      <c r="G453" s="12">
        <v>39884</v>
      </c>
      <c r="H453">
        <v>308</v>
      </c>
      <c r="I453">
        <f>F453-H453</f>
        <v>0</v>
      </c>
      <c r="J453">
        <v>9</v>
      </c>
      <c r="K453">
        <f t="shared" si="0"/>
        <v>2772</v>
      </c>
    </row>
    <row r="454" spans="1:11" x14ac:dyDescent="0.2">
      <c r="K454">
        <f t="shared" si="0"/>
        <v>0</v>
      </c>
    </row>
    <row r="456" spans="1:11" x14ac:dyDescent="0.2">
      <c r="A456" t="s">
        <v>21725</v>
      </c>
      <c r="B456" t="s">
        <v>13597</v>
      </c>
      <c r="C456" t="s">
        <v>13466</v>
      </c>
      <c r="D456">
        <v>2</v>
      </c>
      <c r="E456">
        <v>332</v>
      </c>
      <c r="F456">
        <f>D456*E456</f>
        <v>664</v>
      </c>
      <c r="G456" t="s">
        <v>21662</v>
      </c>
      <c r="H456">
        <v>661</v>
      </c>
      <c r="I456">
        <f>F456-H456</f>
        <v>3</v>
      </c>
      <c r="J456">
        <v>9.5</v>
      </c>
      <c r="K456">
        <f t="shared" si="0"/>
        <v>6279.5</v>
      </c>
    </row>
    <row r="457" spans="1:11" x14ac:dyDescent="0.2">
      <c r="K457">
        <f t="shared" si="0"/>
        <v>0</v>
      </c>
    </row>
    <row r="459" spans="1:11" x14ac:dyDescent="0.2">
      <c r="A459" t="s">
        <v>21740</v>
      </c>
      <c r="B459" t="s">
        <v>13688</v>
      </c>
      <c r="C459" t="s">
        <v>13689</v>
      </c>
      <c r="D459">
        <v>1</v>
      </c>
      <c r="E459">
        <v>600</v>
      </c>
      <c r="F459">
        <f>D459*E459</f>
        <v>600</v>
      </c>
      <c r="I459">
        <f>F459-H459</f>
        <v>600</v>
      </c>
      <c r="K459">
        <f t="shared" si="0"/>
        <v>0</v>
      </c>
    </row>
    <row r="460" spans="1:11" x14ac:dyDescent="0.2">
      <c r="K460">
        <f t="shared" si="0"/>
        <v>0</v>
      </c>
    </row>
    <row r="462" spans="1:11" x14ac:dyDescent="0.2">
      <c r="A462" t="s">
        <v>21740</v>
      </c>
      <c r="B462" t="s">
        <v>13713</v>
      </c>
      <c r="C462" t="s">
        <v>13714</v>
      </c>
      <c r="D462">
        <v>1</v>
      </c>
      <c r="E462">
        <v>600</v>
      </c>
      <c r="F462">
        <f>D462*E462</f>
        <v>600</v>
      </c>
      <c r="I462">
        <f>F462-H462</f>
        <v>600</v>
      </c>
      <c r="K462">
        <f t="shared" si="0"/>
        <v>0</v>
      </c>
    </row>
    <row r="463" spans="1:11" x14ac:dyDescent="0.2">
      <c r="K463">
        <f t="shared" si="0"/>
        <v>0</v>
      </c>
    </row>
    <row r="465" spans="1:11" x14ac:dyDescent="0.2">
      <c r="A465" t="s">
        <v>21662</v>
      </c>
      <c r="B465" t="s">
        <v>13762</v>
      </c>
      <c r="C465" t="s">
        <v>13763</v>
      </c>
      <c r="D465">
        <v>1</v>
      </c>
      <c r="E465">
        <v>676</v>
      </c>
      <c r="F465">
        <v>676</v>
      </c>
      <c r="I465">
        <f>F465-H465</f>
        <v>676</v>
      </c>
      <c r="K465">
        <f t="shared" si="0"/>
        <v>0</v>
      </c>
    </row>
    <row r="466" spans="1:11" x14ac:dyDescent="0.2">
      <c r="K466">
        <f t="shared" si="0"/>
        <v>0</v>
      </c>
    </row>
    <row r="468" spans="1:11" x14ac:dyDescent="0.2">
      <c r="F468">
        <f>D468*E468</f>
        <v>0</v>
      </c>
      <c r="I468">
        <f>F468-H468</f>
        <v>0</v>
      </c>
      <c r="K468">
        <f t="shared" si="0"/>
        <v>0</v>
      </c>
    </row>
    <row r="469" spans="1:11" x14ac:dyDescent="0.2">
      <c r="K469">
        <f t="shared" si="0"/>
        <v>0</v>
      </c>
    </row>
    <row r="471" spans="1:11" x14ac:dyDescent="0.2">
      <c r="F471">
        <f>D471*E471</f>
        <v>0</v>
      </c>
      <c r="I471">
        <f>F471-H471</f>
        <v>0</v>
      </c>
      <c r="K471">
        <f t="shared" si="0"/>
        <v>0</v>
      </c>
    </row>
    <row r="472" spans="1:11" x14ac:dyDescent="0.2">
      <c r="K472">
        <f t="shared" si="0"/>
        <v>0</v>
      </c>
    </row>
    <row r="474" spans="1:11" x14ac:dyDescent="0.2">
      <c r="F474">
        <f>D474*E474</f>
        <v>0</v>
      </c>
      <c r="K474">
        <f t="shared" si="0"/>
        <v>0</v>
      </c>
    </row>
    <row r="475" spans="1:11" x14ac:dyDescent="0.2">
      <c r="K475">
        <f t="shared" si="0"/>
        <v>0</v>
      </c>
    </row>
    <row r="477" spans="1:11" x14ac:dyDescent="0.2">
      <c r="F477">
        <f>D477*E477</f>
        <v>0</v>
      </c>
      <c r="K477">
        <f t="shared" ref="K477:K493" si="1">H477*J477</f>
        <v>0</v>
      </c>
    </row>
    <row r="478" spans="1:11" x14ac:dyDescent="0.2">
      <c r="K478">
        <f t="shared" si="1"/>
        <v>0</v>
      </c>
    </row>
    <row r="480" spans="1:11" x14ac:dyDescent="0.2">
      <c r="F480">
        <f>D480*E480</f>
        <v>0</v>
      </c>
      <c r="K480">
        <f t="shared" si="1"/>
        <v>0</v>
      </c>
    </row>
    <row r="481" spans="6:11" x14ac:dyDescent="0.2">
      <c r="K481">
        <f t="shared" si="1"/>
        <v>0</v>
      </c>
    </row>
    <row r="483" spans="6:11" x14ac:dyDescent="0.2">
      <c r="F483">
        <f>D483*E483</f>
        <v>0</v>
      </c>
      <c r="K483">
        <f t="shared" si="1"/>
        <v>0</v>
      </c>
    </row>
    <row r="484" spans="6:11" x14ac:dyDescent="0.2">
      <c r="K484">
        <f t="shared" si="1"/>
        <v>0</v>
      </c>
    </row>
    <row r="486" spans="6:11" x14ac:dyDescent="0.2">
      <c r="F486">
        <f>D486*E486</f>
        <v>0</v>
      </c>
      <c r="K486">
        <f t="shared" si="1"/>
        <v>0</v>
      </c>
    </row>
    <row r="487" spans="6:11" x14ac:dyDescent="0.2">
      <c r="K487">
        <f t="shared" si="1"/>
        <v>0</v>
      </c>
    </row>
    <row r="489" spans="6:11" x14ac:dyDescent="0.2">
      <c r="F489">
        <f>D489*E489</f>
        <v>0</v>
      </c>
      <c r="K489">
        <f t="shared" si="1"/>
        <v>0</v>
      </c>
    </row>
    <row r="490" spans="6:11" x14ac:dyDescent="0.2">
      <c r="K490">
        <f t="shared" si="1"/>
        <v>0</v>
      </c>
    </row>
    <row r="492" spans="6:11" x14ac:dyDescent="0.2">
      <c r="F492">
        <f>D492*E492</f>
        <v>0</v>
      </c>
      <c r="K492">
        <f t="shared" si="1"/>
        <v>0</v>
      </c>
    </row>
    <row r="493" spans="6:11" x14ac:dyDescent="0.2">
      <c r="K493">
        <f t="shared" si="1"/>
        <v>0</v>
      </c>
    </row>
  </sheetData>
  <mergeCells count="2">
    <mergeCell ref="A1:C3"/>
    <mergeCell ref="M5:O5"/>
  </mergeCells>
  <phoneticPr fontId="13" type="noConversion"/>
  <pageMargins left="0.75" right="0.75" top="1" bottom="1" header="0.5" footer="0.5"/>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K66"/>
  <sheetViews>
    <sheetView topLeftCell="A45" zoomScaleNormal="100" workbookViewId="0">
      <selection activeCell="J67" sqref="J67"/>
    </sheetView>
  </sheetViews>
  <sheetFormatPr baseColWidth="10" defaultRowHeight="12.75" x14ac:dyDescent="0.2"/>
  <sheetData>
    <row r="1" spans="1:11" x14ac:dyDescent="0.2">
      <c r="A1" s="127" t="s">
        <v>6499</v>
      </c>
      <c r="B1" s="128"/>
      <c r="C1" s="129"/>
    </row>
    <row r="2" spans="1:11" x14ac:dyDescent="0.2">
      <c r="A2" s="130"/>
      <c r="B2" s="131"/>
      <c r="C2" s="132"/>
    </row>
    <row r="3" spans="1:11" x14ac:dyDescent="0.2">
      <c r="A3" s="133"/>
      <c r="B3" s="134"/>
      <c r="C3" s="135"/>
    </row>
    <row r="4" spans="1:11" ht="13.5" thickBot="1" x14ac:dyDescent="0.25"/>
    <row r="5" spans="1:11" ht="18.75" thickBot="1" x14ac:dyDescent="0.3">
      <c r="A5" s="3" t="s">
        <v>6476</v>
      </c>
      <c r="B5" s="3" t="s">
        <v>6814</v>
      </c>
      <c r="C5" s="3" t="s">
        <v>6932</v>
      </c>
      <c r="D5" s="3" t="s">
        <v>6377</v>
      </c>
      <c r="E5" s="3" t="s">
        <v>6249</v>
      </c>
      <c r="F5" s="4" t="s">
        <v>6904</v>
      </c>
      <c r="G5" s="3" t="s">
        <v>6829</v>
      </c>
      <c r="H5" s="3" t="s">
        <v>6844</v>
      </c>
      <c r="I5" s="3" t="s">
        <v>6404</v>
      </c>
      <c r="J5" s="3" t="s">
        <v>7022</v>
      </c>
      <c r="K5" s="3" t="s">
        <v>6312</v>
      </c>
    </row>
    <row r="7" spans="1:11" x14ac:dyDescent="0.2">
      <c r="A7" s="5">
        <v>38877</v>
      </c>
      <c r="B7" t="s">
        <v>6491</v>
      </c>
      <c r="C7" t="s">
        <v>6584</v>
      </c>
      <c r="D7">
        <v>2</v>
      </c>
      <c r="E7">
        <v>256</v>
      </c>
      <c r="F7">
        <v>512</v>
      </c>
      <c r="G7" s="5">
        <v>38883</v>
      </c>
      <c r="H7">
        <v>500</v>
      </c>
      <c r="I7">
        <v>12</v>
      </c>
      <c r="J7">
        <v>8</v>
      </c>
      <c r="K7">
        <f>H7*J7</f>
        <v>4000</v>
      </c>
    </row>
    <row r="8" spans="1:11" x14ac:dyDescent="0.2">
      <c r="G8" s="5">
        <v>38933</v>
      </c>
      <c r="H8">
        <v>12</v>
      </c>
      <c r="I8">
        <v>0</v>
      </c>
      <c r="K8">
        <f>H8*J7</f>
        <v>96</v>
      </c>
    </row>
    <row r="10" spans="1:11" x14ac:dyDescent="0.2">
      <c r="A10" s="5">
        <v>38868</v>
      </c>
      <c r="B10" t="s">
        <v>5767</v>
      </c>
      <c r="C10" t="s">
        <v>6431</v>
      </c>
      <c r="D10">
        <v>2</v>
      </c>
      <c r="E10">
        <v>318</v>
      </c>
      <c r="F10">
        <v>636</v>
      </c>
      <c r="G10" s="5">
        <v>38918</v>
      </c>
      <c r="H10">
        <v>613</v>
      </c>
      <c r="I10">
        <v>23</v>
      </c>
      <c r="J10">
        <v>8</v>
      </c>
      <c r="K10">
        <f>H10*J10</f>
        <v>4904</v>
      </c>
    </row>
    <row r="11" spans="1:11" x14ac:dyDescent="0.2">
      <c r="G11" s="5">
        <v>38933</v>
      </c>
      <c r="H11">
        <v>9</v>
      </c>
      <c r="I11">
        <v>14</v>
      </c>
      <c r="K11">
        <f>H11*J10</f>
        <v>72</v>
      </c>
    </row>
    <row r="12" spans="1:11" x14ac:dyDescent="0.2">
      <c r="G12" s="5" t="s">
        <v>5793</v>
      </c>
      <c r="H12">
        <v>5</v>
      </c>
      <c r="I12">
        <v>9</v>
      </c>
    </row>
    <row r="13" spans="1:11" x14ac:dyDescent="0.2">
      <c r="G13" s="5">
        <v>38967</v>
      </c>
      <c r="H13">
        <v>9</v>
      </c>
      <c r="I13">
        <v>0</v>
      </c>
    </row>
    <row r="15" spans="1:11" x14ac:dyDescent="0.2">
      <c r="A15" s="5">
        <v>38918</v>
      </c>
      <c r="B15" t="s">
        <v>6340</v>
      </c>
      <c r="C15" t="s">
        <v>6851</v>
      </c>
      <c r="D15">
        <v>3</v>
      </c>
      <c r="E15">
        <v>225</v>
      </c>
      <c r="F15">
        <v>675</v>
      </c>
      <c r="G15" s="5">
        <v>38925</v>
      </c>
      <c r="H15">
        <v>620</v>
      </c>
      <c r="I15">
        <v>55</v>
      </c>
      <c r="J15">
        <v>8</v>
      </c>
      <c r="K15">
        <f>H15*J15</f>
        <v>4960</v>
      </c>
    </row>
    <row r="16" spans="1:11" x14ac:dyDescent="0.2">
      <c r="G16" s="5">
        <v>38933</v>
      </c>
      <c r="H16">
        <v>41</v>
      </c>
      <c r="I16">
        <v>14</v>
      </c>
      <c r="K16">
        <f>H16*J15</f>
        <v>328</v>
      </c>
    </row>
    <row r="17" spans="1:11" x14ac:dyDescent="0.2">
      <c r="G17" s="5">
        <v>38967</v>
      </c>
      <c r="H17">
        <v>14</v>
      </c>
      <c r="I17">
        <v>0</v>
      </c>
    </row>
    <row r="19" spans="1:11" x14ac:dyDescent="0.2">
      <c r="A19" s="5">
        <v>38925</v>
      </c>
      <c r="B19" t="s">
        <v>6358</v>
      </c>
      <c r="C19" t="s">
        <v>6166</v>
      </c>
      <c r="D19">
        <v>2</v>
      </c>
      <c r="E19">
        <v>257</v>
      </c>
      <c r="F19">
        <f>D19*E19</f>
        <v>514</v>
      </c>
      <c r="G19" s="5">
        <v>38932</v>
      </c>
      <c r="H19">
        <v>507</v>
      </c>
      <c r="I19">
        <v>7</v>
      </c>
      <c r="J19">
        <v>8</v>
      </c>
      <c r="K19">
        <f>H19*J19</f>
        <v>4056</v>
      </c>
    </row>
    <row r="20" spans="1:11" x14ac:dyDescent="0.2">
      <c r="G20" s="5">
        <v>38967</v>
      </c>
      <c r="H20">
        <v>7</v>
      </c>
      <c r="I20">
        <v>0</v>
      </c>
    </row>
    <row r="22" spans="1:11" x14ac:dyDescent="0.2">
      <c r="A22" s="5">
        <v>38932</v>
      </c>
      <c r="B22" t="s">
        <v>5506</v>
      </c>
      <c r="C22" t="s">
        <v>6025</v>
      </c>
      <c r="D22">
        <v>3</v>
      </c>
      <c r="E22">
        <v>176</v>
      </c>
      <c r="F22">
        <v>528</v>
      </c>
      <c r="G22" s="5">
        <v>38939</v>
      </c>
      <c r="H22">
        <v>515</v>
      </c>
      <c r="I22">
        <v>13</v>
      </c>
      <c r="J22">
        <v>8</v>
      </c>
      <c r="K22">
        <f>H22*J22</f>
        <v>4120</v>
      </c>
    </row>
    <row r="23" spans="1:11" x14ac:dyDescent="0.2">
      <c r="G23" s="5">
        <v>38967</v>
      </c>
      <c r="H23">
        <v>12</v>
      </c>
      <c r="I23">
        <v>1</v>
      </c>
    </row>
    <row r="24" spans="1:11" x14ac:dyDescent="0.2">
      <c r="G24" s="5">
        <v>38995</v>
      </c>
      <c r="H24">
        <v>1</v>
      </c>
      <c r="I24">
        <v>0</v>
      </c>
      <c r="J24">
        <v>8</v>
      </c>
      <c r="K24">
        <v>8</v>
      </c>
    </row>
    <row r="26" spans="1:11" x14ac:dyDescent="0.2">
      <c r="A26" s="5">
        <v>38939</v>
      </c>
      <c r="B26" t="s">
        <v>6364</v>
      </c>
      <c r="C26" t="s">
        <v>5525</v>
      </c>
      <c r="D26">
        <v>2</v>
      </c>
      <c r="E26">
        <v>289</v>
      </c>
      <c r="F26">
        <v>578</v>
      </c>
      <c r="G26" s="5">
        <v>38954</v>
      </c>
      <c r="H26">
        <v>566</v>
      </c>
      <c r="I26">
        <v>12</v>
      </c>
      <c r="J26">
        <v>10</v>
      </c>
      <c r="K26">
        <f>H26*J26</f>
        <v>5660</v>
      </c>
    </row>
    <row r="27" spans="1:11" x14ac:dyDescent="0.2">
      <c r="A27" s="5"/>
      <c r="G27" s="5">
        <v>38974</v>
      </c>
      <c r="H27">
        <v>8</v>
      </c>
      <c r="I27">
        <v>4</v>
      </c>
    </row>
    <row r="28" spans="1:11" x14ac:dyDescent="0.2">
      <c r="A28" s="5"/>
      <c r="G28" s="5" t="s">
        <v>5592</v>
      </c>
      <c r="H28">
        <v>4</v>
      </c>
      <c r="I28">
        <v>0</v>
      </c>
    </row>
    <row r="29" spans="1:11" x14ac:dyDescent="0.2">
      <c r="A29" s="5"/>
    </row>
    <row r="30" spans="1:11" x14ac:dyDescent="0.2">
      <c r="A30" s="5">
        <v>38954</v>
      </c>
      <c r="B30" t="s">
        <v>5624</v>
      </c>
      <c r="C30" t="s">
        <v>6896</v>
      </c>
      <c r="D30">
        <v>4</v>
      </c>
      <c r="E30">
        <v>175</v>
      </c>
      <c r="F30">
        <v>700</v>
      </c>
      <c r="G30" s="5">
        <v>38967</v>
      </c>
      <c r="H30">
        <v>694</v>
      </c>
      <c r="I30">
        <v>6</v>
      </c>
      <c r="J30">
        <v>8</v>
      </c>
      <c r="K30">
        <f>H30*J30</f>
        <v>5552</v>
      </c>
    </row>
    <row r="31" spans="1:11" x14ac:dyDescent="0.2">
      <c r="G31" s="5">
        <v>38974</v>
      </c>
      <c r="H31">
        <v>6</v>
      </c>
      <c r="I31">
        <v>0</v>
      </c>
      <c r="K31">
        <v>48</v>
      </c>
    </row>
    <row r="33" spans="1:11" x14ac:dyDescent="0.2">
      <c r="A33" s="5">
        <v>38967</v>
      </c>
      <c r="B33" t="s">
        <v>5487</v>
      </c>
      <c r="C33" t="s">
        <v>5471</v>
      </c>
      <c r="D33">
        <v>4</v>
      </c>
      <c r="E33">
        <v>150</v>
      </c>
      <c r="F33">
        <v>600</v>
      </c>
      <c r="G33" s="5">
        <v>38974</v>
      </c>
      <c r="H33">
        <v>595</v>
      </c>
      <c r="I33">
        <v>5</v>
      </c>
      <c r="J33">
        <v>8</v>
      </c>
      <c r="K33">
        <f>H33*J33</f>
        <v>4760</v>
      </c>
    </row>
    <row r="34" spans="1:11" x14ac:dyDescent="0.2">
      <c r="A34" s="5"/>
      <c r="G34" s="5">
        <v>38995</v>
      </c>
      <c r="H34">
        <v>1</v>
      </c>
      <c r="I34">
        <v>4</v>
      </c>
      <c r="J34">
        <v>8</v>
      </c>
      <c r="K34">
        <v>8</v>
      </c>
    </row>
    <row r="35" spans="1:11" x14ac:dyDescent="0.2">
      <c r="G35" t="s">
        <v>5793</v>
      </c>
      <c r="H35">
        <v>4</v>
      </c>
      <c r="I35">
        <v>0</v>
      </c>
    </row>
    <row r="37" spans="1:11" x14ac:dyDescent="0.2">
      <c r="A37" s="5">
        <v>38969</v>
      </c>
      <c r="B37" t="s">
        <v>6875</v>
      </c>
      <c r="C37" t="s">
        <v>6000</v>
      </c>
      <c r="D37">
        <v>2.5</v>
      </c>
      <c r="E37">
        <v>146</v>
      </c>
      <c r="F37">
        <v>365</v>
      </c>
      <c r="G37" s="5">
        <v>38974</v>
      </c>
      <c r="H37">
        <v>200</v>
      </c>
      <c r="I37">
        <v>165</v>
      </c>
      <c r="J37">
        <v>10</v>
      </c>
      <c r="K37">
        <v>2000</v>
      </c>
    </row>
    <row r="38" spans="1:11" x14ac:dyDescent="0.2">
      <c r="G38" s="5">
        <v>39002</v>
      </c>
      <c r="H38">
        <v>132</v>
      </c>
      <c r="I38">
        <v>33</v>
      </c>
      <c r="J38">
        <v>10</v>
      </c>
      <c r="K38">
        <v>1320</v>
      </c>
    </row>
    <row r="39" spans="1:11" x14ac:dyDescent="0.2">
      <c r="G39" s="5" t="s">
        <v>6782</v>
      </c>
      <c r="H39">
        <v>33</v>
      </c>
      <c r="I39">
        <v>0</v>
      </c>
    </row>
    <row r="41" spans="1:11" x14ac:dyDescent="0.2">
      <c r="A41" s="5">
        <v>38969</v>
      </c>
      <c r="B41" t="s">
        <v>6720</v>
      </c>
      <c r="C41" t="s">
        <v>6622</v>
      </c>
      <c r="D41">
        <v>1</v>
      </c>
      <c r="E41">
        <v>221</v>
      </c>
      <c r="F41">
        <v>221</v>
      </c>
      <c r="G41" s="5">
        <v>38974</v>
      </c>
      <c r="H41">
        <v>209</v>
      </c>
      <c r="I41">
        <v>12</v>
      </c>
      <c r="J41">
        <v>8</v>
      </c>
      <c r="K41">
        <f>H41*J41</f>
        <v>1672</v>
      </c>
    </row>
    <row r="42" spans="1:11" x14ac:dyDescent="0.2">
      <c r="G42" s="5">
        <v>38995</v>
      </c>
      <c r="H42">
        <v>5</v>
      </c>
      <c r="I42">
        <v>7</v>
      </c>
      <c r="J42">
        <v>8</v>
      </c>
      <c r="K42">
        <v>40</v>
      </c>
    </row>
    <row r="43" spans="1:11" x14ac:dyDescent="0.2">
      <c r="G43" s="5">
        <v>38995</v>
      </c>
      <c r="H43">
        <v>2</v>
      </c>
      <c r="I43">
        <v>5</v>
      </c>
      <c r="J43">
        <v>8</v>
      </c>
      <c r="K43">
        <v>16</v>
      </c>
    </row>
    <row r="44" spans="1:11" x14ac:dyDescent="0.2">
      <c r="G44" s="5" t="s">
        <v>6782</v>
      </c>
      <c r="H44">
        <v>5</v>
      </c>
      <c r="I44">
        <v>0</v>
      </c>
    </row>
    <row r="45" spans="1:11" x14ac:dyDescent="0.2">
      <c r="G45" s="5"/>
    </row>
    <row r="46" spans="1:11" x14ac:dyDescent="0.2">
      <c r="A46" s="5">
        <v>38974</v>
      </c>
      <c r="B46" t="s">
        <v>7164</v>
      </c>
      <c r="C46" t="s">
        <v>7148</v>
      </c>
      <c r="D46">
        <v>2</v>
      </c>
      <c r="E46">
        <v>267</v>
      </c>
      <c r="F46">
        <v>534</v>
      </c>
      <c r="G46" s="5">
        <v>38981</v>
      </c>
      <c r="H46">
        <v>483</v>
      </c>
      <c r="I46">
        <v>51</v>
      </c>
      <c r="J46">
        <v>8.5</v>
      </c>
      <c r="K46">
        <f>H46*J46</f>
        <v>4105.5</v>
      </c>
    </row>
    <row r="47" spans="1:11" x14ac:dyDescent="0.2">
      <c r="A47" s="5"/>
      <c r="G47" s="5">
        <v>38995</v>
      </c>
      <c r="H47">
        <v>44</v>
      </c>
      <c r="I47">
        <v>7</v>
      </c>
      <c r="J47">
        <v>8.5</v>
      </c>
      <c r="K47">
        <v>374</v>
      </c>
    </row>
    <row r="48" spans="1:11" x14ac:dyDescent="0.2">
      <c r="G48" t="s">
        <v>6042</v>
      </c>
      <c r="H48">
        <v>7</v>
      </c>
      <c r="I48">
        <v>0</v>
      </c>
    </row>
    <row r="50" spans="1:11" x14ac:dyDescent="0.2">
      <c r="A50" s="5">
        <v>38981</v>
      </c>
      <c r="B50" t="s">
        <v>5868</v>
      </c>
      <c r="C50" t="s">
        <v>6030</v>
      </c>
      <c r="D50">
        <v>2</v>
      </c>
      <c r="E50">
        <v>324</v>
      </c>
      <c r="F50">
        <v>648</v>
      </c>
      <c r="G50" s="5">
        <v>38995</v>
      </c>
      <c r="H50">
        <v>625</v>
      </c>
      <c r="I50">
        <v>23</v>
      </c>
      <c r="J50">
        <v>11</v>
      </c>
      <c r="K50">
        <v>6875</v>
      </c>
    </row>
    <row r="51" spans="1:11" x14ac:dyDescent="0.2">
      <c r="A51" s="5"/>
      <c r="G51" s="5" t="s">
        <v>5668</v>
      </c>
      <c r="H51">
        <v>15</v>
      </c>
      <c r="I51">
        <v>8</v>
      </c>
    </row>
    <row r="52" spans="1:11" x14ac:dyDescent="0.2">
      <c r="G52" s="5">
        <v>39016</v>
      </c>
      <c r="H52">
        <v>8</v>
      </c>
      <c r="I52">
        <v>0</v>
      </c>
      <c r="J52">
        <v>11</v>
      </c>
      <c r="K52">
        <v>88</v>
      </c>
    </row>
    <row r="53" spans="1:11" x14ac:dyDescent="0.2">
      <c r="G53" s="5"/>
    </row>
    <row r="54" spans="1:11" x14ac:dyDescent="0.2">
      <c r="A54" s="5">
        <v>38995</v>
      </c>
      <c r="B54" t="s">
        <v>7066</v>
      </c>
      <c r="C54" t="s">
        <v>6528</v>
      </c>
      <c r="D54">
        <v>2</v>
      </c>
      <c r="E54">
        <v>338</v>
      </c>
      <c r="F54">
        <v>676</v>
      </c>
      <c r="G54" s="5">
        <v>39009</v>
      </c>
      <c r="H54">
        <v>655</v>
      </c>
      <c r="I54">
        <v>21</v>
      </c>
      <c r="J54">
        <v>8.5</v>
      </c>
      <c r="K54">
        <v>5568</v>
      </c>
    </row>
    <row r="55" spans="1:11" x14ac:dyDescent="0.2">
      <c r="A55" s="5"/>
      <c r="G55" s="5" t="s">
        <v>5668</v>
      </c>
      <c r="H55">
        <v>11</v>
      </c>
      <c r="I55">
        <v>10</v>
      </c>
    </row>
    <row r="56" spans="1:11" x14ac:dyDescent="0.2">
      <c r="A56" s="5"/>
      <c r="G56" s="5">
        <v>39016</v>
      </c>
      <c r="H56">
        <v>5</v>
      </c>
      <c r="I56">
        <v>5</v>
      </c>
      <c r="J56">
        <v>8.5</v>
      </c>
      <c r="K56">
        <v>43</v>
      </c>
    </row>
    <row r="57" spans="1:11" x14ac:dyDescent="0.2">
      <c r="G57" t="s">
        <v>5748</v>
      </c>
      <c r="H57">
        <v>5</v>
      </c>
      <c r="I57">
        <v>0</v>
      </c>
    </row>
    <row r="59" spans="1:11" x14ac:dyDescent="0.2">
      <c r="A59" s="5">
        <v>39002</v>
      </c>
      <c r="B59" t="s">
        <v>7190</v>
      </c>
      <c r="C59" t="s">
        <v>7317</v>
      </c>
      <c r="D59">
        <v>4</v>
      </c>
      <c r="E59">
        <v>155</v>
      </c>
      <c r="F59">
        <v>620</v>
      </c>
      <c r="G59" s="5">
        <v>39010</v>
      </c>
      <c r="H59">
        <v>609</v>
      </c>
      <c r="I59">
        <v>11</v>
      </c>
      <c r="J59">
        <v>10</v>
      </c>
      <c r="K59">
        <v>6090</v>
      </c>
    </row>
    <row r="60" spans="1:11" x14ac:dyDescent="0.2">
      <c r="G60" t="s">
        <v>6782</v>
      </c>
      <c r="H60">
        <v>4</v>
      </c>
      <c r="I60">
        <v>7</v>
      </c>
    </row>
    <row r="61" spans="1:11" x14ac:dyDescent="0.2">
      <c r="G61" s="5">
        <v>39016</v>
      </c>
      <c r="H61">
        <v>2</v>
      </c>
      <c r="I61">
        <v>5</v>
      </c>
      <c r="J61">
        <v>10</v>
      </c>
      <c r="K61">
        <v>20</v>
      </c>
    </row>
    <row r="62" spans="1:11" x14ac:dyDescent="0.2">
      <c r="G62" s="5" t="s">
        <v>6776</v>
      </c>
      <c r="H62">
        <v>5</v>
      </c>
      <c r="I62">
        <v>0</v>
      </c>
    </row>
    <row r="63" spans="1:11" x14ac:dyDescent="0.2">
      <c r="G63" s="5"/>
    </row>
    <row r="64" spans="1:11" x14ac:dyDescent="0.2">
      <c r="A64" s="5">
        <v>39009</v>
      </c>
      <c r="B64" t="s">
        <v>5282</v>
      </c>
      <c r="C64" t="s">
        <v>5437</v>
      </c>
      <c r="D64">
        <v>4</v>
      </c>
      <c r="E64">
        <v>151</v>
      </c>
      <c r="F64">
        <v>604</v>
      </c>
      <c r="G64" s="5">
        <v>39016</v>
      </c>
      <c r="H64">
        <v>596</v>
      </c>
      <c r="I64">
        <v>8</v>
      </c>
      <c r="J64">
        <v>11</v>
      </c>
      <c r="K64">
        <v>6556</v>
      </c>
    </row>
    <row r="65" spans="7:11" x14ac:dyDescent="0.2">
      <c r="G65" t="s">
        <v>6782</v>
      </c>
      <c r="H65">
        <v>7</v>
      </c>
      <c r="I65">
        <v>1</v>
      </c>
    </row>
    <row r="66" spans="7:11" x14ac:dyDescent="0.2">
      <c r="G66" s="5">
        <v>39016</v>
      </c>
      <c r="H66">
        <v>1</v>
      </c>
      <c r="I66">
        <v>0</v>
      </c>
      <c r="J66">
        <v>11</v>
      </c>
      <c r="K66">
        <v>11</v>
      </c>
    </row>
  </sheetData>
  <mergeCells count="1">
    <mergeCell ref="A1:C3"/>
  </mergeCells>
  <phoneticPr fontId="13" type="noConversion"/>
  <pageMargins left="0.75" right="0.75" top="1" bottom="1" header="0.5" footer="0.5"/>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K40"/>
  <sheetViews>
    <sheetView topLeftCell="A2" zoomScaleNormal="100" workbookViewId="0">
      <selection activeCell="H15" sqref="H15"/>
    </sheetView>
  </sheetViews>
  <sheetFormatPr baseColWidth="10" defaultRowHeight="12.75" x14ac:dyDescent="0.2"/>
  <sheetData>
    <row r="1" spans="1:11" x14ac:dyDescent="0.2">
      <c r="A1" s="127" t="s">
        <v>5847</v>
      </c>
      <c r="B1" s="128"/>
      <c r="C1" s="129"/>
    </row>
    <row r="2" spans="1:11" x14ac:dyDescent="0.2">
      <c r="A2" s="130"/>
      <c r="B2" s="131"/>
      <c r="C2" s="132"/>
    </row>
    <row r="3" spans="1:11" x14ac:dyDescent="0.2">
      <c r="A3" s="133"/>
      <c r="B3" s="134"/>
      <c r="C3" s="135"/>
    </row>
    <row r="4" spans="1:11" ht="13.5" thickBot="1" x14ac:dyDescent="0.25"/>
    <row r="5" spans="1:11" ht="18.75" thickBot="1" x14ac:dyDescent="0.3">
      <c r="A5" s="3" t="s">
        <v>6476</v>
      </c>
      <c r="B5" s="3" t="s">
        <v>6814</v>
      </c>
      <c r="C5" s="3" t="s">
        <v>6932</v>
      </c>
      <c r="D5" s="3" t="s">
        <v>6377</v>
      </c>
      <c r="E5" s="3" t="s">
        <v>6249</v>
      </c>
      <c r="F5" s="4" t="s">
        <v>6904</v>
      </c>
      <c r="G5" s="3" t="s">
        <v>6829</v>
      </c>
      <c r="H5" s="3" t="s">
        <v>6844</v>
      </c>
      <c r="I5" s="3" t="s">
        <v>6404</v>
      </c>
      <c r="J5" s="3" t="s">
        <v>7022</v>
      </c>
      <c r="K5" s="3" t="s">
        <v>6312</v>
      </c>
    </row>
    <row r="7" spans="1:11" x14ac:dyDescent="0.2">
      <c r="A7" s="5">
        <v>38896</v>
      </c>
      <c r="B7" t="s">
        <v>21872</v>
      </c>
      <c r="C7" t="s">
        <v>5744</v>
      </c>
      <c r="D7">
        <v>2</v>
      </c>
      <c r="E7">
        <v>344</v>
      </c>
      <c r="F7">
        <v>688</v>
      </c>
      <c r="G7" s="5">
        <v>38919</v>
      </c>
      <c r="H7">
        <v>666</v>
      </c>
      <c r="I7">
        <v>22</v>
      </c>
      <c r="J7">
        <v>7.5</v>
      </c>
      <c r="K7">
        <f>H7*J7</f>
        <v>4995</v>
      </c>
    </row>
    <row r="8" spans="1:11" x14ac:dyDescent="0.2">
      <c r="G8" t="s">
        <v>5736</v>
      </c>
      <c r="H8">
        <v>5</v>
      </c>
      <c r="I8">
        <v>17</v>
      </c>
    </row>
    <row r="9" spans="1:11" x14ac:dyDescent="0.2">
      <c r="G9" t="s">
        <v>5541</v>
      </c>
      <c r="H9">
        <v>7</v>
      </c>
      <c r="I9">
        <v>10</v>
      </c>
    </row>
    <row r="10" spans="1:11" x14ac:dyDescent="0.2">
      <c r="G10" t="s">
        <v>7775</v>
      </c>
      <c r="H10">
        <v>10</v>
      </c>
      <c r="I10">
        <v>0</v>
      </c>
    </row>
    <row r="12" spans="1:11" x14ac:dyDescent="0.2">
      <c r="A12" s="5">
        <v>38939</v>
      </c>
      <c r="B12" t="s">
        <v>5760</v>
      </c>
      <c r="C12" t="s">
        <v>5933</v>
      </c>
      <c r="D12">
        <v>3</v>
      </c>
      <c r="E12">
        <v>160</v>
      </c>
      <c r="F12">
        <v>480</v>
      </c>
      <c r="G12" s="5">
        <v>38946</v>
      </c>
      <c r="H12">
        <v>468</v>
      </c>
      <c r="I12">
        <v>12</v>
      </c>
      <c r="J12">
        <v>8</v>
      </c>
      <c r="K12">
        <f>H12*J12</f>
        <v>3744</v>
      </c>
    </row>
    <row r="13" spans="1:11" x14ac:dyDescent="0.2">
      <c r="G13" t="s">
        <v>21789</v>
      </c>
      <c r="H13">
        <v>12</v>
      </c>
      <c r="I13">
        <v>0</v>
      </c>
    </row>
    <row r="15" spans="1:11" x14ac:dyDescent="0.2">
      <c r="A15" s="5">
        <v>38944</v>
      </c>
      <c r="B15" t="s">
        <v>6939</v>
      </c>
      <c r="C15" t="s">
        <v>6580</v>
      </c>
      <c r="D15">
        <v>2</v>
      </c>
      <c r="E15">
        <v>320</v>
      </c>
      <c r="F15">
        <v>640</v>
      </c>
      <c r="G15" s="5">
        <v>38953</v>
      </c>
      <c r="H15">
        <v>631</v>
      </c>
      <c r="I15">
        <v>9</v>
      </c>
      <c r="J15">
        <v>8</v>
      </c>
      <c r="K15">
        <f>H15*J15</f>
        <v>5048</v>
      </c>
    </row>
    <row r="16" spans="1:11" x14ac:dyDescent="0.2">
      <c r="G16" t="s">
        <v>5015</v>
      </c>
      <c r="H16">
        <v>9</v>
      </c>
      <c r="I16">
        <v>0</v>
      </c>
    </row>
    <row r="18" spans="1:11" x14ac:dyDescent="0.2">
      <c r="A18" s="5">
        <v>38960</v>
      </c>
      <c r="B18" t="s">
        <v>5877</v>
      </c>
      <c r="C18" t="s">
        <v>6671</v>
      </c>
      <c r="D18">
        <v>2</v>
      </c>
      <c r="E18">
        <v>288</v>
      </c>
      <c r="F18">
        <v>576</v>
      </c>
      <c r="G18" s="5">
        <v>38960</v>
      </c>
      <c r="H18">
        <v>567</v>
      </c>
      <c r="I18">
        <v>9</v>
      </c>
      <c r="J18">
        <v>8.5</v>
      </c>
      <c r="K18">
        <f>H18*J18</f>
        <v>4819.5</v>
      </c>
    </row>
    <row r="19" spans="1:11" x14ac:dyDescent="0.2">
      <c r="G19" t="s">
        <v>7478</v>
      </c>
      <c r="H19">
        <v>9</v>
      </c>
      <c r="I19">
        <v>0</v>
      </c>
    </row>
    <row r="21" spans="1:11" x14ac:dyDescent="0.2">
      <c r="A21" s="5"/>
    </row>
    <row r="22" spans="1:11" x14ac:dyDescent="0.2">
      <c r="A22" s="5">
        <v>39348</v>
      </c>
      <c r="B22" t="s">
        <v>6686</v>
      </c>
      <c r="C22" t="s">
        <v>6640</v>
      </c>
      <c r="D22">
        <v>2</v>
      </c>
      <c r="E22">
        <v>250</v>
      </c>
      <c r="F22">
        <v>500</v>
      </c>
      <c r="G22" s="5">
        <v>38995</v>
      </c>
      <c r="H22">
        <v>487</v>
      </c>
      <c r="I22">
        <v>13</v>
      </c>
      <c r="J22">
        <v>9</v>
      </c>
      <c r="K22">
        <v>4383</v>
      </c>
    </row>
    <row r="24" spans="1:11" x14ac:dyDescent="0.2">
      <c r="A24" s="5">
        <v>39024</v>
      </c>
      <c r="B24" t="s">
        <v>6701</v>
      </c>
      <c r="C24" t="s">
        <v>7196</v>
      </c>
      <c r="D24">
        <v>4</v>
      </c>
      <c r="E24">
        <v>162</v>
      </c>
      <c r="F24">
        <v>648</v>
      </c>
      <c r="G24" s="5">
        <v>39031</v>
      </c>
      <c r="H24">
        <v>637</v>
      </c>
      <c r="I24">
        <v>11</v>
      </c>
      <c r="J24">
        <v>8.5</v>
      </c>
      <c r="K24">
        <v>5415</v>
      </c>
    </row>
    <row r="26" spans="1:11" x14ac:dyDescent="0.2">
      <c r="A26" s="5">
        <v>39079</v>
      </c>
      <c r="B26" t="s">
        <v>7384</v>
      </c>
      <c r="C26" t="s">
        <v>5156</v>
      </c>
      <c r="D26">
        <v>3</v>
      </c>
      <c r="E26">
        <v>223</v>
      </c>
      <c r="F26">
        <v>669</v>
      </c>
      <c r="G26" s="5">
        <v>39093</v>
      </c>
      <c r="H26">
        <v>668</v>
      </c>
      <c r="I26">
        <v>1</v>
      </c>
      <c r="J26">
        <v>9.5</v>
      </c>
      <c r="K26">
        <v>6346</v>
      </c>
    </row>
    <row r="27" spans="1:11" x14ac:dyDescent="0.2">
      <c r="G27" t="s">
        <v>5015</v>
      </c>
      <c r="H27">
        <v>1</v>
      </c>
      <c r="I27">
        <v>0</v>
      </c>
    </row>
    <row r="29" spans="1:11" x14ac:dyDescent="0.2">
      <c r="A29" s="5">
        <v>39088</v>
      </c>
      <c r="B29" t="s">
        <v>7449</v>
      </c>
      <c r="C29" t="s">
        <v>7466</v>
      </c>
      <c r="D29">
        <v>2</v>
      </c>
      <c r="E29">
        <v>303</v>
      </c>
      <c r="F29">
        <v>606</v>
      </c>
      <c r="G29" s="5">
        <v>39093</v>
      </c>
      <c r="H29">
        <v>601</v>
      </c>
      <c r="I29">
        <v>5</v>
      </c>
      <c r="J29">
        <v>8</v>
      </c>
      <c r="K29">
        <v>4808</v>
      </c>
    </row>
    <row r="30" spans="1:11" x14ac:dyDescent="0.2">
      <c r="G30" s="5">
        <v>39093</v>
      </c>
      <c r="H30" t="s">
        <v>7331</v>
      </c>
      <c r="I30">
        <v>4</v>
      </c>
    </row>
    <row r="32" spans="1:11" x14ac:dyDescent="0.2">
      <c r="A32" s="5">
        <v>39107</v>
      </c>
      <c r="B32" t="s">
        <v>7235</v>
      </c>
      <c r="C32" t="s">
        <v>7236</v>
      </c>
      <c r="D32">
        <v>2</v>
      </c>
      <c r="E32">
        <v>306</v>
      </c>
      <c r="F32">
        <v>612</v>
      </c>
      <c r="G32" s="5">
        <v>39121</v>
      </c>
      <c r="H32">
        <v>601</v>
      </c>
      <c r="I32">
        <v>11</v>
      </c>
      <c r="J32">
        <v>8.5</v>
      </c>
      <c r="K32">
        <v>5109</v>
      </c>
    </row>
    <row r="34" spans="1:11" x14ac:dyDescent="0.2">
      <c r="A34" s="5">
        <v>39107</v>
      </c>
      <c r="B34" t="s">
        <v>7610</v>
      </c>
      <c r="C34" t="s">
        <v>7685</v>
      </c>
      <c r="D34">
        <v>2</v>
      </c>
      <c r="E34">
        <v>351</v>
      </c>
      <c r="F34">
        <v>702</v>
      </c>
      <c r="G34" s="5">
        <v>39121</v>
      </c>
      <c r="H34">
        <v>696</v>
      </c>
      <c r="I34">
        <v>6</v>
      </c>
      <c r="J34">
        <v>10</v>
      </c>
      <c r="K34">
        <v>6960</v>
      </c>
    </row>
    <row r="36" spans="1:11" x14ac:dyDescent="0.2">
      <c r="A36" s="5">
        <v>39122</v>
      </c>
      <c r="B36" t="s">
        <v>7956</v>
      </c>
      <c r="C36" t="s">
        <v>5154</v>
      </c>
      <c r="D36">
        <v>2</v>
      </c>
      <c r="E36">
        <v>303</v>
      </c>
      <c r="F36">
        <v>606</v>
      </c>
      <c r="G36" s="5">
        <v>39142</v>
      </c>
      <c r="H36">
        <v>587</v>
      </c>
      <c r="I36">
        <v>19</v>
      </c>
      <c r="J36">
        <v>8.5</v>
      </c>
      <c r="K36">
        <v>4990</v>
      </c>
    </row>
    <row r="38" spans="1:11" x14ac:dyDescent="0.2">
      <c r="A38" s="5">
        <v>39123</v>
      </c>
      <c r="B38" t="s">
        <v>7662</v>
      </c>
      <c r="C38" t="s">
        <v>7762</v>
      </c>
      <c r="D38">
        <v>2</v>
      </c>
      <c r="E38">
        <v>313</v>
      </c>
      <c r="F38">
        <v>626</v>
      </c>
      <c r="G38" s="5">
        <v>39133</v>
      </c>
      <c r="H38">
        <v>610</v>
      </c>
      <c r="I38">
        <v>16</v>
      </c>
      <c r="J38">
        <v>9.5</v>
      </c>
      <c r="K38">
        <v>5795</v>
      </c>
    </row>
    <row r="40" spans="1:11" x14ac:dyDescent="0.2">
      <c r="A40" s="5">
        <v>39130</v>
      </c>
      <c r="B40" t="s">
        <v>5133</v>
      </c>
      <c r="C40" t="s">
        <v>4751</v>
      </c>
      <c r="D40">
        <v>2</v>
      </c>
      <c r="E40">
        <v>318</v>
      </c>
      <c r="F40">
        <v>636</v>
      </c>
      <c r="G40" s="5">
        <v>39142</v>
      </c>
      <c r="H40">
        <v>627</v>
      </c>
      <c r="I40">
        <v>9</v>
      </c>
      <c r="J40">
        <v>9</v>
      </c>
      <c r="K40">
        <v>5643</v>
      </c>
    </row>
  </sheetData>
  <mergeCells count="1">
    <mergeCell ref="A1:C3"/>
  </mergeCells>
  <phoneticPr fontId="13" type="noConversion"/>
  <pageMargins left="0.75" right="0.75" top="1" bottom="1" header="0.5" footer="0.5"/>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K54"/>
  <sheetViews>
    <sheetView topLeftCell="A16" zoomScaleNormal="100" workbookViewId="0">
      <selection activeCell="H17" sqref="H17"/>
    </sheetView>
  </sheetViews>
  <sheetFormatPr baseColWidth="10" defaultRowHeight="12.75" x14ac:dyDescent="0.2"/>
  <cols>
    <col min="11" max="11" width="13.625" customWidth="1"/>
  </cols>
  <sheetData>
    <row r="1" spans="1:11" x14ac:dyDescent="0.2">
      <c r="A1" s="127" t="s">
        <v>6632</v>
      </c>
      <c r="B1" s="128"/>
      <c r="C1" s="129"/>
    </row>
    <row r="2" spans="1:11" x14ac:dyDescent="0.2">
      <c r="A2" s="130"/>
      <c r="B2" s="131"/>
      <c r="C2" s="132"/>
    </row>
    <row r="3" spans="1:11" x14ac:dyDescent="0.2">
      <c r="A3" s="133"/>
      <c r="B3" s="134"/>
      <c r="C3" s="135"/>
    </row>
    <row r="4" spans="1:11" ht="13.5" thickBot="1" x14ac:dyDescent="0.25"/>
    <row r="5" spans="1:11" ht="18.75" thickBot="1" x14ac:dyDescent="0.3">
      <c r="A5" s="3" t="s">
        <v>6476</v>
      </c>
      <c r="B5" s="3" t="s">
        <v>6814</v>
      </c>
      <c r="C5" s="3" t="s">
        <v>6932</v>
      </c>
      <c r="D5" s="3" t="s">
        <v>6377</v>
      </c>
      <c r="E5" s="3" t="s">
        <v>6249</v>
      </c>
      <c r="F5" s="4" t="s">
        <v>6904</v>
      </c>
      <c r="G5" s="3" t="s">
        <v>6829</v>
      </c>
      <c r="H5" s="3" t="s">
        <v>6844</v>
      </c>
      <c r="I5" s="3" t="s">
        <v>6404</v>
      </c>
      <c r="J5" s="3" t="s">
        <v>7022</v>
      </c>
      <c r="K5" s="3" t="s">
        <v>6312</v>
      </c>
    </row>
    <row r="8" spans="1:11" x14ac:dyDescent="0.2">
      <c r="A8" s="5">
        <v>38912</v>
      </c>
      <c r="B8" t="s">
        <v>5700</v>
      </c>
      <c r="C8" t="s">
        <v>6643</v>
      </c>
      <c r="D8">
        <v>2</v>
      </c>
      <c r="E8">
        <v>283</v>
      </c>
      <c r="F8">
        <v>566</v>
      </c>
      <c r="G8" s="5">
        <v>38925</v>
      </c>
      <c r="H8">
        <v>478</v>
      </c>
      <c r="I8">
        <f>F8-H8</f>
        <v>88</v>
      </c>
      <c r="J8">
        <v>8</v>
      </c>
      <c r="K8">
        <f>H8*J8</f>
        <v>3824</v>
      </c>
    </row>
    <row r="9" spans="1:11" x14ac:dyDescent="0.2">
      <c r="G9" t="s">
        <v>6790</v>
      </c>
      <c r="H9">
        <v>5</v>
      </c>
      <c r="I9">
        <v>83</v>
      </c>
    </row>
    <row r="10" spans="1:11" x14ac:dyDescent="0.2">
      <c r="G10" t="s">
        <v>5736</v>
      </c>
      <c r="H10">
        <v>5</v>
      </c>
      <c r="I10">
        <v>78</v>
      </c>
    </row>
    <row r="11" spans="1:11" x14ac:dyDescent="0.2">
      <c r="G11" t="s">
        <v>6307</v>
      </c>
      <c r="H11">
        <v>5</v>
      </c>
      <c r="I11">
        <v>73</v>
      </c>
    </row>
    <row r="12" spans="1:11" x14ac:dyDescent="0.2">
      <c r="G12" t="s">
        <v>7163</v>
      </c>
      <c r="H12">
        <v>5</v>
      </c>
      <c r="I12">
        <v>68</v>
      </c>
    </row>
    <row r="13" spans="1:11" x14ac:dyDescent="0.2">
      <c r="G13" t="s">
        <v>5818</v>
      </c>
      <c r="H13">
        <v>8</v>
      </c>
      <c r="I13">
        <v>60</v>
      </c>
    </row>
    <row r="14" spans="1:11" x14ac:dyDescent="0.2">
      <c r="G14" t="s">
        <v>6148</v>
      </c>
      <c r="H14">
        <v>35</v>
      </c>
      <c r="I14">
        <v>25</v>
      </c>
    </row>
    <row r="15" spans="1:11" x14ac:dyDescent="0.2">
      <c r="G15" t="s">
        <v>7007</v>
      </c>
      <c r="H15">
        <v>25</v>
      </c>
      <c r="I15">
        <v>0</v>
      </c>
    </row>
    <row r="17" spans="1:11" x14ac:dyDescent="0.2">
      <c r="A17" s="5">
        <v>38925</v>
      </c>
      <c r="B17" t="s">
        <v>5800</v>
      </c>
      <c r="C17" t="s">
        <v>5889</v>
      </c>
      <c r="D17">
        <v>3</v>
      </c>
      <c r="E17">
        <v>228</v>
      </c>
      <c r="F17">
        <v>684</v>
      </c>
      <c r="G17" s="5">
        <v>38946</v>
      </c>
      <c r="H17">
        <v>631</v>
      </c>
      <c r="I17">
        <f>F17-H17</f>
        <v>53</v>
      </c>
      <c r="J17">
        <v>8</v>
      </c>
      <c r="K17">
        <f>H17*J17</f>
        <v>5048</v>
      </c>
    </row>
    <row r="18" spans="1:11" x14ac:dyDescent="0.2">
      <c r="G18" s="5">
        <v>38960</v>
      </c>
      <c r="H18">
        <v>45</v>
      </c>
      <c r="I18">
        <v>8</v>
      </c>
    </row>
    <row r="19" spans="1:11" x14ac:dyDescent="0.2">
      <c r="G19" s="5" t="s">
        <v>5650</v>
      </c>
      <c r="H19">
        <v>12</v>
      </c>
      <c r="I19">
        <v>0</v>
      </c>
    </row>
    <row r="21" spans="1:11" x14ac:dyDescent="0.2">
      <c r="A21" s="5">
        <v>38941</v>
      </c>
      <c r="B21" t="s">
        <v>6280</v>
      </c>
      <c r="C21" t="s">
        <v>6795</v>
      </c>
      <c r="D21">
        <v>1</v>
      </c>
      <c r="E21">
        <v>153</v>
      </c>
      <c r="F21">
        <v>153</v>
      </c>
      <c r="G21" s="5">
        <v>38946</v>
      </c>
      <c r="H21">
        <v>145</v>
      </c>
      <c r="I21">
        <v>8</v>
      </c>
      <c r="J21">
        <v>8</v>
      </c>
      <c r="K21">
        <f>H21*J21</f>
        <v>1160</v>
      </c>
    </row>
    <row r="22" spans="1:11" x14ac:dyDescent="0.2">
      <c r="A22" s="5"/>
      <c r="G22" s="5" t="s">
        <v>5818</v>
      </c>
      <c r="H22">
        <v>8</v>
      </c>
      <c r="I22">
        <v>0</v>
      </c>
    </row>
    <row r="24" spans="1:11" x14ac:dyDescent="0.2">
      <c r="B24" t="s">
        <v>6457</v>
      </c>
      <c r="C24" t="s">
        <v>6891</v>
      </c>
      <c r="D24">
        <v>1</v>
      </c>
      <c r="E24">
        <v>130</v>
      </c>
      <c r="F24">
        <v>130</v>
      </c>
      <c r="G24" s="5">
        <v>38946</v>
      </c>
      <c r="H24">
        <v>124</v>
      </c>
      <c r="I24">
        <v>6</v>
      </c>
      <c r="J24">
        <v>7.5</v>
      </c>
      <c r="K24">
        <f>H24*J24</f>
        <v>930</v>
      </c>
    </row>
    <row r="25" spans="1:11" x14ac:dyDescent="0.2">
      <c r="G25" s="5">
        <v>38988</v>
      </c>
      <c r="H25">
        <v>3</v>
      </c>
      <c r="I25">
        <v>3</v>
      </c>
    </row>
    <row r="26" spans="1:11" x14ac:dyDescent="0.2">
      <c r="G26" s="5" t="s">
        <v>6114</v>
      </c>
      <c r="H26">
        <v>3</v>
      </c>
      <c r="I26">
        <v>0</v>
      </c>
    </row>
    <row r="28" spans="1:11" x14ac:dyDescent="0.2">
      <c r="A28" s="5">
        <v>38946</v>
      </c>
      <c r="B28" t="s">
        <v>6962</v>
      </c>
      <c r="C28" t="s">
        <v>6502</v>
      </c>
      <c r="D28">
        <v>2</v>
      </c>
      <c r="E28">
        <v>310</v>
      </c>
      <c r="F28">
        <v>620</v>
      </c>
      <c r="G28" s="5">
        <v>38960</v>
      </c>
      <c r="H28">
        <v>618</v>
      </c>
      <c r="I28">
        <v>2</v>
      </c>
      <c r="J28">
        <v>8.5</v>
      </c>
      <c r="K28">
        <f>H28*J28</f>
        <v>5253</v>
      </c>
    </row>
    <row r="29" spans="1:11" x14ac:dyDescent="0.2">
      <c r="G29" t="s">
        <v>6051</v>
      </c>
      <c r="H29">
        <v>2</v>
      </c>
      <c r="I29">
        <v>0</v>
      </c>
    </row>
    <row r="32" spans="1:11" x14ac:dyDescent="0.2">
      <c r="A32" s="5">
        <v>38960</v>
      </c>
      <c r="B32" t="s">
        <v>6865</v>
      </c>
      <c r="C32" t="s">
        <v>6503</v>
      </c>
      <c r="D32">
        <v>1</v>
      </c>
      <c r="E32">
        <v>569</v>
      </c>
      <c r="F32">
        <v>569</v>
      </c>
      <c r="G32" s="5">
        <v>38967</v>
      </c>
      <c r="H32">
        <v>550</v>
      </c>
      <c r="I32">
        <v>19</v>
      </c>
      <c r="J32">
        <v>8</v>
      </c>
      <c r="K32">
        <f>H32*J32</f>
        <v>4400</v>
      </c>
    </row>
    <row r="33" spans="1:11" x14ac:dyDescent="0.2">
      <c r="G33" s="5">
        <v>38974</v>
      </c>
      <c r="H33">
        <v>15</v>
      </c>
      <c r="I33">
        <v>4</v>
      </c>
    </row>
    <row r="34" spans="1:11" x14ac:dyDescent="0.2">
      <c r="G34" s="5">
        <v>38988</v>
      </c>
      <c r="H34">
        <v>13</v>
      </c>
      <c r="I34">
        <v>0</v>
      </c>
    </row>
    <row r="36" spans="1:11" x14ac:dyDescent="0.2">
      <c r="A36" s="5">
        <v>38967</v>
      </c>
      <c r="B36" t="s">
        <v>6535</v>
      </c>
      <c r="C36" t="s">
        <v>5173</v>
      </c>
      <c r="D36">
        <v>4</v>
      </c>
      <c r="E36">
        <v>155</v>
      </c>
      <c r="F36">
        <v>620</v>
      </c>
      <c r="G36" s="5">
        <v>38974</v>
      </c>
      <c r="H36">
        <v>612</v>
      </c>
      <c r="I36">
        <v>8</v>
      </c>
      <c r="J36">
        <v>10</v>
      </c>
      <c r="K36">
        <v>6120</v>
      </c>
    </row>
    <row r="37" spans="1:11" x14ac:dyDescent="0.2">
      <c r="A37" s="5"/>
      <c r="G37" s="5" t="s">
        <v>6114</v>
      </c>
      <c r="H37">
        <v>8</v>
      </c>
      <c r="I37">
        <v>0</v>
      </c>
    </row>
    <row r="39" spans="1:11" x14ac:dyDescent="0.2">
      <c r="A39" s="5">
        <v>38974</v>
      </c>
      <c r="B39" t="s">
        <v>6410</v>
      </c>
      <c r="C39" t="s">
        <v>6578</v>
      </c>
      <c r="D39">
        <v>2</v>
      </c>
      <c r="E39">
        <v>304</v>
      </c>
      <c r="F39">
        <v>608</v>
      </c>
      <c r="G39" s="5">
        <v>38988</v>
      </c>
      <c r="H39">
        <v>594</v>
      </c>
      <c r="I39">
        <v>14</v>
      </c>
      <c r="J39">
        <v>10</v>
      </c>
      <c r="K39">
        <f>H39*J39</f>
        <v>5940</v>
      </c>
    </row>
    <row r="40" spans="1:11" x14ac:dyDescent="0.2">
      <c r="A40" s="5"/>
      <c r="G40" s="5" t="s">
        <v>6918</v>
      </c>
      <c r="H40">
        <v>16</v>
      </c>
      <c r="I40">
        <v>0</v>
      </c>
    </row>
    <row r="42" spans="1:11" x14ac:dyDescent="0.2">
      <c r="A42" s="5">
        <v>38974</v>
      </c>
      <c r="B42" t="s">
        <v>6400</v>
      </c>
      <c r="C42" t="s">
        <v>6324</v>
      </c>
      <c r="D42">
        <v>1</v>
      </c>
      <c r="E42">
        <v>270</v>
      </c>
      <c r="F42">
        <v>270</v>
      </c>
      <c r="G42" s="5">
        <v>38988</v>
      </c>
      <c r="H42">
        <v>250</v>
      </c>
      <c r="I42">
        <v>20</v>
      </c>
      <c r="J42">
        <v>8</v>
      </c>
      <c r="K42">
        <f>H42*J42</f>
        <v>2000</v>
      </c>
    </row>
    <row r="43" spans="1:11" x14ac:dyDescent="0.2">
      <c r="A43" s="5"/>
      <c r="G43" s="5" t="s">
        <v>6114</v>
      </c>
      <c r="H43">
        <v>20</v>
      </c>
      <c r="I43">
        <v>0</v>
      </c>
    </row>
    <row r="45" spans="1:11" x14ac:dyDescent="0.2">
      <c r="A45" s="5">
        <v>38974</v>
      </c>
      <c r="B45" t="s">
        <v>7401</v>
      </c>
      <c r="C45" t="s">
        <v>6506</v>
      </c>
      <c r="D45">
        <v>0.5</v>
      </c>
      <c r="E45">
        <v>155.5</v>
      </c>
      <c r="F45">
        <v>155.5</v>
      </c>
      <c r="G45" s="5">
        <v>38995</v>
      </c>
      <c r="H45">
        <v>143</v>
      </c>
      <c r="I45">
        <v>12</v>
      </c>
      <c r="J45">
        <v>8</v>
      </c>
      <c r="K45">
        <v>1144</v>
      </c>
    </row>
    <row r="46" spans="1:11" x14ac:dyDescent="0.2">
      <c r="G46" t="s">
        <v>6114</v>
      </c>
      <c r="H46">
        <v>12</v>
      </c>
      <c r="I46">
        <v>0</v>
      </c>
    </row>
    <row r="48" spans="1:11" x14ac:dyDescent="0.2">
      <c r="A48" s="5">
        <v>38988</v>
      </c>
      <c r="B48" t="s">
        <v>5362</v>
      </c>
      <c r="C48" t="s">
        <v>5209</v>
      </c>
      <c r="D48">
        <v>2</v>
      </c>
      <c r="E48">
        <v>306</v>
      </c>
      <c r="F48">
        <v>612</v>
      </c>
      <c r="G48" s="5">
        <v>38995</v>
      </c>
      <c r="H48">
        <v>607</v>
      </c>
      <c r="I48">
        <v>5</v>
      </c>
      <c r="J48">
        <v>8.5</v>
      </c>
      <c r="K48">
        <v>5168</v>
      </c>
    </row>
    <row r="49" spans="1:9" x14ac:dyDescent="0.2">
      <c r="G49" t="s">
        <v>5908</v>
      </c>
      <c r="H49">
        <v>1</v>
      </c>
      <c r="I49">
        <v>4</v>
      </c>
    </row>
    <row r="50" spans="1:9" x14ac:dyDescent="0.2">
      <c r="G50" s="5">
        <v>38996</v>
      </c>
      <c r="H50">
        <v>4</v>
      </c>
      <c r="I50">
        <v>0</v>
      </c>
    </row>
    <row r="52" spans="1:9" x14ac:dyDescent="0.2">
      <c r="A52" s="5"/>
    </row>
    <row r="54" spans="1:9" x14ac:dyDescent="0.2">
      <c r="A54" s="5"/>
    </row>
  </sheetData>
  <mergeCells count="1">
    <mergeCell ref="A1:C3"/>
  </mergeCells>
  <phoneticPr fontId="13" type="noConversion"/>
  <pageMargins left="0.75" right="0.75" top="1" bottom="1" header="0.5" footer="0.5"/>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K432"/>
  <sheetViews>
    <sheetView topLeftCell="A16" workbookViewId="0">
      <selection activeCell="C38" sqref="C38"/>
    </sheetView>
  </sheetViews>
  <sheetFormatPr baseColWidth="10" defaultRowHeight="12.75" x14ac:dyDescent="0.2"/>
  <cols>
    <col min="2" max="2" width="11.125" customWidth="1"/>
    <col min="3" max="3" width="13.375" customWidth="1"/>
    <col min="4" max="4" width="12.125" customWidth="1"/>
    <col min="5" max="5" width="12.875" customWidth="1"/>
    <col min="7" max="7" width="18.875" customWidth="1"/>
    <col min="8" max="8" width="18.125" customWidth="1"/>
    <col min="9" max="9" width="15.625" customWidth="1"/>
    <col min="11" max="11" width="14.375" customWidth="1"/>
  </cols>
  <sheetData>
    <row r="1" spans="1:11" x14ac:dyDescent="0.2">
      <c r="A1" s="127" t="s">
        <v>6057</v>
      </c>
      <c r="B1" s="128"/>
      <c r="C1" s="129"/>
    </row>
    <row r="2" spans="1:11" x14ac:dyDescent="0.2">
      <c r="A2" s="130"/>
      <c r="B2" s="131"/>
      <c r="C2" s="132"/>
    </row>
    <row r="3" spans="1:11" x14ac:dyDescent="0.2">
      <c r="A3" s="133"/>
      <c r="B3" s="134"/>
      <c r="C3" s="135"/>
    </row>
    <row r="4" spans="1:11" ht="13.5" thickBot="1" x14ac:dyDescent="0.25"/>
    <row r="5" spans="1:11" ht="18.75" thickBot="1" x14ac:dyDescent="0.3">
      <c r="A5" s="3" t="s">
        <v>6476</v>
      </c>
      <c r="B5" s="3" t="s">
        <v>6814</v>
      </c>
      <c r="C5" s="3" t="s">
        <v>6932</v>
      </c>
      <c r="D5" s="3" t="s">
        <v>6377</v>
      </c>
      <c r="E5" s="3" t="s">
        <v>6249</v>
      </c>
      <c r="F5" s="4" t="s">
        <v>6904</v>
      </c>
      <c r="G5" s="3" t="s">
        <v>6829</v>
      </c>
      <c r="H5" s="3" t="s">
        <v>6844</v>
      </c>
      <c r="I5" s="3" t="s">
        <v>6404</v>
      </c>
      <c r="J5" s="3" t="s">
        <v>7022</v>
      </c>
      <c r="K5" s="3" t="s">
        <v>6312</v>
      </c>
    </row>
    <row r="6" spans="1:11" x14ac:dyDescent="0.2">
      <c r="G6" s="5"/>
    </row>
    <row r="7" spans="1:11" x14ac:dyDescent="0.2">
      <c r="B7" t="s">
        <v>6488</v>
      </c>
      <c r="C7" t="s">
        <v>5721</v>
      </c>
      <c r="D7">
        <v>1</v>
      </c>
      <c r="E7">
        <v>151</v>
      </c>
      <c r="F7">
        <v>151</v>
      </c>
      <c r="G7" s="5">
        <v>38743</v>
      </c>
      <c r="H7">
        <v>148</v>
      </c>
      <c r="I7">
        <v>3</v>
      </c>
      <c r="J7">
        <v>8.5</v>
      </c>
      <c r="K7">
        <f>H7*J7</f>
        <v>1258</v>
      </c>
    </row>
    <row r="8" spans="1:11" x14ac:dyDescent="0.2">
      <c r="G8" s="5" t="s">
        <v>6144</v>
      </c>
      <c r="H8">
        <v>3</v>
      </c>
      <c r="I8">
        <v>0</v>
      </c>
    </row>
    <row r="11" spans="1:11" x14ac:dyDescent="0.2">
      <c r="A11" s="5">
        <v>38666</v>
      </c>
      <c r="B11" t="s">
        <v>7093</v>
      </c>
      <c r="C11" t="s">
        <v>6763</v>
      </c>
      <c r="D11">
        <v>1</v>
      </c>
      <c r="E11">
        <v>737</v>
      </c>
      <c r="F11">
        <v>737</v>
      </c>
      <c r="G11" s="5">
        <v>38687</v>
      </c>
      <c r="H11">
        <v>736</v>
      </c>
      <c r="I11">
        <f>F11-H11</f>
        <v>1</v>
      </c>
      <c r="J11">
        <v>11</v>
      </c>
      <c r="K11">
        <f>H11*J11</f>
        <v>8096</v>
      </c>
    </row>
    <row r="12" spans="1:11" x14ac:dyDescent="0.2">
      <c r="G12" t="s">
        <v>6459</v>
      </c>
      <c r="H12">
        <v>1</v>
      </c>
      <c r="I12">
        <v>0</v>
      </c>
    </row>
    <row r="14" spans="1:11" x14ac:dyDescent="0.2">
      <c r="B14" t="s">
        <v>5902</v>
      </c>
      <c r="C14" t="s">
        <v>5646</v>
      </c>
      <c r="D14">
        <v>3</v>
      </c>
      <c r="E14">
        <v>185</v>
      </c>
      <c r="F14">
        <v>555</v>
      </c>
      <c r="G14" s="5">
        <v>38680</v>
      </c>
      <c r="H14">
        <v>548</v>
      </c>
      <c r="I14">
        <v>7</v>
      </c>
      <c r="J14">
        <v>9</v>
      </c>
      <c r="K14">
        <f>H14*J14</f>
        <v>4932</v>
      </c>
    </row>
    <row r="15" spans="1:11" x14ac:dyDescent="0.2">
      <c r="G15" t="s">
        <v>5736</v>
      </c>
      <c r="H15">
        <v>4</v>
      </c>
      <c r="I15">
        <v>3</v>
      </c>
    </row>
    <row r="16" spans="1:11" x14ac:dyDescent="0.2">
      <c r="G16" t="s">
        <v>5925</v>
      </c>
      <c r="H16">
        <v>3</v>
      </c>
      <c r="I16">
        <v>0</v>
      </c>
    </row>
    <row r="18" spans="1:11" x14ac:dyDescent="0.2">
      <c r="A18" s="5">
        <v>38680</v>
      </c>
      <c r="B18" t="s">
        <v>6464</v>
      </c>
      <c r="C18" t="s">
        <v>6516</v>
      </c>
      <c r="D18">
        <v>2</v>
      </c>
      <c r="E18">
        <v>312</v>
      </c>
      <c r="F18">
        <v>624</v>
      </c>
      <c r="G18" s="5">
        <v>38729</v>
      </c>
      <c r="H18">
        <v>620</v>
      </c>
      <c r="I18">
        <v>4</v>
      </c>
      <c r="J18">
        <v>13</v>
      </c>
      <c r="K18">
        <f>H18*J18</f>
        <v>8060</v>
      </c>
    </row>
    <row r="19" spans="1:11" x14ac:dyDescent="0.2">
      <c r="A19" s="5"/>
      <c r="G19" s="5" t="s">
        <v>6188</v>
      </c>
      <c r="H19">
        <v>4</v>
      </c>
      <c r="I19">
        <v>0</v>
      </c>
    </row>
    <row r="21" spans="1:11" x14ac:dyDescent="0.2">
      <c r="A21" s="5">
        <v>38687</v>
      </c>
      <c r="B21" t="s">
        <v>6414</v>
      </c>
      <c r="C21" t="s">
        <v>6484</v>
      </c>
      <c r="D21">
        <v>2</v>
      </c>
      <c r="E21">
        <v>309</v>
      </c>
      <c r="F21">
        <v>618</v>
      </c>
      <c r="G21" s="5">
        <v>38694</v>
      </c>
      <c r="H21">
        <v>250</v>
      </c>
      <c r="I21">
        <v>368</v>
      </c>
      <c r="J21">
        <v>11</v>
      </c>
      <c r="K21">
        <v>2750</v>
      </c>
    </row>
    <row r="22" spans="1:11" x14ac:dyDescent="0.2">
      <c r="G22" s="5">
        <v>38694</v>
      </c>
      <c r="H22">
        <v>353</v>
      </c>
      <c r="I22">
        <v>15</v>
      </c>
      <c r="K22">
        <f>H22*J21</f>
        <v>3883</v>
      </c>
    </row>
    <row r="23" spans="1:11" x14ac:dyDescent="0.2">
      <c r="G23" s="5">
        <v>38708</v>
      </c>
      <c r="H23">
        <v>10</v>
      </c>
      <c r="I23">
        <v>5</v>
      </c>
      <c r="K23">
        <v>110</v>
      </c>
    </row>
    <row r="24" spans="1:11" x14ac:dyDescent="0.2">
      <c r="G24" s="5">
        <v>38904</v>
      </c>
      <c r="H24">
        <v>5</v>
      </c>
      <c r="I24">
        <v>0</v>
      </c>
    </row>
    <row r="26" spans="1:11" x14ac:dyDescent="0.2">
      <c r="A26" s="5">
        <v>38694</v>
      </c>
      <c r="B26" t="s">
        <v>6452</v>
      </c>
      <c r="C26" t="s">
        <v>7271</v>
      </c>
      <c r="D26">
        <v>2</v>
      </c>
      <c r="E26">
        <v>286</v>
      </c>
      <c r="F26">
        <v>572</v>
      </c>
      <c r="G26" s="5">
        <v>38708</v>
      </c>
      <c r="H26">
        <v>569</v>
      </c>
      <c r="I26">
        <v>3</v>
      </c>
      <c r="J26">
        <v>9</v>
      </c>
      <c r="K26">
        <f>H26*J26</f>
        <v>5121</v>
      </c>
    </row>
    <row r="27" spans="1:11" x14ac:dyDescent="0.2">
      <c r="G27" t="s">
        <v>6421</v>
      </c>
      <c r="H27">
        <v>3</v>
      </c>
      <c r="I27">
        <v>0</v>
      </c>
    </row>
    <row r="29" spans="1:11" x14ac:dyDescent="0.2">
      <c r="A29" s="5">
        <v>38708</v>
      </c>
      <c r="B29" t="s">
        <v>6832</v>
      </c>
      <c r="C29" t="s">
        <v>6920</v>
      </c>
      <c r="D29">
        <v>2</v>
      </c>
      <c r="E29">
        <v>131</v>
      </c>
      <c r="F29">
        <v>262</v>
      </c>
      <c r="G29" s="5">
        <v>38715</v>
      </c>
      <c r="H29">
        <v>258</v>
      </c>
      <c r="I29">
        <v>4</v>
      </c>
      <c r="J29">
        <v>11</v>
      </c>
      <c r="K29">
        <v>2838</v>
      </c>
    </row>
    <row r="30" spans="1:11" x14ac:dyDescent="0.2">
      <c r="G30" t="s">
        <v>6146</v>
      </c>
      <c r="H30">
        <v>4</v>
      </c>
      <c r="I30">
        <v>0</v>
      </c>
    </row>
    <row r="32" spans="1:11" x14ac:dyDescent="0.2">
      <c r="A32" s="5">
        <v>38708</v>
      </c>
      <c r="B32" t="s">
        <v>6992</v>
      </c>
      <c r="C32" t="s">
        <v>6627</v>
      </c>
      <c r="D32">
        <v>2</v>
      </c>
      <c r="E32">
        <v>317</v>
      </c>
      <c r="F32">
        <v>634</v>
      </c>
      <c r="G32" s="5">
        <v>38729</v>
      </c>
      <c r="H32">
        <v>633</v>
      </c>
      <c r="I32">
        <v>1</v>
      </c>
      <c r="J32">
        <v>8.5</v>
      </c>
      <c r="K32">
        <f>H32*J32</f>
        <v>5380.5</v>
      </c>
    </row>
    <row r="33" spans="1:11" x14ac:dyDescent="0.2">
      <c r="A33" s="5"/>
      <c r="G33" s="5" t="s">
        <v>5694</v>
      </c>
      <c r="H33">
        <v>1</v>
      </c>
      <c r="I33">
        <v>0</v>
      </c>
    </row>
    <row r="35" spans="1:11" x14ac:dyDescent="0.2">
      <c r="A35" s="5">
        <v>39081</v>
      </c>
      <c r="B35" t="s">
        <v>6692</v>
      </c>
      <c r="C35" t="s">
        <v>6514</v>
      </c>
      <c r="D35">
        <v>1</v>
      </c>
      <c r="E35">
        <v>346</v>
      </c>
      <c r="F35">
        <v>346</v>
      </c>
      <c r="G35" s="5">
        <v>38736</v>
      </c>
      <c r="H35">
        <v>336</v>
      </c>
      <c r="I35">
        <v>10</v>
      </c>
      <c r="J35">
        <v>11</v>
      </c>
      <c r="K35">
        <v>3696</v>
      </c>
    </row>
    <row r="36" spans="1:11" x14ac:dyDescent="0.2">
      <c r="G36" s="5">
        <v>38974</v>
      </c>
      <c r="H36">
        <v>10</v>
      </c>
      <c r="I36">
        <v>0</v>
      </c>
    </row>
    <row r="38" spans="1:11" x14ac:dyDescent="0.2">
      <c r="A38" s="5">
        <v>38729</v>
      </c>
      <c r="B38" t="s">
        <v>6250</v>
      </c>
      <c r="C38">
        <v>8890</v>
      </c>
      <c r="D38">
        <v>2</v>
      </c>
      <c r="E38">
        <v>302</v>
      </c>
      <c r="F38">
        <v>604</v>
      </c>
      <c r="G38" s="5">
        <v>38743</v>
      </c>
      <c r="H38">
        <v>200</v>
      </c>
      <c r="I38">
        <v>404</v>
      </c>
      <c r="J38">
        <v>8.5</v>
      </c>
      <c r="K38">
        <f>H38*J38</f>
        <v>1700</v>
      </c>
    </row>
    <row r="39" spans="1:11" x14ac:dyDescent="0.2">
      <c r="G39" s="5">
        <v>38744</v>
      </c>
      <c r="H39">
        <v>399</v>
      </c>
      <c r="I39">
        <v>5</v>
      </c>
      <c r="K39">
        <f>H39*J38</f>
        <v>3391.5</v>
      </c>
    </row>
    <row r="40" spans="1:11" x14ac:dyDescent="0.2">
      <c r="G40" t="s">
        <v>6105</v>
      </c>
      <c r="H40">
        <v>2</v>
      </c>
      <c r="I40">
        <v>3</v>
      </c>
    </row>
    <row r="41" spans="1:11" x14ac:dyDescent="0.2">
      <c r="G41" t="s">
        <v>6790</v>
      </c>
      <c r="H41">
        <v>3</v>
      </c>
      <c r="I41">
        <v>0</v>
      </c>
    </row>
    <row r="43" spans="1:11" x14ac:dyDescent="0.2">
      <c r="A43" s="5">
        <v>38736</v>
      </c>
      <c r="B43" t="s">
        <v>6182</v>
      </c>
      <c r="C43" t="s">
        <v>6002</v>
      </c>
      <c r="D43">
        <v>2</v>
      </c>
      <c r="E43">
        <v>328</v>
      </c>
      <c r="F43">
        <v>656</v>
      </c>
      <c r="G43" s="5">
        <v>38757</v>
      </c>
      <c r="H43">
        <v>652</v>
      </c>
      <c r="I43">
        <v>4</v>
      </c>
      <c r="J43">
        <v>7.5</v>
      </c>
      <c r="K43">
        <f>H43*J43</f>
        <v>4890</v>
      </c>
    </row>
    <row r="44" spans="1:11" x14ac:dyDescent="0.2">
      <c r="G44" t="s">
        <v>6105</v>
      </c>
      <c r="H44">
        <v>4</v>
      </c>
      <c r="I44">
        <v>0</v>
      </c>
    </row>
    <row r="46" spans="1:11" x14ac:dyDescent="0.2">
      <c r="A46" s="5">
        <v>38743</v>
      </c>
      <c r="B46" t="s">
        <v>6853</v>
      </c>
      <c r="C46" t="s">
        <v>6713</v>
      </c>
      <c r="D46">
        <v>2</v>
      </c>
      <c r="E46">
        <v>322</v>
      </c>
      <c r="F46">
        <v>644</v>
      </c>
      <c r="G46" s="5">
        <v>38751</v>
      </c>
      <c r="H46">
        <v>627</v>
      </c>
      <c r="I46">
        <v>17</v>
      </c>
      <c r="J46">
        <v>7.5</v>
      </c>
      <c r="K46">
        <v>4702</v>
      </c>
    </row>
    <row r="47" spans="1:11" x14ac:dyDescent="0.2">
      <c r="G47" s="5">
        <v>38974</v>
      </c>
      <c r="H47">
        <v>1</v>
      </c>
      <c r="I47">
        <v>16</v>
      </c>
    </row>
    <row r="48" spans="1:11" x14ac:dyDescent="0.2">
      <c r="G48" t="s">
        <v>6456</v>
      </c>
      <c r="H48">
        <v>3</v>
      </c>
      <c r="I48">
        <v>13</v>
      </c>
    </row>
    <row r="49" spans="1:11" x14ac:dyDescent="0.2">
      <c r="G49" s="5">
        <v>39030</v>
      </c>
      <c r="H49">
        <v>13</v>
      </c>
      <c r="I49">
        <v>0</v>
      </c>
    </row>
    <row r="51" spans="1:11" x14ac:dyDescent="0.2">
      <c r="A51" s="5">
        <v>38751</v>
      </c>
      <c r="B51" t="s">
        <v>6624</v>
      </c>
      <c r="C51" t="s">
        <v>6552</v>
      </c>
      <c r="D51">
        <v>1</v>
      </c>
      <c r="E51">
        <v>615</v>
      </c>
      <c r="F51">
        <v>615</v>
      </c>
      <c r="G51" s="5">
        <v>38778</v>
      </c>
      <c r="H51">
        <v>606</v>
      </c>
      <c r="I51">
        <v>9</v>
      </c>
      <c r="J51">
        <v>9</v>
      </c>
      <c r="K51">
        <f>H51*J51</f>
        <v>5454</v>
      </c>
    </row>
    <row r="52" spans="1:11" x14ac:dyDescent="0.2">
      <c r="G52" t="s">
        <v>5015</v>
      </c>
      <c r="H52">
        <v>9</v>
      </c>
      <c r="I52">
        <v>0</v>
      </c>
    </row>
    <row r="54" spans="1:11" x14ac:dyDescent="0.2">
      <c r="A54" s="5">
        <v>38757</v>
      </c>
      <c r="B54" t="s">
        <v>5534</v>
      </c>
      <c r="C54" t="s">
        <v>6759</v>
      </c>
      <c r="D54">
        <v>2</v>
      </c>
      <c r="E54">
        <v>305</v>
      </c>
      <c r="F54">
        <v>610</v>
      </c>
      <c r="G54" s="5">
        <v>38778</v>
      </c>
      <c r="H54">
        <v>594</v>
      </c>
      <c r="I54">
        <v>16</v>
      </c>
      <c r="J54">
        <v>7.5</v>
      </c>
      <c r="K54">
        <f>H54*J54</f>
        <v>4455</v>
      </c>
    </row>
    <row r="55" spans="1:11" x14ac:dyDescent="0.2">
      <c r="A55" s="5"/>
      <c r="G55" s="5">
        <v>39177</v>
      </c>
      <c r="H55">
        <v>16</v>
      </c>
      <c r="I55">
        <v>0</v>
      </c>
      <c r="J55">
        <v>8</v>
      </c>
      <c r="K55">
        <v>128</v>
      </c>
    </row>
    <row r="57" spans="1:11" x14ac:dyDescent="0.2">
      <c r="B57" t="s">
        <v>6823</v>
      </c>
      <c r="C57" t="s">
        <v>7021</v>
      </c>
      <c r="D57">
        <v>2</v>
      </c>
      <c r="E57">
        <v>307</v>
      </c>
      <c r="F57">
        <v>614</v>
      </c>
      <c r="G57" s="5">
        <v>38764</v>
      </c>
      <c r="H57">
        <v>612</v>
      </c>
      <c r="I57">
        <v>2</v>
      </c>
      <c r="J57">
        <v>7.5</v>
      </c>
      <c r="K57">
        <f>H57*J57</f>
        <v>4590</v>
      </c>
    </row>
    <row r="58" spans="1:11" x14ac:dyDescent="0.2">
      <c r="G58" t="s">
        <v>6345</v>
      </c>
      <c r="H58">
        <v>2</v>
      </c>
      <c r="I58">
        <v>0</v>
      </c>
    </row>
    <row r="60" spans="1:11" x14ac:dyDescent="0.2">
      <c r="A60" s="5">
        <v>38764</v>
      </c>
      <c r="B60" t="s">
        <v>6066</v>
      </c>
      <c r="C60" t="s">
        <v>6306</v>
      </c>
      <c r="D60">
        <v>2</v>
      </c>
      <c r="E60">
        <v>292</v>
      </c>
      <c r="F60">
        <v>584</v>
      </c>
      <c r="G60" s="5">
        <v>38792</v>
      </c>
      <c r="H60">
        <v>580</v>
      </c>
      <c r="I60">
        <v>4</v>
      </c>
      <c r="J60">
        <v>8</v>
      </c>
      <c r="K60">
        <f>H60*J60</f>
        <v>4640</v>
      </c>
    </row>
    <row r="61" spans="1:11" x14ac:dyDescent="0.2">
      <c r="G61" t="s">
        <v>7100</v>
      </c>
      <c r="H61">
        <v>4</v>
      </c>
      <c r="I61">
        <v>0</v>
      </c>
    </row>
    <row r="63" spans="1:11" x14ac:dyDescent="0.2">
      <c r="A63" s="5">
        <v>38778</v>
      </c>
      <c r="B63" t="s">
        <v>6937</v>
      </c>
      <c r="C63" t="s">
        <v>6574</v>
      </c>
      <c r="D63">
        <v>2</v>
      </c>
      <c r="E63">
        <v>230</v>
      </c>
      <c r="F63">
        <v>460</v>
      </c>
      <c r="G63" s="5">
        <v>38785</v>
      </c>
      <c r="H63">
        <v>457</v>
      </c>
      <c r="I63">
        <v>3</v>
      </c>
      <c r="J63">
        <v>8.5</v>
      </c>
      <c r="K63">
        <v>3885</v>
      </c>
    </row>
    <row r="64" spans="1:11" x14ac:dyDescent="0.2">
      <c r="G64" s="5">
        <v>38820</v>
      </c>
      <c r="H64">
        <v>3</v>
      </c>
      <c r="I64">
        <v>0</v>
      </c>
    </row>
    <row r="66" spans="1:11" x14ac:dyDescent="0.2">
      <c r="A66" s="5">
        <v>38785</v>
      </c>
      <c r="B66" t="s">
        <v>6430</v>
      </c>
      <c r="C66" t="s">
        <v>6254</v>
      </c>
      <c r="D66">
        <v>6</v>
      </c>
      <c r="E66">
        <v>81</v>
      </c>
      <c r="F66">
        <v>486</v>
      </c>
      <c r="G66" s="5">
        <v>38800</v>
      </c>
      <c r="H66">
        <v>477</v>
      </c>
      <c r="I66">
        <v>9</v>
      </c>
      <c r="J66">
        <v>8.5</v>
      </c>
      <c r="K66">
        <f>H66*J66</f>
        <v>4054.5</v>
      </c>
    </row>
    <row r="67" spans="1:11" x14ac:dyDescent="0.2">
      <c r="A67" s="5"/>
      <c r="G67" s="5">
        <v>39177</v>
      </c>
      <c r="H67">
        <v>9</v>
      </c>
      <c r="I67">
        <v>0</v>
      </c>
      <c r="J67">
        <v>8</v>
      </c>
      <c r="K67">
        <v>72</v>
      </c>
    </row>
    <row r="69" spans="1:11" x14ac:dyDescent="0.2">
      <c r="A69" s="5">
        <v>38785</v>
      </c>
      <c r="B69" t="s">
        <v>6661</v>
      </c>
      <c r="C69" t="s">
        <v>6736</v>
      </c>
      <c r="D69">
        <v>2</v>
      </c>
      <c r="E69">
        <v>305</v>
      </c>
      <c r="F69">
        <v>610</v>
      </c>
      <c r="G69" s="5">
        <v>38813</v>
      </c>
      <c r="H69">
        <v>431</v>
      </c>
      <c r="I69">
        <f>F69-H69</f>
        <v>179</v>
      </c>
      <c r="J69">
        <v>8</v>
      </c>
      <c r="K69">
        <f>H69*J69</f>
        <v>3448</v>
      </c>
    </row>
    <row r="70" spans="1:11" x14ac:dyDescent="0.2">
      <c r="A70" s="5"/>
      <c r="G70" s="5">
        <v>38827</v>
      </c>
      <c r="H70">
        <v>178</v>
      </c>
      <c r="I70">
        <v>1</v>
      </c>
    </row>
    <row r="71" spans="1:11" x14ac:dyDescent="0.2">
      <c r="G71" s="5">
        <v>38841</v>
      </c>
      <c r="H71">
        <v>1</v>
      </c>
      <c r="I71">
        <v>0</v>
      </c>
      <c r="K71" t="s">
        <v>6060</v>
      </c>
    </row>
    <row r="73" spans="1:11" x14ac:dyDescent="0.2">
      <c r="A73" s="5">
        <v>38792</v>
      </c>
      <c r="B73" t="s">
        <v>6156</v>
      </c>
      <c r="C73" t="s">
        <v>6103</v>
      </c>
      <c r="D73">
        <v>2</v>
      </c>
      <c r="E73">
        <v>299</v>
      </c>
      <c r="F73">
        <v>598</v>
      </c>
      <c r="G73" s="5">
        <v>38806</v>
      </c>
      <c r="H73">
        <v>586</v>
      </c>
      <c r="I73">
        <v>12</v>
      </c>
      <c r="J73">
        <v>8</v>
      </c>
      <c r="K73">
        <f>H73*J73</f>
        <v>4688</v>
      </c>
    </row>
    <row r="74" spans="1:11" x14ac:dyDescent="0.2">
      <c r="A74" s="5"/>
      <c r="G74" s="5">
        <v>39177</v>
      </c>
      <c r="H74">
        <v>12</v>
      </c>
      <c r="I74">
        <v>0</v>
      </c>
      <c r="J74">
        <v>8</v>
      </c>
      <c r="K74">
        <v>96</v>
      </c>
    </row>
    <row r="76" spans="1:11" x14ac:dyDescent="0.2">
      <c r="A76" s="5">
        <v>38800</v>
      </c>
      <c r="B76" t="s">
        <v>6882</v>
      </c>
      <c r="C76" t="s">
        <v>6961</v>
      </c>
      <c r="D76">
        <v>3</v>
      </c>
      <c r="E76">
        <v>180</v>
      </c>
      <c r="F76">
        <v>540</v>
      </c>
      <c r="G76" s="5">
        <v>38813</v>
      </c>
      <c r="H76">
        <v>532</v>
      </c>
      <c r="I76">
        <v>8</v>
      </c>
      <c r="J76">
        <v>9</v>
      </c>
      <c r="K76">
        <f>H76*J76</f>
        <v>4788</v>
      </c>
    </row>
    <row r="77" spans="1:11" x14ac:dyDescent="0.2">
      <c r="G77" s="5">
        <v>38820</v>
      </c>
      <c r="H77">
        <v>8</v>
      </c>
      <c r="I77">
        <v>0</v>
      </c>
    </row>
    <row r="79" spans="1:11" x14ac:dyDescent="0.2">
      <c r="A79" s="5">
        <v>38806</v>
      </c>
      <c r="B79" t="s">
        <v>6490</v>
      </c>
      <c r="C79" t="s">
        <v>6387</v>
      </c>
      <c r="D79">
        <v>1</v>
      </c>
      <c r="E79">
        <v>319</v>
      </c>
      <c r="F79">
        <v>319</v>
      </c>
      <c r="G79" s="5">
        <v>38827</v>
      </c>
      <c r="H79">
        <v>300</v>
      </c>
      <c r="I79">
        <v>19</v>
      </c>
      <c r="J79">
        <v>7.5</v>
      </c>
      <c r="K79">
        <f>H79*J79</f>
        <v>2250</v>
      </c>
    </row>
    <row r="80" spans="1:11" x14ac:dyDescent="0.2">
      <c r="G80" s="5">
        <v>38834</v>
      </c>
      <c r="H80">
        <v>13</v>
      </c>
      <c r="I80">
        <v>6</v>
      </c>
      <c r="J80">
        <v>7.5</v>
      </c>
      <c r="K80">
        <f>H80*J80</f>
        <v>97.5</v>
      </c>
    </row>
    <row r="81" spans="1:11" x14ac:dyDescent="0.2">
      <c r="G81" s="5">
        <v>38904</v>
      </c>
      <c r="H81">
        <v>6</v>
      </c>
      <c r="I81">
        <v>0</v>
      </c>
    </row>
    <row r="82" spans="1:11" x14ac:dyDescent="0.2">
      <c r="G82" s="5"/>
    </row>
    <row r="83" spans="1:11" x14ac:dyDescent="0.2">
      <c r="B83" t="s">
        <v>6161</v>
      </c>
      <c r="C83" t="s">
        <v>6167</v>
      </c>
      <c r="D83">
        <v>2</v>
      </c>
      <c r="E83">
        <v>295</v>
      </c>
      <c r="F83">
        <v>590</v>
      </c>
      <c r="G83" s="5">
        <v>38848</v>
      </c>
      <c r="H83">
        <v>580</v>
      </c>
      <c r="I83">
        <v>10</v>
      </c>
      <c r="J83">
        <v>9.5</v>
      </c>
      <c r="K83">
        <f>H83*J83</f>
        <v>5510</v>
      </c>
    </row>
    <row r="84" spans="1:11" x14ac:dyDescent="0.2">
      <c r="G84" s="5">
        <v>39177</v>
      </c>
      <c r="H84">
        <v>10</v>
      </c>
      <c r="I84">
        <v>0</v>
      </c>
      <c r="J84">
        <v>8</v>
      </c>
      <c r="K84">
        <v>80</v>
      </c>
    </row>
    <row r="86" spans="1:11" x14ac:dyDescent="0.2">
      <c r="B86" t="s">
        <v>6519</v>
      </c>
      <c r="C86" t="s">
        <v>6438</v>
      </c>
      <c r="D86">
        <v>2</v>
      </c>
      <c r="E86">
        <v>305</v>
      </c>
      <c r="F86">
        <v>610</v>
      </c>
      <c r="G86" s="5">
        <v>38820</v>
      </c>
      <c r="H86">
        <v>604</v>
      </c>
      <c r="I86">
        <v>6</v>
      </c>
      <c r="J86">
        <v>8.5</v>
      </c>
      <c r="K86">
        <f>H86*J86</f>
        <v>5134</v>
      </c>
    </row>
    <row r="87" spans="1:11" x14ac:dyDescent="0.2">
      <c r="G87" s="5">
        <v>38841</v>
      </c>
      <c r="H87">
        <v>3</v>
      </c>
      <c r="I87">
        <v>3</v>
      </c>
    </row>
    <row r="88" spans="1:11" x14ac:dyDescent="0.2">
      <c r="G88" s="5" t="s">
        <v>5373</v>
      </c>
      <c r="H88">
        <v>3</v>
      </c>
      <c r="I88">
        <v>0</v>
      </c>
    </row>
    <row r="90" spans="1:11" x14ac:dyDescent="0.2">
      <c r="A90" s="5">
        <v>38820</v>
      </c>
      <c r="B90" t="s">
        <v>6979</v>
      </c>
      <c r="C90" t="s">
        <v>7057</v>
      </c>
      <c r="D90">
        <v>2</v>
      </c>
      <c r="E90">
        <v>306</v>
      </c>
      <c r="F90">
        <v>612</v>
      </c>
      <c r="G90" s="5">
        <v>38834</v>
      </c>
      <c r="H90">
        <v>599</v>
      </c>
      <c r="I90">
        <v>13</v>
      </c>
      <c r="J90">
        <v>8.5</v>
      </c>
      <c r="K90">
        <f>H90*J90</f>
        <v>5091.5</v>
      </c>
    </row>
    <row r="91" spans="1:11" x14ac:dyDescent="0.2">
      <c r="A91" s="5"/>
      <c r="G91" s="5">
        <v>38841</v>
      </c>
      <c r="H91">
        <v>13</v>
      </c>
      <c r="I91">
        <v>0</v>
      </c>
      <c r="J91">
        <v>8.5</v>
      </c>
      <c r="K91">
        <f>H91*J91</f>
        <v>110.5</v>
      </c>
    </row>
    <row r="93" spans="1:11" x14ac:dyDescent="0.2">
      <c r="A93" s="5">
        <v>38827</v>
      </c>
      <c r="B93" t="s">
        <v>6628</v>
      </c>
      <c r="C93" t="s">
        <v>6821</v>
      </c>
      <c r="D93">
        <v>2</v>
      </c>
      <c r="E93">
        <v>325</v>
      </c>
      <c r="F93">
        <v>650</v>
      </c>
      <c r="G93" s="5">
        <v>38842</v>
      </c>
      <c r="H93">
        <v>643</v>
      </c>
      <c r="I93">
        <v>7</v>
      </c>
      <c r="J93">
        <v>8.5</v>
      </c>
      <c r="K93">
        <f>H93*J93</f>
        <v>5465.5</v>
      </c>
    </row>
    <row r="94" spans="1:11" x14ac:dyDescent="0.2">
      <c r="G94" s="5">
        <v>39030</v>
      </c>
      <c r="H94">
        <v>7</v>
      </c>
      <c r="I94">
        <v>0</v>
      </c>
    </row>
    <row r="95" spans="1:11" x14ac:dyDescent="0.2">
      <c r="G95" s="5"/>
    </row>
    <row r="96" spans="1:11" x14ac:dyDescent="0.2">
      <c r="A96" s="5">
        <v>38834</v>
      </c>
      <c r="B96" t="s">
        <v>6740</v>
      </c>
      <c r="C96" t="s">
        <v>6679</v>
      </c>
      <c r="D96">
        <v>2</v>
      </c>
      <c r="E96">
        <v>317</v>
      </c>
      <c r="F96">
        <v>634</v>
      </c>
      <c r="G96" s="5">
        <v>38841</v>
      </c>
      <c r="H96">
        <v>626</v>
      </c>
      <c r="I96">
        <v>8</v>
      </c>
      <c r="J96">
        <v>8.5</v>
      </c>
      <c r="K96">
        <f>H96*J96</f>
        <v>5321</v>
      </c>
    </row>
    <row r="97" spans="1:11" x14ac:dyDescent="0.2">
      <c r="A97" s="5"/>
      <c r="G97" s="5">
        <v>39177</v>
      </c>
      <c r="H97">
        <v>8</v>
      </c>
      <c r="I97">
        <v>0</v>
      </c>
      <c r="J97">
        <v>8</v>
      </c>
      <c r="K97">
        <v>64</v>
      </c>
    </row>
    <row r="99" spans="1:11" x14ac:dyDescent="0.2">
      <c r="B99" t="s">
        <v>5621</v>
      </c>
      <c r="C99" t="s">
        <v>6820</v>
      </c>
      <c r="D99">
        <v>1</v>
      </c>
      <c r="E99">
        <v>299</v>
      </c>
      <c r="F99">
        <v>299</v>
      </c>
      <c r="G99" s="5">
        <v>38842</v>
      </c>
      <c r="H99">
        <v>293</v>
      </c>
      <c r="I99">
        <v>6</v>
      </c>
      <c r="J99">
        <v>7.5</v>
      </c>
      <c r="K99">
        <f>H99*J99</f>
        <v>2197.5</v>
      </c>
    </row>
    <row r="100" spans="1:11" x14ac:dyDescent="0.2">
      <c r="G100" t="s">
        <v>5982</v>
      </c>
      <c r="H100">
        <v>6</v>
      </c>
      <c r="I100">
        <v>0</v>
      </c>
    </row>
    <row r="102" spans="1:11" x14ac:dyDescent="0.2">
      <c r="A102" s="5">
        <v>38841</v>
      </c>
      <c r="B102" t="s">
        <v>6900</v>
      </c>
      <c r="C102" t="s">
        <v>6546</v>
      </c>
      <c r="D102">
        <v>2</v>
      </c>
      <c r="E102">
        <v>309</v>
      </c>
      <c r="F102">
        <v>618</v>
      </c>
      <c r="G102" s="5">
        <v>38855</v>
      </c>
      <c r="H102">
        <v>612</v>
      </c>
      <c r="I102">
        <v>6</v>
      </c>
      <c r="J102">
        <v>8.5</v>
      </c>
      <c r="K102">
        <f>H102*J102</f>
        <v>5202</v>
      </c>
    </row>
    <row r="103" spans="1:11" x14ac:dyDescent="0.2">
      <c r="G103" t="s">
        <v>5185</v>
      </c>
      <c r="H103">
        <v>6</v>
      </c>
      <c r="I103">
        <v>0</v>
      </c>
    </row>
    <row r="105" spans="1:11" x14ac:dyDescent="0.2">
      <c r="B105" t="s">
        <v>6281</v>
      </c>
      <c r="C105" t="s">
        <v>6674</v>
      </c>
      <c r="D105">
        <v>2</v>
      </c>
      <c r="E105">
        <v>331</v>
      </c>
      <c r="F105">
        <v>662</v>
      </c>
      <c r="G105" s="5">
        <v>38855</v>
      </c>
      <c r="H105">
        <v>660</v>
      </c>
      <c r="I105">
        <v>2</v>
      </c>
      <c r="J105">
        <v>12</v>
      </c>
      <c r="K105">
        <f>H105*J105</f>
        <v>7920</v>
      </c>
    </row>
    <row r="106" spans="1:11" x14ac:dyDescent="0.2">
      <c r="G106" s="5" t="s">
        <v>5998</v>
      </c>
      <c r="H106">
        <v>2</v>
      </c>
      <c r="I106">
        <v>0</v>
      </c>
    </row>
    <row r="108" spans="1:11" x14ac:dyDescent="0.2">
      <c r="B108" t="s">
        <v>6325</v>
      </c>
      <c r="C108" t="s">
        <v>6403</v>
      </c>
      <c r="D108">
        <v>1.5</v>
      </c>
      <c r="E108">
        <v>350</v>
      </c>
      <c r="F108">
        <v>525</v>
      </c>
      <c r="G108" s="5">
        <v>38869</v>
      </c>
      <c r="H108">
        <v>505</v>
      </c>
      <c r="I108">
        <v>20</v>
      </c>
      <c r="J108">
        <v>8</v>
      </c>
      <c r="K108">
        <f>H108*J108</f>
        <v>4040</v>
      </c>
    </row>
    <row r="109" spans="1:11" x14ac:dyDescent="0.2">
      <c r="G109" s="5">
        <v>39177</v>
      </c>
      <c r="H109">
        <v>20</v>
      </c>
      <c r="I109">
        <v>0</v>
      </c>
      <c r="J109">
        <v>8</v>
      </c>
      <c r="K109">
        <v>160</v>
      </c>
    </row>
    <row r="111" spans="1:11" x14ac:dyDescent="0.2">
      <c r="B111" t="s">
        <v>6662</v>
      </c>
      <c r="C111" t="s">
        <v>6544</v>
      </c>
      <c r="D111">
        <v>1</v>
      </c>
      <c r="E111">
        <v>385</v>
      </c>
      <c r="F111">
        <v>385</v>
      </c>
      <c r="G111" s="5">
        <v>38869</v>
      </c>
      <c r="H111">
        <v>382</v>
      </c>
      <c r="I111">
        <v>3</v>
      </c>
      <c r="J111">
        <v>7.5</v>
      </c>
      <c r="K111">
        <f>H111*J111</f>
        <v>2865</v>
      </c>
    </row>
    <row r="112" spans="1:11" x14ac:dyDescent="0.2">
      <c r="G112" s="5" t="s">
        <v>5918</v>
      </c>
      <c r="H112">
        <v>3</v>
      </c>
      <c r="I112">
        <v>0</v>
      </c>
    </row>
    <row r="114" spans="1:11" x14ac:dyDescent="0.2">
      <c r="A114" s="5">
        <v>38855</v>
      </c>
      <c r="B114" t="s">
        <v>6714</v>
      </c>
      <c r="C114" t="s">
        <v>6047</v>
      </c>
      <c r="D114">
        <v>2</v>
      </c>
      <c r="E114">
        <v>302</v>
      </c>
      <c r="F114">
        <v>604</v>
      </c>
      <c r="G114" s="5">
        <v>38869</v>
      </c>
      <c r="H114">
        <v>592</v>
      </c>
      <c r="I114">
        <v>12</v>
      </c>
      <c r="J114">
        <v>8.5</v>
      </c>
      <c r="K114">
        <f>H114*J114</f>
        <v>5032</v>
      </c>
    </row>
    <row r="115" spans="1:11" x14ac:dyDescent="0.2">
      <c r="A115" s="5"/>
      <c r="G115" s="5">
        <v>39177</v>
      </c>
      <c r="H115">
        <v>12</v>
      </c>
      <c r="I115">
        <v>0</v>
      </c>
      <c r="J115">
        <v>8</v>
      </c>
      <c r="K115">
        <v>96</v>
      </c>
    </row>
    <row r="117" spans="1:11" x14ac:dyDescent="0.2">
      <c r="B117" t="s">
        <v>6497</v>
      </c>
      <c r="C117" t="s">
        <v>6524</v>
      </c>
      <c r="D117">
        <v>2</v>
      </c>
      <c r="E117">
        <v>224</v>
      </c>
      <c r="F117">
        <v>448</v>
      </c>
      <c r="G117" s="5">
        <v>38925</v>
      </c>
      <c r="H117">
        <v>443</v>
      </c>
      <c r="I117">
        <v>5</v>
      </c>
      <c r="J117">
        <v>13</v>
      </c>
      <c r="K117">
        <f>H117*J117</f>
        <v>5759</v>
      </c>
    </row>
    <row r="118" spans="1:11" x14ac:dyDescent="0.2">
      <c r="G118" t="s">
        <v>7245</v>
      </c>
      <c r="H118">
        <v>5</v>
      </c>
      <c r="I118">
        <v>0</v>
      </c>
    </row>
    <row r="120" spans="1:11" x14ac:dyDescent="0.2">
      <c r="A120" s="5">
        <v>38869</v>
      </c>
      <c r="B120" t="s">
        <v>5886</v>
      </c>
      <c r="C120" t="s">
        <v>5986</v>
      </c>
      <c r="D120">
        <v>2</v>
      </c>
      <c r="E120">
        <v>303</v>
      </c>
      <c r="F120">
        <v>606</v>
      </c>
      <c r="G120" s="5">
        <v>38884</v>
      </c>
      <c r="H120">
        <v>600</v>
      </c>
      <c r="I120">
        <v>6</v>
      </c>
      <c r="J120">
        <v>11</v>
      </c>
      <c r="K120">
        <f>H120*J120</f>
        <v>6600</v>
      </c>
    </row>
    <row r="121" spans="1:11" x14ac:dyDescent="0.2">
      <c r="G121" t="s">
        <v>7754</v>
      </c>
      <c r="H121">
        <v>6</v>
      </c>
      <c r="I121">
        <v>0</v>
      </c>
    </row>
    <row r="123" spans="1:11" x14ac:dyDescent="0.2">
      <c r="B123" t="s">
        <v>6475</v>
      </c>
      <c r="C123" t="s">
        <v>6555</v>
      </c>
      <c r="D123">
        <v>2</v>
      </c>
      <c r="E123">
        <v>302</v>
      </c>
      <c r="F123">
        <v>604</v>
      </c>
      <c r="G123" s="5">
        <v>38876</v>
      </c>
      <c r="H123">
        <v>597</v>
      </c>
      <c r="I123">
        <v>7</v>
      </c>
      <c r="J123">
        <v>8.5</v>
      </c>
      <c r="K123">
        <f>H123*J123</f>
        <v>5074.5</v>
      </c>
    </row>
    <row r="124" spans="1:11" x14ac:dyDescent="0.2">
      <c r="G124" s="5">
        <v>39177</v>
      </c>
      <c r="H124">
        <v>7</v>
      </c>
      <c r="I124">
        <v>0</v>
      </c>
      <c r="J124">
        <v>8</v>
      </c>
      <c r="K124">
        <v>56</v>
      </c>
    </row>
    <row r="126" spans="1:11" x14ac:dyDescent="0.2">
      <c r="A126" s="5">
        <v>38884</v>
      </c>
      <c r="B126" t="s">
        <v>7103</v>
      </c>
      <c r="C126" t="s">
        <v>7104</v>
      </c>
      <c r="D126">
        <v>2</v>
      </c>
      <c r="E126">
        <v>305</v>
      </c>
      <c r="F126">
        <v>610</v>
      </c>
      <c r="G126" s="5">
        <v>38891</v>
      </c>
      <c r="H126">
        <v>604</v>
      </c>
      <c r="I126">
        <v>6</v>
      </c>
      <c r="J126">
        <v>8.5</v>
      </c>
      <c r="K126">
        <f>H126*J126</f>
        <v>5134</v>
      </c>
    </row>
    <row r="127" spans="1:11" x14ac:dyDescent="0.2">
      <c r="A127" s="5"/>
      <c r="G127" s="5">
        <v>39177</v>
      </c>
      <c r="H127">
        <v>1</v>
      </c>
      <c r="I127">
        <v>5</v>
      </c>
      <c r="J127">
        <v>8</v>
      </c>
      <c r="K127">
        <v>8</v>
      </c>
    </row>
    <row r="128" spans="1:11" x14ac:dyDescent="0.2">
      <c r="A128" s="5"/>
      <c r="G128" s="5" t="s">
        <v>4878</v>
      </c>
      <c r="H128">
        <v>1</v>
      </c>
      <c r="I128">
        <v>4</v>
      </c>
    </row>
    <row r="129" spans="1:11" x14ac:dyDescent="0.2">
      <c r="A129" s="5"/>
      <c r="G129" s="5" t="s">
        <v>8049</v>
      </c>
      <c r="H129">
        <v>4</v>
      </c>
      <c r="I129">
        <v>0</v>
      </c>
    </row>
    <row r="131" spans="1:11" x14ac:dyDescent="0.2">
      <c r="B131" t="s">
        <v>5728</v>
      </c>
      <c r="C131" t="s">
        <v>5729</v>
      </c>
      <c r="D131">
        <v>1</v>
      </c>
      <c r="E131">
        <v>435</v>
      </c>
      <c r="F131">
        <v>435</v>
      </c>
      <c r="G131" s="5">
        <v>38897</v>
      </c>
      <c r="H131">
        <v>429</v>
      </c>
      <c r="I131">
        <v>6</v>
      </c>
      <c r="J131">
        <v>8.5</v>
      </c>
      <c r="K131">
        <f>H131*J131</f>
        <v>3646.5</v>
      </c>
    </row>
    <row r="132" spans="1:11" x14ac:dyDescent="0.2">
      <c r="G132" s="5" t="s">
        <v>4456</v>
      </c>
      <c r="H132">
        <v>6</v>
      </c>
      <c r="I132">
        <v>0</v>
      </c>
    </row>
    <row r="134" spans="1:11" x14ac:dyDescent="0.2">
      <c r="A134" s="5">
        <v>38890</v>
      </c>
      <c r="B134" t="s">
        <v>6770</v>
      </c>
      <c r="C134" t="s">
        <v>6929</v>
      </c>
      <c r="D134">
        <v>1</v>
      </c>
      <c r="E134">
        <v>305</v>
      </c>
      <c r="F134">
        <v>305</v>
      </c>
      <c r="G134" s="5">
        <v>38904</v>
      </c>
      <c r="H134">
        <v>305</v>
      </c>
      <c r="I134">
        <v>0</v>
      </c>
      <c r="J134">
        <v>7.5</v>
      </c>
      <c r="K134">
        <f>H134*J134</f>
        <v>2287.5</v>
      </c>
    </row>
    <row r="136" spans="1:11" x14ac:dyDescent="0.2">
      <c r="B136" t="s">
        <v>5851</v>
      </c>
      <c r="C136" t="s">
        <v>5852</v>
      </c>
      <c r="D136">
        <v>1</v>
      </c>
      <c r="E136">
        <v>303</v>
      </c>
      <c r="F136">
        <v>303</v>
      </c>
      <c r="G136" s="5">
        <v>38904</v>
      </c>
      <c r="H136">
        <v>300</v>
      </c>
      <c r="I136">
        <v>3</v>
      </c>
      <c r="J136">
        <v>7.5</v>
      </c>
      <c r="K136">
        <f>H136*J136</f>
        <v>2250</v>
      </c>
    </row>
    <row r="137" spans="1:11" x14ac:dyDescent="0.2">
      <c r="G137" s="5" t="s">
        <v>4878</v>
      </c>
      <c r="H137">
        <v>3</v>
      </c>
      <c r="I137">
        <v>0</v>
      </c>
    </row>
    <row r="139" spans="1:11" x14ac:dyDescent="0.2">
      <c r="B139" t="s">
        <v>6206</v>
      </c>
      <c r="C139" t="s">
        <v>6308</v>
      </c>
      <c r="D139">
        <v>2</v>
      </c>
      <c r="E139">
        <v>208</v>
      </c>
      <c r="F139">
        <v>416</v>
      </c>
      <c r="G139" s="5">
        <v>38904</v>
      </c>
      <c r="H139">
        <v>407</v>
      </c>
      <c r="I139">
        <v>9</v>
      </c>
      <c r="J139">
        <v>8.5</v>
      </c>
      <c r="K139">
        <f>H139*J139</f>
        <v>3459.5</v>
      </c>
    </row>
    <row r="140" spans="1:11" x14ac:dyDescent="0.2">
      <c r="G140" s="5">
        <v>39275</v>
      </c>
      <c r="H140">
        <v>9</v>
      </c>
      <c r="I140">
        <v>0</v>
      </c>
      <c r="J140">
        <v>8.5</v>
      </c>
      <c r="K140">
        <v>77</v>
      </c>
    </row>
    <row r="142" spans="1:11" x14ac:dyDescent="0.2">
      <c r="A142" s="5">
        <v>38904</v>
      </c>
      <c r="B142" t="s">
        <v>6091</v>
      </c>
      <c r="C142" t="s">
        <v>6511</v>
      </c>
      <c r="D142">
        <v>2</v>
      </c>
      <c r="E142">
        <v>302</v>
      </c>
      <c r="F142">
        <v>604</v>
      </c>
      <c r="G142" s="5">
        <v>38933</v>
      </c>
      <c r="H142">
        <v>599</v>
      </c>
      <c r="I142">
        <v>5</v>
      </c>
      <c r="J142">
        <v>8</v>
      </c>
      <c r="K142">
        <f>H142*J142</f>
        <v>4792</v>
      </c>
    </row>
    <row r="143" spans="1:11" x14ac:dyDescent="0.2">
      <c r="A143" s="5"/>
      <c r="G143" s="5" t="s">
        <v>5908</v>
      </c>
      <c r="H143">
        <v>1</v>
      </c>
      <c r="I143">
        <v>4</v>
      </c>
    </row>
    <row r="144" spans="1:11" x14ac:dyDescent="0.2">
      <c r="A144" s="5"/>
      <c r="G144" s="5" t="s">
        <v>5971</v>
      </c>
      <c r="H144">
        <v>4</v>
      </c>
      <c r="I144">
        <v>0</v>
      </c>
    </row>
    <row r="146" spans="1:11" x14ac:dyDescent="0.2">
      <c r="A146" s="5">
        <v>38925</v>
      </c>
      <c r="B146" t="s">
        <v>6391</v>
      </c>
      <c r="C146" t="s">
        <v>6562</v>
      </c>
      <c r="D146">
        <v>2</v>
      </c>
      <c r="E146">
        <v>302</v>
      </c>
      <c r="F146">
        <v>604</v>
      </c>
      <c r="G146" s="5">
        <v>38954</v>
      </c>
      <c r="H146">
        <v>570</v>
      </c>
      <c r="I146">
        <v>34</v>
      </c>
      <c r="J146">
        <v>8.5</v>
      </c>
      <c r="K146">
        <f>H146*J146</f>
        <v>4845</v>
      </c>
    </row>
    <row r="147" spans="1:11" x14ac:dyDescent="0.2">
      <c r="A147" s="5"/>
      <c r="G147" s="5"/>
      <c r="H147">
        <v>25</v>
      </c>
      <c r="I147">
        <v>9</v>
      </c>
    </row>
    <row r="148" spans="1:11" x14ac:dyDescent="0.2">
      <c r="A148" s="5"/>
      <c r="G148" s="5">
        <v>39275</v>
      </c>
      <c r="H148">
        <v>9</v>
      </c>
      <c r="I148">
        <v>0</v>
      </c>
      <c r="J148">
        <v>8.5</v>
      </c>
      <c r="K148">
        <v>77</v>
      </c>
    </row>
    <row r="150" spans="1:11" x14ac:dyDescent="0.2">
      <c r="A150" s="5">
        <v>38932</v>
      </c>
      <c r="B150" t="s">
        <v>6076</v>
      </c>
      <c r="C150" t="s">
        <v>6716</v>
      </c>
      <c r="D150">
        <v>2</v>
      </c>
      <c r="E150">
        <v>321</v>
      </c>
      <c r="F150">
        <v>642</v>
      </c>
      <c r="G150" s="5">
        <v>38960</v>
      </c>
      <c r="H150">
        <v>340</v>
      </c>
      <c r="I150">
        <v>302</v>
      </c>
      <c r="J150">
        <v>8</v>
      </c>
      <c r="K150">
        <f>H150*J150</f>
        <v>2720</v>
      </c>
    </row>
    <row r="151" spans="1:11" x14ac:dyDescent="0.2">
      <c r="G151" s="5">
        <v>38960</v>
      </c>
      <c r="H151">
        <v>300</v>
      </c>
      <c r="I151">
        <v>2</v>
      </c>
      <c r="K151">
        <f>H151*J150</f>
        <v>2400</v>
      </c>
    </row>
    <row r="152" spans="1:11" x14ac:dyDescent="0.2">
      <c r="G152" s="5" t="s">
        <v>5998</v>
      </c>
      <c r="H152">
        <v>2</v>
      </c>
      <c r="I152">
        <v>0</v>
      </c>
    </row>
    <row r="154" spans="1:11" x14ac:dyDescent="0.2">
      <c r="A154" s="5">
        <v>38954</v>
      </c>
      <c r="B154" t="s">
        <v>5836</v>
      </c>
      <c r="C154" t="s">
        <v>6083</v>
      </c>
      <c r="D154">
        <v>1</v>
      </c>
      <c r="E154">
        <v>321</v>
      </c>
      <c r="F154">
        <v>321</v>
      </c>
      <c r="G154" s="5">
        <v>38974</v>
      </c>
      <c r="H154">
        <v>295</v>
      </c>
      <c r="I154">
        <v>26</v>
      </c>
      <c r="J154">
        <v>8.5</v>
      </c>
      <c r="K154">
        <f>H154*J154</f>
        <v>2507.5</v>
      </c>
    </row>
    <row r="155" spans="1:11" x14ac:dyDescent="0.2">
      <c r="A155" s="5"/>
      <c r="G155" s="5">
        <v>39275</v>
      </c>
      <c r="H155">
        <v>26</v>
      </c>
      <c r="I155">
        <v>0</v>
      </c>
      <c r="J155">
        <v>8.5</v>
      </c>
      <c r="K155">
        <v>221</v>
      </c>
    </row>
    <row r="157" spans="1:11" x14ac:dyDescent="0.2">
      <c r="A157" s="5">
        <v>38960</v>
      </c>
      <c r="B157" t="s">
        <v>6719</v>
      </c>
      <c r="C157" t="s">
        <v>6523</v>
      </c>
      <c r="D157">
        <v>1</v>
      </c>
      <c r="E157">
        <v>656</v>
      </c>
      <c r="F157">
        <v>656</v>
      </c>
      <c r="G157" s="5">
        <v>38974</v>
      </c>
      <c r="H157">
        <v>603</v>
      </c>
      <c r="I157">
        <v>53</v>
      </c>
      <c r="J157">
        <v>9</v>
      </c>
      <c r="K157">
        <f>H157*J157</f>
        <v>5427</v>
      </c>
    </row>
    <row r="158" spans="1:11" x14ac:dyDescent="0.2">
      <c r="G158" s="5">
        <v>38981</v>
      </c>
      <c r="H158">
        <v>44</v>
      </c>
      <c r="I158">
        <v>9</v>
      </c>
      <c r="K158">
        <f>H158*J157</f>
        <v>396</v>
      </c>
    </row>
    <row r="159" spans="1:11" x14ac:dyDescent="0.2">
      <c r="G159" s="5" t="s">
        <v>4023</v>
      </c>
      <c r="H159">
        <v>4</v>
      </c>
      <c r="I159">
        <v>5</v>
      </c>
    </row>
    <row r="160" spans="1:11" x14ac:dyDescent="0.2">
      <c r="G160" t="s">
        <v>3965</v>
      </c>
      <c r="H160">
        <v>5</v>
      </c>
      <c r="I160">
        <v>0</v>
      </c>
    </row>
    <row r="162" spans="1:11" x14ac:dyDescent="0.2">
      <c r="B162" t="s">
        <v>6612</v>
      </c>
      <c r="C162" t="s">
        <v>6611</v>
      </c>
      <c r="D162">
        <v>1</v>
      </c>
      <c r="E162">
        <v>318</v>
      </c>
      <c r="F162">
        <v>318</v>
      </c>
      <c r="G162" s="5">
        <v>38974</v>
      </c>
      <c r="H162">
        <v>315</v>
      </c>
      <c r="I162">
        <v>3</v>
      </c>
      <c r="J162">
        <v>8</v>
      </c>
      <c r="K162">
        <f>H162*J162</f>
        <v>2520</v>
      </c>
    </row>
    <row r="163" spans="1:11" x14ac:dyDescent="0.2">
      <c r="G163" s="5" t="s">
        <v>8049</v>
      </c>
      <c r="H163">
        <v>3</v>
      </c>
      <c r="I163">
        <v>0</v>
      </c>
    </row>
    <row r="165" spans="1:11" x14ac:dyDescent="0.2">
      <c r="A165" s="5">
        <v>38974</v>
      </c>
      <c r="B165" t="s">
        <v>6195</v>
      </c>
      <c r="C165" t="s">
        <v>6504</v>
      </c>
      <c r="D165">
        <v>2</v>
      </c>
      <c r="E165">
        <v>304</v>
      </c>
      <c r="F165">
        <v>608</v>
      </c>
      <c r="G165" s="5">
        <v>39002</v>
      </c>
      <c r="H165">
        <v>602</v>
      </c>
      <c r="I165">
        <v>6</v>
      </c>
      <c r="J165">
        <v>10.5</v>
      </c>
      <c r="K165">
        <v>6321</v>
      </c>
    </row>
    <row r="166" spans="1:11" x14ac:dyDescent="0.2">
      <c r="A166" s="5"/>
      <c r="G166" s="5">
        <v>39275</v>
      </c>
      <c r="H166">
        <v>6</v>
      </c>
      <c r="I166">
        <v>0</v>
      </c>
      <c r="J166">
        <v>8.5</v>
      </c>
      <c r="K166">
        <v>51</v>
      </c>
    </row>
    <row r="168" spans="1:11" x14ac:dyDescent="0.2">
      <c r="A168" s="5">
        <v>38969</v>
      </c>
      <c r="B168" t="s">
        <v>6970</v>
      </c>
      <c r="C168" t="s">
        <v>7053</v>
      </c>
      <c r="D168">
        <v>3</v>
      </c>
      <c r="E168">
        <v>221</v>
      </c>
      <c r="F168">
        <v>663</v>
      </c>
      <c r="G168" s="5">
        <v>38988</v>
      </c>
      <c r="H168">
        <v>280</v>
      </c>
      <c r="I168">
        <f>F168-H168</f>
        <v>383</v>
      </c>
      <c r="J168">
        <v>9.5</v>
      </c>
      <c r="K168">
        <f>H168*J168</f>
        <v>2660</v>
      </c>
    </row>
    <row r="169" spans="1:11" x14ac:dyDescent="0.2">
      <c r="G169" s="5">
        <v>38995</v>
      </c>
      <c r="H169">
        <v>340</v>
      </c>
      <c r="I169">
        <v>43</v>
      </c>
      <c r="J169">
        <v>9.5</v>
      </c>
      <c r="K169">
        <v>3230</v>
      </c>
    </row>
    <row r="170" spans="1:11" x14ac:dyDescent="0.2">
      <c r="G170" s="5">
        <v>39002</v>
      </c>
      <c r="H170">
        <v>40</v>
      </c>
      <c r="I170">
        <v>3</v>
      </c>
      <c r="J170">
        <v>9.5</v>
      </c>
      <c r="K170">
        <v>380</v>
      </c>
    </row>
    <row r="171" spans="1:11" x14ac:dyDescent="0.2">
      <c r="G171" s="5" t="s">
        <v>8249</v>
      </c>
      <c r="H171">
        <v>3</v>
      </c>
      <c r="I171">
        <v>0</v>
      </c>
    </row>
    <row r="172" spans="1:11" x14ac:dyDescent="0.2">
      <c r="G172" s="5"/>
    </row>
    <row r="174" spans="1:11" x14ac:dyDescent="0.2">
      <c r="A174" s="5">
        <v>39002</v>
      </c>
      <c r="B174" t="s">
        <v>7281</v>
      </c>
      <c r="C174" t="s">
        <v>7200</v>
      </c>
      <c r="D174">
        <v>4</v>
      </c>
      <c r="E174">
        <v>163</v>
      </c>
      <c r="F174">
        <v>652</v>
      </c>
      <c r="G174" s="5">
        <v>39030</v>
      </c>
      <c r="H174">
        <v>620</v>
      </c>
      <c r="I174">
        <v>32</v>
      </c>
      <c r="J174">
        <v>9</v>
      </c>
      <c r="K174">
        <v>5580</v>
      </c>
    </row>
    <row r="175" spans="1:11" x14ac:dyDescent="0.2">
      <c r="B175" t="s">
        <v>6060</v>
      </c>
      <c r="G175" s="5">
        <v>39030</v>
      </c>
      <c r="H175">
        <v>15</v>
      </c>
      <c r="I175">
        <v>17</v>
      </c>
      <c r="J175">
        <v>9</v>
      </c>
      <c r="K175">
        <v>128</v>
      </c>
    </row>
    <row r="176" spans="1:11" x14ac:dyDescent="0.2">
      <c r="G176" s="5" t="s">
        <v>3842</v>
      </c>
      <c r="H176">
        <v>7</v>
      </c>
      <c r="I176">
        <v>10</v>
      </c>
    </row>
    <row r="177" spans="1:11" x14ac:dyDescent="0.2">
      <c r="G177" s="5" t="s">
        <v>3622</v>
      </c>
      <c r="H177">
        <v>10</v>
      </c>
      <c r="I177">
        <v>0</v>
      </c>
      <c r="J177">
        <v>8.5</v>
      </c>
      <c r="K177">
        <v>85</v>
      </c>
    </row>
    <row r="178" spans="1:11" x14ac:dyDescent="0.2">
      <c r="G178" s="5"/>
    </row>
    <row r="179" spans="1:11" x14ac:dyDescent="0.2">
      <c r="A179" s="5">
        <v>39010</v>
      </c>
      <c r="B179" t="s">
        <v>5227</v>
      </c>
      <c r="C179" t="s">
        <v>6842</v>
      </c>
      <c r="D179">
        <v>2.5</v>
      </c>
      <c r="E179">
        <v>276</v>
      </c>
      <c r="F179">
        <v>690</v>
      </c>
      <c r="G179" s="5">
        <v>39030</v>
      </c>
      <c r="H179">
        <v>673</v>
      </c>
      <c r="I179">
        <v>17</v>
      </c>
      <c r="J179">
        <v>8.5</v>
      </c>
      <c r="K179">
        <v>5721</v>
      </c>
    </row>
    <row r="180" spans="1:11" x14ac:dyDescent="0.2">
      <c r="A180" s="5"/>
      <c r="G180" s="5" t="s">
        <v>3559</v>
      </c>
      <c r="H180">
        <v>17</v>
      </c>
      <c r="I180">
        <v>0</v>
      </c>
      <c r="J180">
        <v>8.5</v>
      </c>
      <c r="K180">
        <v>144</v>
      </c>
    </row>
    <row r="182" spans="1:11" x14ac:dyDescent="0.2">
      <c r="A182" s="5">
        <v>39023</v>
      </c>
      <c r="B182" t="s">
        <v>7359</v>
      </c>
      <c r="C182" t="s">
        <v>7481</v>
      </c>
      <c r="D182">
        <v>3</v>
      </c>
      <c r="E182">
        <v>314</v>
      </c>
      <c r="F182">
        <v>942</v>
      </c>
      <c r="G182" s="5">
        <v>39038</v>
      </c>
      <c r="H182">
        <v>929</v>
      </c>
      <c r="I182">
        <v>13</v>
      </c>
      <c r="J182">
        <v>8.5</v>
      </c>
      <c r="K182">
        <f>H182*J182</f>
        <v>7896.5</v>
      </c>
    </row>
    <row r="183" spans="1:11" x14ac:dyDescent="0.2">
      <c r="G183" t="s">
        <v>3623</v>
      </c>
      <c r="H183">
        <v>13</v>
      </c>
      <c r="I183">
        <v>0</v>
      </c>
      <c r="J183">
        <v>8.5</v>
      </c>
      <c r="K183">
        <v>110</v>
      </c>
    </row>
    <row r="185" spans="1:11" x14ac:dyDescent="0.2">
      <c r="A185" s="5">
        <v>39030</v>
      </c>
      <c r="B185" t="s">
        <v>6742</v>
      </c>
      <c r="C185" t="s">
        <v>7264</v>
      </c>
      <c r="D185">
        <v>3</v>
      </c>
      <c r="E185">
        <v>224</v>
      </c>
      <c r="F185">
        <v>672</v>
      </c>
      <c r="G185" s="5">
        <v>39028</v>
      </c>
      <c r="H185">
        <v>648</v>
      </c>
      <c r="I185">
        <f>F185-H185</f>
        <v>24</v>
      </c>
      <c r="J185">
        <v>10.5</v>
      </c>
      <c r="K185">
        <f>H185*J185</f>
        <v>6804</v>
      </c>
    </row>
    <row r="186" spans="1:11" x14ac:dyDescent="0.2">
      <c r="G186" s="5">
        <v>39101</v>
      </c>
      <c r="H186">
        <v>24</v>
      </c>
      <c r="I186">
        <v>0</v>
      </c>
      <c r="J186">
        <v>8.5</v>
      </c>
      <c r="K186">
        <v>204</v>
      </c>
    </row>
    <row r="188" spans="1:11" x14ac:dyDescent="0.2">
      <c r="A188" s="5">
        <v>39038</v>
      </c>
      <c r="B188" t="s">
        <v>6946</v>
      </c>
      <c r="C188" t="s">
        <v>5338</v>
      </c>
      <c r="D188">
        <v>2</v>
      </c>
      <c r="E188">
        <v>306</v>
      </c>
      <c r="F188">
        <v>612</v>
      </c>
      <c r="G188" s="5">
        <v>39051</v>
      </c>
      <c r="H188">
        <v>605</v>
      </c>
      <c r="I188">
        <v>7</v>
      </c>
      <c r="J188">
        <v>8.5</v>
      </c>
      <c r="K188">
        <v>5143</v>
      </c>
    </row>
    <row r="189" spans="1:11" x14ac:dyDescent="0.2">
      <c r="A189" s="5"/>
      <c r="G189" s="5" t="s">
        <v>3622</v>
      </c>
      <c r="H189">
        <v>7</v>
      </c>
      <c r="I189">
        <v>0</v>
      </c>
      <c r="J189">
        <v>8.5</v>
      </c>
      <c r="K189">
        <v>60</v>
      </c>
    </row>
    <row r="191" spans="1:11" x14ac:dyDescent="0.2">
      <c r="A191" s="5">
        <v>39051</v>
      </c>
      <c r="B191" t="s">
        <v>5258</v>
      </c>
      <c r="C191" t="s">
        <v>5169</v>
      </c>
      <c r="D191">
        <v>2</v>
      </c>
      <c r="E191">
        <v>309</v>
      </c>
      <c r="F191">
        <v>618</v>
      </c>
      <c r="G191" s="5">
        <v>39101</v>
      </c>
      <c r="H191">
        <v>607</v>
      </c>
      <c r="I191">
        <v>11</v>
      </c>
      <c r="J191">
        <v>9.5</v>
      </c>
      <c r="K191">
        <v>5766</v>
      </c>
    </row>
    <row r="192" spans="1:11" x14ac:dyDescent="0.2">
      <c r="A192" s="5"/>
      <c r="G192" s="5" t="s">
        <v>3623</v>
      </c>
      <c r="H192">
        <v>11</v>
      </c>
      <c r="I192">
        <v>0</v>
      </c>
      <c r="J192">
        <v>8.5</v>
      </c>
      <c r="K192">
        <v>94</v>
      </c>
    </row>
    <row r="194" spans="1:11" x14ac:dyDescent="0.2">
      <c r="A194" s="5">
        <v>39058</v>
      </c>
      <c r="B194" t="s">
        <v>5663</v>
      </c>
      <c r="C194" t="s">
        <v>5762</v>
      </c>
      <c r="D194">
        <v>2</v>
      </c>
      <c r="E194">
        <v>313</v>
      </c>
      <c r="F194">
        <v>626</v>
      </c>
      <c r="G194" s="5">
        <v>39066</v>
      </c>
      <c r="H194">
        <v>626</v>
      </c>
      <c r="I194">
        <v>0</v>
      </c>
      <c r="J194">
        <v>9</v>
      </c>
      <c r="K194">
        <f>H194*J194</f>
        <v>5634</v>
      </c>
    </row>
    <row r="196" spans="1:11" x14ac:dyDescent="0.2">
      <c r="A196" s="5">
        <v>39066</v>
      </c>
      <c r="B196" t="s">
        <v>5070</v>
      </c>
      <c r="C196" t="s">
        <v>5116</v>
      </c>
      <c r="D196">
        <v>4</v>
      </c>
      <c r="E196">
        <v>250</v>
      </c>
      <c r="F196">
        <v>1000</v>
      </c>
      <c r="G196" s="5">
        <v>39122</v>
      </c>
      <c r="H196">
        <v>980</v>
      </c>
      <c r="I196">
        <v>20</v>
      </c>
      <c r="J196">
        <v>10.5</v>
      </c>
      <c r="K196">
        <v>10290</v>
      </c>
    </row>
    <row r="197" spans="1:11" x14ac:dyDescent="0.2">
      <c r="A197" s="5"/>
      <c r="G197" s="5" t="s">
        <v>3622</v>
      </c>
      <c r="H197">
        <v>20</v>
      </c>
      <c r="I197">
        <v>0</v>
      </c>
      <c r="J197">
        <v>8.5</v>
      </c>
      <c r="K197">
        <v>170</v>
      </c>
    </row>
    <row r="199" spans="1:11" x14ac:dyDescent="0.2">
      <c r="A199" s="5">
        <v>39122</v>
      </c>
      <c r="B199" t="s">
        <v>5137</v>
      </c>
      <c r="C199" t="s">
        <v>7590</v>
      </c>
      <c r="D199">
        <v>2</v>
      </c>
      <c r="E199">
        <v>303</v>
      </c>
      <c r="F199">
        <v>606</v>
      </c>
      <c r="G199" s="5">
        <v>39135</v>
      </c>
      <c r="H199">
        <v>604</v>
      </c>
      <c r="I199">
        <v>2</v>
      </c>
      <c r="J199">
        <v>9</v>
      </c>
      <c r="K199">
        <v>5436</v>
      </c>
    </row>
    <row r="200" spans="1:11" x14ac:dyDescent="0.2">
      <c r="A200" s="5"/>
      <c r="G200" s="5" t="s">
        <v>4765</v>
      </c>
      <c r="H200">
        <v>2</v>
      </c>
      <c r="I200">
        <v>0</v>
      </c>
    </row>
    <row r="202" spans="1:11" x14ac:dyDescent="0.2">
      <c r="A202" s="5">
        <v>39137</v>
      </c>
      <c r="B202" t="s">
        <v>7861</v>
      </c>
      <c r="C202" t="s">
        <v>7862</v>
      </c>
      <c r="D202">
        <v>2</v>
      </c>
      <c r="E202">
        <v>309</v>
      </c>
      <c r="F202">
        <v>618</v>
      </c>
      <c r="G202" s="5">
        <v>39149</v>
      </c>
      <c r="H202">
        <v>609</v>
      </c>
      <c r="I202">
        <v>9</v>
      </c>
      <c r="J202">
        <v>9</v>
      </c>
      <c r="K202">
        <v>5481</v>
      </c>
    </row>
    <row r="203" spans="1:11" x14ac:dyDescent="0.2">
      <c r="A203" s="5"/>
      <c r="G203" s="5" t="s">
        <v>3622</v>
      </c>
      <c r="H203">
        <v>9</v>
      </c>
      <c r="I203">
        <v>0</v>
      </c>
      <c r="J203">
        <v>8.5</v>
      </c>
      <c r="K203">
        <v>77</v>
      </c>
    </row>
    <row r="205" spans="1:11" x14ac:dyDescent="0.2">
      <c r="A205" s="5">
        <v>39149</v>
      </c>
      <c r="B205" t="s">
        <v>7779</v>
      </c>
      <c r="C205" t="s">
        <v>7780</v>
      </c>
      <c r="D205">
        <v>2</v>
      </c>
      <c r="E205">
        <v>300</v>
      </c>
      <c r="F205">
        <v>600</v>
      </c>
      <c r="G205" s="5">
        <v>39165</v>
      </c>
      <c r="H205">
        <v>346</v>
      </c>
      <c r="I205">
        <v>254</v>
      </c>
      <c r="J205">
        <v>8.5</v>
      </c>
      <c r="K205">
        <v>2941</v>
      </c>
    </row>
    <row r="206" spans="1:11" x14ac:dyDescent="0.2">
      <c r="A206" s="5"/>
      <c r="G206" s="5">
        <v>39163</v>
      </c>
      <c r="H206">
        <v>240</v>
      </c>
      <c r="I206">
        <v>14</v>
      </c>
      <c r="J206">
        <v>8.5</v>
      </c>
      <c r="K206">
        <v>2040</v>
      </c>
    </row>
    <row r="207" spans="1:11" x14ac:dyDescent="0.2">
      <c r="A207" s="5"/>
      <c r="G207" s="5" t="s">
        <v>8691</v>
      </c>
      <c r="H207">
        <v>7</v>
      </c>
      <c r="I207">
        <v>7</v>
      </c>
    </row>
    <row r="208" spans="1:11" x14ac:dyDescent="0.2">
      <c r="G208" s="5" t="s">
        <v>3231</v>
      </c>
      <c r="H208">
        <v>7</v>
      </c>
      <c r="I208">
        <v>0</v>
      </c>
    </row>
    <row r="209" spans="1:11" x14ac:dyDescent="0.2">
      <c r="A209" s="18"/>
      <c r="G209" s="5"/>
    </row>
    <row r="210" spans="1:11" x14ac:dyDescent="0.2">
      <c r="A210" s="5"/>
      <c r="G210" s="5"/>
    </row>
    <row r="212" spans="1:11" x14ac:dyDescent="0.2">
      <c r="A212" s="5">
        <v>39169</v>
      </c>
      <c r="B212" t="s">
        <v>8088</v>
      </c>
      <c r="C212" t="s">
        <v>8034</v>
      </c>
      <c r="D212">
        <v>1</v>
      </c>
      <c r="E212">
        <v>651</v>
      </c>
      <c r="F212">
        <v>651</v>
      </c>
      <c r="G212" s="5">
        <v>39205</v>
      </c>
      <c r="H212">
        <v>560</v>
      </c>
      <c r="I212">
        <v>91</v>
      </c>
      <c r="J212">
        <v>11</v>
      </c>
      <c r="K212">
        <v>6160</v>
      </c>
    </row>
    <row r="213" spans="1:11" x14ac:dyDescent="0.2">
      <c r="G213" s="5">
        <v>39206</v>
      </c>
      <c r="H213">
        <v>60</v>
      </c>
      <c r="I213">
        <v>31</v>
      </c>
      <c r="J213">
        <v>11</v>
      </c>
      <c r="K213">
        <v>660</v>
      </c>
    </row>
    <row r="214" spans="1:11" x14ac:dyDescent="0.2">
      <c r="G214" s="5" t="s">
        <v>3291</v>
      </c>
      <c r="H214">
        <v>2</v>
      </c>
      <c r="I214">
        <v>29</v>
      </c>
    </row>
    <row r="215" spans="1:11" x14ac:dyDescent="0.2">
      <c r="G215" s="5" t="s">
        <v>9090</v>
      </c>
      <c r="H215">
        <v>21</v>
      </c>
      <c r="I215">
        <v>8</v>
      </c>
      <c r="J215">
        <v>8.5</v>
      </c>
      <c r="K215">
        <v>178</v>
      </c>
    </row>
    <row r="216" spans="1:11" x14ac:dyDescent="0.2">
      <c r="G216" s="5" t="s">
        <v>9220</v>
      </c>
      <c r="H216">
        <v>8</v>
      </c>
      <c r="I216">
        <v>0</v>
      </c>
    </row>
    <row r="218" spans="1:11" x14ac:dyDescent="0.2">
      <c r="A218" s="5">
        <v>39205</v>
      </c>
      <c r="B218" t="s">
        <v>4641</v>
      </c>
      <c r="C218" t="s">
        <v>4640</v>
      </c>
      <c r="D218">
        <v>1</v>
      </c>
      <c r="E218">
        <v>202</v>
      </c>
      <c r="F218">
        <v>202</v>
      </c>
      <c r="G218" s="5">
        <v>39212</v>
      </c>
      <c r="H218">
        <v>189</v>
      </c>
      <c r="I218">
        <v>13</v>
      </c>
      <c r="J218">
        <v>9.5</v>
      </c>
      <c r="K218">
        <v>1795</v>
      </c>
    </row>
    <row r="219" spans="1:11" x14ac:dyDescent="0.2">
      <c r="A219" s="5"/>
      <c r="G219" s="5" t="s">
        <v>3623</v>
      </c>
      <c r="H219">
        <v>13</v>
      </c>
      <c r="I219">
        <v>0</v>
      </c>
      <c r="J219">
        <v>8.5</v>
      </c>
      <c r="K219">
        <v>110</v>
      </c>
    </row>
    <row r="220" spans="1:11" x14ac:dyDescent="0.2">
      <c r="A220" s="5"/>
      <c r="G220" s="5" t="s">
        <v>9214</v>
      </c>
      <c r="H220">
        <v>2</v>
      </c>
      <c r="I220">
        <v>0</v>
      </c>
    </row>
    <row r="221" spans="1:11" x14ac:dyDescent="0.2">
      <c r="A221" s="5"/>
      <c r="G221" s="5"/>
    </row>
    <row r="222" spans="1:11" x14ac:dyDescent="0.2">
      <c r="A222" s="5">
        <v>39207</v>
      </c>
      <c r="B222" t="s">
        <v>7905</v>
      </c>
      <c r="C222" t="s">
        <v>8039</v>
      </c>
      <c r="D222">
        <v>3</v>
      </c>
      <c r="E222">
        <v>251</v>
      </c>
      <c r="F222">
        <v>753</v>
      </c>
      <c r="G222" s="5">
        <v>39233</v>
      </c>
      <c r="H222">
        <v>729</v>
      </c>
      <c r="I222">
        <v>24</v>
      </c>
      <c r="J222">
        <v>9</v>
      </c>
      <c r="K222">
        <v>6561</v>
      </c>
    </row>
    <row r="223" spans="1:11" x14ac:dyDescent="0.2">
      <c r="G223" s="5" t="s">
        <v>3517</v>
      </c>
      <c r="H223">
        <v>5</v>
      </c>
      <c r="I223">
        <v>19</v>
      </c>
      <c r="J223">
        <v>8.5</v>
      </c>
      <c r="K223">
        <v>43</v>
      </c>
    </row>
    <row r="224" spans="1:11" x14ac:dyDescent="0.2">
      <c r="G224" s="5" t="s">
        <v>9090</v>
      </c>
      <c r="H224">
        <v>19</v>
      </c>
      <c r="I224">
        <v>0</v>
      </c>
      <c r="J224">
        <v>8.5</v>
      </c>
      <c r="K224">
        <v>162</v>
      </c>
    </row>
    <row r="226" spans="1:11" x14ac:dyDescent="0.2">
      <c r="A226" s="5">
        <v>39212</v>
      </c>
      <c r="B226" t="s">
        <v>8138</v>
      </c>
      <c r="C226" t="s">
        <v>8048</v>
      </c>
      <c r="D226">
        <v>2</v>
      </c>
      <c r="E226">
        <v>299</v>
      </c>
      <c r="F226">
        <v>598</v>
      </c>
      <c r="G226" s="5">
        <v>39261</v>
      </c>
      <c r="H226">
        <v>559</v>
      </c>
      <c r="I226">
        <v>39</v>
      </c>
      <c r="J226">
        <v>9</v>
      </c>
      <c r="K226">
        <v>5031</v>
      </c>
    </row>
    <row r="227" spans="1:11" x14ac:dyDescent="0.2">
      <c r="G227" s="5">
        <v>39262</v>
      </c>
      <c r="H227">
        <v>20</v>
      </c>
      <c r="I227">
        <v>19</v>
      </c>
      <c r="J227">
        <v>9</v>
      </c>
      <c r="K227">
        <v>180</v>
      </c>
    </row>
    <row r="228" spans="1:11" x14ac:dyDescent="0.2">
      <c r="G228" s="5" t="s">
        <v>9091</v>
      </c>
      <c r="H228">
        <v>10</v>
      </c>
      <c r="I228">
        <v>9</v>
      </c>
      <c r="J228">
        <v>8.5</v>
      </c>
      <c r="K228">
        <v>85</v>
      </c>
    </row>
    <row r="229" spans="1:11" x14ac:dyDescent="0.2">
      <c r="G229" s="5" t="s">
        <v>3059</v>
      </c>
      <c r="H229">
        <v>9</v>
      </c>
      <c r="I229">
        <v>0</v>
      </c>
      <c r="J229">
        <v>8.5</v>
      </c>
      <c r="K229">
        <v>77</v>
      </c>
    </row>
    <row r="231" spans="1:11" x14ac:dyDescent="0.2">
      <c r="A231" s="5">
        <v>39222</v>
      </c>
      <c r="B231" t="s">
        <v>8014</v>
      </c>
      <c r="C231" t="s">
        <v>4738</v>
      </c>
      <c r="D231">
        <v>1</v>
      </c>
      <c r="E231">
        <v>434</v>
      </c>
      <c r="F231">
        <v>434</v>
      </c>
      <c r="G231" s="5">
        <v>39255</v>
      </c>
      <c r="H231">
        <v>392</v>
      </c>
      <c r="I231">
        <v>42</v>
      </c>
      <c r="J231">
        <v>9</v>
      </c>
      <c r="K231">
        <v>3528</v>
      </c>
    </row>
    <row r="232" spans="1:11" x14ac:dyDescent="0.2">
      <c r="G232" s="5">
        <v>39262</v>
      </c>
      <c r="H232">
        <v>15</v>
      </c>
      <c r="I232">
        <v>27</v>
      </c>
      <c r="J232">
        <v>9</v>
      </c>
      <c r="K232">
        <v>135</v>
      </c>
    </row>
    <row r="233" spans="1:11" x14ac:dyDescent="0.2">
      <c r="G233" t="s">
        <v>3059</v>
      </c>
      <c r="H233">
        <v>27</v>
      </c>
      <c r="I233">
        <v>0</v>
      </c>
      <c r="J233">
        <v>8.5</v>
      </c>
      <c r="K233">
        <v>230</v>
      </c>
    </row>
    <row r="235" spans="1:11" x14ac:dyDescent="0.2">
      <c r="A235" s="5">
        <v>39233</v>
      </c>
      <c r="B235" t="s">
        <v>8078</v>
      </c>
      <c r="C235" t="s">
        <v>8079</v>
      </c>
      <c r="D235">
        <v>1</v>
      </c>
      <c r="E235">
        <v>553</v>
      </c>
      <c r="F235">
        <v>553</v>
      </c>
      <c r="G235" s="5">
        <v>39270</v>
      </c>
      <c r="H235">
        <v>530</v>
      </c>
      <c r="I235">
        <v>23</v>
      </c>
      <c r="J235">
        <v>9.5</v>
      </c>
      <c r="K235">
        <v>5035</v>
      </c>
    </row>
    <row r="236" spans="1:11" x14ac:dyDescent="0.2">
      <c r="G236" t="s">
        <v>9544</v>
      </c>
      <c r="H236">
        <v>10</v>
      </c>
      <c r="I236">
        <v>13</v>
      </c>
    </row>
    <row r="237" spans="1:11" x14ac:dyDescent="0.2">
      <c r="G237" t="s">
        <v>21641</v>
      </c>
      <c r="H237">
        <v>6</v>
      </c>
      <c r="I237">
        <v>7</v>
      </c>
    </row>
    <row r="238" spans="1:11" x14ac:dyDescent="0.2">
      <c r="G238" t="s">
        <v>21768</v>
      </c>
      <c r="H238">
        <v>7</v>
      </c>
      <c r="I238">
        <v>0</v>
      </c>
      <c r="J238">
        <v>8.5</v>
      </c>
      <c r="K238">
        <v>60</v>
      </c>
    </row>
    <row r="241" spans="1:11" x14ac:dyDescent="0.2">
      <c r="A241" s="5">
        <v>39261</v>
      </c>
      <c r="B241" t="s">
        <v>4313</v>
      </c>
      <c r="C241" t="s">
        <v>4628</v>
      </c>
      <c r="D241">
        <v>1.5</v>
      </c>
      <c r="E241">
        <v>339</v>
      </c>
      <c r="F241">
        <v>508.5</v>
      </c>
      <c r="G241" s="5">
        <v>39290</v>
      </c>
      <c r="H241">
        <v>488</v>
      </c>
      <c r="I241">
        <v>20</v>
      </c>
      <c r="J241">
        <v>9.5</v>
      </c>
      <c r="K241">
        <f>H241*J241</f>
        <v>4636</v>
      </c>
    </row>
    <row r="242" spans="1:11" x14ac:dyDescent="0.2">
      <c r="G242" t="s">
        <v>21768</v>
      </c>
      <c r="H242">
        <v>20</v>
      </c>
      <c r="I242">
        <v>0</v>
      </c>
      <c r="J242">
        <v>8.5</v>
      </c>
      <c r="K242">
        <v>170</v>
      </c>
    </row>
    <row r="244" spans="1:11" x14ac:dyDescent="0.2">
      <c r="A244" s="5">
        <v>39270</v>
      </c>
      <c r="B244" t="s">
        <v>4209</v>
      </c>
      <c r="C244" t="s">
        <v>4144</v>
      </c>
      <c r="D244">
        <v>1</v>
      </c>
      <c r="E244">
        <v>210</v>
      </c>
      <c r="F244">
        <v>210</v>
      </c>
      <c r="G244" s="5">
        <v>39276</v>
      </c>
      <c r="H244">
        <v>209</v>
      </c>
      <c r="I244">
        <v>1</v>
      </c>
      <c r="J244">
        <v>9</v>
      </c>
      <c r="K244">
        <f>H244*J244</f>
        <v>1881</v>
      </c>
    </row>
    <row r="245" spans="1:11" x14ac:dyDescent="0.2">
      <c r="G245" t="s">
        <v>21790</v>
      </c>
      <c r="H245">
        <v>1</v>
      </c>
      <c r="I245">
        <v>0</v>
      </c>
    </row>
    <row r="247" spans="1:11" x14ac:dyDescent="0.2">
      <c r="A247" s="5">
        <v>39276</v>
      </c>
      <c r="B247" t="s">
        <v>8596</v>
      </c>
      <c r="C247" t="s">
        <v>8550</v>
      </c>
      <c r="D247">
        <v>3</v>
      </c>
      <c r="E247">
        <v>181</v>
      </c>
      <c r="F247">
        <v>543</v>
      </c>
      <c r="G247" t="s">
        <v>3854</v>
      </c>
      <c r="H247">
        <v>506</v>
      </c>
      <c r="I247">
        <v>37</v>
      </c>
      <c r="J247">
        <v>10</v>
      </c>
      <c r="K247">
        <v>5060</v>
      </c>
    </row>
    <row r="248" spans="1:11" x14ac:dyDescent="0.2">
      <c r="G248" t="s">
        <v>9220</v>
      </c>
      <c r="H248">
        <v>5</v>
      </c>
      <c r="I248">
        <v>32</v>
      </c>
    </row>
    <row r="249" spans="1:11" x14ac:dyDescent="0.2">
      <c r="G249" t="s">
        <v>21768</v>
      </c>
      <c r="H249">
        <v>32</v>
      </c>
      <c r="I249">
        <v>0</v>
      </c>
      <c r="J249">
        <v>8.5</v>
      </c>
      <c r="K249">
        <v>272</v>
      </c>
    </row>
    <row r="251" spans="1:11" x14ac:dyDescent="0.2">
      <c r="A251" s="5">
        <v>39290</v>
      </c>
      <c r="B251" t="s">
        <v>4120</v>
      </c>
      <c r="C251" t="s">
        <v>4121</v>
      </c>
      <c r="D251">
        <v>1</v>
      </c>
      <c r="E251">
        <v>344</v>
      </c>
      <c r="F251">
        <v>344</v>
      </c>
      <c r="G251" s="5">
        <v>39303</v>
      </c>
      <c r="H251">
        <v>337</v>
      </c>
      <c r="I251">
        <v>7</v>
      </c>
      <c r="J251">
        <v>10</v>
      </c>
      <c r="K251">
        <v>3370</v>
      </c>
    </row>
    <row r="252" spans="1:11" x14ac:dyDescent="0.2">
      <c r="G252" t="s">
        <v>9214</v>
      </c>
      <c r="H252">
        <v>2</v>
      </c>
      <c r="I252">
        <v>5</v>
      </c>
    </row>
    <row r="253" spans="1:11" x14ac:dyDescent="0.2">
      <c r="G253" t="s">
        <v>2942</v>
      </c>
      <c r="H253">
        <v>5</v>
      </c>
      <c r="I253">
        <v>0</v>
      </c>
    </row>
    <row r="255" spans="1:11" x14ac:dyDescent="0.2">
      <c r="A255" s="5">
        <v>39303</v>
      </c>
      <c r="B255" t="s">
        <v>4176</v>
      </c>
      <c r="C255" t="s">
        <v>4182</v>
      </c>
      <c r="D255">
        <v>1</v>
      </c>
      <c r="E255">
        <v>522</v>
      </c>
      <c r="F255">
        <v>522</v>
      </c>
      <c r="G255" s="12">
        <v>39319</v>
      </c>
      <c r="H255">
        <v>514</v>
      </c>
      <c r="I255">
        <v>8</v>
      </c>
      <c r="J255">
        <v>10</v>
      </c>
      <c r="K255">
        <v>5140</v>
      </c>
    </row>
    <row r="256" spans="1:11" x14ac:dyDescent="0.2">
      <c r="G256" t="s">
        <v>9167</v>
      </c>
      <c r="H256">
        <v>5</v>
      </c>
      <c r="I256">
        <v>3</v>
      </c>
    </row>
    <row r="257" spans="1:11" x14ac:dyDescent="0.2">
      <c r="G257" t="s">
        <v>9220</v>
      </c>
      <c r="H257">
        <v>3</v>
      </c>
      <c r="I257">
        <v>0</v>
      </c>
    </row>
    <row r="259" spans="1:11" x14ac:dyDescent="0.2">
      <c r="A259" s="5"/>
    </row>
    <row r="260" spans="1:11" x14ac:dyDescent="0.2">
      <c r="A260" t="s">
        <v>3854</v>
      </c>
      <c r="B260" t="s">
        <v>3784</v>
      </c>
      <c r="C260" t="s">
        <v>3828</v>
      </c>
      <c r="D260">
        <v>1</v>
      </c>
      <c r="E260">
        <v>310</v>
      </c>
      <c r="F260">
        <v>310</v>
      </c>
      <c r="G260" t="s">
        <v>3583</v>
      </c>
      <c r="H260">
        <v>308</v>
      </c>
      <c r="I260">
        <v>2</v>
      </c>
      <c r="J260">
        <v>11</v>
      </c>
      <c r="K260">
        <v>3388</v>
      </c>
    </row>
    <row r="261" spans="1:11" x14ac:dyDescent="0.2">
      <c r="G261" t="s">
        <v>9214</v>
      </c>
      <c r="H261">
        <v>1</v>
      </c>
      <c r="I261">
        <v>1</v>
      </c>
    </row>
    <row r="262" spans="1:11" x14ac:dyDescent="0.2">
      <c r="G262" t="s">
        <v>21732</v>
      </c>
      <c r="H262">
        <v>1</v>
      </c>
      <c r="I262">
        <v>0</v>
      </c>
    </row>
    <row r="265" spans="1:11" x14ac:dyDescent="0.2">
      <c r="A265" t="s">
        <v>3854</v>
      </c>
      <c r="B265" t="s">
        <v>4057</v>
      </c>
      <c r="C265" t="s">
        <v>3920</v>
      </c>
      <c r="D265">
        <v>1</v>
      </c>
      <c r="E265">
        <v>153</v>
      </c>
      <c r="F265">
        <v>153</v>
      </c>
      <c r="G265" t="s">
        <v>3766</v>
      </c>
      <c r="H265">
        <v>150</v>
      </c>
      <c r="I265">
        <v>3</v>
      </c>
      <c r="J265">
        <v>9.5</v>
      </c>
      <c r="K265">
        <v>1425</v>
      </c>
    </row>
    <row r="266" spans="1:11" x14ac:dyDescent="0.2">
      <c r="G266" t="s">
        <v>21732</v>
      </c>
      <c r="H266">
        <v>3</v>
      </c>
      <c r="I266">
        <v>0</v>
      </c>
    </row>
    <row r="269" spans="1:11" x14ac:dyDescent="0.2">
      <c r="A269" t="s">
        <v>3846</v>
      </c>
      <c r="B269" t="s">
        <v>3772</v>
      </c>
      <c r="C269" t="s">
        <v>3773</v>
      </c>
      <c r="D269">
        <v>1</v>
      </c>
      <c r="E269">
        <v>465</v>
      </c>
      <c r="F269">
        <v>465</v>
      </c>
      <c r="G269" t="s">
        <v>3623</v>
      </c>
      <c r="H269">
        <v>430</v>
      </c>
      <c r="I269">
        <v>35</v>
      </c>
      <c r="J269">
        <v>10.5</v>
      </c>
      <c r="K269">
        <v>4515</v>
      </c>
    </row>
    <row r="270" spans="1:11" x14ac:dyDescent="0.2">
      <c r="G270" t="s">
        <v>9220</v>
      </c>
      <c r="H270">
        <v>8</v>
      </c>
      <c r="I270">
        <v>27</v>
      </c>
    </row>
    <row r="271" spans="1:11" x14ac:dyDescent="0.2">
      <c r="G271" t="s">
        <v>2425</v>
      </c>
      <c r="H271">
        <v>27</v>
      </c>
      <c r="I271">
        <v>0</v>
      </c>
      <c r="J271">
        <v>8.5</v>
      </c>
      <c r="K271">
        <v>230</v>
      </c>
    </row>
    <row r="273" spans="1:11" x14ac:dyDescent="0.2">
      <c r="A273" t="s">
        <v>3767</v>
      </c>
      <c r="B273" t="s">
        <v>3873</v>
      </c>
      <c r="C273" t="s">
        <v>3780</v>
      </c>
      <c r="D273">
        <v>4</v>
      </c>
      <c r="E273">
        <v>158</v>
      </c>
      <c r="F273">
        <v>632</v>
      </c>
      <c r="G273" t="s">
        <v>3543</v>
      </c>
      <c r="H273">
        <v>616</v>
      </c>
      <c r="I273">
        <v>16</v>
      </c>
      <c r="J273">
        <v>9</v>
      </c>
      <c r="K273">
        <v>5544</v>
      </c>
    </row>
    <row r="274" spans="1:11" x14ac:dyDescent="0.2">
      <c r="G274" t="s">
        <v>9220</v>
      </c>
      <c r="H274">
        <v>5</v>
      </c>
      <c r="I274">
        <v>11</v>
      </c>
    </row>
    <row r="275" spans="1:11" x14ac:dyDescent="0.2">
      <c r="G275" t="s">
        <v>21768</v>
      </c>
      <c r="H275">
        <v>11</v>
      </c>
      <c r="I275">
        <v>0</v>
      </c>
      <c r="J275">
        <v>8.5</v>
      </c>
      <c r="K275">
        <v>94</v>
      </c>
    </row>
    <row r="277" spans="1:11" x14ac:dyDescent="0.2">
      <c r="A277" t="s">
        <v>3689</v>
      </c>
      <c r="B277" t="s">
        <v>3373</v>
      </c>
      <c r="C277" t="s">
        <v>3374</v>
      </c>
      <c r="D277">
        <v>4</v>
      </c>
      <c r="E277">
        <v>166</v>
      </c>
      <c r="F277">
        <v>664</v>
      </c>
      <c r="G277" t="s">
        <v>8798</v>
      </c>
      <c r="H277">
        <v>645</v>
      </c>
      <c r="I277">
        <v>19</v>
      </c>
      <c r="J277">
        <v>10.5</v>
      </c>
      <c r="K277">
        <v>6773</v>
      </c>
    </row>
    <row r="278" spans="1:11" x14ac:dyDescent="0.2">
      <c r="G278" t="s">
        <v>9220</v>
      </c>
      <c r="H278">
        <v>9</v>
      </c>
      <c r="I278">
        <v>10</v>
      </c>
    </row>
    <row r="279" spans="1:11" x14ac:dyDescent="0.2">
      <c r="G279" t="s">
        <v>21791</v>
      </c>
      <c r="H279">
        <v>10</v>
      </c>
      <c r="I279">
        <v>0</v>
      </c>
    </row>
    <row r="281" spans="1:11" x14ac:dyDescent="0.2">
      <c r="A281" t="s">
        <v>3597</v>
      </c>
      <c r="B281" t="s">
        <v>3431</v>
      </c>
      <c r="C281" t="s">
        <v>3481</v>
      </c>
      <c r="D281">
        <v>2</v>
      </c>
      <c r="E281">
        <v>318</v>
      </c>
      <c r="F281">
        <v>636</v>
      </c>
      <c r="G281" t="s">
        <v>8520</v>
      </c>
      <c r="H281">
        <v>631</v>
      </c>
      <c r="I281">
        <v>5</v>
      </c>
      <c r="J281">
        <v>8.5</v>
      </c>
      <c r="K281">
        <v>5364</v>
      </c>
    </row>
    <row r="282" spans="1:11" x14ac:dyDescent="0.2">
      <c r="G282" t="s">
        <v>9220</v>
      </c>
      <c r="H282">
        <v>2</v>
      </c>
      <c r="I282">
        <v>3</v>
      </c>
    </row>
    <row r="283" spans="1:11" x14ac:dyDescent="0.2">
      <c r="G283" t="s">
        <v>21735</v>
      </c>
      <c r="H283">
        <v>3</v>
      </c>
      <c r="I283">
        <v>0</v>
      </c>
    </row>
    <row r="286" spans="1:11" x14ac:dyDescent="0.2">
      <c r="A286" t="s">
        <v>8533</v>
      </c>
      <c r="B286" t="s">
        <v>8463</v>
      </c>
      <c r="C286" t="s">
        <v>8464</v>
      </c>
      <c r="D286">
        <v>4</v>
      </c>
      <c r="E286">
        <v>157</v>
      </c>
      <c r="F286">
        <v>628</v>
      </c>
      <c r="G286" t="s">
        <v>8693</v>
      </c>
      <c r="H286">
        <v>617</v>
      </c>
      <c r="I286">
        <v>11</v>
      </c>
      <c r="J286">
        <v>9.5</v>
      </c>
      <c r="K286">
        <v>5862</v>
      </c>
    </row>
    <row r="287" spans="1:11" x14ac:dyDescent="0.2">
      <c r="G287" t="s">
        <v>9214</v>
      </c>
      <c r="H287">
        <v>6</v>
      </c>
      <c r="I287">
        <v>5</v>
      </c>
    </row>
    <row r="288" spans="1:11" x14ac:dyDescent="0.2">
      <c r="G288" t="s">
        <v>2426</v>
      </c>
      <c r="H288">
        <v>5</v>
      </c>
      <c r="I288">
        <v>0</v>
      </c>
      <c r="J288">
        <v>8.5</v>
      </c>
      <c r="K288">
        <v>43</v>
      </c>
    </row>
    <row r="290" spans="1:11" x14ac:dyDescent="0.2">
      <c r="A290" t="s">
        <v>8644</v>
      </c>
      <c r="B290" t="s">
        <v>8575</v>
      </c>
      <c r="C290" t="s">
        <v>5341</v>
      </c>
      <c r="D290">
        <v>3</v>
      </c>
      <c r="E290">
        <v>202</v>
      </c>
      <c r="F290">
        <v>606</v>
      </c>
      <c r="G290" t="s">
        <v>3201</v>
      </c>
      <c r="H290">
        <v>590</v>
      </c>
      <c r="I290">
        <v>16</v>
      </c>
      <c r="J290">
        <v>9</v>
      </c>
      <c r="K290">
        <v>5310</v>
      </c>
    </row>
    <row r="291" spans="1:11" x14ac:dyDescent="0.2">
      <c r="G291" t="s">
        <v>9220</v>
      </c>
      <c r="H291">
        <v>5</v>
      </c>
      <c r="I291">
        <v>11</v>
      </c>
    </row>
    <row r="292" spans="1:11" x14ac:dyDescent="0.2">
      <c r="G292" t="s">
        <v>2426</v>
      </c>
      <c r="H292">
        <v>11</v>
      </c>
      <c r="I292">
        <v>0</v>
      </c>
      <c r="J292">
        <v>8.5</v>
      </c>
      <c r="K292">
        <v>94</v>
      </c>
    </row>
    <row r="294" spans="1:11" x14ac:dyDescent="0.2">
      <c r="A294" t="s">
        <v>8651</v>
      </c>
      <c r="B294" t="s">
        <v>2596</v>
      </c>
      <c r="C294" t="s">
        <v>8901</v>
      </c>
      <c r="D294">
        <v>2</v>
      </c>
      <c r="E294">
        <v>272</v>
      </c>
      <c r="F294">
        <v>544</v>
      </c>
      <c r="G294" t="s">
        <v>3457</v>
      </c>
      <c r="H294">
        <v>538</v>
      </c>
      <c r="I294">
        <v>6</v>
      </c>
      <c r="J294">
        <v>9</v>
      </c>
      <c r="K294">
        <v>4842</v>
      </c>
    </row>
    <row r="295" spans="1:11" x14ac:dyDescent="0.2">
      <c r="G295" t="s">
        <v>9220</v>
      </c>
      <c r="H295">
        <v>6</v>
      </c>
      <c r="I295">
        <v>0</v>
      </c>
    </row>
    <row r="297" spans="1:11" x14ac:dyDescent="0.2">
      <c r="A297" t="s">
        <v>8945</v>
      </c>
      <c r="B297" t="s">
        <v>8721</v>
      </c>
      <c r="C297" t="s">
        <v>8903</v>
      </c>
      <c r="D297">
        <v>5</v>
      </c>
      <c r="E297">
        <v>122</v>
      </c>
      <c r="F297">
        <v>610</v>
      </c>
      <c r="G297" t="s">
        <v>3230</v>
      </c>
      <c r="H297">
        <v>590</v>
      </c>
      <c r="I297">
        <v>20</v>
      </c>
      <c r="J297">
        <v>9.5</v>
      </c>
      <c r="K297">
        <v>5605</v>
      </c>
    </row>
    <row r="298" spans="1:11" x14ac:dyDescent="0.2">
      <c r="G298" t="s">
        <v>9214</v>
      </c>
      <c r="H298">
        <v>9</v>
      </c>
      <c r="I298">
        <v>11</v>
      </c>
    </row>
    <row r="299" spans="1:11" x14ac:dyDescent="0.2">
      <c r="G299" t="s">
        <v>2426</v>
      </c>
      <c r="H299">
        <v>11</v>
      </c>
      <c r="I299">
        <v>0</v>
      </c>
      <c r="J299">
        <v>8.5</v>
      </c>
      <c r="K299">
        <v>94</v>
      </c>
    </row>
    <row r="301" spans="1:11" x14ac:dyDescent="0.2">
      <c r="A301" t="s">
        <v>3257</v>
      </c>
      <c r="B301" t="s">
        <v>3351</v>
      </c>
      <c r="C301" t="s">
        <v>3352</v>
      </c>
      <c r="D301">
        <v>4</v>
      </c>
      <c r="E301">
        <v>150</v>
      </c>
      <c r="F301">
        <v>600</v>
      </c>
      <c r="G301" t="s">
        <v>3219</v>
      </c>
      <c r="H301">
        <v>565</v>
      </c>
      <c r="I301">
        <v>35</v>
      </c>
      <c r="J301">
        <v>10</v>
      </c>
      <c r="K301">
        <v>5650</v>
      </c>
    </row>
    <row r="302" spans="1:11" x14ac:dyDescent="0.2">
      <c r="G302" t="s">
        <v>9214</v>
      </c>
      <c r="H302">
        <v>10</v>
      </c>
      <c r="I302">
        <v>25</v>
      </c>
    </row>
    <row r="303" spans="1:11" x14ac:dyDescent="0.2">
      <c r="G303" t="s">
        <v>2425</v>
      </c>
      <c r="H303">
        <v>16</v>
      </c>
      <c r="I303">
        <v>9</v>
      </c>
      <c r="J303">
        <v>8.5</v>
      </c>
      <c r="K303">
        <v>136</v>
      </c>
    </row>
    <row r="304" spans="1:11" x14ac:dyDescent="0.2">
      <c r="G304" t="s">
        <v>10130</v>
      </c>
      <c r="H304">
        <v>9</v>
      </c>
      <c r="I304">
        <v>0</v>
      </c>
    </row>
    <row r="307" spans="1:11" x14ac:dyDescent="0.2">
      <c r="A307" t="s">
        <v>3225</v>
      </c>
      <c r="B307" t="s">
        <v>8791</v>
      </c>
      <c r="C307" t="s">
        <v>8752</v>
      </c>
      <c r="D307">
        <v>1</v>
      </c>
      <c r="E307">
        <v>129</v>
      </c>
      <c r="F307">
        <v>129</v>
      </c>
      <c r="G307" t="s">
        <v>9090</v>
      </c>
      <c r="H307">
        <v>127</v>
      </c>
      <c r="I307">
        <v>2</v>
      </c>
      <c r="J307">
        <v>10</v>
      </c>
      <c r="K307">
        <v>1270</v>
      </c>
    </row>
    <row r="308" spans="1:11" x14ac:dyDescent="0.2">
      <c r="G308" t="s">
        <v>10281</v>
      </c>
      <c r="H308">
        <v>2</v>
      </c>
      <c r="I308">
        <v>0</v>
      </c>
    </row>
    <row r="311" spans="1:11" x14ac:dyDescent="0.2">
      <c r="A311" t="s">
        <v>3225</v>
      </c>
      <c r="B311" t="s">
        <v>9304</v>
      </c>
      <c r="C311" t="s">
        <v>8792</v>
      </c>
      <c r="D311">
        <v>4</v>
      </c>
      <c r="E311">
        <v>158</v>
      </c>
      <c r="F311">
        <v>632</v>
      </c>
      <c r="G311" t="s">
        <v>9100</v>
      </c>
      <c r="H311">
        <v>600</v>
      </c>
      <c r="I311">
        <v>32</v>
      </c>
      <c r="J311">
        <v>9.5</v>
      </c>
      <c r="K311">
        <v>5700</v>
      </c>
    </row>
    <row r="312" spans="1:11" x14ac:dyDescent="0.2">
      <c r="G312" t="s">
        <v>9214</v>
      </c>
      <c r="H312">
        <v>6</v>
      </c>
      <c r="I312">
        <v>26</v>
      </c>
    </row>
    <row r="313" spans="1:11" x14ac:dyDescent="0.2">
      <c r="G313" t="s">
        <v>2265</v>
      </c>
      <c r="H313">
        <v>10</v>
      </c>
      <c r="I313">
        <v>16</v>
      </c>
    </row>
    <row r="314" spans="1:11" x14ac:dyDescent="0.2">
      <c r="G314" t="s">
        <v>2230</v>
      </c>
      <c r="H314">
        <v>16</v>
      </c>
      <c r="I314">
        <v>0</v>
      </c>
      <c r="J314">
        <v>8.5</v>
      </c>
      <c r="K314">
        <v>136</v>
      </c>
    </row>
    <row r="317" spans="1:11" x14ac:dyDescent="0.2">
      <c r="A317" t="s">
        <v>8950</v>
      </c>
      <c r="B317" t="s">
        <v>9037</v>
      </c>
      <c r="C317" t="s">
        <v>8956</v>
      </c>
      <c r="D317">
        <v>2</v>
      </c>
      <c r="E317">
        <v>300</v>
      </c>
      <c r="F317">
        <v>600</v>
      </c>
      <c r="G317" t="s">
        <v>9069</v>
      </c>
      <c r="H317">
        <v>580</v>
      </c>
      <c r="I317">
        <v>20</v>
      </c>
      <c r="J317">
        <v>9</v>
      </c>
      <c r="K317">
        <v>5220</v>
      </c>
    </row>
    <row r="318" spans="1:11" x14ac:dyDescent="0.2">
      <c r="G318" t="s">
        <v>9220</v>
      </c>
      <c r="H318">
        <v>5</v>
      </c>
      <c r="I318">
        <v>15</v>
      </c>
    </row>
    <row r="319" spans="1:11" x14ac:dyDescent="0.2">
      <c r="G319" t="s">
        <v>2230</v>
      </c>
      <c r="H319">
        <v>15</v>
      </c>
      <c r="I319">
        <v>0</v>
      </c>
      <c r="J319">
        <v>8.5</v>
      </c>
      <c r="K319">
        <v>128</v>
      </c>
    </row>
    <row r="321" spans="1:11" x14ac:dyDescent="0.2">
      <c r="A321" t="s">
        <v>9091</v>
      </c>
      <c r="B321" t="s">
        <v>9140</v>
      </c>
      <c r="C321" t="s">
        <v>9141</v>
      </c>
      <c r="D321">
        <v>4</v>
      </c>
      <c r="E321">
        <v>156</v>
      </c>
      <c r="F321">
        <v>624</v>
      </c>
      <c r="G321" t="s">
        <v>9290</v>
      </c>
      <c r="H321">
        <v>623</v>
      </c>
      <c r="I321">
        <v>1</v>
      </c>
      <c r="J321">
        <v>9.5</v>
      </c>
      <c r="K321">
        <v>5919</v>
      </c>
    </row>
    <row r="322" spans="1:11" x14ac:dyDescent="0.2">
      <c r="G322" t="s">
        <v>2266</v>
      </c>
      <c r="H322">
        <v>1</v>
      </c>
      <c r="I322">
        <v>0</v>
      </c>
    </row>
    <row r="324" spans="1:11" x14ac:dyDescent="0.2">
      <c r="A324" t="s">
        <v>9385</v>
      </c>
      <c r="B324" t="s">
        <v>9865</v>
      </c>
      <c r="C324" t="s">
        <v>9378</v>
      </c>
      <c r="D324">
        <v>4</v>
      </c>
      <c r="E324">
        <v>157</v>
      </c>
      <c r="F324">
        <v>628</v>
      </c>
      <c r="G324" t="s">
        <v>3059</v>
      </c>
      <c r="H324">
        <v>619</v>
      </c>
      <c r="I324">
        <v>9</v>
      </c>
      <c r="J324">
        <v>9</v>
      </c>
      <c r="K324">
        <v>5571</v>
      </c>
    </row>
    <row r="325" spans="1:11" x14ac:dyDescent="0.2">
      <c r="G325" t="s">
        <v>2266</v>
      </c>
      <c r="H325">
        <v>5</v>
      </c>
      <c r="I325">
        <v>4</v>
      </c>
    </row>
    <row r="326" spans="1:11" x14ac:dyDescent="0.2">
      <c r="G326" t="s">
        <v>2136</v>
      </c>
      <c r="H326">
        <v>4</v>
      </c>
      <c r="I326">
        <v>0</v>
      </c>
      <c r="J326">
        <v>8.5</v>
      </c>
      <c r="K326">
        <v>34</v>
      </c>
    </row>
    <row r="328" spans="1:11" x14ac:dyDescent="0.2">
      <c r="A328" t="s">
        <v>9175</v>
      </c>
      <c r="B328" t="s">
        <v>9343</v>
      </c>
      <c r="C328" t="s">
        <v>9344</v>
      </c>
      <c r="D328">
        <v>2</v>
      </c>
      <c r="E328">
        <v>184</v>
      </c>
      <c r="F328">
        <v>368</v>
      </c>
      <c r="G328" t="s">
        <v>9318</v>
      </c>
      <c r="H328">
        <v>368</v>
      </c>
      <c r="I328">
        <v>0</v>
      </c>
      <c r="J328">
        <v>9.5</v>
      </c>
      <c r="K328">
        <v>3496</v>
      </c>
    </row>
    <row r="331" spans="1:11" x14ac:dyDescent="0.2">
      <c r="A331" t="s">
        <v>9316</v>
      </c>
      <c r="B331" t="s">
        <v>2904</v>
      </c>
      <c r="C331" t="s">
        <v>9432</v>
      </c>
      <c r="D331">
        <v>6</v>
      </c>
      <c r="E331">
        <v>112</v>
      </c>
      <c r="F331">
        <v>672</v>
      </c>
      <c r="G331" t="s">
        <v>3113</v>
      </c>
      <c r="H331">
        <v>654</v>
      </c>
      <c r="I331">
        <v>18</v>
      </c>
      <c r="J331">
        <v>13</v>
      </c>
      <c r="K331">
        <v>8502</v>
      </c>
    </row>
    <row r="332" spans="1:11" x14ac:dyDescent="0.2">
      <c r="G332" t="s">
        <v>2266</v>
      </c>
      <c r="H332">
        <v>8</v>
      </c>
      <c r="I332">
        <v>10</v>
      </c>
    </row>
    <row r="333" spans="1:11" x14ac:dyDescent="0.2">
      <c r="G333" t="s">
        <v>2230</v>
      </c>
      <c r="H333">
        <v>10</v>
      </c>
      <c r="I333">
        <v>0</v>
      </c>
      <c r="J333">
        <v>8.5</v>
      </c>
      <c r="K333">
        <v>85</v>
      </c>
    </row>
    <row r="335" spans="1:11" x14ac:dyDescent="0.2">
      <c r="A335" t="s">
        <v>9358</v>
      </c>
      <c r="B335" t="s">
        <v>9364</v>
      </c>
      <c r="C335" t="s">
        <v>9365</v>
      </c>
      <c r="D335">
        <v>2</v>
      </c>
      <c r="E335">
        <v>301</v>
      </c>
      <c r="F335">
        <v>602</v>
      </c>
      <c r="G335" t="s">
        <v>2927</v>
      </c>
      <c r="H335">
        <v>588</v>
      </c>
      <c r="I335">
        <v>14</v>
      </c>
      <c r="J335">
        <v>9</v>
      </c>
      <c r="K335">
        <v>5292</v>
      </c>
    </row>
    <row r="336" spans="1:11" x14ac:dyDescent="0.2">
      <c r="G336" t="s">
        <v>2136</v>
      </c>
      <c r="H336">
        <v>14</v>
      </c>
      <c r="I336">
        <v>0</v>
      </c>
      <c r="J336">
        <v>8.5</v>
      </c>
      <c r="K336">
        <v>119</v>
      </c>
    </row>
    <row r="338" spans="1:11" x14ac:dyDescent="0.2">
      <c r="A338" t="s">
        <v>3096</v>
      </c>
      <c r="B338" t="s">
        <v>9562</v>
      </c>
      <c r="C338" t="s">
        <v>2966</v>
      </c>
      <c r="D338">
        <v>1.5</v>
      </c>
      <c r="E338">
        <v>303</v>
      </c>
      <c r="F338">
        <v>454</v>
      </c>
      <c r="G338" t="s">
        <v>9585</v>
      </c>
      <c r="H338">
        <v>435</v>
      </c>
      <c r="I338">
        <v>19</v>
      </c>
      <c r="J338">
        <v>8.5</v>
      </c>
      <c r="K338">
        <v>3697</v>
      </c>
    </row>
    <row r="339" spans="1:11" x14ac:dyDescent="0.2">
      <c r="G339" t="s">
        <v>2136</v>
      </c>
      <c r="H339">
        <v>1</v>
      </c>
      <c r="I339">
        <v>18</v>
      </c>
      <c r="J339">
        <v>8.5</v>
      </c>
      <c r="K339">
        <v>8.5</v>
      </c>
    </row>
    <row r="340" spans="1:11" x14ac:dyDescent="0.2">
      <c r="G340" t="s">
        <v>2145</v>
      </c>
      <c r="H340">
        <v>18</v>
      </c>
      <c r="I340">
        <v>0</v>
      </c>
      <c r="J340">
        <v>5</v>
      </c>
      <c r="K340">
        <v>90</v>
      </c>
    </row>
    <row r="342" spans="1:11" x14ac:dyDescent="0.2">
      <c r="A342" t="s">
        <v>2907</v>
      </c>
      <c r="B342" t="s">
        <v>2974</v>
      </c>
      <c r="C342" t="s">
        <v>12158</v>
      </c>
      <c r="D342">
        <v>2</v>
      </c>
      <c r="E342">
        <v>302</v>
      </c>
      <c r="F342">
        <v>604</v>
      </c>
      <c r="G342" t="s">
        <v>2748</v>
      </c>
      <c r="H342">
        <v>595</v>
      </c>
      <c r="I342">
        <v>9</v>
      </c>
      <c r="J342">
        <v>9.5</v>
      </c>
      <c r="K342">
        <v>5653</v>
      </c>
    </row>
    <row r="343" spans="1:11" x14ac:dyDescent="0.2">
      <c r="G343" t="s">
        <v>2145</v>
      </c>
      <c r="H343">
        <v>9</v>
      </c>
      <c r="I343">
        <v>0</v>
      </c>
      <c r="J343">
        <v>5</v>
      </c>
      <c r="K343">
        <v>45</v>
      </c>
    </row>
    <row r="345" spans="1:11" x14ac:dyDescent="0.2">
      <c r="A345" t="s">
        <v>2862</v>
      </c>
      <c r="B345" t="s">
        <v>2925</v>
      </c>
      <c r="C345" t="s">
        <v>2926</v>
      </c>
      <c r="D345">
        <v>2</v>
      </c>
      <c r="E345">
        <v>301</v>
      </c>
      <c r="F345">
        <v>602</v>
      </c>
      <c r="G345" t="s">
        <v>2716</v>
      </c>
      <c r="H345">
        <v>589</v>
      </c>
      <c r="I345">
        <v>13</v>
      </c>
      <c r="J345">
        <v>9</v>
      </c>
      <c r="K345">
        <f>H345*J345</f>
        <v>5301</v>
      </c>
    </row>
    <row r="346" spans="1:11" x14ac:dyDescent="0.2">
      <c r="G346" t="s">
        <v>2266</v>
      </c>
      <c r="H346">
        <v>6</v>
      </c>
      <c r="I346">
        <v>7</v>
      </c>
    </row>
    <row r="347" spans="1:11" x14ac:dyDescent="0.2">
      <c r="G347" t="s">
        <v>2041</v>
      </c>
      <c r="H347">
        <v>7</v>
      </c>
      <c r="I347">
        <v>0</v>
      </c>
      <c r="J347">
        <v>5</v>
      </c>
      <c r="K347">
        <v>35</v>
      </c>
    </row>
    <row r="349" spans="1:11" x14ac:dyDescent="0.2">
      <c r="A349" t="s">
        <v>9308</v>
      </c>
      <c r="B349" t="s">
        <v>9286</v>
      </c>
      <c r="C349" t="s">
        <v>9287</v>
      </c>
      <c r="D349">
        <v>2</v>
      </c>
      <c r="E349">
        <v>262</v>
      </c>
      <c r="F349">
        <v>524</v>
      </c>
      <c r="G349" t="s">
        <v>9472</v>
      </c>
      <c r="H349">
        <v>510</v>
      </c>
      <c r="I349">
        <v>14</v>
      </c>
      <c r="J349">
        <v>8.5</v>
      </c>
      <c r="K349">
        <v>4335</v>
      </c>
    </row>
    <row r="350" spans="1:11" x14ac:dyDescent="0.2">
      <c r="G350" t="s">
        <v>2041</v>
      </c>
      <c r="H350">
        <v>14</v>
      </c>
      <c r="I350">
        <v>0</v>
      </c>
      <c r="J350">
        <v>5</v>
      </c>
      <c r="K350">
        <v>70</v>
      </c>
    </row>
    <row r="352" spans="1:11" x14ac:dyDescent="0.2">
      <c r="A352" t="s">
        <v>9472</v>
      </c>
      <c r="B352" t="s">
        <v>9558</v>
      </c>
      <c r="C352" t="s">
        <v>4248</v>
      </c>
      <c r="D352">
        <v>2</v>
      </c>
      <c r="E352">
        <v>351</v>
      </c>
      <c r="F352">
        <v>702</v>
      </c>
      <c r="G352" t="s">
        <v>21721</v>
      </c>
      <c r="H352">
        <v>688</v>
      </c>
      <c r="I352">
        <v>14</v>
      </c>
      <c r="J352">
        <v>10</v>
      </c>
      <c r="K352">
        <v>6880</v>
      </c>
    </row>
    <row r="353" spans="1:11" x14ac:dyDescent="0.2">
      <c r="G353" t="s">
        <v>21768</v>
      </c>
      <c r="H353">
        <v>10</v>
      </c>
      <c r="I353">
        <v>4</v>
      </c>
      <c r="J353">
        <v>10</v>
      </c>
      <c r="K353">
        <v>100</v>
      </c>
    </row>
    <row r="354" spans="1:11" x14ac:dyDescent="0.2">
      <c r="G354" t="s">
        <v>1682</v>
      </c>
      <c r="H354">
        <v>4</v>
      </c>
      <c r="I354">
        <v>0</v>
      </c>
    </row>
    <row r="357" spans="1:11" x14ac:dyDescent="0.2">
      <c r="A357" t="s">
        <v>9574</v>
      </c>
      <c r="B357" t="s">
        <v>9636</v>
      </c>
      <c r="C357" t="s">
        <v>9637</v>
      </c>
      <c r="D357">
        <v>3</v>
      </c>
      <c r="E357">
        <v>229</v>
      </c>
      <c r="F357">
        <v>687</v>
      </c>
      <c r="G357" t="s">
        <v>9736</v>
      </c>
      <c r="H357">
        <v>681</v>
      </c>
      <c r="I357">
        <v>6</v>
      </c>
      <c r="J357">
        <v>8.5</v>
      </c>
      <c r="K357">
        <v>5788</v>
      </c>
    </row>
    <row r="358" spans="1:11" x14ac:dyDescent="0.2">
      <c r="G358" t="s">
        <v>21776</v>
      </c>
      <c r="H358">
        <v>6</v>
      </c>
      <c r="I358">
        <v>0</v>
      </c>
    </row>
    <row r="360" spans="1:11" x14ac:dyDescent="0.2">
      <c r="A360" t="s">
        <v>9740</v>
      </c>
      <c r="B360" t="s">
        <v>9886</v>
      </c>
      <c r="C360" t="s">
        <v>9756</v>
      </c>
      <c r="D360">
        <v>2</v>
      </c>
      <c r="E360">
        <v>226</v>
      </c>
      <c r="F360">
        <v>452</v>
      </c>
      <c r="G360" t="s">
        <v>21650</v>
      </c>
      <c r="H360">
        <v>447</v>
      </c>
      <c r="I360">
        <v>5</v>
      </c>
      <c r="J360">
        <v>9</v>
      </c>
      <c r="K360">
        <v>4023</v>
      </c>
    </row>
    <row r="361" spans="1:11" x14ac:dyDescent="0.2">
      <c r="G361" t="s">
        <v>21768</v>
      </c>
      <c r="H361">
        <v>4</v>
      </c>
      <c r="I361">
        <v>1</v>
      </c>
      <c r="J361">
        <v>9</v>
      </c>
      <c r="K361">
        <v>36</v>
      </c>
    </row>
    <row r="362" spans="1:11" x14ac:dyDescent="0.2">
      <c r="G362" t="s">
        <v>2266</v>
      </c>
      <c r="H362">
        <v>1</v>
      </c>
      <c r="I362">
        <v>0</v>
      </c>
    </row>
    <row r="364" spans="1:11" x14ac:dyDescent="0.2">
      <c r="A364" t="s">
        <v>21721</v>
      </c>
      <c r="B364" t="s">
        <v>9853</v>
      </c>
      <c r="C364" t="s">
        <v>9732</v>
      </c>
      <c r="D364">
        <v>3</v>
      </c>
      <c r="E364">
        <v>223</v>
      </c>
      <c r="F364">
        <v>669</v>
      </c>
      <c r="G364" t="s">
        <v>21655</v>
      </c>
      <c r="H364">
        <v>645</v>
      </c>
      <c r="I364">
        <v>24</v>
      </c>
      <c r="J364">
        <v>9</v>
      </c>
      <c r="K364">
        <v>5805</v>
      </c>
    </row>
    <row r="365" spans="1:11" x14ac:dyDescent="0.2">
      <c r="G365" t="s">
        <v>2145</v>
      </c>
      <c r="H365">
        <v>24</v>
      </c>
      <c r="I365">
        <v>0</v>
      </c>
      <c r="J365">
        <v>5</v>
      </c>
      <c r="K365">
        <v>120</v>
      </c>
    </row>
    <row r="367" spans="1:11" x14ac:dyDescent="0.2">
      <c r="A367" t="s">
        <v>21781</v>
      </c>
      <c r="B367" t="s">
        <v>9913</v>
      </c>
      <c r="C367" t="s">
        <v>10010</v>
      </c>
      <c r="D367">
        <v>2</v>
      </c>
      <c r="E367">
        <v>251</v>
      </c>
      <c r="F367">
        <v>502</v>
      </c>
      <c r="G367" t="s">
        <v>21792</v>
      </c>
      <c r="H367">
        <v>496</v>
      </c>
      <c r="I367">
        <v>6</v>
      </c>
      <c r="J367">
        <v>9</v>
      </c>
      <c r="K367">
        <v>4464</v>
      </c>
    </row>
    <row r="368" spans="1:11" x14ac:dyDescent="0.2">
      <c r="G368" t="s">
        <v>2266</v>
      </c>
      <c r="H368">
        <v>5</v>
      </c>
      <c r="I368">
        <v>1</v>
      </c>
    </row>
    <row r="369" spans="1:11" x14ac:dyDescent="0.2">
      <c r="G369" t="s">
        <v>2145</v>
      </c>
      <c r="H369">
        <v>1</v>
      </c>
      <c r="I369">
        <v>0</v>
      </c>
      <c r="J369">
        <v>5</v>
      </c>
      <c r="K369">
        <v>5</v>
      </c>
    </row>
    <row r="371" spans="1:11" x14ac:dyDescent="0.2">
      <c r="A371" t="s">
        <v>21723</v>
      </c>
      <c r="B371" t="s">
        <v>2618</v>
      </c>
      <c r="C371" t="s">
        <v>2687</v>
      </c>
      <c r="D371">
        <v>1.5</v>
      </c>
      <c r="E371">
        <v>264</v>
      </c>
      <c r="F371">
        <v>396</v>
      </c>
      <c r="G371" t="s">
        <v>2435</v>
      </c>
      <c r="H371">
        <v>382</v>
      </c>
      <c r="I371">
        <v>14</v>
      </c>
      <c r="J371">
        <v>9</v>
      </c>
      <c r="K371">
        <v>3438</v>
      </c>
    </row>
    <row r="372" spans="1:11" x14ac:dyDescent="0.2">
      <c r="G372" t="s">
        <v>2041</v>
      </c>
      <c r="H372">
        <v>14</v>
      </c>
      <c r="I372">
        <v>0</v>
      </c>
      <c r="J372">
        <v>5</v>
      </c>
      <c r="K372">
        <v>70</v>
      </c>
    </row>
    <row r="374" spans="1:11" x14ac:dyDescent="0.2">
      <c r="A374" t="s">
        <v>21655</v>
      </c>
      <c r="B374" t="s">
        <v>2463</v>
      </c>
      <c r="C374" t="s">
        <v>2464</v>
      </c>
      <c r="D374">
        <v>2</v>
      </c>
      <c r="E374">
        <v>253</v>
      </c>
      <c r="F374">
        <v>506</v>
      </c>
      <c r="G374" t="s">
        <v>2435</v>
      </c>
      <c r="H374">
        <v>503</v>
      </c>
      <c r="I374">
        <v>3</v>
      </c>
      <c r="J374">
        <v>8.5</v>
      </c>
      <c r="K374">
        <v>4275</v>
      </c>
    </row>
    <row r="375" spans="1:11" x14ac:dyDescent="0.2">
      <c r="G375" t="s">
        <v>2041</v>
      </c>
      <c r="H375">
        <v>3</v>
      </c>
      <c r="I375">
        <v>0</v>
      </c>
      <c r="J375">
        <v>5</v>
      </c>
      <c r="K375">
        <v>15</v>
      </c>
    </row>
    <row r="378" spans="1:11" x14ac:dyDescent="0.2">
      <c r="A378" t="s">
        <v>2339</v>
      </c>
      <c r="B378" t="s">
        <v>10260</v>
      </c>
      <c r="C378" t="s">
        <v>2352</v>
      </c>
      <c r="D378">
        <v>2</v>
      </c>
      <c r="E378">
        <v>341</v>
      </c>
      <c r="F378">
        <v>682</v>
      </c>
      <c r="G378" t="s">
        <v>10064</v>
      </c>
      <c r="H378">
        <v>673</v>
      </c>
      <c r="I378">
        <v>9</v>
      </c>
      <c r="J378">
        <v>9</v>
      </c>
      <c r="K378">
        <v>6057</v>
      </c>
    </row>
    <row r="379" spans="1:11" x14ac:dyDescent="0.2">
      <c r="G379" t="s">
        <v>2041</v>
      </c>
      <c r="H379">
        <v>9</v>
      </c>
      <c r="I379">
        <v>0</v>
      </c>
      <c r="J379">
        <v>5</v>
      </c>
      <c r="K379">
        <v>45</v>
      </c>
    </row>
    <row r="381" spans="1:11" x14ac:dyDescent="0.2">
      <c r="A381" t="s">
        <v>10064</v>
      </c>
      <c r="B381" t="s">
        <v>10068</v>
      </c>
      <c r="C381" t="s">
        <v>10069</v>
      </c>
      <c r="D381">
        <v>2</v>
      </c>
      <c r="E381">
        <v>191</v>
      </c>
      <c r="F381">
        <v>382</v>
      </c>
      <c r="G381" t="s">
        <v>10023</v>
      </c>
      <c r="H381">
        <v>378</v>
      </c>
      <c r="I381">
        <v>4</v>
      </c>
      <c r="J381">
        <v>9</v>
      </c>
      <c r="K381">
        <v>3402</v>
      </c>
    </row>
    <row r="382" spans="1:11" x14ac:dyDescent="0.2">
      <c r="G382" t="s">
        <v>2041</v>
      </c>
      <c r="H382">
        <v>2</v>
      </c>
      <c r="I382">
        <v>2</v>
      </c>
      <c r="J382">
        <v>5</v>
      </c>
      <c r="K382">
        <v>10</v>
      </c>
    </row>
    <row r="383" spans="1:11" x14ac:dyDescent="0.2">
      <c r="G383" t="s">
        <v>1784</v>
      </c>
      <c r="H383">
        <v>2</v>
      </c>
      <c r="I383">
        <v>0</v>
      </c>
      <c r="J383">
        <v>5</v>
      </c>
      <c r="K383">
        <v>10</v>
      </c>
    </row>
    <row r="385" spans="1:11" x14ac:dyDescent="0.2">
      <c r="A385" t="s">
        <v>10067</v>
      </c>
      <c r="B385" t="s">
        <v>10254</v>
      </c>
      <c r="C385" t="s">
        <v>10194</v>
      </c>
      <c r="D385">
        <v>1.5</v>
      </c>
      <c r="E385">
        <v>302</v>
      </c>
      <c r="F385">
        <v>453</v>
      </c>
      <c r="G385" t="s">
        <v>10283</v>
      </c>
      <c r="H385">
        <v>441</v>
      </c>
      <c r="I385">
        <v>12</v>
      </c>
      <c r="J385">
        <v>9</v>
      </c>
      <c r="K385">
        <v>3969</v>
      </c>
    </row>
    <row r="386" spans="1:11" x14ac:dyDescent="0.2">
      <c r="G386" t="s">
        <v>1680</v>
      </c>
      <c r="H386">
        <v>3</v>
      </c>
      <c r="I386">
        <v>9</v>
      </c>
    </row>
    <row r="387" spans="1:11" x14ac:dyDescent="0.2">
      <c r="G387" t="s">
        <v>1681</v>
      </c>
      <c r="H387">
        <v>6</v>
      </c>
      <c r="I387">
        <v>3</v>
      </c>
    </row>
    <row r="388" spans="1:11" x14ac:dyDescent="0.2">
      <c r="G388" t="s">
        <v>1784</v>
      </c>
      <c r="H388">
        <v>3</v>
      </c>
      <c r="I388">
        <v>0</v>
      </c>
      <c r="J388">
        <v>3</v>
      </c>
      <c r="K388">
        <v>15</v>
      </c>
    </row>
    <row r="390" spans="1:11" x14ac:dyDescent="0.2">
      <c r="A390" t="s">
        <v>10231</v>
      </c>
      <c r="B390" t="s">
        <v>10432</v>
      </c>
      <c r="C390" t="s">
        <v>10179</v>
      </c>
      <c r="D390">
        <v>2</v>
      </c>
      <c r="E390">
        <v>311</v>
      </c>
      <c r="F390">
        <v>622</v>
      </c>
      <c r="G390" t="s">
        <v>10321</v>
      </c>
      <c r="H390">
        <v>601</v>
      </c>
      <c r="I390">
        <v>21</v>
      </c>
      <c r="J390">
        <v>11</v>
      </c>
      <c r="K390">
        <v>6611</v>
      </c>
    </row>
    <row r="391" spans="1:11" x14ac:dyDescent="0.2">
      <c r="G391" t="s">
        <v>1783</v>
      </c>
      <c r="H391">
        <v>21</v>
      </c>
      <c r="I391">
        <v>0</v>
      </c>
      <c r="J391">
        <v>5</v>
      </c>
      <c r="K391">
        <v>105</v>
      </c>
    </row>
    <row r="393" spans="1:11" x14ac:dyDescent="0.2">
      <c r="A393" t="s">
        <v>10320</v>
      </c>
      <c r="B393" t="s">
        <v>10394</v>
      </c>
      <c r="C393" t="s">
        <v>10464</v>
      </c>
      <c r="D393">
        <v>2</v>
      </c>
      <c r="E393">
        <v>324</v>
      </c>
      <c r="F393">
        <v>648</v>
      </c>
      <c r="G393" t="s">
        <v>10427</v>
      </c>
      <c r="H393">
        <v>598</v>
      </c>
      <c r="I393">
        <v>50</v>
      </c>
      <c r="J393">
        <v>8.5</v>
      </c>
      <c r="K393">
        <v>5083</v>
      </c>
    </row>
    <row r="394" spans="1:11" x14ac:dyDescent="0.2">
      <c r="G394" t="s">
        <v>10433</v>
      </c>
      <c r="H394">
        <v>46</v>
      </c>
      <c r="I394">
        <v>4</v>
      </c>
      <c r="J394">
        <v>8.5</v>
      </c>
      <c r="K394">
        <v>391</v>
      </c>
    </row>
    <row r="395" spans="1:11" x14ac:dyDescent="0.2">
      <c r="G395" t="s">
        <v>1678</v>
      </c>
      <c r="H395">
        <v>4</v>
      </c>
      <c r="I395">
        <v>0</v>
      </c>
    </row>
    <row r="397" spans="1:11" x14ac:dyDescent="0.2">
      <c r="A397" t="s">
        <v>10438</v>
      </c>
      <c r="B397" t="s">
        <v>10517</v>
      </c>
      <c r="C397" t="s">
        <v>10465</v>
      </c>
      <c r="D397">
        <v>3</v>
      </c>
      <c r="E397">
        <v>244</v>
      </c>
      <c r="F397">
        <v>732</v>
      </c>
      <c r="G397" t="s">
        <v>10455</v>
      </c>
      <c r="H397">
        <v>720</v>
      </c>
      <c r="I397">
        <v>12</v>
      </c>
      <c r="J397">
        <v>9</v>
      </c>
      <c r="K397">
        <v>6480</v>
      </c>
    </row>
    <row r="398" spans="1:11" x14ac:dyDescent="0.2">
      <c r="G398" t="s">
        <v>1678</v>
      </c>
      <c r="H398">
        <v>7</v>
      </c>
      <c r="I398">
        <v>5</v>
      </c>
    </row>
    <row r="399" spans="1:11" x14ac:dyDescent="0.2">
      <c r="G399" t="s">
        <v>11265</v>
      </c>
      <c r="H399">
        <v>5</v>
      </c>
      <c r="I399">
        <v>0</v>
      </c>
    </row>
    <row r="401" spans="1:11" x14ac:dyDescent="0.2">
      <c r="A401" t="s">
        <v>2253</v>
      </c>
      <c r="B401" t="s">
        <v>2222</v>
      </c>
      <c r="C401" t="s">
        <v>2223</v>
      </c>
      <c r="D401">
        <v>2</v>
      </c>
      <c r="E401">
        <v>249</v>
      </c>
      <c r="F401">
        <v>498</v>
      </c>
      <c r="G401" t="s">
        <v>2081</v>
      </c>
      <c r="H401">
        <v>485</v>
      </c>
      <c r="I401">
        <v>13</v>
      </c>
      <c r="J401">
        <v>9.5</v>
      </c>
      <c r="K401">
        <v>4608</v>
      </c>
    </row>
    <row r="404" spans="1:11" x14ac:dyDescent="0.2">
      <c r="A404" t="s">
        <v>2163</v>
      </c>
      <c r="B404" t="s">
        <v>2095</v>
      </c>
      <c r="C404" t="s">
        <v>2096</v>
      </c>
      <c r="D404">
        <v>1.5</v>
      </c>
      <c r="E404">
        <v>261</v>
      </c>
      <c r="F404">
        <v>391</v>
      </c>
      <c r="G404" t="s">
        <v>1581</v>
      </c>
      <c r="H404">
        <v>377</v>
      </c>
      <c r="I404">
        <v>14</v>
      </c>
      <c r="J404">
        <v>9</v>
      </c>
      <c r="K404">
        <v>3393</v>
      </c>
    </row>
    <row r="407" spans="1:11" x14ac:dyDescent="0.2">
      <c r="A407" t="s">
        <v>1950</v>
      </c>
      <c r="B407" t="s">
        <v>1892</v>
      </c>
      <c r="C407" t="s">
        <v>1893</v>
      </c>
      <c r="D407">
        <v>2</v>
      </c>
      <c r="E407">
        <v>261</v>
      </c>
      <c r="F407">
        <v>522</v>
      </c>
      <c r="G407" t="s">
        <v>1802</v>
      </c>
      <c r="H407">
        <v>517</v>
      </c>
      <c r="I407">
        <v>5</v>
      </c>
      <c r="J407">
        <v>9</v>
      </c>
      <c r="K407">
        <v>4653</v>
      </c>
    </row>
    <row r="410" spans="1:11" x14ac:dyDescent="0.2">
      <c r="A410" t="s">
        <v>1955</v>
      </c>
      <c r="B410" t="s">
        <v>1763</v>
      </c>
      <c r="C410" t="s">
        <v>1766</v>
      </c>
      <c r="D410">
        <v>3</v>
      </c>
      <c r="E410">
        <v>256</v>
      </c>
      <c r="F410">
        <v>768</v>
      </c>
      <c r="G410" s="30">
        <v>39658</v>
      </c>
      <c r="H410">
        <v>752</v>
      </c>
      <c r="I410">
        <v>16</v>
      </c>
      <c r="J410">
        <v>8.5</v>
      </c>
      <c r="K410">
        <v>6392</v>
      </c>
    </row>
    <row r="413" spans="1:11" x14ac:dyDescent="0.2">
      <c r="A413" s="12">
        <v>39660</v>
      </c>
      <c r="B413" t="s">
        <v>11133</v>
      </c>
      <c r="C413" t="s">
        <v>10798</v>
      </c>
      <c r="D413">
        <v>2</v>
      </c>
      <c r="E413">
        <v>259</v>
      </c>
      <c r="F413">
        <v>518</v>
      </c>
      <c r="G413" t="s">
        <v>11202</v>
      </c>
      <c r="H413">
        <v>499</v>
      </c>
      <c r="I413">
        <v>19</v>
      </c>
      <c r="J413">
        <v>9</v>
      </c>
      <c r="K413">
        <v>4491</v>
      </c>
    </row>
    <row r="416" spans="1:11" x14ac:dyDescent="0.2">
      <c r="A416" t="s">
        <v>11207</v>
      </c>
      <c r="B416" t="s">
        <v>11166</v>
      </c>
      <c r="C416" t="s">
        <v>11167</v>
      </c>
      <c r="D416">
        <v>1.5</v>
      </c>
      <c r="E416">
        <v>232</v>
      </c>
      <c r="F416">
        <v>348</v>
      </c>
      <c r="G416" t="s">
        <v>11286</v>
      </c>
      <c r="H416">
        <v>341</v>
      </c>
      <c r="I416">
        <v>7</v>
      </c>
      <c r="J416">
        <v>9</v>
      </c>
      <c r="K416">
        <v>3069</v>
      </c>
    </row>
    <row r="419" spans="1:11" x14ac:dyDescent="0.2">
      <c r="A419" t="s">
        <v>11249</v>
      </c>
      <c r="B419" t="s">
        <v>11183</v>
      </c>
      <c r="C419" t="s">
        <v>11302</v>
      </c>
      <c r="D419">
        <v>1</v>
      </c>
      <c r="E419">
        <v>256</v>
      </c>
      <c r="F419">
        <v>256</v>
      </c>
      <c r="G419" t="s">
        <v>12736</v>
      </c>
      <c r="K419">
        <f>H419*J419</f>
        <v>0</v>
      </c>
    </row>
    <row r="422" spans="1:11" x14ac:dyDescent="0.2">
      <c r="A422" t="s">
        <v>11249</v>
      </c>
      <c r="B422" t="s">
        <v>11153</v>
      </c>
      <c r="C422" t="s">
        <v>11317</v>
      </c>
      <c r="D422">
        <v>1</v>
      </c>
      <c r="E422">
        <v>267</v>
      </c>
      <c r="F422">
        <v>267</v>
      </c>
      <c r="G422" t="s">
        <v>11429</v>
      </c>
      <c r="H422">
        <v>255</v>
      </c>
      <c r="I422">
        <v>12</v>
      </c>
      <c r="J422">
        <v>12.5</v>
      </c>
      <c r="K422">
        <v>3188</v>
      </c>
    </row>
    <row r="425" spans="1:11" x14ac:dyDescent="0.2">
      <c r="K425">
        <f>H425*J425</f>
        <v>0</v>
      </c>
    </row>
    <row r="426" spans="1:11" x14ac:dyDescent="0.2">
      <c r="K426">
        <f t="shared" ref="K426:K432" si="0">H426*J426</f>
        <v>0</v>
      </c>
    </row>
    <row r="428" spans="1:11" x14ac:dyDescent="0.2">
      <c r="K428">
        <f t="shared" si="0"/>
        <v>0</v>
      </c>
    </row>
    <row r="429" spans="1:11" x14ac:dyDescent="0.2">
      <c r="K429">
        <f t="shared" si="0"/>
        <v>0</v>
      </c>
    </row>
    <row r="431" spans="1:11" x14ac:dyDescent="0.2">
      <c r="K431">
        <f t="shared" si="0"/>
        <v>0</v>
      </c>
    </row>
    <row r="432" spans="1:11" x14ac:dyDescent="0.2">
      <c r="K432">
        <f t="shared" si="0"/>
        <v>0</v>
      </c>
    </row>
  </sheetData>
  <mergeCells count="1">
    <mergeCell ref="A1:C3"/>
  </mergeCells>
  <phoneticPr fontId="13" type="noConversion"/>
  <pageMargins left="0.75" right="0.75" top="1" bottom="1" header="0.5" footer="0.5"/>
  <rowBreaks count="2" manualBreakCount="2">
    <brk id="217" max="16383" man="1"/>
    <brk id="292" max="16383" man="1"/>
  </rowBreaks>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K78"/>
  <sheetViews>
    <sheetView topLeftCell="A50" zoomScaleNormal="100" workbookViewId="0">
      <selection activeCell="E96" sqref="E96"/>
    </sheetView>
  </sheetViews>
  <sheetFormatPr baseColWidth="10" defaultRowHeight="12.75" x14ac:dyDescent="0.2"/>
  <cols>
    <col min="7" max="7" width="15.875" customWidth="1"/>
  </cols>
  <sheetData>
    <row r="1" spans="1:11" x14ac:dyDescent="0.2">
      <c r="A1" s="127" t="s">
        <v>7678</v>
      </c>
      <c r="B1" s="128"/>
      <c r="C1" s="129"/>
    </row>
    <row r="2" spans="1:11" x14ac:dyDescent="0.2">
      <c r="A2" s="130"/>
      <c r="B2" s="131"/>
      <c r="C2" s="132"/>
    </row>
    <row r="3" spans="1:11" x14ac:dyDescent="0.2">
      <c r="A3" s="133"/>
      <c r="B3" s="134"/>
      <c r="C3" s="135"/>
    </row>
    <row r="4" spans="1:11" ht="13.5" thickBot="1" x14ac:dyDescent="0.25"/>
    <row r="5" spans="1:11" ht="18.75" thickBot="1" x14ac:dyDescent="0.3">
      <c r="A5" s="3" t="s">
        <v>6476</v>
      </c>
      <c r="B5" s="3" t="s">
        <v>6814</v>
      </c>
      <c r="C5" s="3" t="s">
        <v>6932</v>
      </c>
      <c r="D5" s="3" t="s">
        <v>6377</v>
      </c>
      <c r="E5" s="3" t="s">
        <v>6249</v>
      </c>
      <c r="F5" s="4" t="s">
        <v>6904</v>
      </c>
      <c r="G5" s="3" t="s">
        <v>6829</v>
      </c>
      <c r="H5" s="3" t="s">
        <v>6844</v>
      </c>
      <c r="I5" s="3" t="s">
        <v>6404</v>
      </c>
      <c r="J5" s="3" t="s">
        <v>7022</v>
      </c>
      <c r="K5" s="3" t="s">
        <v>6312</v>
      </c>
    </row>
    <row r="6" spans="1:11" x14ac:dyDescent="0.2">
      <c r="A6" s="5">
        <v>39014</v>
      </c>
      <c r="B6" t="s">
        <v>7534</v>
      </c>
      <c r="C6" t="s">
        <v>7028</v>
      </c>
      <c r="D6">
        <v>4</v>
      </c>
      <c r="E6">
        <v>165</v>
      </c>
      <c r="F6">
        <v>660</v>
      </c>
      <c r="G6" s="5">
        <v>39030</v>
      </c>
      <c r="H6">
        <v>658</v>
      </c>
      <c r="I6">
        <v>2</v>
      </c>
      <c r="J6">
        <v>9</v>
      </c>
      <c r="K6">
        <v>5922</v>
      </c>
    </row>
    <row r="7" spans="1:11" x14ac:dyDescent="0.2">
      <c r="G7" t="s">
        <v>6944</v>
      </c>
      <c r="H7">
        <v>2</v>
      </c>
      <c r="I7">
        <v>0</v>
      </c>
    </row>
    <row r="9" spans="1:11" x14ac:dyDescent="0.2">
      <c r="A9" s="5">
        <v>39030</v>
      </c>
      <c r="B9" t="s">
        <v>7084</v>
      </c>
      <c r="C9" t="s">
        <v>7047</v>
      </c>
      <c r="D9">
        <v>2</v>
      </c>
      <c r="E9">
        <v>301</v>
      </c>
      <c r="F9">
        <v>602</v>
      </c>
      <c r="G9" s="5">
        <v>39037</v>
      </c>
      <c r="H9">
        <v>599</v>
      </c>
      <c r="I9">
        <v>3</v>
      </c>
      <c r="J9">
        <v>8.5</v>
      </c>
      <c r="K9">
        <v>5092</v>
      </c>
    </row>
    <row r="10" spans="1:11" x14ac:dyDescent="0.2">
      <c r="G10" t="s">
        <v>7116</v>
      </c>
      <c r="H10">
        <v>3</v>
      </c>
      <c r="I10">
        <v>0</v>
      </c>
    </row>
    <row r="12" spans="1:11" x14ac:dyDescent="0.2">
      <c r="A12" s="5">
        <v>39037</v>
      </c>
      <c r="B12" t="s">
        <v>5535</v>
      </c>
      <c r="C12" t="s">
        <v>5522</v>
      </c>
      <c r="D12">
        <v>2</v>
      </c>
      <c r="E12">
        <v>305</v>
      </c>
      <c r="F12">
        <v>610</v>
      </c>
      <c r="G12" s="5">
        <v>39044</v>
      </c>
      <c r="H12">
        <v>603</v>
      </c>
      <c r="I12">
        <v>7</v>
      </c>
      <c r="J12">
        <v>9</v>
      </c>
      <c r="K12">
        <v>5427</v>
      </c>
    </row>
    <row r="13" spans="1:11" x14ac:dyDescent="0.2">
      <c r="G13" t="s">
        <v>5824</v>
      </c>
      <c r="H13">
        <v>7</v>
      </c>
      <c r="I13">
        <v>0</v>
      </c>
    </row>
    <row r="15" spans="1:11" x14ac:dyDescent="0.2">
      <c r="A15" s="5">
        <v>39044</v>
      </c>
      <c r="B15" t="s">
        <v>7171</v>
      </c>
      <c r="C15" t="s">
        <v>5368</v>
      </c>
      <c r="D15">
        <v>2</v>
      </c>
      <c r="E15">
        <v>302</v>
      </c>
      <c r="F15">
        <v>604</v>
      </c>
      <c r="G15" s="5">
        <v>39051</v>
      </c>
      <c r="H15">
        <v>598</v>
      </c>
      <c r="I15">
        <v>6</v>
      </c>
      <c r="J15">
        <v>9</v>
      </c>
      <c r="K15">
        <v>5382</v>
      </c>
    </row>
    <row r="16" spans="1:11" x14ac:dyDescent="0.2">
      <c r="G16" s="5">
        <v>39051</v>
      </c>
      <c r="H16" t="s">
        <v>6948</v>
      </c>
      <c r="I16">
        <v>5</v>
      </c>
      <c r="J16">
        <v>9</v>
      </c>
      <c r="K16">
        <v>9</v>
      </c>
    </row>
    <row r="17" spans="1:11" x14ac:dyDescent="0.2">
      <c r="G17" s="5" t="s">
        <v>6462</v>
      </c>
      <c r="H17">
        <v>5</v>
      </c>
      <c r="I17">
        <v>0</v>
      </c>
    </row>
    <row r="18" spans="1:11" x14ac:dyDescent="0.2">
      <c r="G18" s="5"/>
    </row>
    <row r="19" spans="1:11" x14ac:dyDescent="0.2">
      <c r="A19" s="5">
        <v>39051</v>
      </c>
      <c r="B19" t="s">
        <v>7316</v>
      </c>
      <c r="C19" t="s">
        <v>5861</v>
      </c>
      <c r="D19">
        <v>2</v>
      </c>
      <c r="E19">
        <v>309</v>
      </c>
      <c r="F19">
        <v>618</v>
      </c>
      <c r="G19" s="5">
        <v>39058</v>
      </c>
      <c r="H19">
        <v>606</v>
      </c>
      <c r="I19">
        <v>12</v>
      </c>
      <c r="J19">
        <v>8</v>
      </c>
      <c r="K19">
        <v>4848</v>
      </c>
    </row>
    <row r="20" spans="1:11" x14ac:dyDescent="0.2">
      <c r="G20" t="s">
        <v>6462</v>
      </c>
      <c r="H20">
        <v>12</v>
      </c>
      <c r="I20">
        <v>0</v>
      </c>
    </row>
    <row r="23" spans="1:11" x14ac:dyDescent="0.2">
      <c r="A23" s="5">
        <v>39058</v>
      </c>
      <c r="B23" t="s">
        <v>7092</v>
      </c>
      <c r="C23" t="s">
        <v>5763</v>
      </c>
      <c r="D23">
        <v>2</v>
      </c>
      <c r="E23">
        <v>313</v>
      </c>
      <c r="F23">
        <v>626</v>
      </c>
      <c r="G23" s="5">
        <v>39093</v>
      </c>
      <c r="H23">
        <v>621</v>
      </c>
      <c r="I23">
        <v>5</v>
      </c>
      <c r="J23">
        <v>8.5</v>
      </c>
      <c r="K23">
        <v>5279</v>
      </c>
    </row>
    <row r="24" spans="1:11" x14ac:dyDescent="0.2">
      <c r="G24" s="5">
        <v>39093</v>
      </c>
      <c r="H24" t="s">
        <v>7487</v>
      </c>
      <c r="I24">
        <v>4</v>
      </c>
      <c r="J24">
        <v>8.5</v>
      </c>
      <c r="K24">
        <v>8.5</v>
      </c>
    </row>
    <row r="25" spans="1:11" x14ac:dyDescent="0.2">
      <c r="G25" t="s">
        <v>7615</v>
      </c>
      <c r="H25">
        <v>4</v>
      </c>
      <c r="I25">
        <v>0</v>
      </c>
    </row>
    <row r="27" spans="1:11" x14ac:dyDescent="0.2">
      <c r="A27" s="5">
        <v>39061</v>
      </c>
      <c r="B27" t="s">
        <v>7295</v>
      </c>
      <c r="C27" t="s">
        <v>7204</v>
      </c>
      <c r="D27">
        <v>2</v>
      </c>
      <c r="E27">
        <v>300</v>
      </c>
      <c r="F27">
        <v>600</v>
      </c>
      <c r="G27" s="5">
        <v>39065</v>
      </c>
      <c r="H27">
        <v>596</v>
      </c>
      <c r="I27">
        <v>4</v>
      </c>
      <c r="J27">
        <v>9.5</v>
      </c>
      <c r="K27">
        <v>5662</v>
      </c>
    </row>
    <row r="28" spans="1:11" x14ac:dyDescent="0.2">
      <c r="G28" s="5">
        <v>39065</v>
      </c>
      <c r="H28" t="s">
        <v>7123</v>
      </c>
      <c r="I28">
        <v>3</v>
      </c>
      <c r="K28">
        <v>9.5</v>
      </c>
    </row>
    <row r="29" spans="1:11" x14ac:dyDescent="0.2">
      <c r="G29" t="s">
        <v>5378</v>
      </c>
      <c r="H29">
        <v>3</v>
      </c>
      <c r="I29">
        <v>0</v>
      </c>
    </row>
    <row r="31" spans="1:11" x14ac:dyDescent="0.2">
      <c r="A31" s="5">
        <v>39066</v>
      </c>
      <c r="B31" t="s">
        <v>5295</v>
      </c>
      <c r="C31" t="s">
        <v>5596</v>
      </c>
      <c r="D31">
        <v>2</v>
      </c>
      <c r="E31">
        <v>306</v>
      </c>
      <c r="F31">
        <v>612</v>
      </c>
      <c r="G31" s="5">
        <v>39438</v>
      </c>
      <c r="H31">
        <v>605</v>
      </c>
      <c r="I31">
        <v>7</v>
      </c>
      <c r="J31">
        <v>10</v>
      </c>
      <c r="K31">
        <f>H31*J31</f>
        <v>6050</v>
      </c>
    </row>
    <row r="32" spans="1:11" x14ac:dyDescent="0.2">
      <c r="G32" t="s">
        <v>7640</v>
      </c>
      <c r="H32">
        <v>5</v>
      </c>
      <c r="I32">
        <v>2</v>
      </c>
    </row>
    <row r="34" spans="1:11" x14ac:dyDescent="0.2">
      <c r="A34" s="5">
        <v>39073</v>
      </c>
      <c r="B34" t="s">
        <v>5430</v>
      </c>
      <c r="C34" t="s">
        <v>4954</v>
      </c>
      <c r="D34">
        <v>2</v>
      </c>
      <c r="E34">
        <v>350</v>
      </c>
      <c r="F34">
        <v>700</v>
      </c>
      <c r="G34" s="5">
        <v>39445</v>
      </c>
      <c r="H34">
        <v>694</v>
      </c>
      <c r="I34">
        <v>6</v>
      </c>
      <c r="J34">
        <v>9.5</v>
      </c>
      <c r="K34">
        <f>H34*J34</f>
        <v>6593</v>
      </c>
    </row>
    <row r="35" spans="1:11" x14ac:dyDescent="0.2">
      <c r="G35" t="s">
        <v>7446</v>
      </c>
      <c r="H35">
        <v>6</v>
      </c>
      <c r="I35">
        <v>0</v>
      </c>
    </row>
    <row r="37" spans="1:11" x14ac:dyDescent="0.2">
      <c r="A37" s="5">
        <v>39445</v>
      </c>
      <c r="B37" t="s">
        <v>7697</v>
      </c>
      <c r="C37" t="s">
        <v>7300</v>
      </c>
      <c r="D37">
        <v>2</v>
      </c>
      <c r="E37">
        <v>315</v>
      </c>
      <c r="F37">
        <v>630</v>
      </c>
      <c r="G37" s="5">
        <v>39086</v>
      </c>
      <c r="H37">
        <v>626</v>
      </c>
      <c r="I37">
        <v>4</v>
      </c>
      <c r="J37">
        <v>9</v>
      </c>
      <c r="K37">
        <f>H37*J37</f>
        <v>5634</v>
      </c>
    </row>
    <row r="38" spans="1:11" x14ac:dyDescent="0.2">
      <c r="G38" t="s">
        <v>7446</v>
      </c>
      <c r="H38">
        <v>4</v>
      </c>
      <c r="I38">
        <v>0</v>
      </c>
    </row>
    <row r="40" spans="1:11" x14ac:dyDescent="0.2">
      <c r="A40" s="5">
        <v>39093</v>
      </c>
      <c r="B40" t="s">
        <v>7155</v>
      </c>
      <c r="C40" t="s">
        <v>6982</v>
      </c>
      <c r="D40">
        <v>2</v>
      </c>
      <c r="E40">
        <v>309</v>
      </c>
      <c r="F40">
        <v>618</v>
      </c>
      <c r="G40" s="5">
        <v>39100</v>
      </c>
      <c r="H40">
        <v>611</v>
      </c>
      <c r="I40">
        <v>7</v>
      </c>
      <c r="J40">
        <v>9.5</v>
      </c>
      <c r="K40">
        <f>H40*J40</f>
        <v>5804.5</v>
      </c>
    </row>
    <row r="41" spans="1:11" x14ac:dyDescent="0.2">
      <c r="G41" s="5">
        <v>39100</v>
      </c>
      <c r="H41" t="s">
        <v>7487</v>
      </c>
      <c r="I41">
        <v>6</v>
      </c>
    </row>
    <row r="42" spans="1:11" x14ac:dyDescent="0.2">
      <c r="G42" t="s">
        <v>4941</v>
      </c>
      <c r="H42">
        <v>4</v>
      </c>
      <c r="I42">
        <v>2</v>
      </c>
    </row>
    <row r="43" spans="1:11" x14ac:dyDescent="0.2">
      <c r="G43" s="5">
        <v>39122</v>
      </c>
      <c r="H43">
        <v>2</v>
      </c>
      <c r="I43">
        <v>0</v>
      </c>
      <c r="J43">
        <v>9.5</v>
      </c>
      <c r="K43">
        <v>19</v>
      </c>
    </row>
    <row r="45" spans="1:11" x14ac:dyDescent="0.2">
      <c r="A45" s="5">
        <v>39094</v>
      </c>
      <c r="B45" t="s">
        <v>7561</v>
      </c>
      <c r="C45" t="s">
        <v>7503</v>
      </c>
      <c r="D45">
        <v>2</v>
      </c>
      <c r="E45">
        <v>307</v>
      </c>
      <c r="F45">
        <v>614</v>
      </c>
      <c r="G45" s="5">
        <v>39100</v>
      </c>
      <c r="H45">
        <v>603</v>
      </c>
      <c r="I45">
        <v>11</v>
      </c>
      <c r="J45">
        <v>8.5</v>
      </c>
      <c r="K45">
        <f>H45*J45</f>
        <v>5125.5</v>
      </c>
    </row>
    <row r="46" spans="1:11" x14ac:dyDescent="0.2">
      <c r="G46" s="5">
        <v>39100</v>
      </c>
      <c r="H46" t="s">
        <v>7487</v>
      </c>
      <c r="I46">
        <v>10</v>
      </c>
    </row>
    <row r="47" spans="1:11" x14ac:dyDescent="0.2">
      <c r="G47" t="s">
        <v>4942</v>
      </c>
      <c r="H47">
        <v>5</v>
      </c>
      <c r="I47">
        <v>5</v>
      </c>
    </row>
    <row r="48" spans="1:11" x14ac:dyDescent="0.2">
      <c r="G48" s="5">
        <v>39122</v>
      </c>
      <c r="H48">
        <v>5</v>
      </c>
      <c r="I48">
        <v>0</v>
      </c>
      <c r="J48">
        <v>8.5</v>
      </c>
      <c r="K48">
        <v>42</v>
      </c>
    </row>
    <row r="50" spans="1:11" x14ac:dyDescent="0.2">
      <c r="A50" s="5">
        <v>39100</v>
      </c>
      <c r="B50" t="s">
        <v>5055</v>
      </c>
      <c r="C50" t="s">
        <v>4864</v>
      </c>
      <c r="D50">
        <v>1</v>
      </c>
      <c r="E50">
        <v>290</v>
      </c>
      <c r="F50">
        <v>290</v>
      </c>
      <c r="G50" s="5">
        <v>39121</v>
      </c>
      <c r="H50">
        <v>286</v>
      </c>
      <c r="I50">
        <v>4</v>
      </c>
      <c r="J50">
        <v>9</v>
      </c>
      <c r="K50">
        <v>2574</v>
      </c>
    </row>
    <row r="51" spans="1:11" x14ac:dyDescent="0.2">
      <c r="G51" t="s">
        <v>4941</v>
      </c>
      <c r="H51">
        <v>4</v>
      </c>
      <c r="I51">
        <v>0</v>
      </c>
    </row>
    <row r="53" spans="1:11" x14ac:dyDescent="0.2">
      <c r="A53" s="5">
        <v>39100</v>
      </c>
      <c r="B53" t="s">
        <v>5563</v>
      </c>
      <c r="C53" t="s">
        <v>5016</v>
      </c>
      <c r="D53">
        <v>3</v>
      </c>
      <c r="E53">
        <v>199</v>
      </c>
      <c r="F53">
        <v>597</v>
      </c>
      <c r="G53" s="5">
        <v>39107</v>
      </c>
      <c r="H53">
        <v>595</v>
      </c>
      <c r="I53">
        <v>2</v>
      </c>
      <c r="J53">
        <v>9.5</v>
      </c>
      <c r="K53">
        <v>5652</v>
      </c>
    </row>
    <row r="54" spans="1:11" x14ac:dyDescent="0.2">
      <c r="G54" t="s">
        <v>7867</v>
      </c>
      <c r="H54">
        <v>2</v>
      </c>
      <c r="I54">
        <v>0</v>
      </c>
    </row>
    <row r="56" spans="1:11" x14ac:dyDescent="0.2">
      <c r="A56" s="5">
        <v>39107</v>
      </c>
      <c r="B56" t="s">
        <v>7258</v>
      </c>
      <c r="C56" t="s">
        <v>7078</v>
      </c>
      <c r="D56">
        <v>2</v>
      </c>
      <c r="E56">
        <v>309</v>
      </c>
      <c r="F56">
        <v>618</v>
      </c>
      <c r="G56" s="5">
        <v>39114</v>
      </c>
      <c r="H56">
        <v>612</v>
      </c>
      <c r="I56">
        <v>6</v>
      </c>
      <c r="J56">
        <v>8.5</v>
      </c>
      <c r="K56">
        <v>5202</v>
      </c>
    </row>
    <row r="57" spans="1:11" x14ac:dyDescent="0.2">
      <c r="G57" s="5">
        <v>39114</v>
      </c>
      <c r="H57" t="s">
        <v>5216</v>
      </c>
      <c r="I57">
        <v>5</v>
      </c>
      <c r="J57">
        <v>8.5</v>
      </c>
      <c r="K57">
        <v>8.5</v>
      </c>
    </row>
    <row r="58" spans="1:11" x14ac:dyDescent="0.2">
      <c r="G58" t="s">
        <v>4942</v>
      </c>
      <c r="H58">
        <v>5</v>
      </c>
      <c r="I58">
        <v>0</v>
      </c>
    </row>
    <row r="60" spans="1:11" x14ac:dyDescent="0.2">
      <c r="A60" s="5">
        <v>39114</v>
      </c>
      <c r="B60" t="s">
        <v>7739</v>
      </c>
      <c r="C60" t="s">
        <v>7659</v>
      </c>
      <c r="D60">
        <v>2</v>
      </c>
      <c r="E60">
        <v>302</v>
      </c>
      <c r="F60">
        <v>604</v>
      </c>
      <c r="G60" s="5">
        <v>39135</v>
      </c>
      <c r="H60">
        <v>602</v>
      </c>
      <c r="I60">
        <v>2</v>
      </c>
      <c r="J60">
        <v>9.5</v>
      </c>
      <c r="K60">
        <v>5719</v>
      </c>
    </row>
    <row r="61" spans="1:11" x14ac:dyDescent="0.2">
      <c r="G61" t="s">
        <v>7746</v>
      </c>
      <c r="H61">
        <v>2</v>
      </c>
      <c r="I61">
        <v>0</v>
      </c>
    </row>
    <row r="63" spans="1:11" x14ac:dyDescent="0.2">
      <c r="A63" s="5">
        <v>39114</v>
      </c>
      <c r="B63" t="s">
        <v>7639</v>
      </c>
      <c r="C63" t="s">
        <v>7579</v>
      </c>
      <c r="D63">
        <v>2</v>
      </c>
      <c r="E63">
        <v>294</v>
      </c>
      <c r="F63">
        <v>588</v>
      </c>
      <c r="G63" s="5">
        <v>39121</v>
      </c>
      <c r="H63">
        <v>587</v>
      </c>
      <c r="I63">
        <v>1</v>
      </c>
      <c r="J63">
        <v>8.5</v>
      </c>
      <c r="K63">
        <v>4990</v>
      </c>
    </row>
    <row r="64" spans="1:11" x14ac:dyDescent="0.2">
      <c r="G64" t="s">
        <v>4941</v>
      </c>
      <c r="H64">
        <v>1</v>
      </c>
      <c r="I64">
        <v>0</v>
      </c>
      <c r="J64">
        <v>8.5</v>
      </c>
      <c r="K64">
        <v>8.5</v>
      </c>
    </row>
    <row r="66" spans="1:11" x14ac:dyDescent="0.2">
      <c r="A66" s="5">
        <v>39121</v>
      </c>
      <c r="B66" t="s">
        <v>5259</v>
      </c>
      <c r="C66" t="s">
        <v>4992</v>
      </c>
      <c r="D66">
        <v>1</v>
      </c>
      <c r="E66">
        <v>929</v>
      </c>
      <c r="F66">
        <v>929</v>
      </c>
      <c r="G66" s="5">
        <v>39135</v>
      </c>
      <c r="H66">
        <v>923</v>
      </c>
      <c r="I66">
        <v>6</v>
      </c>
      <c r="J66">
        <v>9.5</v>
      </c>
      <c r="K66">
        <v>8768</v>
      </c>
    </row>
    <row r="67" spans="1:11" x14ac:dyDescent="0.2">
      <c r="G67" t="s">
        <v>7746</v>
      </c>
      <c r="H67">
        <v>6</v>
      </c>
      <c r="I67">
        <v>0</v>
      </c>
    </row>
    <row r="69" spans="1:11" x14ac:dyDescent="0.2">
      <c r="A69" s="5">
        <v>39135</v>
      </c>
      <c r="B69" t="s">
        <v>4680</v>
      </c>
      <c r="C69" t="s">
        <v>4681</v>
      </c>
      <c r="D69">
        <v>2.5</v>
      </c>
      <c r="E69">
        <v>295</v>
      </c>
      <c r="F69">
        <v>737</v>
      </c>
      <c r="G69" s="5">
        <v>39149</v>
      </c>
      <c r="H69">
        <v>734</v>
      </c>
      <c r="I69">
        <v>3</v>
      </c>
      <c r="J69">
        <v>9</v>
      </c>
      <c r="K69">
        <v>6606</v>
      </c>
    </row>
    <row r="71" spans="1:11" x14ac:dyDescent="0.2">
      <c r="A71" s="5">
        <v>39135</v>
      </c>
      <c r="B71" t="s">
        <v>4794</v>
      </c>
      <c r="C71" t="s">
        <v>4906</v>
      </c>
      <c r="D71">
        <v>2</v>
      </c>
      <c r="E71">
        <v>301</v>
      </c>
      <c r="F71">
        <v>602</v>
      </c>
      <c r="G71" s="5">
        <v>39142</v>
      </c>
      <c r="H71">
        <v>600</v>
      </c>
      <c r="I71">
        <v>2</v>
      </c>
      <c r="J71">
        <v>9</v>
      </c>
      <c r="K71">
        <v>5400</v>
      </c>
    </row>
    <row r="73" spans="1:11" x14ac:dyDescent="0.2">
      <c r="A73" s="5">
        <v>39147</v>
      </c>
      <c r="B73" t="s">
        <v>7760</v>
      </c>
      <c r="C73" t="s">
        <v>7761</v>
      </c>
      <c r="D73">
        <v>3</v>
      </c>
      <c r="E73">
        <v>161</v>
      </c>
      <c r="F73">
        <v>483</v>
      </c>
      <c r="G73" s="5">
        <v>39156</v>
      </c>
      <c r="H73">
        <v>483</v>
      </c>
      <c r="I73">
        <v>0</v>
      </c>
      <c r="J73">
        <v>9</v>
      </c>
      <c r="K73">
        <v>4347</v>
      </c>
    </row>
    <row r="74" spans="1:11" x14ac:dyDescent="0.2">
      <c r="A74" s="5"/>
      <c r="B74" s="5"/>
    </row>
    <row r="75" spans="1:11" x14ac:dyDescent="0.2">
      <c r="A75" s="5">
        <v>39149</v>
      </c>
      <c r="B75" t="s">
        <v>7719</v>
      </c>
      <c r="C75" t="s">
        <v>7539</v>
      </c>
      <c r="D75">
        <v>1.5</v>
      </c>
      <c r="E75">
        <v>300</v>
      </c>
      <c r="F75">
        <v>450</v>
      </c>
      <c r="G75" s="5">
        <v>39170</v>
      </c>
      <c r="H75">
        <v>440</v>
      </c>
      <c r="I75">
        <v>10</v>
      </c>
      <c r="J75">
        <v>9.5</v>
      </c>
      <c r="K75">
        <v>4180</v>
      </c>
    </row>
    <row r="77" spans="1:11" x14ac:dyDescent="0.2">
      <c r="A77" s="5">
        <v>39149</v>
      </c>
      <c r="B77" t="s">
        <v>7336</v>
      </c>
      <c r="C77" t="s">
        <v>7570</v>
      </c>
      <c r="D77">
        <v>1.5</v>
      </c>
      <c r="E77">
        <v>300</v>
      </c>
      <c r="F77">
        <v>450</v>
      </c>
      <c r="G77" s="5">
        <v>39156</v>
      </c>
      <c r="H77">
        <v>441</v>
      </c>
      <c r="I77">
        <v>9</v>
      </c>
      <c r="J77">
        <v>8.5</v>
      </c>
      <c r="K77">
        <v>3748</v>
      </c>
    </row>
    <row r="78" spans="1:11" x14ac:dyDescent="0.2">
      <c r="G78" s="5">
        <v>39156</v>
      </c>
      <c r="H78" t="s">
        <v>7559</v>
      </c>
      <c r="I78">
        <v>8</v>
      </c>
      <c r="J78">
        <v>8.5</v>
      </c>
      <c r="K78">
        <v>9</v>
      </c>
    </row>
  </sheetData>
  <mergeCells count="1">
    <mergeCell ref="A1:C3"/>
  </mergeCells>
  <phoneticPr fontId="13" type="noConversion"/>
  <pageMargins left="0.75" right="0.75" top="1" bottom="1" header="0.5" footer="0.5"/>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K8"/>
  <sheetViews>
    <sheetView zoomScaleNormal="100" workbookViewId="0">
      <selection activeCell="N58" sqref="N58"/>
    </sheetView>
  </sheetViews>
  <sheetFormatPr baseColWidth="10" defaultRowHeight="12.75" x14ac:dyDescent="0.2"/>
  <sheetData>
    <row r="1" spans="1:11" x14ac:dyDescent="0.2">
      <c r="A1" s="127" t="s">
        <v>7624</v>
      </c>
      <c r="B1" s="128"/>
      <c r="C1" s="129"/>
    </row>
    <row r="2" spans="1:11" x14ac:dyDescent="0.2">
      <c r="A2" s="130"/>
      <c r="B2" s="131"/>
      <c r="C2" s="132"/>
    </row>
    <row r="3" spans="1:11" x14ac:dyDescent="0.2">
      <c r="A3" s="133"/>
      <c r="B3" s="134"/>
      <c r="C3" s="135"/>
    </row>
    <row r="4" spans="1:11" ht="13.5" thickBot="1" x14ac:dyDescent="0.25"/>
    <row r="5" spans="1:11" ht="18.75" thickBot="1" x14ac:dyDescent="0.3">
      <c r="A5" s="3" t="s">
        <v>6476</v>
      </c>
      <c r="B5" s="3" t="s">
        <v>6814</v>
      </c>
      <c r="C5" s="3" t="s">
        <v>7844</v>
      </c>
      <c r="D5" s="3" t="s">
        <v>7684</v>
      </c>
      <c r="E5" s="3" t="s">
        <v>7848</v>
      </c>
      <c r="F5" s="4" t="s">
        <v>6904</v>
      </c>
      <c r="G5" s="3" t="s">
        <v>6829</v>
      </c>
      <c r="H5" s="3" t="s">
        <v>6844</v>
      </c>
      <c r="I5" s="3" t="s">
        <v>6404</v>
      </c>
      <c r="J5" s="3" t="s">
        <v>7022</v>
      </c>
      <c r="K5" s="3" t="s">
        <v>6312</v>
      </c>
    </row>
    <row r="6" spans="1:11" x14ac:dyDescent="0.2">
      <c r="A6" s="5">
        <v>39147</v>
      </c>
      <c r="B6" t="s">
        <v>7941</v>
      </c>
      <c r="C6" t="s">
        <v>7799</v>
      </c>
      <c r="D6">
        <v>3</v>
      </c>
      <c r="E6">
        <v>161</v>
      </c>
      <c r="F6">
        <v>483</v>
      </c>
      <c r="G6" s="5">
        <v>39163</v>
      </c>
      <c r="H6">
        <v>478</v>
      </c>
      <c r="I6">
        <v>5</v>
      </c>
      <c r="J6">
        <v>8.5</v>
      </c>
      <c r="K6">
        <v>4063</v>
      </c>
    </row>
    <row r="7" spans="1:11" x14ac:dyDescent="0.2">
      <c r="F7" s="5"/>
    </row>
    <row r="8" spans="1:11" x14ac:dyDescent="0.2">
      <c r="A8" s="5">
        <v>39163</v>
      </c>
      <c r="B8" t="s">
        <v>8045</v>
      </c>
      <c r="C8" t="s">
        <v>7448</v>
      </c>
      <c r="D8">
        <v>3</v>
      </c>
      <c r="E8">
        <v>211</v>
      </c>
      <c r="F8">
        <v>633</v>
      </c>
      <c r="G8" s="5">
        <v>39184</v>
      </c>
      <c r="H8">
        <v>624</v>
      </c>
      <c r="I8">
        <v>9</v>
      </c>
      <c r="J8">
        <v>8.5</v>
      </c>
      <c r="K8">
        <v>5304</v>
      </c>
    </row>
  </sheetData>
  <mergeCells count="1">
    <mergeCell ref="A1:C3"/>
  </mergeCells>
  <phoneticPr fontId="13" type="noConversion"/>
  <pageMargins left="0.75" right="0.75" top="1" bottom="1" header="0.5" footer="0.5"/>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K376"/>
  <sheetViews>
    <sheetView topLeftCell="A285" zoomScale="110" zoomScaleNormal="100" workbookViewId="0">
      <selection activeCell="H312" sqref="H312"/>
    </sheetView>
  </sheetViews>
  <sheetFormatPr baseColWidth="10" defaultRowHeight="12.75" x14ac:dyDescent="0.2"/>
  <cols>
    <col min="7" max="7" width="13" customWidth="1"/>
  </cols>
  <sheetData>
    <row r="1" spans="1:11" x14ac:dyDescent="0.2">
      <c r="A1" s="127" t="s">
        <v>4074</v>
      </c>
      <c r="B1" s="128"/>
      <c r="C1" s="129"/>
    </row>
    <row r="2" spans="1:11" x14ac:dyDescent="0.2">
      <c r="A2" s="130"/>
      <c r="B2" s="131"/>
      <c r="C2" s="132"/>
    </row>
    <row r="3" spans="1:11" x14ac:dyDescent="0.2">
      <c r="A3" s="133"/>
      <c r="B3" s="134"/>
      <c r="C3" s="135"/>
    </row>
    <row r="4" spans="1:11" ht="13.5" thickBot="1" x14ac:dyDescent="0.25"/>
    <row r="5" spans="1:11" ht="18.75" thickBot="1" x14ac:dyDescent="0.3">
      <c r="A5" s="3" t="s">
        <v>6476</v>
      </c>
      <c r="B5" s="3" t="s">
        <v>6814</v>
      </c>
      <c r="C5" s="3" t="s">
        <v>7844</v>
      </c>
      <c r="D5" s="3" t="s">
        <v>7684</v>
      </c>
      <c r="E5" s="3" t="s">
        <v>7848</v>
      </c>
      <c r="F5" s="4" t="s">
        <v>6904</v>
      </c>
      <c r="G5" s="3" t="s">
        <v>6829</v>
      </c>
      <c r="H5" s="3" t="s">
        <v>6844</v>
      </c>
      <c r="I5" s="3" t="s">
        <v>6404</v>
      </c>
      <c r="J5" s="3" t="s">
        <v>7022</v>
      </c>
      <c r="K5" s="3" t="s">
        <v>6312</v>
      </c>
    </row>
    <row r="6" spans="1:11" x14ac:dyDescent="0.2">
      <c r="A6" s="5">
        <v>39298</v>
      </c>
      <c r="B6" t="s">
        <v>4080</v>
      </c>
      <c r="C6" t="s">
        <v>3959</v>
      </c>
      <c r="D6">
        <v>1</v>
      </c>
      <c r="E6">
        <v>527</v>
      </c>
      <c r="F6">
        <v>527</v>
      </c>
      <c r="G6" s="5">
        <v>39310</v>
      </c>
      <c r="H6">
        <v>515</v>
      </c>
      <c r="I6">
        <v>12</v>
      </c>
      <c r="J6">
        <v>10</v>
      </c>
      <c r="K6">
        <f>H6*J6</f>
        <v>5150</v>
      </c>
    </row>
    <row r="7" spans="1:11" x14ac:dyDescent="0.2">
      <c r="G7" t="s">
        <v>8460</v>
      </c>
      <c r="H7">
        <v>8</v>
      </c>
      <c r="I7">
        <v>4</v>
      </c>
      <c r="J7">
        <v>10</v>
      </c>
      <c r="K7">
        <v>80</v>
      </c>
    </row>
    <row r="8" spans="1:11" x14ac:dyDescent="0.2">
      <c r="G8" s="12">
        <v>39324</v>
      </c>
      <c r="H8">
        <v>3</v>
      </c>
      <c r="I8">
        <v>1</v>
      </c>
      <c r="J8">
        <v>10</v>
      </c>
      <c r="K8">
        <v>30</v>
      </c>
    </row>
    <row r="9" spans="1:11" x14ac:dyDescent="0.2">
      <c r="G9" s="12" t="s">
        <v>3696</v>
      </c>
      <c r="H9">
        <v>1</v>
      </c>
      <c r="I9">
        <v>0</v>
      </c>
      <c r="J9">
        <v>10</v>
      </c>
      <c r="K9">
        <v>10</v>
      </c>
    </row>
    <row r="11" spans="1:11" x14ac:dyDescent="0.2">
      <c r="A11" t="s">
        <v>4133</v>
      </c>
      <c r="B11" t="s">
        <v>3879</v>
      </c>
      <c r="C11" t="s">
        <v>4030</v>
      </c>
      <c r="D11">
        <v>2</v>
      </c>
      <c r="E11">
        <v>386</v>
      </c>
      <c r="F11">
        <v>772</v>
      </c>
      <c r="G11" s="12">
        <v>39324</v>
      </c>
      <c r="H11">
        <v>745</v>
      </c>
      <c r="I11">
        <v>27</v>
      </c>
      <c r="J11">
        <v>9</v>
      </c>
      <c r="K11">
        <v>6705</v>
      </c>
    </row>
    <row r="12" spans="1:11" x14ac:dyDescent="0.2">
      <c r="G12" s="12" t="s">
        <v>3601</v>
      </c>
      <c r="H12">
        <v>14</v>
      </c>
      <c r="I12">
        <v>13</v>
      </c>
      <c r="J12">
        <v>9</v>
      </c>
      <c r="K12">
        <v>126</v>
      </c>
    </row>
    <row r="13" spans="1:11" x14ac:dyDescent="0.2">
      <c r="G13" t="s">
        <v>3570</v>
      </c>
      <c r="H13">
        <v>13</v>
      </c>
      <c r="I13">
        <v>0</v>
      </c>
    </row>
    <row r="15" spans="1:11" x14ac:dyDescent="0.2">
      <c r="A15" t="s">
        <v>4067</v>
      </c>
      <c r="B15" t="s">
        <v>3978</v>
      </c>
      <c r="C15" t="s">
        <v>4036</v>
      </c>
      <c r="D15">
        <v>2</v>
      </c>
      <c r="E15">
        <v>237</v>
      </c>
      <c r="F15">
        <v>474</v>
      </c>
      <c r="G15" t="s">
        <v>3846</v>
      </c>
      <c r="H15">
        <v>461</v>
      </c>
      <c r="I15">
        <v>13</v>
      </c>
      <c r="J15">
        <v>10</v>
      </c>
      <c r="K15">
        <v>4610</v>
      </c>
    </row>
    <row r="16" spans="1:11" x14ac:dyDescent="0.2">
      <c r="G16" t="s">
        <v>3696</v>
      </c>
      <c r="H16">
        <v>3</v>
      </c>
      <c r="I16">
        <v>10</v>
      </c>
      <c r="J16">
        <v>10</v>
      </c>
      <c r="K16">
        <v>30</v>
      </c>
    </row>
    <row r="17" spans="1:11" x14ac:dyDescent="0.2">
      <c r="G17" t="s">
        <v>3570</v>
      </c>
      <c r="H17">
        <v>10</v>
      </c>
      <c r="I17">
        <v>0</v>
      </c>
    </row>
    <row r="19" spans="1:11" x14ac:dyDescent="0.2">
      <c r="A19" t="s">
        <v>3846</v>
      </c>
      <c r="B19" t="s">
        <v>3600</v>
      </c>
      <c r="C19" t="s">
        <v>3868</v>
      </c>
      <c r="D19">
        <v>3</v>
      </c>
      <c r="E19">
        <v>202</v>
      </c>
      <c r="F19">
        <v>608</v>
      </c>
      <c r="G19" t="s">
        <v>3601</v>
      </c>
      <c r="H19">
        <v>593</v>
      </c>
      <c r="I19">
        <v>15</v>
      </c>
      <c r="J19">
        <v>9.5</v>
      </c>
      <c r="K19">
        <v>5634</v>
      </c>
    </row>
    <row r="20" spans="1:11" x14ac:dyDescent="0.2">
      <c r="G20" t="s">
        <v>8798</v>
      </c>
      <c r="H20">
        <v>4</v>
      </c>
      <c r="I20">
        <v>11</v>
      </c>
      <c r="J20">
        <v>9.5</v>
      </c>
      <c r="K20">
        <v>38</v>
      </c>
    </row>
    <row r="21" spans="1:11" x14ac:dyDescent="0.2">
      <c r="G21" t="s">
        <v>8638</v>
      </c>
      <c r="H21">
        <v>3</v>
      </c>
      <c r="I21">
        <v>8</v>
      </c>
    </row>
    <row r="22" spans="1:11" x14ac:dyDescent="0.2">
      <c r="G22" t="s">
        <v>8831</v>
      </c>
      <c r="H22">
        <v>8</v>
      </c>
      <c r="I22">
        <v>0</v>
      </c>
    </row>
    <row r="24" spans="1:11" x14ac:dyDescent="0.2">
      <c r="A24" t="s">
        <v>3697</v>
      </c>
      <c r="B24" t="s">
        <v>3680</v>
      </c>
      <c r="C24" t="s">
        <v>3633</v>
      </c>
      <c r="D24">
        <v>1.5</v>
      </c>
      <c r="E24">
        <v>338</v>
      </c>
      <c r="F24">
        <v>507</v>
      </c>
      <c r="G24" t="s">
        <v>3614</v>
      </c>
      <c r="H24">
        <v>499</v>
      </c>
      <c r="I24">
        <v>8</v>
      </c>
      <c r="J24">
        <v>9</v>
      </c>
      <c r="K24">
        <v>4491</v>
      </c>
    </row>
    <row r="25" spans="1:11" x14ac:dyDescent="0.2">
      <c r="G25" t="s">
        <v>8797</v>
      </c>
      <c r="H25">
        <v>7</v>
      </c>
      <c r="I25">
        <v>1</v>
      </c>
      <c r="J25">
        <v>9</v>
      </c>
      <c r="K25">
        <v>63</v>
      </c>
    </row>
    <row r="26" spans="1:11" x14ac:dyDescent="0.2">
      <c r="G26" t="s">
        <v>5378</v>
      </c>
      <c r="H26">
        <v>1</v>
      </c>
      <c r="I26">
        <v>0</v>
      </c>
    </row>
    <row r="28" spans="1:11" x14ac:dyDescent="0.2">
      <c r="A28" t="s">
        <v>3536</v>
      </c>
      <c r="B28" t="s">
        <v>3681</v>
      </c>
      <c r="C28" t="s">
        <v>3682</v>
      </c>
      <c r="D28">
        <v>1</v>
      </c>
      <c r="E28">
        <v>633.5</v>
      </c>
      <c r="F28">
        <v>633.5</v>
      </c>
      <c r="G28" t="s">
        <v>8518</v>
      </c>
      <c r="H28">
        <v>613</v>
      </c>
      <c r="I28">
        <v>20</v>
      </c>
      <c r="J28">
        <v>9</v>
      </c>
      <c r="K28">
        <v>5517</v>
      </c>
    </row>
    <row r="29" spans="1:11" x14ac:dyDescent="0.2">
      <c r="G29" t="s">
        <v>8798</v>
      </c>
      <c r="H29">
        <v>7</v>
      </c>
      <c r="I29">
        <v>13</v>
      </c>
      <c r="J29">
        <v>9</v>
      </c>
      <c r="K29">
        <v>63</v>
      </c>
    </row>
    <row r="30" spans="1:11" x14ac:dyDescent="0.2">
      <c r="G30" t="s">
        <v>8831</v>
      </c>
      <c r="H30">
        <v>8</v>
      </c>
      <c r="I30">
        <v>5</v>
      </c>
    </row>
    <row r="31" spans="1:11" x14ac:dyDescent="0.2">
      <c r="G31" t="s">
        <v>3335</v>
      </c>
      <c r="H31">
        <v>1</v>
      </c>
      <c r="I31">
        <v>4</v>
      </c>
    </row>
    <row r="32" spans="1:11" x14ac:dyDescent="0.2">
      <c r="G32" t="s">
        <v>3182</v>
      </c>
      <c r="H32">
        <v>4</v>
      </c>
      <c r="I32">
        <v>0</v>
      </c>
      <c r="J32">
        <v>9</v>
      </c>
      <c r="K32">
        <v>36</v>
      </c>
    </row>
    <row r="35" spans="1:11" x14ac:dyDescent="0.2">
      <c r="A35" t="s">
        <v>8485</v>
      </c>
      <c r="B35" t="s">
        <v>8489</v>
      </c>
      <c r="C35" t="s">
        <v>8490</v>
      </c>
      <c r="D35">
        <v>4</v>
      </c>
      <c r="E35">
        <v>157</v>
      </c>
      <c r="F35">
        <v>628</v>
      </c>
      <c r="G35" t="s">
        <v>8798</v>
      </c>
      <c r="H35">
        <v>624</v>
      </c>
      <c r="I35">
        <v>4</v>
      </c>
      <c r="J35">
        <v>10.5</v>
      </c>
      <c r="K35">
        <v>6553</v>
      </c>
    </row>
    <row r="36" spans="1:11" x14ac:dyDescent="0.2">
      <c r="G36" t="s">
        <v>3182</v>
      </c>
      <c r="H36">
        <v>1</v>
      </c>
      <c r="I36">
        <v>3</v>
      </c>
      <c r="J36">
        <v>10.5</v>
      </c>
      <c r="K36">
        <v>10.5</v>
      </c>
    </row>
    <row r="37" spans="1:11" x14ac:dyDescent="0.2">
      <c r="G37" t="s">
        <v>5378</v>
      </c>
      <c r="H37">
        <v>3</v>
      </c>
      <c r="I37">
        <v>0</v>
      </c>
    </row>
    <row r="39" spans="1:11" x14ac:dyDescent="0.2">
      <c r="A39" t="s">
        <v>8796</v>
      </c>
      <c r="B39" t="s">
        <v>8758</v>
      </c>
      <c r="C39" t="s">
        <v>8759</v>
      </c>
      <c r="D39">
        <v>4</v>
      </c>
      <c r="E39">
        <v>144</v>
      </c>
      <c r="F39">
        <v>576</v>
      </c>
      <c r="G39" t="s">
        <v>3322</v>
      </c>
      <c r="H39">
        <v>523</v>
      </c>
      <c r="I39">
        <v>53</v>
      </c>
      <c r="J39">
        <v>9.5</v>
      </c>
      <c r="K39">
        <v>4968</v>
      </c>
    </row>
    <row r="40" spans="1:11" x14ac:dyDescent="0.2">
      <c r="G40" t="s">
        <v>3469</v>
      </c>
      <c r="H40">
        <v>42</v>
      </c>
      <c r="I40">
        <v>11</v>
      </c>
      <c r="J40">
        <v>9.5</v>
      </c>
      <c r="K40">
        <v>399</v>
      </c>
    </row>
    <row r="41" spans="1:11" x14ac:dyDescent="0.2">
      <c r="G41" t="s">
        <v>3182</v>
      </c>
      <c r="H41">
        <v>13</v>
      </c>
      <c r="I41">
        <v>0</v>
      </c>
      <c r="J41">
        <v>9.5</v>
      </c>
      <c r="K41">
        <v>124</v>
      </c>
    </row>
    <row r="42" spans="1:11" x14ac:dyDescent="0.2">
      <c r="A42" s="18"/>
    </row>
    <row r="44" spans="1:11" x14ac:dyDescent="0.2">
      <c r="A44" t="s">
        <v>3456</v>
      </c>
      <c r="B44" t="s">
        <v>3171</v>
      </c>
      <c r="C44" t="s">
        <v>3172</v>
      </c>
      <c r="D44">
        <v>4</v>
      </c>
      <c r="E44">
        <v>141</v>
      </c>
      <c r="F44">
        <v>564</v>
      </c>
      <c r="G44" t="s">
        <v>3181</v>
      </c>
      <c r="H44">
        <v>556</v>
      </c>
      <c r="I44">
        <v>8</v>
      </c>
      <c r="J44">
        <v>10</v>
      </c>
      <c r="K44">
        <v>5560</v>
      </c>
    </row>
    <row r="45" spans="1:11" x14ac:dyDescent="0.2">
      <c r="G45" t="s">
        <v>5378</v>
      </c>
      <c r="H45">
        <v>4</v>
      </c>
      <c r="I45">
        <v>4</v>
      </c>
    </row>
    <row r="46" spans="1:11" x14ac:dyDescent="0.2">
      <c r="G46" t="s">
        <v>2943</v>
      </c>
      <c r="H46">
        <v>4</v>
      </c>
      <c r="I46">
        <v>0</v>
      </c>
    </row>
    <row r="48" spans="1:11" x14ac:dyDescent="0.2">
      <c r="A48" t="s">
        <v>8785</v>
      </c>
      <c r="B48" t="s">
        <v>9014</v>
      </c>
      <c r="C48" t="s">
        <v>9015</v>
      </c>
      <c r="D48">
        <v>5</v>
      </c>
      <c r="E48">
        <v>135</v>
      </c>
      <c r="F48">
        <v>680</v>
      </c>
      <c r="G48" t="s">
        <v>9091</v>
      </c>
      <c r="H48">
        <v>668</v>
      </c>
      <c r="I48">
        <v>12</v>
      </c>
      <c r="J48">
        <v>9</v>
      </c>
      <c r="K48">
        <v>6012</v>
      </c>
    </row>
    <row r="49" spans="1:11" x14ac:dyDescent="0.2">
      <c r="G49" t="s">
        <v>9105</v>
      </c>
      <c r="H49">
        <v>6</v>
      </c>
      <c r="I49">
        <v>6</v>
      </c>
      <c r="J49">
        <v>9</v>
      </c>
      <c r="K49">
        <v>54</v>
      </c>
    </row>
    <row r="50" spans="1:11" x14ac:dyDescent="0.2">
      <c r="G50" t="s">
        <v>9408</v>
      </c>
      <c r="H50">
        <v>6</v>
      </c>
      <c r="I50">
        <v>0</v>
      </c>
    </row>
    <row r="52" spans="1:11" x14ac:dyDescent="0.2">
      <c r="A52" t="s">
        <v>9064</v>
      </c>
      <c r="B52" t="s">
        <v>9086</v>
      </c>
      <c r="C52" t="s">
        <v>8992</v>
      </c>
      <c r="D52">
        <v>2</v>
      </c>
      <c r="E52">
        <v>302</v>
      </c>
      <c r="F52">
        <v>604</v>
      </c>
      <c r="G52" t="s">
        <v>9105</v>
      </c>
      <c r="H52">
        <v>590</v>
      </c>
      <c r="I52">
        <v>14</v>
      </c>
      <c r="J52">
        <v>10</v>
      </c>
      <c r="K52">
        <v>5900</v>
      </c>
    </row>
    <row r="53" spans="1:11" x14ac:dyDescent="0.2">
      <c r="G53" t="s">
        <v>3113</v>
      </c>
      <c r="H53">
        <v>10</v>
      </c>
      <c r="I53">
        <v>4</v>
      </c>
      <c r="J53">
        <v>10</v>
      </c>
      <c r="K53">
        <v>100</v>
      </c>
    </row>
    <row r="54" spans="1:11" x14ac:dyDescent="0.2">
      <c r="G54" t="s">
        <v>9488</v>
      </c>
      <c r="H54">
        <v>4</v>
      </c>
      <c r="I54">
        <v>0</v>
      </c>
    </row>
    <row r="56" spans="1:11" x14ac:dyDescent="0.2">
      <c r="A56" t="s">
        <v>9005</v>
      </c>
      <c r="B56" t="s">
        <v>9085</v>
      </c>
      <c r="C56" t="s">
        <v>8435</v>
      </c>
      <c r="D56">
        <v>2</v>
      </c>
      <c r="E56">
        <v>320</v>
      </c>
      <c r="F56">
        <v>640</v>
      </c>
      <c r="G56" t="s">
        <v>3056</v>
      </c>
      <c r="H56">
        <v>624</v>
      </c>
      <c r="I56">
        <v>16</v>
      </c>
      <c r="J56">
        <v>10</v>
      </c>
      <c r="K56">
        <v>6240</v>
      </c>
    </row>
    <row r="57" spans="1:11" x14ac:dyDescent="0.2">
      <c r="G57" t="s">
        <v>3113</v>
      </c>
      <c r="H57">
        <v>9</v>
      </c>
      <c r="I57">
        <v>7</v>
      </c>
      <c r="J57">
        <v>9</v>
      </c>
      <c r="K57">
        <v>81</v>
      </c>
    </row>
    <row r="58" spans="1:11" x14ac:dyDescent="0.2">
      <c r="G58" t="s">
        <v>9457</v>
      </c>
      <c r="H58">
        <v>6</v>
      </c>
      <c r="I58">
        <v>1</v>
      </c>
      <c r="J58">
        <v>9</v>
      </c>
      <c r="K58">
        <v>54</v>
      </c>
    </row>
    <row r="59" spans="1:11" x14ac:dyDescent="0.2">
      <c r="G59" t="s">
        <v>9488</v>
      </c>
      <c r="H59">
        <v>1</v>
      </c>
      <c r="I59">
        <v>0</v>
      </c>
    </row>
    <row r="61" spans="1:11" x14ac:dyDescent="0.2">
      <c r="A61" t="s">
        <v>9216</v>
      </c>
      <c r="B61" t="s">
        <v>9157</v>
      </c>
      <c r="C61" t="s">
        <v>9219</v>
      </c>
      <c r="D61">
        <v>1.5</v>
      </c>
      <c r="E61">
        <v>303</v>
      </c>
      <c r="F61">
        <v>454.5</v>
      </c>
      <c r="G61" t="s">
        <v>2977</v>
      </c>
      <c r="H61">
        <v>446</v>
      </c>
      <c r="I61">
        <v>8</v>
      </c>
      <c r="J61">
        <v>9</v>
      </c>
      <c r="K61">
        <v>4014</v>
      </c>
    </row>
    <row r="62" spans="1:11" x14ac:dyDescent="0.2">
      <c r="G62" t="s">
        <v>9457</v>
      </c>
      <c r="H62">
        <v>5</v>
      </c>
      <c r="I62">
        <v>3</v>
      </c>
      <c r="J62">
        <v>9</v>
      </c>
      <c r="K62">
        <v>45</v>
      </c>
    </row>
    <row r="63" spans="1:11" x14ac:dyDescent="0.2">
      <c r="G63" t="s">
        <v>21793</v>
      </c>
      <c r="H63">
        <v>3</v>
      </c>
      <c r="I63">
        <v>0</v>
      </c>
    </row>
    <row r="65" spans="1:11" x14ac:dyDescent="0.2">
      <c r="A65" t="s">
        <v>3058</v>
      </c>
      <c r="B65" t="s">
        <v>3227</v>
      </c>
      <c r="C65" t="s">
        <v>3226</v>
      </c>
      <c r="D65">
        <v>1</v>
      </c>
      <c r="E65">
        <v>422</v>
      </c>
      <c r="F65">
        <v>422</v>
      </c>
      <c r="G65" t="s">
        <v>2929</v>
      </c>
      <c r="H65">
        <v>410</v>
      </c>
      <c r="I65">
        <v>12</v>
      </c>
      <c r="J65">
        <v>11</v>
      </c>
      <c r="K65">
        <v>4510</v>
      </c>
    </row>
    <row r="66" spans="1:11" x14ac:dyDescent="0.2">
      <c r="G66" t="s">
        <v>3012</v>
      </c>
      <c r="H66">
        <v>12</v>
      </c>
      <c r="I66">
        <v>0</v>
      </c>
      <c r="J66">
        <v>11</v>
      </c>
      <c r="K66">
        <f>H66*J66</f>
        <v>132</v>
      </c>
    </row>
    <row r="68" spans="1:11" x14ac:dyDescent="0.2">
      <c r="A68" t="s">
        <v>3031</v>
      </c>
      <c r="B68" t="s">
        <v>9362</v>
      </c>
      <c r="C68" t="s">
        <v>3039</v>
      </c>
      <c r="D68">
        <v>2</v>
      </c>
      <c r="E68">
        <v>266</v>
      </c>
      <c r="F68">
        <v>532</v>
      </c>
      <c r="G68" t="s">
        <v>3011</v>
      </c>
      <c r="H68">
        <v>527</v>
      </c>
      <c r="I68">
        <v>5</v>
      </c>
      <c r="J68">
        <v>9.5</v>
      </c>
      <c r="K68">
        <f>H68*J68</f>
        <v>5006.5</v>
      </c>
    </row>
    <row r="69" spans="1:11" x14ac:dyDescent="0.2">
      <c r="G69" t="s">
        <v>9457</v>
      </c>
      <c r="H69">
        <v>4</v>
      </c>
      <c r="I69">
        <v>1</v>
      </c>
      <c r="J69">
        <v>9.5</v>
      </c>
      <c r="K69">
        <v>36</v>
      </c>
    </row>
    <row r="70" spans="1:11" x14ac:dyDescent="0.2">
      <c r="G70" t="s">
        <v>21793</v>
      </c>
      <c r="H70">
        <v>1</v>
      </c>
      <c r="I70">
        <v>0</v>
      </c>
    </row>
    <row r="72" spans="1:11" x14ac:dyDescent="0.2">
      <c r="A72" t="s">
        <v>2929</v>
      </c>
      <c r="B72" t="s">
        <v>2967</v>
      </c>
      <c r="C72" t="s">
        <v>3069</v>
      </c>
      <c r="D72">
        <v>2</v>
      </c>
      <c r="E72">
        <v>306</v>
      </c>
      <c r="F72">
        <v>612</v>
      </c>
      <c r="G72" t="s">
        <v>9460</v>
      </c>
      <c r="H72">
        <v>594</v>
      </c>
      <c r="I72">
        <v>18</v>
      </c>
      <c r="J72">
        <v>9</v>
      </c>
      <c r="K72">
        <v>5346</v>
      </c>
    </row>
    <row r="73" spans="1:11" x14ac:dyDescent="0.2">
      <c r="G73" t="s">
        <v>9456</v>
      </c>
      <c r="H73" t="s">
        <v>9404</v>
      </c>
      <c r="I73">
        <v>17</v>
      </c>
      <c r="J73">
        <v>9</v>
      </c>
      <c r="K73">
        <v>9</v>
      </c>
    </row>
    <row r="74" spans="1:11" x14ac:dyDescent="0.2">
      <c r="G74" t="s">
        <v>9461</v>
      </c>
      <c r="H74">
        <v>2</v>
      </c>
      <c r="I74">
        <v>15</v>
      </c>
      <c r="J74">
        <v>9</v>
      </c>
      <c r="K74">
        <v>18</v>
      </c>
    </row>
    <row r="75" spans="1:11" x14ac:dyDescent="0.2">
      <c r="G75" t="s">
        <v>9697</v>
      </c>
      <c r="H75">
        <v>12</v>
      </c>
      <c r="I75">
        <v>3</v>
      </c>
    </row>
    <row r="76" spans="1:11" x14ac:dyDescent="0.2">
      <c r="G76" t="s">
        <v>21794</v>
      </c>
      <c r="H76">
        <v>3</v>
      </c>
      <c r="I76">
        <v>0</v>
      </c>
    </row>
    <row r="78" spans="1:11" x14ac:dyDescent="0.2">
      <c r="A78" t="s">
        <v>3045</v>
      </c>
      <c r="B78" t="s">
        <v>2889</v>
      </c>
      <c r="C78" t="s">
        <v>2890</v>
      </c>
      <c r="D78">
        <v>2</v>
      </c>
      <c r="E78">
        <v>307</v>
      </c>
      <c r="F78">
        <v>614</v>
      </c>
      <c r="G78" t="s">
        <v>2748</v>
      </c>
      <c r="H78">
        <v>599</v>
      </c>
      <c r="I78">
        <v>15</v>
      </c>
      <c r="J78">
        <v>9</v>
      </c>
      <c r="K78">
        <v>5391</v>
      </c>
    </row>
    <row r="79" spans="1:11" x14ac:dyDescent="0.2">
      <c r="G79" t="s">
        <v>9714</v>
      </c>
      <c r="H79">
        <v>3</v>
      </c>
      <c r="I79">
        <v>12</v>
      </c>
      <c r="J79">
        <v>9</v>
      </c>
      <c r="K79">
        <v>27</v>
      </c>
    </row>
    <row r="80" spans="1:11" x14ac:dyDescent="0.2">
      <c r="G80" t="s">
        <v>21650</v>
      </c>
      <c r="H80">
        <v>3</v>
      </c>
      <c r="I80">
        <v>9</v>
      </c>
      <c r="J80">
        <v>9</v>
      </c>
      <c r="K80">
        <v>27</v>
      </c>
    </row>
    <row r="81" spans="1:11" x14ac:dyDescent="0.2">
      <c r="G81" t="s">
        <v>21653</v>
      </c>
      <c r="H81">
        <v>4</v>
      </c>
      <c r="I81">
        <v>5</v>
      </c>
      <c r="J81">
        <v>9</v>
      </c>
      <c r="K81">
        <v>36</v>
      </c>
    </row>
    <row r="82" spans="1:11" x14ac:dyDescent="0.2">
      <c r="G82" t="s">
        <v>21719</v>
      </c>
      <c r="H82">
        <v>1</v>
      </c>
      <c r="I82">
        <v>4</v>
      </c>
    </row>
    <row r="83" spans="1:11" x14ac:dyDescent="0.2">
      <c r="G83" t="s">
        <v>21650</v>
      </c>
      <c r="H83">
        <v>3</v>
      </c>
      <c r="I83">
        <v>1</v>
      </c>
    </row>
    <row r="84" spans="1:11" x14ac:dyDescent="0.2">
      <c r="G84" t="s">
        <v>21795</v>
      </c>
      <c r="H84">
        <v>1</v>
      </c>
      <c r="I84">
        <v>0</v>
      </c>
    </row>
    <row r="86" spans="1:11" x14ac:dyDescent="0.2">
      <c r="A86" t="s">
        <v>2816</v>
      </c>
      <c r="B86" t="s">
        <v>2860</v>
      </c>
      <c r="C86" t="s">
        <v>8906</v>
      </c>
      <c r="D86">
        <v>2</v>
      </c>
      <c r="E86">
        <v>251</v>
      </c>
      <c r="F86">
        <v>502</v>
      </c>
      <c r="G86" t="s">
        <v>9457</v>
      </c>
      <c r="H86">
        <v>491</v>
      </c>
      <c r="I86">
        <v>11</v>
      </c>
      <c r="J86">
        <v>9</v>
      </c>
      <c r="K86">
        <v>4419</v>
      </c>
    </row>
    <row r="87" spans="1:11" x14ac:dyDescent="0.2">
      <c r="G87" t="s">
        <v>9715</v>
      </c>
      <c r="H87">
        <v>7</v>
      </c>
      <c r="I87">
        <v>4</v>
      </c>
      <c r="J87">
        <v>9</v>
      </c>
      <c r="K87">
        <v>63</v>
      </c>
    </row>
    <row r="88" spans="1:11" x14ac:dyDescent="0.2">
      <c r="G88" t="s">
        <v>21796</v>
      </c>
      <c r="H88">
        <v>4</v>
      </c>
      <c r="I88">
        <v>0</v>
      </c>
    </row>
    <row r="90" spans="1:11" x14ac:dyDescent="0.2">
      <c r="A90" t="s">
        <v>9463</v>
      </c>
      <c r="B90" t="s">
        <v>9414</v>
      </c>
      <c r="C90" t="s">
        <v>8061</v>
      </c>
      <c r="D90">
        <v>1</v>
      </c>
      <c r="E90">
        <v>629</v>
      </c>
      <c r="F90">
        <v>629</v>
      </c>
      <c r="G90" t="s">
        <v>9475</v>
      </c>
      <c r="H90">
        <v>623</v>
      </c>
      <c r="I90">
        <v>6</v>
      </c>
      <c r="J90">
        <v>10</v>
      </c>
      <c r="K90">
        <v>6230</v>
      </c>
    </row>
    <row r="91" spans="1:11" x14ac:dyDescent="0.2">
      <c r="G91" t="s">
        <v>21650</v>
      </c>
      <c r="H91">
        <v>6</v>
      </c>
      <c r="I91">
        <v>0</v>
      </c>
      <c r="J91">
        <v>10</v>
      </c>
      <c r="K91">
        <v>90</v>
      </c>
    </row>
    <row r="93" spans="1:11" x14ac:dyDescent="0.2">
      <c r="A93" t="s">
        <v>9522</v>
      </c>
      <c r="B93" t="s">
        <v>9621</v>
      </c>
      <c r="C93" t="s">
        <v>9622</v>
      </c>
      <c r="D93">
        <v>2</v>
      </c>
      <c r="E93">
        <v>354</v>
      </c>
      <c r="F93">
        <v>708</v>
      </c>
      <c r="G93" t="s">
        <v>9714</v>
      </c>
      <c r="H93">
        <v>692</v>
      </c>
      <c r="I93">
        <v>16</v>
      </c>
      <c r="J93">
        <v>9</v>
      </c>
      <c r="K93">
        <v>6228</v>
      </c>
    </row>
    <row r="94" spans="1:11" x14ac:dyDescent="0.2">
      <c r="G94" t="s">
        <v>21650</v>
      </c>
      <c r="H94">
        <v>14</v>
      </c>
      <c r="I94">
        <v>2</v>
      </c>
      <c r="J94">
        <v>9</v>
      </c>
      <c r="K94">
        <v>126</v>
      </c>
    </row>
    <row r="95" spans="1:11" x14ac:dyDescent="0.2">
      <c r="G95" t="s">
        <v>10205</v>
      </c>
      <c r="H95">
        <v>2</v>
      </c>
      <c r="I95">
        <v>0</v>
      </c>
    </row>
    <row r="97" spans="1:11" x14ac:dyDescent="0.2">
      <c r="A97" t="s">
        <v>9574</v>
      </c>
      <c r="B97" t="s">
        <v>9642</v>
      </c>
      <c r="C97" t="s">
        <v>9683</v>
      </c>
      <c r="D97">
        <v>1</v>
      </c>
      <c r="E97">
        <v>400</v>
      </c>
      <c r="F97">
        <v>400</v>
      </c>
      <c r="G97" t="s">
        <v>9608</v>
      </c>
      <c r="H97">
        <v>395</v>
      </c>
      <c r="I97">
        <v>5</v>
      </c>
      <c r="J97">
        <v>9</v>
      </c>
      <c r="K97">
        <v>3555</v>
      </c>
    </row>
    <row r="98" spans="1:11" x14ac:dyDescent="0.2">
      <c r="G98" t="s">
        <v>21650</v>
      </c>
      <c r="H98">
        <v>4</v>
      </c>
      <c r="I98">
        <v>1</v>
      </c>
      <c r="J98">
        <v>9</v>
      </c>
      <c r="K98">
        <v>36</v>
      </c>
    </row>
    <row r="99" spans="1:11" x14ac:dyDescent="0.2">
      <c r="G99" t="s">
        <v>21797</v>
      </c>
      <c r="H99">
        <v>1</v>
      </c>
      <c r="I99">
        <v>0</v>
      </c>
    </row>
    <row r="101" spans="1:11" x14ac:dyDescent="0.2">
      <c r="A101" t="s">
        <v>9610</v>
      </c>
      <c r="B101" t="s">
        <v>9703</v>
      </c>
      <c r="C101" t="s">
        <v>9704</v>
      </c>
      <c r="D101">
        <v>2</v>
      </c>
      <c r="E101">
        <v>291</v>
      </c>
      <c r="F101">
        <v>582</v>
      </c>
      <c r="G101" t="s">
        <v>21650</v>
      </c>
      <c r="H101">
        <v>572</v>
      </c>
      <c r="I101">
        <v>10</v>
      </c>
      <c r="J101">
        <v>9.5</v>
      </c>
      <c r="K101">
        <v>5434</v>
      </c>
    </row>
    <row r="102" spans="1:11" x14ac:dyDescent="0.2">
      <c r="G102" t="s">
        <v>21653</v>
      </c>
      <c r="H102">
        <v>4</v>
      </c>
      <c r="I102">
        <v>6</v>
      </c>
      <c r="J102">
        <v>9.5</v>
      </c>
      <c r="K102">
        <v>38</v>
      </c>
    </row>
    <row r="103" spans="1:11" x14ac:dyDescent="0.2">
      <c r="G103" t="s">
        <v>21797</v>
      </c>
      <c r="H103">
        <v>6</v>
      </c>
      <c r="I103">
        <v>0</v>
      </c>
    </row>
    <row r="105" spans="1:11" x14ac:dyDescent="0.2">
      <c r="A105" t="s">
        <v>9715</v>
      </c>
      <c r="B105" t="s">
        <v>9725</v>
      </c>
      <c r="C105" t="s">
        <v>9726</v>
      </c>
      <c r="D105">
        <v>2</v>
      </c>
      <c r="E105">
        <v>302</v>
      </c>
      <c r="F105">
        <v>604</v>
      </c>
      <c r="G105" t="s">
        <v>21792</v>
      </c>
      <c r="H105">
        <v>584</v>
      </c>
      <c r="I105">
        <v>20</v>
      </c>
      <c r="J105">
        <v>10</v>
      </c>
      <c r="K105">
        <v>5840</v>
      </c>
    </row>
    <row r="106" spans="1:11" x14ac:dyDescent="0.2">
      <c r="G106" t="s">
        <v>2443</v>
      </c>
      <c r="H106">
        <v>13</v>
      </c>
      <c r="I106">
        <v>7</v>
      </c>
      <c r="J106">
        <v>10</v>
      </c>
      <c r="K106">
        <v>150</v>
      </c>
    </row>
    <row r="107" spans="1:11" x14ac:dyDescent="0.2">
      <c r="G107" t="s">
        <v>2320</v>
      </c>
      <c r="H107">
        <v>5</v>
      </c>
      <c r="I107">
        <v>2</v>
      </c>
    </row>
    <row r="108" spans="1:11" x14ac:dyDescent="0.2">
      <c r="G108" t="s">
        <v>1935</v>
      </c>
      <c r="H108">
        <v>2</v>
      </c>
      <c r="I108">
        <v>0</v>
      </c>
    </row>
    <row r="110" spans="1:11" x14ac:dyDescent="0.2">
      <c r="A110" t="s">
        <v>21650</v>
      </c>
      <c r="B110" t="s">
        <v>9810</v>
      </c>
      <c r="C110" t="s">
        <v>9811</v>
      </c>
      <c r="D110">
        <v>2</v>
      </c>
      <c r="E110">
        <v>215</v>
      </c>
      <c r="F110">
        <v>430</v>
      </c>
      <c r="G110" t="s">
        <v>21653</v>
      </c>
      <c r="H110">
        <v>428</v>
      </c>
      <c r="I110">
        <v>2</v>
      </c>
      <c r="J110">
        <v>9</v>
      </c>
      <c r="K110">
        <v>3852</v>
      </c>
    </row>
    <row r="111" spans="1:11" x14ac:dyDescent="0.2">
      <c r="G111" t="s">
        <v>10079</v>
      </c>
      <c r="H111">
        <v>2</v>
      </c>
      <c r="I111">
        <v>0</v>
      </c>
    </row>
    <row r="113" spans="1:11" x14ac:dyDescent="0.2">
      <c r="A113" t="s">
        <v>21798</v>
      </c>
      <c r="B113" t="s">
        <v>2651</v>
      </c>
      <c r="C113" t="s">
        <v>2615</v>
      </c>
      <c r="D113">
        <v>2</v>
      </c>
      <c r="E113">
        <v>350</v>
      </c>
      <c r="F113">
        <v>700</v>
      </c>
      <c r="G113" t="s">
        <v>21707</v>
      </c>
      <c r="H113">
        <v>689</v>
      </c>
      <c r="I113">
        <v>11</v>
      </c>
      <c r="J113">
        <v>9</v>
      </c>
      <c r="K113">
        <v>6201</v>
      </c>
    </row>
    <row r="114" spans="1:11" x14ac:dyDescent="0.2">
      <c r="G114" t="s">
        <v>2488</v>
      </c>
      <c r="H114">
        <v>6</v>
      </c>
      <c r="I114">
        <v>5</v>
      </c>
      <c r="J114">
        <v>9</v>
      </c>
      <c r="K114">
        <v>54</v>
      </c>
    </row>
    <row r="115" spans="1:11" x14ac:dyDescent="0.2">
      <c r="G115" t="s">
        <v>10199</v>
      </c>
      <c r="H115">
        <v>5</v>
      </c>
      <c r="I115">
        <v>0</v>
      </c>
    </row>
    <row r="117" spans="1:11" x14ac:dyDescent="0.2">
      <c r="A117" t="s">
        <v>21703</v>
      </c>
      <c r="B117" t="s">
        <v>2520</v>
      </c>
      <c r="C117" t="s">
        <v>2521</v>
      </c>
      <c r="D117">
        <v>2.25</v>
      </c>
      <c r="E117">
        <v>255</v>
      </c>
      <c r="F117">
        <v>573</v>
      </c>
      <c r="G117" t="s">
        <v>21655</v>
      </c>
      <c r="H117">
        <v>561</v>
      </c>
      <c r="I117">
        <v>12</v>
      </c>
      <c r="J117">
        <v>9</v>
      </c>
      <c r="K117">
        <v>5049</v>
      </c>
    </row>
    <row r="118" spans="1:11" x14ac:dyDescent="0.2">
      <c r="G118" t="s">
        <v>2443</v>
      </c>
      <c r="H118">
        <v>6</v>
      </c>
      <c r="I118">
        <v>6</v>
      </c>
      <c r="J118">
        <v>9</v>
      </c>
      <c r="K118">
        <v>54</v>
      </c>
    </row>
    <row r="119" spans="1:11" x14ac:dyDescent="0.2">
      <c r="G119" t="s">
        <v>10199</v>
      </c>
      <c r="H119">
        <v>6</v>
      </c>
      <c r="I119">
        <v>0</v>
      </c>
    </row>
    <row r="121" spans="1:11" x14ac:dyDescent="0.2">
      <c r="A121" t="s">
        <v>21707</v>
      </c>
      <c r="B121" t="s">
        <v>2548</v>
      </c>
      <c r="C121" t="s">
        <v>2756</v>
      </c>
      <c r="D121">
        <v>1</v>
      </c>
      <c r="E121">
        <v>251</v>
      </c>
      <c r="F121">
        <v>251</v>
      </c>
      <c r="G121" t="s">
        <v>2443</v>
      </c>
      <c r="H121">
        <v>251</v>
      </c>
      <c r="I121">
        <v>0</v>
      </c>
      <c r="J121">
        <v>9</v>
      </c>
      <c r="K121">
        <v>2259</v>
      </c>
    </row>
    <row r="124" spans="1:11" x14ac:dyDescent="0.2">
      <c r="A124" t="s">
        <v>21655</v>
      </c>
      <c r="B124" t="s">
        <v>2504</v>
      </c>
      <c r="C124" t="s">
        <v>2756</v>
      </c>
      <c r="D124">
        <v>0.5</v>
      </c>
      <c r="E124">
        <v>253</v>
      </c>
      <c r="F124">
        <v>126</v>
      </c>
      <c r="G124" t="s">
        <v>2443</v>
      </c>
      <c r="H124">
        <v>121</v>
      </c>
      <c r="I124">
        <v>5</v>
      </c>
      <c r="J124">
        <v>9</v>
      </c>
      <c r="K124">
        <v>1089</v>
      </c>
    </row>
    <row r="125" spans="1:11" x14ac:dyDescent="0.2">
      <c r="G125" t="s">
        <v>2324</v>
      </c>
      <c r="H125">
        <v>5</v>
      </c>
      <c r="I125">
        <v>0</v>
      </c>
    </row>
    <row r="127" spans="1:11" x14ac:dyDescent="0.2">
      <c r="A127" t="s">
        <v>21791</v>
      </c>
      <c r="B127" t="s">
        <v>2411</v>
      </c>
      <c r="C127" t="s">
        <v>2458</v>
      </c>
      <c r="D127">
        <v>1</v>
      </c>
      <c r="E127">
        <v>510</v>
      </c>
      <c r="F127">
        <v>510</v>
      </c>
      <c r="G127" t="s">
        <v>9910</v>
      </c>
      <c r="H127">
        <v>510</v>
      </c>
      <c r="I127">
        <v>0</v>
      </c>
      <c r="J127">
        <v>10</v>
      </c>
      <c r="K127">
        <v>5100</v>
      </c>
    </row>
    <row r="130" spans="1:11" x14ac:dyDescent="0.2">
      <c r="A130" t="s">
        <v>2443</v>
      </c>
      <c r="B130" t="s">
        <v>2365</v>
      </c>
      <c r="C130" t="s">
        <v>2366</v>
      </c>
      <c r="D130">
        <v>2</v>
      </c>
      <c r="E130">
        <v>253</v>
      </c>
      <c r="F130">
        <v>506</v>
      </c>
      <c r="G130" t="s">
        <v>10162</v>
      </c>
      <c r="H130">
        <v>500</v>
      </c>
      <c r="I130">
        <v>6</v>
      </c>
      <c r="J130">
        <v>12</v>
      </c>
      <c r="K130">
        <v>6000</v>
      </c>
    </row>
    <row r="131" spans="1:11" x14ac:dyDescent="0.2">
      <c r="G131" t="s">
        <v>2323</v>
      </c>
      <c r="H131">
        <v>6</v>
      </c>
      <c r="I131">
        <v>0</v>
      </c>
    </row>
    <row r="134" spans="1:11" x14ac:dyDescent="0.2">
      <c r="A134" t="s">
        <v>9945</v>
      </c>
      <c r="B134" t="s">
        <v>9941</v>
      </c>
      <c r="C134" t="s">
        <v>9942</v>
      </c>
      <c r="D134">
        <v>1.5</v>
      </c>
      <c r="E134">
        <v>333</v>
      </c>
      <c r="F134">
        <v>499.5</v>
      </c>
      <c r="G134" t="s">
        <v>10099</v>
      </c>
      <c r="H134">
        <v>483</v>
      </c>
      <c r="I134">
        <v>16</v>
      </c>
      <c r="J134">
        <v>9</v>
      </c>
      <c r="K134">
        <v>4347</v>
      </c>
    </row>
    <row r="135" spans="1:11" x14ac:dyDescent="0.2">
      <c r="G135" t="s">
        <v>10319</v>
      </c>
      <c r="H135">
        <v>10</v>
      </c>
      <c r="I135">
        <v>6</v>
      </c>
      <c r="J135">
        <v>9</v>
      </c>
      <c r="K135">
        <v>90</v>
      </c>
    </row>
    <row r="136" spans="1:11" x14ac:dyDescent="0.2">
      <c r="G136" t="s">
        <v>2324</v>
      </c>
      <c r="H136">
        <v>6</v>
      </c>
      <c r="I136">
        <v>0</v>
      </c>
    </row>
    <row r="138" spans="1:11" x14ac:dyDescent="0.2">
      <c r="A138" t="s">
        <v>10081</v>
      </c>
      <c r="B138" t="s">
        <v>10151</v>
      </c>
      <c r="C138" t="s">
        <v>10152</v>
      </c>
      <c r="D138">
        <v>3</v>
      </c>
      <c r="E138">
        <v>196</v>
      </c>
      <c r="F138">
        <v>588</v>
      </c>
      <c r="G138" t="s">
        <v>10220</v>
      </c>
      <c r="H138">
        <v>585</v>
      </c>
      <c r="I138">
        <v>3</v>
      </c>
      <c r="J138">
        <v>9</v>
      </c>
      <c r="K138">
        <v>5265</v>
      </c>
    </row>
    <row r="139" spans="1:11" x14ac:dyDescent="0.2">
      <c r="G139" t="s">
        <v>2368</v>
      </c>
      <c r="H139">
        <v>3</v>
      </c>
      <c r="I139">
        <v>0</v>
      </c>
    </row>
    <row r="141" spans="1:11" x14ac:dyDescent="0.2">
      <c r="A141" t="s">
        <v>10067</v>
      </c>
      <c r="B141" t="s">
        <v>10270</v>
      </c>
      <c r="C141" t="s">
        <v>10271</v>
      </c>
      <c r="D141">
        <v>2</v>
      </c>
      <c r="E141">
        <v>338</v>
      </c>
      <c r="F141">
        <v>676</v>
      </c>
      <c r="G141" t="s">
        <v>10318</v>
      </c>
      <c r="H141">
        <v>667</v>
      </c>
      <c r="I141">
        <v>9</v>
      </c>
      <c r="J141">
        <v>9</v>
      </c>
      <c r="K141">
        <v>6003</v>
      </c>
    </row>
    <row r="142" spans="1:11" x14ac:dyDescent="0.2">
      <c r="G142" t="s">
        <v>2289</v>
      </c>
      <c r="H142">
        <v>4</v>
      </c>
      <c r="I142">
        <v>5</v>
      </c>
    </row>
    <row r="143" spans="1:11" x14ac:dyDescent="0.2">
      <c r="G143" t="s">
        <v>2076</v>
      </c>
      <c r="H143">
        <v>4</v>
      </c>
      <c r="I143">
        <v>1</v>
      </c>
      <c r="J143">
        <v>9</v>
      </c>
      <c r="K143">
        <v>36</v>
      </c>
    </row>
    <row r="144" spans="1:11" x14ac:dyDescent="0.2">
      <c r="G144" t="s">
        <v>10547</v>
      </c>
      <c r="H144">
        <v>1</v>
      </c>
      <c r="I144">
        <v>0</v>
      </c>
      <c r="J144">
        <v>9</v>
      </c>
      <c r="K144">
        <v>9</v>
      </c>
    </row>
    <row r="146" spans="1:11" x14ac:dyDescent="0.2">
      <c r="A146" t="s">
        <v>10286</v>
      </c>
      <c r="B146" t="s">
        <v>10310</v>
      </c>
      <c r="C146" t="s">
        <v>9896</v>
      </c>
      <c r="D146">
        <v>2</v>
      </c>
      <c r="E146">
        <v>312</v>
      </c>
      <c r="F146">
        <v>624</v>
      </c>
      <c r="G146" t="s">
        <v>10341</v>
      </c>
      <c r="H146">
        <v>619</v>
      </c>
      <c r="I146">
        <v>5</v>
      </c>
      <c r="J146">
        <v>9</v>
      </c>
      <c r="K146">
        <v>5571</v>
      </c>
    </row>
    <row r="147" spans="1:11" x14ac:dyDescent="0.2">
      <c r="G147" t="s">
        <v>2322</v>
      </c>
      <c r="H147">
        <v>1</v>
      </c>
      <c r="I147">
        <v>4</v>
      </c>
    </row>
    <row r="148" spans="1:11" x14ac:dyDescent="0.2">
      <c r="G148" t="s">
        <v>2076</v>
      </c>
      <c r="H148">
        <v>4</v>
      </c>
      <c r="I148">
        <v>0</v>
      </c>
      <c r="J148">
        <v>9</v>
      </c>
      <c r="K148">
        <v>36</v>
      </c>
    </row>
    <row r="150" spans="1:11" x14ac:dyDescent="0.2">
      <c r="A150" t="s">
        <v>10438</v>
      </c>
      <c r="B150" t="s">
        <v>10467</v>
      </c>
      <c r="C150" t="s">
        <v>10468</v>
      </c>
      <c r="D150">
        <v>2</v>
      </c>
      <c r="E150">
        <v>334</v>
      </c>
      <c r="F150">
        <v>668</v>
      </c>
      <c r="G150" t="s">
        <v>2376</v>
      </c>
      <c r="H150">
        <v>662</v>
      </c>
      <c r="I150">
        <v>6</v>
      </c>
      <c r="J150">
        <v>10.5</v>
      </c>
      <c r="K150">
        <v>6951</v>
      </c>
    </row>
    <row r="151" spans="1:11" x14ac:dyDescent="0.2">
      <c r="G151" t="s">
        <v>2076</v>
      </c>
      <c r="H151">
        <v>2</v>
      </c>
      <c r="I151">
        <v>4</v>
      </c>
      <c r="J151">
        <v>10.5</v>
      </c>
      <c r="K151">
        <v>21</v>
      </c>
    </row>
    <row r="152" spans="1:11" x14ac:dyDescent="0.2">
      <c r="G152" t="s">
        <v>10640</v>
      </c>
      <c r="H152">
        <v>4</v>
      </c>
      <c r="I152">
        <v>0</v>
      </c>
    </row>
    <row r="154" spans="1:11" x14ac:dyDescent="0.2">
      <c r="A154" t="s">
        <v>10521</v>
      </c>
      <c r="B154" t="s">
        <v>2274</v>
      </c>
      <c r="C154" t="s">
        <v>2331</v>
      </c>
      <c r="D154">
        <v>2</v>
      </c>
      <c r="E154">
        <v>255</v>
      </c>
      <c r="F154">
        <v>510</v>
      </c>
      <c r="G154" t="s">
        <v>2136</v>
      </c>
      <c r="H154">
        <v>500</v>
      </c>
      <c r="I154">
        <v>10</v>
      </c>
      <c r="J154">
        <v>9.5</v>
      </c>
      <c r="K154">
        <v>4750</v>
      </c>
    </row>
    <row r="155" spans="1:11" x14ac:dyDescent="0.2">
      <c r="G155" t="s">
        <v>2076</v>
      </c>
      <c r="H155">
        <v>6</v>
      </c>
      <c r="I155">
        <v>4</v>
      </c>
      <c r="J155">
        <v>9.5</v>
      </c>
      <c r="K155">
        <v>57</v>
      </c>
    </row>
    <row r="156" spans="1:11" x14ac:dyDescent="0.2">
      <c r="G156" t="s">
        <v>10566</v>
      </c>
      <c r="H156">
        <v>4</v>
      </c>
      <c r="I156">
        <v>0</v>
      </c>
    </row>
    <row r="158" spans="1:11" x14ac:dyDescent="0.2">
      <c r="A158" t="s">
        <v>2253</v>
      </c>
      <c r="B158" t="s">
        <v>2186</v>
      </c>
      <c r="C158" t="s">
        <v>2187</v>
      </c>
      <c r="D158">
        <v>2</v>
      </c>
      <c r="E158">
        <v>354</v>
      </c>
      <c r="F158">
        <v>708</v>
      </c>
      <c r="G158" t="s">
        <v>2077</v>
      </c>
      <c r="H158">
        <v>702</v>
      </c>
      <c r="I158">
        <v>6</v>
      </c>
      <c r="J158">
        <v>10.5</v>
      </c>
      <c r="K158">
        <v>7371</v>
      </c>
    </row>
    <row r="159" spans="1:11" x14ac:dyDescent="0.2">
      <c r="G159" t="s">
        <v>10640</v>
      </c>
      <c r="H159">
        <v>6</v>
      </c>
      <c r="I159">
        <v>0</v>
      </c>
    </row>
    <row r="161" spans="1:11" x14ac:dyDescent="0.2">
      <c r="A161" t="s">
        <v>10533</v>
      </c>
      <c r="B161" t="s">
        <v>10424</v>
      </c>
      <c r="C161" t="s">
        <v>10425</v>
      </c>
      <c r="D161">
        <v>2.5</v>
      </c>
      <c r="E161">
        <v>238</v>
      </c>
      <c r="F161">
        <v>595</v>
      </c>
      <c r="G161" t="s">
        <v>2080</v>
      </c>
      <c r="H161">
        <v>594</v>
      </c>
      <c r="I161">
        <v>1</v>
      </c>
      <c r="J161">
        <v>9</v>
      </c>
      <c r="K161">
        <v>5346</v>
      </c>
    </row>
    <row r="162" spans="1:11" x14ac:dyDescent="0.2">
      <c r="G162" t="s">
        <v>10907</v>
      </c>
      <c r="H162">
        <v>1</v>
      </c>
      <c r="I162">
        <v>0</v>
      </c>
    </row>
    <row r="164" spans="1:11" x14ac:dyDescent="0.2">
      <c r="A164" t="s">
        <v>10599</v>
      </c>
      <c r="B164" t="s">
        <v>10515</v>
      </c>
      <c r="C164" t="s">
        <v>10516</v>
      </c>
      <c r="D164">
        <v>3</v>
      </c>
      <c r="E164">
        <v>251</v>
      </c>
      <c r="F164">
        <v>753</v>
      </c>
      <c r="G164" t="s">
        <v>2043</v>
      </c>
      <c r="H164">
        <v>740</v>
      </c>
      <c r="I164">
        <v>13</v>
      </c>
      <c r="J164">
        <v>9</v>
      </c>
      <c r="K164">
        <v>6660</v>
      </c>
    </row>
    <row r="165" spans="1:11" x14ac:dyDescent="0.2">
      <c r="G165" t="s">
        <v>10721</v>
      </c>
      <c r="H165">
        <v>7</v>
      </c>
      <c r="I165">
        <v>6</v>
      </c>
      <c r="J165">
        <v>9</v>
      </c>
      <c r="K165">
        <v>63</v>
      </c>
    </row>
    <row r="166" spans="1:11" x14ac:dyDescent="0.2">
      <c r="G166" t="s">
        <v>10907</v>
      </c>
      <c r="H166">
        <v>5</v>
      </c>
      <c r="I166">
        <v>1</v>
      </c>
    </row>
    <row r="167" spans="1:11" x14ac:dyDescent="0.2">
      <c r="G167" t="s">
        <v>11042</v>
      </c>
      <c r="H167">
        <v>1</v>
      </c>
      <c r="I167">
        <v>0</v>
      </c>
      <c r="J167">
        <v>9</v>
      </c>
      <c r="K167">
        <v>9</v>
      </c>
    </row>
    <row r="169" spans="1:11" x14ac:dyDescent="0.2">
      <c r="A169" t="s">
        <v>1997</v>
      </c>
      <c r="B169" t="s">
        <v>2047</v>
      </c>
      <c r="C169" t="s">
        <v>2048</v>
      </c>
      <c r="D169">
        <v>3</v>
      </c>
      <c r="E169">
        <v>188</v>
      </c>
      <c r="F169">
        <v>564</v>
      </c>
      <c r="G169" t="s">
        <v>1802</v>
      </c>
      <c r="H169">
        <v>557</v>
      </c>
      <c r="I169">
        <v>7</v>
      </c>
      <c r="J169">
        <v>9.5</v>
      </c>
      <c r="K169">
        <v>5292</v>
      </c>
    </row>
    <row r="170" spans="1:11" x14ac:dyDescent="0.2">
      <c r="G170" t="s">
        <v>10547</v>
      </c>
      <c r="H170">
        <v>7</v>
      </c>
      <c r="I170">
        <v>0</v>
      </c>
      <c r="J170">
        <v>9.5</v>
      </c>
      <c r="K170">
        <v>67</v>
      </c>
    </row>
    <row r="172" spans="1:11" x14ac:dyDescent="0.2">
      <c r="A172" t="s">
        <v>1957</v>
      </c>
      <c r="B172" t="s">
        <v>1868</v>
      </c>
      <c r="C172" t="s">
        <v>1965</v>
      </c>
      <c r="D172">
        <v>2</v>
      </c>
      <c r="E172">
        <v>245</v>
      </c>
      <c r="F172">
        <v>490</v>
      </c>
      <c r="G172" t="s">
        <v>2040</v>
      </c>
      <c r="H172">
        <v>480</v>
      </c>
      <c r="I172">
        <v>10</v>
      </c>
      <c r="J172">
        <v>9</v>
      </c>
      <c r="K172">
        <v>4320</v>
      </c>
    </row>
    <row r="173" spans="1:11" x14ac:dyDescent="0.2">
      <c r="G173" t="s">
        <v>10547</v>
      </c>
      <c r="H173">
        <v>7</v>
      </c>
      <c r="I173">
        <v>3</v>
      </c>
      <c r="J173">
        <v>9</v>
      </c>
      <c r="K173">
        <v>63</v>
      </c>
    </row>
    <row r="174" spans="1:11" x14ac:dyDescent="0.2">
      <c r="G174" t="s">
        <v>11322</v>
      </c>
      <c r="H174">
        <v>2</v>
      </c>
      <c r="I174">
        <v>1</v>
      </c>
      <c r="J174">
        <v>9</v>
      </c>
      <c r="K174">
        <v>18</v>
      </c>
    </row>
    <row r="175" spans="1:11" x14ac:dyDescent="0.2">
      <c r="G175" t="s">
        <v>11403</v>
      </c>
      <c r="H175">
        <v>1</v>
      </c>
      <c r="I175">
        <v>0</v>
      </c>
    </row>
    <row r="177" spans="1:11" x14ac:dyDescent="0.2">
      <c r="A177" t="s">
        <v>1967</v>
      </c>
      <c r="B177" t="s">
        <v>1871</v>
      </c>
      <c r="C177" t="s">
        <v>1916</v>
      </c>
      <c r="D177">
        <v>3</v>
      </c>
      <c r="E177">
        <v>240</v>
      </c>
      <c r="F177">
        <v>720</v>
      </c>
      <c r="G177" t="s">
        <v>1703</v>
      </c>
      <c r="H177">
        <v>714</v>
      </c>
      <c r="I177">
        <v>6</v>
      </c>
      <c r="J177">
        <v>8.5</v>
      </c>
      <c r="K177">
        <v>6069</v>
      </c>
    </row>
    <row r="178" spans="1:11" x14ac:dyDescent="0.2">
      <c r="G178" t="s">
        <v>10992</v>
      </c>
      <c r="H178">
        <v>2</v>
      </c>
      <c r="I178">
        <v>4</v>
      </c>
    </row>
    <row r="179" spans="1:11" x14ac:dyDescent="0.2">
      <c r="G179" t="s">
        <v>10970</v>
      </c>
      <c r="H179">
        <v>4</v>
      </c>
      <c r="I179">
        <v>0</v>
      </c>
      <c r="J179">
        <v>8.5</v>
      </c>
      <c r="K179">
        <v>34</v>
      </c>
    </row>
    <row r="181" spans="1:11" x14ac:dyDescent="0.2">
      <c r="A181" t="s">
        <v>2037</v>
      </c>
      <c r="B181" t="s">
        <v>1770</v>
      </c>
      <c r="C181" t="s">
        <v>1771</v>
      </c>
      <c r="D181">
        <v>1</v>
      </c>
      <c r="E181">
        <v>194</v>
      </c>
      <c r="F181">
        <v>194</v>
      </c>
      <c r="G181" t="s">
        <v>1827</v>
      </c>
      <c r="H181">
        <v>192</v>
      </c>
      <c r="I181">
        <v>2</v>
      </c>
      <c r="J181">
        <v>9</v>
      </c>
      <c r="K181">
        <v>1728</v>
      </c>
    </row>
    <row r="182" spans="1:11" x14ac:dyDescent="0.2">
      <c r="G182" t="s">
        <v>10547</v>
      </c>
      <c r="H182">
        <v>1</v>
      </c>
      <c r="I182">
        <v>1</v>
      </c>
      <c r="J182">
        <v>9</v>
      </c>
      <c r="K182">
        <v>9</v>
      </c>
    </row>
    <row r="183" spans="1:11" x14ac:dyDescent="0.2">
      <c r="G183" t="s">
        <v>10907</v>
      </c>
      <c r="H183">
        <v>1</v>
      </c>
      <c r="I183">
        <v>0</v>
      </c>
    </row>
    <row r="185" spans="1:11" x14ac:dyDescent="0.2">
      <c r="A185" t="s">
        <v>1875</v>
      </c>
      <c r="B185" t="s">
        <v>1789</v>
      </c>
      <c r="C185" t="s">
        <v>1790</v>
      </c>
      <c r="D185">
        <v>2</v>
      </c>
      <c r="E185">
        <v>250</v>
      </c>
      <c r="F185">
        <v>500</v>
      </c>
      <c r="G185" t="s">
        <v>10548</v>
      </c>
      <c r="H185">
        <v>499</v>
      </c>
      <c r="I185">
        <v>1</v>
      </c>
      <c r="J185">
        <v>10</v>
      </c>
      <c r="K185">
        <v>4990</v>
      </c>
    </row>
    <row r="186" spans="1:11" x14ac:dyDescent="0.2">
      <c r="G186" t="s">
        <v>10907</v>
      </c>
      <c r="H186">
        <v>1</v>
      </c>
      <c r="I186">
        <v>0</v>
      </c>
    </row>
    <row r="188" spans="1:11" x14ac:dyDescent="0.2">
      <c r="A188" t="s">
        <v>1703</v>
      </c>
      <c r="B188" t="s">
        <v>1648</v>
      </c>
      <c r="C188" t="s">
        <v>1649</v>
      </c>
      <c r="D188">
        <v>2</v>
      </c>
      <c r="E188">
        <v>259</v>
      </c>
      <c r="F188">
        <v>518</v>
      </c>
      <c r="G188" t="s">
        <v>10716</v>
      </c>
      <c r="H188">
        <v>516</v>
      </c>
      <c r="I188">
        <v>2</v>
      </c>
      <c r="J188">
        <v>10.5</v>
      </c>
      <c r="K188">
        <v>5418</v>
      </c>
    </row>
    <row r="189" spans="1:11" x14ac:dyDescent="0.2">
      <c r="G189" t="s">
        <v>10907</v>
      </c>
      <c r="H189">
        <v>2</v>
      </c>
      <c r="I189">
        <v>0</v>
      </c>
    </row>
    <row r="191" spans="1:11" x14ac:dyDescent="0.2">
      <c r="A191" t="s">
        <v>10548</v>
      </c>
      <c r="B191" t="s">
        <v>10714</v>
      </c>
      <c r="C191" t="s">
        <v>10715</v>
      </c>
      <c r="D191">
        <v>2</v>
      </c>
      <c r="E191">
        <v>306</v>
      </c>
      <c r="F191">
        <v>612</v>
      </c>
      <c r="G191" s="5">
        <v>39667</v>
      </c>
      <c r="H191">
        <v>606</v>
      </c>
      <c r="I191">
        <v>6</v>
      </c>
      <c r="J191">
        <v>9.5</v>
      </c>
      <c r="K191">
        <v>5757</v>
      </c>
    </row>
    <row r="192" spans="1:11" x14ac:dyDescent="0.2">
      <c r="G192" s="5" t="s">
        <v>11202</v>
      </c>
      <c r="H192">
        <v>5</v>
      </c>
      <c r="I192">
        <v>1</v>
      </c>
      <c r="J192">
        <v>9.5</v>
      </c>
    </row>
    <row r="193" spans="1:11" x14ac:dyDescent="0.2">
      <c r="G193" s="5" t="s">
        <v>11403</v>
      </c>
      <c r="H193">
        <v>1</v>
      </c>
      <c r="I193">
        <v>0</v>
      </c>
    </row>
    <row r="194" spans="1:11" x14ac:dyDescent="0.2">
      <c r="G194" s="5"/>
    </row>
    <row r="195" spans="1:11" x14ac:dyDescent="0.2">
      <c r="A195" t="s">
        <v>10721</v>
      </c>
      <c r="B195" t="s">
        <v>10753</v>
      </c>
      <c r="C195" t="s">
        <v>10754</v>
      </c>
      <c r="D195">
        <v>2</v>
      </c>
      <c r="E195">
        <v>241</v>
      </c>
      <c r="F195">
        <v>482</v>
      </c>
      <c r="G195" t="s">
        <v>11042</v>
      </c>
      <c r="H195">
        <v>478</v>
      </c>
      <c r="I195">
        <v>4</v>
      </c>
      <c r="J195">
        <v>10.5</v>
      </c>
      <c r="K195">
        <v>5019</v>
      </c>
    </row>
    <row r="196" spans="1:11" x14ac:dyDescent="0.2">
      <c r="G196" t="s">
        <v>11507</v>
      </c>
      <c r="H196">
        <v>4</v>
      </c>
      <c r="I196">
        <v>0</v>
      </c>
    </row>
    <row r="198" spans="1:11" x14ac:dyDescent="0.2">
      <c r="A198" s="12">
        <v>39667</v>
      </c>
      <c r="B198" t="s">
        <v>11052</v>
      </c>
      <c r="C198" t="s">
        <v>11053</v>
      </c>
      <c r="D198">
        <v>3</v>
      </c>
      <c r="E198">
        <v>259</v>
      </c>
      <c r="F198">
        <v>777</v>
      </c>
      <c r="G198" t="s">
        <v>11202</v>
      </c>
      <c r="H198">
        <v>770</v>
      </c>
      <c r="I198">
        <v>7</v>
      </c>
      <c r="J198">
        <v>9</v>
      </c>
      <c r="K198">
        <v>6930</v>
      </c>
    </row>
    <row r="199" spans="1:11" x14ac:dyDescent="0.2">
      <c r="G199" t="s">
        <v>11510</v>
      </c>
      <c r="H199">
        <v>5</v>
      </c>
      <c r="I199">
        <v>2</v>
      </c>
    </row>
    <row r="200" spans="1:11" x14ac:dyDescent="0.2">
      <c r="G200" t="s">
        <v>11661</v>
      </c>
      <c r="H200">
        <v>2</v>
      </c>
      <c r="I200">
        <v>0</v>
      </c>
      <c r="J200">
        <v>9</v>
      </c>
      <c r="K200">
        <v>18</v>
      </c>
    </row>
    <row r="203" spans="1:11" x14ac:dyDescent="0.2">
      <c r="A203" t="s">
        <v>11042</v>
      </c>
      <c r="B203" t="s">
        <v>11195</v>
      </c>
      <c r="C203" t="s">
        <v>11075</v>
      </c>
      <c r="D203">
        <v>2</v>
      </c>
      <c r="E203">
        <v>377</v>
      </c>
      <c r="F203">
        <v>754</v>
      </c>
      <c r="G203" t="s">
        <v>11249</v>
      </c>
      <c r="H203">
        <v>750</v>
      </c>
      <c r="I203">
        <v>4</v>
      </c>
      <c r="J203">
        <v>9</v>
      </c>
      <c r="K203">
        <v>6750</v>
      </c>
    </row>
    <row r="204" spans="1:11" x14ac:dyDescent="0.2">
      <c r="G204" t="s">
        <v>11507</v>
      </c>
      <c r="H204">
        <v>2</v>
      </c>
      <c r="I204">
        <v>2</v>
      </c>
    </row>
    <row r="205" spans="1:11" x14ac:dyDescent="0.2">
      <c r="G205" t="s">
        <v>11726</v>
      </c>
      <c r="H205">
        <v>2</v>
      </c>
      <c r="I205">
        <v>0</v>
      </c>
    </row>
    <row r="207" spans="1:11" x14ac:dyDescent="0.2">
      <c r="A207" t="s">
        <v>11129</v>
      </c>
      <c r="B207" t="s">
        <v>11209</v>
      </c>
      <c r="C207" t="s">
        <v>11210</v>
      </c>
      <c r="D207">
        <v>2</v>
      </c>
      <c r="E207">
        <v>256</v>
      </c>
      <c r="F207">
        <v>512</v>
      </c>
      <c r="G207" t="s">
        <v>11324</v>
      </c>
      <c r="H207">
        <v>506</v>
      </c>
      <c r="I207">
        <v>6</v>
      </c>
      <c r="J207">
        <v>9</v>
      </c>
      <c r="K207">
        <v>4554</v>
      </c>
    </row>
    <row r="208" spans="1:11" x14ac:dyDescent="0.2">
      <c r="G208" t="s">
        <v>11661</v>
      </c>
      <c r="H208">
        <v>6</v>
      </c>
      <c r="I208">
        <v>0</v>
      </c>
      <c r="J208">
        <v>9</v>
      </c>
      <c r="K208">
        <v>54</v>
      </c>
    </row>
    <row r="211" spans="1:11" x14ac:dyDescent="0.2">
      <c r="A211" t="s">
        <v>11311</v>
      </c>
      <c r="B211" t="s">
        <v>11434</v>
      </c>
      <c r="C211" t="s">
        <v>11284</v>
      </c>
      <c r="D211">
        <v>2</v>
      </c>
      <c r="E211">
        <v>253</v>
      </c>
      <c r="F211">
        <v>506</v>
      </c>
      <c r="G211" t="s">
        <v>11535</v>
      </c>
      <c r="H211">
        <v>497</v>
      </c>
      <c r="I211">
        <v>9</v>
      </c>
      <c r="J211">
        <v>9</v>
      </c>
      <c r="K211">
        <v>4473</v>
      </c>
    </row>
    <row r="212" spans="1:11" x14ac:dyDescent="0.2">
      <c r="G212" t="s">
        <v>11507</v>
      </c>
      <c r="H212">
        <v>9</v>
      </c>
      <c r="I212">
        <v>0</v>
      </c>
      <c r="J212">
        <v>9</v>
      </c>
      <c r="K212">
        <v>81</v>
      </c>
    </row>
    <row r="214" spans="1:11" x14ac:dyDescent="0.2">
      <c r="A214" t="s">
        <v>11249</v>
      </c>
      <c r="B214" t="s">
        <v>11435</v>
      </c>
      <c r="C214" t="s">
        <v>11364</v>
      </c>
      <c r="D214" t="s">
        <v>11234</v>
      </c>
      <c r="E214">
        <v>251</v>
      </c>
      <c r="F214">
        <v>564.75</v>
      </c>
      <c r="G214" t="s">
        <v>11326</v>
      </c>
      <c r="H214">
        <v>560</v>
      </c>
      <c r="I214">
        <v>4</v>
      </c>
      <c r="J214">
        <v>9</v>
      </c>
      <c r="K214">
        <v>5040</v>
      </c>
    </row>
    <row r="215" spans="1:11" x14ac:dyDescent="0.2">
      <c r="G215" t="s">
        <v>11725</v>
      </c>
      <c r="H215">
        <v>4</v>
      </c>
      <c r="I215">
        <v>0</v>
      </c>
    </row>
    <row r="217" spans="1:11" x14ac:dyDescent="0.2">
      <c r="A217" t="s">
        <v>11331</v>
      </c>
      <c r="B217" t="s">
        <v>11422</v>
      </c>
      <c r="C217" t="s">
        <v>11359</v>
      </c>
      <c r="D217">
        <v>2</v>
      </c>
      <c r="E217">
        <v>249</v>
      </c>
      <c r="F217">
        <v>498</v>
      </c>
      <c r="G217" t="s">
        <v>11661</v>
      </c>
      <c r="H217">
        <v>495</v>
      </c>
      <c r="I217">
        <v>3</v>
      </c>
      <c r="J217">
        <v>9</v>
      </c>
      <c r="K217">
        <v>4455</v>
      </c>
    </row>
    <row r="218" spans="1:11" x14ac:dyDescent="0.2">
      <c r="G218" t="s">
        <v>11725</v>
      </c>
      <c r="H218">
        <v>3</v>
      </c>
      <c r="I218">
        <v>0</v>
      </c>
    </row>
    <row r="220" spans="1:11" x14ac:dyDescent="0.2">
      <c r="A220" t="s">
        <v>11522</v>
      </c>
      <c r="B220" t="s">
        <v>11575</v>
      </c>
      <c r="C220" t="s">
        <v>11576</v>
      </c>
      <c r="D220">
        <v>2</v>
      </c>
      <c r="E220">
        <v>359.5</v>
      </c>
      <c r="F220">
        <v>719.5</v>
      </c>
      <c r="G220" t="s">
        <v>11622</v>
      </c>
      <c r="H220">
        <v>717</v>
      </c>
      <c r="I220">
        <v>2</v>
      </c>
      <c r="J220">
        <v>10</v>
      </c>
      <c r="K220">
        <v>7170</v>
      </c>
    </row>
    <row r="221" spans="1:11" x14ac:dyDescent="0.2">
      <c r="G221" t="s">
        <v>11725</v>
      </c>
      <c r="H221">
        <v>6</v>
      </c>
      <c r="I221">
        <v>0</v>
      </c>
    </row>
    <row r="223" spans="1:11" x14ac:dyDescent="0.2">
      <c r="A223" t="s">
        <v>11568</v>
      </c>
      <c r="B223" t="s">
        <v>11689</v>
      </c>
      <c r="C223" t="s">
        <v>11523</v>
      </c>
      <c r="D223" s="11">
        <v>2</v>
      </c>
      <c r="E223">
        <v>296</v>
      </c>
      <c r="F223">
        <v>592</v>
      </c>
      <c r="G223" t="s">
        <v>12033</v>
      </c>
      <c r="H223">
        <v>587</v>
      </c>
      <c r="I223">
        <v>5</v>
      </c>
      <c r="J223">
        <v>11</v>
      </c>
      <c r="K223">
        <f>H223*J223</f>
        <v>6457</v>
      </c>
    </row>
    <row r="224" spans="1:11" x14ac:dyDescent="0.2">
      <c r="G224" t="s">
        <v>12033</v>
      </c>
      <c r="H224" t="s">
        <v>12034</v>
      </c>
      <c r="I224">
        <v>2</v>
      </c>
      <c r="J224">
        <v>11</v>
      </c>
      <c r="K224">
        <f>3*J224</f>
        <v>33</v>
      </c>
    </row>
    <row r="225" spans="1:11" x14ac:dyDescent="0.2">
      <c r="G225" t="s">
        <v>12196</v>
      </c>
      <c r="H225">
        <v>2</v>
      </c>
      <c r="I225">
        <v>0</v>
      </c>
    </row>
    <row r="227" spans="1:11" x14ac:dyDescent="0.2">
      <c r="A227" t="s">
        <v>11778</v>
      </c>
      <c r="B227" t="s">
        <v>11721</v>
      </c>
      <c r="C227" t="s">
        <v>11722</v>
      </c>
      <c r="D227">
        <v>4.5</v>
      </c>
      <c r="E227">
        <v>133</v>
      </c>
      <c r="F227">
        <v>598.5</v>
      </c>
      <c r="G227" t="s">
        <v>11849</v>
      </c>
      <c r="H227">
        <v>584</v>
      </c>
      <c r="I227">
        <v>14</v>
      </c>
      <c r="J227">
        <v>9</v>
      </c>
      <c r="K227">
        <v>5256</v>
      </c>
    </row>
    <row r="228" spans="1:11" x14ac:dyDescent="0.2">
      <c r="G228" t="s">
        <v>11999</v>
      </c>
      <c r="H228">
        <v>6</v>
      </c>
      <c r="I228">
        <v>8</v>
      </c>
      <c r="J228">
        <v>9</v>
      </c>
      <c r="K228">
        <v>54</v>
      </c>
    </row>
    <row r="229" spans="1:11" x14ac:dyDescent="0.2">
      <c r="G229" t="s">
        <v>12196</v>
      </c>
      <c r="H229">
        <v>8</v>
      </c>
      <c r="I229">
        <v>0</v>
      </c>
    </row>
    <row r="231" spans="1:11" x14ac:dyDescent="0.2">
      <c r="A231" t="s">
        <v>11714</v>
      </c>
      <c r="B231" t="s">
        <v>11974</v>
      </c>
      <c r="C231" t="s">
        <v>11919</v>
      </c>
      <c r="D231">
        <v>2</v>
      </c>
      <c r="E231">
        <v>316</v>
      </c>
      <c r="F231">
        <v>632</v>
      </c>
      <c r="G231" t="s">
        <v>12073</v>
      </c>
      <c r="H231">
        <v>630</v>
      </c>
      <c r="I231">
        <v>2</v>
      </c>
      <c r="J231">
        <v>9</v>
      </c>
      <c r="K231">
        <v>5670</v>
      </c>
    </row>
    <row r="232" spans="1:11" x14ac:dyDescent="0.2">
      <c r="G232" t="s">
        <v>6433</v>
      </c>
      <c r="H232">
        <v>2</v>
      </c>
      <c r="I232">
        <v>0</v>
      </c>
    </row>
    <row r="234" spans="1:11" x14ac:dyDescent="0.2">
      <c r="A234" t="s">
        <v>11853</v>
      </c>
      <c r="B234" t="s">
        <v>11906</v>
      </c>
      <c r="C234" t="s">
        <v>11907</v>
      </c>
      <c r="D234">
        <v>2</v>
      </c>
      <c r="E234">
        <v>354</v>
      </c>
      <c r="F234">
        <v>708</v>
      </c>
      <c r="G234" t="s">
        <v>12128</v>
      </c>
      <c r="H234">
        <v>695</v>
      </c>
      <c r="I234">
        <v>13</v>
      </c>
      <c r="J234">
        <v>9.5</v>
      </c>
      <c r="K234">
        <v>6602</v>
      </c>
    </row>
    <row r="235" spans="1:11" x14ac:dyDescent="0.2">
      <c r="G235" t="s">
        <v>12513</v>
      </c>
      <c r="H235">
        <v>13</v>
      </c>
      <c r="I235">
        <v>0</v>
      </c>
      <c r="J235">
        <v>9.5</v>
      </c>
      <c r="K235">
        <v>124</v>
      </c>
    </row>
    <row r="237" spans="1:11" x14ac:dyDescent="0.2">
      <c r="A237" t="s">
        <v>11997</v>
      </c>
      <c r="B237" t="s">
        <v>12049</v>
      </c>
      <c r="C237" t="s">
        <v>11998</v>
      </c>
      <c r="D237">
        <v>1.5</v>
      </c>
      <c r="E237">
        <v>268</v>
      </c>
      <c r="F237">
        <v>402</v>
      </c>
      <c r="G237" t="s">
        <v>12216</v>
      </c>
      <c r="H237">
        <v>401</v>
      </c>
      <c r="I237">
        <v>1</v>
      </c>
      <c r="J237">
        <v>9.5</v>
      </c>
      <c r="K237">
        <f>H237*J237</f>
        <v>3809.5</v>
      </c>
    </row>
    <row r="238" spans="1:11" x14ac:dyDescent="0.2">
      <c r="G238" t="s">
        <v>12199</v>
      </c>
      <c r="H238">
        <v>1</v>
      </c>
      <c r="I238">
        <v>0</v>
      </c>
    </row>
    <row r="240" spans="1:11" x14ac:dyDescent="0.2">
      <c r="A240" t="s">
        <v>11999</v>
      </c>
      <c r="B240" t="s">
        <v>12048</v>
      </c>
      <c r="C240" t="s">
        <v>11880</v>
      </c>
      <c r="D240">
        <v>1.5</v>
      </c>
      <c r="E240">
        <v>265</v>
      </c>
      <c r="F240">
        <v>397.5</v>
      </c>
      <c r="G240" t="s">
        <v>12126</v>
      </c>
      <c r="H240">
        <v>396</v>
      </c>
      <c r="I240">
        <v>1</v>
      </c>
      <c r="J240">
        <v>11.5</v>
      </c>
      <c r="K240">
        <v>4554</v>
      </c>
    </row>
    <row r="241" spans="1:11" x14ac:dyDescent="0.2">
      <c r="G241" t="s">
        <v>6433</v>
      </c>
      <c r="H241">
        <v>1</v>
      </c>
      <c r="I241">
        <v>0</v>
      </c>
    </row>
    <row r="243" spans="1:11" x14ac:dyDescent="0.2">
      <c r="A243" t="s">
        <v>12023</v>
      </c>
      <c r="B243" t="s">
        <v>12150</v>
      </c>
      <c r="C243" t="s">
        <v>12151</v>
      </c>
      <c r="D243">
        <v>2</v>
      </c>
      <c r="E243">
        <v>300</v>
      </c>
      <c r="F243">
        <v>600</v>
      </c>
      <c r="G243" t="s">
        <v>12420</v>
      </c>
      <c r="H243">
        <v>596</v>
      </c>
      <c r="I243">
        <v>4</v>
      </c>
      <c r="J243">
        <v>9</v>
      </c>
      <c r="K243">
        <v>5364</v>
      </c>
    </row>
    <row r="244" spans="1:11" x14ac:dyDescent="0.2">
      <c r="G244" t="s">
        <v>12513</v>
      </c>
      <c r="H244">
        <v>4</v>
      </c>
      <c r="I244">
        <v>0</v>
      </c>
      <c r="J244">
        <v>9</v>
      </c>
      <c r="K244">
        <v>36</v>
      </c>
    </row>
    <row r="245" spans="1:11" x14ac:dyDescent="0.2">
      <c r="A245" s="18"/>
    </row>
    <row r="246" spans="1:11" x14ac:dyDescent="0.2">
      <c r="A246" t="s">
        <v>12152</v>
      </c>
      <c r="B246" t="s">
        <v>12276</v>
      </c>
      <c r="C246" t="s">
        <v>12153</v>
      </c>
      <c r="D246">
        <v>2</v>
      </c>
      <c r="E246">
        <v>278</v>
      </c>
      <c r="F246">
        <v>556</v>
      </c>
      <c r="G246" t="s">
        <v>12419</v>
      </c>
      <c r="H246">
        <v>553</v>
      </c>
      <c r="I246">
        <v>3</v>
      </c>
      <c r="J246">
        <v>9</v>
      </c>
      <c r="K246">
        <v>4977</v>
      </c>
    </row>
    <row r="247" spans="1:11" x14ac:dyDescent="0.2">
      <c r="G247" t="s">
        <v>13069</v>
      </c>
      <c r="H247">
        <v>3</v>
      </c>
      <c r="I247">
        <v>0</v>
      </c>
      <c r="J247">
        <v>9</v>
      </c>
      <c r="K247">
        <v>27</v>
      </c>
    </row>
    <row r="249" spans="1:11" x14ac:dyDescent="0.2">
      <c r="A249" t="s">
        <v>12216</v>
      </c>
      <c r="B249" t="s">
        <v>12242</v>
      </c>
      <c r="C249" t="s">
        <v>11540</v>
      </c>
      <c r="D249">
        <v>3</v>
      </c>
      <c r="E249">
        <v>212</v>
      </c>
      <c r="F249">
        <v>636</v>
      </c>
      <c r="G249" t="s">
        <v>12512</v>
      </c>
      <c r="H249">
        <v>628</v>
      </c>
      <c r="I249">
        <v>8</v>
      </c>
      <c r="J249">
        <v>9</v>
      </c>
      <c r="K249">
        <f>H249*J249</f>
        <v>5652</v>
      </c>
    </row>
    <row r="250" spans="1:11" x14ac:dyDescent="0.2">
      <c r="G250" t="s">
        <v>12946</v>
      </c>
      <c r="H250">
        <v>1</v>
      </c>
      <c r="I250">
        <v>7</v>
      </c>
    </row>
    <row r="251" spans="1:11" x14ac:dyDescent="0.2">
      <c r="G251" t="s">
        <v>13069</v>
      </c>
      <c r="H251">
        <v>7</v>
      </c>
      <c r="I251">
        <v>0</v>
      </c>
      <c r="J251">
        <v>9</v>
      </c>
      <c r="K251">
        <v>63</v>
      </c>
    </row>
    <row r="253" spans="1:11" x14ac:dyDescent="0.2">
      <c r="A253" t="s">
        <v>12347</v>
      </c>
      <c r="B253" t="s">
        <v>12348</v>
      </c>
      <c r="C253" t="s">
        <v>12390</v>
      </c>
      <c r="D253">
        <v>5</v>
      </c>
      <c r="E253">
        <v>149</v>
      </c>
      <c r="F253">
        <v>745</v>
      </c>
      <c r="G253" t="s">
        <v>12727</v>
      </c>
      <c r="H253">
        <v>739</v>
      </c>
      <c r="I253">
        <v>6</v>
      </c>
      <c r="J253">
        <v>9</v>
      </c>
      <c r="K253">
        <f>H253*J253</f>
        <v>6651</v>
      </c>
    </row>
    <row r="254" spans="1:11" x14ac:dyDescent="0.2">
      <c r="G254" t="s">
        <v>13480</v>
      </c>
      <c r="H254">
        <v>1</v>
      </c>
      <c r="I254">
        <v>5</v>
      </c>
      <c r="J254">
        <v>9</v>
      </c>
    </row>
    <row r="255" spans="1:11" x14ac:dyDescent="0.2">
      <c r="G255" t="s">
        <v>13152</v>
      </c>
      <c r="H255">
        <v>5</v>
      </c>
      <c r="I255">
        <v>0</v>
      </c>
    </row>
    <row r="257" spans="1:11" x14ac:dyDescent="0.2">
      <c r="A257" t="s">
        <v>12391</v>
      </c>
      <c r="B257" t="s">
        <v>12352</v>
      </c>
      <c r="C257" t="s">
        <v>12353</v>
      </c>
      <c r="D257">
        <v>2</v>
      </c>
      <c r="E257">
        <v>350</v>
      </c>
      <c r="F257">
        <v>700</v>
      </c>
      <c r="G257" t="s">
        <v>12519</v>
      </c>
      <c r="H257">
        <v>695</v>
      </c>
      <c r="I257">
        <v>5</v>
      </c>
      <c r="J257">
        <v>9.5</v>
      </c>
      <c r="K257">
        <f>H257*J257</f>
        <v>6602.5</v>
      </c>
    </row>
    <row r="258" spans="1:11" x14ac:dyDescent="0.2">
      <c r="G258" t="s">
        <v>1512</v>
      </c>
      <c r="H258">
        <v>1</v>
      </c>
      <c r="I258">
        <v>4</v>
      </c>
    </row>
    <row r="259" spans="1:11" x14ac:dyDescent="0.2">
      <c r="G259" t="s">
        <v>13068</v>
      </c>
      <c r="H259">
        <v>4</v>
      </c>
      <c r="I259">
        <v>0</v>
      </c>
      <c r="J259">
        <v>9.5</v>
      </c>
      <c r="K259">
        <v>38</v>
      </c>
    </row>
    <row r="261" spans="1:11" x14ac:dyDescent="0.2">
      <c r="A261" t="s">
        <v>12490</v>
      </c>
      <c r="B261" t="s">
        <v>12541</v>
      </c>
      <c r="C261" t="s">
        <v>12542</v>
      </c>
      <c r="D261">
        <v>6</v>
      </c>
      <c r="E261">
        <v>102</v>
      </c>
      <c r="F261">
        <v>612</v>
      </c>
      <c r="G261" t="s">
        <v>12569</v>
      </c>
      <c r="H261">
        <v>608</v>
      </c>
      <c r="I261">
        <v>4</v>
      </c>
      <c r="J261">
        <v>9</v>
      </c>
      <c r="K261">
        <f>H261*J261</f>
        <v>5472</v>
      </c>
    </row>
    <row r="262" spans="1:11" x14ac:dyDescent="0.2">
      <c r="G262" t="s">
        <v>12598</v>
      </c>
      <c r="H262">
        <v>4</v>
      </c>
      <c r="I262">
        <v>0</v>
      </c>
      <c r="J262">
        <v>9</v>
      </c>
      <c r="K262">
        <f t="shared" ref="K262:K272" si="0">H262*J262</f>
        <v>36</v>
      </c>
    </row>
    <row r="264" spans="1:11" x14ac:dyDescent="0.2">
      <c r="A264" t="s">
        <v>12515</v>
      </c>
      <c r="B264" t="s">
        <v>12422</v>
      </c>
      <c r="C264" t="s">
        <v>12465</v>
      </c>
      <c r="D264">
        <v>2</v>
      </c>
      <c r="E264">
        <v>350</v>
      </c>
      <c r="F264">
        <v>700</v>
      </c>
      <c r="G264" t="s">
        <v>12599</v>
      </c>
      <c r="H264">
        <v>693</v>
      </c>
      <c r="I264">
        <v>7</v>
      </c>
      <c r="J264">
        <v>10</v>
      </c>
      <c r="K264">
        <f t="shared" si="0"/>
        <v>6930</v>
      </c>
    </row>
    <row r="265" spans="1:11" x14ac:dyDescent="0.2">
      <c r="G265" t="s">
        <v>13069</v>
      </c>
      <c r="H265">
        <v>7</v>
      </c>
      <c r="I265">
        <v>0</v>
      </c>
      <c r="J265">
        <v>10</v>
      </c>
      <c r="K265">
        <f t="shared" si="0"/>
        <v>70</v>
      </c>
    </row>
    <row r="267" spans="1:11" x14ac:dyDescent="0.2">
      <c r="A267" t="s">
        <v>12548</v>
      </c>
      <c r="B267" t="s">
        <v>12538</v>
      </c>
      <c r="C267" t="s">
        <v>12444</v>
      </c>
      <c r="D267">
        <v>4</v>
      </c>
      <c r="E267">
        <v>141</v>
      </c>
      <c r="F267">
        <v>564</v>
      </c>
      <c r="G267" t="s">
        <v>12599</v>
      </c>
      <c r="H267">
        <v>539</v>
      </c>
      <c r="I267">
        <v>25</v>
      </c>
      <c r="J267">
        <v>9.5</v>
      </c>
      <c r="K267">
        <f t="shared" si="0"/>
        <v>5120.5</v>
      </c>
    </row>
    <row r="268" spans="1:11" x14ac:dyDescent="0.2">
      <c r="G268" t="s">
        <v>13068</v>
      </c>
      <c r="H268">
        <v>20</v>
      </c>
      <c r="I268">
        <v>5</v>
      </c>
      <c r="J268">
        <v>9.5</v>
      </c>
      <c r="K268">
        <f t="shared" si="0"/>
        <v>190</v>
      </c>
    </row>
    <row r="269" spans="1:11" x14ac:dyDescent="0.2">
      <c r="G269" t="s">
        <v>13486</v>
      </c>
      <c r="H269">
        <v>5</v>
      </c>
      <c r="I269">
        <v>0</v>
      </c>
    </row>
    <row r="271" spans="1:11" x14ac:dyDescent="0.2">
      <c r="A271" t="s">
        <v>12522</v>
      </c>
      <c r="B271" t="s">
        <v>12685</v>
      </c>
      <c r="C271" t="s">
        <v>12686</v>
      </c>
      <c r="D271">
        <v>1.5</v>
      </c>
      <c r="E271">
        <v>350</v>
      </c>
      <c r="F271">
        <v>525</v>
      </c>
      <c r="G271" t="s">
        <v>12839</v>
      </c>
      <c r="H271">
        <v>515</v>
      </c>
      <c r="I271">
        <v>10</v>
      </c>
      <c r="J271">
        <v>10</v>
      </c>
      <c r="K271">
        <f t="shared" si="0"/>
        <v>5150</v>
      </c>
    </row>
    <row r="272" spans="1:11" x14ac:dyDescent="0.2">
      <c r="G272" t="s">
        <v>13069</v>
      </c>
      <c r="H272">
        <v>10</v>
      </c>
      <c r="I272">
        <v>0</v>
      </c>
      <c r="J272">
        <v>10</v>
      </c>
      <c r="K272">
        <f t="shared" si="0"/>
        <v>100</v>
      </c>
    </row>
    <row r="274" spans="1:11" x14ac:dyDescent="0.2">
      <c r="A274" t="s">
        <v>12522</v>
      </c>
      <c r="B274" t="s">
        <v>12687</v>
      </c>
      <c r="C274" t="s">
        <v>12688</v>
      </c>
      <c r="D274">
        <v>2</v>
      </c>
      <c r="E274">
        <v>350</v>
      </c>
      <c r="F274">
        <v>700</v>
      </c>
      <c r="G274" t="s">
        <v>12890</v>
      </c>
      <c r="H274">
        <v>685</v>
      </c>
      <c r="I274">
        <v>15</v>
      </c>
      <c r="J274">
        <v>9</v>
      </c>
      <c r="K274">
        <v>6165</v>
      </c>
    </row>
    <row r="275" spans="1:11" x14ac:dyDescent="0.2">
      <c r="G275" t="s">
        <v>13068</v>
      </c>
      <c r="H275">
        <v>11</v>
      </c>
      <c r="I275">
        <v>4</v>
      </c>
      <c r="J275">
        <v>9</v>
      </c>
      <c r="K275">
        <v>99</v>
      </c>
    </row>
    <row r="276" spans="1:11" x14ac:dyDescent="0.2">
      <c r="G276" t="s">
        <v>13547</v>
      </c>
      <c r="H276">
        <v>4</v>
      </c>
      <c r="I276">
        <v>0</v>
      </c>
    </row>
    <row r="278" spans="1:11" x14ac:dyDescent="0.2">
      <c r="A278" t="s">
        <v>12599</v>
      </c>
      <c r="B278" t="s">
        <v>12637</v>
      </c>
      <c r="C278" t="s">
        <v>12638</v>
      </c>
      <c r="D278">
        <v>2</v>
      </c>
      <c r="E278">
        <v>350</v>
      </c>
      <c r="F278">
        <v>700</v>
      </c>
      <c r="G278" t="s">
        <v>1562</v>
      </c>
      <c r="H278">
        <v>689</v>
      </c>
      <c r="I278">
        <v>11</v>
      </c>
      <c r="J278">
        <v>10</v>
      </c>
      <c r="K278">
        <v>6890</v>
      </c>
    </row>
    <row r="279" spans="1:11" x14ac:dyDescent="0.2">
      <c r="G279" t="s">
        <v>12992</v>
      </c>
      <c r="H279">
        <v>10</v>
      </c>
      <c r="I279">
        <v>1</v>
      </c>
      <c r="J279">
        <v>10</v>
      </c>
      <c r="K279">
        <f>H279*J279</f>
        <v>100</v>
      </c>
    </row>
    <row r="280" spans="1:11" x14ac:dyDescent="0.2">
      <c r="G280" t="s">
        <v>13546</v>
      </c>
      <c r="H280">
        <v>1</v>
      </c>
      <c r="I280">
        <v>0</v>
      </c>
    </row>
    <row r="282" spans="1:11" x14ac:dyDescent="0.2">
      <c r="A282" t="s">
        <v>12599</v>
      </c>
      <c r="B282" t="s">
        <v>12719</v>
      </c>
      <c r="C282" t="s">
        <v>12720</v>
      </c>
      <c r="D282">
        <v>2</v>
      </c>
      <c r="E282">
        <v>350</v>
      </c>
      <c r="F282">
        <v>700</v>
      </c>
      <c r="G282" t="s">
        <v>1550</v>
      </c>
      <c r="H282">
        <v>695</v>
      </c>
      <c r="I282">
        <v>5</v>
      </c>
      <c r="J282">
        <v>9.5</v>
      </c>
      <c r="K282">
        <v>6603</v>
      </c>
    </row>
    <row r="283" spans="1:11" x14ac:dyDescent="0.2">
      <c r="G283" t="s">
        <v>13152</v>
      </c>
      <c r="H283">
        <v>5</v>
      </c>
      <c r="I283">
        <v>0</v>
      </c>
      <c r="J283">
        <v>9.5</v>
      </c>
      <c r="K283">
        <f>H283*J283</f>
        <v>47.5</v>
      </c>
    </row>
    <row r="286" spans="1:11" x14ac:dyDescent="0.2">
      <c r="A286" t="s">
        <v>12740</v>
      </c>
      <c r="B286" t="s">
        <v>1465</v>
      </c>
      <c r="C286" t="s">
        <v>12087</v>
      </c>
      <c r="D286">
        <v>2</v>
      </c>
      <c r="E286">
        <v>351</v>
      </c>
      <c r="F286">
        <v>702</v>
      </c>
      <c r="G286" t="s">
        <v>13059</v>
      </c>
      <c r="H286">
        <v>691</v>
      </c>
      <c r="I286">
        <v>11</v>
      </c>
      <c r="J286">
        <v>9.5</v>
      </c>
      <c r="K286">
        <v>6564</v>
      </c>
    </row>
    <row r="287" spans="1:11" x14ac:dyDescent="0.2">
      <c r="G287" t="s">
        <v>13043</v>
      </c>
      <c r="H287">
        <v>10</v>
      </c>
      <c r="I287">
        <v>1</v>
      </c>
      <c r="J287">
        <v>9.5</v>
      </c>
      <c r="K287">
        <f>H287*J287</f>
        <v>95</v>
      </c>
    </row>
    <row r="288" spans="1:11" x14ac:dyDescent="0.2">
      <c r="G288" t="s">
        <v>13546</v>
      </c>
      <c r="H288">
        <v>1</v>
      </c>
      <c r="I288">
        <v>0</v>
      </c>
    </row>
    <row r="290" spans="1:11" x14ac:dyDescent="0.2">
      <c r="A290" t="s">
        <v>1553</v>
      </c>
      <c r="B290" t="s">
        <v>1623</v>
      </c>
      <c r="C290" t="s">
        <v>1624</v>
      </c>
      <c r="D290">
        <v>3</v>
      </c>
      <c r="E290">
        <v>194</v>
      </c>
      <c r="F290">
        <v>582</v>
      </c>
      <c r="G290" t="s">
        <v>12832</v>
      </c>
      <c r="H290">
        <v>572</v>
      </c>
      <c r="I290">
        <v>10</v>
      </c>
      <c r="J290">
        <v>9.5</v>
      </c>
      <c r="K290">
        <v>5434</v>
      </c>
    </row>
    <row r="291" spans="1:11" x14ac:dyDescent="0.2">
      <c r="G291" t="s">
        <v>12992</v>
      </c>
      <c r="H291">
        <v>9</v>
      </c>
      <c r="I291">
        <v>1</v>
      </c>
      <c r="J291">
        <v>9.5</v>
      </c>
      <c r="K291">
        <f>H291*J291</f>
        <v>85.5</v>
      </c>
    </row>
    <row r="292" spans="1:11" x14ac:dyDescent="0.2">
      <c r="G292" t="s">
        <v>13504</v>
      </c>
      <c r="H292">
        <v>1</v>
      </c>
      <c r="I292">
        <v>0</v>
      </c>
    </row>
    <row r="294" spans="1:11" x14ac:dyDescent="0.2">
      <c r="A294" t="s">
        <v>1499</v>
      </c>
      <c r="B294" t="s">
        <v>1331</v>
      </c>
      <c r="C294" t="s">
        <v>1332</v>
      </c>
      <c r="D294">
        <v>2</v>
      </c>
      <c r="E294">
        <v>308</v>
      </c>
      <c r="F294">
        <v>616</v>
      </c>
      <c r="G294" t="s">
        <v>13114</v>
      </c>
      <c r="H294">
        <v>604</v>
      </c>
      <c r="I294">
        <v>12</v>
      </c>
      <c r="J294">
        <v>9.5</v>
      </c>
      <c r="K294">
        <v>5738</v>
      </c>
    </row>
    <row r="295" spans="1:11" x14ac:dyDescent="0.2">
      <c r="G295" t="s">
        <v>13298</v>
      </c>
      <c r="H295">
        <v>8</v>
      </c>
      <c r="I295">
        <v>4</v>
      </c>
      <c r="J295">
        <v>9.5</v>
      </c>
      <c r="K295">
        <v>76</v>
      </c>
    </row>
    <row r="296" spans="1:11" x14ac:dyDescent="0.2">
      <c r="G296" t="s">
        <v>21783</v>
      </c>
      <c r="H296">
        <v>4</v>
      </c>
      <c r="I296">
        <v>0</v>
      </c>
    </row>
    <row r="299" spans="1:11" x14ac:dyDescent="0.2">
      <c r="A299" t="s">
        <v>1417</v>
      </c>
      <c r="B299" t="s">
        <v>1418</v>
      </c>
      <c r="C299" t="s">
        <v>1419</v>
      </c>
      <c r="D299">
        <v>1</v>
      </c>
      <c r="E299">
        <v>600</v>
      </c>
      <c r="F299">
        <v>600</v>
      </c>
      <c r="G299" t="s">
        <v>12992</v>
      </c>
      <c r="H299">
        <v>594</v>
      </c>
      <c r="I299">
        <v>6</v>
      </c>
      <c r="J299">
        <v>11</v>
      </c>
      <c r="K299">
        <f>H299*J299</f>
        <v>6534</v>
      </c>
    </row>
    <row r="300" spans="1:11" x14ac:dyDescent="0.2">
      <c r="G300" t="s">
        <v>13298</v>
      </c>
      <c r="H300">
        <v>6</v>
      </c>
      <c r="I300">
        <v>0</v>
      </c>
      <c r="J300">
        <v>11</v>
      </c>
      <c r="K300">
        <f t="shared" ref="K300:K364" si="1">H300*J300</f>
        <v>66</v>
      </c>
    </row>
    <row r="302" spans="1:11" x14ac:dyDescent="0.2">
      <c r="A302" t="s">
        <v>13048</v>
      </c>
      <c r="B302" t="s">
        <v>13049</v>
      </c>
      <c r="C302" t="s">
        <v>13000</v>
      </c>
      <c r="D302">
        <v>2</v>
      </c>
      <c r="E302">
        <v>296</v>
      </c>
      <c r="F302">
        <v>592</v>
      </c>
      <c r="G302" t="s">
        <v>13469</v>
      </c>
      <c r="H302">
        <v>584</v>
      </c>
      <c r="I302">
        <v>8</v>
      </c>
      <c r="J302">
        <v>9</v>
      </c>
      <c r="K302">
        <f t="shared" si="1"/>
        <v>5256</v>
      </c>
    </row>
    <row r="303" spans="1:11" x14ac:dyDescent="0.2">
      <c r="G303" t="s">
        <v>21662</v>
      </c>
      <c r="H303">
        <v>3</v>
      </c>
      <c r="I303">
        <v>5</v>
      </c>
      <c r="J303">
        <v>9</v>
      </c>
      <c r="K303">
        <f t="shared" si="1"/>
        <v>27</v>
      </c>
    </row>
    <row r="304" spans="1:11" x14ac:dyDescent="0.2">
      <c r="G304" t="s">
        <v>21709</v>
      </c>
      <c r="H304">
        <v>4</v>
      </c>
      <c r="I304">
        <v>1</v>
      </c>
    </row>
    <row r="306" spans="1:11" x14ac:dyDescent="0.2">
      <c r="A306" t="s">
        <v>13028</v>
      </c>
      <c r="B306" t="s">
        <v>13146</v>
      </c>
      <c r="C306" t="s">
        <v>13147</v>
      </c>
      <c r="D306">
        <v>4</v>
      </c>
      <c r="E306">
        <v>166</v>
      </c>
      <c r="F306">
        <f>D306*E306</f>
        <v>664</v>
      </c>
      <c r="G306" t="s">
        <v>13269</v>
      </c>
      <c r="H306">
        <v>662</v>
      </c>
      <c r="I306">
        <v>2</v>
      </c>
      <c r="J306">
        <v>10.5</v>
      </c>
      <c r="K306">
        <f t="shared" si="1"/>
        <v>6951</v>
      </c>
    </row>
    <row r="307" spans="1:11" x14ac:dyDescent="0.2">
      <c r="G307" t="s">
        <v>13504</v>
      </c>
      <c r="H307">
        <v>2</v>
      </c>
      <c r="I307">
        <v>0</v>
      </c>
      <c r="K307">
        <f t="shared" si="1"/>
        <v>0</v>
      </c>
    </row>
    <row r="309" spans="1:11" x14ac:dyDescent="0.2">
      <c r="A309" t="s">
        <v>13076</v>
      </c>
      <c r="B309" t="s">
        <v>13245</v>
      </c>
      <c r="C309" t="s">
        <v>13246</v>
      </c>
      <c r="D309">
        <v>2</v>
      </c>
      <c r="E309">
        <v>300</v>
      </c>
      <c r="F309">
        <f>D309*E309</f>
        <v>600</v>
      </c>
      <c r="G309" t="s">
        <v>13482</v>
      </c>
      <c r="H309">
        <v>595</v>
      </c>
      <c r="I309">
        <v>5</v>
      </c>
      <c r="J309">
        <v>9.5</v>
      </c>
      <c r="K309">
        <f t="shared" si="1"/>
        <v>5652.5</v>
      </c>
    </row>
    <row r="310" spans="1:11" x14ac:dyDescent="0.2">
      <c r="G310" t="s">
        <v>21709</v>
      </c>
      <c r="H310">
        <v>5</v>
      </c>
      <c r="I310">
        <v>0</v>
      </c>
      <c r="K310">
        <f t="shared" si="1"/>
        <v>0</v>
      </c>
    </row>
    <row r="312" spans="1:11" x14ac:dyDescent="0.2">
      <c r="A312" t="s">
        <v>13321</v>
      </c>
      <c r="B312" t="s">
        <v>13497</v>
      </c>
      <c r="C312" t="s">
        <v>13498</v>
      </c>
      <c r="D312">
        <v>3</v>
      </c>
      <c r="E312">
        <v>249</v>
      </c>
      <c r="F312">
        <f>D312*E312</f>
        <v>747</v>
      </c>
      <c r="G312" t="s">
        <v>21750</v>
      </c>
      <c r="H312">
        <v>743</v>
      </c>
      <c r="I312">
        <v>4</v>
      </c>
      <c r="J312">
        <v>9.5</v>
      </c>
      <c r="K312">
        <f t="shared" si="1"/>
        <v>7058.5</v>
      </c>
    </row>
    <row r="313" spans="1:11" x14ac:dyDescent="0.2">
      <c r="G313" t="s">
        <v>21662</v>
      </c>
      <c r="H313">
        <v>4</v>
      </c>
      <c r="I313">
        <v>0</v>
      </c>
      <c r="J313">
        <v>9.5</v>
      </c>
      <c r="K313">
        <f t="shared" si="1"/>
        <v>38</v>
      </c>
    </row>
    <row r="315" spans="1:11" x14ac:dyDescent="0.2">
      <c r="A315" t="s">
        <v>13415</v>
      </c>
      <c r="B315" t="s">
        <v>13610</v>
      </c>
      <c r="C315" t="s">
        <v>13611</v>
      </c>
      <c r="D315">
        <v>2</v>
      </c>
      <c r="E315">
        <v>332</v>
      </c>
      <c r="F315">
        <f>D315*E315</f>
        <v>664</v>
      </c>
      <c r="G315" t="s">
        <v>21661</v>
      </c>
      <c r="H315">
        <v>655</v>
      </c>
      <c r="I315">
        <v>9</v>
      </c>
      <c r="J315">
        <v>9.5</v>
      </c>
      <c r="K315">
        <f t="shared" si="1"/>
        <v>6222.5</v>
      </c>
    </row>
    <row r="316" spans="1:11" x14ac:dyDescent="0.2">
      <c r="G316" t="s">
        <v>21662</v>
      </c>
      <c r="H316">
        <v>7</v>
      </c>
      <c r="I316">
        <v>2</v>
      </c>
      <c r="J316">
        <v>9.5</v>
      </c>
      <c r="K316">
        <f t="shared" si="1"/>
        <v>66.5</v>
      </c>
    </row>
    <row r="318" spans="1:11" x14ac:dyDescent="0.2">
      <c r="A318" t="s">
        <v>21740</v>
      </c>
      <c r="B318" t="s">
        <v>13657</v>
      </c>
      <c r="C318" t="s">
        <v>13658</v>
      </c>
      <c r="D318">
        <v>2</v>
      </c>
      <c r="E318">
        <v>302</v>
      </c>
      <c r="F318">
        <f>D318*E318</f>
        <v>604</v>
      </c>
      <c r="K318">
        <f t="shared" si="1"/>
        <v>0</v>
      </c>
    </row>
    <row r="319" spans="1:11" x14ac:dyDescent="0.2">
      <c r="K319">
        <f t="shared" si="1"/>
        <v>0</v>
      </c>
    </row>
    <row r="321" spans="1:11" x14ac:dyDescent="0.2">
      <c r="A321" t="s">
        <v>21661</v>
      </c>
      <c r="B321" t="s">
        <v>1203</v>
      </c>
      <c r="C321" t="s">
        <v>13659</v>
      </c>
      <c r="D321">
        <v>2</v>
      </c>
      <c r="E321">
        <v>260</v>
      </c>
      <c r="F321">
        <f>D321*E321</f>
        <v>520</v>
      </c>
      <c r="K321">
        <f t="shared" si="1"/>
        <v>0</v>
      </c>
    </row>
    <row r="322" spans="1:11" x14ac:dyDescent="0.2">
      <c r="K322">
        <f t="shared" si="1"/>
        <v>0</v>
      </c>
    </row>
    <row r="324" spans="1:11" x14ac:dyDescent="0.2">
      <c r="F324">
        <f>D324*E324</f>
        <v>0</v>
      </c>
      <c r="K324">
        <f t="shared" si="1"/>
        <v>0</v>
      </c>
    </row>
    <row r="325" spans="1:11" x14ac:dyDescent="0.2">
      <c r="K325">
        <f t="shared" si="1"/>
        <v>0</v>
      </c>
    </row>
    <row r="327" spans="1:11" x14ac:dyDescent="0.2">
      <c r="F327">
        <f>D327*E327</f>
        <v>0</v>
      </c>
      <c r="K327">
        <f t="shared" si="1"/>
        <v>0</v>
      </c>
    </row>
    <row r="328" spans="1:11" x14ac:dyDescent="0.2">
      <c r="K328">
        <f t="shared" si="1"/>
        <v>0</v>
      </c>
    </row>
    <row r="330" spans="1:11" x14ac:dyDescent="0.2">
      <c r="F330">
        <f>D330*E330</f>
        <v>0</v>
      </c>
      <c r="K330">
        <f t="shared" si="1"/>
        <v>0</v>
      </c>
    </row>
    <row r="331" spans="1:11" x14ac:dyDescent="0.2">
      <c r="K331">
        <f t="shared" si="1"/>
        <v>0</v>
      </c>
    </row>
    <row r="333" spans="1:11" x14ac:dyDescent="0.2">
      <c r="F333">
        <f>D333*E333</f>
        <v>0</v>
      </c>
      <c r="K333">
        <f t="shared" si="1"/>
        <v>0</v>
      </c>
    </row>
    <row r="334" spans="1:11" x14ac:dyDescent="0.2">
      <c r="K334">
        <f t="shared" si="1"/>
        <v>0</v>
      </c>
    </row>
    <row r="336" spans="1:11" x14ac:dyDescent="0.2">
      <c r="F336">
        <f>D336*E336</f>
        <v>0</v>
      </c>
      <c r="K336">
        <f t="shared" si="1"/>
        <v>0</v>
      </c>
    </row>
    <row r="337" spans="6:11" x14ac:dyDescent="0.2">
      <c r="K337">
        <f t="shared" si="1"/>
        <v>0</v>
      </c>
    </row>
    <row r="339" spans="6:11" x14ac:dyDescent="0.2">
      <c r="F339">
        <f>D339*E339</f>
        <v>0</v>
      </c>
      <c r="K339">
        <f t="shared" si="1"/>
        <v>0</v>
      </c>
    </row>
    <row r="340" spans="6:11" x14ac:dyDescent="0.2">
      <c r="K340">
        <f t="shared" si="1"/>
        <v>0</v>
      </c>
    </row>
    <row r="342" spans="6:11" x14ac:dyDescent="0.2">
      <c r="F342">
        <f>D342*E342</f>
        <v>0</v>
      </c>
      <c r="K342">
        <f t="shared" si="1"/>
        <v>0</v>
      </c>
    </row>
    <row r="343" spans="6:11" x14ac:dyDescent="0.2">
      <c r="K343">
        <f t="shared" si="1"/>
        <v>0</v>
      </c>
    </row>
    <row r="345" spans="6:11" x14ac:dyDescent="0.2">
      <c r="F345">
        <f>D345*E345</f>
        <v>0</v>
      </c>
      <c r="K345">
        <f t="shared" si="1"/>
        <v>0</v>
      </c>
    </row>
    <row r="346" spans="6:11" x14ac:dyDescent="0.2">
      <c r="K346">
        <f t="shared" si="1"/>
        <v>0</v>
      </c>
    </row>
    <row r="348" spans="6:11" x14ac:dyDescent="0.2">
      <c r="F348">
        <f>D348*E348</f>
        <v>0</v>
      </c>
      <c r="K348">
        <f t="shared" si="1"/>
        <v>0</v>
      </c>
    </row>
    <row r="349" spans="6:11" x14ac:dyDescent="0.2">
      <c r="K349">
        <f t="shared" si="1"/>
        <v>0</v>
      </c>
    </row>
    <row r="351" spans="6:11" x14ac:dyDescent="0.2">
      <c r="F351">
        <f>D351*E351</f>
        <v>0</v>
      </c>
      <c r="K351">
        <f t="shared" si="1"/>
        <v>0</v>
      </c>
    </row>
    <row r="352" spans="6:11" x14ac:dyDescent="0.2">
      <c r="K352">
        <f t="shared" si="1"/>
        <v>0</v>
      </c>
    </row>
    <row r="354" spans="6:11" x14ac:dyDescent="0.2">
      <c r="F354">
        <f>D354*E354</f>
        <v>0</v>
      </c>
      <c r="K354">
        <f t="shared" si="1"/>
        <v>0</v>
      </c>
    </row>
    <row r="355" spans="6:11" x14ac:dyDescent="0.2">
      <c r="K355">
        <f t="shared" si="1"/>
        <v>0</v>
      </c>
    </row>
    <row r="357" spans="6:11" x14ac:dyDescent="0.2">
      <c r="F357">
        <f>D357*E357</f>
        <v>0</v>
      </c>
      <c r="K357">
        <f t="shared" si="1"/>
        <v>0</v>
      </c>
    </row>
    <row r="358" spans="6:11" x14ac:dyDescent="0.2">
      <c r="K358">
        <f t="shared" si="1"/>
        <v>0</v>
      </c>
    </row>
    <row r="360" spans="6:11" x14ac:dyDescent="0.2">
      <c r="F360">
        <f>D360*E360</f>
        <v>0</v>
      </c>
      <c r="K360">
        <f t="shared" si="1"/>
        <v>0</v>
      </c>
    </row>
    <row r="361" spans="6:11" x14ac:dyDescent="0.2">
      <c r="K361">
        <f t="shared" si="1"/>
        <v>0</v>
      </c>
    </row>
    <row r="363" spans="6:11" x14ac:dyDescent="0.2">
      <c r="F363">
        <f>D363*E363</f>
        <v>0</v>
      </c>
      <c r="K363">
        <f t="shared" si="1"/>
        <v>0</v>
      </c>
    </row>
    <row r="364" spans="6:11" x14ac:dyDescent="0.2">
      <c r="K364">
        <f t="shared" si="1"/>
        <v>0</v>
      </c>
    </row>
    <row r="366" spans="6:11" x14ac:dyDescent="0.2">
      <c r="K366">
        <f t="shared" ref="K366:K376" si="2">H366*J366</f>
        <v>0</v>
      </c>
    </row>
    <row r="367" spans="6:11" x14ac:dyDescent="0.2">
      <c r="K367">
        <f t="shared" si="2"/>
        <v>0</v>
      </c>
    </row>
    <row r="369" spans="11:11" x14ac:dyDescent="0.2">
      <c r="K369">
        <f t="shared" si="2"/>
        <v>0</v>
      </c>
    </row>
    <row r="370" spans="11:11" x14ac:dyDescent="0.2">
      <c r="K370">
        <f t="shared" si="2"/>
        <v>0</v>
      </c>
    </row>
    <row r="372" spans="11:11" x14ac:dyDescent="0.2">
      <c r="K372">
        <f t="shared" si="2"/>
        <v>0</v>
      </c>
    </row>
    <row r="373" spans="11:11" x14ac:dyDescent="0.2">
      <c r="K373">
        <f t="shared" si="2"/>
        <v>0</v>
      </c>
    </row>
    <row r="375" spans="11:11" x14ac:dyDescent="0.2">
      <c r="K375">
        <f t="shared" si="2"/>
        <v>0</v>
      </c>
    </row>
    <row r="376" spans="11:11" x14ac:dyDescent="0.2">
      <c r="K376">
        <f t="shared" si="2"/>
        <v>0</v>
      </c>
    </row>
  </sheetData>
  <mergeCells count="1">
    <mergeCell ref="A1:C3"/>
  </mergeCells>
  <phoneticPr fontId="13" type="noConversion"/>
  <pageMargins left="0.75" right="0.75" top="1" bottom="1" header="0.5" footer="0.5"/>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K49"/>
  <sheetViews>
    <sheetView topLeftCell="A27" zoomScaleNormal="100" workbookViewId="0">
      <selection activeCell="K29" sqref="K29"/>
    </sheetView>
  </sheetViews>
  <sheetFormatPr baseColWidth="10" defaultRowHeight="12.75" x14ac:dyDescent="0.2"/>
  <cols>
    <col min="3" max="3" width="15.875" customWidth="1"/>
    <col min="7" max="7" width="13.625" customWidth="1"/>
  </cols>
  <sheetData>
    <row r="1" spans="1:11" x14ac:dyDescent="0.2">
      <c r="A1" s="127" t="s">
        <v>4077</v>
      </c>
      <c r="B1" s="128"/>
      <c r="C1" s="129"/>
    </row>
    <row r="2" spans="1:11" x14ac:dyDescent="0.2">
      <c r="A2" s="130"/>
      <c r="B2" s="131"/>
      <c r="C2" s="132"/>
    </row>
    <row r="3" spans="1:11" x14ac:dyDescent="0.2">
      <c r="A3" s="133"/>
      <c r="B3" s="134"/>
      <c r="C3" s="135"/>
    </row>
    <row r="4" spans="1:11" ht="13.5" thickBot="1" x14ac:dyDescent="0.25"/>
    <row r="5" spans="1:11" ht="18.75" thickBot="1" x14ac:dyDescent="0.3">
      <c r="A5" s="3" t="s">
        <v>6476</v>
      </c>
      <c r="B5" s="3" t="s">
        <v>6814</v>
      </c>
      <c r="C5" s="3" t="s">
        <v>7844</v>
      </c>
      <c r="D5" s="3" t="s">
        <v>7684</v>
      </c>
      <c r="E5" s="3" t="s">
        <v>7848</v>
      </c>
      <c r="F5" s="4" t="s">
        <v>6904</v>
      </c>
      <c r="G5" s="3" t="s">
        <v>6829</v>
      </c>
      <c r="H5" s="3" t="s">
        <v>6844</v>
      </c>
      <c r="I5" s="3" t="s">
        <v>6404</v>
      </c>
      <c r="J5" s="3" t="s">
        <v>7022</v>
      </c>
      <c r="K5" s="3" t="s">
        <v>6312</v>
      </c>
    </row>
    <row r="6" spans="1:11" x14ac:dyDescent="0.2">
      <c r="A6" t="s">
        <v>3987</v>
      </c>
      <c r="B6" t="s">
        <v>3897</v>
      </c>
      <c r="C6" t="s">
        <v>3909</v>
      </c>
      <c r="D6">
        <v>1</v>
      </c>
      <c r="E6">
        <v>675</v>
      </c>
      <c r="F6">
        <v>675</v>
      </c>
      <c r="G6" t="s">
        <v>3813</v>
      </c>
      <c r="H6">
        <v>662</v>
      </c>
      <c r="I6">
        <v>13</v>
      </c>
      <c r="J6">
        <v>9.5</v>
      </c>
      <c r="K6">
        <v>6289</v>
      </c>
    </row>
    <row r="7" spans="1:11" x14ac:dyDescent="0.2">
      <c r="G7" t="s">
        <v>8544</v>
      </c>
      <c r="H7">
        <v>6</v>
      </c>
      <c r="I7">
        <v>7</v>
      </c>
    </row>
    <row r="8" spans="1:11" x14ac:dyDescent="0.2">
      <c r="G8" t="s">
        <v>8769</v>
      </c>
      <c r="H8">
        <v>7</v>
      </c>
      <c r="I8">
        <v>0</v>
      </c>
    </row>
    <row r="10" spans="1:11" x14ac:dyDescent="0.2">
      <c r="A10" t="s">
        <v>3813</v>
      </c>
      <c r="B10" t="s">
        <v>3805</v>
      </c>
      <c r="C10" t="s">
        <v>3950</v>
      </c>
      <c r="D10">
        <v>2</v>
      </c>
      <c r="E10">
        <v>313</v>
      </c>
      <c r="F10">
        <v>626</v>
      </c>
      <c r="G10" t="s">
        <v>3541</v>
      </c>
      <c r="H10">
        <v>616</v>
      </c>
      <c r="I10">
        <v>10</v>
      </c>
      <c r="J10">
        <v>9.5</v>
      </c>
      <c r="K10">
        <v>5852</v>
      </c>
    </row>
    <row r="13" spans="1:11" x14ac:dyDescent="0.2">
      <c r="A13" t="s">
        <v>3951</v>
      </c>
      <c r="B13" t="s">
        <v>4079</v>
      </c>
      <c r="C13" t="s">
        <v>4032</v>
      </c>
      <c r="D13">
        <v>3.5</v>
      </c>
      <c r="E13">
        <v>188</v>
      </c>
      <c r="F13">
        <v>658</v>
      </c>
      <c r="G13" t="s">
        <v>3869</v>
      </c>
      <c r="H13">
        <v>658</v>
      </c>
      <c r="I13">
        <v>0</v>
      </c>
      <c r="J13">
        <v>9</v>
      </c>
      <c r="K13">
        <v>5922</v>
      </c>
    </row>
    <row r="16" spans="1:11" x14ac:dyDescent="0.2">
      <c r="A16" t="s">
        <v>3813</v>
      </c>
      <c r="B16" t="s">
        <v>3910</v>
      </c>
      <c r="C16" t="s">
        <v>3911</v>
      </c>
      <c r="D16">
        <v>2.5</v>
      </c>
      <c r="E16">
        <v>160</v>
      </c>
      <c r="F16">
        <v>400</v>
      </c>
      <c r="G16" t="s">
        <v>8534</v>
      </c>
      <c r="H16">
        <v>395</v>
      </c>
      <c r="I16">
        <v>5</v>
      </c>
      <c r="J16">
        <v>9.5</v>
      </c>
      <c r="K16">
        <v>3753</v>
      </c>
    </row>
    <row r="17" spans="1:11" x14ac:dyDescent="0.2">
      <c r="G17" t="s">
        <v>8533</v>
      </c>
      <c r="H17" t="s">
        <v>5058</v>
      </c>
      <c r="I17">
        <v>4</v>
      </c>
      <c r="J17">
        <v>9.5</v>
      </c>
      <c r="K17">
        <v>9.5</v>
      </c>
    </row>
    <row r="18" spans="1:11" x14ac:dyDescent="0.2">
      <c r="G18" t="s">
        <v>3316</v>
      </c>
      <c r="H18">
        <v>5</v>
      </c>
      <c r="I18">
        <v>0</v>
      </c>
    </row>
    <row r="20" spans="1:11" x14ac:dyDescent="0.2">
      <c r="A20" t="s">
        <v>3603</v>
      </c>
      <c r="B20" t="s">
        <v>3634</v>
      </c>
      <c r="C20" t="s">
        <v>3575</v>
      </c>
      <c r="D20">
        <v>2</v>
      </c>
      <c r="E20">
        <v>303</v>
      </c>
      <c r="F20">
        <v>606</v>
      </c>
      <c r="G20" t="s">
        <v>3666</v>
      </c>
      <c r="H20">
        <v>602</v>
      </c>
      <c r="I20">
        <v>4</v>
      </c>
      <c r="J20">
        <v>9</v>
      </c>
      <c r="K20">
        <v>5418</v>
      </c>
    </row>
    <row r="21" spans="1:11" x14ac:dyDescent="0.2">
      <c r="G21" t="s">
        <v>3317</v>
      </c>
      <c r="H21">
        <v>2</v>
      </c>
      <c r="I21">
        <v>2</v>
      </c>
    </row>
    <row r="23" spans="1:11" x14ac:dyDescent="0.2">
      <c r="A23" t="s">
        <v>3603</v>
      </c>
      <c r="B23" t="s">
        <v>3567</v>
      </c>
      <c r="C23" t="s">
        <v>3568</v>
      </c>
      <c r="D23">
        <v>2</v>
      </c>
      <c r="E23">
        <v>303</v>
      </c>
      <c r="F23">
        <v>606</v>
      </c>
      <c r="G23" t="s">
        <v>3666</v>
      </c>
      <c r="H23">
        <v>601</v>
      </c>
      <c r="I23">
        <v>5</v>
      </c>
      <c r="J23">
        <v>9</v>
      </c>
      <c r="K23">
        <v>5409</v>
      </c>
    </row>
    <row r="24" spans="1:11" x14ac:dyDescent="0.2">
      <c r="G24" t="s">
        <v>3317</v>
      </c>
      <c r="H24">
        <v>5</v>
      </c>
      <c r="I24">
        <v>0</v>
      </c>
    </row>
    <row r="26" spans="1:11" x14ac:dyDescent="0.2">
      <c r="A26" t="s">
        <v>3624</v>
      </c>
      <c r="B26" t="s">
        <v>3641</v>
      </c>
      <c r="C26" t="s">
        <v>3733</v>
      </c>
      <c r="D26">
        <v>4</v>
      </c>
      <c r="E26">
        <v>166</v>
      </c>
      <c r="F26">
        <v>664</v>
      </c>
      <c r="G26" t="s">
        <v>8534</v>
      </c>
      <c r="H26">
        <v>661</v>
      </c>
      <c r="I26">
        <v>3</v>
      </c>
      <c r="J26">
        <v>11</v>
      </c>
      <c r="K26">
        <v>7271</v>
      </c>
    </row>
    <row r="29" spans="1:11" x14ac:dyDescent="0.2">
      <c r="A29" t="s">
        <v>8485</v>
      </c>
      <c r="B29" t="s">
        <v>8559</v>
      </c>
      <c r="C29" t="s">
        <v>8560</v>
      </c>
      <c r="D29">
        <v>4</v>
      </c>
      <c r="E29">
        <v>163</v>
      </c>
      <c r="F29">
        <v>652</v>
      </c>
      <c r="G29" t="s">
        <v>8515</v>
      </c>
      <c r="H29">
        <v>646</v>
      </c>
      <c r="I29">
        <v>6</v>
      </c>
      <c r="J29">
        <v>10</v>
      </c>
      <c r="K29">
        <v>6460</v>
      </c>
    </row>
    <row r="30" spans="1:11" x14ac:dyDescent="0.2">
      <c r="G30" t="s">
        <v>3317</v>
      </c>
      <c r="H30">
        <v>4</v>
      </c>
      <c r="I30">
        <v>2</v>
      </c>
    </row>
    <row r="32" spans="1:11" x14ac:dyDescent="0.2">
      <c r="A32" t="s">
        <v>8533</v>
      </c>
      <c r="B32" t="s">
        <v>8735</v>
      </c>
      <c r="C32" t="s">
        <v>8558</v>
      </c>
      <c r="D32">
        <v>4</v>
      </c>
      <c r="E32">
        <v>163</v>
      </c>
      <c r="F32">
        <v>652</v>
      </c>
      <c r="G32" t="s">
        <v>8515</v>
      </c>
      <c r="H32">
        <v>650</v>
      </c>
      <c r="I32">
        <v>2</v>
      </c>
      <c r="J32">
        <v>8.5</v>
      </c>
      <c r="K32">
        <v>5525</v>
      </c>
    </row>
    <row r="33" spans="1:11" x14ac:dyDescent="0.2">
      <c r="G33" t="s">
        <v>3320</v>
      </c>
      <c r="H33">
        <v>2</v>
      </c>
      <c r="I33">
        <v>0</v>
      </c>
    </row>
    <row r="35" spans="1:11" x14ac:dyDescent="0.2">
      <c r="A35" t="s">
        <v>8534</v>
      </c>
      <c r="B35" t="s">
        <v>8540</v>
      </c>
      <c r="C35" t="s">
        <v>8541</v>
      </c>
      <c r="D35">
        <v>4</v>
      </c>
      <c r="E35">
        <v>163</v>
      </c>
      <c r="F35">
        <v>652</v>
      </c>
      <c r="G35" t="s">
        <v>8514</v>
      </c>
      <c r="H35">
        <v>645</v>
      </c>
      <c r="I35">
        <v>7</v>
      </c>
      <c r="J35">
        <v>9.5</v>
      </c>
      <c r="K35">
        <v>6128</v>
      </c>
    </row>
    <row r="36" spans="1:11" x14ac:dyDescent="0.2">
      <c r="G36" t="s">
        <v>3317</v>
      </c>
      <c r="H36">
        <v>4</v>
      </c>
      <c r="I36">
        <v>3</v>
      </c>
    </row>
    <row r="38" spans="1:11" x14ac:dyDescent="0.2">
      <c r="A38" t="s">
        <v>8516</v>
      </c>
      <c r="B38" t="s">
        <v>8722</v>
      </c>
      <c r="C38" t="s">
        <v>7308</v>
      </c>
      <c r="D38">
        <v>3</v>
      </c>
      <c r="E38">
        <v>202</v>
      </c>
      <c r="F38">
        <v>606</v>
      </c>
      <c r="G38" t="s">
        <v>8798</v>
      </c>
      <c r="H38">
        <v>600</v>
      </c>
      <c r="I38">
        <v>6</v>
      </c>
      <c r="J38">
        <v>9</v>
      </c>
      <c r="K38">
        <v>5400</v>
      </c>
    </row>
    <row r="39" spans="1:11" x14ac:dyDescent="0.2">
      <c r="G39" t="s">
        <v>3317</v>
      </c>
      <c r="H39">
        <v>2</v>
      </c>
      <c r="I39">
        <v>4</v>
      </c>
    </row>
    <row r="41" spans="1:11" x14ac:dyDescent="0.2">
      <c r="A41" t="s">
        <v>8644</v>
      </c>
      <c r="B41" t="s">
        <v>8511</v>
      </c>
      <c r="C41" t="s">
        <v>8506</v>
      </c>
      <c r="D41">
        <v>3</v>
      </c>
      <c r="E41">
        <v>202</v>
      </c>
      <c r="F41">
        <v>606</v>
      </c>
      <c r="G41" t="s">
        <v>3323</v>
      </c>
      <c r="H41">
        <v>603</v>
      </c>
      <c r="I41">
        <v>3</v>
      </c>
      <c r="J41">
        <v>10.5</v>
      </c>
      <c r="K41">
        <v>6332</v>
      </c>
    </row>
    <row r="42" spans="1:11" x14ac:dyDescent="0.2">
      <c r="G42" t="s">
        <v>3316</v>
      </c>
      <c r="H42">
        <v>3</v>
      </c>
      <c r="I42">
        <v>0</v>
      </c>
    </row>
    <row r="48" spans="1:11" x14ac:dyDescent="0.2">
      <c r="A48" t="s">
        <v>11042</v>
      </c>
      <c r="B48" t="s">
        <v>11128</v>
      </c>
      <c r="C48" t="s">
        <v>11108</v>
      </c>
      <c r="D48">
        <v>2</v>
      </c>
      <c r="E48">
        <v>256</v>
      </c>
      <c r="F48">
        <v>512</v>
      </c>
      <c r="G48" t="s">
        <v>11228</v>
      </c>
      <c r="H48">
        <v>510</v>
      </c>
      <c r="I48">
        <v>2</v>
      </c>
      <c r="J48">
        <v>10</v>
      </c>
      <c r="K48">
        <v>5100</v>
      </c>
    </row>
    <row r="49" spans="7:9" x14ac:dyDescent="0.2">
      <c r="G49" t="s">
        <v>11229</v>
      </c>
      <c r="H49">
        <v>2</v>
      </c>
      <c r="I49">
        <v>0</v>
      </c>
    </row>
  </sheetData>
  <mergeCells count="1">
    <mergeCell ref="A1:C3"/>
  </mergeCells>
  <phoneticPr fontId="13" type="noConversion"/>
  <pageMargins left="0.75" right="0.75" top="1" bottom="1" header="0.5" footer="0.5"/>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K46"/>
  <sheetViews>
    <sheetView zoomScaleNormal="100" workbookViewId="0">
      <selection activeCell="K27" sqref="K27"/>
    </sheetView>
  </sheetViews>
  <sheetFormatPr baseColWidth="10" defaultRowHeight="12.75" x14ac:dyDescent="0.2"/>
  <sheetData>
    <row r="1" spans="1:11" x14ac:dyDescent="0.2">
      <c r="A1" s="127" t="s">
        <v>13168</v>
      </c>
      <c r="B1" s="128"/>
      <c r="C1" s="129"/>
    </row>
    <row r="2" spans="1:11" x14ac:dyDescent="0.2">
      <c r="A2" s="130"/>
      <c r="B2" s="131"/>
      <c r="C2" s="132"/>
    </row>
    <row r="3" spans="1:11" x14ac:dyDescent="0.2">
      <c r="A3" s="133"/>
      <c r="B3" s="134"/>
      <c r="C3" s="135"/>
    </row>
    <row r="4" spans="1:11" ht="13.5" thickBot="1" x14ac:dyDescent="0.25"/>
    <row r="5" spans="1:11" ht="18.75" thickBot="1" x14ac:dyDescent="0.3">
      <c r="A5" s="3" t="s">
        <v>6476</v>
      </c>
      <c r="B5" s="3" t="s">
        <v>6814</v>
      </c>
      <c r="C5" s="3" t="s">
        <v>7844</v>
      </c>
      <c r="D5" s="3" t="s">
        <v>7684</v>
      </c>
      <c r="E5" s="3" t="s">
        <v>7848</v>
      </c>
      <c r="F5" s="4" t="s">
        <v>6904</v>
      </c>
      <c r="G5" s="3" t="s">
        <v>6829</v>
      </c>
      <c r="H5" s="3" t="s">
        <v>6844</v>
      </c>
      <c r="I5" s="3" t="s">
        <v>6404</v>
      </c>
      <c r="J5" s="3" t="s">
        <v>7022</v>
      </c>
      <c r="K5" s="3" t="s">
        <v>6312</v>
      </c>
    </row>
    <row r="6" spans="1:11" x14ac:dyDescent="0.2">
      <c r="A6" t="s">
        <v>13198</v>
      </c>
      <c r="B6" t="s">
        <v>13102</v>
      </c>
      <c r="C6" t="s">
        <v>13103</v>
      </c>
      <c r="D6">
        <v>2</v>
      </c>
      <c r="E6">
        <v>350</v>
      </c>
      <c r="F6">
        <v>700</v>
      </c>
      <c r="G6" t="s">
        <v>13355</v>
      </c>
      <c r="H6">
        <v>691</v>
      </c>
      <c r="I6">
        <v>9</v>
      </c>
      <c r="J6">
        <v>9</v>
      </c>
      <c r="K6">
        <v>6219</v>
      </c>
    </row>
    <row r="7" spans="1:11" x14ac:dyDescent="0.2">
      <c r="G7" t="s">
        <v>1320</v>
      </c>
      <c r="H7">
        <v>9</v>
      </c>
      <c r="I7">
        <v>0</v>
      </c>
    </row>
    <row r="9" spans="1:11" x14ac:dyDescent="0.2">
      <c r="A9" t="s">
        <v>13169</v>
      </c>
      <c r="B9" t="s">
        <v>13218</v>
      </c>
      <c r="C9" t="s">
        <v>13209</v>
      </c>
      <c r="D9">
        <v>2</v>
      </c>
      <c r="E9">
        <v>347</v>
      </c>
      <c r="F9">
        <v>694</v>
      </c>
      <c r="G9" t="s">
        <v>13356</v>
      </c>
      <c r="H9">
        <v>685</v>
      </c>
      <c r="I9">
        <v>9</v>
      </c>
      <c r="J9">
        <v>9</v>
      </c>
      <c r="K9">
        <v>6165</v>
      </c>
    </row>
    <row r="12" spans="1:11" x14ac:dyDescent="0.2">
      <c r="A12" t="s">
        <v>13222</v>
      </c>
      <c r="B12" t="s">
        <v>13238</v>
      </c>
      <c r="C12" t="s">
        <v>13294</v>
      </c>
      <c r="D12">
        <v>2</v>
      </c>
      <c r="E12">
        <v>343</v>
      </c>
      <c r="F12">
        <v>686</v>
      </c>
      <c r="G12" t="s">
        <v>13323</v>
      </c>
      <c r="H12">
        <v>672</v>
      </c>
      <c r="I12">
        <v>14</v>
      </c>
      <c r="J12">
        <v>9</v>
      </c>
      <c r="K12">
        <v>6048</v>
      </c>
    </row>
    <row r="15" spans="1:11" x14ac:dyDescent="0.2">
      <c r="A15" t="s">
        <v>13355</v>
      </c>
      <c r="B15" t="s">
        <v>13428</v>
      </c>
      <c r="C15" t="s">
        <v>13429</v>
      </c>
      <c r="D15">
        <v>2</v>
      </c>
      <c r="E15">
        <v>340</v>
      </c>
      <c r="F15">
        <v>680</v>
      </c>
      <c r="G15" t="s">
        <v>13416</v>
      </c>
      <c r="H15">
        <v>663</v>
      </c>
      <c r="I15">
        <v>17</v>
      </c>
      <c r="J15">
        <v>11</v>
      </c>
      <c r="K15">
        <v>7293</v>
      </c>
    </row>
    <row r="18" spans="1:11" x14ac:dyDescent="0.2">
      <c r="A18" t="s">
        <v>13434</v>
      </c>
      <c r="B18" t="s">
        <v>13484</v>
      </c>
      <c r="C18" t="s">
        <v>13551</v>
      </c>
      <c r="D18">
        <v>3</v>
      </c>
      <c r="E18">
        <v>249</v>
      </c>
      <c r="F18">
        <v>747</v>
      </c>
      <c r="G18" t="s">
        <v>21759</v>
      </c>
      <c r="H18">
        <v>733</v>
      </c>
      <c r="I18">
        <f>F18-H18</f>
        <v>14</v>
      </c>
      <c r="J18">
        <v>9</v>
      </c>
      <c r="K18">
        <f>H18*J18</f>
        <v>6597</v>
      </c>
    </row>
    <row r="19" spans="1:11" x14ac:dyDescent="0.2">
      <c r="K19">
        <f t="shared" ref="K19:K46" si="0">H19*J19</f>
        <v>0</v>
      </c>
    </row>
    <row r="21" spans="1:11" x14ac:dyDescent="0.2">
      <c r="A21" t="s">
        <v>13499</v>
      </c>
      <c r="B21" t="s">
        <v>13419</v>
      </c>
      <c r="C21" t="s">
        <v>13538</v>
      </c>
      <c r="D21">
        <v>1</v>
      </c>
      <c r="E21">
        <v>295</v>
      </c>
      <c r="F21">
        <v>295</v>
      </c>
      <c r="G21" t="s">
        <v>21665</v>
      </c>
      <c r="H21">
        <v>281</v>
      </c>
      <c r="I21">
        <f>F21-H21</f>
        <v>14</v>
      </c>
      <c r="J21">
        <v>12.5</v>
      </c>
      <c r="K21">
        <f t="shared" si="0"/>
        <v>3512.5</v>
      </c>
    </row>
    <row r="22" spans="1:11" x14ac:dyDescent="0.2">
      <c r="K22">
        <f t="shared" si="0"/>
        <v>0</v>
      </c>
    </row>
    <row r="24" spans="1:11" x14ac:dyDescent="0.2">
      <c r="A24" t="s">
        <v>21708</v>
      </c>
      <c r="B24" t="s">
        <v>13636</v>
      </c>
      <c r="C24" t="s">
        <v>13637</v>
      </c>
      <c r="D24">
        <v>2</v>
      </c>
      <c r="E24">
        <v>363</v>
      </c>
      <c r="F24">
        <f>D24*E24</f>
        <v>726</v>
      </c>
      <c r="G24" t="s">
        <v>21759</v>
      </c>
      <c r="H24">
        <v>721</v>
      </c>
      <c r="I24">
        <f>F24-H24</f>
        <v>5</v>
      </c>
      <c r="J24">
        <v>9</v>
      </c>
      <c r="K24">
        <f t="shared" si="0"/>
        <v>6489</v>
      </c>
    </row>
    <row r="25" spans="1:11" x14ac:dyDescent="0.2">
      <c r="K25">
        <f t="shared" si="0"/>
        <v>0</v>
      </c>
    </row>
    <row r="27" spans="1:11" x14ac:dyDescent="0.2">
      <c r="A27" t="s">
        <v>21799</v>
      </c>
      <c r="B27" t="s">
        <v>13672</v>
      </c>
      <c r="C27" t="s">
        <v>13673</v>
      </c>
      <c r="D27">
        <v>2</v>
      </c>
      <c r="E27">
        <v>302</v>
      </c>
      <c r="F27">
        <f>D27*E27</f>
        <v>604</v>
      </c>
      <c r="G27" t="s">
        <v>21778</v>
      </c>
      <c r="H27">
        <v>579</v>
      </c>
      <c r="I27">
        <f>F27-H27</f>
        <v>25</v>
      </c>
      <c r="J27">
        <v>12</v>
      </c>
      <c r="K27">
        <f t="shared" si="0"/>
        <v>6948</v>
      </c>
    </row>
    <row r="28" spans="1:11" x14ac:dyDescent="0.2">
      <c r="K28">
        <f t="shared" si="0"/>
        <v>0</v>
      </c>
    </row>
    <row r="30" spans="1:11" x14ac:dyDescent="0.2">
      <c r="A30" t="s">
        <v>21760</v>
      </c>
      <c r="B30" t="s">
        <v>13783</v>
      </c>
      <c r="C30" t="s">
        <v>13745</v>
      </c>
      <c r="D30">
        <v>3</v>
      </c>
      <c r="E30">
        <v>200</v>
      </c>
      <c r="F30">
        <f>D30*E30</f>
        <v>600</v>
      </c>
      <c r="G30" t="s">
        <v>1302</v>
      </c>
      <c r="H30">
        <v>583</v>
      </c>
      <c r="I30">
        <f>F30-H30</f>
        <v>17</v>
      </c>
      <c r="J30">
        <v>9.5</v>
      </c>
      <c r="K30">
        <f t="shared" si="0"/>
        <v>5538.5</v>
      </c>
    </row>
    <row r="31" spans="1:11" x14ac:dyDescent="0.2">
      <c r="K31">
        <f t="shared" si="0"/>
        <v>0</v>
      </c>
    </row>
    <row r="33" spans="1:11" x14ac:dyDescent="0.2">
      <c r="A33" t="s">
        <v>1258</v>
      </c>
      <c r="B33" t="s">
        <v>1335</v>
      </c>
      <c r="C33" t="s">
        <v>1336</v>
      </c>
      <c r="D33">
        <v>2</v>
      </c>
      <c r="E33">
        <v>375</v>
      </c>
      <c r="F33">
        <f>D33*E33</f>
        <v>750</v>
      </c>
      <c r="I33">
        <f>F33-H33</f>
        <v>750</v>
      </c>
      <c r="K33">
        <f t="shared" si="0"/>
        <v>0</v>
      </c>
    </row>
    <row r="34" spans="1:11" x14ac:dyDescent="0.2">
      <c r="K34">
        <f t="shared" si="0"/>
        <v>0</v>
      </c>
    </row>
    <row r="36" spans="1:11" x14ac:dyDescent="0.2">
      <c r="F36">
        <f>D36*E36</f>
        <v>0</v>
      </c>
      <c r="I36">
        <f>F36-H36</f>
        <v>0</v>
      </c>
      <c r="K36">
        <f t="shared" si="0"/>
        <v>0</v>
      </c>
    </row>
    <row r="37" spans="1:11" x14ac:dyDescent="0.2">
      <c r="K37">
        <f t="shared" si="0"/>
        <v>0</v>
      </c>
    </row>
    <row r="39" spans="1:11" x14ac:dyDescent="0.2">
      <c r="F39">
        <f>D39*E39</f>
        <v>0</v>
      </c>
      <c r="I39">
        <f>F39-H39</f>
        <v>0</v>
      </c>
      <c r="K39">
        <f t="shared" si="0"/>
        <v>0</v>
      </c>
    </row>
    <row r="40" spans="1:11" x14ac:dyDescent="0.2">
      <c r="K40">
        <f t="shared" si="0"/>
        <v>0</v>
      </c>
    </row>
    <row r="42" spans="1:11" x14ac:dyDescent="0.2">
      <c r="F42">
        <f>D42*E42</f>
        <v>0</v>
      </c>
      <c r="I42">
        <f>F42-H42</f>
        <v>0</v>
      </c>
      <c r="K42">
        <f t="shared" si="0"/>
        <v>0</v>
      </c>
    </row>
    <row r="43" spans="1:11" x14ac:dyDescent="0.2">
      <c r="K43">
        <f t="shared" si="0"/>
        <v>0</v>
      </c>
    </row>
    <row r="45" spans="1:11" x14ac:dyDescent="0.2">
      <c r="F45">
        <f>D45*E45</f>
        <v>0</v>
      </c>
      <c r="I45">
        <f>F45-H45</f>
        <v>0</v>
      </c>
      <c r="K45">
        <f t="shared" si="0"/>
        <v>0</v>
      </c>
    </row>
    <row r="46" spans="1:11" x14ac:dyDescent="0.2">
      <c r="K46">
        <f t="shared" si="0"/>
        <v>0</v>
      </c>
    </row>
  </sheetData>
  <mergeCells count="1">
    <mergeCell ref="A1:C3"/>
  </mergeCells>
  <phoneticPr fontId="13" type="noConversion"/>
  <pageMargins left="0.75" right="0.75" top="1" bottom="1" header="0.5" footer="0.5"/>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K102"/>
  <sheetViews>
    <sheetView topLeftCell="A63" zoomScaleNormal="100" workbookViewId="0">
      <selection activeCell="K86" sqref="K86"/>
    </sheetView>
  </sheetViews>
  <sheetFormatPr baseColWidth="10" defaultRowHeight="12.75" x14ac:dyDescent="0.2"/>
  <sheetData>
    <row r="1" spans="1:11" x14ac:dyDescent="0.2">
      <c r="A1" s="127" t="s">
        <v>6252</v>
      </c>
      <c r="B1" s="128"/>
      <c r="C1" s="129"/>
    </row>
    <row r="2" spans="1:11" x14ac:dyDescent="0.2">
      <c r="A2" s="130"/>
      <c r="B2" s="131"/>
      <c r="C2" s="132"/>
    </row>
    <row r="3" spans="1:11" x14ac:dyDescent="0.2">
      <c r="A3" s="133"/>
      <c r="B3" s="134"/>
      <c r="C3" s="135"/>
    </row>
    <row r="4" spans="1:11" ht="13.5" thickBot="1" x14ac:dyDescent="0.25"/>
    <row r="5" spans="1:11" ht="18.75" thickBot="1" x14ac:dyDescent="0.3">
      <c r="A5" s="3" t="s">
        <v>6476</v>
      </c>
      <c r="B5" s="3" t="s">
        <v>6814</v>
      </c>
      <c r="C5" s="3" t="s">
        <v>6932</v>
      </c>
      <c r="D5" s="3" t="s">
        <v>6377</v>
      </c>
      <c r="E5" s="3" t="s">
        <v>6249</v>
      </c>
      <c r="F5" s="4" t="s">
        <v>6904</v>
      </c>
      <c r="G5" s="3" t="s">
        <v>6829</v>
      </c>
      <c r="H5" s="3" t="s">
        <v>6844</v>
      </c>
      <c r="I5" s="3" t="s">
        <v>6404</v>
      </c>
      <c r="J5" s="3" t="s">
        <v>7022</v>
      </c>
      <c r="K5" s="3" t="s">
        <v>6312</v>
      </c>
    </row>
    <row r="7" spans="1:11" x14ac:dyDescent="0.2">
      <c r="A7" s="5">
        <v>38879</v>
      </c>
      <c r="B7" t="s">
        <v>6231</v>
      </c>
      <c r="C7" t="s">
        <v>6154</v>
      </c>
      <c r="D7">
        <v>2</v>
      </c>
      <c r="E7">
        <v>256</v>
      </c>
      <c r="F7">
        <v>512</v>
      </c>
      <c r="G7" s="5">
        <v>38883</v>
      </c>
      <c r="H7">
        <v>259</v>
      </c>
      <c r="I7">
        <v>253</v>
      </c>
      <c r="J7">
        <v>7.5</v>
      </c>
      <c r="K7">
        <f>H7*J7</f>
        <v>1942.5</v>
      </c>
    </row>
    <row r="8" spans="1:11" x14ac:dyDescent="0.2">
      <c r="A8" s="5"/>
      <c r="G8" s="5">
        <v>38890</v>
      </c>
      <c r="H8">
        <v>247</v>
      </c>
      <c r="I8">
        <v>6</v>
      </c>
    </row>
    <row r="9" spans="1:11" x14ac:dyDescent="0.2">
      <c r="A9" s="5"/>
      <c r="G9" s="5" t="s">
        <v>5692</v>
      </c>
      <c r="H9">
        <v>5</v>
      </c>
      <c r="I9">
        <v>1</v>
      </c>
    </row>
    <row r="10" spans="1:11" x14ac:dyDescent="0.2">
      <c r="G10" s="5">
        <v>38953</v>
      </c>
      <c r="H10">
        <v>1</v>
      </c>
      <c r="I10">
        <v>0</v>
      </c>
    </row>
    <row r="12" spans="1:11" x14ac:dyDescent="0.2">
      <c r="A12" s="5">
        <v>38883</v>
      </c>
      <c r="B12" t="s">
        <v>6589</v>
      </c>
      <c r="C12" t="s">
        <v>6568</v>
      </c>
      <c r="D12">
        <v>2</v>
      </c>
      <c r="E12">
        <v>356</v>
      </c>
      <c r="F12">
        <v>712</v>
      </c>
      <c r="G12" s="5">
        <v>38890</v>
      </c>
      <c r="H12">
        <v>704</v>
      </c>
      <c r="I12">
        <v>8</v>
      </c>
      <c r="J12">
        <v>7.5</v>
      </c>
      <c r="K12">
        <f>H12*J12</f>
        <v>5280</v>
      </c>
    </row>
    <row r="13" spans="1:11" x14ac:dyDescent="0.2">
      <c r="G13" s="5">
        <v>38953</v>
      </c>
      <c r="H13">
        <v>8</v>
      </c>
      <c r="I13">
        <v>0</v>
      </c>
    </row>
    <row r="15" spans="1:11" x14ac:dyDescent="0.2">
      <c r="A15" s="5">
        <v>38890</v>
      </c>
      <c r="B15" t="s">
        <v>7052</v>
      </c>
      <c r="C15" t="s">
        <v>6393</v>
      </c>
      <c r="D15">
        <v>2</v>
      </c>
      <c r="E15">
        <v>303</v>
      </c>
      <c r="F15">
        <v>606</v>
      </c>
      <c r="G15" s="5">
        <v>38897</v>
      </c>
      <c r="H15">
        <v>602</v>
      </c>
      <c r="I15">
        <v>4</v>
      </c>
      <c r="J15">
        <v>8</v>
      </c>
      <c r="K15">
        <f>H15*J15</f>
        <v>4816</v>
      </c>
    </row>
    <row r="16" spans="1:11" x14ac:dyDescent="0.2">
      <c r="G16" t="s">
        <v>5893</v>
      </c>
      <c r="H16">
        <v>4</v>
      </c>
      <c r="I16">
        <v>0</v>
      </c>
    </row>
    <row r="19" spans="1:11" x14ac:dyDescent="0.2">
      <c r="A19" s="5">
        <v>38892</v>
      </c>
      <c r="B19" t="s">
        <v>6171</v>
      </c>
      <c r="C19" t="s">
        <v>5723</v>
      </c>
      <c r="D19">
        <v>2</v>
      </c>
      <c r="E19">
        <v>303</v>
      </c>
      <c r="F19">
        <v>606</v>
      </c>
      <c r="G19" s="5">
        <v>38905</v>
      </c>
      <c r="H19">
        <v>594</v>
      </c>
      <c r="I19">
        <v>12</v>
      </c>
      <c r="J19">
        <v>8</v>
      </c>
      <c r="K19">
        <f>H19*J19</f>
        <v>4752</v>
      </c>
    </row>
    <row r="20" spans="1:11" x14ac:dyDescent="0.2">
      <c r="G20" s="5">
        <v>38953</v>
      </c>
      <c r="H20">
        <v>11</v>
      </c>
      <c r="I20">
        <v>1</v>
      </c>
    </row>
    <row r="21" spans="1:11" x14ac:dyDescent="0.2">
      <c r="G21" t="s">
        <v>5855</v>
      </c>
      <c r="H21">
        <v>1</v>
      </c>
      <c r="I21">
        <v>0</v>
      </c>
    </row>
    <row r="23" spans="1:11" x14ac:dyDescent="0.2">
      <c r="B23" t="s">
        <v>5928</v>
      </c>
      <c r="C23" t="s">
        <v>6512</v>
      </c>
      <c r="D23">
        <v>2</v>
      </c>
      <c r="E23">
        <v>300</v>
      </c>
      <c r="F23">
        <v>600</v>
      </c>
      <c r="G23" s="5">
        <v>38897</v>
      </c>
      <c r="H23">
        <v>230</v>
      </c>
      <c r="I23">
        <v>370</v>
      </c>
      <c r="J23">
        <v>7.5</v>
      </c>
      <c r="K23">
        <f>H23*J23</f>
        <v>1725</v>
      </c>
    </row>
    <row r="24" spans="1:11" x14ac:dyDescent="0.2">
      <c r="G24" s="5">
        <v>38897</v>
      </c>
      <c r="H24">
        <v>359</v>
      </c>
      <c r="I24">
        <v>11</v>
      </c>
      <c r="J24">
        <v>7.5</v>
      </c>
      <c r="K24">
        <f>I24*J24</f>
        <v>82.5</v>
      </c>
    </row>
    <row r="25" spans="1:11" x14ac:dyDescent="0.2">
      <c r="G25" s="5">
        <v>38953</v>
      </c>
      <c r="H25">
        <v>14</v>
      </c>
      <c r="I25">
        <v>0</v>
      </c>
    </row>
    <row r="27" spans="1:11" x14ac:dyDescent="0.2">
      <c r="A27" s="5">
        <v>38897</v>
      </c>
      <c r="B27" t="s">
        <v>5890</v>
      </c>
      <c r="C27" t="s">
        <v>7059</v>
      </c>
      <c r="D27" s="11">
        <v>1.5</v>
      </c>
      <c r="E27">
        <v>332</v>
      </c>
      <c r="F27">
        <f>E27*1.5</f>
        <v>498</v>
      </c>
      <c r="G27" s="5">
        <v>38911</v>
      </c>
      <c r="H27">
        <v>477</v>
      </c>
      <c r="I27">
        <v>21</v>
      </c>
      <c r="J27">
        <v>8</v>
      </c>
      <c r="K27">
        <f>H27*J27</f>
        <v>3816</v>
      </c>
    </row>
    <row r="28" spans="1:11" x14ac:dyDescent="0.2">
      <c r="G28" t="s">
        <v>5736</v>
      </c>
      <c r="H28">
        <v>4</v>
      </c>
      <c r="I28">
        <v>17</v>
      </c>
    </row>
    <row r="29" spans="1:11" x14ac:dyDescent="0.2">
      <c r="G29" t="s">
        <v>5736</v>
      </c>
      <c r="H29">
        <v>5</v>
      </c>
      <c r="I29">
        <v>12</v>
      </c>
    </row>
    <row r="30" spans="1:11" x14ac:dyDescent="0.2">
      <c r="G30" t="s">
        <v>5617</v>
      </c>
      <c r="H30">
        <v>3</v>
      </c>
      <c r="I30">
        <v>9</v>
      </c>
    </row>
    <row r="31" spans="1:11" x14ac:dyDescent="0.2">
      <c r="G31" t="s">
        <v>5653</v>
      </c>
      <c r="H31">
        <v>4</v>
      </c>
      <c r="I31">
        <v>5</v>
      </c>
    </row>
    <row r="32" spans="1:11" x14ac:dyDescent="0.2">
      <c r="G32" t="s">
        <v>5959</v>
      </c>
      <c r="H32">
        <v>5</v>
      </c>
      <c r="I32">
        <v>0</v>
      </c>
    </row>
    <row r="34" spans="1:11" x14ac:dyDescent="0.2">
      <c r="A34" s="5">
        <v>38911</v>
      </c>
      <c r="B34" t="s">
        <v>6216</v>
      </c>
      <c r="C34" t="s">
        <v>6392</v>
      </c>
      <c r="D34">
        <v>2</v>
      </c>
      <c r="E34">
        <v>332</v>
      </c>
      <c r="F34">
        <v>664</v>
      </c>
      <c r="G34" s="5">
        <v>38918</v>
      </c>
      <c r="H34">
        <v>662</v>
      </c>
      <c r="I34">
        <v>2</v>
      </c>
      <c r="J34">
        <v>8</v>
      </c>
      <c r="K34">
        <f>H34*J34</f>
        <v>5296</v>
      </c>
    </row>
    <row r="35" spans="1:11" x14ac:dyDescent="0.2">
      <c r="G35" s="5">
        <v>38953</v>
      </c>
      <c r="H35">
        <v>2</v>
      </c>
      <c r="I35">
        <v>0</v>
      </c>
    </row>
    <row r="37" spans="1:11" x14ac:dyDescent="0.2">
      <c r="B37" t="s">
        <v>6300</v>
      </c>
      <c r="C37" t="s">
        <v>6648</v>
      </c>
      <c r="D37">
        <v>2</v>
      </c>
      <c r="E37">
        <v>332</v>
      </c>
      <c r="F37">
        <v>664</v>
      </c>
      <c r="G37" s="5">
        <v>38932</v>
      </c>
      <c r="H37">
        <v>662</v>
      </c>
      <c r="I37">
        <v>2</v>
      </c>
      <c r="J37">
        <v>8</v>
      </c>
      <c r="K37">
        <f>H37*J37</f>
        <v>5296</v>
      </c>
    </row>
    <row r="38" spans="1:11" x14ac:dyDescent="0.2">
      <c r="G38" s="5">
        <v>38953</v>
      </c>
      <c r="H38">
        <v>1</v>
      </c>
      <c r="I38">
        <v>1</v>
      </c>
    </row>
    <row r="39" spans="1:11" x14ac:dyDescent="0.2">
      <c r="G39" t="s">
        <v>5496</v>
      </c>
      <c r="H39">
        <v>1</v>
      </c>
      <c r="I39">
        <v>0</v>
      </c>
    </row>
    <row r="41" spans="1:11" x14ac:dyDescent="0.2">
      <c r="A41" s="5">
        <v>38930</v>
      </c>
      <c r="B41" t="s">
        <v>5594</v>
      </c>
      <c r="C41" t="s">
        <v>5753</v>
      </c>
      <c r="D41">
        <v>2</v>
      </c>
      <c r="E41">
        <v>302</v>
      </c>
      <c r="F41">
        <v>604</v>
      </c>
      <c r="G41" s="5">
        <v>38939</v>
      </c>
      <c r="H41">
        <v>592</v>
      </c>
      <c r="I41">
        <v>12</v>
      </c>
      <c r="J41">
        <v>8.5</v>
      </c>
      <c r="K41">
        <f>H41*J41</f>
        <v>5032</v>
      </c>
    </row>
    <row r="42" spans="1:11" x14ac:dyDescent="0.2">
      <c r="G42" s="5">
        <v>38953</v>
      </c>
      <c r="H42">
        <v>13</v>
      </c>
      <c r="I42">
        <v>0</v>
      </c>
    </row>
    <row r="44" spans="1:11" x14ac:dyDescent="0.2">
      <c r="A44" s="5">
        <v>38939</v>
      </c>
      <c r="B44" t="s">
        <v>5595</v>
      </c>
      <c r="C44" t="s">
        <v>6337</v>
      </c>
      <c r="D44">
        <v>2</v>
      </c>
      <c r="E44">
        <v>321</v>
      </c>
      <c r="F44">
        <v>642</v>
      </c>
      <c r="G44" s="5">
        <v>38946</v>
      </c>
      <c r="H44">
        <v>634</v>
      </c>
      <c r="I44">
        <v>8</v>
      </c>
      <c r="J44">
        <v>8</v>
      </c>
      <c r="K44">
        <f>H44*J44</f>
        <v>5072</v>
      </c>
    </row>
    <row r="45" spans="1:11" x14ac:dyDescent="0.2">
      <c r="G45" s="5">
        <v>38967</v>
      </c>
      <c r="H45">
        <v>8</v>
      </c>
      <c r="I45">
        <v>0</v>
      </c>
      <c r="K45">
        <f>H45*J44</f>
        <v>64</v>
      </c>
    </row>
    <row r="47" spans="1:11" x14ac:dyDescent="0.2">
      <c r="A47" s="5">
        <v>38946</v>
      </c>
      <c r="B47" t="s">
        <v>6469</v>
      </c>
      <c r="C47" t="s">
        <v>6735</v>
      </c>
      <c r="D47">
        <v>3</v>
      </c>
      <c r="E47">
        <v>230</v>
      </c>
      <c r="F47">
        <v>690</v>
      </c>
      <c r="G47" s="5">
        <v>38953</v>
      </c>
      <c r="H47">
        <v>684</v>
      </c>
      <c r="I47">
        <v>6</v>
      </c>
      <c r="J47">
        <v>8.5</v>
      </c>
      <c r="K47">
        <f>H47*J47</f>
        <v>5814</v>
      </c>
    </row>
    <row r="48" spans="1:11" x14ac:dyDescent="0.2">
      <c r="G48" s="5">
        <v>38967</v>
      </c>
      <c r="H48">
        <v>4</v>
      </c>
      <c r="I48">
        <v>2</v>
      </c>
      <c r="K48">
        <f>H48*J47</f>
        <v>34</v>
      </c>
    </row>
    <row r="49" spans="1:11" x14ac:dyDescent="0.2">
      <c r="G49" t="s">
        <v>5855</v>
      </c>
      <c r="H49">
        <v>2</v>
      </c>
      <c r="I49">
        <v>0</v>
      </c>
    </row>
    <row r="51" spans="1:11" x14ac:dyDescent="0.2">
      <c r="A51" s="5">
        <v>38953</v>
      </c>
      <c r="B51" t="s">
        <v>5996</v>
      </c>
      <c r="C51" t="s">
        <v>5927</v>
      </c>
      <c r="D51">
        <v>2</v>
      </c>
      <c r="E51">
        <v>244</v>
      </c>
      <c r="F51">
        <v>488</v>
      </c>
      <c r="G51" s="5">
        <v>38960</v>
      </c>
      <c r="H51">
        <v>371</v>
      </c>
      <c r="I51">
        <f>F51-H51</f>
        <v>117</v>
      </c>
      <c r="J51">
        <v>10</v>
      </c>
      <c r="K51">
        <f>H51*J51</f>
        <v>3710</v>
      </c>
    </row>
    <row r="52" spans="1:11" x14ac:dyDescent="0.2">
      <c r="G52" s="5">
        <v>38961</v>
      </c>
      <c r="H52">
        <v>110</v>
      </c>
      <c r="I52">
        <v>7</v>
      </c>
      <c r="J52">
        <v>10</v>
      </c>
      <c r="K52">
        <f>H52*J52</f>
        <v>1100</v>
      </c>
    </row>
    <row r="53" spans="1:11" x14ac:dyDescent="0.2">
      <c r="G53" s="5">
        <v>38981</v>
      </c>
      <c r="H53">
        <v>7</v>
      </c>
      <c r="I53">
        <v>0</v>
      </c>
      <c r="K53">
        <v>70</v>
      </c>
    </row>
    <row r="55" spans="1:11" x14ac:dyDescent="0.2">
      <c r="A55" s="5">
        <v>38960</v>
      </c>
      <c r="B55" t="s">
        <v>6873</v>
      </c>
      <c r="C55" t="s">
        <v>6874</v>
      </c>
      <c r="D55">
        <v>3</v>
      </c>
      <c r="E55">
        <v>155</v>
      </c>
      <c r="F55">
        <v>465</v>
      </c>
      <c r="G55" s="5">
        <v>38974</v>
      </c>
      <c r="H55">
        <v>464</v>
      </c>
      <c r="I55">
        <v>1</v>
      </c>
      <c r="J55">
        <v>9</v>
      </c>
      <c r="K55">
        <f>H55*J55</f>
        <v>4176</v>
      </c>
    </row>
    <row r="56" spans="1:11" x14ac:dyDescent="0.2">
      <c r="G56" s="5">
        <v>39023</v>
      </c>
      <c r="H56">
        <v>1</v>
      </c>
      <c r="I56">
        <v>0</v>
      </c>
      <c r="J56">
        <v>9</v>
      </c>
      <c r="K56">
        <v>9</v>
      </c>
    </row>
    <row r="59" spans="1:11" x14ac:dyDescent="0.2">
      <c r="B59" t="s">
        <v>7280</v>
      </c>
      <c r="C59" t="s">
        <v>7276</v>
      </c>
      <c r="D59">
        <v>2</v>
      </c>
      <c r="E59">
        <v>318</v>
      </c>
      <c r="F59">
        <v>636</v>
      </c>
      <c r="G59" s="5">
        <v>38967</v>
      </c>
      <c r="H59">
        <v>628</v>
      </c>
      <c r="I59">
        <v>8</v>
      </c>
      <c r="J59">
        <v>9</v>
      </c>
      <c r="K59">
        <f>H59*J59</f>
        <v>5652</v>
      </c>
    </row>
    <row r="60" spans="1:11" x14ac:dyDescent="0.2">
      <c r="G60" s="5">
        <v>39023</v>
      </c>
      <c r="H60">
        <v>8</v>
      </c>
      <c r="I60">
        <v>0</v>
      </c>
    </row>
    <row r="62" spans="1:11" x14ac:dyDescent="0.2">
      <c r="A62" s="5">
        <v>38967</v>
      </c>
      <c r="B62" t="s">
        <v>5349</v>
      </c>
      <c r="C62" t="s">
        <v>5427</v>
      </c>
      <c r="D62">
        <v>3</v>
      </c>
      <c r="E62">
        <v>162</v>
      </c>
      <c r="F62">
        <v>486</v>
      </c>
      <c r="G62" s="5">
        <v>38981</v>
      </c>
      <c r="H62">
        <v>484</v>
      </c>
      <c r="I62">
        <v>2</v>
      </c>
      <c r="J62">
        <v>9</v>
      </c>
      <c r="K62">
        <f>H62*J62</f>
        <v>4356</v>
      </c>
    </row>
    <row r="63" spans="1:11" x14ac:dyDescent="0.2">
      <c r="G63" t="s">
        <v>5297</v>
      </c>
      <c r="H63">
        <v>2</v>
      </c>
      <c r="I63">
        <v>0</v>
      </c>
      <c r="J63">
        <v>9</v>
      </c>
      <c r="K63">
        <v>18</v>
      </c>
    </row>
    <row r="65" spans="1:11" x14ac:dyDescent="0.2">
      <c r="B65" t="s">
        <v>5327</v>
      </c>
      <c r="C65" t="s">
        <v>5286</v>
      </c>
      <c r="D65">
        <v>2</v>
      </c>
      <c r="E65">
        <v>311</v>
      </c>
      <c r="F65">
        <v>622</v>
      </c>
      <c r="G65" s="5">
        <v>38974</v>
      </c>
      <c r="H65">
        <v>609</v>
      </c>
      <c r="I65">
        <v>13</v>
      </c>
      <c r="J65">
        <v>8.5</v>
      </c>
      <c r="K65">
        <f>H65*J65</f>
        <v>5176.5</v>
      </c>
    </row>
    <row r="66" spans="1:11" x14ac:dyDescent="0.2">
      <c r="G66" s="5">
        <v>39023</v>
      </c>
      <c r="H66">
        <v>11</v>
      </c>
      <c r="I66">
        <v>2</v>
      </c>
      <c r="J66">
        <v>8.5</v>
      </c>
      <c r="K66">
        <v>94</v>
      </c>
    </row>
    <row r="67" spans="1:11" x14ac:dyDescent="0.2">
      <c r="G67" t="s">
        <v>6149</v>
      </c>
      <c r="H67">
        <v>2</v>
      </c>
      <c r="I67">
        <v>0</v>
      </c>
    </row>
    <row r="69" spans="1:11" x14ac:dyDescent="0.2">
      <c r="A69" s="5">
        <v>38974</v>
      </c>
      <c r="B69" t="s">
        <v>6236</v>
      </c>
      <c r="C69" t="s">
        <v>6237</v>
      </c>
      <c r="D69">
        <v>2</v>
      </c>
      <c r="E69">
        <v>250</v>
      </c>
      <c r="F69">
        <v>500</v>
      </c>
      <c r="G69" s="5">
        <v>38988</v>
      </c>
      <c r="H69">
        <v>450</v>
      </c>
      <c r="I69">
        <v>50</v>
      </c>
      <c r="J69">
        <v>8.5</v>
      </c>
      <c r="K69">
        <f>H69*J69</f>
        <v>3825</v>
      </c>
    </row>
    <row r="70" spans="1:11" x14ac:dyDescent="0.2">
      <c r="A70" s="5"/>
      <c r="G70" s="5">
        <v>39009</v>
      </c>
      <c r="H70">
        <v>41</v>
      </c>
      <c r="I70">
        <v>9</v>
      </c>
      <c r="J70">
        <v>8.5</v>
      </c>
      <c r="K70">
        <v>349</v>
      </c>
    </row>
    <row r="71" spans="1:11" x14ac:dyDescent="0.2">
      <c r="G71" t="s">
        <v>7275</v>
      </c>
      <c r="H71">
        <v>4</v>
      </c>
      <c r="I71">
        <v>5</v>
      </c>
    </row>
    <row r="72" spans="1:11" x14ac:dyDescent="0.2">
      <c r="G72" s="5">
        <v>39072</v>
      </c>
      <c r="H72">
        <v>6</v>
      </c>
      <c r="I72">
        <v>0</v>
      </c>
      <c r="J72">
        <v>8.5</v>
      </c>
      <c r="K72">
        <v>51</v>
      </c>
    </row>
    <row r="74" spans="1:11" x14ac:dyDescent="0.2">
      <c r="A74" s="5">
        <v>38981</v>
      </c>
      <c r="B74" t="s">
        <v>6229</v>
      </c>
      <c r="C74" t="s">
        <v>5813</v>
      </c>
      <c r="D74">
        <v>4</v>
      </c>
      <c r="E74">
        <v>150</v>
      </c>
      <c r="F74">
        <v>600</v>
      </c>
      <c r="G74" s="5">
        <v>38988</v>
      </c>
      <c r="H74">
        <v>591</v>
      </c>
      <c r="I74">
        <v>9</v>
      </c>
      <c r="J74">
        <v>9</v>
      </c>
      <c r="K74">
        <f>H74*J74</f>
        <v>5319</v>
      </c>
    </row>
    <row r="75" spans="1:11" x14ac:dyDescent="0.2">
      <c r="G75" s="5">
        <v>39023</v>
      </c>
      <c r="H75">
        <v>8</v>
      </c>
      <c r="I75">
        <v>1</v>
      </c>
      <c r="J75">
        <v>9</v>
      </c>
      <c r="K75">
        <v>72</v>
      </c>
    </row>
    <row r="76" spans="1:11" x14ac:dyDescent="0.2">
      <c r="G76" t="s">
        <v>5982</v>
      </c>
      <c r="H76">
        <v>1</v>
      </c>
      <c r="I76">
        <v>0</v>
      </c>
    </row>
    <row r="78" spans="1:11" x14ac:dyDescent="0.2">
      <c r="A78" s="5">
        <v>38988</v>
      </c>
      <c r="B78" t="s">
        <v>5350</v>
      </c>
      <c r="C78" t="s">
        <v>5205</v>
      </c>
      <c r="D78">
        <v>2</v>
      </c>
      <c r="E78">
        <v>326</v>
      </c>
      <c r="F78">
        <v>652</v>
      </c>
      <c r="G78" s="5">
        <v>39002</v>
      </c>
      <c r="H78">
        <v>639</v>
      </c>
      <c r="I78">
        <v>13</v>
      </c>
      <c r="J78">
        <v>10.5</v>
      </c>
      <c r="K78">
        <v>6710</v>
      </c>
    </row>
    <row r="79" spans="1:11" x14ac:dyDescent="0.2">
      <c r="G79" s="5">
        <v>39072</v>
      </c>
      <c r="H79">
        <v>11</v>
      </c>
      <c r="I79">
        <v>2</v>
      </c>
      <c r="J79">
        <v>10.5</v>
      </c>
      <c r="K79">
        <v>116</v>
      </c>
    </row>
    <row r="80" spans="1:11" x14ac:dyDescent="0.2">
      <c r="G80" t="s">
        <v>4987</v>
      </c>
      <c r="H80">
        <v>2</v>
      </c>
      <c r="I80">
        <v>0</v>
      </c>
    </row>
    <row r="82" spans="1:11" x14ac:dyDescent="0.2">
      <c r="B82" t="s">
        <v>5380</v>
      </c>
      <c r="C82" t="s">
        <v>5298</v>
      </c>
      <c r="D82">
        <v>2</v>
      </c>
      <c r="E82">
        <v>306</v>
      </c>
      <c r="F82">
        <v>612</v>
      </c>
      <c r="G82" s="5">
        <v>39009</v>
      </c>
      <c r="H82">
        <v>601</v>
      </c>
      <c r="I82">
        <v>11</v>
      </c>
      <c r="J82">
        <v>10</v>
      </c>
      <c r="K82">
        <v>6010</v>
      </c>
    </row>
    <row r="83" spans="1:11" x14ac:dyDescent="0.2">
      <c r="G83" s="5">
        <v>39072</v>
      </c>
      <c r="H83">
        <v>9</v>
      </c>
      <c r="I83">
        <v>2</v>
      </c>
      <c r="J83">
        <v>10</v>
      </c>
      <c r="K83">
        <v>90</v>
      </c>
    </row>
    <row r="84" spans="1:11" x14ac:dyDescent="0.2">
      <c r="G84" t="s">
        <v>5037</v>
      </c>
      <c r="H84">
        <v>2</v>
      </c>
      <c r="I84">
        <v>0</v>
      </c>
    </row>
    <row r="86" spans="1:11" x14ac:dyDescent="0.2">
      <c r="A86" s="5">
        <v>39009</v>
      </c>
      <c r="B86" t="s">
        <v>6301</v>
      </c>
      <c r="C86" t="s">
        <v>5973</v>
      </c>
      <c r="D86">
        <v>4</v>
      </c>
      <c r="E86">
        <v>156</v>
      </c>
      <c r="F86">
        <v>624</v>
      </c>
      <c r="G86" s="5">
        <v>39023</v>
      </c>
      <c r="H86">
        <v>605</v>
      </c>
      <c r="I86">
        <v>19</v>
      </c>
      <c r="J86">
        <v>9.5</v>
      </c>
      <c r="K86">
        <v>5748</v>
      </c>
    </row>
    <row r="87" spans="1:11" x14ac:dyDescent="0.2">
      <c r="G87" s="5">
        <v>39072</v>
      </c>
      <c r="H87">
        <v>20</v>
      </c>
      <c r="I87">
        <v>0</v>
      </c>
      <c r="J87">
        <v>9.5</v>
      </c>
    </row>
    <row r="89" spans="1:11" x14ac:dyDescent="0.2">
      <c r="A89" s="5">
        <v>39021</v>
      </c>
      <c r="B89" t="s">
        <v>5640</v>
      </c>
      <c r="C89" t="s">
        <v>5352</v>
      </c>
      <c r="D89">
        <v>3</v>
      </c>
      <c r="E89">
        <v>209</v>
      </c>
      <c r="F89">
        <v>627</v>
      </c>
      <c r="G89" s="5">
        <v>39037</v>
      </c>
      <c r="H89">
        <v>619</v>
      </c>
      <c r="I89">
        <v>8</v>
      </c>
      <c r="J89">
        <v>8.5</v>
      </c>
      <c r="K89">
        <v>5262</v>
      </c>
    </row>
    <row r="90" spans="1:11" x14ac:dyDescent="0.2">
      <c r="G90" t="s">
        <v>4987</v>
      </c>
      <c r="H90">
        <v>8</v>
      </c>
      <c r="I90">
        <v>0</v>
      </c>
    </row>
    <row r="92" spans="1:11" x14ac:dyDescent="0.2">
      <c r="A92" s="5">
        <v>39021</v>
      </c>
      <c r="B92" t="s">
        <v>5609</v>
      </c>
      <c r="C92" t="s">
        <v>5674</v>
      </c>
      <c r="D92">
        <v>3</v>
      </c>
      <c r="E92">
        <v>222</v>
      </c>
      <c r="F92">
        <v>666</v>
      </c>
      <c r="G92" s="5">
        <v>39030</v>
      </c>
      <c r="H92">
        <v>658</v>
      </c>
      <c r="I92">
        <v>8</v>
      </c>
      <c r="J92">
        <v>9</v>
      </c>
      <c r="K92">
        <v>5922</v>
      </c>
    </row>
    <row r="93" spans="1:11" x14ac:dyDescent="0.2">
      <c r="G93" s="5">
        <v>39072</v>
      </c>
      <c r="H93">
        <v>5</v>
      </c>
      <c r="I93">
        <v>3</v>
      </c>
      <c r="J93">
        <v>9</v>
      </c>
      <c r="K93">
        <v>45</v>
      </c>
    </row>
    <row r="94" spans="1:11" x14ac:dyDescent="0.2">
      <c r="G94" t="s">
        <v>5037</v>
      </c>
      <c r="H94">
        <v>3</v>
      </c>
      <c r="I94">
        <v>0</v>
      </c>
    </row>
    <row r="96" spans="1:11" x14ac:dyDescent="0.2">
      <c r="A96" s="5">
        <v>39030</v>
      </c>
      <c r="B96" t="s">
        <v>7618</v>
      </c>
      <c r="C96" t="s">
        <v>7443</v>
      </c>
      <c r="D96">
        <v>2</v>
      </c>
      <c r="E96">
        <v>305</v>
      </c>
      <c r="F96">
        <v>610</v>
      </c>
      <c r="G96" s="5">
        <v>39051</v>
      </c>
      <c r="H96">
        <v>602</v>
      </c>
      <c r="I96">
        <v>8</v>
      </c>
      <c r="J96">
        <v>8.5</v>
      </c>
      <c r="K96">
        <v>5117</v>
      </c>
    </row>
    <row r="97" spans="1:11" x14ac:dyDescent="0.2">
      <c r="G97" s="5">
        <v>39051</v>
      </c>
      <c r="H97" t="s">
        <v>6948</v>
      </c>
      <c r="I97">
        <v>7</v>
      </c>
      <c r="J97">
        <v>8.5</v>
      </c>
      <c r="K97">
        <v>8.5</v>
      </c>
    </row>
    <row r="98" spans="1:11" x14ac:dyDescent="0.2">
      <c r="G98" t="s">
        <v>4987</v>
      </c>
      <c r="H98">
        <v>7</v>
      </c>
      <c r="I98">
        <v>0</v>
      </c>
    </row>
    <row r="100" spans="1:11" x14ac:dyDescent="0.2">
      <c r="A100" s="5">
        <v>39037</v>
      </c>
      <c r="B100" t="s">
        <v>5917</v>
      </c>
      <c r="C100" t="s">
        <v>5915</v>
      </c>
      <c r="D100">
        <v>2</v>
      </c>
      <c r="E100">
        <v>306</v>
      </c>
      <c r="F100">
        <v>612</v>
      </c>
      <c r="G100" s="5">
        <v>39072</v>
      </c>
      <c r="H100">
        <v>604</v>
      </c>
      <c r="I100">
        <v>8</v>
      </c>
      <c r="J100">
        <v>10</v>
      </c>
      <c r="K100">
        <v>6040</v>
      </c>
    </row>
    <row r="101" spans="1:11" x14ac:dyDescent="0.2">
      <c r="G101" t="s">
        <v>4987</v>
      </c>
      <c r="H101">
        <v>7</v>
      </c>
      <c r="I101">
        <v>1</v>
      </c>
    </row>
    <row r="102" spans="1:11" x14ac:dyDescent="0.2">
      <c r="G102" s="5">
        <v>39072</v>
      </c>
      <c r="H102">
        <v>1</v>
      </c>
      <c r="I102">
        <v>0</v>
      </c>
    </row>
  </sheetData>
  <mergeCells count="1">
    <mergeCell ref="A1:C3"/>
  </mergeCells>
  <phoneticPr fontId="13" type="noConversion"/>
  <pageMargins left="0.75" right="0.75" top="1" bottom="1" header="0.5" footer="0.5"/>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K125"/>
  <sheetViews>
    <sheetView topLeftCell="A91" zoomScaleNormal="100" workbookViewId="0">
      <selection activeCell="C66" sqref="C66"/>
    </sheetView>
  </sheetViews>
  <sheetFormatPr baseColWidth="10" defaultRowHeight="12.75" x14ac:dyDescent="0.2"/>
  <cols>
    <col min="7" max="7" width="13.625" customWidth="1"/>
  </cols>
  <sheetData>
    <row r="1" spans="1:11" x14ac:dyDescent="0.2">
      <c r="A1" s="127" t="s">
        <v>3184</v>
      </c>
      <c r="B1" s="128"/>
      <c r="C1" s="129"/>
    </row>
    <row r="2" spans="1:11" x14ac:dyDescent="0.2">
      <c r="A2" s="130"/>
      <c r="B2" s="131"/>
      <c r="C2" s="132"/>
    </row>
    <row r="3" spans="1:11" x14ac:dyDescent="0.2">
      <c r="A3" s="133"/>
      <c r="B3" s="134"/>
      <c r="C3" s="135"/>
    </row>
    <row r="4" spans="1:11" ht="13.5" thickBot="1" x14ac:dyDescent="0.25"/>
    <row r="5" spans="1:11" ht="18.75" thickBot="1" x14ac:dyDescent="0.3">
      <c r="A5" s="3" t="s">
        <v>6476</v>
      </c>
      <c r="B5" s="3" t="s">
        <v>6814</v>
      </c>
      <c r="C5" s="3" t="s">
        <v>7844</v>
      </c>
      <c r="D5" s="3" t="s">
        <v>7684</v>
      </c>
      <c r="E5" s="3" t="s">
        <v>7848</v>
      </c>
      <c r="F5" s="4" t="s">
        <v>6904</v>
      </c>
      <c r="G5" s="3" t="s">
        <v>6829</v>
      </c>
      <c r="H5" s="3" t="s">
        <v>6844</v>
      </c>
      <c r="I5" s="3" t="s">
        <v>6404</v>
      </c>
      <c r="J5" s="3" t="s">
        <v>7022</v>
      </c>
      <c r="K5" s="3" t="s">
        <v>6312</v>
      </c>
    </row>
    <row r="6" spans="1:11" x14ac:dyDescent="0.2">
      <c r="A6" t="s">
        <v>3235</v>
      </c>
      <c r="B6" t="s">
        <v>3258</v>
      </c>
      <c r="C6" t="s">
        <v>3259</v>
      </c>
      <c r="D6">
        <v>2</v>
      </c>
      <c r="E6">
        <v>247</v>
      </c>
      <c r="F6">
        <v>494</v>
      </c>
      <c r="G6" t="s">
        <v>3268</v>
      </c>
      <c r="H6">
        <v>493</v>
      </c>
      <c r="I6">
        <v>1</v>
      </c>
      <c r="J6">
        <v>9.5</v>
      </c>
      <c r="K6">
        <v>4684</v>
      </c>
    </row>
    <row r="7" spans="1:11" x14ac:dyDescent="0.2">
      <c r="G7" t="s">
        <v>9091</v>
      </c>
      <c r="H7">
        <v>1</v>
      </c>
      <c r="I7">
        <v>0</v>
      </c>
      <c r="J7">
        <v>9.5</v>
      </c>
      <c r="K7">
        <v>9.5</v>
      </c>
    </row>
    <row r="9" spans="1:11" x14ac:dyDescent="0.2">
      <c r="A9" t="s">
        <v>3220</v>
      </c>
      <c r="B9" t="s">
        <v>8845</v>
      </c>
      <c r="C9" t="s">
        <v>8790</v>
      </c>
      <c r="D9">
        <v>3</v>
      </c>
      <c r="E9">
        <v>213</v>
      </c>
      <c r="F9">
        <v>639</v>
      </c>
      <c r="G9" t="s">
        <v>9091</v>
      </c>
      <c r="H9">
        <v>636</v>
      </c>
      <c r="I9">
        <v>3</v>
      </c>
      <c r="J9">
        <v>11.5</v>
      </c>
      <c r="K9">
        <v>7314</v>
      </c>
    </row>
    <row r="10" spans="1:11" x14ac:dyDescent="0.2">
      <c r="G10" t="s">
        <v>9220</v>
      </c>
      <c r="H10">
        <v>3</v>
      </c>
      <c r="I10">
        <v>0</v>
      </c>
    </row>
    <row r="12" spans="1:11" x14ac:dyDescent="0.2">
      <c r="A12" t="s">
        <v>3219</v>
      </c>
      <c r="B12" t="s">
        <v>8935</v>
      </c>
      <c r="C12" t="s">
        <v>8936</v>
      </c>
      <c r="D12">
        <v>3</v>
      </c>
      <c r="E12">
        <v>200</v>
      </c>
      <c r="F12">
        <v>600</v>
      </c>
      <c r="G12" t="s">
        <v>8999</v>
      </c>
      <c r="H12">
        <v>597</v>
      </c>
      <c r="I12">
        <v>3</v>
      </c>
      <c r="J12">
        <v>9</v>
      </c>
      <c r="K12">
        <v>5373</v>
      </c>
    </row>
    <row r="13" spans="1:11" x14ac:dyDescent="0.2">
      <c r="G13" t="s">
        <v>9220</v>
      </c>
      <c r="H13">
        <v>3</v>
      </c>
      <c r="I13">
        <v>0</v>
      </c>
    </row>
    <row r="15" spans="1:11" x14ac:dyDescent="0.2">
      <c r="A15" t="s">
        <v>8952</v>
      </c>
      <c r="B15" t="s">
        <v>8860</v>
      </c>
      <c r="C15" t="s">
        <v>8861</v>
      </c>
      <c r="D15">
        <v>4</v>
      </c>
      <c r="E15">
        <v>155</v>
      </c>
      <c r="F15">
        <v>620</v>
      </c>
      <c r="G15" t="s">
        <v>9295</v>
      </c>
      <c r="H15">
        <v>619</v>
      </c>
      <c r="I15">
        <v>1</v>
      </c>
      <c r="J15">
        <v>9.5</v>
      </c>
      <c r="K15">
        <v>5881</v>
      </c>
    </row>
    <row r="16" spans="1:11" x14ac:dyDescent="0.2">
      <c r="G16" t="s">
        <v>9217</v>
      </c>
      <c r="H16">
        <v>1</v>
      </c>
      <c r="I16">
        <v>0</v>
      </c>
      <c r="J16">
        <v>9.5</v>
      </c>
      <c r="K16">
        <v>9.5</v>
      </c>
    </row>
    <row r="18" spans="1:11" x14ac:dyDescent="0.2">
      <c r="A18" t="s">
        <v>9091</v>
      </c>
      <c r="B18" t="s">
        <v>8904</v>
      </c>
      <c r="C18" t="s">
        <v>8855</v>
      </c>
      <c r="D18">
        <v>6</v>
      </c>
      <c r="E18">
        <v>93</v>
      </c>
      <c r="F18">
        <v>558</v>
      </c>
      <c r="G18" t="s">
        <v>9105</v>
      </c>
      <c r="H18">
        <v>547</v>
      </c>
      <c r="I18">
        <v>11</v>
      </c>
      <c r="J18">
        <v>9</v>
      </c>
      <c r="K18">
        <v>4923</v>
      </c>
    </row>
    <row r="19" spans="1:11" x14ac:dyDescent="0.2">
      <c r="G19" t="s">
        <v>9081</v>
      </c>
      <c r="H19">
        <v>4</v>
      </c>
      <c r="I19">
        <v>7</v>
      </c>
      <c r="J19">
        <v>9</v>
      </c>
      <c r="K19">
        <v>36</v>
      </c>
    </row>
    <row r="20" spans="1:11" x14ac:dyDescent="0.2">
      <c r="G20" t="s">
        <v>3083</v>
      </c>
      <c r="H20">
        <v>7</v>
      </c>
      <c r="I20">
        <v>0</v>
      </c>
      <c r="J20">
        <v>9</v>
      </c>
      <c r="K20">
        <v>63</v>
      </c>
    </row>
    <row r="22" spans="1:11" x14ac:dyDescent="0.2">
      <c r="A22" t="s">
        <v>9005</v>
      </c>
      <c r="B22" t="s">
        <v>9107</v>
      </c>
      <c r="C22" t="s">
        <v>9154</v>
      </c>
      <c r="D22">
        <v>2</v>
      </c>
      <c r="E22">
        <v>320</v>
      </c>
      <c r="F22">
        <v>640</v>
      </c>
      <c r="G22" t="s">
        <v>9218</v>
      </c>
      <c r="H22">
        <v>634</v>
      </c>
      <c r="I22">
        <v>6</v>
      </c>
      <c r="J22">
        <v>10</v>
      </c>
      <c r="K22">
        <v>6340</v>
      </c>
    </row>
    <row r="23" spans="1:11" x14ac:dyDescent="0.2">
      <c r="G23" t="s">
        <v>9220</v>
      </c>
      <c r="H23">
        <v>6</v>
      </c>
      <c r="I23">
        <v>0</v>
      </c>
    </row>
    <row r="25" spans="1:11" x14ac:dyDescent="0.2">
      <c r="A25" t="s">
        <v>9081</v>
      </c>
      <c r="B25" t="s">
        <v>9280</v>
      </c>
      <c r="C25" t="s">
        <v>9281</v>
      </c>
      <c r="D25">
        <v>2</v>
      </c>
      <c r="E25">
        <v>307</v>
      </c>
      <c r="F25">
        <v>614</v>
      </c>
      <c r="G25" t="s">
        <v>3038</v>
      </c>
      <c r="H25">
        <v>608</v>
      </c>
      <c r="I25">
        <v>6</v>
      </c>
      <c r="J25">
        <v>8.5</v>
      </c>
      <c r="K25">
        <v>5168</v>
      </c>
    </row>
    <row r="26" spans="1:11" x14ac:dyDescent="0.2">
      <c r="G26" t="s">
        <v>2791</v>
      </c>
      <c r="H26">
        <v>2</v>
      </c>
      <c r="I26">
        <v>4</v>
      </c>
      <c r="J26">
        <v>8.5</v>
      </c>
      <c r="K26">
        <v>17</v>
      </c>
    </row>
    <row r="27" spans="1:11" x14ac:dyDescent="0.2">
      <c r="G27" t="s">
        <v>9560</v>
      </c>
      <c r="H27">
        <v>4</v>
      </c>
      <c r="I27">
        <v>0</v>
      </c>
    </row>
    <row r="30" spans="1:11" x14ac:dyDescent="0.2">
      <c r="A30" t="s">
        <v>3186</v>
      </c>
      <c r="B30" t="s">
        <v>3049</v>
      </c>
      <c r="C30" t="s">
        <v>3050</v>
      </c>
      <c r="D30">
        <v>2</v>
      </c>
      <c r="E30">
        <v>207</v>
      </c>
      <c r="F30">
        <v>414</v>
      </c>
      <c r="G30" t="s">
        <v>3113</v>
      </c>
      <c r="H30">
        <v>407</v>
      </c>
      <c r="I30">
        <v>7</v>
      </c>
      <c r="J30">
        <v>9</v>
      </c>
      <c r="K30">
        <v>3663</v>
      </c>
    </row>
    <row r="31" spans="1:11" x14ac:dyDescent="0.2">
      <c r="G31" t="s">
        <v>2790</v>
      </c>
      <c r="H31">
        <v>6</v>
      </c>
      <c r="I31">
        <v>1</v>
      </c>
      <c r="J31">
        <v>9</v>
      </c>
      <c r="K31">
        <v>54</v>
      </c>
    </row>
    <row r="32" spans="1:11" x14ac:dyDescent="0.2">
      <c r="G32" t="s">
        <v>9609</v>
      </c>
      <c r="H32" t="s">
        <v>4875</v>
      </c>
      <c r="I32">
        <v>0</v>
      </c>
      <c r="J32">
        <v>9</v>
      </c>
      <c r="K32">
        <v>9</v>
      </c>
    </row>
    <row r="34" spans="1:11" x14ac:dyDescent="0.2">
      <c r="A34" t="s">
        <v>3038</v>
      </c>
      <c r="B34" t="s">
        <v>3084</v>
      </c>
      <c r="C34" t="s">
        <v>3085</v>
      </c>
      <c r="D34">
        <v>2</v>
      </c>
      <c r="E34">
        <v>303</v>
      </c>
      <c r="F34">
        <v>606</v>
      </c>
      <c r="G34" t="s">
        <v>2887</v>
      </c>
      <c r="H34">
        <v>601</v>
      </c>
      <c r="I34">
        <v>5</v>
      </c>
      <c r="J34">
        <v>10.5</v>
      </c>
      <c r="K34">
        <v>6311</v>
      </c>
    </row>
    <row r="35" spans="1:11" x14ac:dyDescent="0.2">
      <c r="G35" t="s">
        <v>2790</v>
      </c>
      <c r="H35">
        <v>1</v>
      </c>
      <c r="I35">
        <v>4</v>
      </c>
      <c r="J35">
        <v>10.5</v>
      </c>
      <c r="K35">
        <v>10.5</v>
      </c>
    </row>
    <row r="36" spans="1:11" x14ac:dyDescent="0.2">
      <c r="G36" t="s">
        <v>9559</v>
      </c>
      <c r="H36">
        <v>4</v>
      </c>
      <c r="I36">
        <v>0</v>
      </c>
    </row>
    <row r="38" spans="1:11" x14ac:dyDescent="0.2">
      <c r="A38" t="s">
        <v>2897</v>
      </c>
      <c r="B38" t="s">
        <v>2949</v>
      </c>
      <c r="C38" t="s">
        <v>2950</v>
      </c>
      <c r="D38">
        <v>2</v>
      </c>
      <c r="E38">
        <v>304</v>
      </c>
      <c r="F38">
        <v>608</v>
      </c>
      <c r="G38" t="s">
        <v>9457</v>
      </c>
      <c r="H38">
        <v>603</v>
      </c>
      <c r="I38">
        <v>5</v>
      </c>
      <c r="J38">
        <v>9</v>
      </c>
      <c r="K38">
        <v>5427</v>
      </c>
    </row>
    <row r="39" spans="1:11" x14ac:dyDescent="0.2">
      <c r="G39" t="s">
        <v>9588</v>
      </c>
      <c r="H39">
        <v>1</v>
      </c>
      <c r="I39">
        <v>4</v>
      </c>
    </row>
    <row r="40" spans="1:11" x14ac:dyDescent="0.2">
      <c r="G40" t="s">
        <v>9715</v>
      </c>
      <c r="H40">
        <v>4</v>
      </c>
      <c r="I40">
        <v>0</v>
      </c>
      <c r="J40">
        <v>9</v>
      </c>
      <c r="K40">
        <v>36</v>
      </c>
    </row>
    <row r="42" spans="1:11" x14ac:dyDescent="0.2">
      <c r="A42" t="s">
        <v>3045</v>
      </c>
      <c r="B42" t="s">
        <v>3009</v>
      </c>
      <c r="C42" t="s">
        <v>9151</v>
      </c>
      <c r="D42">
        <v>2</v>
      </c>
      <c r="E42">
        <v>265</v>
      </c>
      <c r="F42">
        <v>530</v>
      </c>
      <c r="G42" t="s">
        <v>2765</v>
      </c>
      <c r="H42">
        <v>517</v>
      </c>
      <c r="I42">
        <v>13</v>
      </c>
      <c r="J42">
        <v>9</v>
      </c>
      <c r="K42">
        <f>H42*J42</f>
        <v>4653</v>
      </c>
    </row>
    <row r="43" spans="1:11" x14ac:dyDescent="0.2">
      <c r="G43" t="s">
        <v>2790</v>
      </c>
      <c r="H43">
        <v>1</v>
      </c>
      <c r="I43">
        <v>12</v>
      </c>
      <c r="J43">
        <v>9</v>
      </c>
      <c r="K43">
        <v>9.5</v>
      </c>
    </row>
    <row r="44" spans="1:11" x14ac:dyDescent="0.2">
      <c r="G44" s="12" t="s">
        <v>9421</v>
      </c>
      <c r="H44" t="s">
        <v>9401</v>
      </c>
      <c r="I44">
        <v>10</v>
      </c>
      <c r="J44">
        <v>9</v>
      </c>
      <c r="K44">
        <v>18</v>
      </c>
    </row>
    <row r="45" spans="1:11" x14ac:dyDescent="0.2">
      <c r="G45" s="12" t="s">
        <v>9561</v>
      </c>
      <c r="H45">
        <v>8</v>
      </c>
      <c r="I45">
        <v>2</v>
      </c>
    </row>
    <row r="46" spans="1:11" x14ac:dyDescent="0.2">
      <c r="G46" s="12" t="s">
        <v>21800</v>
      </c>
      <c r="H46">
        <v>2</v>
      </c>
      <c r="I46">
        <v>0</v>
      </c>
    </row>
    <row r="47" spans="1:11" x14ac:dyDescent="0.2">
      <c r="G47" s="12"/>
    </row>
    <row r="49" spans="1:11" x14ac:dyDescent="0.2">
      <c r="A49" t="s">
        <v>2764</v>
      </c>
      <c r="B49" t="s">
        <v>2829</v>
      </c>
      <c r="C49" t="s">
        <v>2830</v>
      </c>
      <c r="D49">
        <v>3</v>
      </c>
      <c r="E49">
        <v>202</v>
      </c>
      <c r="F49">
        <v>606</v>
      </c>
      <c r="G49" t="s">
        <v>2790</v>
      </c>
      <c r="H49">
        <v>597</v>
      </c>
      <c r="I49">
        <v>9</v>
      </c>
      <c r="J49">
        <v>9.5</v>
      </c>
      <c r="K49">
        <v>5672</v>
      </c>
    </row>
    <row r="50" spans="1:11" x14ac:dyDescent="0.2">
      <c r="G50" t="s">
        <v>9715</v>
      </c>
      <c r="H50">
        <v>9</v>
      </c>
      <c r="I50">
        <v>0</v>
      </c>
      <c r="J50">
        <v>9.5</v>
      </c>
      <c r="K50">
        <v>85</v>
      </c>
    </row>
    <row r="53" spans="1:11" x14ac:dyDescent="0.2">
      <c r="A53" t="s">
        <v>2748</v>
      </c>
      <c r="B53" t="s">
        <v>2766</v>
      </c>
      <c r="C53" t="s">
        <v>2767</v>
      </c>
      <c r="D53">
        <v>3</v>
      </c>
      <c r="E53">
        <v>203</v>
      </c>
      <c r="F53">
        <v>609</v>
      </c>
      <c r="G53" t="s">
        <v>9585</v>
      </c>
      <c r="H53">
        <v>607</v>
      </c>
      <c r="I53">
        <v>2</v>
      </c>
      <c r="J53">
        <v>9</v>
      </c>
      <c r="K53">
        <v>5463</v>
      </c>
    </row>
    <row r="54" spans="1:11" x14ac:dyDescent="0.2">
      <c r="G54" t="s">
        <v>21650</v>
      </c>
      <c r="H54">
        <v>2</v>
      </c>
      <c r="I54">
        <v>0</v>
      </c>
      <c r="J54">
        <v>9</v>
      </c>
      <c r="K54">
        <v>18</v>
      </c>
    </row>
    <row r="56" spans="1:11" x14ac:dyDescent="0.2">
      <c r="A56" t="s">
        <v>9443</v>
      </c>
      <c r="B56" t="s">
        <v>9386</v>
      </c>
      <c r="C56" t="s">
        <v>9557</v>
      </c>
      <c r="D56">
        <v>2</v>
      </c>
      <c r="E56">
        <v>297</v>
      </c>
      <c r="F56">
        <f>297*2</f>
        <v>594</v>
      </c>
      <c r="G56" t="s">
        <v>9608</v>
      </c>
      <c r="H56">
        <v>591</v>
      </c>
      <c r="I56">
        <v>3</v>
      </c>
      <c r="J56">
        <v>10</v>
      </c>
      <c r="K56">
        <v>5910</v>
      </c>
    </row>
    <row r="57" spans="1:11" x14ac:dyDescent="0.2">
      <c r="G57" t="s">
        <v>9714</v>
      </c>
      <c r="H57">
        <v>3</v>
      </c>
      <c r="I57">
        <v>0</v>
      </c>
      <c r="J57">
        <v>10</v>
      </c>
      <c r="K57">
        <v>30</v>
      </c>
    </row>
    <row r="59" spans="1:11" x14ac:dyDescent="0.2">
      <c r="A59" t="s">
        <v>9472</v>
      </c>
      <c r="B59" t="s">
        <v>9541</v>
      </c>
      <c r="C59" t="s">
        <v>9440</v>
      </c>
      <c r="D59">
        <v>1.5</v>
      </c>
      <c r="E59">
        <v>351</v>
      </c>
      <c r="F59">
        <v>526.5</v>
      </c>
      <c r="G59" t="s">
        <v>9714</v>
      </c>
      <c r="H59">
        <v>519</v>
      </c>
      <c r="I59">
        <v>7</v>
      </c>
      <c r="J59">
        <v>11</v>
      </c>
      <c r="K59">
        <v>5709</v>
      </c>
    </row>
    <row r="60" spans="1:11" x14ac:dyDescent="0.2">
      <c r="G60" t="s">
        <v>21652</v>
      </c>
      <c r="H60">
        <v>7</v>
      </c>
      <c r="I60">
        <v>0</v>
      </c>
      <c r="J60">
        <v>11</v>
      </c>
      <c r="K60">
        <v>55</v>
      </c>
    </row>
    <row r="63" spans="1:11" x14ac:dyDescent="0.2">
      <c r="A63" t="s">
        <v>9610</v>
      </c>
      <c r="B63" t="s">
        <v>9619</v>
      </c>
      <c r="C63" t="s">
        <v>9620</v>
      </c>
      <c r="D63">
        <v>2</v>
      </c>
      <c r="E63">
        <v>291</v>
      </c>
      <c r="F63">
        <v>582</v>
      </c>
      <c r="G63" t="s">
        <v>21650</v>
      </c>
      <c r="H63">
        <v>578</v>
      </c>
      <c r="I63">
        <v>4</v>
      </c>
      <c r="J63">
        <v>9</v>
      </c>
      <c r="K63">
        <v>5202</v>
      </c>
    </row>
    <row r="64" spans="1:11" x14ac:dyDescent="0.2">
      <c r="G64" t="s">
        <v>21801</v>
      </c>
      <c r="H64">
        <v>4</v>
      </c>
      <c r="I64">
        <v>0</v>
      </c>
    </row>
    <row r="66" spans="1:11" x14ac:dyDescent="0.2">
      <c r="A66" t="s">
        <v>9727</v>
      </c>
      <c r="B66" t="s">
        <v>9785</v>
      </c>
      <c r="C66" t="s">
        <v>9686</v>
      </c>
      <c r="D66">
        <v>2</v>
      </c>
      <c r="E66">
        <v>255</v>
      </c>
      <c r="F66">
        <v>510</v>
      </c>
      <c r="G66" t="s">
        <v>21792</v>
      </c>
      <c r="H66">
        <v>504</v>
      </c>
      <c r="I66">
        <v>6</v>
      </c>
      <c r="J66">
        <v>10</v>
      </c>
      <c r="K66">
        <v>5040</v>
      </c>
    </row>
    <row r="67" spans="1:11" x14ac:dyDescent="0.2">
      <c r="G67" t="s">
        <v>21655</v>
      </c>
      <c r="H67">
        <v>6</v>
      </c>
      <c r="I67">
        <v>0</v>
      </c>
      <c r="J67">
        <v>10</v>
      </c>
      <c r="K67">
        <v>60</v>
      </c>
    </row>
    <row r="69" spans="1:11" x14ac:dyDescent="0.2">
      <c r="A69" t="s">
        <v>21754</v>
      </c>
      <c r="B69" t="s">
        <v>9711</v>
      </c>
      <c r="C69" t="s">
        <v>9712</v>
      </c>
      <c r="D69">
        <v>2</v>
      </c>
      <c r="E69">
        <v>258</v>
      </c>
      <c r="F69">
        <v>516</v>
      </c>
      <c r="G69" t="s">
        <v>21652</v>
      </c>
      <c r="H69">
        <v>508</v>
      </c>
      <c r="I69">
        <v>8</v>
      </c>
      <c r="J69">
        <v>9</v>
      </c>
      <c r="K69">
        <v>4572</v>
      </c>
    </row>
    <row r="70" spans="1:11" x14ac:dyDescent="0.2">
      <c r="G70" t="s">
        <v>2443</v>
      </c>
      <c r="H70">
        <v>5</v>
      </c>
      <c r="I70">
        <v>3</v>
      </c>
      <c r="J70">
        <v>9</v>
      </c>
      <c r="K70">
        <v>45</v>
      </c>
    </row>
    <row r="71" spans="1:11" x14ac:dyDescent="0.2">
      <c r="G71" t="s">
        <v>10076</v>
      </c>
      <c r="H71">
        <v>3</v>
      </c>
      <c r="I71">
        <v>0</v>
      </c>
    </row>
    <row r="73" spans="1:11" x14ac:dyDescent="0.2">
      <c r="A73" t="s">
        <v>21768</v>
      </c>
      <c r="B73" t="s">
        <v>9877</v>
      </c>
      <c r="C73" t="s">
        <v>9999</v>
      </c>
      <c r="D73">
        <v>2</v>
      </c>
      <c r="E73">
        <v>238</v>
      </c>
      <c r="F73">
        <v>476</v>
      </c>
      <c r="G73" t="s">
        <v>21653</v>
      </c>
      <c r="H73">
        <v>472</v>
      </c>
      <c r="I73">
        <v>4</v>
      </c>
      <c r="J73">
        <v>9</v>
      </c>
      <c r="K73">
        <v>4248</v>
      </c>
    </row>
    <row r="74" spans="1:11" x14ac:dyDescent="0.2">
      <c r="G74" t="s">
        <v>21655</v>
      </c>
      <c r="H74">
        <v>4</v>
      </c>
      <c r="I74">
        <v>0</v>
      </c>
      <c r="J74">
        <v>9</v>
      </c>
      <c r="K74">
        <v>36</v>
      </c>
    </row>
    <row r="76" spans="1:11" x14ac:dyDescent="0.2">
      <c r="A76" t="s">
        <v>21755</v>
      </c>
      <c r="B76" t="s">
        <v>9879</v>
      </c>
      <c r="C76" t="s">
        <v>3708</v>
      </c>
      <c r="D76">
        <v>2</v>
      </c>
      <c r="E76">
        <v>233</v>
      </c>
      <c r="F76">
        <v>466</v>
      </c>
      <c r="G76" t="s">
        <v>21653</v>
      </c>
      <c r="H76">
        <v>458</v>
      </c>
      <c r="I76">
        <v>8</v>
      </c>
      <c r="J76">
        <v>10</v>
      </c>
      <c r="K76">
        <v>4580</v>
      </c>
    </row>
    <row r="77" spans="1:11" x14ac:dyDescent="0.2">
      <c r="G77" t="s">
        <v>21655</v>
      </c>
      <c r="H77">
        <v>8</v>
      </c>
      <c r="I77">
        <v>0</v>
      </c>
      <c r="J77">
        <v>10</v>
      </c>
      <c r="K77">
        <v>80</v>
      </c>
    </row>
    <row r="79" spans="1:11" x14ac:dyDescent="0.2">
      <c r="A79" t="s">
        <v>21652</v>
      </c>
      <c r="B79" t="s">
        <v>2792</v>
      </c>
      <c r="C79" t="s">
        <v>2833</v>
      </c>
      <c r="D79">
        <v>1</v>
      </c>
      <c r="E79">
        <v>252</v>
      </c>
      <c r="F79">
        <v>252</v>
      </c>
      <c r="G79" t="s">
        <v>21653</v>
      </c>
      <c r="H79">
        <v>249</v>
      </c>
      <c r="I79">
        <v>3</v>
      </c>
      <c r="J79">
        <v>9</v>
      </c>
      <c r="K79">
        <v>2241</v>
      </c>
    </row>
    <row r="80" spans="1:11" x14ac:dyDescent="0.2">
      <c r="G80" t="s">
        <v>21655</v>
      </c>
      <c r="H80">
        <v>3</v>
      </c>
      <c r="I80">
        <v>0</v>
      </c>
      <c r="J80">
        <v>9</v>
      </c>
      <c r="K80">
        <v>27</v>
      </c>
    </row>
    <row r="82" spans="1:11" x14ac:dyDescent="0.2">
      <c r="A82" t="s">
        <v>21798</v>
      </c>
      <c r="B82" t="s">
        <v>2597</v>
      </c>
      <c r="C82" t="s">
        <v>2833</v>
      </c>
      <c r="D82">
        <v>1</v>
      </c>
      <c r="E82">
        <v>285</v>
      </c>
      <c r="F82">
        <v>285</v>
      </c>
      <c r="G82" t="s">
        <v>21655</v>
      </c>
      <c r="H82">
        <v>283</v>
      </c>
      <c r="I82">
        <v>2</v>
      </c>
      <c r="J82">
        <v>9</v>
      </c>
      <c r="K82">
        <v>2547</v>
      </c>
    </row>
    <row r="83" spans="1:11" x14ac:dyDescent="0.2">
      <c r="G83" t="s">
        <v>10076</v>
      </c>
      <c r="H83">
        <v>2</v>
      </c>
      <c r="I83">
        <v>0</v>
      </c>
    </row>
    <row r="85" spans="1:11" x14ac:dyDescent="0.2">
      <c r="A85" t="s">
        <v>21764</v>
      </c>
      <c r="B85" t="s">
        <v>2455</v>
      </c>
      <c r="C85" t="s">
        <v>2456</v>
      </c>
      <c r="D85">
        <v>2</v>
      </c>
      <c r="E85">
        <v>301</v>
      </c>
      <c r="F85">
        <v>602</v>
      </c>
      <c r="G85" t="s">
        <v>2524</v>
      </c>
      <c r="H85">
        <v>592</v>
      </c>
      <c r="I85">
        <v>10</v>
      </c>
      <c r="J85">
        <v>9</v>
      </c>
      <c r="K85">
        <v>5328</v>
      </c>
    </row>
    <row r="86" spans="1:11" x14ac:dyDescent="0.2">
      <c r="G86" t="s">
        <v>10048</v>
      </c>
      <c r="H86">
        <v>9</v>
      </c>
      <c r="I86">
        <v>1</v>
      </c>
      <c r="J86">
        <v>9</v>
      </c>
      <c r="K86">
        <v>81</v>
      </c>
    </row>
    <row r="87" spans="1:11" x14ac:dyDescent="0.2">
      <c r="G87" t="s">
        <v>10076</v>
      </c>
      <c r="H87">
        <v>1</v>
      </c>
      <c r="I87">
        <v>0</v>
      </c>
    </row>
    <row r="89" spans="1:11" x14ac:dyDescent="0.2">
      <c r="A89" t="s">
        <v>21655</v>
      </c>
      <c r="B89" t="s">
        <v>2457</v>
      </c>
      <c r="C89" t="s">
        <v>2503</v>
      </c>
      <c r="D89">
        <v>2</v>
      </c>
      <c r="E89">
        <v>268</v>
      </c>
      <c r="F89">
        <v>536</v>
      </c>
      <c r="G89" t="s">
        <v>2443</v>
      </c>
      <c r="H89">
        <v>528</v>
      </c>
      <c r="I89">
        <v>8</v>
      </c>
      <c r="J89">
        <v>9</v>
      </c>
      <c r="K89">
        <v>3987</v>
      </c>
    </row>
    <row r="90" spans="1:11" x14ac:dyDescent="0.2">
      <c r="G90" t="s">
        <v>10048</v>
      </c>
      <c r="H90">
        <v>8</v>
      </c>
      <c r="I90">
        <v>0</v>
      </c>
      <c r="J90">
        <v>9</v>
      </c>
      <c r="K90">
        <v>72</v>
      </c>
    </row>
    <row r="92" spans="1:11" x14ac:dyDescent="0.2">
      <c r="A92" s="12">
        <v>39540</v>
      </c>
      <c r="B92" t="s">
        <v>2578</v>
      </c>
      <c r="C92" t="s">
        <v>2579</v>
      </c>
      <c r="D92">
        <v>2</v>
      </c>
      <c r="E92">
        <v>251</v>
      </c>
      <c r="F92">
        <v>502</v>
      </c>
      <c r="G92" t="s">
        <v>2426</v>
      </c>
      <c r="H92">
        <v>489</v>
      </c>
      <c r="I92">
        <v>13</v>
      </c>
      <c r="J92">
        <v>9</v>
      </c>
      <c r="K92">
        <v>4401</v>
      </c>
    </row>
    <row r="93" spans="1:11" x14ac:dyDescent="0.2">
      <c r="A93" s="12"/>
      <c r="G93" t="s">
        <v>10048</v>
      </c>
      <c r="H93">
        <v>9</v>
      </c>
      <c r="I93">
        <v>4</v>
      </c>
      <c r="J93">
        <v>9</v>
      </c>
      <c r="K93">
        <v>81</v>
      </c>
    </row>
    <row r="94" spans="1:11" x14ac:dyDescent="0.2">
      <c r="G94" t="s">
        <v>10076</v>
      </c>
      <c r="H94">
        <v>4</v>
      </c>
      <c r="I94">
        <v>0</v>
      </c>
    </row>
    <row r="96" spans="1:11" x14ac:dyDescent="0.2">
      <c r="A96" t="s">
        <v>2339</v>
      </c>
      <c r="B96" t="s">
        <v>2369</v>
      </c>
      <c r="C96" t="s">
        <v>2370</v>
      </c>
      <c r="D96">
        <v>1.5</v>
      </c>
      <c r="E96">
        <v>511</v>
      </c>
      <c r="F96">
        <v>511</v>
      </c>
      <c r="G96" t="s">
        <v>9954</v>
      </c>
      <c r="H96">
        <v>510</v>
      </c>
      <c r="I96">
        <v>1</v>
      </c>
      <c r="J96">
        <v>9</v>
      </c>
      <c r="K96">
        <v>4590</v>
      </c>
    </row>
    <row r="97" spans="1:11" x14ac:dyDescent="0.2">
      <c r="G97" t="s">
        <v>10039</v>
      </c>
      <c r="H97">
        <v>1</v>
      </c>
      <c r="I97">
        <v>0</v>
      </c>
      <c r="J97">
        <v>9</v>
      </c>
      <c r="K97">
        <v>9</v>
      </c>
    </row>
    <row r="99" spans="1:11" x14ac:dyDescent="0.2">
      <c r="A99" t="s">
        <v>9955</v>
      </c>
      <c r="B99" t="s">
        <v>9898</v>
      </c>
      <c r="C99" t="s">
        <v>9899</v>
      </c>
      <c r="D99">
        <v>2</v>
      </c>
      <c r="E99">
        <v>325</v>
      </c>
      <c r="F99">
        <v>650</v>
      </c>
      <c r="G99" t="s">
        <v>10042</v>
      </c>
      <c r="H99">
        <v>639</v>
      </c>
      <c r="I99">
        <v>11</v>
      </c>
      <c r="J99">
        <v>9</v>
      </c>
      <c r="K99">
        <v>5751</v>
      </c>
    </row>
    <row r="100" spans="1:11" x14ac:dyDescent="0.2">
      <c r="G100" t="s">
        <v>10366</v>
      </c>
      <c r="H100">
        <v>6</v>
      </c>
      <c r="I100">
        <v>5</v>
      </c>
      <c r="J100">
        <v>9</v>
      </c>
      <c r="K100">
        <v>54</v>
      </c>
    </row>
    <row r="101" spans="1:11" x14ac:dyDescent="0.2">
      <c r="G101" t="s">
        <v>2287</v>
      </c>
      <c r="H101">
        <v>5</v>
      </c>
      <c r="I101">
        <v>0</v>
      </c>
    </row>
    <row r="103" spans="1:11" x14ac:dyDescent="0.2">
      <c r="A103" t="s">
        <v>10042</v>
      </c>
      <c r="B103" t="s">
        <v>9858</v>
      </c>
      <c r="C103" t="s">
        <v>4684</v>
      </c>
      <c r="D103">
        <v>2</v>
      </c>
      <c r="E103">
        <v>251</v>
      </c>
      <c r="F103">
        <v>502</v>
      </c>
      <c r="G103" t="s">
        <v>10048</v>
      </c>
      <c r="H103">
        <v>502</v>
      </c>
      <c r="I103">
        <v>0</v>
      </c>
      <c r="J103">
        <v>9</v>
      </c>
      <c r="K103">
        <v>4518</v>
      </c>
    </row>
    <row r="106" spans="1:11" x14ac:dyDescent="0.2">
      <c r="A106" t="s">
        <v>10081</v>
      </c>
      <c r="B106" t="s">
        <v>10140</v>
      </c>
      <c r="C106" t="s">
        <v>10183</v>
      </c>
      <c r="D106">
        <v>1</v>
      </c>
      <c r="E106">
        <v>196</v>
      </c>
      <c r="F106">
        <v>196</v>
      </c>
      <c r="G106" t="s">
        <v>10063</v>
      </c>
      <c r="H106">
        <v>193</v>
      </c>
      <c r="I106">
        <v>3</v>
      </c>
      <c r="J106">
        <v>11</v>
      </c>
      <c r="K106">
        <v>2123</v>
      </c>
    </row>
    <row r="107" spans="1:11" x14ac:dyDescent="0.2">
      <c r="G107" t="s">
        <v>10366</v>
      </c>
      <c r="H107">
        <v>2</v>
      </c>
      <c r="I107">
        <v>1</v>
      </c>
      <c r="J107">
        <v>11</v>
      </c>
      <c r="K107">
        <v>22</v>
      </c>
    </row>
    <row r="108" spans="1:11" x14ac:dyDescent="0.2">
      <c r="G108" t="s">
        <v>2288</v>
      </c>
      <c r="H108">
        <v>1</v>
      </c>
      <c r="I108">
        <v>0</v>
      </c>
    </row>
    <row r="110" spans="1:11" x14ac:dyDescent="0.2">
      <c r="A110" t="s">
        <v>10081</v>
      </c>
      <c r="B110" t="s">
        <v>10201</v>
      </c>
      <c r="C110" t="s">
        <v>10202</v>
      </c>
      <c r="D110">
        <v>1</v>
      </c>
      <c r="E110">
        <v>292</v>
      </c>
      <c r="F110">
        <v>292</v>
      </c>
      <c r="G110" t="s">
        <v>10063</v>
      </c>
      <c r="H110">
        <v>291</v>
      </c>
      <c r="I110">
        <v>1</v>
      </c>
      <c r="J110">
        <v>11</v>
      </c>
      <c r="K110">
        <v>3201</v>
      </c>
    </row>
    <row r="111" spans="1:11" x14ac:dyDescent="0.2">
      <c r="G111" t="s">
        <v>2289</v>
      </c>
      <c r="H111">
        <v>1</v>
      </c>
      <c r="I111">
        <v>0</v>
      </c>
    </row>
    <row r="113" spans="1:11" x14ac:dyDescent="0.2">
      <c r="A113" t="s">
        <v>10128</v>
      </c>
      <c r="B113" t="s">
        <v>10133</v>
      </c>
      <c r="C113" t="s">
        <v>10092</v>
      </c>
      <c r="D113">
        <v>1</v>
      </c>
      <c r="E113">
        <v>612</v>
      </c>
      <c r="F113">
        <v>612</v>
      </c>
      <c r="G113" t="s">
        <v>10283</v>
      </c>
      <c r="H113">
        <v>607</v>
      </c>
      <c r="I113">
        <v>5</v>
      </c>
      <c r="J113">
        <v>11</v>
      </c>
      <c r="K113">
        <v>6677</v>
      </c>
    </row>
    <row r="114" spans="1:11" x14ac:dyDescent="0.2">
      <c r="G114" t="s">
        <v>10367</v>
      </c>
      <c r="H114">
        <v>3</v>
      </c>
      <c r="I114">
        <v>2</v>
      </c>
      <c r="J114">
        <v>11</v>
      </c>
      <c r="K114">
        <v>33</v>
      </c>
    </row>
    <row r="115" spans="1:11" x14ac:dyDescent="0.2">
      <c r="G115" t="s">
        <v>2285</v>
      </c>
      <c r="H115">
        <v>2</v>
      </c>
      <c r="I115">
        <v>0</v>
      </c>
    </row>
    <row r="117" spans="1:11" x14ac:dyDescent="0.2">
      <c r="A117" t="s">
        <v>10064</v>
      </c>
      <c r="B117" t="s">
        <v>10097</v>
      </c>
      <c r="C117" t="s">
        <v>10098</v>
      </c>
      <c r="D117">
        <v>1</v>
      </c>
      <c r="E117">
        <v>584</v>
      </c>
      <c r="F117">
        <v>584</v>
      </c>
      <c r="G117" t="s">
        <v>10366</v>
      </c>
      <c r="H117">
        <v>584</v>
      </c>
      <c r="I117">
        <v>0</v>
      </c>
      <c r="J117">
        <v>9</v>
      </c>
      <c r="K117">
        <v>5256</v>
      </c>
    </row>
    <row r="120" spans="1:11" x14ac:dyDescent="0.2">
      <c r="A120" t="s">
        <v>10326</v>
      </c>
      <c r="B120" t="s">
        <v>10328</v>
      </c>
      <c r="C120" t="s">
        <v>10276</v>
      </c>
      <c r="D120">
        <v>2</v>
      </c>
      <c r="E120">
        <v>311</v>
      </c>
      <c r="F120">
        <v>622</v>
      </c>
      <c r="G120" t="s">
        <v>10405</v>
      </c>
      <c r="H120">
        <v>616</v>
      </c>
      <c r="I120">
        <v>6</v>
      </c>
      <c r="J120">
        <v>10.5</v>
      </c>
      <c r="K120">
        <v>6468</v>
      </c>
    </row>
    <row r="121" spans="1:11" x14ac:dyDescent="0.2">
      <c r="G121" t="s">
        <v>10427</v>
      </c>
      <c r="H121">
        <v>1</v>
      </c>
      <c r="I121">
        <v>5</v>
      </c>
      <c r="J121">
        <v>10.5</v>
      </c>
      <c r="K121">
        <v>10.5</v>
      </c>
    </row>
    <row r="122" spans="1:11" x14ac:dyDescent="0.2">
      <c r="G122" t="s">
        <v>2286</v>
      </c>
      <c r="H122">
        <v>5</v>
      </c>
      <c r="I122">
        <v>0</v>
      </c>
    </row>
    <row r="124" spans="1:11" x14ac:dyDescent="0.2">
      <c r="A124" t="s">
        <v>10347</v>
      </c>
      <c r="B124" t="s">
        <v>10312</v>
      </c>
      <c r="C124" t="s">
        <v>10139</v>
      </c>
      <c r="D124">
        <v>3</v>
      </c>
      <c r="E124">
        <v>237</v>
      </c>
      <c r="F124">
        <v>711</v>
      </c>
      <c r="G124" t="s">
        <v>10427</v>
      </c>
      <c r="H124">
        <v>706</v>
      </c>
      <c r="I124">
        <v>5</v>
      </c>
      <c r="J124">
        <v>10.5</v>
      </c>
      <c r="K124">
        <v>7413</v>
      </c>
    </row>
    <row r="125" spans="1:11" x14ac:dyDescent="0.2">
      <c r="G125" t="s">
        <v>2383</v>
      </c>
      <c r="H125">
        <v>5</v>
      </c>
      <c r="I125">
        <v>0</v>
      </c>
    </row>
  </sheetData>
  <mergeCells count="1">
    <mergeCell ref="A1:C3"/>
  </mergeCells>
  <phoneticPr fontId="13" type="noConversion"/>
  <pageMargins left="0.75" right="0.75" top="1" bottom="1" header="0.5" footer="0.5"/>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K7"/>
  <sheetViews>
    <sheetView zoomScaleNormal="100" workbookViewId="0">
      <selection activeCell="J7" sqref="J7"/>
    </sheetView>
  </sheetViews>
  <sheetFormatPr baseColWidth="10" defaultRowHeight="12.75" x14ac:dyDescent="0.2"/>
  <sheetData>
    <row r="1" spans="1:11" x14ac:dyDescent="0.2">
      <c r="A1" s="127" t="s">
        <v>13190</v>
      </c>
      <c r="B1" s="128"/>
      <c r="C1" s="129"/>
    </row>
    <row r="2" spans="1:11" x14ac:dyDescent="0.2">
      <c r="A2" s="130"/>
      <c r="B2" s="131"/>
      <c r="C2" s="132"/>
    </row>
    <row r="3" spans="1:11" x14ac:dyDescent="0.2">
      <c r="A3" s="133"/>
      <c r="B3" s="134"/>
      <c r="C3" s="135"/>
    </row>
    <row r="4" spans="1:11" ht="13.5" thickBot="1" x14ac:dyDescent="0.25"/>
    <row r="5" spans="1:11" ht="18.75" thickBot="1" x14ac:dyDescent="0.3">
      <c r="A5" s="3" t="s">
        <v>6476</v>
      </c>
      <c r="B5" s="3" t="s">
        <v>6814</v>
      </c>
      <c r="C5" s="3" t="s">
        <v>7844</v>
      </c>
      <c r="D5" s="3" t="s">
        <v>7684</v>
      </c>
      <c r="E5" s="3" t="s">
        <v>7848</v>
      </c>
      <c r="F5" s="4" t="s">
        <v>6904</v>
      </c>
      <c r="G5" s="3" t="s">
        <v>6829</v>
      </c>
      <c r="H5" s="3" t="s">
        <v>6844</v>
      </c>
      <c r="I5" s="3" t="s">
        <v>6404</v>
      </c>
      <c r="J5" s="3" t="s">
        <v>7022</v>
      </c>
      <c r="K5" s="3" t="s">
        <v>6312</v>
      </c>
    </row>
    <row r="6" spans="1:11" x14ac:dyDescent="0.2">
      <c r="A6" t="s">
        <v>13198</v>
      </c>
      <c r="B6" t="s">
        <v>13052</v>
      </c>
      <c r="C6" t="s">
        <v>13053</v>
      </c>
      <c r="D6">
        <v>2</v>
      </c>
      <c r="E6">
        <v>350</v>
      </c>
      <c r="F6">
        <v>700</v>
      </c>
      <c r="G6" t="s">
        <v>13157</v>
      </c>
      <c r="H6">
        <v>696</v>
      </c>
      <c r="I6">
        <v>4</v>
      </c>
    </row>
    <row r="7" spans="1:11" x14ac:dyDescent="0.2">
      <c r="G7" t="s">
        <v>13159</v>
      </c>
      <c r="H7">
        <v>4</v>
      </c>
      <c r="I7">
        <v>0</v>
      </c>
    </row>
  </sheetData>
  <mergeCells count="1">
    <mergeCell ref="A1:C3"/>
  </mergeCells>
  <phoneticPr fontId="13" type="noConversion"/>
  <pageMargins left="0.75" right="0.75" top="1" bottom="1" header="0.5" footer="0.5"/>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L431"/>
  <sheetViews>
    <sheetView topLeftCell="A348" zoomScale="110" workbookViewId="0">
      <selection activeCell="C383" sqref="C383"/>
    </sheetView>
  </sheetViews>
  <sheetFormatPr baseColWidth="10" defaultRowHeight="12.75" x14ac:dyDescent="0.2"/>
  <cols>
    <col min="3" max="3" width="13.125" customWidth="1"/>
    <col min="4" max="5" width="11.625" customWidth="1"/>
    <col min="7" max="7" width="18.625" customWidth="1"/>
    <col min="8" max="8" width="17.125" customWidth="1"/>
    <col min="9" max="9" width="15.875" customWidth="1"/>
    <col min="11" max="11" width="15" customWidth="1"/>
    <col min="12" max="12" width="15.375" customWidth="1"/>
  </cols>
  <sheetData>
    <row r="1" spans="1:12" x14ac:dyDescent="0.2">
      <c r="A1" s="127" t="s">
        <v>6767</v>
      </c>
      <c r="B1" s="128"/>
      <c r="C1" s="129"/>
    </row>
    <row r="2" spans="1:12" x14ac:dyDescent="0.2">
      <c r="A2" s="130"/>
      <c r="B2" s="131"/>
      <c r="C2" s="132"/>
    </row>
    <row r="3" spans="1:12" x14ac:dyDescent="0.2">
      <c r="A3" s="133"/>
      <c r="B3" s="134"/>
      <c r="C3" s="135"/>
    </row>
    <row r="4" spans="1:12" ht="13.5" thickBot="1" x14ac:dyDescent="0.25"/>
    <row r="5" spans="1:12" ht="18.75" thickBot="1" x14ac:dyDescent="0.3">
      <c r="A5" s="3" t="s">
        <v>6476</v>
      </c>
      <c r="B5" s="3" t="s">
        <v>6814</v>
      </c>
      <c r="C5" s="3" t="s">
        <v>6932</v>
      </c>
      <c r="D5" s="3" t="s">
        <v>6377</v>
      </c>
      <c r="E5" s="3" t="s">
        <v>6249</v>
      </c>
      <c r="F5" s="4" t="s">
        <v>6904</v>
      </c>
      <c r="G5" s="3" t="s">
        <v>6829</v>
      </c>
      <c r="H5" s="3" t="s">
        <v>6844</v>
      </c>
      <c r="I5" s="3" t="s">
        <v>6404</v>
      </c>
      <c r="J5" s="3" t="s">
        <v>7022</v>
      </c>
      <c r="K5" s="3" t="s">
        <v>6312</v>
      </c>
      <c r="L5" s="6" t="s">
        <v>6323</v>
      </c>
    </row>
    <row r="7" spans="1:12" x14ac:dyDescent="0.2">
      <c r="A7" s="5">
        <v>38709</v>
      </c>
      <c r="B7" t="s">
        <v>6794</v>
      </c>
      <c r="C7" t="s">
        <v>6876</v>
      </c>
      <c r="D7">
        <v>1</v>
      </c>
      <c r="E7">
        <v>317</v>
      </c>
      <c r="F7">
        <v>317</v>
      </c>
      <c r="G7" s="5">
        <v>38722</v>
      </c>
      <c r="H7">
        <v>309</v>
      </c>
      <c r="I7">
        <v>8</v>
      </c>
      <c r="J7">
        <v>8.5</v>
      </c>
      <c r="K7">
        <f>H7*J7</f>
        <v>2626.5</v>
      </c>
    </row>
    <row r="8" spans="1:12" x14ac:dyDescent="0.2">
      <c r="A8" s="5"/>
      <c r="G8" s="5" t="s">
        <v>5692</v>
      </c>
      <c r="H8">
        <v>4</v>
      </c>
      <c r="I8">
        <v>4</v>
      </c>
    </row>
    <row r="9" spans="1:12" x14ac:dyDescent="0.2">
      <c r="A9" s="5"/>
      <c r="G9" s="5" t="s">
        <v>6468</v>
      </c>
      <c r="H9">
        <v>4</v>
      </c>
      <c r="I9">
        <v>0</v>
      </c>
    </row>
    <row r="11" spans="1:12" x14ac:dyDescent="0.2">
      <c r="B11" t="s">
        <v>6903</v>
      </c>
      <c r="C11" t="s">
        <v>6582</v>
      </c>
      <c r="D11">
        <v>0.5</v>
      </c>
      <c r="E11">
        <v>156</v>
      </c>
      <c r="F11">
        <v>156</v>
      </c>
      <c r="G11" s="5">
        <v>38750</v>
      </c>
      <c r="H11">
        <v>134</v>
      </c>
      <c r="I11">
        <v>22</v>
      </c>
      <c r="J11">
        <v>12.5</v>
      </c>
      <c r="K11">
        <f>H11*J11</f>
        <v>1675</v>
      </c>
    </row>
    <row r="12" spans="1:12" x14ac:dyDescent="0.2">
      <c r="G12" s="5" t="s">
        <v>7270</v>
      </c>
      <c r="H12">
        <v>2</v>
      </c>
      <c r="I12">
        <v>20</v>
      </c>
    </row>
    <row r="13" spans="1:12" x14ac:dyDescent="0.2">
      <c r="G13" s="5" t="s">
        <v>5793</v>
      </c>
      <c r="H13">
        <v>4</v>
      </c>
      <c r="I13">
        <v>16</v>
      </c>
    </row>
    <row r="14" spans="1:12" x14ac:dyDescent="0.2">
      <c r="G14" s="5" t="s">
        <v>7163</v>
      </c>
      <c r="H14">
        <v>6</v>
      </c>
      <c r="I14">
        <v>10</v>
      </c>
    </row>
    <row r="15" spans="1:12" x14ac:dyDescent="0.2">
      <c r="G15" s="5" t="s">
        <v>6784</v>
      </c>
      <c r="H15">
        <v>5</v>
      </c>
      <c r="I15">
        <v>5</v>
      </c>
    </row>
    <row r="16" spans="1:12" x14ac:dyDescent="0.2">
      <c r="G16" s="5">
        <v>38974</v>
      </c>
      <c r="H16">
        <v>5</v>
      </c>
      <c r="I16">
        <v>0</v>
      </c>
    </row>
    <row r="17" spans="1:11" x14ac:dyDescent="0.2">
      <c r="G17" s="5"/>
    </row>
    <row r="18" spans="1:11" x14ac:dyDescent="0.2">
      <c r="A18" s="5">
        <v>38724</v>
      </c>
      <c r="B18" t="s">
        <v>6214</v>
      </c>
      <c r="C18" t="s">
        <v>6215</v>
      </c>
      <c r="D18">
        <v>3</v>
      </c>
      <c r="E18">
        <v>214</v>
      </c>
      <c r="F18">
        <v>642</v>
      </c>
      <c r="G18" s="5">
        <v>38729</v>
      </c>
      <c r="H18">
        <v>630</v>
      </c>
      <c r="I18">
        <v>12</v>
      </c>
      <c r="J18">
        <v>8</v>
      </c>
      <c r="K18">
        <f>H18*J18</f>
        <v>5040</v>
      </c>
    </row>
    <row r="19" spans="1:11" x14ac:dyDescent="0.2">
      <c r="G19" s="5">
        <v>38974</v>
      </c>
      <c r="H19">
        <v>12</v>
      </c>
      <c r="I19">
        <v>0</v>
      </c>
    </row>
    <row r="21" spans="1:11" x14ac:dyDescent="0.2">
      <c r="A21" s="5">
        <v>38750</v>
      </c>
      <c r="B21" t="s">
        <v>6331</v>
      </c>
      <c r="C21" t="s">
        <v>7198</v>
      </c>
      <c r="D21">
        <v>1</v>
      </c>
      <c r="E21">
        <v>305</v>
      </c>
      <c r="F21">
        <v>305</v>
      </c>
      <c r="G21" s="5">
        <v>38757</v>
      </c>
      <c r="H21">
        <v>300</v>
      </c>
      <c r="I21">
        <v>5</v>
      </c>
      <c r="J21">
        <v>8</v>
      </c>
      <c r="K21">
        <f>H21*J21</f>
        <v>2400</v>
      </c>
    </row>
    <row r="22" spans="1:11" x14ac:dyDescent="0.2">
      <c r="G22" t="s">
        <v>6380</v>
      </c>
      <c r="H22">
        <v>5</v>
      </c>
      <c r="I22">
        <v>0</v>
      </c>
    </row>
    <row r="24" spans="1:11" x14ac:dyDescent="0.2">
      <c r="A24" s="5">
        <v>38772</v>
      </c>
      <c r="B24" t="s">
        <v>5778</v>
      </c>
      <c r="C24" t="s">
        <v>5779</v>
      </c>
      <c r="D24">
        <v>2</v>
      </c>
      <c r="E24">
        <v>305</v>
      </c>
      <c r="F24">
        <v>610</v>
      </c>
      <c r="G24" s="5">
        <v>38778</v>
      </c>
      <c r="H24">
        <v>600</v>
      </c>
      <c r="I24">
        <v>10</v>
      </c>
      <c r="J24">
        <v>7.5</v>
      </c>
      <c r="K24">
        <f>H24*J24</f>
        <v>4500</v>
      </c>
    </row>
    <row r="25" spans="1:11" x14ac:dyDescent="0.2">
      <c r="G25" s="5">
        <v>38974</v>
      </c>
      <c r="H25">
        <v>10</v>
      </c>
      <c r="I25">
        <v>0</v>
      </c>
    </row>
    <row r="27" spans="1:11" x14ac:dyDescent="0.2">
      <c r="A27" s="5">
        <v>38834</v>
      </c>
      <c r="B27" t="s">
        <v>6432</v>
      </c>
      <c r="C27" t="s">
        <v>6855</v>
      </c>
      <c r="D27">
        <v>2</v>
      </c>
      <c r="E27">
        <v>308</v>
      </c>
      <c r="F27">
        <v>616</v>
      </c>
      <c r="G27" s="5">
        <v>38862</v>
      </c>
      <c r="H27">
        <v>602</v>
      </c>
      <c r="I27">
        <v>14</v>
      </c>
      <c r="J27">
        <v>7.5</v>
      </c>
      <c r="K27">
        <f>H27*J27</f>
        <v>4515</v>
      </c>
    </row>
    <row r="28" spans="1:11" x14ac:dyDescent="0.2">
      <c r="G28" s="5">
        <v>38974</v>
      </c>
      <c r="H28">
        <v>14</v>
      </c>
      <c r="I28">
        <v>0</v>
      </c>
    </row>
    <row r="30" spans="1:11" x14ac:dyDescent="0.2">
      <c r="A30" s="5">
        <v>38862</v>
      </c>
      <c r="B30" t="s">
        <v>6233</v>
      </c>
      <c r="C30" t="s">
        <v>6507</v>
      </c>
      <c r="D30">
        <v>1</v>
      </c>
      <c r="E30">
        <v>247</v>
      </c>
      <c r="F30">
        <v>247</v>
      </c>
      <c r="G30" s="5">
        <v>38869</v>
      </c>
      <c r="H30">
        <v>238</v>
      </c>
      <c r="I30">
        <v>9</v>
      </c>
      <c r="J30">
        <v>8</v>
      </c>
      <c r="K30">
        <f>H30*J30</f>
        <v>1904</v>
      </c>
    </row>
    <row r="31" spans="1:11" x14ac:dyDescent="0.2">
      <c r="G31" s="5">
        <v>38974</v>
      </c>
      <c r="H31">
        <v>9</v>
      </c>
      <c r="I31">
        <v>0</v>
      </c>
    </row>
    <row r="33" spans="1:11" x14ac:dyDescent="0.2">
      <c r="A33" s="5">
        <v>38869</v>
      </c>
      <c r="B33" t="s">
        <v>6838</v>
      </c>
      <c r="C33" t="s">
        <v>5932</v>
      </c>
      <c r="D33">
        <v>2</v>
      </c>
      <c r="E33">
        <v>217</v>
      </c>
      <c r="F33">
        <v>434</v>
      </c>
      <c r="G33" s="5">
        <v>38876</v>
      </c>
      <c r="H33">
        <v>416</v>
      </c>
      <c r="I33">
        <v>18</v>
      </c>
      <c r="J33">
        <v>7.5</v>
      </c>
      <c r="K33">
        <f>H33*J33</f>
        <v>3120</v>
      </c>
    </row>
    <row r="34" spans="1:11" x14ac:dyDescent="0.2">
      <c r="G34" s="5">
        <v>38974</v>
      </c>
      <c r="H34">
        <v>18</v>
      </c>
      <c r="I34">
        <v>0</v>
      </c>
    </row>
    <row r="36" spans="1:11" x14ac:dyDescent="0.2">
      <c r="A36" s="5">
        <v>38874</v>
      </c>
      <c r="B36" t="s">
        <v>6761</v>
      </c>
      <c r="C36" t="s">
        <v>6429</v>
      </c>
      <c r="D36">
        <v>1.5</v>
      </c>
      <c r="E36">
        <v>305</v>
      </c>
      <c r="F36">
        <v>457</v>
      </c>
      <c r="G36" s="5">
        <v>38877</v>
      </c>
      <c r="H36">
        <v>450</v>
      </c>
      <c r="I36">
        <v>7</v>
      </c>
      <c r="J36">
        <v>7.5</v>
      </c>
      <c r="K36">
        <f>H36*J36</f>
        <v>3375</v>
      </c>
    </row>
    <row r="37" spans="1:11" x14ac:dyDescent="0.2">
      <c r="G37" s="5">
        <v>38974</v>
      </c>
      <c r="H37">
        <v>7</v>
      </c>
      <c r="I37">
        <v>0</v>
      </c>
    </row>
    <row r="39" spans="1:11" x14ac:dyDescent="0.2">
      <c r="A39" s="5">
        <v>38877</v>
      </c>
      <c r="B39" t="s">
        <v>5895</v>
      </c>
      <c r="C39" t="s">
        <v>5896</v>
      </c>
      <c r="D39">
        <v>2</v>
      </c>
      <c r="E39">
        <v>300</v>
      </c>
      <c r="F39">
        <v>600</v>
      </c>
      <c r="G39" s="5">
        <v>38883</v>
      </c>
      <c r="H39">
        <v>577</v>
      </c>
      <c r="I39">
        <v>23</v>
      </c>
      <c r="J39">
        <v>7.5</v>
      </c>
      <c r="K39">
        <f>H39*J39</f>
        <v>4327.5</v>
      </c>
    </row>
    <row r="40" spans="1:11" x14ac:dyDescent="0.2">
      <c r="G40" s="5">
        <v>38974</v>
      </c>
      <c r="H40">
        <v>23</v>
      </c>
      <c r="I40">
        <v>0</v>
      </c>
    </row>
    <row r="42" spans="1:11" x14ac:dyDescent="0.2">
      <c r="A42" s="5">
        <v>38883</v>
      </c>
      <c r="B42" t="s">
        <v>6602</v>
      </c>
      <c r="C42" t="s">
        <v>6699</v>
      </c>
      <c r="D42">
        <v>2</v>
      </c>
      <c r="E42">
        <v>356</v>
      </c>
      <c r="F42">
        <v>712</v>
      </c>
      <c r="G42" s="5">
        <v>38897</v>
      </c>
      <c r="H42">
        <v>703</v>
      </c>
      <c r="I42">
        <v>9</v>
      </c>
      <c r="J42">
        <v>8</v>
      </c>
      <c r="K42">
        <f>H42*J42</f>
        <v>5624</v>
      </c>
    </row>
    <row r="43" spans="1:11" x14ac:dyDescent="0.2">
      <c r="G43" s="5">
        <v>38974</v>
      </c>
      <c r="H43">
        <v>9</v>
      </c>
      <c r="I43">
        <v>0</v>
      </c>
    </row>
    <row r="45" spans="1:11" x14ac:dyDescent="0.2">
      <c r="A45" s="5">
        <v>38897</v>
      </c>
      <c r="B45" t="s">
        <v>5722</v>
      </c>
      <c r="C45" t="s">
        <v>6196</v>
      </c>
      <c r="D45">
        <v>2</v>
      </c>
      <c r="E45">
        <v>244</v>
      </c>
      <c r="F45">
        <v>488</v>
      </c>
      <c r="G45" s="5">
        <v>38911</v>
      </c>
      <c r="H45">
        <v>456</v>
      </c>
      <c r="I45">
        <v>32</v>
      </c>
      <c r="J45">
        <v>8</v>
      </c>
      <c r="K45">
        <f>H45*J45</f>
        <v>3648</v>
      </c>
    </row>
    <row r="46" spans="1:11" x14ac:dyDescent="0.2">
      <c r="G46" s="5">
        <v>38974</v>
      </c>
      <c r="H46">
        <v>32</v>
      </c>
      <c r="I46">
        <v>0</v>
      </c>
    </row>
    <row r="48" spans="1:11" x14ac:dyDescent="0.2">
      <c r="B48" t="s">
        <v>6181</v>
      </c>
      <c r="C48" t="s">
        <v>6437</v>
      </c>
      <c r="D48">
        <v>2</v>
      </c>
      <c r="E48">
        <v>310</v>
      </c>
      <c r="F48">
        <v>620</v>
      </c>
      <c r="G48" s="5">
        <v>38904</v>
      </c>
      <c r="H48">
        <v>610</v>
      </c>
      <c r="I48">
        <v>10</v>
      </c>
      <c r="J48">
        <v>7.5</v>
      </c>
      <c r="K48">
        <f>H48*J48</f>
        <v>4575</v>
      </c>
    </row>
    <row r="49" spans="1:11" x14ac:dyDescent="0.2">
      <c r="G49" s="5">
        <v>38974</v>
      </c>
      <c r="H49">
        <v>10</v>
      </c>
      <c r="I49">
        <v>0</v>
      </c>
    </row>
    <row r="51" spans="1:11" x14ac:dyDescent="0.2">
      <c r="A51" s="5">
        <v>38904</v>
      </c>
      <c r="B51" t="s">
        <v>6255</v>
      </c>
      <c r="C51" t="s">
        <v>6506</v>
      </c>
      <c r="D51">
        <v>2</v>
      </c>
      <c r="E51">
        <v>304</v>
      </c>
      <c r="F51">
        <v>608</v>
      </c>
      <c r="G51" s="5">
        <v>38911</v>
      </c>
      <c r="H51">
        <v>600</v>
      </c>
      <c r="I51">
        <v>8</v>
      </c>
      <c r="J51">
        <v>7.5</v>
      </c>
      <c r="K51">
        <f>H51*J51</f>
        <v>4500</v>
      </c>
    </row>
    <row r="52" spans="1:11" x14ac:dyDescent="0.2">
      <c r="G52" s="5">
        <v>38974</v>
      </c>
      <c r="H52">
        <v>8</v>
      </c>
      <c r="I52">
        <v>0</v>
      </c>
    </row>
    <row r="54" spans="1:11" x14ac:dyDescent="0.2">
      <c r="A54" s="5">
        <v>38911</v>
      </c>
      <c r="B54" t="s">
        <v>5681</v>
      </c>
      <c r="C54" t="s">
        <v>6716</v>
      </c>
      <c r="D54">
        <v>2</v>
      </c>
      <c r="E54">
        <v>332</v>
      </c>
      <c r="F54">
        <v>664</v>
      </c>
      <c r="G54" s="5">
        <v>38925</v>
      </c>
      <c r="H54">
        <v>650</v>
      </c>
      <c r="I54">
        <v>14</v>
      </c>
      <c r="J54">
        <v>8</v>
      </c>
      <c r="K54">
        <f>H54*J54</f>
        <v>5200</v>
      </c>
    </row>
    <row r="55" spans="1:11" x14ac:dyDescent="0.2">
      <c r="G55" s="5">
        <v>38974</v>
      </c>
      <c r="H55">
        <v>14</v>
      </c>
      <c r="I55">
        <v>0</v>
      </c>
    </row>
    <row r="57" spans="1:11" x14ac:dyDescent="0.2">
      <c r="A57" s="5">
        <v>38925</v>
      </c>
      <c r="B57" t="s">
        <v>6058</v>
      </c>
      <c r="C57" t="s">
        <v>6059</v>
      </c>
      <c r="D57">
        <v>1</v>
      </c>
      <c r="E57">
        <v>312</v>
      </c>
      <c r="F57">
        <v>312</v>
      </c>
      <c r="G57" s="5">
        <v>38932</v>
      </c>
      <c r="H57">
        <v>310</v>
      </c>
      <c r="I57">
        <v>2</v>
      </c>
      <c r="J57">
        <v>7.5</v>
      </c>
      <c r="K57">
        <f>H57*J57</f>
        <v>2325</v>
      </c>
    </row>
    <row r="58" spans="1:11" x14ac:dyDescent="0.2">
      <c r="G58" s="5">
        <v>38974</v>
      </c>
      <c r="H58">
        <v>2</v>
      </c>
      <c r="I58">
        <v>0</v>
      </c>
    </row>
    <row r="60" spans="1:11" x14ac:dyDescent="0.2">
      <c r="B60" t="s">
        <v>6234</v>
      </c>
      <c r="C60" t="s">
        <v>5887</v>
      </c>
      <c r="D60">
        <v>1.5</v>
      </c>
      <c r="E60">
        <v>270</v>
      </c>
      <c r="F60">
        <f>D60*E60</f>
        <v>405</v>
      </c>
      <c r="G60" s="5">
        <v>38932</v>
      </c>
      <c r="H60">
        <v>387</v>
      </c>
      <c r="I60">
        <v>18</v>
      </c>
      <c r="J60">
        <v>8</v>
      </c>
      <c r="K60">
        <f>H60*J60</f>
        <v>3096</v>
      </c>
    </row>
    <row r="61" spans="1:11" x14ac:dyDescent="0.2">
      <c r="G61" s="5">
        <v>38974</v>
      </c>
      <c r="H61">
        <v>13</v>
      </c>
      <c r="I61">
        <v>5</v>
      </c>
    </row>
    <row r="62" spans="1:11" x14ac:dyDescent="0.2">
      <c r="G62" s="5" t="s">
        <v>7163</v>
      </c>
      <c r="H62">
        <v>5</v>
      </c>
      <c r="I62">
        <v>0</v>
      </c>
    </row>
    <row r="64" spans="1:11" x14ac:dyDescent="0.2">
      <c r="A64" s="5">
        <v>38932</v>
      </c>
      <c r="B64" t="s">
        <v>5901</v>
      </c>
      <c r="C64" t="s">
        <v>6277</v>
      </c>
      <c r="D64">
        <v>2</v>
      </c>
      <c r="E64">
        <v>321</v>
      </c>
      <c r="F64">
        <v>642</v>
      </c>
      <c r="G64" s="5">
        <v>38946</v>
      </c>
      <c r="H64">
        <v>638</v>
      </c>
      <c r="I64">
        <v>4</v>
      </c>
      <c r="J64">
        <v>8</v>
      </c>
      <c r="K64">
        <f>H64*J64</f>
        <v>5104</v>
      </c>
    </row>
    <row r="65" spans="1:11" x14ac:dyDescent="0.2">
      <c r="G65" t="s">
        <v>6433</v>
      </c>
      <c r="H65">
        <v>4</v>
      </c>
      <c r="I65">
        <v>0</v>
      </c>
    </row>
    <row r="67" spans="1:11" x14ac:dyDescent="0.2">
      <c r="B67" t="s">
        <v>5733</v>
      </c>
      <c r="C67" t="s">
        <v>5732</v>
      </c>
      <c r="D67">
        <v>2</v>
      </c>
      <c r="E67">
        <v>345</v>
      </c>
      <c r="F67">
        <v>690</v>
      </c>
      <c r="G67" s="5">
        <v>38953</v>
      </c>
      <c r="H67">
        <v>673</v>
      </c>
      <c r="I67">
        <v>17</v>
      </c>
      <c r="J67">
        <v>8</v>
      </c>
      <c r="K67">
        <f>H67*J67</f>
        <v>5384</v>
      </c>
    </row>
    <row r="68" spans="1:11" x14ac:dyDescent="0.2">
      <c r="G68" t="s">
        <v>6316</v>
      </c>
      <c r="H68">
        <v>2</v>
      </c>
      <c r="I68">
        <v>15</v>
      </c>
    </row>
    <row r="69" spans="1:11" x14ac:dyDescent="0.2">
      <c r="G69" s="5">
        <v>38953</v>
      </c>
      <c r="H69">
        <v>15</v>
      </c>
      <c r="I69">
        <v>0</v>
      </c>
    </row>
    <row r="71" spans="1:11" x14ac:dyDescent="0.2">
      <c r="A71" s="5">
        <v>38946</v>
      </c>
      <c r="B71" t="s">
        <v>6418</v>
      </c>
      <c r="C71" t="s">
        <v>6965</v>
      </c>
      <c r="D71">
        <v>2</v>
      </c>
      <c r="E71">
        <v>325</v>
      </c>
      <c r="F71">
        <v>650</v>
      </c>
      <c r="G71" s="5">
        <v>38960</v>
      </c>
      <c r="H71">
        <v>634</v>
      </c>
      <c r="I71">
        <v>16</v>
      </c>
      <c r="J71">
        <v>8</v>
      </c>
      <c r="K71">
        <f>H71*J71</f>
        <v>5072</v>
      </c>
    </row>
    <row r="72" spans="1:11" x14ac:dyDescent="0.2">
      <c r="G72" s="5">
        <v>38960</v>
      </c>
      <c r="H72">
        <v>15</v>
      </c>
      <c r="I72">
        <v>1</v>
      </c>
    </row>
    <row r="73" spans="1:11" x14ac:dyDescent="0.2">
      <c r="G73" t="s">
        <v>7362</v>
      </c>
      <c r="H73">
        <v>1</v>
      </c>
      <c r="I73">
        <v>0</v>
      </c>
    </row>
    <row r="75" spans="1:11" x14ac:dyDescent="0.2">
      <c r="A75" s="5">
        <v>38953</v>
      </c>
      <c r="B75" t="s">
        <v>5365</v>
      </c>
      <c r="C75" t="s">
        <v>5542</v>
      </c>
      <c r="D75">
        <v>2</v>
      </c>
      <c r="E75">
        <v>208</v>
      </c>
      <c r="F75">
        <v>416</v>
      </c>
      <c r="G75" s="5">
        <v>38960</v>
      </c>
      <c r="H75">
        <v>355</v>
      </c>
      <c r="I75">
        <f>F75-H75</f>
        <v>61</v>
      </c>
      <c r="J75">
        <v>8</v>
      </c>
      <c r="K75">
        <f>H75*J75</f>
        <v>2840</v>
      </c>
    </row>
    <row r="76" spans="1:11" x14ac:dyDescent="0.2">
      <c r="G76" t="s">
        <v>5982</v>
      </c>
      <c r="H76">
        <v>5</v>
      </c>
      <c r="I76">
        <v>56</v>
      </c>
    </row>
    <row r="77" spans="1:11" x14ac:dyDescent="0.2">
      <c r="G77" t="s">
        <v>7245</v>
      </c>
      <c r="H77">
        <v>6</v>
      </c>
      <c r="I77">
        <v>50</v>
      </c>
    </row>
    <row r="78" spans="1:11" x14ac:dyDescent="0.2">
      <c r="G78" t="s">
        <v>6616</v>
      </c>
      <c r="H78">
        <v>5</v>
      </c>
      <c r="I78">
        <v>45</v>
      </c>
      <c r="J78">
        <v>70</v>
      </c>
      <c r="K78">
        <v>350</v>
      </c>
    </row>
    <row r="79" spans="1:11" x14ac:dyDescent="0.2">
      <c r="G79" t="s">
        <v>7203</v>
      </c>
      <c r="H79">
        <v>10</v>
      </c>
      <c r="I79">
        <v>35</v>
      </c>
    </row>
    <row r="80" spans="1:11" x14ac:dyDescent="0.2">
      <c r="G80" t="s">
        <v>5085</v>
      </c>
      <c r="H80">
        <v>3</v>
      </c>
      <c r="I80">
        <v>32</v>
      </c>
    </row>
    <row r="81" spans="1:11" x14ac:dyDescent="0.2">
      <c r="G81" s="5">
        <v>39101</v>
      </c>
      <c r="H81">
        <v>32</v>
      </c>
      <c r="I81">
        <v>0</v>
      </c>
    </row>
    <row r="83" spans="1:11" x14ac:dyDescent="0.2">
      <c r="A83" s="5">
        <v>38960</v>
      </c>
      <c r="B83" t="s">
        <v>7120</v>
      </c>
      <c r="C83" t="s">
        <v>6941</v>
      </c>
      <c r="D83">
        <v>2</v>
      </c>
      <c r="E83">
        <v>317</v>
      </c>
      <c r="F83">
        <v>634</v>
      </c>
      <c r="G83" s="5">
        <v>38967</v>
      </c>
      <c r="H83">
        <v>625</v>
      </c>
      <c r="I83">
        <v>9</v>
      </c>
      <c r="J83">
        <v>8</v>
      </c>
      <c r="K83">
        <f>H83*J83</f>
        <v>5000</v>
      </c>
    </row>
    <row r="84" spans="1:11" x14ac:dyDescent="0.2">
      <c r="G84" t="s">
        <v>7362</v>
      </c>
      <c r="H84">
        <v>9</v>
      </c>
      <c r="I84">
        <v>0</v>
      </c>
    </row>
    <row r="86" spans="1:11" x14ac:dyDescent="0.2">
      <c r="A86" s="5">
        <v>38974</v>
      </c>
      <c r="B86" t="s">
        <v>6743</v>
      </c>
      <c r="C86" t="s">
        <v>6744</v>
      </c>
      <c r="D86">
        <v>1.5</v>
      </c>
      <c r="E86">
        <v>310</v>
      </c>
      <c r="F86">
        <f>D86*E86</f>
        <v>465</v>
      </c>
      <c r="G86" s="5">
        <v>38988</v>
      </c>
      <c r="H86">
        <v>447</v>
      </c>
      <c r="I86">
        <f>F86-H86</f>
        <v>18</v>
      </c>
      <c r="J86">
        <v>10</v>
      </c>
      <c r="K86">
        <f>J86*H86</f>
        <v>4470</v>
      </c>
    </row>
    <row r="87" spans="1:11" x14ac:dyDescent="0.2">
      <c r="G87" s="5">
        <v>39101</v>
      </c>
      <c r="H87">
        <v>18</v>
      </c>
      <c r="I87">
        <v>0</v>
      </c>
    </row>
    <row r="89" spans="1:11" x14ac:dyDescent="0.2">
      <c r="A89" s="5">
        <v>38981</v>
      </c>
      <c r="B89" t="s">
        <v>5656</v>
      </c>
      <c r="C89" t="s">
        <v>5657</v>
      </c>
      <c r="D89">
        <v>1</v>
      </c>
      <c r="E89">
        <v>312</v>
      </c>
      <c r="F89">
        <v>312</v>
      </c>
      <c r="G89" s="5">
        <v>38995</v>
      </c>
      <c r="H89">
        <v>305</v>
      </c>
      <c r="I89">
        <v>7</v>
      </c>
      <c r="J89">
        <v>10</v>
      </c>
      <c r="K89">
        <v>3050</v>
      </c>
    </row>
    <row r="90" spans="1:11" x14ac:dyDescent="0.2">
      <c r="G90" s="5">
        <v>39101</v>
      </c>
      <c r="H90">
        <v>7</v>
      </c>
      <c r="I90">
        <v>0</v>
      </c>
    </row>
    <row r="92" spans="1:11" x14ac:dyDescent="0.2">
      <c r="A92" s="5">
        <v>38995</v>
      </c>
      <c r="B92" t="s">
        <v>6930</v>
      </c>
      <c r="C92" t="s">
        <v>6931</v>
      </c>
      <c r="D92">
        <v>3</v>
      </c>
      <c r="E92">
        <v>155</v>
      </c>
      <c r="F92">
        <v>465</v>
      </c>
      <c r="G92" s="5">
        <v>39009</v>
      </c>
      <c r="H92">
        <v>460</v>
      </c>
      <c r="I92">
        <v>5</v>
      </c>
      <c r="J92">
        <v>9</v>
      </c>
      <c r="K92">
        <v>4140</v>
      </c>
    </row>
    <row r="93" spans="1:11" x14ac:dyDescent="0.2">
      <c r="G93" t="s">
        <v>5706</v>
      </c>
      <c r="H93">
        <v>4</v>
      </c>
      <c r="I93">
        <v>1</v>
      </c>
    </row>
    <row r="94" spans="1:11" x14ac:dyDescent="0.2">
      <c r="G94" s="5">
        <v>39101</v>
      </c>
      <c r="H94">
        <v>1</v>
      </c>
      <c r="I94">
        <v>0</v>
      </c>
    </row>
    <row r="96" spans="1:11" x14ac:dyDescent="0.2">
      <c r="A96" s="5">
        <v>39009</v>
      </c>
      <c r="B96" t="s">
        <v>5821</v>
      </c>
      <c r="C96" t="s">
        <v>5822</v>
      </c>
      <c r="D96">
        <v>2</v>
      </c>
      <c r="E96">
        <v>302</v>
      </c>
      <c r="F96">
        <v>604</v>
      </c>
      <c r="G96" s="5">
        <v>39023</v>
      </c>
      <c r="H96">
        <v>523</v>
      </c>
      <c r="I96">
        <v>81</v>
      </c>
      <c r="J96">
        <v>10</v>
      </c>
      <c r="K96">
        <v>5230</v>
      </c>
    </row>
    <row r="97" spans="1:11" x14ac:dyDescent="0.2">
      <c r="G97" s="5">
        <v>39101</v>
      </c>
      <c r="H97">
        <v>42</v>
      </c>
      <c r="I97">
        <v>39</v>
      </c>
    </row>
    <row r="98" spans="1:11" x14ac:dyDescent="0.2">
      <c r="G98" t="s">
        <v>4761</v>
      </c>
      <c r="H98">
        <v>4</v>
      </c>
      <c r="I98">
        <v>35</v>
      </c>
    </row>
    <row r="99" spans="1:11" x14ac:dyDescent="0.2">
      <c r="G99" t="s">
        <v>7705</v>
      </c>
      <c r="H99">
        <v>5</v>
      </c>
      <c r="I99">
        <v>30</v>
      </c>
    </row>
    <row r="100" spans="1:11" x14ac:dyDescent="0.2">
      <c r="G100" t="s">
        <v>5021</v>
      </c>
      <c r="H100">
        <v>5</v>
      </c>
      <c r="I100">
        <v>25</v>
      </c>
    </row>
    <row r="101" spans="1:11" x14ac:dyDescent="0.2">
      <c r="G101" t="s">
        <v>21802</v>
      </c>
      <c r="H101">
        <v>5</v>
      </c>
      <c r="I101">
        <v>20</v>
      </c>
    </row>
    <row r="102" spans="1:11" x14ac:dyDescent="0.2">
      <c r="G102" t="s">
        <v>4639</v>
      </c>
      <c r="H102">
        <v>5</v>
      </c>
      <c r="I102">
        <v>15</v>
      </c>
    </row>
    <row r="103" spans="1:11" x14ac:dyDescent="0.2">
      <c r="G103" t="s">
        <v>8140</v>
      </c>
      <c r="H103">
        <v>5</v>
      </c>
      <c r="I103">
        <v>10</v>
      </c>
    </row>
    <row r="104" spans="1:11" x14ac:dyDescent="0.2">
      <c r="G104" t="s">
        <v>8244</v>
      </c>
      <c r="H104">
        <v>5</v>
      </c>
      <c r="I104">
        <v>5</v>
      </c>
    </row>
    <row r="105" spans="1:11" x14ac:dyDescent="0.2">
      <c r="G105" t="s">
        <v>4062</v>
      </c>
      <c r="H105">
        <v>5</v>
      </c>
      <c r="I105">
        <v>0</v>
      </c>
    </row>
    <row r="107" spans="1:11" x14ac:dyDescent="0.2">
      <c r="A107" s="5">
        <v>39023</v>
      </c>
      <c r="B107" t="s">
        <v>7232</v>
      </c>
      <c r="C107" t="s">
        <v>6993</v>
      </c>
      <c r="D107">
        <v>3</v>
      </c>
      <c r="E107">
        <v>212</v>
      </c>
      <c r="F107">
        <v>636</v>
      </c>
      <c r="G107" s="5">
        <v>39030</v>
      </c>
      <c r="H107">
        <v>632</v>
      </c>
      <c r="I107">
        <v>4</v>
      </c>
      <c r="J107">
        <v>8.5</v>
      </c>
      <c r="K107">
        <v>5372</v>
      </c>
    </row>
    <row r="108" spans="1:11" x14ac:dyDescent="0.2">
      <c r="G108" t="s">
        <v>6916</v>
      </c>
      <c r="H108">
        <v>4</v>
      </c>
      <c r="I108">
        <v>0</v>
      </c>
      <c r="J108" t="s">
        <v>7034</v>
      </c>
    </row>
    <row r="109" spans="1:11" x14ac:dyDescent="0.2">
      <c r="A109" s="18"/>
    </row>
    <row r="110" spans="1:11" x14ac:dyDescent="0.2">
      <c r="A110" s="5">
        <v>39030</v>
      </c>
      <c r="B110" t="s">
        <v>7406</v>
      </c>
      <c r="C110" t="s">
        <v>7127</v>
      </c>
      <c r="D110">
        <v>1</v>
      </c>
      <c r="E110">
        <v>612</v>
      </c>
      <c r="F110">
        <v>612</v>
      </c>
      <c r="G110" s="5">
        <v>39046</v>
      </c>
      <c r="H110">
        <v>600</v>
      </c>
      <c r="I110">
        <v>12</v>
      </c>
      <c r="J110">
        <v>11</v>
      </c>
      <c r="K110">
        <v>6600</v>
      </c>
    </row>
    <row r="111" spans="1:11" x14ac:dyDescent="0.2">
      <c r="G111" t="s">
        <v>3830</v>
      </c>
      <c r="H111">
        <v>6</v>
      </c>
      <c r="I111">
        <v>6</v>
      </c>
    </row>
    <row r="112" spans="1:11" x14ac:dyDescent="0.2">
      <c r="G112" t="s">
        <v>3654</v>
      </c>
      <c r="H112">
        <v>6</v>
      </c>
      <c r="I112">
        <v>0</v>
      </c>
      <c r="J112">
        <v>8.5</v>
      </c>
      <c r="K112">
        <v>51</v>
      </c>
    </row>
    <row r="114" spans="1:11" x14ac:dyDescent="0.2">
      <c r="A114" s="5">
        <v>39046</v>
      </c>
      <c r="B114" t="s">
        <v>6917</v>
      </c>
      <c r="C114" t="s">
        <v>6753</v>
      </c>
      <c r="D114">
        <v>1</v>
      </c>
      <c r="E114">
        <v>313</v>
      </c>
      <c r="F114">
        <v>313</v>
      </c>
      <c r="G114" s="5">
        <v>39058</v>
      </c>
      <c r="H114">
        <v>313</v>
      </c>
      <c r="I114">
        <v>0</v>
      </c>
      <c r="J114">
        <v>9</v>
      </c>
      <c r="K114">
        <v>2817</v>
      </c>
    </row>
    <row r="116" spans="1:11" x14ac:dyDescent="0.2">
      <c r="A116" s="5">
        <v>39046</v>
      </c>
      <c r="B116" t="s">
        <v>7121</v>
      </c>
      <c r="C116" t="s">
        <v>7266</v>
      </c>
      <c r="D116">
        <v>1</v>
      </c>
      <c r="E116">
        <v>159</v>
      </c>
      <c r="F116">
        <v>159</v>
      </c>
      <c r="G116" s="5">
        <v>39058</v>
      </c>
      <c r="H116">
        <v>158</v>
      </c>
      <c r="I116">
        <v>1</v>
      </c>
      <c r="J116">
        <v>8.5</v>
      </c>
      <c r="K116">
        <v>1343</v>
      </c>
    </row>
    <row r="117" spans="1:11" x14ac:dyDescent="0.2">
      <c r="G117" t="s">
        <v>7704</v>
      </c>
      <c r="H117">
        <v>1</v>
      </c>
      <c r="I117">
        <v>0</v>
      </c>
    </row>
    <row r="119" spans="1:11" x14ac:dyDescent="0.2">
      <c r="A119" s="5">
        <v>39046</v>
      </c>
      <c r="B119" t="s">
        <v>6653</v>
      </c>
      <c r="C119" t="s">
        <v>6652</v>
      </c>
      <c r="D119">
        <v>1</v>
      </c>
      <c r="E119">
        <v>335</v>
      </c>
      <c r="F119">
        <v>335</v>
      </c>
      <c r="G119" s="5">
        <v>39086</v>
      </c>
      <c r="H119">
        <v>330</v>
      </c>
      <c r="I119">
        <v>5</v>
      </c>
      <c r="J119">
        <v>9</v>
      </c>
      <c r="K119">
        <f>H119*J119</f>
        <v>2970</v>
      </c>
    </row>
    <row r="120" spans="1:11" x14ac:dyDescent="0.2">
      <c r="G120" t="s">
        <v>5085</v>
      </c>
      <c r="H120">
        <v>5</v>
      </c>
      <c r="I120">
        <v>0</v>
      </c>
    </row>
    <row r="122" spans="1:11" x14ac:dyDescent="0.2">
      <c r="A122" s="5">
        <v>39058</v>
      </c>
      <c r="B122" t="s">
        <v>5159</v>
      </c>
      <c r="C122" t="s">
        <v>5160</v>
      </c>
      <c r="D122">
        <v>2</v>
      </c>
      <c r="E122">
        <v>291</v>
      </c>
      <c r="F122">
        <v>582</v>
      </c>
      <c r="G122" s="5">
        <v>39086</v>
      </c>
      <c r="H122">
        <v>560</v>
      </c>
      <c r="I122">
        <v>22</v>
      </c>
      <c r="J122">
        <v>8</v>
      </c>
      <c r="K122">
        <f>H122*J122</f>
        <v>4480</v>
      </c>
    </row>
    <row r="123" spans="1:11" x14ac:dyDescent="0.2">
      <c r="A123" s="5"/>
      <c r="G123" s="5" t="s">
        <v>3654</v>
      </c>
      <c r="H123">
        <v>22</v>
      </c>
      <c r="I123">
        <v>0</v>
      </c>
      <c r="J123">
        <v>8.5</v>
      </c>
      <c r="K123">
        <v>187</v>
      </c>
    </row>
    <row r="125" spans="1:11" x14ac:dyDescent="0.2">
      <c r="A125" s="5">
        <v>39086</v>
      </c>
      <c r="B125" t="s">
        <v>7114</v>
      </c>
      <c r="C125" t="s">
        <v>7437</v>
      </c>
      <c r="D125">
        <v>2</v>
      </c>
      <c r="E125">
        <v>173</v>
      </c>
      <c r="F125">
        <f>D125*E125</f>
        <v>346</v>
      </c>
      <c r="G125" s="5">
        <v>39100</v>
      </c>
      <c r="H125">
        <v>343</v>
      </c>
      <c r="I125">
        <v>3</v>
      </c>
      <c r="J125">
        <v>8.5</v>
      </c>
      <c r="K125">
        <v>2916</v>
      </c>
    </row>
    <row r="126" spans="1:11" x14ac:dyDescent="0.2">
      <c r="G126" t="s">
        <v>4928</v>
      </c>
      <c r="H126">
        <v>3</v>
      </c>
      <c r="I126">
        <v>0</v>
      </c>
    </row>
    <row r="128" spans="1:11" x14ac:dyDescent="0.2">
      <c r="A128" s="5">
        <v>39100</v>
      </c>
      <c r="B128" t="s">
        <v>4882</v>
      </c>
      <c r="C128" t="s">
        <v>5051</v>
      </c>
      <c r="D128">
        <v>1</v>
      </c>
      <c r="E128">
        <v>329</v>
      </c>
      <c r="F128">
        <v>329</v>
      </c>
      <c r="G128" s="5">
        <v>39114</v>
      </c>
      <c r="H128">
        <v>327</v>
      </c>
      <c r="I128">
        <v>2</v>
      </c>
      <c r="J128">
        <v>9</v>
      </c>
      <c r="K128">
        <v>2943</v>
      </c>
    </row>
    <row r="129" spans="1:11" x14ac:dyDescent="0.2">
      <c r="G129" s="5" t="s">
        <v>4650</v>
      </c>
      <c r="H129">
        <v>2</v>
      </c>
      <c r="I129">
        <v>0</v>
      </c>
    </row>
    <row r="132" spans="1:11" x14ac:dyDescent="0.2">
      <c r="A132" s="5">
        <v>39114</v>
      </c>
      <c r="B132" t="s">
        <v>7453</v>
      </c>
      <c r="C132" t="s">
        <v>7643</v>
      </c>
      <c r="D132">
        <v>2</v>
      </c>
      <c r="E132">
        <v>297</v>
      </c>
      <c r="F132">
        <v>594</v>
      </c>
      <c r="G132" s="5">
        <v>39128</v>
      </c>
      <c r="H132">
        <v>582</v>
      </c>
      <c r="I132">
        <v>12</v>
      </c>
      <c r="J132">
        <v>10</v>
      </c>
      <c r="K132">
        <v>5820</v>
      </c>
    </row>
    <row r="133" spans="1:11" x14ac:dyDescent="0.2">
      <c r="A133" s="5"/>
      <c r="G133" s="5" t="s">
        <v>3614</v>
      </c>
      <c r="H133">
        <v>4</v>
      </c>
      <c r="I133">
        <v>8</v>
      </c>
      <c r="J133">
        <v>8.5</v>
      </c>
      <c r="K133">
        <v>34</v>
      </c>
    </row>
    <row r="134" spans="1:11" x14ac:dyDescent="0.2">
      <c r="A134" s="5"/>
      <c r="G134" s="5" t="s">
        <v>3615</v>
      </c>
      <c r="H134">
        <v>8</v>
      </c>
      <c r="I134">
        <v>0</v>
      </c>
    </row>
    <row r="136" spans="1:11" x14ac:dyDescent="0.2">
      <c r="A136" s="5">
        <v>39114</v>
      </c>
      <c r="B136" t="s">
        <v>7736</v>
      </c>
      <c r="C136" t="s">
        <v>7737</v>
      </c>
      <c r="D136">
        <v>1</v>
      </c>
      <c r="E136">
        <v>329</v>
      </c>
      <c r="F136">
        <v>329</v>
      </c>
      <c r="G136" s="5">
        <v>39128</v>
      </c>
      <c r="H136">
        <v>317</v>
      </c>
      <c r="I136">
        <v>12</v>
      </c>
      <c r="J136">
        <v>8.5</v>
      </c>
      <c r="K136">
        <v>2695</v>
      </c>
    </row>
    <row r="137" spans="1:11" x14ac:dyDescent="0.2">
      <c r="G137" t="s">
        <v>3614</v>
      </c>
      <c r="H137">
        <v>12</v>
      </c>
      <c r="I137">
        <v>0</v>
      </c>
      <c r="J137">
        <v>8.5</v>
      </c>
      <c r="K137">
        <v>102</v>
      </c>
    </row>
    <row r="139" spans="1:11" x14ac:dyDescent="0.2">
      <c r="A139" s="5">
        <v>39128</v>
      </c>
      <c r="B139" t="s">
        <v>4811</v>
      </c>
      <c r="C139" t="s">
        <v>4930</v>
      </c>
      <c r="D139">
        <v>3</v>
      </c>
      <c r="E139">
        <v>218</v>
      </c>
      <c r="F139">
        <v>654</v>
      </c>
      <c r="G139" s="5">
        <v>39140</v>
      </c>
      <c r="H139">
        <v>646</v>
      </c>
      <c r="I139">
        <v>8</v>
      </c>
      <c r="J139">
        <v>9</v>
      </c>
      <c r="K139">
        <v>5814</v>
      </c>
    </row>
    <row r="140" spans="1:11" x14ac:dyDescent="0.2">
      <c r="A140" s="5"/>
      <c r="G140" s="5" t="s">
        <v>3654</v>
      </c>
      <c r="H140">
        <v>2</v>
      </c>
      <c r="I140">
        <v>6</v>
      </c>
      <c r="J140">
        <v>8.5</v>
      </c>
      <c r="K140">
        <v>17</v>
      </c>
    </row>
    <row r="141" spans="1:11" x14ac:dyDescent="0.2">
      <c r="A141" s="5"/>
      <c r="G141" s="5" t="s">
        <v>3615</v>
      </c>
      <c r="H141">
        <v>6</v>
      </c>
      <c r="I141">
        <v>0</v>
      </c>
    </row>
    <row r="143" spans="1:11" x14ac:dyDescent="0.2">
      <c r="A143" s="5">
        <v>39137</v>
      </c>
      <c r="B143" t="s">
        <v>7810</v>
      </c>
      <c r="C143" t="s">
        <v>7597</v>
      </c>
      <c r="D143">
        <v>2</v>
      </c>
      <c r="E143">
        <v>309</v>
      </c>
      <c r="F143">
        <v>618</v>
      </c>
      <c r="G143" s="5">
        <v>39156</v>
      </c>
      <c r="H143">
        <v>600</v>
      </c>
      <c r="I143">
        <v>18</v>
      </c>
      <c r="J143">
        <v>9</v>
      </c>
      <c r="K143">
        <v>5400</v>
      </c>
    </row>
    <row r="144" spans="1:11" x14ac:dyDescent="0.2">
      <c r="A144" s="5"/>
      <c r="G144" s="5" t="s">
        <v>3654</v>
      </c>
      <c r="H144">
        <v>11</v>
      </c>
      <c r="I144">
        <v>7</v>
      </c>
      <c r="J144">
        <v>8.5</v>
      </c>
      <c r="K144">
        <v>94</v>
      </c>
    </row>
    <row r="145" spans="1:11" x14ac:dyDescent="0.2">
      <c r="A145" s="5"/>
      <c r="G145" s="5" t="s">
        <v>3616</v>
      </c>
      <c r="H145">
        <v>7</v>
      </c>
      <c r="I145">
        <v>0</v>
      </c>
    </row>
    <row r="147" spans="1:11" x14ac:dyDescent="0.2">
      <c r="A147" s="5">
        <v>39156</v>
      </c>
      <c r="B147" t="s">
        <v>8093</v>
      </c>
      <c r="C147" t="s">
        <v>8094</v>
      </c>
      <c r="D147">
        <v>1</v>
      </c>
      <c r="E147">
        <v>464</v>
      </c>
      <c r="F147">
        <v>464</v>
      </c>
      <c r="G147" s="5">
        <v>39170</v>
      </c>
      <c r="H147">
        <v>445</v>
      </c>
      <c r="I147">
        <v>19</v>
      </c>
      <c r="J147">
        <v>9</v>
      </c>
      <c r="K147">
        <v>4005</v>
      </c>
    </row>
    <row r="148" spans="1:11" x14ac:dyDescent="0.2">
      <c r="A148" s="5"/>
      <c r="G148" s="5" t="s">
        <v>3614</v>
      </c>
      <c r="H148">
        <v>19</v>
      </c>
      <c r="I148">
        <v>0</v>
      </c>
      <c r="J148">
        <v>8.5</v>
      </c>
      <c r="K148">
        <v>162</v>
      </c>
    </row>
    <row r="150" spans="1:11" x14ac:dyDescent="0.2">
      <c r="A150" s="5">
        <v>39156</v>
      </c>
      <c r="B150" t="s">
        <v>7883</v>
      </c>
      <c r="C150" t="s">
        <v>7608</v>
      </c>
      <c r="D150">
        <v>1</v>
      </c>
      <c r="E150">
        <v>144</v>
      </c>
      <c r="F150">
        <v>144</v>
      </c>
      <c r="G150" s="5">
        <v>39170</v>
      </c>
      <c r="H150">
        <v>138</v>
      </c>
      <c r="I150">
        <v>6</v>
      </c>
      <c r="J150">
        <v>8.5</v>
      </c>
      <c r="K150">
        <v>1173</v>
      </c>
    </row>
    <row r="151" spans="1:11" x14ac:dyDescent="0.2">
      <c r="A151" s="5"/>
      <c r="G151" s="5" t="s">
        <v>3544</v>
      </c>
      <c r="H151">
        <v>6</v>
      </c>
      <c r="I151">
        <v>0</v>
      </c>
      <c r="J151">
        <v>0</v>
      </c>
      <c r="K151">
        <v>0</v>
      </c>
    </row>
    <row r="153" spans="1:11" x14ac:dyDescent="0.2">
      <c r="A153" s="5">
        <v>39171</v>
      </c>
      <c r="B153" t="s">
        <v>7870</v>
      </c>
      <c r="C153" t="s">
        <v>8142</v>
      </c>
      <c r="D153">
        <v>2</v>
      </c>
      <c r="E153">
        <v>300</v>
      </c>
      <c r="F153">
        <v>600</v>
      </c>
      <c r="G153" s="5">
        <v>39184</v>
      </c>
      <c r="H153">
        <v>589</v>
      </c>
      <c r="I153">
        <v>11</v>
      </c>
      <c r="J153">
        <v>9.5</v>
      </c>
      <c r="K153">
        <v>5596</v>
      </c>
    </row>
    <row r="154" spans="1:11" x14ac:dyDescent="0.2">
      <c r="G154" s="5">
        <v>39184</v>
      </c>
      <c r="H154" t="s">
        <v>8009</v>
      </c>
      <c r="I154">
        <v>10</v>
      </c>
      <c r="J154">
        <v>9.5</v>
      </c>
      <c r="K154">
        <v>9.5</v>
      </c>
    </row>
    <row r="155" spans="1:11" x14ac:dyDescent="0.2">
      <c r="G155" s="5" t="s">
        <v>3614</v>
      </c>
      <c r="H155">
        <v>10</v>
      </c>
      <c r="I155">
        <v>0</v>
      </c>
      <c r="J155">
        <v>8.5</v>
      </c>
      <c r="K155">
        <v>85</v>
      </c>
    </row>
    <row r="157" spans="1:11" x14ac:dyDescent="0.2">
      <c r="A157" s="5">
        <v>39184</v>
      </c>
      <c r="B157" t="s">
        <v>4638</v>
      </c>
      <c r="C157" t="s">
        <v>4661</v>
      </c>
      <c r="D157">
        <v>1</v>
      </c>
      <c r="E157">
        <v>635</v>
      </c>
      <c r="F157">
        <v>635</v>
      </c>
      <c r="G157" s="5">
        <v>39199</v>
      </c>
      <c r="H157">
        <v>626</v>
      </c>
      <c r="I157">
        <v>9</v>
      </c>
      <c r="J157">
        <v>9.5</v>
      </c>
      <c r="K157">
        <v>5947</v>
      </c>
    </row>
    <row r="158" spans="1:11" x14ac:dyDescent="0.2">
      <c r="G158" t="s">
        <v>3614</v>
      </c>
      <c r="H158">
        <v>9</v>
      </c>
      <c r="I158">
        <v>0</v>
      </c>
      <c r="J158">
        <v>8.5</v>
      </c>
      <c r="K158">
        <v>77</v>
      </c>
    </row>
    <row r="160" spans="1:11" x14ac:dyDescent="0.2">
      <c r="A160" s="5">
        <v>39199</v>
      </c>
      <c r="B160" t="s">
        <v>8082</v>
      </c>
      <c r="C160" t="s">
        <v>5591</v>
      </c>
      <c r="D160">
        <v>2</v>
      </c>
      <c r="E160">
        <v>308</v>
      </c>
      <c r="F160">
        <v>616</v>
      </c>
      <c r="G160" s="5">
        <v>39219</v>
      </c>
      <c r="H160">
        <v>610</v>
      </c>
      <c r="I160">
        <v>6</v>
      </c>
      <c r="J160">
        <v>11</v>
      </c>
      <c r="K160">
        <v>6710</v>
      </c>
    </row>
    <row r="161" spans="1:11" x14ac:dyDescent="0.2">
      <c r="G161" t="s">
        <v>3544</v>
      </c>
      <c r="H161">
        <v>6</v>
      </c>
      <c r="I161">
        <v>0</v>
      </c>
    </row>
    <row r="163" spans="1:11" x14ac:dyDescent="0.2">
      <c r="A163" s="5">
        <v>39219</v>
      </c>
      <c r="B163" t="s">
        <v>7923</v>
      </c>
      <c r="C163" t="s">
        <v>7965</v>
      </c>
      <c r="D163">
        <v>1</v>
      </c>
      <c r="E163">
        <v>327</v>
      </c>
      <c r="F163">
        <v>327</v>
      </c>
      <c r="G163" s="5">
        <v>39226</v>
      </c>
      <c r="H163">
        <v>318</v>
      </c>
      <c r="I163">
        <v>9</v>
      </c>
      <c r="J163">
        <v>10</v>
      </c>
      <c r="K163">
        <v>3180</v>
      </c>
    </row>
    <row r="164" spans="1:11" x14ac:dyDescent="0.2">
      <c r="G164" t="s">
        <v>7982</v>
      </c>
      <c r="H164">
        <v>8</v>
      </c>
      <c r="I164">
        <v>1</v>
      </c>
    </row>
    <row r="165" spans="1:11" x14ac:dyDescent="0.2">
      <c r="G165" t="s">
        <v>3553</v>
      </c>
      <c r="H165">
        <v>1</v>
      </c>
      <c r="I165">
        <v>0</v>
      </c>
      <c r="J165">
        <v>8.5</v>
      </c>
      <c r="K165">
        <v>8.5</v>
      </c>
    </row>
    <row r="167" spans="1:11" x14ac:dyDescent="0.2">
      <c r="A167" s="5">
        <v>39222</v>
      </c>
      <c r="B167" t="s">
        <v>4666</v>
      </c>
      <c r="C167" t="s">
        <v>4667</v>
      </c>
      <c r="D167">
        <v>1</v>
      </c>
      <c r="E167">
        <v>684</v>
      </c>
      <c r="F167">
        <v>684</v>
      </c>
      <c r="G167" s="5">
        <v>39247</v>
      </c>
      <c r="H167">
        <v>684</v>
      </c>
      <c r="I167">
        <v>0</v>
      </c>
      <c r="J167">
        <v>9</v>
      </c>
      <c r="K167">
        <v>6156</v>
      </c>
    </row>
    <row r="170" spans="1:11" x14ac:dyDescent="0.2">
      <c r="A170" s="5">
        <v>39247</v>
      </c>
      <c r="B170" t="s">
        <v>8212</v>
      </c>
      <c r="C170" t="s">
        <v>8213</v>
      </c>
      <c r="D170">
        <v>3</v>
      </c>
      <c r="E170">
        <v>201</v>
      </c>
      <c r="F170">
        <v>603</v>
      </c>
      <c r="G170" s="5">
        <v>39261</v>
      </c>
      <c r="H170">
        <v>578</v>
      </c>
      <c r="I170">
        <v>25</v>
      </c>
      <c r="J170">
        <v>9</v>
      </c>
      <c r="K170">
        <v>5202</v>
      </c>
    </row>
    <row r="171" spans="1:11" x14ac:dyDescent="0.2">
      <c r="G171" s="5">
        <v>39261</v>
      </c>
      <c r="H171" t="s">
        <v>5058</v>
      </c>
      <c r="I171">
        <v>24</v>
      </c>
      <c r="J171">
        <v>9</v>
      </c>
      <c r="K171">
        <v>9</v>
      </c>
    </row>
    <row r="172" spans="1:11" x14ac:dyDescent="0.2">
      <c r="G172" t="s">
        <v>3614</v>
      </c>
      <c r="H172">
        <v>24</v>
      </c>
      <c r="I172">
        <v>0</v>
      </c>
      <c r="J172">
        <v>8.5</v>
      </c>
      <c r="K172">
        <v>204</v>
      </c>
    </row>
    <row r="174" spans="1:11" x14ac:dyDescent="0.2">
      <c r="A174" s="5">
        <v>39261</v>
      </c>
      <c r="B174" t="s">
        <v>4366</v>
      </c>
      <c r="C174" t="s">
        <v>4397</v>
      </c>
      <c r="D174">
        <v>2</v>
      </c>
      <c r="E174">
        <v>322</v>
      </c>
      <c r="F174">
        <v>644</v>
      </c>
      <c r="G174" s="5">
        <v>39283</v>
      </c>
      <c r="H174">
        <v>640</v>
      </c>
      <c r="I174">
        <v>4</v>
      </c>
      <c r="J174">
        <v>9.5</v>
      </c>
      <c r="K174">
        <v>6080</v>
      </c>
    </row>
    <row r="175" spans="1:11" x14ac:dyDescent="0.2">
      <c r="G175" t="s">
        <v>3607</v>
      </c>
      <c r="H175">
        <v>4</v>
      </c>
      <c r="I175">
        <v>0</v>
      </c>
      <c r="J175">
        <v>9.5</v>
      </c>
      <c r="K175">
        <v>34</v>
      </c>
    </row>
    <row r="177" spans="1:11" x14ac:dyDescent="0.2">
      <c r="A177" s="5">
        <v>39282</v>
      </c>
      <c r="B177" t="s">
        <v>4141</v>
      </c>
      <c r="C177" t="s">
        <v>4305</v>
      </c>
      <c r="D177">
        <v>2</v>
      </c>
      <c r="E177">
        <v>302</v>
      </c>
      <c r="F177">
        <v>604</v>
      </c>
      <c r="G177" s="5">
        <v>39296</v>
      </c>
      <c r="H177">
        <v>601</v>
      </c>
      <c r="I177">
        <v>3</v>
      </c>
      <c r="J177">
        <v>9.5</v>
      </c>
      <c r="K177">
        <f>H177*J177</f>
        <v>5709.5</v>
      </c>
    </row>
    <row r="178" spans="1:11" x14ac:dyDescent="0.2">
      <c r="G178" t="s">
        <v>5257</v>
      </c>
      <c r="H178">
        <v>1</v>
      </c>
      <c r="I178">
        <v>2</v>
      </c>
    </row>
    <row r="179" spans="1:11" x14ac:dyDescent="0.2">
      <c r="G179" t="s">
        <v>3544</v>
      </c>
      <c r="H179">
        <v>2</v>
      </c>
      <c r="I179">
        <v>0</v>
      </c>
    </row>
    <row r="181" spans="1:11" x14ac:dyDescent="0.2">
      <c r="A181" s="5">
        <v>39296</v>
      </c>
      <c r="B181" t="s">
        <v>4214</v>
      </c>
      <c r="C181" t="s">
        <v>4082</v>
      </c>
      <c r="D181">
        <v>1</v>
      </c>
      <c r="E181">
        <v>561</v>
      </c>
      <c r="F181" s="12">
        <v>561</v>
      </c>
      <c r="G181" s="12">
        <v>39324</v>
      </c>
      <c r="H181">
        <v>516</v>
      </c>
      <c r="I181">
        <v>45</v>
      </c>
      <c r="J181">
        <v>9</v>
      </c>
      <c r="K181">
        <v>4644</v>
      </c>
    </row>
    <row r="182" spans="1:11" x14ac:dyDescent="0.2">
      <c r="A182" s="5"/>
      <c r="F182" s="12"/>
      <c r="G182" s="12" t="s">
        <v>3614</v>
      </c>
      <c r="H182">
        <v>39</v>
      </c>
      <c r="I182">
        <v>6</v>
      </c>
      <c r="J182">
        <v>8.5</v>
      </c>
    </row>
    <row r="183" spans="1:11" x14ac:dyDescent="0.2">
      <c r="G183" t="s">
        <v>3616</v>
      </c>
      <c r="H183">
        <v>5</v>
      </c>
      <c r="I183">
        <v>1</v>
      </c>
    </row>
    <row r="184" spans="1:11" x14ac:dyDescent="0.2">
      <c r="G184" t="s">
        <v>3504</v>
      </c>
      <c r="H184">
        <v>1</v>
      </c>
      <c r="I184">
        <v>0</v>
      </c>
    </row>
    <row r="187" spans="1:11" x14ac:dyDescent="0.2">
      <c r="A187" t="s">
        <v>4055</v>
      </c>
      <c r="B187" t="s">
        <v>4075</v>
      </c>
      <c r="C187" t="s">
        <v>3827</v>
      </c>
      <c r="D187">
        <v>1</v>
      </c>
      <c r="E187">
        <v>487</v>
      </c>
      <c r="F187">
        <v>487</v>
      </c>
      <c r="G187" t="s">
        <v>3614</v>
      </c>
      <c r="H187">
        <v>482</v>
      </c>
      <c r="I187">
        <v>5</v>
      </c>
      <c r="J187">
        <v>9</v>
      </c>
      <c r="K187">
        <v>4338</v>
      </c>
    </row>
    <row r="188" spans="1:11" x14ac:dyDescent="0.2">
      <c r="G188" t="s">
        <v>3607</v>
      </c>
      <c r="H188">
        <v>5</v>
      </c>
      <c r="I188">
        <v>0</v>
      </c>
    </row>
    <row r="191" spans="1:11" x14ac:dyDescent="0.2">
      <c r="A191" t="s">
        <v>3614</v>
      </c>
      <c r="B191" t="s">
        <v>3422</v>
      </c>
      <c r="C191" t="s">
        <v>3423</v>
      </c>
      <c r="D191">
        <v>1</v>
      </c>
      <c r="E191">
        <v>600</v>
      </c>
      <c r="F191">
        <v>600</v>
      </c>
      <c r="G191" t="s">
        <v>8520</v>
      </c>
      <c r="H191">
        <v>597</v>
      </c>
      <c r="I191">
        <v>3</v>
      </c>
      <c r="J191">
        <v>8.5</v>
      </c>
      <c r="K191">
        <v>5074</v>
      </c>
    </row>
    <row r="192" spans="1:11" x14ac:dyDescent="0.2">
      <c r="G192" t="s">
        <v>3297</v>
      </c>
      <c r="H192">
        <v>3</v>
      </c>
      <c r="I192">
        <v>0</v>
      </c>
    </row>
    <row r="194" spans="1:11" x14ac:dyDescent="0.2">
      <c r="A194" t="s">
        <v>3622</v>
      </c>
      <c r="B194" t="s">
        <v>8299</v>
      </c>
      <c r="C194" t="s">
        <v>4906</v>
      </c>
      <c r="D194">
        <v>1</v>
      </c>
      <c r="E194">
        <v>508</v>
      </c>
      <c r="F194">
        <v>508</v>
      </c>
      <c r="G194" t="s">
        <v>8798</v>
      </c>
      <c r="H194">
        <v>504</v>
      </c>
      <c r="I194">
        <v>4</v>
      </c>
      <c r="J194">
        <v>9</v>
      </c>
      <c r="K194">
        <v>4536</v>
      </c>
    </row>
    <row r="195" spans="1:11" x14ac:dyDescent="0.2">
      <c r="G195" t="s">
        <v>3429</v>
      </c>
      <c r="H195">
        <v>4</v>
      </c>
      <c r="I195">
        <v>0</v>
      </c>
    </row>
    <row r="197" spans="1:11" x14ac:dyDescent="0.2">
      <c r="A197" t="s">
        <v>8519</v>
      </c>
      <c r="B197" t="s">
        <v>8501</v>
      </c>
      <c r="C197" t="s">
        <v>4708</v>
      </c>
      <c r="D197">
        <v>1</v>
      </c>
      <c r="E197">
        <v>661</v>
      </c>
      <c r="F197">
        <v>661</v>
      </c>
      <c r="G197" t="s">
        <v>3322</v>
      </c>
      <c r="H197">
        <v>656</v>
      </c>
      <c r="I197">
        <v>5</v>
      </c>
      <c r="J197">
        <v>9</v>
      </c>
      <c r="K197">
        <v>5904</v>
      </c>
    </row>
    <row r="198" spans="1:11" x14ac:dyDescent="0.2">
      <c r="G198" t="s">
        <v>3297</v>
      </c>
      <c r="H198">
        <v>5</v>
      </c>
      <c r="I198">
        <v>0</v>
      </c>
    </row>
    <row r="200" spans="1:11" x14ac:dyDescent="0.2">
      <c r="A200" t="s">
        <v>3322</v>
      </c>
      <c r="B200" t="s">
        <v>3403</v>
      </c>
      <c r="C200" t="s">
        <v>3404</v>
      </c>
      <c r="D200">
        <v>1</v>
      </c>
      <c r="E200">
        <v>306</v>
      </c>
      <c r="F200">
        <v>306</v>
      </c>
      <c r="G200" s="25" t="s">
        <v>9229</v>
      </c>
      <c r="H200">
        <v>306</v>
      </c>
      <c r="I200">
        <v>0</v>
      </c>
      <c r="J200">
        <v>9</v>
      </c>
      <c r="K200">
        <v>2754</v>
      </c>
    </row>
    <row r="203" spans="1:11" x14ac:dyDescent="0.2">
      <c r="A203" t="s">
        <v>3200</v>
      </c>
      <c r="B203" s="25" t="s">
        <v>9256</v>
      </c>
      <c r="C203" t="s">
        <v>3162</v>
      </c>
      <c r="D203">
        <v>2</v>
      </c>
      <c r="E203">
        <v>193</v>
      </c>
      <c r="F203">
        <v>386</v>
      </c>
      <c r="G203" t="s">
        <v>3181</v>
      </c>
      <c r="H203">
        <v>380</v>
      </c>
      <c r="I203">
        <v>6</v>
      </c>
      <c r="J203">
        <v>10.5</v>
      </c>
      <c r="K203">
        <v>3990</v>
      </c>
    </row>
    <row r="204" spans="1:11" x14ac:dyDescent="0.2">
      <c r="G204" t="s">
        <v>9513</v>
      </c>
      <c r="H204">
        <v>3</v>
      </c>
      <c r="I204">
        <v>3</v>
      </c>
    </row>
    <row r="205" spans="1:11" x14ac:dyDescent="0.2">
      <c r="G205" t="s">
        <v>9227</v>
      </c>
      <c r="H205">
        <v>3</v>
      </c>
      <c r="I205">
        <v>0</v>
      </c>
      <c r="J205">
        <v>8.5</v>
      </c>
      <c r="K205">
        <v>26</v>
      </c>
    </row>
    <row r="207" spans="1:11" x14ac:dyDescent="0.2">
      <c r="A207" t="s">
        <v>3435</v>
      </c>
      <c r="B207" t="s">
        <v>3285</v>
      </c>
      <c r="C207" t="s">
        <v>3244</v>
      </c>
      <c r="D207">
        <v>0.5</v>
      </c>
      <c r="E207">
        <v>118</v>
      </c>
      <c r="F207">
        <v>118</v>
      </c>
      <c r="G207" t="s">
        <v>9005</v>
      </c>
      <c r="H207">
        <v>118</v>
      </c>
      <c r="I207">
        <v>0</v>
      </c>
      <c r="J207">
        <v>11</v>
      </c>
      <c r="K207">
        <v>1298</v>
      </c>
    </row>
    <row r="208" spans="1:11" x14ac:dyDescent="0.2">
      <c r="G208" t="s">
        <v>9513</v>
      </c>
      <c r="H208">
        <v>5</v>
      </c>
      <c r="I208">
        <v>0</v>
      </c>
    </row>
    <row r="210" spans="1:11" x14ac:dyDescent="0.2">
      <c r="A210" t="s">
        <v>3435</v>
      </c>
      <c r="B210" t="s">
        <v>3228</v>
      </c>
      <c r="C210" t="s">
        <v>3229</v>
      </c>
      <c r="D210">
        <v>2.5</v>
      </c>
      <c r="E210">
        <v>232</v>
      </c>
      <c r="F210">
        <v>580</v>
      </c>
      <c r="G210" t="s">
        <v>8999</v>
      </c>
      <c r="H210">
        <v>566</v>
      </c>
      <c r="I210">
        <v>14</v>
      </c>
      <c r="J210">
        <v>11</v>
      </c>
      <c r="K210">
        <v>6226</v>
      </c>
    </row>
    <row r="211" spans="1:11" x14ac:dyDescent="0.2">
      <c r="G211" t="s">
        <v>9227</v>
      </c>
      <c r="H211">
        <v>14</v>
      </c>
      <c r="I211">
        <v>0</v>
      </c>
      <c r="J211">
        <v>8.5</v>
      </c>
      <c r="K211">
        <v>119</v>
      </c>
    </row>
    <row r="213" spans="1:11" x14ac:dyDescent="0.2">
      <c r="A213" t="s">
        <v>3182</v>
      </c>
      <c r="B213" t="s">
        <v>3022</v>
      </c>
      <c r="C213" t="s">
        <v>3023</v>
      </c>
      <c r="D213">
        <v>2</v>
      </c>
      <c r="E213">
        <v>308</v>
      </c>
      <c r="F213">
        <v>616</v>
      </c>
      <c r="G213" t="s">
        <v>9069</v>
      </c>
      <c r="H213">
        <v>609</v>
      </c>
      <c r="I213">
        <v>7</v>
      </c>
      <c r="J213">
        <v>10.5</v>
      </c>
      <c r="K213">
        <v>6395</v>
      </c>
    </row>
    <row r="214" spans="1:11" x14ac:dyDescent="0.2">
      <c r="G214" t="s">
        <v>9513</v>
      </c>
      <c r="H214">
        <v>3</v>
      </c>
      <c r="I214">
        <v>4</v>
      </c>
    </row>
    <row r="215" spans="1:11" x14ac:dyDescent="0.2">
      <c r="G215" t="s">
        <v>9227</v>
      </c>
      <c r="H215">
        <v>4</v>
      </c>
      <c r="I215">
        <v>0</v>
      </c>
      <c r="J215">
        <v>8.5</v>
      </c>
      <c r="K215">
        <v>34</v>
      </c>
    </row>
    <row r="217" spans="1:11" x14ac:dyDescent="0.2">
      <c r="A217" t="s">
        <v>9067</v>
      </c>
      <c r="B217" t="s">
        <v>9292</v>
      </c>
      <c r="C217" t="s">
        <v>9293</v>
      </c>
      <c r="D217">
        <v>2</v>
      </c>
      <c r="E217">
        <v>194</v>
      </c>
      <c r="F217">
        <v>388</v>
      </c>
      <c r="G217" t="s">
        <v>9316</v>
      </c>
      <c r="H217">
        <v>384</v>
      </c>
      <c r="I217">
        <v>4</v>
      </c>
      <c r="J217">
        <v>11</v>
      </c>
      <c r="K217">
        <v>4224</v>
      </c>
    </row>
    <row r="218" spans="1:11" x14ac:dyDescent="0.2">
      <c r="G218" t="s">
        <v>9214</v>
      </c>
      <c r="H218">
        <v>4</v>
      </c>
      <c r="I218">
        <v>0</v>
      </c>
    </row>
    <row r="221" spans="1:11" x14ac:dyDescent="0.2">
      <c r="A221" t="s">
        <v>9316</v>
      </c>
      <c r="B221" t="s">
        <v>9399</v>
      </c>
      <c r="C221" t="s">
        <v>9400</v>
      </c>
      <c r="D221">
        <v>4</v>
      </c>
      <c r="E221">
        <v>152</v>
      </c>
      <c r="F221">
        <v>608</v>
      </c>
      <c r="G221" t="s">
        <v>2954</v>
      </c>
      <c r="H221">
        <v>602</v>
      </c>
      <c r="I221">
        <v>6</v>
      </c>
      <c r="J221">
        <v>10.5</v>
      </c>
      <c r="K221">
        <v>6321</v>
      </c>
    </row>
    <row r="222" spans="1:11" x14ac:dyDescent="0.2">
      <c r="G222" t="s">
        <v>9513</v>
      </c>
      <c r="H222">
        <v>6</v>
      </c>
      <c r="I222">
        <v>0</v>
      </c>
    </row>
    <row r="224" spans="1:11" x14ac:dyDescent="0.2">
      <c r="A224" t="s">
        <v>3113</v>
      </c>
      <c r="B224" t="s">
        <v>3019</v>
      </c>
      <c r="C224" t="s">
        <v>4717</v>
      </c>
      <c r="D224">
        <v>1</v>
      </c>
      <c r="E224">
        <v>530</v>
      </c>
      <c r="F224">
        <v>530</v>
      </c>
      <c r="G224" t="s">
        <v>2748</v>
      </c>
      <c r="H224">
        <v>514</v>
      </c>
      <c r="I224">
        <v>16</v>
      </c>
      <c r="J224">
        <v>10</v>
      </c>
      <c r="K224">
        <v>5140</v>
      </c>
    </row>
    <row r="225" spans="1:11" x14ac:dyDescent="0.2">
      <c r="G225" t="s">
        <v>9226</v>
      </c>
      <c r="H225">
        <v>16</v>
      </c>
      <c r="I225">
        <v>0</v>
      </c>
    </row>
    <row r="227" spans="1:11" x14ac:dyDescent="0.2">
      <c r="A227" t="s">
        <v>2929</v>
      </c>
      <c r="B227" t="s">
        <v>3016</v>
      </c>
      <c r="C227" t="s">
        <v>3017</v>
      </c>
      <c r="D227">
        <v>1</v>
      </c>
      <c r="E227">
        <v>301</v>
      </c>
      <c r="F227">
        <v>301</v>
      </c>
      <c r="G227" t="s">
        <v>2763</v>
      </c>
      <c r="H227">
        <v>301</v>
      </c>
      <c r="I227">
        <v>0</v>
      </c>
      <c r="J227">
        <v>9</v>
      </c>
      <c r="K227">
        <v>2709</v>
      </c>
    </row>
    <row r="230" spans="1:11" x14ac:dyDescent="0.2">
      <c r="A230" t="s">
        <v>2763</v>
      </c>
      <c r="B230" t="s">
        <v>2814</v>
      </c>
      <c r="C230" t="s">
        <v>2714</v>
      </c>
      <c r="D230">
        <v>1</v>
      </c>
      <c r="E230">
        <v>153</v>
      </c>
      <c r="F230">
        <v>153</v>
      </c>
      <c r="G230" t="s">
        <v>2748</v>
      </c>
      <c r="H230">
        <v>152</v>
      </c>
      <c r="I230">
        <v>1</v>
      </c>
      <c r="J230">
        <v>8.5</v>
      </c>
      <c r="K230">
        <v>1292</v>
      </c>
    </row>
    <row r="231" spans="1:11" x14ac:dyDescent="0.2">
      <c r="G231" t="s">
        <v>9228</v>
      </c>
      <c r="H231">
        <v>1</v>
      </c>
      <c r="I231">
        <v>0</v>
      </c>
      <c r="J231">
        <v>8.5</v>
      </c>
      <c r="K231">
        <v>8.5</v>
      </c>
    </row>
    <row r="233" spans="1:11" x14ac:dyDescent="0.2">
      <c r="A233" t="s">
        <v>2763</v>
      </c>
      <c r="B233" t="s">
        <v>2793</v>
      </c>
      <c r="C233" t="s">
        <v>2636</v>
      </c>
      <c r="D233">
        <v>2</v>
      </c>
      <c r="E233">
        <v>153</v>
      </c>
      <c r="F233">
        <v>306</v>
      </c>
      <c r="G233" t="s">
        <v>2748</v>
      </c>
      <c r="H233">
        <v>306</v>
      </c>
      <c r="I233">
        <v>0</v>
      </c>
      <c r="J233">
        <v>9</v>
      </c>
      <c r="K233">
        <v>2754</v>
      </c>
    </row>
    <row r="236" spans="1:11" x14ac:dyDescent="0.2">
      <c r="A236" t="s">
        <v>9308</v>
      </c>
      <c r="B236" t="s">
        <v>9387</v>
      </c>
      <c r="C236" t="s">
        <v>9359</v>
      </c>
      <c r="D236">
        <v>2</v>
      </c>
      <c r="E236">
        <v>262</v>
      </c>
      <c r="F236">
        <v>524</v>
      </c>
      <c r="G236" t="s">
        <v>9480</v>
      </c>
      <c r="H236">
        <v>519</v>
      </c>
      <c r="I236">
        <v>5</v>
      </c>
      <c r="J236">
        <v>9</v>
      </c>
      <c r="K236">
        <v>4671</v>
      </c>
    </row>
    <row r="237" spans="1:11" x14ac:dyDescent="0.2">
      <c r="G237" t="s">
        <v>9376</v>
      </c>
      <c r="H237" t="s">
        <v>9341</v>
      </c>
      <c r="I237">
        <v>4</v>
      </c>
      <c r="J237">
        <v>9</v>
      </c>
      <c r="K237">
        <v>9</v>
      </c>
    </row>
    <row r="238" spans="1:11" x14ac:dyDescent="0.2">
      <c r="G238" t="s">
        <v>9982</v>
      </c>
      <c r="H238">
        <v>3</v>
      </c>
      <c r="I238">
        <v>1</v>
      </c>
    </row>
    <row r="239" spans="1:11" x14ac:dyDescent="0.2">
      <c r="G239" t="s">
        <v>10094</v>
      </c>
      <c r="H239">
        <v>1</v>
      </c>
      <c r="I239">
        <v>0</v>
      </c>
    </row>
    <row r="241" spans="1:11" x14ac:dyDescent="0.2">
      <c r="A241" t="s">
        <v>9370</v>
      </c>
      <c r="B241" t="s">
        <v>9531</v>
      </c>
      <c r="C241" t="s">
        <v>9532</v>
      </c>
      <c r="D241">
        <v>1</v>
      </c>
      <c r="E241">
        <v>101</v>
      </c>
      <c r="F241">
        <v>101</v>
      </c>
      <c r="G241" t="s">
        <v>9585</v>
      </c>
      <c r="H241">
        <v>101</v>
      </c>
      <c r="I241">
        <v>0</v>
      </c>
      <c r="J241">
        <v>9</v>
      </c>
      <c r="K241">
        <v>909</v>
      </c>
    </row>
    <row r="244" spans="1:11" x14ac:dyDescent="0.2">
      <c r="A244" t="s">
        <v>9370</v>
      </c>
      <c r="B244" t="s">
        <v>9469</v>
      </c>
      <c r="C244" t="s">
        <v>9470</v>
      </c>
      <c r="D244">
        <v>2</v>
      </c>
      <c r="E244">
        <v>251</v>
      </c>
      <c r="F244">
        <v>502</v>
      </c>
      <c r="G244" t="s">
        <v>9585</v>
      </c>
      <c r="H244">
        <v>498</v>
      </c>
      <c r="I244">
        <v>4</v>
      </c>
      <c r="J244">
        <v>8.5</v>
      </c>
      <c r="K244">
        <v>4233</v>
      </c>
    </row>
    <row r="245" spans="1:11" x14ac:dyDescent="0.2">
      <c r="G245" t="s">
        <v>10217</v>
      </c>
      <c r="H245">
        <v>4</v>
      </c>
      <c r="I245">
        <v>0</v>
      </c>
    </row>
    <row r="248" spans="1:11" x14ac:dyDescent="0.2">
      <c r="A248" t="s">
        <v>9472</v>
      </c>
      <c r="B248" t="s">
        <v>9583</v>
      </c>
      <c r="C248" t="s">
        <v>9584</v>
      </c>
      <c r="D248">
        <v>2</v>
      </c>
      <c r="E248">
        <v>219</v>
      </c>
      <c r="F248">
        <v>438</v>
      </c>
      <c r="G248" t="s">
        <v>21650</v>
      </c>
      <c r="H248">
        <v>435</v>
      </c>
      <c r="I248">
        <v>3</v>
      </c>
      <c r="J248">
        <v>9</v>
      </c>
      <c r="K248">
        <v>3915</v>
      </c>
    </row>
    <row r="249" spans="1:11" x14ac:dyDescent="0.2">
      <c r="G249" t="s">
        <v>10096</v>
      </c>
      <c r="H249">
        <v>3</v>
      </c>
      <c r="I249">
        <v>0</v>
      </c>
    </row>
    <row r="251" spans="1:11" x14ac:dyDescent="0.2">
      <c r="A251" t="s">
        <v>21768</v>
      </c>
      <c r="B251" t="s">
        <v>9876</v>
      </c>
      <c r="C251" t="s">
        <v>9722</v>
      </c>
      <c r="D251">
        <v>2</v>
      </c>
      <c r="E251">
        <v>213</v>
      </c>
      <c r="F251">
        <v>426</v>
      </c>
      <c r="G251" t="s">
        <v>21652</v>
      </c>
      <c r="H251">
        <v>422</v>
      </c>
      <c r="I251">
        <v>4</v>
      </c>
      <c r="J251">
        <v>9</v>
      </c>
      <c r="K251">
        <v>3798</v>
      </c>
    </row>
    <row r="252" spans="1:11" x14ac:dyDescent="0.2">
      <c r="G252" t="s">
        <v>10096</v>
      </c>
      <c r="H252">
        <v>2</v>
      </c>
      <c r="I252">
        <v>2</v>
      </c>
    </row>
    <row r="253" spans="1:11" x14ac:dyDescent="0.2">
      <c r="G253" t="s">
        <v>2011</v>
      </c>
      <c r="H253">
        <v>2</v>
      </c>
      <c r="I253">
        <v>0</v>
      </c>
    </row>
    <row r="254" spans="1:11" x14ac:dyDescent="0.2">
      <c r="G254" t="s">
        <v>13297</v>
      </c>
      <c r="H254">
        <v>2</v>
      </c>
      <c r="I254">
        <v>0</v>
      </c>
      <c r="J254">
        <v>8.5</v>
      </c>
      <c r="K254">
        <v>17</v>
      </c>
    </row>
    <row r="256" spans="1:11" x14ac:dyDescent="0.2">
      <c r="A256" t="s">
        <v>21671</v>
      </c>
      <c r="B256" t="s">
        <v>2530</v>
      </c>
      <c r="C256" t="s">
        <v>2838</v>
      </c>
      <c r="D256">
        <v>1</v>
      </c>
      <c r="E256">
        <v>414</v>
      </c>
      <c r="F256">
        <v>414</v>
      </c>
      <c r="G256" t="s">
        <v>21655</v>
      </c>
      <c r="H256">
        <v>414</v>
      </c>
      <c r="I256">
        <v>0</v>
      </c>
      <c r="J256">
        <v>9</v>
      </c>
      <c r="K256">
        <v>3726</v>
      </c>
    </row>
    <row r="259" spans="1:11" x14ac:dyDescent="0.2">
      <c r="A259" t="s">
        <v>21738</v>
      </c>
      <c r="B259" t="s">
        <v>2559</v>
      </c>
      <c r="C259" t="s">
        <v>2560</v>
      </c>
      <c r="D259">
        <v>1</v>
      </c>
      <c r="E259">
        <v>315</v>
      </c>
      <c r="F259">
        <v>315</v>
      </c>
      <c r="G259" t="s">
        <v>2426</v>
      </c>
      <c r="H259">
        <v>313</v>
      </c>
      <c r="I259">
        <v>2</v>
      </c>
      <c r="J259">
        <v>10.5</v>
      </c>
      <c r="K259">
        <v>3286</v>
      </c>
    </row>
    <row r="260" spans="1:11" x14ac:dyDescent="0.2">
      <c r="G260" t="s">
        <v>10096</v>
      </c>
      <c r="H260">
        <v>1</v>
      </c>
      <c r="I260">
        <v>1</v>
      </c>
    </row>
    <row r="261" spans="1:11" x14ac:dyDescent="0.2">
      <c r="G261" t="s">
        <v>11028</v>
      </c>
      <c r="H261">
        <v>1</v>
      </c>
      <c r="I261">
        <v>0</v>
      </c>
      <c r="J261">
        <v>10.5</v>
      </c>
      <c r="K261">
        <v>10.5</v>
      </c>
    </row>
    <row r="263" spans="1:11" x14ac:dyDescent="0.2">
      <c r="A263" t="s">
        <v>2425</v>
      </c>
      <c r="B263" t="s">
        <v>9957</v>
      </c>
      <c r="C263" t="s">
        <v>9958</v>
      </c>
      <c r="D263">
        <v>2</v>
      </c>
      <c r="E263">
        <v>276</v>
      </c>
      <c r="F263">
        <v>552</v>
      </c>
      <c r="G263" t="s">
        <v>10039</v>
      </c>
      <c r="H263">
        <v>547</v>
      </c>
      <c r="I263">
        <v>5</v>
      </c>
      <c r="J263">
        <v>9</v>
      </c>
      <c r="K263">
        <v>4923</v>
      </c>
    </row>
    <row r="264" spans="1:11" x14ac:dyDescent="0.2">
      <c r="G264" t="s">
        <v>10096</v>
      </c>
      <c r="H264">
        <v>5</v>
      </c>
      <c r="I264">
        <v>0</v>
      </c>
    </row>
    <row r="266" spans="1:11" x14ac:dyDescent="0.2">
      <c r="A266" t="s">
        <v>10048</v>
      </c>
      <c r="B266" t="s">
        <v>10021</v>
      </c>
      <c r="C266" t="s">
        <v>10022</v>
      </c>
      <c r="D266">
        <v>2</v>
      </c>
      <c r="E266">
        <v>292</v>
      </c>
      <c r="F266">
        <v>584</v>
      </c>
      <c r="G266" t="s">
        <v>10063</v>
      </c>
      <c r="H266">
        <v>583</v>
      </c>
      <c r="I266">
        <v>1</v>
      </c>
      <c r="J266">
        <v>8.5</v>
      </c>
      <c r="K266">
        <v>4956</v>
      </c>
    </row>
    <row r="267" spans="1:11" x14ac:dyDescent="0.2">
      <c r="G267" t="s">
        <v>10096</v>
      </c>
      <c r="H267">
        <v>2</v>
      </c>
      <c r="I267">
        <v>0</v>
      </c>
    </row>
    <row r="270" spans="1:11" x14ac:dyDescent="0.2">
      <c r="A270" t="s">
        <v>10023</v>
      </c>
      <c r="B270" t="s">
        <v>10232</v>
      </c>
      <c r="C270" t="s">
        <v>10193</v>
      </c>
      <c r="D270">
        <v>4</v>
      </c>
      <c r="E270">
        <v>217</v>
      </c>
      <c r="F270">
        <v>868</v>
      </c>
      <c r="G270" t="s">
        <v>10367</v>
      </c>
      <c r="H270">
        <v>856</v>
      </c>
      <c r="I270">
        <v>12</v>
      </c>
      <c r="J270">
        <v>9</v>
      </c>
      <c r="K270">
        <v>7704</v>
      </c>
    </row>
    <row r="271" spans="1:11" x14ac:dyDescent="0.2">
      <c r="G271" t="s">
        <v>1864</v>
      </c>
      <c r="H271">
        <v>5</v>
      </c>
      <c r="I271">
        <v>7</v>
      </c>
    </row>
    <row r="272" spans="1:11" x14ac:dyDescent="0.2">
      <c r="G272" t="s">
        <v>1970</v>
      </c>
      <c r="H272">
        <v>7</v>
      </c>
      <c r="I272">
        <v>0</v>
      </c>
    </row>
    <row r="273" spans="1:11" x14ac:dyDescent="0.2">
      <c r="G273" t="s">
        <v>13298</v>
      </c>
      <c r="H273">
        <v>5</v>
      </c>
      <c r="I273">
        <v>0</v>
      </c>
      <c r="J273">
        <v>8.5</v>
      </c>
      <c r="K273">
        <v>43</v>
      </c>
    </row>
    <row r="275" spans="1:11" x14ac:dyDescent="0.2">
      <c r="A275" t="s">
        <v>10286</v>
      </c>
      <c r="B275" t="s">
        <v>10335</v>
      </c>
      <c r="C275" t="s">
        <v>10336</v>
      </c>
      <c r="D275">
        <v>2</v>
      </c>
      <c r="E275">
        <v>237</v>
      </c>
      <c r="F275">
        <v>474</v>
      </c>
      <c r="G275" t="s">
        <v>10314</v>
      </c>
      <c r="H275">
        <v>474</v>
      </c>
      <c r="I275">
        <v>0</v>
      </c>
      <c r="J275">
        <v>11</v>
      </c>
      <c r="K275">
        <v>5214</v>
      </c>
    </row>
    <row r="278" spans="1:11" x14ac:dyDescent="0.2">
      <c r="A278" t="s">
        <v>10438</v>
      </c>
      <c r="B278" t="s">
        <v>10440</v>
      </c>
      <c r="C278" t="s">
        <v>10441</v>
      </c>
      <c r="D278">
        <v>2</v>
      </c>
      <c r="E278">
        <v>250</v>
      </c>
      <c r="F278">
        <v>500</v>
      </c>
      <c r="G278" t="s">
        <v>2376</v>
      </c>
      <c r="H278">
        <v>496</v>
      </c>
      <c r="I278">
        <v>4</v>
      </c>
      <c r="J278">
        <v>9</v>
      </c>
      <c r="K278">
        <v>4464</v>
      </c>
    </row>
    <row r="279" spans="1:11" x14ac:dyDescent="0.2">
      <c r="G279" t="s">
        <v>2052</v>
      </c>
      <c r="H279">
        <v>4</v>
      </c>
      <c r="I279">
        <v>0</v>
      </c>
    </row>
    <row r="281" spans="1:11" x14ac:dyDescent="0.2">
      <c r="A281" t="s">
        <v>2312</v>
      </c>
      <c r="B281" t="s">
        <v>2227</v>
      </c>
      <c r="C281" t="s">
        <v>2228</v>
      </c>
      <c r="D281">
        <v>2</v>
      </c>
      <c r="E281">
        <v>249</v>
      </c>
      <c r="F281">
        <v>498</v>
      </c>
      <c r="G281" t="s">
        <v>2163</v>
      </c>
      <c r="H281">
        <v>494</v>
      </c>
      <c r="I281">
        <v>4</v>
      </c>
      <c r="J281">
        <v>9</v>
      </c>
      <c r="K281">
        <v>4446</v>
      </c>
    </row>
    <row r="282" spans="1:11" x14ac:dyDescent="0.2">
      <c r="G282" t="s">
        <v>10505</v>
      </c>
      <c r="H282">
        <v>3</v>
      </c>
      <c r="I282">
        <v>1</v>
      </c>
    </row>
    <row r="283" spans="1:11" x14ac:dyDescent="0.2">
      <c r="G283" t="s">
        <v>11508</v>
      </c>
      <c r="H283">
        <v>1</v>
      </c>
      <c r="I283">
        <v>0</v>
      </c>
    </row>
    <row r="284" spans="1:11" x14ac:dyDescent="0.2">
      <c r="G284" t="s">
        <v>13359</v>
      </c>
      <c r="H284">
        <v>1</v>
      </c>
      <c r="I284">
        <v>0</v>
      </c>
      <c r="J284">
        <v>8.5</v>
      </c>
      <c r="K284">
        <v>8.5</v>
      </c>
    </row>
    <row r="286" spans="1:11" x14ac:dyDescent="0.2">
      <c r="A286" t="s">
        <v>2163</v>
      </c>
      <c r="B286" t="s">
        <v>2178</v>
      </c>
      <c r="C286" t="s">
        <v>2089</v>
      </c>
      <c r="D286">
        <v>2</v>
      </c>
      <c r="E286">
        <v>251</v>
      </c>
      <c r="F286">
        <v>502</v>
      </c>
      <c r="G286" t="s">
        <v>10528</v>
      </c>
      <c r="H286">
        <v>500</v>
      </c>
      <c r="I286">
        <v>2</v>
      </c>
      <c r="J286">
        <v>9</v>
      </c>
      <c r="K286">
        <v>4500</v>
      </c>
    </row>
    <row r="287" spans="1:11" x14ac:dyDescent="0.2">
      <c r="G287" t="s">
        <v>1970</v>
      </c>
      <c r="H287">
        <v>2</v>
      </c>
      <c r="I287">
        <v>0</v>
      </c>
    </row>
    <row r="289" spans="1:11" x14ac:dyDescent="0.2">
      <c r="A289" t="s">
        <v>10479</v>
      </c>
      <c r="B289" t="s">
        <v>10364</v>
      </c>
      <c r="C289" t="s">
        <v>10541</v>
      </c>
      <c r="D289" s="11">
        <v>3.25</v>
      </c>
      <c r="E289">
        <v>238</v>
      </c>
      <c r="F289">
        <v>773</v>
      </c>
      <c r="G289" t="s">
        <v>1979</v>
      </c>
      <c r="H289">
        <v>760</v>
      </c>
      <c r="I289">
        <v>13</v>
      </c>
      <c r="J289">
        <v>10.5</v>
      </c>
      <c r="K289">
        <v>7980</v>
      </c>
    </row>
    <row r="290" spans="1:11" x14ac:dyDescent="0.2">
      <c r="G290" t="s">
        <v>11027</v>
      </c>
      <c r="H290">
        <v>13</v>
      </c>
      <c r="I290">
        <v>0</v>
      </c>
      <c r="J290">
        <v>10.5</v>
      </c>
      <c r="K290">
        <v>137</v>
      </c>
    </row>
    <row r="292" spans="1:11" x14ac:dyDescent="0.2">
      <c r="A292" t="s">
        <v>2037</v>
      </c>
      <c r="B292" t="s">
        <v>1895</v>
      </c>
      <c r="C292" t="s">
        <v>1896</v>
      </c>
      <c r="D292">
        <v>3</v>
      </c>
      <c r="E292">
        <v>257</v>
      </c>
      <c r="F292">
        <v>771</v>
      </c>
      <c r="G292" t="s">
        <v>1826</v>
      </c>
      <c r="H292">
        <v>770</v>
      </c>
      <c r="I292">
        <v>1</v>
      </c>
      <c r="J292">
        <v>9</v>
      </c>
      <c r="K292">
        <v>6930</v>
      </c>
    </row>
    <row r="293" spans="1:11" x14ac:dyDescent="0.2">
      <c r="G293" t="s">
        <v>1678</v>
      </c>
      <c r="H293">
        <v>1</v>
      </c>
      <c r="I293">
        <v>0</v>
      </c>
    </row>
    <row r="295" spans="1:11" x14ac:dyDescent="0.2">
      <c r="A295" t="s">
        <v>10626</v>
      </c>
      <c r="B295" t="s">
        <v>10627</v>
      </c>
      <c r="C295" t="s">
        <v>10628</v>
      </c>
      <c r="D295">
        <v>2</v>
      </c>
      <c r="E295">
        <v>262</v>
      </c>
      <c r="F295">
        <v>524</v>
      </c>
      <c r="G295" t="s">
        <v>1579</v>
      </c>
      <c r="H295">
        <v>522</v>
      </c>
      <c r="I295">
        <v>2</v>
      </c>
      <c r="J295">
        <v>9</v>
      </c>
      <c r="K295">
        <v>4698</v>
      </c>
    </row>
    <row r="296" spans="1:11" x14ac:dyDescent="0.2">
      <c r="G296" t="s">
        <v>1578</v>
      </c>
      <c r="H296">
        <v>2</v>
      </c>
      <c r="I296">
        <v>0</v>
      </c>
      <c r="J296">
        <v>9</v>
      </c>
      <c r="K296">
        <v>18</v>
      </c>
    </row>
    <row r="298" spans="1:11" x14ac:dyDescent="0.2">
      <c r="A298" t="s">
        <v>1824</v>
      </c>
      <c r="B298" t="s">
        <v>1726</v>
      </c>
      <c r="C298" t="s">
        <v>1727</v>
      </c>
      <c r="D298">
        <v>2</v>
      </c>
      <c r="E298">
        <v>261</v>
      </c>
      <c r="F298">
        <v>522</v>
      </c>
      <c r="G298" t="s">
        <v>1578</v>
      </c>
      <c r="H298">
        <v>520</v>
      </c>
      <c r="I298">
        <v>2</v>
      </c>
      <c r="J298">
        <v>9</v>
      </c>
      <c r="K298">
        <v>4680</v>
      </c>
    </row>
    <row r="299" spans="1:11" x14ac:dyDescent="0.2">
      <c r="G299" t="s">
        <v>11508</v>
      </c>
      <c r="H299">
        <v>2</v>
      </c>
      <c r="I299">
        <v>0</v>
      </c>
    </row>
    <row r="300" spans="1:11" x14ac:dyDescent="0.2">
      <c r="G300" t="s">
        <v>13298</v>
      </c>
      <c r="H300">
        <v>2</v>
      </c>
      <c r="I300">
        <v>0</v>
      </c>
      <c r="J300">
        <v>8.5</v>
      </c>
      <c r="K300">
        <v>17</v>
      </c>
    </row>
    <row r="302" spans="1:11" x14ac:dyDescent="0.2">
      <c r="A302" t="s">
        <v>10618</v>
      </c>
      <c r="B302" t="s">
        <v>10632</v>
      </c>
      <c r="C302" t="s">
        <v>10583</v>
      </c>
      <c r="D302">
        <v>2</v>
      </c>
      <c r="E302">
        <v>269</v>
      </c>
      <c r="F302">
        <v>538</v>
      </c>
      <c r="G302" t="s">
        <v>10782</v>
      </c>
      <c r="H302">
        <v>538</v>
      </c>
      <c r="I302">
        <v>0</v>
      </c>
      <c r="J302">
        <v>9</v>
      </c>
      <c r="K302">
        <v>4842</v>
      </c>
    </row>
    <row r="305" spans="1:11" x14ac:dyDescent="0.2">
      <c r="A305" t="s">
        <v>10707</v>
      </c>
      <c r="B305" t="s">
        <v>10662</v>
      </c>
      <c r="C305" t="s">
        <v>10663</v>
      </c>
      <c r="D305">
        <v>2</v>
      </c>
      <c r="E305">
        <v>306</v>
      </c>
      <c r="F305">
        <v>612</v>
      </c>
      <c r="G305" t="s">
        <v>10716</v>
      </c>
      <c r="H305">
        <v>610</v>
      </c>
      <c r="I305">
        <v>2</v>
      </c>
      <c r="J305">
        <v>10.5</v>
      </c>
      <c r="K305">
        <v>6405</v>
      </c>
    </row>
    <row r="306" spans="1:11" x14ac:dyDescent="0.2">
      <c r="G306" t="s">
        <v>12593</v>
      </c>
      <c r="H306">
        <v>2</v>
      </c>
      <c r="I306">
        <v>0</v>
      </c>
    </row>
    <row r="308" spans="1:11" x14ac:dyDescent="0.2">
      <c r="A308" t="s">
        <v>10721</v>
      </c>
      <c r="B308" t="s">
        <v>10700</v>
      </c>
      <c r="C308" t="s">
        <v>10701</v>
      </c>
      <c r="D308">
        <v>2</v>
      </c>
      <c r="E308">
        <v>241</v>
      </c>
      <c r="F308">
        <v>482</v>
      </c>
      <c r="G308" t="s">
        <v>11028</v>
      </c>
      <c r="H308">
        <v>481</v>
      </c>
      <c r="I308">
        <v>1</v>
      </c>
      <c r="J308">
        <v>9</v>
      </c>
      <c r="K308">
        <v>4329</v>
      </c>
    </row>
    <row r="309" spans="1:11" x14ac:dyDescent="0.2">
      <c r="G309" t="s">
        <v>11028</v>
      </c>
      <c r="H309">
        <v>1</v>
      </c>
      <c r="I309">
        <v>0</v>
      </c>
      <c r="J309">
        <v>9</v>
      </c>
      <c r="K309">
        <v>9</v>
      </c>
    </row>
    <row r="311" spans="1:11" x14ac:dyDescent="0.2">
      <c r="A311" s="12">
        <v>39661</v>
      </c>
      <c r="B311" t="s">
        <v>11173</v>
      </c>
      <c r="C311" t="s">
        <v>10942</v>
      </c>
      <c r="D311" s="11">
        <v>1.5</v>
      </c>
      <c r="E311">
        <v>251</v>
      </c>
      <c r="F311">
        <v>376</v>
      </c>
      <c r="G311" t="s">
        <v>11207</v>
      </c>
      <c r="H311">
        <v>376</v>
      </c>
      <c r="I311">
        <v>0</v>
      </c>
      <c r="J311">
        <v>10.5</v>
      </c>
      <c r="K311">
        <v>3948</v>
      </c>
    </row>
    <row r="314" spans="1:11" x14ac:dyDescent="0.2">
      <c r="A314" s="12">
        <v>39661</v>
      </c>
      <c r="B314" t="s">
        <v>11174</v>
      </c>
      <c r="C314" t="s">
        <v>10943</v>
      </c>
      <c r="D314" s="11">
        <v>1.5</v>
      </c>
      <c r="E314">
        <v>290</v>
      </c>
      <c r="F314">
        <v>435</v>
      </c>
      <c r="G314" t="s">
        <v>11207</v>
      </c>
      <c r="H314">
        <v>435</v>
      </c>
      <c r="I314">
        <v>0</v>
      </c>
      <c r="J314">
        <v>10.5</v>
      </c>
      <c r="K314">
        <v>4568</v>
      </c>
    </row>
    <row r="317" spans="1:11" x14ac:dyDescent="0.2">
      <c r="A317" t="s">
        <v>11027</v>
      </c>
      <c r="B317" t="s">
        <v>11064</v>
      </c>
      <c r="C317" t="s">
        <v>11046</v>
      </c>
      <c r="D317">
        <v>2</v>
      </c>
      <c r="E317">
        <v>263</v>
      </c>
      <c r="F317">
        <v>526</v>
      </c>
      <c r="G317" t="s">
        <v>11286</v>
      </c>
      <c r="H317">
        <v>522</v>
      </c>
      <c r="I317">
        <v>4</v>
      </c>
      <c r="J317">
        <v>9</v>
      </c>
      <c r="K317">
        <v>4698</v>
      </c>
    </row>
    <row r="318" spans="1:11" x14ac:dyDescent="0.2">
      <c r="G318" t="s">
        <v>12374</v>
      </c>
      <c r="H318">
        <v>2</v>
      </c>
      <c r="I318">
        <v>2</v>
      </c>
    </row>
    <row r="319" spans="1:11" x14ac:dyDescent="0.2">
      <c r="G319" t="s">
        <v>12601</v>
      </c>
      <c r="H319">
        <v>2</v>
      </c>
      <c r="I319">
        <v>0</v>
      </c>
    </row>
    <row r="320" spans="1:11" x14ac:dyDescent="0.2">
      <c r="G320" t="s">
        <v>13297</v>
      </c>
      <c r="H320">
        <v>2</v>
      </c>
      <c r="I320">
        <v>0</v>
      </c>
      <c r="J320">
        <v>8.5</v>
      </c>
      <c r="K320">
        <v>17</v>
      </c>
    </row>
    <row r="322" spans="1:11" x14ac:dyDescent="0.2">
      <c r="A322" t="s">
        <v>11207</v>
      </c>
      <c r="B322" t="s">
        <v>11349</v>
      </c>
      <c r="C322" t="s">
        <v>11136</v>
      </c>
      <c r="D322">
        <v>2</v>
      </c>
      <c r="E322">
        <v>232</v>
      </c>
      <c r="F322">
        <v>464</v>
      </c>
      <c r="G322" t="s">
        <v>11474</v>
      </c>
      <c r="H322">
        <v>461</v>
      </c>
      <c r="I322">
        <v>3</v>
      </c>
      <c r="J322">
        <v>10.5</v>
      </c>
      <c r="K322">
        <v>4841</v>
      </c>
    </row>
    <row r="323" spans="1:11" x14ac:dyDescent="0.2">
      <c r="G323" t="s">
        <v>12581</v>
      </c>
      <c r="H323">
        <v>1</v>
      </c>
      <c r="I323">
        <v>2</v>
      </c>
    </row>
    <row r="324" spans="1:11" x14ac:dyDescent="0.2">
      <c r="G324" t="s">
        <v>12601</v>
      </c>
      <c r="H324">
        <v>2</v>
      </c>
      <c r="I324">
        <v>0</v>
      </c>
    </row>
    <row r="325" spans="1:11" x14ac:dyDescent="0.2">
      <c r="G325" t="s">
        <v>13298</v>
      </c>
      <c r="H325">
        <v>1</v>
      </c>
      <c r="I325">
        <v>0</v>
      </c>
      <c r="J325">
        <v>8.5</v>
      </c>
      <c r="K325">
        <v>8.5</v>
      </c>
    </row>
    <row r="326" spans="1:11" x14ac:dyDescent="0.2">
      <c r="A326" s="18"/>
    </row>
    <row r="327" spans="1:11" x14ac:dyDescent="0.2">
      <c r="A327" t="s">
        <v>11249</v>
      </c>
      <c r="B327" t="s">
        <v>11185</v>
      </c>
      <c r="C327" t="s">
        <v>11215</v>
      </c>
      <c r="D327">
        <v>2</v>
      </c>
      <c r="E327">
        <v>253</v>
      </c>
      <c r="F327">
        <v>506</v>
      </c>
      <c r="G327" t="s">
        <v>11505</v>
      </c>
      <c r="H327">
        <v>501</v>
      </c>
      <c r="I327">
        <v>5</v>
      </c>
      <c r="J327">
        <v>9</v>
      </c>
      <c r="K327">
        <v>4509</v>
      </c>
    </row>
    <row r="328" spans="1:11" x14ac:dyDescent="0.2">
      <c r="G328" t="s">
        <v>12601</v>
      </c>
      <c r="H328">
        <v>3</v>
      </c>
      <c r="I328">
        <v>2</v>
      </c>
    </row>
    <row r="329" spans="1:11" x14ac:dyDescent="0.2">
      <c r="G329" t="s">
        <v>13297</v>
      </c>
      <c r="H329">
        <v>2</v>
      </c>
      <c r="I329">
        <v>0</v>
      </c>
      <c r="J329">
        <v>8.5</v>
      </c>
      <c r="K329">
        <v>17</v>
      </c>
    </row>
    <row r="331" spans="1:11" x14ac:dyDescent="0.2">
      <c r="A331" t="s">
        <v>11419</v>
      </c>
      <c r="B331" t="s">
        <v>11414</v>
      </c>
      <c r="C331" t="s">
        <v>11415</v>
      </c>
      <c r="D331">
        <v>2</v>
      </c>
      <c r="E331">
        <v>251</v>
      </c>
      <c r="F331">
        <v>502</v>
      </c>
      <c r="G331" t="s">
        <v>11661</v>
      </c>
      <c r="H331">
        <v>499</v>
      </c>
      <c r="I331">
        <v>3</v>
      </c>
      <c r="J331">
        <v>10.5</v>
      </c>
      <c r="K331">
        <v>5240</v>
      </c>
    </row>
    <row r="332" spans="1:11" x14ac:dyDescent="0.2">
      <c r="G332" t="s">
        <v>12601</v>
      </c>
      <c r="H332">
        <v>2</v>
      </c>
      <c r="I332">
        <v>1</v>
      </c>
    </row>
    <row r="333" spans="1:11" x14ac:dyDescent="0.2">
      <c r="G333" t="s">
        <v>13297</v>
      </c>
      <c r="H333">
        <v>1</v>
      </c>
      <c r="I333">
        <v>0</v>
      </c>
      <c r="J333">
        <v>8.5</v>
      </c>
      <c r="K333">
        <v>8.5</v>
      </c>
    </row>
    <row r="335" spans="1:11" x14ac:dyDescent="0.2">
      <c r="A335" t="s">
        <v>11474</v>
      </c>
      <c r="B335" t="s">
        <v>11635</v>
      </c>
      <c r="C335" t="s">
        <v>11577</v>
      </c>
      <c r="D335">
        <v>2</v>
      </c>
      <c r="E335">
        <v>249</v>
      </c>
      <c r="F335">
        <v>498</v>
      </c>
      <c r="G335" t="s">
        <v>11713</v>
      </c>
      <c r="H335">
        <v>498</v>
      </c>
      <c r="I335">
        <v>0</v>
      </c>
      <c r="J335">
        <v>10.5</v>
      </c>
      <c r="K335">
        <v>5229</v>
      </c>
    </row>
    <row r="338" spans="1:11" x14ac:dyDescent="0.2">
      <c r="A338" t="s">
        <v>11568</v>
      </c>
      <c r="B338" t="s">
        <v>11588</v>
      </c>
      <c r="C338" t="s">
        <v>11589</v>
      </c>
      <c r="D338">
        <v>2</v>
      </c>
      <c r="E338">
        <v>307</v>
      </c>
      <c r="F338">
        <v>614</v>
      </c>
      <c r="G338" t="s">
        <v>12032</v>
      </c>
      <c r="H338">
        <v>612</v>
      </c>
      <c r="I338">
        <v>2</v>
      </c>
      <c r="J338">
        <v>9</v>
      </c>
      <c r="K338">
        <f>H338*J338</f>
        <v>5508</v>
      </c>
    </row>
    <row r="339" spans="1:11" x14ac:dyDescent="0.2">
      <c r="G339" t="s">
        <v>12601</v>
      </c>
      <c r="H339">
        <v>1</v>
      </c>
      <c r="I339">
        <v>1</v>
      </c>
    </row>
    <row r="340" spans="1:11" x14ac:dyDescent="0.2">
      <c r="G340" t="s">
        <v>12594</v>
      </c>
      <c r="H340">
        <v>1</v>
      </c>
      <c r="I340">
        <v>0</v>
      </c>
    </row>
    <row r="342" spans="1:11" x14ac:dyDescent="0.2">
      <c r="A342" t="s">
        <v>11621</v>
      </c>
      <c r="B342" t="s">
        <v>11663</v>
      </c>
      <c r="C342" t="s">
        <v>11282</v>
      </c>
      <c r="D342">
        <v>3</v>
      </c>
      <c r="E342">
        <v>202</v>
      </c>
      <c r="F342">
        <v>606</v>
      </c>
      <c r="G342" t="s">
        <v>11888</v>
      </c>
      <c r="H342">
        <v>604</v>
      </c>
      <c r="I342">
        <v>2</v>
      </c>
      <c r="J342">
        <v>12</v>
      </c>
      <c r="K342">
        <v>7248</v>
      </c>
    </row>
    <row r="343" spans="1:11" x14ac:dyDescent="0.2">
      <c r="G343" t="s">
        <v>12601</v>
      </c>
      <c r="H343">
        <v>2</v>
      </c>
      <c r="I343">
        <v>0</v>
      </c>
    </row>
    <row r="345" spans="1:11" x14ac:dyDescent="0.2">
      <c r="A345" t="s">
        <v>11714</v>
      </c>
      <c r="B345" t="s">
        <v>12003</v>
      </c>
      <c r="C345" t="s">
        <v>11918</v>
      </c>
      <c r="D345">
        <v>2</v>
      </c>
      <c r="E345">
        <v>274</v>
      </c>
      <c r="F345">
        <v>548</v>
      </c>
      <c r="G345" t="s">
        <v>12033</v>
      </c>
      <c r="H345">
        <v>548</v>
      </c>
      <c r="I345">
        <v>0</v>
      </c>
      <c r="J345">
        <v>9</v>
      </c>
      <c r="K345">
        <f>H345*J345</f>
        <v>4932</v>
      </c>
    </row>
    <row r="348" spans="1:11" x14ac:dyDescent="0.2">
      <c r="A348" t="s">
        <v>11902</v>
      </c>
      <c r="B348" t="s">
        <v>11816</v>
      </c>
      <c r="C348" t="s">
        <v>11817</v>
      </c>
      <c r="D348">
        <v>1</v>
      </c>
      <c r="E348">
        <v>332</v>
      </c>
      <c r="F348">
        <v>332</v>
      </c>
      <c r="G348" t="s">
        <v>12149</v>
      </c>
      <c r="H348">
        <v>332</v>
      </c>
      <c r="I348">
        <v>0</v>
      </c>
      <c r="J348">
        <v>9</v>
      </c>
      <c r="K348">
        <v>2988</v>
      </c>
    </row>
    <row r="351" spans="1:11" x14ac:dyDescent="0.2">
      <c r="A351" t="s">
        <v>11902</v>
      </c>
      <c r="B351" t="s">
        <v>11948</v>
      </c>
      <c r="C351" t="s">
        <v>11817</v>
      </c>
      <c r="D351">
        <v>1</v>
      </c>
      <c r="E351">
        <v>369</v>
      </c>
      <c r="F351">
        <v>369</v>
      </c>
      <c r="G351" t="s">
        <v>12149</v>
      </c>
      <c r="H351">
        <v>368</v>
      </c>
      <c r="I351">
        <v>1</v>
      </c>
      <c r="J351">
        <v>9</v>
      </c>
      <c r="K351">
        <v>3312</v>
      </c>
    </row>
    <row r="352" spans="1:11" x14ac:dyDescent="0.2">
      <c r="G352" t="s">
        <v>12601</v>
      </c>
      <c r="H352">
        <v>1</v>
      </c>
      <c r="I352">
        <v>0</v>
      </c>
    </row>
    <row r="354" spans="1:11" x14ac:dyDescent="0.2">
      <c r="A354" t="s">
        <v>11999</v>
      </c>
      <c r="B354" t="s">
        <v>12163</v>
      </c>
      <c r="C354" t="s">
        <v>11962</v>
      </c>
      <c r="D354">
        <v>4</v>
      </c>
      <c r="E354">
        <v>150</v>
      </c>
      <c r="F354">
        <f>D354*E354</f>
        <v>600</v>
      </c>
      <c r="G354" t="s">
        <v>12128</v>
      </c>
      <c r="H354">
        <v>599</v>
      </c>
      <c r="I354">
        <v>1</v>
      </c>
      <c r="J354">
        <v>10</v>
      </c>
      <c r="K354">
        <f>H354*J354</f>
        <v>5990</v>
      </c>
    </row>
    <row r="355" spans="1:11" x14ac:dyDescent="0.2">
      <c r="G355" t="s">
        <v>12601</v>
      </c>
      <c r="H355">
        <v>1</v>
      </c>
      <c r="I355">
        <v>0</v>
      </c>
    </row>
    <row r="357" spans="1:11" x14ac:dyDescent="0.2">
      <c r="A357" t="s">
        <v>12149</v>
      </c>
      <c r="B357" t="s">
        <v>12184</v>
      </c>
      <c r="C357" t="s">
        <v>12135</v>
      </c>
      <c r="D357">
        <v>5</v>
      </c>
      <c r="E357">
        <v>150</v>
      </c>
      <c r="F357">
        <v>750</v>
      </c>
      <c r="G357" t="s">
        <v>12238</v>
      </c>
      <c r="H357">
        <v>747</v>
      </c>
      <c r="I357">
        <v>3</v>
      </c>
      <c r="J357">
        <v>9</v>
      </c>
      <c r="K357">
        <v>6723</v>
      </c>
    </row>
    <row r="358" spans="1:11" x14ac:dyDescent="0.2">
      <c r="G358" t="s">
        <v>12601</v>
      </c>
      <c r="H358">
        <v>2</v>
      </c>
      <c r="I358">
        <v>1</v>
      </c>
    </row>
    <row r="359" spans="1:11" x14ac:dyDescent="0.2">
      <c r="G359" t="s">
        <v>12595</v>
      </c>
      <c r="H359">
        <v>1</v>
      </c>
      <c r="I359">
        <v>0</v>
      </c>
    </row>
    <row r="361" spans="1:11" x14ac:dyDescent="0.2">
      <c r="A361" t="s">
        <v>12175</v>
      </c>
      <c r="B361" t="s">
        <v>12260</v>
      </c>
      <c r="C361" t="s">
        <v>12210</v>
      </c>
      <c r="D361">
        <v>4</v>
      </c>
      <c r="E361">
        <v>150</v>
      </c>
      <c r="F361">
        <v>600</v>
      </c>
      <c r="G361" t="s">
        <v>12513</v>
      </c>
      <c r="H361">
        <v>600</v>
      </c>
      <c r="I361">
        <v>0</v>
      </c>
      <c r="J361">
        <v>9</v>
      </c>
      <c r="K361">
        <f>H361*J361</f>
        <v>5400</v>
      </c>
    </row>
    <row r="364" spans="1:11" x14ac:dyDescent="0.2">
      <c r="A364" t="s">
        <v>12265</v>
      </c>
      <c r="B364" t="s">
        <v>12504</v>
      </c>
      <c r="C364" t="s">
        <v>10602</v>
      </c>
      <c r="D364">
        <v>2</v>
      </c>
      <c r="E364">
        <v>277</v>
      </c>
      <c r="F364">
        <v>554</v>
      </c>
      <c r="G364" t="s">
        <v>12522</v>
      </c>
      <c r="H364">
        <v>554</v>
      </c>
      <c r="I364">
        <v>0</v>
      </c>
      <c r="J364">
        <v>9</v>
      </c>
      <c r="K364">
        <f>H364*J364</f>
        <v>4986</v>
      </c>
    </row>
    <row r="365" spans="1:11" x14ac:dyDescent="0.2">
      <c r="K365">
        <f t="shared" ref="K365:K428" si="0">H365*J365</f>
        <v>0</v>
      </c>
    </row>
    <row r="367" spans="1:11" x14ac:dyDescent="0.2">
      <c r="A367" t="s">
        <v>12515</v>
      </c>
      <c r="B367" t="s">
        <v>12497</v>
      </c>
      <c r="C367" t="s">
        <v>12498</v>
      </c>
      <c r="D367">
        <v>2</v>
      </c>
      <c r="E367">
        <v>350</v>
      </c>
      <c r="F367">
        <v>700</v>
      </c>
      <c r="G367" t="s">
        <v>12777</v>
      </c>
      <c r="H367">
        <v>695</v>
      </c>
      <c r="I367">
        <v>5</v>
      </c>
      <c r="J367">
        <v>10</v>
      </c>
      <c r="K367">
        <f t="shared" si="0"/>
        <v>6950</v>
      </c>
    </row>
    <row r="368" spans="1:11" x14ac:dyDescent="0.2">
      <c r="G368" t="s">
        <v>13297</v>
      </c>
      <c r="H368">
        <v>5</v>
      </c>
      <c r="I368">
        <v>0</v>
      </c>
      <c r="J368">
        <v>8.5</v>
      </c>
      <c r="K368">
        <f t="shared" si="0"/>
        <v>42.5</v>
      </c>
    </row>
    <row r="370" spans="1:11" x14ac:dyDescent="0.2">
      <c r="A370" t="s">
        <v>12522</v>
      </c>
      <c r="B370" t="s">
        <v>12640</v>
      </c>
      <c r="C370" t="s">
        <v>12641</v>
      </c>
      <c r="D370">
        <v>4</v>
      </c>
      <c r="E370">
        <v>150</v>
      </c>
      <c r="F370">
        <v>600</v>
      </c>
      <c r="G370" t="s">
        <v>1413</v>
      </c>
      <c r="H370">
        <v>596</v>
      </c>
      <c r="I370">
        <v>4</v>
      </c>
      <c r="J370">
        <v>9</v>
      </c>
      <c r="K370">
        <f t="shared" si="0"/>
        <v>5364</v>
      </c>
    </row>
    <row r="371" spans="1:11" x14ac:dyDescent="0.2">
      <c r="G371" t="s">
        <v>13360</v>
      </c>
      <c r="H371">
        <v>4</v>
      </c>
      <c r="I371">
        <v>0</v>
      </c>
      <c r="J371">
        <v>8.5</v>
      </c>
      <c r="K371">
        <f t="shared" si="0"/>
        <v>34</v>
      </c>
    </row>
    <row r="373" spans="1:11" x14ac:dyDescent="0.2">
      <c r="A373" t="s">
        <v>3043</v>
      </c>
      <c r="B373" t="s">
        <v>1393</v>
      </c>
      <c r="C373" t="s">
        <v>1394</v>
      </c>
      <c r="D373">
        <v>3</v>
      </c>
      <c r="E373">
        <v>198</v>
      </c>
      <c r="F373">
        <f>D373*E373</f>
        <v>594</v>
      </c>
      <c r="G373" t="s">
        <v>13298</v>
      </c>
      <c r="H373">
        <v>586</v>
      </c>
      <c r="I373">
        <v>8</v>
      </c>
      <c r="J373">
        <v>9</v>
      </c>
      <c r="K373">
        <f t="shared" si="0"/>
        <v>5274</v>
      </c>
    </row>
    <row r="374" spans="1:11" x14ac:dyDescent="0.2">
      <c r="K374">
        <f t="shared" si="0"/>
        <v>0</v>
      </c>
    </row>
    <row r="376" spans="1:11" x14ac:dyDescent="0.2">
      <c r="A376" t="s">
        <v>21708</v>
      </c>
      <c r="B376" t="s">
        <v>13622</v>
      </c>
      <c r="C376" t="s">
        <v>13623</v>
      </c>
      <c r="D376">
        <v>2</v>
      </c>
      <c r="E376">
        <v>363</v>
      </c>
      <c r="F376">
        <f>D376*E376</f>
        <v>726</v>
      </c>
      <c r="G376" t="s">
        <v>21666</v>
      </c>
      <c r="H376">
        <v>726</v>
      </c>
      <c r="I376">
        <v>0</v>
      </c>
      <c r="J376">
        <v>9</v>
      </c>
      <c r="K376">
        <f t="shared" si="0"/>
        <v>6534</v>
      </c>
    </row>
    <row r="377" spans="1:11" x14ac:dyDescent="0.2">
      <c r="K377">
        <f t="shared" si="0"/>
        <v>0</v>
      </c>
    </row>
    <row r="379" spans="1:11" x14ac:dyDescent="0.2">
      <c r="A379" t="s">
        <v>21784</v>
      </c>
      <c r="B379" t="s">
        <v>13721</v>
      </c>
      <c r="C379" t="s">
        <v>13788</v>
      </c>
      <c r="D379">
        <v>2</v>
      </c>
      <c r="E379">
        <v>341</v>
      </c>
      <c r="F379">
        <f>D379*E379</f>
        <v>682</v>
      </c>
      <c r="G379" t="s">
        <v>21676</v>
      </c>
      <c r="H379">
        <v>682</v>
      </c>
      <c r="I379">
        <v>0</v>
      </c>
      <c r="J379">
        <v>9.5</v>
      </c>
      <c r="K379">
        <f t="shared" si="0"/>
        <v>6479</v>
      </c>
    </row>
    <row r="380" spans="1:11" x14ac:dyDescent="0.2">
      <c r="K380">
        <f t="shared" si="0"/>
        <v>0</v>
      </c>
    </row>
    <row r="382" spans="1:11" x14ac:dyDescent="0.2">
      <c r="A382" t="s">
        <v>21666</v>
      </c>
      <c r="B382" t="s">
        <v>13800</v>
      </c>
      <c r="C382" t="s">
        <v>1193</v>
      </c>
      <c r="D382">
        <v>4</v>
      </c>
      <c r="E382">
        <v>175</v>
      </c>
      <c r="F382">
        <f>D382*E382</f>
        <v>700</v>
      </c>
      <c r="K382">
        <f t="shared" si="0"/>
        <v>0</v>
      </c>
    </row>
    <row r="383" spans="1:11" x14ac:dyDescent="0.2">
      <c r="K383">
        <f t="shared" si="0"/>
        <v>0</v>
      </c>
    </row>
    <row r="385" spans="1:11" x14ac:dyDescent="0.2">
      <c r="A385" t="s">
        <v>21676</v>
      </c>
      <c r="B385" t="s">
        <v>13748</v>
      </c>
      <c r="C385" t="s">
        <v>13747</v>
      </c>
      <c r="D385">
        <v>2</v>
      </c>
      <c r="E385">
        <v>353</v>
      </c>
      <c r="F385">
        <f>D385*E385</f>
        <v>706</v>
      </c>
      <c r="K385">
        <f t="shared" si="0"/>
        <v>0</v>
      </c>
    </row>
    <row r="386" spans="1:11" x14ac:dyDescent="0.2">
      <c r="K386">
        <f t="shared" si="0"/>
        <v>0</v>
      </c>
    </row>
    <row r="388" spans="1:11" x14ac:dyDescent="0.2">
      <c r="F388">
        <f>D388*E388</f>
        <v>0</v>
      </c>
      <c r="K388">
        <f t="shared" si="0"/>
        <v>0</v>
      </c>
    </row>
    <row r="389" spans="1:11" x14ac:dyDescent="0.2">
      <c r="K389">
        <f t="shared" si="0"/>
        <v>0</v>
      </c>
    </row>
    <row r="391" spans="1:11" x14ac:dyDescent="0.2">
      <c r="F391">
        <f>D391*E391</f>
        <v>0</v>
      </c>
      <c r="K391">
        <f t="shared" si="0"/>
        <v>0</v>
      </c>
    </row>
    <row r="392" spans="1:11" x14ac:dyDescent="0.2">
      <c r="K392">
        <f t="shared" si="0"/>
        <v>0</v>
      </c>
    </row>
    <row r="394" spans="1:11" x14ac:dyDescent="0.2">
      <c r="F394">
        <f>D394*E394</f>
        <v>0</v>
      </c>
      <c r="K394">
        <f t="shared" si="0"/>
        <v>0</v>
      </c>
    </row>
    <row r="395" spans="1:11" x14ac:dyDescent="0.2">
      <c r="K395">
        <f t="shared" si="0"/>
        <v>0</v>
      </c>
    </row>
    <row r="397" spans="1:11" x14ac:dyDescent="0.2">
      <c r="F397">
        <f>D397*E397</f>
        <v>0</v>
      </c>
      <c r="K397">
        <f t="shared" si="0"/>
        <v>0</v>
      </c>
    </row>
    <row r="398" spans="1:11" x14ac:dyDescent="0.2">
      <c r="K398">
        <f t="shared" si="0"/>
        <v>0</v>
      </c>
    </row>
    <row r="400" spans="1:11" x14ac:dyDescent="0.2">
      <c r="F400">
        <f>D400*E400</f>
        <v>0</v>
      </c>
      <c r="K400">
        <f t="shared" si="0"/>
        <v>0</v>
      </c>
    </row>
    <row r="401" spans="6:11" x14ac:dyDescent="0.2">
      <c r="K401">
        <f t="shared" si="0"/>
        <v>0</v>
      </c>
    </row>
    <row r="403" spans="6:11" x14ac:dyDescent="0.2">
      <c r="F403">
        <f>D403*E403</f>
        <v>0</v>
      </c>
      <c r="K403">
        <f t="shared" si="0"/>
        <v>0</v>
      </c>
    </row>
    <row r="404" spans="6:11" x14ac:dyDescent="0.2">
      <c r="K404">
        <f t="shared" si="0"/>
        <v>0</v>
      </c>
    </row>
    <row r="406" spans="6:11" x14ac:dyDescent="0.2">
      <c r="F406">
        <f>D406*E406</f>
        <v>0</v>
      </c>
      <c r="K406">
        <f t="shared" si="0"/>
        <v>0</v>
      </c>
    </row>
    <row r="407" spans="6:11" x14ac:dyDescent="0.2">
      <c r="K407">
        <f t="shared" si="0"/>
        <v>0</v>
      </c>
    </row>
    <row r="409" spans="6:11" x14ac:dyDescent="0.2">
      <c r="F409">
        <f>D409*E409</f>
        <v>0</v>
      </c>
      <c r="K409">
        <f t="shared" si="0"/>
        <v>0</v>
      </c>
    </row>
    <row r="410" spans="6:11" x14ac:dyDescent="0.2">
      <c r="K410">
        <f t="shared" si="0"/>
        <v>0</v>
      </c>
    </row>
    <row r="412" spans="6:11" x14ac:dyDescent="0.2">
      <c r="F412">
        <f>D412*E412</f>
        <v>0</v>
      </c>
      <c r="K412">
        <f t="shared" si="0"/>
        <v>0</v>
      </c>
    </row>
    <row r="413" spans="6:11" x14ac:dyDescent="0.2">
      <c r="K413">
        <f t="shared" si="0"/>
        <v>0</v>
      </c>
    </row>
    <row r="415" spans="6:11" x14ac:dyDescent="0.2">
      <c r="F415">
        <f>D415*E415</f>
        <v>0</v>
      </c>
      <c r="K415">
        <f t="shared" si="0"/>
        <v>0</v>
      </c>
    </row>
    <row r="416" spans="6:11" x14ac:dyDescent="0.2">
      <c r="K416">
        <f t="shared" si="0"/>
        <v>0</v>
      </c>
    </row>
    <row r="418" spans="6:11" x14ac:dyDescent="0.2">
      <c r="F418">
        <f>D418*E418</f>
        <v>0</v>
      </c>
      <c r="K418">
        <f t="shared" si="0"/>
        <v>0</v>
      </c>
    </row>
    <row r="419" spans="6:11" x14ac:dyDescent="0.2">
      <c r="K419">
        <f t="shared" si="0"/>
        <v>0</v>
      </c>
    </row>
    <row r="421" spans="6:11" x14ac:dyDescent="0.2">
      <c r="F421">
        <f>D421*E421</f>
        <v>0</v>
      </c>
      <c r="K421">
        <f t="shared" si="0"/>
        <v>0</v>
      </c>
    </row>
    <row r="422" spans="6:11" x14ac:dyDescent="0.2">
      <c r="K422">
        <f t="shared" si="0"/>
        <v>0</v>
      </c>
    </row>
    <row r="424" spans="6:11" x14ac:dyDescent="0.2">
      <c r="F424">
        <f>D424*E424</f>
        <v>0</v>
      </c>
      <c r="K424">
        <f t="shared" si="0"/>
        <v>0</v>
      </c>
    </row>
    <row r="425" spans="6:11" x14ac:dyDescent="0.2">
      <c r="K425">
        <f t="shared" si="0"/>
        <v>0</v>
      </c>
    </row>
    <row r="427" spans="6:11" x14ac:dyDescent="0.2">
      <c r="F427">
        <f>D427*E427</f>
        <v>0</v>
      </c>
      <c r="K427">
        <f t="shared" si="0"/>
        <v>0</v>
      </c>
    </row>
    <row r="428" spans="6:11" x14ac:dyDescent="0.2">
      <c r="K428">
        <f t="shared" si="0"/>
        <v>0</v>
      </c>
    </row>
    <row r="430" spans="6:11" x14ac:dyDescent="0.2">
      <c r="F430">
        <f>D430*E430</f>
        <v>0</v>
      </c>
      <c r="K430">
        <f>H430*J430</f>
        <v>0</v>
      </c>
    </row>
    <row r="431" spans="6:11" x14ac:dyDescent="0.2">
      <c r="K431">
        <f>H431*J431</f>
        <v>0</v>
      </c>
    </row>
  </sheetData>
  <mergeCells count="1">
    <mergeCell ref="A1:C3"/>
  </mergeCells>
  <phoneticPr fontId="13" type="noConversion"/>
  <pageMargins left="0.75" right="0.75" top="1" bottom="1" header="0.5" footer="0.5"/>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K236"/>
  <sheetViews>
    <sheetView topLeftCell="A207" zoomScaleNormal="100" workbookViewId="0">
      <selection activeCell="C160" sqref="C160"/>
    </sheetView>
  </sheetViews>
  <sheetFormatPr baseColWidth="10" defaultRowHeight="12.75" x14ac:dyDescent="0.2"/>
  <cols>
    <col min="7" max="7" width="16.125" customWidth="1"/>
  </cols>
  <sheetData>
    <row r="1" spans="1:11" x14ac:dyDescent="0.2">
      <c r="A1" s="127" t="s">
        <v>6818</v>
      </c>
      <c r="B1" s="128"/>
      <c r="C1" s="129"/>
    </row>
    <row r="2" spans="1:11" x14ac:dyDescent="0.2">
      <c r="A2" s="130"/>
      <c r="B2" s="131"/>
      <c r="C2" s="132"/>
    </row>
    <row r="3" spans="1:11" x14ac:dyDescent="0.2">
      <c r="A3" s="133"/>
      <c r="B3" s="134"/>
      <c r="C3" s="135"/>
    </row>
    <row r="4" spans="1:11" ht="13.5" thickBot="1" x14ac:dyDescent="0.25"/>
    <row r="5" spans="1:11" ht="18.75" thickBot="1" x14ac:dyDescent="0.3">
      <c r="A5" s="3" t="s">
        <v>6476</v>
      </c>
      <c r="B5" s="3" t="s">
        <v>6814</v>
      </c>
      <c r="C5" s="3" t="s">
        <v>6932</v>
      </c>
      <c r="D5" s="3" t="s">
        <v>6377</v>
      </c>
      <c r="E5" s="3" t="s">
        <v>6249</v>
      </c>
      <c r="F5" s="4" t="s">
        <v>6904</v>
      </c>
      <c r="G5" s="3" t="s">
        <v>6829</v>
      </c>
      <c r="H5" s="3" t="s">
        <v>6844</v>
      </c>
      <c r="I5" s="3" t="s">
        <v>6404</v>
      </c>
      <c r="J5" s="3" t="s">
        <v>7022</v>
      </c>
      <c r="K5" s="3" t="s">
        <v>6312</v>
      </c>
    </row>
    <row r="7" spans="1:11" x14ac:dyDescent="0.2">
      <c r="A7" s="5">
        <v>38926</v>
      </c>
      <c r="B7" t="s">
        <v>7081</v>
      </c>
      <c r="C7" t="s">
        <v>6976</v>
      </c>
      <c r="D7">
        <v>4</v>
      </c>
      <c r="E7">
        <v>167</v>
      </c>
      <c r="F7">
        <v>668</v>
      </c>
      <c r="G7" s="5">
        <v>38946</v>
      </c>
      <c r="H7">
        <v>650</v>
      </c>
      <c r="I7">
        <v>18</v>
      </c>
      <c r="J7">
        <v>8</v>
      </c>
      <c r="K7">
        <f>H7*J7</f>
        <v>5200</v>
      </c>
    </row>
    <row r="8" spans="1:11" x14ac:dyDescent="0.2">
      <c r="G8" t="s">
        <v>6383</v>
      </c>
      <c r="H8">
        <v>5</v>
      </c>
      <c r="I8">
        <v>13</v>
      </c>
    </row>
    <row r="9" spans="1:11" x14ac:dyDescent="0.2">
      <c r="G9" t="s">
        <v>5855</v>
      </c>
      <c r="H9">
        <v>3</v>
      </c>
      <c r="I9">
        <v>10</v>
      </c>
    </row>
    <row r="10" spans="1:11" x14ac:dyDescent="0.2">
      <c r="G10" t="s">
        <v>7020</v>
      </c>
      <c r="H10">
        <v>5</v>
      </c>
      <c r="I10">
        <v>5</v>
      </c>
    </row>
    <row r="11" spans="1:11" x14ac:dyDescent="0.2">
      <c r="G11" t="s">
        <v>6135</v>
      </c>
      <c r="H11">
        <v>5</v>
      </c>
      <c r="I11">
        <v>0</v>
      </c>
    </row>
    <row r="14" spans="1:11" x14ac:dyDescent="0.2">
      <c r="B14" t="s">
        <v>6211</v>
      </c>
      <c r="C14" t="s">
        <v>6796</v>
      </c>
      <c r="D14">
        <v>2</v>
      </c>
      <c r="E14">
        <v>321</v>
      </c>
      <c r="F14">
        <v>642</v>
      </c>
      <c r="G14" s="5">
        <v>38946</v>
      </c>
      <c r="H14">
        <v>609</v>
      </c>
      <c r="I14">
        <v>33</v>
      </c>
      <c r="J14">
        <v>8</v>
      </c>
      <c r="K14">
        <f>H14*J14</f>
        <v>4872</v>
      </c>
    </row>
    <row r="15" spans="1:11" x14ac:dyDescent="0.2">
      <c r="G15" s="5">
        <v>38947</v>
      </c>
      <c r="H15">
        <v>20</v>
      </c>
      <c r="I15">
        <v>13</v>
      </c>
      <c r="K15">
        <f>H15*J14</f>
        <v>160</v>
      </c>
    </row>
    <row r="16" spans="1:11" x14ac:dyDescent="0.2">
      <c r="G16" s="5" t="s">
        <v>6135</v>
      </c>
      <c r="H16">
        <v>5</v>
      </c>
      <c r="I16">
        <v>8</v>
      </c>
    </row>
    <row r="17" spans="1:11" x14ac:dyDescent="0.2">
      <c r="G17" t="s">
        <v>7362</v>
      </c>
      <c r="H17">
        <v>8</v>
      </c>
      <c r="I17">
        <v>0</v>
      </c>
    </row>
    <row r="19" spans="1:11" x14ac:dyDescent="0.2">
      <c r="A19" s="5">
        <v>38944</v>
      </c>
      <c r="B19" t="s">
        <v>6728</v>
      </c>
      <c r="C19" t="s">
        <v>6244</v>
      </c>
      <c r="D19">
        <v>2</v>
      </c>
      <c r="E19">
        <v>324</v>
      </c>
      <c r="F19">
        <v>648</v>
      </c>
      <c r="G19" s="5">
        <v>38960</v>
      </c>
      <c r="H19">
        <v>642</v>
      </c>
      <c r="I19">
        <v>6</v>
      </c>
      <c r="J19">
        <v>8</v>
      </c>
      <c r="K19">
        <f>H19*J19</f>
        <v>5136</v>
      </c>
    </row>
    <row r="20" spans="1:11" x14ac:dyDescent="0.2">
      <c r="G20" t="s">
        <v>5925</v>
      </c>
      <c r="H20">
        <v>6</v>
      </c>
      <c r="I20">
        <v>0</v>
      </c>
    </row>
    <row r="22" spans="1:11" x14ac:dyDescent="0.2">
      <c r="A22" s="5">
        <v>39318</v>
      </c>
      <c r="B22" t="s">
        <v>5413</v>
      </c>
      <c r="C22" t="s">
        <v>6461</v>
      </c>
      <c r="D22">
        <v>2</v>
      </c>
      <c r="E22">
        <v>240</v>
      </c>
      <c r="F22">
        <v>480</v>
      </c>
      <c r="G22" s="5">
        <v>38960</v>
      </c>
      <c r="H22">
        <v>477</v>
      </c>
      <c r="I22">
        <v>3</v>
      </c>
      <c r="J22">
        <v>8.5</v>
      </c>
      <c r="K22">
        <f>H22*J22</f>
        <v>4054.5</v>
      </c>
    </row>
    <row r="23" spans="1:11" x14ac:dyDescent="0.2">
      <c r="G23" s="5">
        <v>38961</v>
      </c>
      <c r="H23">
        <v>3</v>
      </c>
      <c r="I23">
        <v>0</v>
      </c>
    </row>
    <row r="25" spans="1:11" x14ac:dyDescent="0.2">
      <c r="A25" s="5">
        <v>38960</v>
      </c>
      <c r="B25" t="s">
        <v>6741</v>
      </c>
      <c r="C25" t="s">
        <v>7224</v>
      </c>
      <c r="D25">
        <v>2</v>
      </c>
      <c r="E25">
        <v>323</v>
      </c>
      <c r="F25">
        <v>646</v>
      </c>
      <c r="G25" s="5">
        <v>38967</v>
      </c>
      <c r="H25">
        <v>576</v>
      </c>
      <c r="I25">
        <v>70</v>
      </c>
      <c r="J25">
        <v>8.5</v>
      </c>
      <c r="K25">
        <f>H25*J25</f>
        <v>4896</v>
      </c>
    </row>
    <row r="26" spans="1:11" x14ac:dyDescent="0.2">
      <c r="G26" s="5">
        <v>38968</v>
      </c>
      <c r="H26">
        <v>64</v>
      </c>
      <c r="I26">
        <v>6</v>
      </c>
    </row>
    <row r="27" spans="1:11" x14ac:dyDescent="0.2">
      <c r="G27" t="s">
        <v>6149</v>
      </c>
      <c r="H27">
        <v>1</v>
      </c>
      <c r="I27">
        <v>5</v>
      </c>
    </row>
    <row r="28" spans="1:11" x14ac:dyDescent="0.2">
      <c r="G28" t="s">
        <v>21803</v>
      </c>
      <c r="H28">
        <v>5</v>
      </c>
      <c r="I28">
        <v>0</v>
      </c>
    </row>
    <row r="30" spans="1:11" x14ac:dyDescent="0.2">
      <c r="A30" s="5">
        <v>38967</v>
      </c>
      <c r="B30" t="s">
        <v>5570</v>
      </c>
      <c r="C30" t="s">
        <v>5573</v>
      </c>
      <c r="D30">
        <v>2</v>
      </c>
      <c r="E30">
        <v>303</v>
      </c>
      <c r="F30">
        <v>606</v>
      </c>
      <c r="G30" s="5">
        <v>38974</v>
      </c>
      <c r="H30">
        <v>594</v>
      </c>
      <c r="I30">
        <v>12</v>
      </c>
      <c r="J30">
        <v>8</v>
      </c>
      <c r="K30">
        <f>H30*J30</f>
        <v>4752</v>
      </c>
    </row>
    <row r="31" spans="1:11" x14ac:dyDescent="0.2">
      <c r="G31" t="s">
        <v>5995</v>
      </c>
      <c r="H31">
        <v>6</v>
      </c>
      <c r="I31">
        <v>6</v>
      </c>
      <c r="J31">
        <v>70</v>
      </c>
      <c r="K31">
        <v>420</v>
      </c>
    </row>
    <row r="32" spans="1:11" x14ac:dyDescent="0.2">
      <c r="G32" t="s">
        <v>7245</v>
      </c>
      <c r="H32">
        <v>6</v>
      </c>
      <c r="I32">
        <v>0</v>
      </c>
    </row>
    <row r="34" spans="1:11" x14ac:dyDescent="0.2">
      <c r="B34" t="s">
        <v>5916</v>
      </c>
      <c r="C34" t="s">
        <v>5745</v>
      </c>
      <c r="D34">
        <v>2</v>
      </c>
      <c r="E34">
        <v>303</v>
      </c>
      <c r="F34">
        <v>606</v>
      </c>
      <c r="G34" s="5">
        <v>38988</v>
      </c>
      <c r="H34">
        <v>593</v>
      </c>
      <c r="I34">
        <v>13</v>
      </c>
      <c r="J34">
        <v>8</v>
      </c>
      <c r="K34">
        <f>H34*J34</f>
        <v>4744</v>
      </c>
    </row>
    <row r="35" spans="1:11" x14ac:dyDescent="0.2">
      <c r="G35" s="5">
        <v>39170</v>
      </c>
      <c r="H35">
        <v>13</v>
      </c>
      <c r="I35">
        <v>0</v>
      </c>
      <c r="J35">
        <v>8</v>
      </c>
      <c r="K35">
        <v>104</v>
      </c>
    </row>
    <row r="37" spans="1:11" x14ac:dyDescent="0.2">
      <c r="A37" s="5">
        <v>38974</v>
      </c>
      <c r="B37" t="s">
        <v>7030</v>
      </c>
      <c r="C37" t="s">
        <v>7314</v>
      </c>
      <c r="D37">
        <v>2</v>
      </c>
      <c r="E37">
        <v>267</v>
      </c>
      <c r="F37">
        <v>534</v>
      </c>
      <c r="G37" s="5">
        <v>38988</v>
      </c>
      <c r="H37">
        <v>529</v>
      </c>
      <c r="I37">
        <v>5</v>
      </c>
      <c r="J37">
        <v>8.5</v>
      </c>
      <c r="K37">
        <f>H37*J37</f>
        <v>4496.5</v>
      </c>
    </row>
    <row r="38" spans="1:11" x14ac:dyDescent="0.2">
      <c r="G38" t="s">
        <v>21804</v>
      </c>
      <c r="H38">
        <v>5</v>
      </c>
      <c r="I38">
        <v>0</v>
      </c>
    </row>
    <row r="40" spans="1:11" x14ac:dyDescent="0.2">
      <c r="A40" s="5">
        <v>38974</v>
      </c>
      <c r="B40" t="s">
        <v>7166</v>
      </c>
      <c r="C40" t="s">
        <v>6885</v>
      </c>
      <c r="D40">
        <v>2</v>
      </c>
      <c r="E40">
        <v>310</v>
      </c>
      <c r="F40">
        <v>620</v>
      </c>
      <c r="G40" s="5">
        <v>38988</v>
      </c>
      <c r="H40">
        <v>614</v>
      </c>
      <c r="I40">
        <v>6</v>
      </c>
      <c r="J40">
        <v>8</v>
      </c>
      <c r="K40">
        <f>H40*J40</f>
        <v>4912</v>
      </c>
    </row>
    <row r="41" spans="1:11" x14ac:dyDescent="0.2">
      <c r="G41" t="s">
        <v>7619</v>
      </c>
      <c r="H41">
        <v>6</v>
      </c>
      <c r="I41">
        <v>0</v>
      </c>
    </row>
    <row r="43" spans="1:11" x14ac:dyDescent="0.2">
      <c r="A43" s="5">
        <v>38988</v>
      </c>
      <c r="B43" t="s">
        <v>5905</v>
      </c>
      <c r="C43" t="s">
        <v>5993</v>
      </c>
      <c r="D43">
        <v>1.5</v>
      </c>
      <c r="E43">
        <v>317</v>
      </c>
      <c r="F43">
        <v>475</v>
      </c>
      <c r="G43" s="5">
        <v>39009</v>
      </c>
      <c r="H43">
        <v>455</v>
      </c>
      <c r="I43">
        <v>20</v>
      </c>
      <c r="J43">
        <v>10</v>
      </c>
      <c r="K43">
        <v>4550</v>
      </c>
    </row>
    <row r="44" spans="1:11" x14ac:dyDescent="0.2">
      <c r="A44" s="5"/>
      <c r="G44" s="5">
        <v>39170</v>
      </c>
      <c r="H44">
        <v>20</v>
      </c>
      <c r="I44">
        <v>0</v>
      </c>
      <c r="J44">
        <v>8</v>
      </c>
      <c r="K44">
        <v>160</v>
      </c>
    </row>
    <row r="45" spans="1:11" x14ac:dyDescent="0.2">
      <c r="A45" s="5"/>
    </row>
    <row r="46" spans="1:11" x14ac:dyDescent="0.2">
      <c r="A46" s="5">
        <v>38986</v>
      </c>
      <c r="B46" t="s">
        <v>6460</v>
      </c>
      <c r="C46" t="s">
        <v>6914</v>
      </c>
      <c r="D46">
        <v>2</v>
      </c>
      <c r="E46">
        <v>326</v>
      </c>
      <c r="F46">
        <v>652</v>
      </c>
      <c r="G46" s="5">
        <v>38995</v>
      </c>
      <c r="H46">
        <v>651</v>
      </c>
      <c r="I46">
        <v>1</v>
      </c>
      <c r="J46">
        <v>8.5</v>
      </c>
      <c r="K46">
        <v>5534</v>
      </c>
    </row>
    <row r="47" spans="1:11" x14ac:dyDescent="0.2">
      <c r="G47" t="s">
        <v>21803</v>
      </c>
      <c r="H47">
        <v>1</v>
      </c>
      <c r="I47">
        <v>0</v>
      </c>
    </row>
    <row r="49" spans="1:11" x14ac:dyDescent="0.2">
      <c r="A49" s="5">
        <v>38995</v>
      </c>
      <c r="B49" t="s">
        <v>6880</v>
      </c>
      <c r="C49" t="s">
        <v>6600</v>
      </c>
      <c r="D49">
        <v>4</v>
      </c>
      <c r="E49">
        <v>155</v>
      </c>
      <c r="F49">
        <v>620</v>
      </c>
      <c r="G49" s="5">
        <v>39009</v>
      </c>
      <c r="H49">
        <v>616</v>
      </c>
      <c r="I49">
        <v>4</v>
      </c>
      <c r="J49">
        <v>8.5</v>
      </c>
      <c r="K49">
        <v>5236</v>
      </c>
    </row>
    <row r="50" spans="1:11" x14ac:dyDescent="0.2">
      <c r="G50" t="s">
        <v>5293</v>
      </c>
      <c r="H50">
        <v>4</v>
      </c>
      <c r="I50">
        <v>0</v>
      </c>
    </row>
    <row r="52" spans="1:11" x14ac:dyDescent="0.2">
      <c r="A52" s="5">
        <v>38995</v>
      </c>
      <c r="B52" t="s">
        <v>6604</v>
      </c>
      <c r="C52" t="s">
        <v>7101</v>
      </c>
      <c r="D52">
        <v>5</v>
      </c>
      <c r="E52">
        <v>155</v>
      </c>
      <c r="F52">
        <v>775</v>
      </c>
      <c r="G52" s="5">
        <v>39009</v>
      </c>
      <c r="H52">
        <v>766</v>
      </c>
      <c r="I52">
        <v>9</v>
      </c>
      <c r="J52">
        <v>8.5</v>
      </c>
      <c r="K52">
        <v>6511</v>
      </c>
    </row>
    <row r="53" spans="1:11" x14ac:dyDescent="0.2">
      <c r="A53" s="5"/>
      <c r="G53" s="5">
        <v>39016</v>
      </c>
      <c r="H53">
        <v>5</v>
      </c>
      <c r="I53">
        <v>4</v>
      </c>
      <c r="J53">
        <v>8.5</v>
      </c>
      <c r="K53">
        <v>43</v>
      </c>
    </row>
    <row r="54" spans="1:11" x14ac:dyDescent="0.2">
      <c r="G54" t="s">
        <v>7775</v>
      </c>
      <c r="H54">
        <v>4</v>
      </c>
      <c r="I54">
        <v>0</v>
      </c>
    </row>
    <row r="56" spans="1:11" x14ac:dyDescent="0.2">
      <c r="A56" s="5">
        <v>39007</v>
      </c>
      <c r="B56" t="s">
        <v>6327</v>
      </c>
      <c r="C56" t="s">
        <v>6328</v>
      </c>
      <c r="D56">
        <v>4</v>
      </c>
      <c r="E56">
        <v>151</v>
      </c>
      <c r="F56">
        <v>604</v>
      </c>
      <c r="G56" s="5">
        <v>39016</v>
      </c>
      <c r="H56">
        <v>601</v>
      </c>
      <c r="I56">
        <v>3</v>
      </c>
      <c r="J56">
        <v>9.5</v>
      </c>
      <c r="K56">
        <v>5710</v>
      </c>
    </row>
    <row r="57" spans="1:11" x14ac:dyDescent="0.2">
      <c r="G57" t="s">
        <v>5584</v>
      </c>
      <c r="H57">
        <v>1</v>
      </c>
      <c r="I57">
        <v>2</v>
      </c>
    </row>
    <row r="58" spans="1:11" x14ac:dyDescent="0.2">
      <c r="G58" t="s">
        <v>21803</v>
      </c>
      <c r="H58">
        <v>2</v>
      </c>
      <c r="I58">
        <v>0</v>
      </c>
    </row>
    <row r="60" spans="1:11" x14ac:dyDescent="0.2">
      <c r="A60" s="5">
        <v>39009</v>
      </c>
      <c r="B60" t="s">
        <v>6044</v>
      </c>
      <c r="C60" t="s">
        <v>6126</v>
      </c>
      <c r="D60">
        <v>3</v>
      </c>
      <c r="E60">
        <v>199</v>
      </c>
      <c r="F60">
        <v>597</v>
      </c>
      <c r="G60" s="5">
        <v>39023</v>
      </c>
      <c r="H60">
        <v>597</v>
      </c>
      <c r="I60">
        <v>0</v>
      </c>
      <c r="J60">
        <v>9.5</v>
      </c>
      <c r="K60">
        <v>5671</v>
      </c>
    </row>
    <row r="62" spans="1:11" x14ac:dyDescent="0.2">
      <c r="A62" s="5">
        <v>39014</v>
      </c>
      <c r="B62" t="s">
        <v>7130</v>
      </c>
      <c r="C62" t="s">
        <v>7143</v>
      </c>
      <c r="D62">
        <v>2</v>
      </c>
      <c r="E62">
        <v>305</v>
      </c>
      <c r="F62">
        <v>610</v>
      </c>
      <c r="G62" s="5">
        <v>39023</v>
      </c>
      <c r="H62">
        <v>605</v>
      </c>
      <c r="I62">
        <v>5</v>
      </c>
      <c r="J62">
        <v>8.5</v>
      </c>
      <c r="K62">
        <v>5143</v>
      </c>
    </row>
    <row r="63" spans="1:11" x14ac:dyDescent="0.2">
      <c r="G63" t="s">
        <v>4649</v>
      </c>
      <c r="H63">
        <v>5</v>
      </c>
      <c r="I63">
        <v>0</v>
      </c>
    </row>
    <row r="65" spans="1:11" x14ac:dyDescent="0.2">
      <c r="A65" s="5">
        <v>39014</v>
      </c>
      <c r="B65" t="s">
        <v>7035</v>
      </c>
      <c r="C65" t="s">
        <v>6954</v>
      </c>
      <c r="D65">
        <v>3</v>
      </c>
      <c r="E65">
        <v>199</v>
      </c>
      <c r="F65">
        <v>597</v>
      </c>
      <c r="G65" s="5">
        <v>39030</v>
      </c>
      <c r="H65">
        <v>589</v>
      </c>
      <c r="I65">
        <v>8</v>
      </c>
      <c r="J65">
        <v>10.5</v>
      </c>
      <c r="K65">
        <v>6185</v>
      </c>
    </row>
    <row r="66" spans="1:11" x14ac:dyDescent="0.2">
      <c r="G66" t="s">
        <v>21777</v>
      </c>
      <c r="H66">
        <v>2</v>
      </c>
      <c r="I66">
        <v>6</v>
      </c>
    </row>
    <row r="67" spans="1:11" x14ac:dyDescent="0.2">
      <c r="G67" t="s">
        <v>21803</v>
      </c>
      <c r="H67">
        <v>6</v>
      </c>
      <c r="I67">
        <v>0</v>
      </c>
    </row>
    <row r="69" spans="1:11" x14ac:dyDescent="0.2">
      <c r="A69" s="5">
        <v>39024</v>
      </c>
      <c r="B69" t="s">
        <v>6943</v>
      </c>
      <c r="C69" t="s">
        <v>6449</v>
      </c>
      <c r="D69">
        <v>2</v>
      </c>
      <c r="E69">
        <v>304</v>
      </c>
      <c r="F69">
        <v>608</v>
      </c>
      <c r="G69" s="5">
        <v>39050</v>
      </c>
      <c r="H69">
        <v>603</v>
      </c>
      <c r="I69">
        <v>5</v>
      </c>
      <c r="J69">
        <v>9</v>
      </c>
      <c r="K69">
        <v>5427</v>
      </c>
    </row>
    <row r="70" spans="1:11" x14ac:dyDescent="0.2">
      <c r="G70" t="s">
        <v>21803</v>
      </c>
      <c r="H70">
        <v>5</v>
      </c>
      <c r="I70">
        <v>0</v>
      </c>
    </row>
    <row r="72" spans="1:11" x14ac:dyDescent="0.2">
      <c r="A72" s="5">
        <v>39024</v>
      </c>
      <c r="B72" t="s">
        <v>6974</v>
      </c>
      <c r="C72" t="s">
        <v>6975</v>
      </c>
      <c r="D72">
        <v>2</v>
      </c>
      <c r="E72">
        <v>353</v>
      </c>
      <c r="F72">
        <v>706</v>
      </c>
      <c r="G72" s="5">
        <v>39093</v>
      </c>
      <c r="H72">
        <v>697</v>
      </c>
      <c r="I72">
        <v>9</v>
      </c>
      <c r="J72">
        <v>11</v>
      </c>
      <c r="K72">
        <v>7667</v>
      </c>
    </row>
    <row r="73" spans="1:11" x14ac:dyDescent="0.2">
      <c r="A73" s="5"/>
      <c r="G73" s="5" t="s">
        <v>21803</v>
      </c>
      <c r="H73">
        <v>9</v>
      </c>
      <c r="I73">
        <v>0</v>
      </c>
    </row>
    <row r="75" spans="1:11" x14ac:dyDescent="0.2">
      <c r="A75" s="5">
        <v>39030</v>
      </c>
      <c r="B75" t="s">
        <v>7301</v>
      </c>
      <c r="C75" t="s">
        <v>7128</v>
      </c>
      <c r="D75">
        <v>3</v>
      </c>
      <c r="E75">
        <v>212</v>
      </c>
      <c r="F75">
        <v>636</v>
      </c>
      <c r="G75" s="5">
        <v>39049</v>
      </c>
      <c r="H75">
        <v>634</v>
      </c>
      <c r="I75">
        <v>2</v>
      </c>
      <c r="J75">
        <v>9.5</v>
      </c>
      <c r="K75">
        <v>6023</v>
      </c>
    </row>
    <row r="76" spans="1:11" x14ac:dyDescent="0.2">
      <c r="G76" s="5">
        <v>39051</v>
      </c>
      <c r="H76">
        <v>2</v>
      </c>
      <c r="I76">
        <v>0</v>
      </c>
      <c r="J76">
        <v>9.5</v>
      </c>
      <c r="K76">
        <v>19</v>
      </c>
    </row>
    <row r="77" spans="1:11" x14ac:dyDescent="0.2">
      <c r="G77" s="5"/>
    </row>
    <row r="78" spans="1:11" x14ac:dyDescent="0.2">
      <c r="G78" s="5"/>
    </row>
    <row r="79" spans="1:11" x14ac:dyDescent="0.2">
      <c r="A79" s="5">
        <v>39030</v>
      </c>
      <c r="B79" t="s">
        <v>7469</v>
      </c>
      <c r="C79" t="s">
        <v>7037</v>
      </c>
      <c r="D79">
        <v>4</v>
      </c>
      <c r="E79">
        <v>131</v>
      </c>
      <c r="F79">
        <v>524</v>
      </c>
      <c r="G79" s="5">
        <v>39044</v>
      </c>
      <c r="H79">
        <v>519</v>
      </c>
      <c r="I79">
        <v>5</v>
      </c>
      <c r="J79">
        <v>10</v>
      </c>
      <c r="K79">
        <v>5190</v>
      </c>
    </row>
    <row r="80" spans="1:11" x14ac:dyDescent="0.2">
      <c r="G80" s="5">
        <v>39051</v>
      </c>
      <c r="H80">
        <v>3</v>
      </c>
      <c r="I80">
        <v>2</v>
      </c>
      <c r="J80">
        <v>10</v>
      </c>
      <c r="K80">
        <v>30</v>
      </c>
    </row>
    <row r="81" spans="1:11" x14ac:dyDescent="0.2">
      <c r="G81" s="5" t="s">
        <v>21805</v>
      </c>
      <c r="H81">
        <v>2</v>
      </c>
      <c r="I81">
        <v>0</v>
      </c>
    </row>
    <row r="82" spans="1:11" x14ac:dyDescent="0.2">
      <c r="G82" s="5"/>
    </row>
    <row r="83" spans="1:11" x14ac:dyDescent="0.2">
      <c r="G83" s="5"/>
    </row>
    <row r="84" spans="1:11" x14ac:dyDescent="0.2">
      <c r="A84" s="5">
        <v>39044</v>
      </c>
      <c r="B84" t="s">
        <v>5552</v>
      </c>
      <c r="C84" t="s">
        <v>6070</v>
      </c>
      <c r="D84">
        <v>2.5</v>
      </c>
      <c r="E84">
        <v>314</v>
      </c>
      <c r="F84">
        <v>785</v>
      </c>
      <c r="G84" s="5">
        <v>39114</v>
      </c>
      <c r="H84">
        <v>770</v>
      </c>
      <c r="I84">
        <v>15</v>
      </c>
      <c r="J84">
        <v>9.5</v>
      </c>
      <c r="K84">
        <v>7315</v>
      </c>
    </row>
    <row r="85" spans="1:11" x14ac:dyDescent="0.2">
      <c r="A85" s="5"/>
      <c r="G85" s="5">
        <v>39170</v>
      </c>
      <c r="H85">
        <v>15</v>
      </c>
      <c r="I85">
        <v>0</v>
      </c>
    </row>
    <row r="87" spans="1:11" x14ac:dyDescent="0.2">
      <c r="A87" s="5">
        <v>39050</v>
      </c>
      <c r="B87" t="s">
        <v>5325</v>
      </c>
      <c r="C87" t="s">
        <v>5491</v>
      </c>
      <c r="D87">
        <v>2</v>
      </c>
      <c r="E87">
        <v>277</v>
      </c>
      <c r="F87">
        <v>554</v>
      </c>
      <c r="G87" s="5">
        <v>39072</v>
      </c>
      <c r="H87">
        <v>546</v>
      </c>
      <c r="I87">
        <v>8</v>
      </c>
      <c r="J87">
        <v>9</v>
      </c>
      <c r="K87">
        <v>4914</v>
      </c>
    </row>
    <row r="88" spans="1:11" x14ac:dyDescent="0.2">
      <c r="A88" s="5"/>
      <c r="G88" s="5">
        <v>39170</v>
      </c>
      <c r="H88">
        <v>8</v>
      </c>
      <c r="I88">
        <v>0</v>
      </c>
      <c r="J88">
        <v>8</v>
      </c>
      <c r="K88">
        <v>64</v>
      </c>
    </row>
    <row r="90" spans="1:11" x14ac:dyDescent="0.2">
      <c r="A90" s="5">
        <v>39050</v>
      </c>
      <c r="B90" t="s">
        <v>5232</v>
      </c>
      <c r="C90" t="s">
        <v>5154</v>
      </c>
      <c r="D90">
        <v>2</v>
      </c>
      <c r="E90">
        <v>249</v>
      </c>
      <c r="F90">
        <v>498</v>
      </c>
      <c r="G90" s="5">
        <v>39072</v>
      </c>
      <c r="H90">
        <v>490</v>
      </c>
      <c r="I90">
        <v>8</v>
      </c>
      <c r="J90">
        <v>9</v>
      </c>
      <c r="K90">
        <v>4410</v>
      </c>
    </row>
    <row r="91" spans="1:11" x14ac:dyDescent="0.2">
      <c r="G91" s="5">
        <v>39170</v>
      </c>
      <c r="H91">
        <v>4</v>
      </c>
      <c r="I91">
        <v>4</v>
      </c>
      <c r="J91">
        <v>8</v>
      </c>
      <c r="K91">
        <v>32</v>
      </c>
    </row>
    <row r="92" spans="1:11" x14ac:dyDescent="0.2">
      <c r="G92" s="5" t="s">
        <v>4805</v>
      </c>
      <c r="H92">
        <v>4</v>
      </c>
      <c r="I92">
        <v>0</v>
      </c>
    </row>
    <row r="93" spans="1:11" x14ac:dyDescent="0.2">
      <c r="G93" s="5"/>
    </row>
    <row r="94" spans="1:11" x14ac:dyDescent="0.2">
      <c r="A94" s="5">
        <v>39093</v>
      </c>
      <c r="B94" t="s">
        <v>6822</v>
      </c>
      <c r="C94" t="s">
        <v>7068</v>
      </c>
      <c r="D94">
        <v>1</v>
      </c>
      <c r="E94">
        <v>274</v>
      </c>
      <c r="F94">
        <v>274</v>
      </c>
      <c r="G94" s="5">
        <v>39102</v>
      </c>
      <c r="H94">
        <v>273</v>
      </c>
      <c r="I94">
        <v>1</v>
      </c>
      <c r="J94">
        <v>8.5</v>
      </c>
      <c r="K94">
        <v>2320</v>
      </c>
    </row>
    <row r="95" spans="1:11" x14ac:dyDescent="0.2">
      <c r="A95" s="5"/>
      <c r="G95" s="5" t="s">
        <v>4408</v>
      </c>
      <c r="H95">
        <v>1</v>
      </c>
      <c r="I95">
        <v>0</v>
      </c>
    </row>
    <row r="97" spans="1:11" x14ac:dyDescent="0.2">
      <c r="A97" s="5">
        <v>39114</v>
      </c>
      <c r="B97" t="s">
        <v>7591</v>
      </c>
      <c r="C97" t="s">
        <v>7592</v>
      </c>
      <c r="D97">
        <v>4</v>
      </c>
      <c r="E97">
        <v>202</v>
      </c>
      <c r="F97">
        <v>808</v>
      </c>
      <c r="G97" s="5">
        <v>39141</v>
      </c>
      <c r="H97">
        <v>803</v>
      </c>
      <c r="I97">
        <v>5</v>
      </c>
      <c r="J97">
        <v>9</v>
      </c>
      <c r="K97">
        <v>7227</v>
      </c>
    </row>
    <row r="98" spans="1:11" x14ac:dyDescent="0.2">
      <c r="A98" s="5"/>
      <c r="G98" s="5" t="s">
        <v>21806</v>
      </c>
      <c r="H98">
        <v>5</v>
      </c>
      <c r="I98">
        <v>0</v>
      </c>
    </row>
    <row r="99" spans="1:11" x14ac:dyDescent="0.2">
      <c r="A99" s="18"/>
    </row>
    <row r="100" spans="1:11" x14ac:dyDescent="0.2">
      <c r="A100" s="5">
        <v>39142</v>
      </c>
      <c r="B100" t="s">
        <v>7872</v>
      </c>
      <c r="C100" t="s">
        <v>7873</v>
      </c>
      <c r="D100">
        <v>3</v>
      </c>
      <c r="E100">
        <v>208</v>
      </c>
      <c r="F100">
        <v>624</v>
      </c>
      <c r="G100" s="5">
        <v>39168</v>
      </c>
      <c r="H100">
        <v>619</v>
      </c>
      <c r="I100">
        <v>5</v>
      </c>
      <c r="J100">
        <v>9.5</v>
      </c>
      <c r="K100">
        <v>5881</v>
      </c>
    </row>
    <row r="101" spans="1:11" x14ac:dyDescent="0.2">
      <c r="A101" s="5"/>
      <c r="G101" s="5" t="s">
        <v>8599</v>
      </c>
      <c r="H101">
        <v>5</v>
      </c>
      <c r="I101">
        <v>0</v>
      </c>
    </row>
    <row r="103" spans="1:11" x14ac:dyDescent="0.2">
      <c r="A103" s="5">
        <v>39169</v>
      </c>
      <c r="B103" t="s">
        <v>7602</v>
      </c>
      <c r="C103" t="s">
        <v>7489</v>
      </c>
      <c r="D103">
        <v>1</v>
      </c>
      <c r="E103">
        <v>581</v>
      </c>
      <c r="F103">
        <v>581</v>
      </c>
      <c r="G103" s="5">
        <v>39177</v>
      </c>
      <c r="H103">
        <v>531</v>
      </c>
      <c r="I103">
        <v>50</v>
      </c>
      <c r="J103">
        <v>9</v>
      </c>
      <c r="K103">
        <v>4779</v>
      </c>
    </row>
    <row r="104" spans="1:11" x14ac:dyDescent="0.2">
      <c r="A104" s="5"/>
      <c r="G104" s="5">
        <v>39178</v>
      </c>
      <c r="H104">
        <v>48</v>
      </c>
      <c r="I104">
        <v>2</v>
      </c>
      <c r="J104">
        <v>9</v>
      </c>
      <c r="K104">
        <v>432</v>
      </c>
    </row>
    <row r="105" spans="1:11" x14ac:dyDescent="0.2">
      <c r="A105" s="5"/>
      <c r="G105" s="5" t="s">
        <v>8095</v>
      </c>
      <c r="H105">
        <v>2</v>
      </c>
      <c r="I105">
        <v>0</v>
      </c>
    </row>
    <row r="107" spans="1:11" x14ac:dyDescent="0.2">
      <c r="A107" s="5">
        <v>39169</v>
      </c>
      <c r="B107" t="s">
        <v>4655</v>
      </c>
      <c r="C107" t="s">
        <v>8068</v>
      </c>
      <c r="D107">
        <v>2</v>
      </c>
      <c r="E107">
        <v>272</v>
      </c>
      <c r="F107">
        <v>544</v>
      </c>
      <c r="G107" s="5">
        <v>39177</v>
      </c>
      <c r="H107">
        <v>540</v>
      </c>
      <c r="I107">
        <v>4</v>
      </c>
      <c r="J107">
        <v>8.5</v>
      </c>
      <c r="K107">
        <v>4590</v>
      </c>
    </row>
    <row r="108" spans="1:11" x14ac:dyDescent="0.2">
      <c r="G108" s="5">
        <v>39178</v>
      </c>
      <c r="H108">
        <v>2</v>
      </c>
      <c r="I108">
        <v>2</v>
      </c>
      <c r="J108">
        <v>8.5</v>
      </c>
      <c r="K108">
        <v>17</v>
      </c>
    </row>
    <row r="109" spans="1:11" x14ac:dyDescent="0.2">
      <c r="G109" s="5" t="s">
        <v>8040</v>
      </c>
      <c r="H109">
        <v>2</v>
      </c>
      <c r="I109">
        <v>0</v>
      </c>
    </row>
    <row r="111" spans="1:11" x14ac:dyDescent="0.2">
      <c r="A111" s="5">
        <v>39178</v>
      </c>
      <c r="B111" t="s">
        <v>5059</v>
      </c>
      <c r="C111" t="s">
        <v>4889</v>
      </c>
      <c r="D111">
        <v>2</v>
      </c>
      <c r="E111">
        <v>297</v>
      </c>
      <c r="F111">
        <v>594</v>
      </c>
      <c r="G111" s="5">
        <v>39190</v>
      </c>
      <c r="H111">
        <v>590</v>
      </c>
      <c r="I111">
        <v>4</v>
      </c>
      <c r="J111">
        <v>9</v>
      </c>
      <c r="K111">
        <v>5310</v>
      </c>
    </row>
    <row r="112" spans="1:11" x14ac:dyDescent="0.2">
      <c r="A112" s="5"/>
      <c r="G112" s="5">
        <v>39190</v>
      </c>
      <c r="H112" t="s">
        <v>4978</v>
      </c>
      <c r="I112">
        <v>3</v>
      </c>
      <c r="J112">
        <v>9</v>
      </c>
      <c r="K112">
        <v>9</v>
      </c>
    </row>
    <row r="113" spans="1:11" x14ac:dyDescent="0.2">
      <c r="A113" s="5"/>
      <c r="G113" s="5" t="s">
        <v>8026</v>
      </c>
      <c r="H113">
        <v>3</v>
      </c>
      <c r="I113">
        <v>0</v>
      </c>
    </row>
    <row r="115" spans="1:11" x14ac:dyDescent="0.2">
      <c r="A115" s="5">
        <v>39178</v>
      </c>
      <c r="B115" t="s">
        <v>4887</v>
      </c>
      <c r="C115" t="s">
        <v>4888</v>
      </c>
      <c r="D115">
        <v>1.5</v>
      </c>
      <c r="E115">
        <v>297</v>
      </c>
      <c r="F115">
        <v>446</v>
      </c>
      <c r="G115" s="5">
        <v>39190</v>
      </c>
      <c r="H115">
        <v>437</v>
      </c>
      <c r="I115">
        <v>9</v>
      </c>
      <c r="J115">
        <v>9</v>
      </c>
      <c r="K115">
        <v>3933</v>
      </c>
    </row>
    <row r="116" spans="1:11" x14ac:dyDescent="0.2">
      <c r="A116" s="5"/>
      <c r="G116" s="5">
        <v>39190</v>
      </c>
      <c r="H116" t="s">
        <v>4875</v>
      </c>
      <c r="I116">
        <v>8</v>
      </c>
      <c r="J116">
        <v>9</v>
      </c>
      <c r="K116">
        <v>9</v>
      </c>
    </row>
    <row r="117" spans="1:11" x14ac:dyDescent="0.2">
      <c r="A117" s="5"/>
      <c r="G117" s="5" t="s">
        <v>8026</v>
      </c>
      <c r="H117">
        <v>8</v>
      </c>
      <c r="I117">
        <v>0</v>
      </c>
    </row>
    <row r="119" spans="1:11" x14ac:dyDescent="0.2">
      <c r="A119" s="5">
        <v>39179</v>
      </c>
      <c r="B119" t="s">
        <v>4776</v>
      </c>
      <c r="C119" t="s">
        <v>4826</v>
      </c>
      <c r="D119">
        <v>1</v>
      </c>
      <c r="E119">
        <v>547</v>
      </c>
      <c r="F119">
        <v>547</v>
      </c>
      <c r="G119" s="5">
        <v>39191</v>
      </c>
      <c r="H119">
        <v>500</v>
      </c>
      <c r="I119">
        <v>47</v>
      </c>
      <c r="J119">
        <v>9</v>
      </c>
      <c r="K119">
        <v>4500</v>
      </c>
    </row>
    <row r="120" spans="1:11" x14ac:dyDescent="0.2">
      <c r="A120" s="5"/>
      <c r="G120" s="5">
        <v>39198</v>
      </c>
      <c r="H120">
        <v>38</v>
      </c>
      <c r="I120">
        <v>9</v>
      </c>
      <c r="J120">
        <v>9</v>
      </c>
      <c r="K120">
        <v>342</v>
      </c>
    </row>
    <row r="121" spans="1:11" x14ac:dyDescent="0.2">
      <c r="A121" s="5"/>
      <c r="G121" s="5" t="s">
        <v>8025</v>
      </c>
      <c r="H121">
        <v>9</v>
      </c>
      <c r="I121">
        <v>0</v>
      </c>
    </row>
    <row r="123" spans="1:11" x14ac:dyDescent="0.2">
      <c r="A123" s="5">
        <v>39190</v>
      </c>
      <c r="B123" t="s">
        <v>4955</v>
      </c>
      <c r="C123" t="s">
        <v>7444</v>
      </c>
      <c r="D123">
        <v>3</v>
      </c>
      <c r="E123">
        <v>213</v>
      </c>
      <c r="F123">
        <v>639</v>
      </c>
      <c r="G123" s="5">
        <v>39218</v>
      </c>
      <c r="H123">
        <v>630</v>
      </c>
      <c r="I123">
        <v>9</v>
      </c>
      <c r="J123">
        <v>9.5</v>
      </c>
      <c r="K123">
        <v>5985</v>
      </c>
    </row>
    <row r="124" spans="1:11" x14ac:dyDescent="0.2">
      <c r="A124" s="5"/>
      <c r="G124" s="5" t="s">
        <v>8026</v>
      </c>
      <c r="H124">
        <v>9</v>
      </c>
      <c r="I124">
        <v>0</v>
      </c>
    </row>
    <row r="126" spans="1:11" x14ac:dyDescent="0.2">
      <c r="A126" s="5">
        <v>39190</v>
      </c>
      <c r="B126" t="s">
        <v>4909</v>
      </c>
      <c r="C126" t="s">
        <v>4891</v>
      </c>
      <c r="D126">
        <v>1</v>
      </c>
      <c r="E126">
        <v>213</v>
      </c>
      <c r="F126">
        <v>213</v>
      </c>
      <c r="G126" s="5">
        <v>39198</v>
      </c>
      <c r="H126">
        <v>211</v>
      </c>
      <c r="I126">
        <v>2</v>
      </c>
      <c r="J126">
        <v>9</v>
      </c>
      <c r="K126">
        <v>1899</v>
      </c>
    </row>
    <row r="127" spans="1:11" x14ac:dyDescent="0.2">
      <c r="A127" s="5"/>
      <c r="G127" s="5">
        <v>39198</v>
      </c>
      <c r="H127" t="s">
        <v>7559</v>
      </c>
      <c r="I127">
        <v>1</v>
      </c>
      <c r="J127">
        <v>9</v>
      </c>
      <c r="K127">
        <v>9</v>
      </c>
    </row>
    <row r="128" spans="1:11" x14ac:dyDescent="0.2">
      <c r="A128" s="5"/>
      <c r="G128" s="5" t="s">
        <v>8026</v>
      </c>
      <c r="H128">
        <v>1</v>
      </c>
      <c r="I128">
        <v>0</v>
      </c>
    </row>
    <row r="130" spans="1:11" x14ac:dyDescent="0.2">
      <c r="A130" s="5">
        <v>39190</v>
      </c>
      <c r="B130" t="s">
        <v>4385</v>
      </c>
      <c r="C130" t="s">
        <v>4424</v>
      </c>
      <c r="D130">
        <v>1</v>
      </c>
      <c r="E130">
        <v>563</v>
      </c>
      <c r="F130">
        <v>563</v>
      </c>
      <c r="G130" s="5">
        <v>39226</v>
      </c>
      <c r="H130">
        <v>554</v>
      </c>
      <c r="I130">
        <v>9</v>
      </c>
      <c r="J130">
        <v>9</v>
      </c>
      <c r="K130">
        <v>4986</v>
      </c>
    </row>
    <row r="131" spans="1:11" x14ac:dyDescent="0.2">
      <c r="A131" s="5"/>
      <c r="G131" s="5" t="s">
        <v>7986</v>
      </c>
      <c r="H131">
        <v>7</v>
      </c>
      <c r="I131">
        <v>2</v>
      </c>
    </row>
    <row r="132" spans="1:11" x14ac:dyDescent="0.2">
      <c r="A132" s="5"/>
      <c r="G132" s="5" t="s">
        <v>8769</v>
      </c>
      <c r="H132">
        <v>2</v>
      </c>
      <c r="I132">
        <v>0</v>
      </c>
    </row>
    <row r="134" spans="1:11" x14ac:dyDescent="0.2">
      <c r="A134" s="5">
        <v>39196</v>
      </c>
      <c r="B134" t="s">
        <v>4975</v>
      </c>
      <c r="C134" t="s">
        <v>4916</v>
      </c>
      <c r="D134">
        <v>2</v>
      </c>
      <c r="E134">
        <v>297</v>
      </c>
      <c r="F134">
        <v>594</v>
      </c>
      <c r="G134" s="5">
        <v>39205</v>
      </c>
      <c r="H134">
        <v>583</v>
      </c>
      <c r="I134">
        <v>11</v>
      </c>
      <c r="J134">
        <v>9.5</v>
      </c>
      <c r="K134">
        <v>5539</v>
      </c>
    </row>
    <row r="135" spans="1:11" x14ac:dyDescent="0.2">
      <c r="A135" s="5"/>
      <c r="G135" s="5" t="s">
        <v>21649</v>
      </c>
      <c r="H135">
        <v>11</v>
      </c>
      <c r="I135">
        <v>0</v>
      </c>
    </row>
    <row r="136" spans="1:11" x14ac:dyDescent="0.2">
      <c r="D136" t="s">
        <v>4574</v>
      </c>
    </row>
    <row r="137" spans="1:11" x14ac:dyDescent="0.2">
      <c r="A137" s="5">
        <v>39197</v>
      </c>
      <c r="B137" t="s">
        <v>4692</v>
      </c>
      <c r="C137" t="s">
        <v>4756</v>
      </c>
      <c r="D137">
        <v>1</v>
      </c>
      <c r="E137">
        <v>611</v>
      </c>
      <c r="F137">
        <v>611</v>
      </c>
      <c r="G137" s="5">
        <v>39207</v>
      </c>
      <c r="H137">
        <v>607</v>
      </c>
      <c r="I137">
        <v>4</v>
      </c>
      <c r="J137">
        <v>9</v>
      </c>
      <c r="K137">
        <v>5463</v>
      </c>
    </row>
    <row r="138" spans="1:11" x14ac:dyDescent="0.2">
      <c r="G138" t="s">
        <v>8026</v>
      </c>
      <c r="H138">
        <v>4</v>
      </c>
      <c r="I138">
        <v>0</v>
      </c>
    </row>
    <row r="140" spans="1:11" x14ac:dyDescent="0.2">
      <c r="A140" s="5">
        <v>39205</v>
      </c>
      <c r="B140" t="s">
        <v>4780</v>
      </c>
      <c r="C140" t="s">
        <v>4447</v>
      </c>
      <c r="D140">
        <v>1</v>
      </c>
      <c r="E140">
        <v>661</v>
      </c>
      <c r="F140">
        <v>661</v>
      </c>
      <c r="G140" s="5">
        <v>39219</v>
      </c>
      <c r="H140">
        <v>657</v>
      </c>
      <c r="I140">
        <v>4</v>
      </c>
      <c r="J140">
        <v>10</v>
      </c>
      <c r="K140">
        <v>6570</v>
      </c>
    </row>
    <row r="141" spans="1:11" x14ac:dyDescent="0.2">
      <c r="G141" t="s">
        <v>8026</v>
      </c>
      <c r="H141">
        <v>1</v>
      </c>
      <c r="I141">
        <v>3</v>
      </c>
    </row>
    <row r="142" spans="1:11" x14ac:dyDescent="0.2">
      <c r="G142" t="s">
        <v>8638</v>
      </c>
      <c r="H142">
        <v>3</v>
      </c>
      <c r="I142">
        <v>0</v>
      </c>
    </row>
    <row r="144" spans="1:11" x14ac:dyDescent="0.2">
      <c r="A144" s="5">
        <v>39207</v>
      </c>
      <c r="B144" t="s">
        <v>4598</v>
      </c>
      <c r="C144" t="s">
        <v>4599</v>
      </c>
      <c r="D144">
        <v>1</v>
      </c>
      <c r="E144">
        <v>608</v>
      </c>
      <c r="F144">
        <v>608</v>
      </c>
      <c r="G144" s="5">
        <v>39215</v>
      </c>
      <c r="H144">
        <v>593</v>
      </c>
      <c r="I144">
        <v>15</v>
      </c>
      <c r="J144">
        <v>9</v>
      </c>
      <c r="K144">
        <v>5337</v>
      </c>
    </row>
    <row r="145" spans="1:11" x14ac:dyDescent="0.2">
      <c r="G145" t="s">
        <v>8027</v>
      </c>
      <c r="H145">
        <v>3</v>
      </c>
      <c r="I145">
        <v>12</v>
      </c>
    </row>
    <row r="146" spans="1:11" x14ac:dyDescent="0.2">
      <c r="G146" s="5">
        <v>39219</v>
      </c>
      <c r="H146">
        <v>12</v>
      </c>
      <c r="I146">
        <v>0</v>
      </c>
      <c r="J146">
        <v>9</v>
      </c>
      <c r="K146">
        <v>108</v>
      </c>
    </row>
    <row r="149" spans="1:11" x14ac:dyDescent="0.2">
      <c r="A149" s="5">
        <v>39219</v>
      </c>
      <c r="B149" t="s">
        <v>4617</v>
      </c>
      <c r="C149" t="s">
        <v>4618</v>
      </c>
      <c r="D149">
        <v>2</v>
      </c>
      <c r="E149">
        <v>369</v>
      </c>
      <c r="F149">
        <v>738</v>
      </c>
      <c r="G149" s="5">
        <v>39240</v>
      </c>
      <c r="H149">
        <v>732</v>
      </c>
      <c r="I149">
        <v>6</v>
      </c>
      <c r="J149">
        <v>9</v>
      </c>
      <c r="K149">
        <v>6588</v>
      </c>
    </row>
    <row r="150" spans="1:11" x14ac:dyDescent="0.2">
      <c r="G150" t="s">
        <v>8253</v>
      </c>
      <c r="H150">
        <v>4</v>
      </c>
      <c r="I150">
        <v>2</v>
      </c>
    </row>
    <row r="151" spans="1:11" x14ac:dyDescent="0.2">
      <c r="G151" t="s">
        <v>9544</v>
      </c>
      <c r="H151">
        <v>2</v>
      </c>
      <c r="I151">
        <v>0</v>
      </c>
    </row>
    <row r="153" spans="1:11" x14ac:dyDescent="0.2">
      <c r="A153" s="5">
        <v>39218</v>
      </c>
      <c r="B153" t="s">
        <v>4537</v>
      </c>
      <c r="C153" t="s">
        <v>4538</v>
      </c>
      <c r="D153">
        <v>2</v>
      </c>
      <c r="E153">
        <v>369</v>
      </c>
      <c r="F153">
        <v>738</v>
      </c>
      <c r="G153" s="5">
        <v>39267</v>
      </c>
      <c r="H153">
        <v>730</v>
      </c>
      <c r="I153">
        <v>8</v>
      </c>
      <c r="J153">
        <v>9</v>
      </c>
      <c r="K153">
        <v>6570</v>
      </c>
    </row>
    <row r="154" spans="1:11" x14ac:dyDescent="0.2">
      <c r="G154" t="s">
        <v>8523</v>
      </c>
      <c r="H154">
        <v>8</v>
      </c>
      <c r="I154">
        <v>0</v>
      </c>
    </row>
    <row r="156" spans="1:11" x14ac:dyDescent="0.2">
      <c r="A156" s="5">
        <v>39240</v>
      </c>
      <c r="B156" t="s">
        <v>8372</v>
      </c>
      <c r="C156" t="s">
        <v>8232</v>
      </c>
      <c r="D156">
        <v>2</v>
      </c>
      <c r="E156">
        <v>335</v>
      </c>
      <c r="F156">
        <v>670</v>
      </c>
      <c r="G156" s="5">
        <v>39261</v>
      </c>
      <c r="H156">
        <v>663</v>
      </c>
      <c r="I156">
        <v>7</v>
      </c>
      <c r="J156">
        <v>9</v>
      </c>
      <c r="K156">
        <v>5967</v>
      </c>
    </row>
    <row r="157" spans="1:11" x14ac:dyDescent="0.2">
      <c r="G157" t="s">
        <v>8151</v>
      </c>
      <c r="H157">
        <v>7</v>
      </c>
      <c r="I157">
        <v>0</v>
      </c>
    </row>
    <row r="159" spans="1:11" x14ac:dyDescent="0.2">
      <c r="A159" s="5"/>
    </row>
    <row r="160" spans="1:11" x14ac:dyDescent="0.2">
      <c r="A160" s="5">
        <v>39261</v>
      </c>
      <c r="B160" t="s">
        <v>4359</v>
      </c>
      <c r="C160" t="s">
        <v>4492</v>
      </c>
      <c r="D160">
        <v>2</v>
      </c>
      <c r="E160">
        <v>324</v>
      </c>
      <c r="F160">
        <v>648</v>
      </c>
      <c r="G160" s="5">
        <v>39282</v>
      </c>
      <c r="H160">
        <v>643</v>
      </c>
      <c r="I160">
        <v>5</v>
      </c>
      <c r="J160">
        <v>10.5</v>
      </c>
      <c r="K160">
        <v>6752</v>
      </c>
    </row>
    <row r="161" spans="1:11" x14ac:dyDescent="0.2">
      <c r="G161" t="s">
        <v>8526</v>
      </c>
      <c r="H161">
        <v>5</v>
      </c>
      <c r="I161">
        <v>0</v>
      </c>
    </row>
    <row r="163" spans="1:11" x14ac:dyDescent="0.2">
      <c r="A163" s="5">
        <v>39275</v>
      </c>
      <c r="B163" t="s">
        <v>8147</v>
      </c>
      <c r="C163" t="s">
        <v>8148</v>
      </c>
      <c r="D163">
        <v>4</v>
      </c>
      <c r="E163">
        <v>181</v>
      </c>
      <c r="F163">
        <v>724</v>
      </c>
      <c r="G163" s="5">
        <v>39299</v>
      </c>
      <c r="H163">
        <v>717</v>
      </c>
      <c r="I163">
        <v>7</v>
      </c>
      <c r="J163">
        <v>9</v>
      </c>
      <c r="K163">
        <v>6453</v>
      </c>
    </row>
    <row r="164" spans="1:11" x14ac:dyDescent="0.2">
      <c r="G164" t="s">
        <v>8523</v>
      </c>
      <c r="H164">
        <v>7</v>
      </c>
      <c r="I164">
        <v>0</v>
      </c>
    </row>
    <row r="166" spans="1:11" x14ac:dyDescent="0.2">
      <c r="A166" s="5">
        <v>39289</v>
      </c>
      <c r="B166" t="s">
        <v>4415</v>
      </c>
      <c r="C166" t="s">
        <v>7524</v>
      </c>
      <c r="D166">
        <v>2</v>
      </c>
      <c r="E166">
        <v>317</v>
      </c>
      <c r="F166">
        <v>634</v>
      </c>
      <c r="G166" t="s">
        <v>4100</v>
      </c>
      <c r="H166">
        <v>614</v>
      </c>
      <c r="I166">
        <v>20</v>
      </c>
      <c r="J166">
        <v>9</v>
      </c>
      <c r="K166">
        <v>5526</v>
      </c>
    </row>
    <row r="167" spans="1:11" x14ac:dyDescent="0.2">
      <c r="G167" t="s">
        <v>4051</v>
      </c>
      <c r="H167">
        <v>15</v>
      </c>
      <c r="I167">
        <v>5</v>
      </c>
      <c r="J167">
        <v>9</v>
      </c>
      <c r="K167">
        <v>135</v>
      </c>
    </row>
    <row r="168" spans="1:11" x14ac:dyDescent="0.2">
      <c r="G168" t="s">
        <v>2317</v>
      </c>
      <c r="H168">
        <v>5</v>
      </c>
      <c r="I168">
        <v>0</v>
      </c>
    </row>
    <row r="170" spans="1:11" x14ac:dyDescent="0.2">
      <c r="A170" s="5">
        <v>39302</v>
      </c>
      <c r="B170" t="s">
        <v>4047</v>
      </c>
      <c r="C170" t="s">
        <v>3958</v>
      </c>
      <c r="D170">
        <v>2</v>
      </c>
      <c r="E170">
        <v>345</v>
      </c>
      <c r="F170">
        <v>690</v>
      </c>
      <c r="G170" s="12">
        <v>39319</v>
      </c>
      <c r="H170">
        <v>690</v>
      </c>
      <c r="I170">
        <v>0</v>
      </c>
      <c r="J170">
        <v>9.5</v>
      </c>
      <c r="K170">
        <v>6555</v>
      </c>
    </row>
    <row r="171" spans="1:11" x14ac:dyDescent="0.2">
      <c r="D171" t="s">
        <v>4021</v>
      </c>
      <c r="E171">
        <v>96</v>
      </c>
      <c r="F171">
        <v>96</v>
      </c>
      <c r="H171">
        <v>90</v>
      </c>
      <c r="I171">
        <v>6</v>
      </c>
      <c r="J171">
        <v>9.5</v>
      </c>
      <c r="K171">
        <v>855</v>
      </c>
    </row>
    <row r="172" spans="1:11" x14ac:dyDescent="0.2">
      <c r="G172" t="s">
        <v>2941</v>
      </c>
      <c r="H172">
        <v>6</v>
      </c>
      <c r="I172">
        <v>0</v>
      </c>
    </row>
    <row r="174" spans="1:11" x14ac:dyDescent="0.2">
      <c r="A174" t="s">
        <v>3971</v>
      </c>
      <c r="B174" t="s">
        <v>3768</v>
      </c>
      <c r="C174" t="s">
        <v>3769</v>
      </c>
      <c r="D174">
        <v>1</v>
      </c>
      <c r="E174">
        <v>284</v>
      </c>
      <c r="F174">
        <v>284</v>
      </c>
      <c r="G174" t="s">
        <v>3640</v>
      </c>
      <c r="H174">
        <v>276</v>
      </c>
      <c r="I174">
        <v>8</v>
      </c>
      <c r="J174">
        <v>9</v>
      </c>
      <c r="K174">
        <v>2484</v>
      </c>
    </row>
    <row r="175" spans="1:11" x14ac:dyDescent="0.2">
      <c r="G175" t="s">
        <v>21807</v>
      </c>
      <c r="H175">
        <v>3</v>
      </c>
      <c r="I175">
        <v>5</v>
      </c>
    </row>
    <row r="176" spans="1:11" x14ac:dyDescent="0.2">
      <c r="G176" t="s">
        <v>2266</v>
      </c>
      <c r="H176">
        <v>5</v>
      </c>
      <c r="I176">
        <v>0</v>
      </c>
    </row>
    <row r="178" spans="1:11" x14ac:dyDescent="0.2">
      <c r="A178" t="s">
        <v>3801</v>
      </c>
      <c r="B178" t="s">
        <v>3698</v>
      </c>
      <c r="C178" t="s">
        <v>3794</v>
      </c>
      <c r="D178">
        <v>1</v>
      </c>
      <c r="E178">
        <v>465</v>
      </c>
      <c r="F178">
        <v>465</v>
      </c>
      <c r="G178" t="s">
        <v>8535</v>
      </c>
      <c r="H178">
        <v>448</v>
      </c>
      <c r="I178">
        <v>17</v>
      </c>
      <c r="J178">
        <v>9</v>
      </c>
      <c r="K178">
        <v>4032</v>
      </c>
    </row>
    <row r="179" spans="1:11" x14ac:dyDescent="0.2">
      <c r="G179" t="s">
        <v>8745</v>
      </c>
      <c r="H179">
        <v>6</v>
      </c>
      <c r="I179">
        <v>11</v>
      </c>
    </row>
    <row r="180" spans="1:11" x14ac:dyDescent="0.2">
      <c r="G180" t="s">
        <v>2488</v>
      </c>
      <c r="H180">
        <v>11</v>
      </c>
      <c r="I180">
        <v>0</v>
      </c>
      <c r="J180">
        <v>8.5</v>
      </c>
      <c r="K180">
        <v>94</v>
      </c>
    </row>
    <row r="182" spans="1:11" x14ac:dyDescent="0.2">
      <c r="A182" t="s">
        <v>3847</v>
      </c>
      <c r="B182" t="s">
        <v>3795</v>
      </c>
      <c r="C182" t="s">
        <v>3569</v>
      </c>
      <c r="D182">
        <v>1</v>
      </c>
      <c r="E182">
        <v>642</v>
      </c>
      <c r="F182">
        <v>642</v>
      </c>
      <c r="G182" t="s">
        <v>8519</v>
      </c>
      <c r="H182">
        <v>636</v>
      </c>
      <c r="I182">
        <v>6</v>
      </c>
      <c r="J182">
        <v>9</v>
      </c>
      <c r="K182">
        <v>5724</v>
      </c>
    </row>
    <row r="183" spans="1:11" x14ac:dyDescent="0.2">
      <c r="G183" t="s">
        <v>8676</v>
      </c>
      <c r="H183">
        <v>6</v>
      </c>
      <c r="I183">
        <v>0</v>
      </c>
    </row>
    <row r="185" spans="1:11" x14ac:dyDescent="0.2">
      <c r="A185" t="s">
        <v>8519</v>
      </c>
      <c r="B185" t="s">
        <v>8370</v>
      </c>
      <c r="C185" t="s">
        <v>8429</v>
      </c>
      <c r="D185">
        <v>4</v>
      </c>
      <c r="E185">
        <v>158</v>
      </c>
      <c r="F185">
        <v>632</v>
      </c>
      <c r="G185" t="s">
        <v>8797</v>
      </c>
      <c r="H185">
        <v>622</v>
      </c>
      <c r="I185">
        <v>10</v>
      </c>
      <c r="J185">
        <v>10.5</v>
      </c>
      <c r="K185">
        <v>6531</v>
      </c>
    </row>
    <row r="186" spans="1:11" x14ac:dyDescent="0.2">
      <c r="G186" t="s">
        <v>8858</v>
      </c>
      <c r="H186">
        <v>2</v>
      </c>
      <c r="I186">
        <v>8</v>
      </c>
    </row>
    <row r="187" spans="1:11" x14ac:dyDescent="0.2">
      <c r="G187" t="s">
        <v>2443</v>
      </c>
      <c r="H187">
        <v>8</v>
      </c>
      <c r="I187">
        <v>0</v>
      </c>
      <c r="J187">
        <v>8.5</v>
      </c>
      <c r="K187">
        <v>68</v>
      </c>
    </row>
    <row r="189" spans="1:11" x14ac:dyDescent="0.2">
      <c r="A189" t="s">
        <v>8515</v>
      </c>
      <c r="B189" t="s">
        <v>8828</v>
      </c>
      <c r="C189" t="s">
        <v>8829</v>
      </c>
      <c r="D189">
        <v>2</v>
      </c>
      <c r="E189">
        <v>171</v>
      </c>
      <c r="F189">
        <v>342</v>
      </c>
      <c r="G189" t="s">
        <v>3322</v>
      </c>
      <c r="H189">
        <v>336</v>
      </c>
      <c r="I189">
        <v>6</v>
      </c>
      <c r="J189">
        <v>10</v>
      </c>
      <c r="K189">
        <v>3360</v>
      </c>
    </row>
    <row r="190" spans="1:11" x14ac:dyDescent="0.2">
      <c r="G190" t="s">
        <v>2317</v>
      </c>
      <c r="H190">
        <v>6</v>
      </c>
      <c r="I190">
        <v>0</v>
      </c>
      <c r="J190">
        <v>8.5</v>
      </c>
      <c r="K190">
        <v>51</v>
      </c>
    </row>
    <row r="192" spans="1:11" x14ac:dyDescent="0.2">
      <c r="A192" t="s">
        <v>8797</v>
      </c>
      <c r="B192" t="s">
        <v>8830</v>
      </c>
      <c r="C192" t="s">
        <v>3593</v>
      </c>
      <c r="D192">
        <v>2</v>
      </c>
      <c r="E192">
        <v>301</v>
      </c>
      <c r="F192">
        <v>602</v>
      </c>
      <c r="G192" t="s">
        <v>3181</v>
      </c>
      <c r="H192">
        <v>595</v>
      </c>
      <c r="I192">
        <v>7</v>
      </c>
      <c r="J192">
        <v>9.5</v>
      </c>
      <c r="K192">
        <v>5652</v>
      </c>
    </row>
    <row r="193" spans="1:11" x14ac:dyDescent="0.2">
      <c r="G193" t="s">
        <v>10129</v>
      </c>
      <c r="H193">
        <v>7</v>
      </c>
      <c r="I193">
        <v>0</v>
      </c>
    </row>
    <row r="195" spans="1:11" x14ac:dyDescent="0.2">
      <c r="A195" t="s">
        <v>3322</v>
      </c>
      <c r="B195" t="s">
        <v>3353</v>
      </c>
      <c r="C195" t="s">
        <v>3354</v>
      </c>
      <c r="D195">
        <v>4</v>
      </c>
      <c r="E195">
        <v>148</v>
      </c>
      <c r="F195">
        <v>592</v>
      </c>
      <c r="G195" t="s">
        <v>9044</v>
      </c>
      <c r="H195">
        <v>587</v>
      </c>
      <c r="I195">
        <v>5</v>
      </c>
      <c r="J195">
        <v>9</v>
      </c>
      <c r="K195">
        <v>5283</v>
      </c>
    </row>
    <row r="196" spans="1:11" x14ac:dyDescent="0.2">
      <c r="G196" t="s">
        <v>2267</v>
      </c>
      <c r="H196">
        <v>5</v>
      </c>
      <c r="I196">
        <v>0</v>
      </c>
    </row>
    <row r="199" spans="1:11" x14ac:dyDescent="0.2">
      <c r="A199" t="s">
        <v>3182</v>
      </c>
      <c r="B199" t="s">
        <v>3166</v>
      </c>
      <c r="C199" t="s">
        <v>3127</v>
      </c>
      <c r="D199">
        <v>2</v>
      </c>
      <c r="E199">
        <v>219</v>
      </c>
      <c r="F199">
        <v>438</v>
      </c>
      <c r="G199" t="s">
        <v>9004</v>
      </c>
      <c r="H199">
        <v>434</v>
      </c>
      <c r="I199">
        <v>4</v>
      </c>
      <c r="J199">
        <v>9</v>
      </c>
      <c r="K199">
        <v>3906</v>
      </c>
    </row>
    <row r="200" spans="1:11" x14ac:dyDescent="0.2">
      <c r="G200" t="s">
        <v>10389</v>
      </c>
      <c r="H200">
        <v>4</v>
      </c>
      <c r="I200">
        <v>0</v>
      </c>
      <c r="J200">
        <v>8.5</v>
      </c>
      <c r="K200">
        <v>34</v>
      </c>
    </row>
    <row r="202" spans="1:11" x14ac:dyDescent="0.2">
      <c r="A202" t="s">
        <v>3182</v>
      </c>
      <c r="B202" t="s">
        <v>3308</v>
      </c>
      <c r="C202" t="s">
        <v>3265</v>
      </c>
      <c r="D202">
        <v>1</v>
      </c>
      <c r="E202">
        <v>115</v>
      </c>
      <c r="F202">
        <v>115</v>
      </c>
      <c r="G202" t="s">
        <v>9005</v>
      </c>
      <c r="H202">
        <v>130</v>
      </c>
      <c r="I202">
        <v>0</v>
      </c>
      <c r="J202">
        <v>9.5</v>
      </c>
      <c r="K202">
        <v>1235</v>
      </c>
    </row>
    <row r="205" spans="1:11" x14ac:dyDescent="0.2">
      <c r="A205" t="s">
        <v>8877</v>
      </c>
      <c r="B205" t="s">
        <v>8961</v>
      </c>
      <c r="C205" t="s">
        <v>8795</v>
      </c>
      <c r="D205">
        <v>2</v>
      </c>
      <c r="E205">
        <v>314</v>
      </c>
      <c r="F205">
        <v>628</v>
      </c>
      <c r="G205" t="s">
        <v>9295</v>
      </c>
      <c r="H205">
        <v>626</v>
      </c>
      <c r="I205">
        <v>2</v>
      </c>
      <c r="J205">
        <v>9</v>
      </c>
      <c r="K205">
        <v>5634</v>
      </c>
    </row>
    <row r="206" spans="1:11" x14ac:dyDescent="0.2">
      <c r="G206" t="s">
        <v>10130</v>
      </c>
      <c r="H206">
        <v>2</v>
      </c>
      <c r="I206">
        <v>0</v>
      </c>
    </row>
    <row r="208" spans="1:11" x14ac:dyDescent="0.2">
      <c r="A208" t="s">
        <v>9129</v>
      </c>
      <c r="B208" t="s">
        <v>9117</v>
      </c>
      <c r="C208" t="s">
        <v>9118</v>
      </c>
      <c r="D208">
        <v>3</v>
      </c>
      <c r="E208">
        <v>236</v>
      </c>
      <c r="F208">
        <v>708</v>
      </c>
      <c r="G208" t="s">
        <v>2716</v>
      </c>
      <c r="H208">
        <v>700</v>
      </c>
      <c r="I208">
        <v>8</v>
      </c>
      <c r="J208">
        <v>10</v>
      </c>
      <c r="K208">
        <f>H208*J208</f>
        <v>7000</v>
      </c>
    </row>
    <row r="209" spans="1:11" x14ac:dyDescent="0.2">
      <c r="G209" t="s">
        <v>10389</v>
      </c>
      <c r="H209">
        <v>8</v>
      </c>
      <c r="I209">
        <v>0</v>
      </c>
      <c r="J209">
        <v>8.5</v>
      </c>
      <c r="K209">
        <v>68</v>
      </c>
    </row>
    <row r="211" spans="1:11" x14ac:dyDescent="0.2">
      <c r="A211" t="s">
        <v>9005</v>
      </c>
      <c r="B211" t="s">
        <v>9028</v>
      </c>
      <c r="C211" t="s">
        <v>9029</v>
      </c>
      <c r="D211">
        <v>3</v>
      </c>
      <c r="E211">
        <v>129</v>
      </c>
      <c r="F211">
        <v>387</v>
      </c>
      <c r="G211" t="s">
        <v>9295</v>
      </c>
      <c r="H211">
        <v>379</v>
      </c>
      <c r="I211">
        <v>8</v>
      </c>
      <c r="J211">
        <v>9.5</v>
      </c>
      <c r="K211">
        <v>3601</v>
      </c>
    </row>
    <row r="212" spans="1:11" x14ac:dyDescent="0.2">
      <c r="G212" t="s">
        <v>10422</v>
      </c>
      <c r="H212">
        <v>8</v>
      </c>
      <c r="I212">
        <v>0</v>
      </c>
      <c r="J212">
        <v>8.5</v>
      </c>
      <c r="K212">
        <v>68</v>
      </c>
    </row>
    <row r="214" spans="1:11" x14ac:dyDescent="0.2">
      <c r="A214" t="s">
        <v>9081</v>
      </c>
      <c r="B214" t="s">
        <v>9258</v>
      </c>
      <c r="C214" t="s">
        <v>9259</v>
      </c>
      <c r="D214">
        <v>5.5</v>
      </c>
      <c r="E214">
        <v>112</v>
      </c>
      <c r="F214">
        <v>616</v>
      </c>
      <c r="G214" t="s">
        <v>2928</v>
      </c>
      <c r="H214">
        <v>609</v>
      </c>
      <c r="I214">
        <v>7</v>
      </c>
      <c r="J214">
        <v>11</v>
      </c>
      <c r="K214">
        <v>6699</v>
      </c>
    </row>
    <row r="215" spans="1:11" x14ac:dyDescent="0.2">
      <c r="G215" t="s">
        <v>10371</v>
      </c>
      <c r="H215">
        <v>6</v>
      </c>
      <c r="I215">
        <v>1</v>
      </c>
      <c r="J215">
        <v>8.5</v>
      </c>
      <c r="K215">
        <v>51</v>
      </c>
    </row>
    <row r="216" spans="1:11" x14ac:dyDescent="0.2">
      <c r="G216" t="s">
        <v>2318</v>
      </c>
      <c r="H216">
        <v>1</v>
      </c>
      <c r="I216">
        <v>0</v>
      </c>
    </row>
    <row r="218" spans="1:11" x14ac:dyDescent="0.2">
      <c r="A218" s="12" t="s">
        <v>2871</v>
      </c>
      <c r="B218" t="s">
        <v>9455</v>
      </c>
      <c r="C218" t="s">
        <v>2990</v>
      </c>
      <c r="D218">
        <v>2</v>
      </c>
      <c r="E218">
        <v>302</v>
      </c>
      <c r="F218">
        <v>604</v>
      </c>
      <c r="G218" t="s">
        <v>2716</v>
      </c>
      <c r="H218">
        <v>596</v>
      </c>
      <c r="I218">
        <v>8</v>
      </c>
      <c r="J218">
        <v>9</v>
      </c>
      <c r="K218">
        <f>H218*J218</f>
        <v>5364</v>
      </c>
    </row>
    <row r="219" spans="1:11" x14ac:dyDescent="0.2">
      <c r="G219" t="s">
        <v>2716</v>
      </c>
      <c r="H219" t="s">
        <v>7749</v>
      </c>
      <c r="I219">
        <v>7</v>
      </c>
      <c r="J219">
        <v>9</v>
      </c>
      <c r="K219">
        <f>1*J219</f>
        <v>9</v>
      </c>
    </row>
    <row r="220" spans="1:11" x14ac:dyDescent="0.2">
      <c r="G220" t="s">
        <v>2265</v>
      </c>
      <c r="H220">
        <v>7</v>
      </c>
      <c r="I220">
        <v>0</v>
      </c>
    </row>
    <row r="222" spans="1:11" x14ac:dyDescent="0.2">
      <c r="A222" t="s">
        <v>2816</v>
      </c>
      <c r="B222" t="s">
        <v>9223</v>
      </c>
      <c r="C222" t="s">
        <v>2924</v>
      </c>
      <c r="D222">
        <v>2</v>
      </c>
      <c r="E222">
        <v>309</v>
      </c>
      <c r="F222">
        <v>618</v>
      </c>
      <c r="G222" t="s">
        <v>9481</v>
      </c>
      <c r="H222">
        <v>612</v>
      </c>
      <c r="I222">
        <v>6</v>
      </c>
      <c r="J222">
        <v>8</v>
      </c>
      <c r="K222">
        <v>4896</v>
      </c>
    </row>
    <row r="223" spans="1:11" x14ac:dyDescent="0.2">
      <c r="G223" t="s">
        <v>10094</v>
      </c>
      <c r="H223">
        <v>5</v>
      </c>
      <c r="I223">
        <v>1</v>
      </c>
    </row>
    <row r="226" spans="1:11" x14ac:dyDescent="0.2">
      <c r="A226" t="s">
        <v>2959</v>
      </c>
      <c r="B226" t="s">
        <v>2834</v>
      </c>
      <c r="C226" t="s">
        <v>2835</v>
      </c>
      <c r="D226">
        <v>3</v>
      </c>
      <c r="E226">
        <v>217</v>
      </c>
      <c r="F226">
        <v>651</v>
      </c>
      <c r="G226" t="s">
        <v>10117</v>
      </c>
      <c r="H226">
        <v>647</v>
      </c>
      <c r="I226">
        <v>4</v>
      </c>
      <c r="J226">
        <v>10</v>
      </c>
      <c r="K226">
        <v>6470</v>
      </c>
    </row>
    <row r="227" spans="1:11" x14ac:dyDescent="0.2">
      <c r="G227" t="s">
        <v>10095</v>
      </c>
      <c r="H227">
        <v>4</v>
      </c>
      <c r="I227">
        <v>0</v>
      </c>
    </row>
    <row r="229" spans="1:11" x14ac:dyDescent="0.2">
      <c r="A229" t="s">
        <v>9466</v>
      </c>
      <c r="B229" t="s">
        <v>9379</v>
      </c>
      <c r="C229" t="s">
        <v>9380</v>
      </c>
      <c r="D229">
        <v>2</v>
      </c>
      <c r="E229">
        <v>351</v>
      </c>
      <c r="F229">
        <v>702</v>
      </c>
      <c r="G229" t="s">
        <v>9759</v>
      </c>
      <c r="H229">
        <v>696</v>
      </c>
      <c r="I229">
        <v>6</v>
      </c>
      <c r="J229">
        <v>9</v>
      </c>
      <c r="K229">
        <v>6264</v>
      </c>
    </row>
    <row r="230" spans="1:11" x14ac:dyDescent="0.2">
      <c r="G230" t="s">
        <v>10095</v>
      </c>
      <c r="H230">
        <v>6</v>
      </c>
      <c r="I230">
        <v>0</v>
      </c>
    </row>
    <row r="232" spans="1:11" x14ac:dyDescent="0.2">
      <c r="A232" t="s">
        <v>9760</v>
      </c>
      <c r="B232" t="s">
        <v>9817</v>
      </c>
      <c r="C232" t="s">
        <v>9818</v>
      </c>
      <c r="D232">
        <v>2</v>
      </c>
      <c r="E232">
        <v>356</v>
      </c>
      <c r="F232">
        <v>712</v>
      </c>
      <c r="G232" t="s">
        <v>21808</v>
      </c>
      <c r="H232">
        <v>704</v>
      </c>
      <c r="I232">
        <v>8</v>
      </c>
      <c r="J232">
        <v>9</v>
      </c>
      <c r="K232">
        <v>6336</v>
      </c>
    </row>
    <row r="233" spans="1:11" x14ac:dyDescent="0.2">
      <c r="G233" t="s">
        <v>10096</v>
      </c>
      <c r="H233">
        <v>8</v>
      </c>
      <c r="I233">
        <v>0</v>
      </c>
    </row>
    <row r="235" spans="1:11" x14ac:dyDescent="0.2">
      <c r="A235" t="s">
        <v>21703</v>
      </c>
      <c r="B235" t="s">
        <v>2445</v>
      </c>
      <c r="C235" t="s">
        <v>2446</v>
      </c>
      <c r="D235">
        <v>1</v>
      </c>
      <c r="E235">
        <v>221</v>
      </c>
      <c r="F235">
        <v>221</v>
      </c>
      <c r="G235" t="s">
        <v>2443</v>
      </c>
      <c r="H235">
        <v>220</v>
      </c>
      <c r="I235">
        <v>1</v>
      </c>
      <c r="J235">
        <v>8.5</v>
      </c>
      <c r="K235">
        <v>1870</v>
      </c>
    </row>
    <row r="236" spans="1:11" x14ac:dyDescent="0.2">
      <c r="G236" t="s">
        <v>10215</v>
      </c>
      <c r="H236">
        <v>1</v>
      </c>
      <c r="I236">
        <v>0</v>
      </c>
    </row>
  </sheetData>
  <mergeCells count="1">
    <mergeCell ref="A1:C3"/>
  </mergeCells>
  <phoneticPr fontId="13" type="noConversion"/>
  <pageMargins left="0.75" right="0.75" top="1" bottom="1" header="0.5" footer="0.5"/>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K12"/>
  <sheetViews>
    <sheetView zoomScaleNormal="100" workbookViewId="0">
      <selection activeCell="M47" sqref="M47"/>
    </sheetView>
  </sheetViews>
  <sheetFormatPr baseColWidth="10" defaultRowHeight="12.75" x14ac:dyDescent="0.2"/>
  <sheetData>
    <row r="1" spans="1:11" x14ac:dyDescent="0.2">
      <c r="A1" s="127" t="s">
        <v>6224</v>
      </c>
      <c r="B1" s="128"/>
      <c r="C1" s="129"/>
    </row>
    <row r="2" spans="1:11" x14ac:dyDescent="0.2">
      <c r="A2" s="130"/>
      <c r="B2" s="131"/>
      <c r="C2" s="132"/>
    </row>
    <row r="3" spans="1:11" x14ac:dyDescent="0.2">
      <c r="A3" s="133"/>
      <c r="B3" s="134"/>
      <c r="C3" s="135"/>
    </row>
    <row r="4" spans="1:11" ht="13.5" thickBot="1" x14ac:dyDescent="0.25"/>
    <row r="5" spans="1:11" ht="18.75" thickBot="1" x14ac:dyDescent="0.3">
      <c r="A5" s="3" t="s">
        <v>6476</v>
      </c>
      <c r="B5" s="3" t="s">
        <v>6814</v>
      </c>
      <c r="C5" s="3" t="s">
        <v>6932</v>
      </c>
      <c r="D5" s="3" t="s">
        <v>6377</v>
      </c>
      <c r="E5" s="3" t="s">
        <v>6249</v>
      </c>
      <c r="F5" s="4" t="s">
        <v>6904</v>
      </c>
      <c r="G5" s="3" t="s">
        <v>6829</v>
      </c>
      <c r="H5" s="3" t="s">
        <v>6844</v>
      </c>
      <c r="I5" s="3" t="s">
        <v>6404</v>
      </c>
      <c r="J5" s="3" t="s">
        <v>7022</v>
      </c>
      <c r="K5" s="3" t="s">
        <v>6312</v>
      </c>
    </row>
    <row r="8" spans="1:11" x14ac:dyDescent="0.2">
      <c r="A8" s="5">
        <v>38951</v>
      </c>
      <c r="B8" t="s">
        <v>5553</v>
      </c>
      <c r="C8" t="s">
        <v>5317</v>
      </c>
      <c r="D8">
        <v>1</v>
      </c>
      <c r="E8">
        <v>712</v>
      </c>
      <c r="F8">
        <v>712</v>
      </c>
      <c r="G8" s="5">
        <v>38960</v>
      </c>
      <c r="H8">
        <v>709</v>
      </c>
      <c r="I8">
        <v>3</v>
      </c>
      <c r="J8">
        <v>9.5</v>
      </c>
      <c r="K8">
        <f>H8*J8</f>
        <v>6735.5</v>
      </c>
    </row>
    <row r="9" spans="1:11" x14ac:dyDescent="0.2">
      <c r="G9" s="5">
        <v>38960</v>
      </c>
      <c r="H9">
        <v>3</v>
      </c>
      <c r="I9">
        <v>0</v>
      </c>
    </row>
    <row r="11" spans="1:11" x14ac:dyDescent="0.2">
      <c r="B11" t="s">
        <v>5978</v>
      </c>
      <c r="C11" t="s">
        <v>6145</v>
      </c>
      <c r="D11">
        <v>2</v>
      </c>
      <c r="E11">
        <v>338</v>
      </c>
      <c r="F11">
        <v>676</v>
      </c>
      <c r="G11" s="5">
        <v>38960</v>
      </c>
      <c r="H11">
        <v>673</v>
      </c>
      <c r="I11">
        <v>3</v>
      </c>
      <c r="J11">
        <v>9</v>
      </c>
      <c r="K11">
        <f>H11*J11</f>
        <v>6057</v>
      </c>
    </row>
    <row r="12" spans="1:11" x14ac:dyDescent="0.2">
      <c r="G12" s="5">
        <v>38960</v>
      </c>
      <c r="H12">
        <v>3</v>
      </c>
      <c r="I12">
        <v>0</v>
      </c>
    </row>
  </sheetData>
  <mergeCells count="1">
    <mergeCell ref="A1:C3"/>
  </mergeCells>
  <phoneticPr fontId="13" type="noConversion"/>
  <pageMargins left="0.75" right="0.75" top="1" bottom="1" header="0.5" footer="0.5"/>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K71"/>
  <sheetViews>
    <sheetView topLeftCell="A67" zoomScaleNormal="100" workbookViewId="0">
      <selection activeCell="N113" sqref="N113"/>
    </sheetView>
  </sheetViews>
  <sheetFormatPr baseColWidth="10" defaultRowHeight="12.75" x14ac:dyDescent="0.2"/>
  <sheetData>
    <row r="1" spans="1:11" x14ac:dyDescent="0.2">
      <c r="A1" s="127" t="s">
        <v>8398</v>
      </c>
      <c r="B1" s="128"/>
      <c r="C1" s="129"/>
    </row>
    <row r="2" spans="1:11" x14ac:dyDescent="0.2">
      <c r="A2" s="130"/>
      <c r="B2" s="131"/>
      <c r="C2" s="132"/>
    </row>
    <row r="3" spans="1:11" x14ac:dyDescent="0.2">
      <c r="A3" s="133"/>
      <c r="B3" s="134"/>
      <c r="C3" s="135"/>
    </row>
    <row r="4" spans="1:11" ht="13.5" thickBot="1" x14ac:dyDescent="0.25"/>
    <row r="5" spans="1:11" ht="18.75" thickBot="1" x14ac:dyDescent="0.3">
      <c r="A5" s="3" t="s">
        <v>6476</v>
      </c>
      <c r="B5" s="3" t="s">
        <v>6814</v>
      </c>
      <c r="C5" s="3" t="s">
        <v>7844</v>
      </c>
      <c r="D5" s="3" t="s">
        <v>7684</v>
      </c>
      <c r="E5" s="3" t="s">
        <v>7848</v>
      </c>
      <c r="F5" s="4" t="s">
        <v>6904</v>
      </c>
      <c r="G5" s="3" t="s">
        <v>6829</v>
      </c>
      <c r="H5" s="3" t="s">
        <v>6844</v>
      </c>
      <c r="I5" s="3" t="s">
        <v>6404</v>
      </c>
      <c r="J5" s="3" t="s">
        <v>7022</v>
      </c>
      <c r="K5" s="3" t="s">
        <v>6312</v>
      </c>
    </row>
    <row r="6" spans="1:11" x14ac:dyDescent="0.2">
      <c r="A6" s="5">
        <v>39275</v>
      </c>
      <c r="B6" t="s">
        <v>8167</v>
      </c>
      <c r="C6" t="s">
        <v>8218</v>
      </c>
      <c r="D6">
        <v>1</v>
      </c>
      <c r="E6">
        <v>575</v>
      </c>
      <c r="F6">
        <v>575</v>
      </c>
      <c r="G6" s="5">
        <v>39290</v>
      </c>
      <c r="H6">
        <v>562</v>
      </c>
      <c r="I6">
        <v>13</v>
      </c>
      <c r="J6">
        <v>11</v>
      </c>
      <c r="K6">
        <v>6182</v>
      </c>
    </row>
    <row r="7" spans="1:11" x14ac:dyDescent="0.2">
      <c r="G7" t="s">
        <v>3812</v>
      </c>
      <c r="H7">
        <v>13</v>
      </c>
      <c r="I7">
        <v>0</v>
      </c>
      <c r="J7">
        <v>11</v>
      </c>
      <c r="K7">
        <v>143</v>
      </c>
    </row>
    <row r="9" spans="1:11" x14ac:dyDescent="0.2">
      <c r="A9" s="5">
        <v>39275</v>
      </c>
      <c r="B9" t="s">
        <v>8469</v>
      </c>
      <c r="C9" t="s">
        <v>8470</v>
      </c>
      <c r="D9">
        <v>2</v>
      </c>
      <c r="E9">
        <v>419</v>
      </c>
      <c r="F9">
        <v>838</v>
      </c>
      <c r="G9" s="5">
        <v>39282</v>
      </c>
      <c r="H9">
        <v>816</v>
      </c>
      <c r="I9">
        <v>22</v>
      </c>
      <c r="J9">
        <v>9</v>
      </c>
      <c r="K9">
        <v>7344</v>
      </c>
    </row>
    <row r="10" spans="1:11" x14ac:dyDescent="0.2">
      <c r="G10" s="5">
        <v>39296</v>
      </c>
      <c r="H10">
        <v>15</v>
      </c>
      <c r="I10">
        <v>7</v>
      </c>
      <c r="J10">
        <v>9</v>
      </c>
      <c r="K10">
        <v>135</v>
      </c>
    </row>
    <row r="11" spans="1:11" x14ac:dyDescent="0.2">
      <c r="G11" s="5" t="s">
        <v>8390</v>
      </c>
      <c r="H11">
        <v>7</v>
      </c>
      <c r="I11">
        <v>0</v>
      </c>
    </row>
    <row r="13" spans="1:11" x14ac:dyDescent="0.2">
      <c r="A13" s="5">
        <v>39277</v>
      </c>
      <c r="B13" t="s">
        <v>4147</v>
      </c>
      <c r="C13" t="s">
        <v>4089</v>
      </c>
      <c r="D13">
        <v>1</v>
      </c>
      <c r="E13">
        <v>574</v>
      </c>
      <c r="F13">
        <v>574</v>
      </c>
      <c r="G13" s="5">
        <v>39289</v>
      </c>
      <c r="H13">
        <v>565</v>
      </c>
      <c r="I13">
        <v>9</v>
      </c>
      <c r="J13">
        <v>10</v>
      </c>
      <c r="K13">
        <v>5650</v>
      </c>
    </row>
    <row r="14" spans="1:11" x14ac:dyDescent="0.2">
      <c r="G14" t="s">
        <v>8440</v>
      </c>
      <c r="H14">
        <v>10</v>
      </c>
      <c r="I14">
        <v>0</v>
      </c>
    </row>
    <row r="16" spans="1:11" x14ac:dyDescent="0.2">
      <c r="A16" s="5">
        <v>39277</v>
      </c>
      <c r="B16" t="s">
        <v>4259</v>
      </c>
      <c r="C16" t="s">
        <v>8180</v>
      </c>
      <c r="D16">
        <v>1</v>
      </c>
      <c r="E16">
        <v>478</v>
      </c>
      <c r="F16">
        <v>478</v>
      </c>
      <c r="G16" s="5">
        <v>39296</v>
      </c>
      <c r="H16">
        <v>470</v>
      </c>
      <c r="I16">
        <v>8</v>
      </c>
      <c r="J16">
        <v>9.5</v>
      </c>
      <c r="K16">
        <v>4465</v>
      </c>
    </row>
    <row r="17" spans="1:11" x14ac:dyDescent="0.2">
      <c r="A17" s="5"/>
      <c r="G17" s="5" t="s">
        <v>3812</v>
      </c>
      <c r="H17">
        <v>6</v>
      </c>
      <c r="I17">
        <v>2</v>
      </c>
      <c r="J17">
        <v>9.5</v>
      </c>
      <c r="K17">
        <v>57</v>
      </c>
    </row>
    <row r="18" spans="1:11" x14ac:dyDescent="0.2">
      <c r="G18" t="s">
        <v>3796</v>
      </c>
      <c r="H18">
        <v>2</v>
      </c>
      <c r="I18">
        <v>0</v>
      </c>
    </row>
    <row r="20" spans="1:11" x14ac:dyDescent="0.2">
      <c r="A20" s="5">
        <v>39278</v>
      </c>
      <c r="B20" t="s">
        <v>4040</v>
      </c>
      <c r="C20" t="s">
        <v>4523</v>
      </c>
      <c r="D20">
        <v>1</v>
      </c>
      <c r="E20">
        <v>575</v>
      </c>
      <c r="F20">
        <v>575</v>
      </c>
      <c r="G20" s="5">
        <v>39310</v>
      </c>
      <c r="H20">
        <v>572</v>
      </c>
      <c r="I20">
        <v>3</v>
      </c>
      <c r="J20">
        <v>10</v>
      </c>
      <c r="K20">
        <f>H20*J20</f>
        <v>5720</v>
      </c>
    </row>
    <row r="21" spans="1:11" x14ac:dyDescent="0.2">
      <c r="G21" t="s">
        <v>3796</v>
      </c>
      <c r="H21">
        <v>3</v>
      </c>
      <c r="I21">
        <v>0</v>
      </c>
    </row>
    <row r="23" spans="1:11" x14ac:dyDescent="0.2">
      <c r="A23" s="5">
        <v>39278</v>
      </c>
      <c r="B23" t="s">
        <v>4347</v>
      </c>
      <c r="C23" t="s">
        <v>4348</v>
      </c>
      <c r="D23">
        <v>2</v>
      </c>
      <c r="E23">
        <v>322</v>
      </c>
      <c r="F23">
        <v>644</v>
      </c>
      <c r="G23" s="5">
        <v>39289</v>
      </c>
      <c r="H23">
        <v>635</v>
      </c>
      <c r="I23">
        <v>9</v>
      </c>
      <c r="J23">
        <v>9.5</v>
      </c>
      <c r="K23">
        <v>6033</v>
      </c>
    </row>
    <row r="24" spans="1:11" x14ac:dyDescent="0.2">
      <c r="G24" t="s">
        <v>8437</v>
      </c>
      <c r="H24">
        <v>8</v>
      </c>
      <c r="I24">
        <v>1</v>
      </c>
    </row>
    <row r="25" spans="1:11" x14ac:dyDescent="0.2">
      <c r="G25" s="5">
        <v>39297</v>
      </c>
      <c r="H25">
        <v>1</v>
      </c>
      <c r="I25">
        <v>0</v>
      </c>
    </row>
    <row r="27" spans="1:11" x14ac:dyDescent="0.2">
      <c r="A27" s="5">
        <v>39287</v>
      </c>
      <c r="B27" t="s">
        <v>4257</v>
      </c>
      <c r="C27" t="s">
        <v>4258</v>
      </c>
      <c r="D27">
        <v>2</v>
      </c>
      <c r="E27">
        <v>418</v>
      </c>
      <c r="F27">
        <v>836</v>
      </c>
      <c r="G27" s="5">
        <v>39296</v>
      </c>
      <c r="H27">
        <v>826</v>
      </c>
      <c r="I27">
        <v>10</v>
      </c>
      <c r="J27">
        <v>9.5</v>
      </c>
      <c r="K27">
        <v>7847</v>
      </c>
    </row>
    <row r="28" spans="1:11" x14ac:dyDescent="0.2">
      <c r="G28" t="s">
        <v>8436</v>
      </c>
      <c r="H28">
        <v>10</v>
      </c>
      <c r="I28">
        <v>0</v>
      </c>
    </row>
    <row r="30" spans="1:11" x14ac:dyDescent="0.2">
      <c r="A30" s="5">
        <v>39289</v>
      </c>
      <c r="B30" t="s">
        <v>4200</v>
      </c>
      <c r="C30" t="s">
        <v>4218</v>
      </c>
      <c r="D30">
        <v>2</v>
      </c>
      <c r="E30">
        <v>417</v>
      </c>
      <c r="F30">
        <v>834</v>
      </c>
      <c r="G30" s="5">
        <v>39310</v>
      </c>
      <c r="H30">
        <v>794</v>
      </c>
      <c r="I30">
        <v>40</v>
      </c>
      <c r="J30">
        <v>8.5</v>
      </c>
      <c r="K30">
        <f>H30*J30</f>
        <v>6749</v>
      </c>
    </row>
    <row r="33" spans="1:11" x14ac:dyDescent="0.2">
      <c r="A33" s="5">
        <v>39289</v>
      </c>
      <c r="B33" t="s">
        <v>4346</v>
      </c>
      <c r="C33" t="s">
        <v>4167</v>
      </c>
      <c r="D33">
        <v>2</v>
      </c>
      <c r="E33">
        <v>417</v>
      </c>
      <c r="F33">
        <v>834</v>
      </c>
      <c r="G33" s="5">
        <v>39303</v>
      </c>
      <c r="H33">
        <v>821</v>
      </c>
      <c r="I33">
        <v>9</v>
      </c>
      <c r="J33">
        <v>9</v>
      </c>
      <c r="K33">
        <v>7389</v>
      </c>
    </row>
    <row r="34" spans="1:11" x14ac:dyDescent="0.2">
      <c r="G34" t="s">
        <v>8390</v>
      </c>
      <c r="H34">
        <v>4</v>
      </c>
      <c r="I34">
        <v>5</v>
      </c>
    </row>
    <row r="35" spans="1:11" x14ac:dyDescent="0.2">
      <c r="G35" t="s">
        <v>3833</v>
      </c>
      <c r="H35">
        <v>4</v>
      </c>
      <c r="I35">
        <v>1</v>
      </c>
      <c r="J35">
        <v>9</v>
      </c>
      <c r="K35">
        <v>36</v>
      </c>
    </row>
    <row r="38" spans="1:11" x14ac:dyDescent="0.2">
      <c r="A38" t="s">
        <v>4045</v>
      </c>
      <c r="B38" t="s">
        <v>4292</v>
      </c>
      <c r="C38" t="s">
        <v>4293</v>
      </c>
      <c r="D38">
        <v>5</v>
      </c>
      <c r="E38">
        <v>164</v>
      </c>
      <c r="F38">
        <v>820</v>
      </c>
      <c r="G38" t="s">
        <v>8459</v>
      </c>
      <c r="H38">
        <v>796</v>
      </c>
      <c r="I38">
        <v>24</v>
      </c>
      <c r="J38">
        <v>11</v>
      </c>
      <c r="K38">
        <v>8756</v>
      </c>
    </row>
    <row r="41" spans="1:11" x14ac:dyDescent="0.2">
      <c r="A41" t="s">
        <v>3859</v>
      </c>
      <c r="B41" t="s">
        <v>3957</v>
      </c>
      <c r="C41" t="s">
        <v>3898</v>
      </c>
      <c r="D41">
        <v>1</v>
      </c>
      <c r="E41">
        <v>593</v>
      </c>
      <c r="F41">
        <v>593</v>
      </c>
      <c r="G41" t="s">
        <v>3812</v>
      </c>
      <c r="H41">
        <v>580</v>
      </c>
      <c r="I41">
        <v>13</v>
      </c>
      <c r="J41">
        <v>10</v>
      </c>
      <c r="K41">
        <v>5800</v>
      </c>
    </row>
    <row r="44" spans="1:11" x14ac:dyDescent="0.2">
      <c r="A44" t="s">
        <v>3860</v>
      </c>
      <c r="B44" t="s">
        <v>3995</v>
      </c>
      <c r="C44" t="s">
        <v>3956</v>
      </c>
      <c r="D44">
        <v>3</v>
      </c>
      <c r="E44">
        <v>285</v>
      </c>
      <c r="F44">
        <v>855</v>
      </c>
      <c r="G44" t="s">
        <v>3833</v>
      </c>
      <c r="H44">
        <v>837</v>
      </c>
      <c r="I44">
        <v>18</v>
      </c>
      <c r="J44">
        <v>9</v>
      </c>
      <c r="K44">
        <v>7533</v>
      </c>
    </row>
    <row r="47" spans="1:11" x14ac:dyDescent="0.2">
      <c r="A47" s="12" t="s">
        <v>3997</v>
      </c>
      <c r="B47" t="s">
        <v>3894</v>
      </c>
      <c r="C47" t="s">
        <v>3895</v>
      </c>
      <c r="D47">
        <v>3</v>
      </c>
      <c r="E47">
        <v>285</v>
      </c>
      <c r="F47">
        <v>855</v>
      </c>
      <c r="G47" t="s">
        <v>3723</v>
      </c>
      <c r="H47">
        <v>834</v>
      </c>
      <c r="I47">
        <v>21</v>
      </c>
      <c r="J47">
        <v>9.5</v>
      </c>
      <c r="K47">
        <v>7923</v>
      </c>
    </row>
    <row r="48" spans="1:11" x14ac:dyDescent="0.2">
      <c r="A48" s="12"/>
      <c r="G48" t="s">
        <v>3492</v>
      </c>
      <c r="H48">
        <v>9</v>
      </c>
      <c r="I48">
        <v>12</v>
      </c>
      <c r="J48">
        <v>9.5</v>
      </c>
      <c r="K48">
        <v>86</v>
      </c>
    </row>
    <row r="51" spans="1:11" x14ac:dyDescent="0.2">
      <c r="A51" t="s">
        <v>3782</v>
      </c>
      <c r="B51" t="s">
        <v>3781</v>
      </c>
      <c r="C51" t="s">
        <v>3818</v>
      </c>
      <c r="D51">
        <v>2</v>
      </c>
      <c r="E51">
        <v>310</v>
      </c>
      <c r="F51">
        <v>620</v>
      </c>
      <c r="G51" t="s">
        <v>3591</v>
      </c>
      <c r="H51">
        <v>613</v>
      </c>
      <c r="I51">
        <v>7</v>
      </c>
      <c r="J51">
        <v>9</v>
      </c>
      <c r="K51">
        <v>5517</v>
      </c>
    </row>
    <row r="52" spans="1:11" x14ac:dyDescent="0.2">
      <c r="G52" t="s">
        <v>8631</v>
      </c>
      <c r="H52">
        <v>7</v>
      </c>
      <c r="I52">
        <v>0</v>
      </c>
    </row>
    <row r="55" spans="1:11" x14ac:dyDescent="0.2">
      <c r="A55" t="s">
        <v>3782</v>
      </c>
      <c r="B55" t="s">
        <v>3664</v>
      </c>
      <c r="C55" t="s">
        <v>3872</v>
      </c>
      <c r="D55">
        <v>3</v>
      </c>
      <c r="E55">
        <v>236</v>
      </c>
      <c r="F55">
        <v>708</v>
      </c>
      <c r="G55" t="s">
        <v>3558</v>
      </c>
      <c r="H55">
        <v>666</v>
      </c>
      <c r="I55">
        <v>42</v>
      </c>
      <c r="J55">
        <v>9.5</v>
      </c>
      <c r="K55">
        <v>5994</v>
      </c>
    </row>
    <row r="56" spans="1:11" x14ac:dyDescent="0.2">
      <c r="G56" t="s">
        <v>3623</v>
      </c>
      <c r="H56">
        <v>30</v>
      </c>
      <c r="I56">
        <v>12</v>
      </c>
      <c r="J56">
        <v>9</v>
      </c>
      <c r="K56">
        <v>270</v>
      </c>
    </row>
    <row r="59" spans="1:11" x14ac:dyDescent="0.2">
      <c r="A59" t="s">
        <v>3782</v>
      </c>
      <c r="B59" t="s">
        <v>3791</v>
      </c>
      <c r="C59" t="s">
        <v>3792</v>
      </c>
      <c r="D59">
        <v>5</v>
      </c>
      <c r="E59">
        <v>136</v>
      </c>
      <c r="F59">
        <v>680</v>
      </c>
      <c r="G59" t="s">
        <v>3591</v>
      </c>
      <c r="H59">
        <v>662</v>
      </c>
      <c r="I59">
        <v>18</v>
      </c>
      <c r="J59">
        <v>11</v>
      </c>
      <c r="K59">
        <v>7282</v>
      </c>
    </row>
    <row r="62" spans="1:11" x14ac:dyDescent="0.2">
      <c r="A62" t="s">
        <v>3847</v>
      </c>
      <c r="B62" t="s">
        <v>3519</v>
      </c>
      <c r="C62" t="s">
        <v>3520</v>
      </c>
      <c r="D62">
        <v>2</v>
      </c>
      <c r="E62">
        <v>303</v>
      </c>
      <c r="F62">
        <v>606</v>
      </c>
      <c r="G62" t="s">
        <v>3623</v>
      </c>
      <c r="H62">
        <v>585</v>
      </c>
      <c r="I62">
        <v>21</v>
      </c>
      <c r="J62">
        <v>9</v>
      </c>
      <c r="K62">
        <v>5265</v>
      </c>
    </row>
    <row r="65" spans="1:11" x14ac:dyDescent="0.2">
      <c r="A65" t="s">
        <v>3847</v>
      </c>
      <c r="B65" t="s">
        <v>3521</v>
      </c>
      <c r="C65" t="s">
        <v>3522</v>
      </c>
      <c r="D65">
        <v>4</v>
      </c>
      <c r="E65">
        <v>152</v>
      </c>
      <c r="F65">
        <v>608</v>
      </c>
      <c r="G65" t="s">
        <v>3623</v>
      </c>
      <c r="H65">
        <v>596</v>
      </c>
      <c r="I65">
        <v>12</v>
      </c>
      <c r="J65">
        <v>9.5</v>
      </c>
      <c r="K65">
        <v>5662</v>
      </c>
    </row>
    <row r="68" spans="1:11" x14ac:dyDescent="0.2">
      <c r="A68" t="s">
        <v>3432</v>
      </c>
      <c r="B68" t="s">
        <v>3381</v>
      </c>
      <c r="C68" t="s">
        <v>3489</v>
      </c>
      <c r="D68">
        <v>2</v>
      </c>
      <c r="E68">
        <v>301</v>
      </c>
      <c r="F68">
        <v>602</v>
      </c>
      <c r="G68" t="s">
        <v>3059</v>
      </c>
      <c r="H68">
        <v>580</v>
      </c>
      <c r="I68">
        <v>22</v>
      </c>
      <c r="J68">
        <v>9</v>
      </c>
      <c r="K68">
        <v>5220</v>
      </c>
    </row>
    <row r="71" spans="1:11" x14ac:dyDescent="0.2">
      <c r="A71" t="s">
        <v>3643</v>
      </c>
      <c r="B71" t="s">
        <v>3485</v>
      </c>
      <c r="C71" t="s">
        <v>3531</v>
      </c>
      <c r="D71">
        <v>4.5</v>
      </c>
      <c r="E71">
        <v>115</v>
      </c>
      <c r="F71">
        <v>517.5</v>
      </c>
      <c r="G71" t="s">
        <v>3322</v>
      </c>
      <c r="H71">
        <v>447</v>
      </c>
      <c r="I71">
        <v>70</v>
      </c>
      <c r="J71">
        <v>10</v>
      </c>
      <c r="K71">
        <v>4470</v>
      </c>
    </row>
  </sheetData>
  <mergeCells count="1">
    <mergeCell ref="A1:C3"/>
  </mergeCells>
  <phoneticPr fontId="13" type="noConversion"/>
  <pageMargins left="0.75" right="0.75" top="1" bottom="1" header="0.5" footer="0.5"/>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K166"/>
  <sheetViews>
    <sheetView topLeftCell="A128" zoomScaleNormal="100" workbookViewId="0">
      <selection activeCell="J157" sqref="J157"/>
    </sheetView>
  </sheetViews>
  <sheetFormatPr baseColWidth="10" defaultRowHeight="12.75" x14ac:dyDescent="0.2"/>
  <cols>
    <col min="7" max="7" width="14.375" customWidth="1"/>
  </cols>
  <sheetData>
    <row r="1" spans="1:11" x14ac:dyDescent="0.2">
      <c r="A1" s="127" t="s">
        <v>3862</v>
      </c>
      <c r="B1" s="128"/>
      <c r="C1" s="129"/>
    </row>
    <row r="2" spans="1:11" x14ac:dyDescent="0.2">
      <c r="A2" s="130"/>
      <c r="B2" s="131"/>
      <c r="C2" s="132"/>
    </row>
    <row r="3" spans="1:11" x14ac:dyDescent="0.2">
      <c r="A3" s="133"/>
      <c r="B3" s="134"/>
      <c r="C3" s="135"/>
    </row>
    <row r="4" spans="1:11" ht="13.5" thickBot="1" x14ac:dyDescent="0.25"/>
    <row r="5" spans="1:11" ht="18.75" thickBot="1" x14ac:dyDescent="0.3">
      <c r="A5" s="3" t="s">
        <v>6476</v>
      </c>
      <c r="B5" s="3" t="s">
        <v>6814</v>
      </c>
      <c r="C5" s="3" t="s">
        <v>7844</v>
      </c>
      <c r="D5" s="3" t="s">
        <v>7684</v>
      </c>
      <c r="E5" s="3" t="s">
        <v>7848</v>
      </c>
      <c r="F5" s="4" t="s">
        <v>6904</v>
      </c>
      <c r="G5" s="3" t="s">
        <v>6829</v>
      </c>
      <c r="H5" s="3" t="s">
        <v>6844</v>
      </c>
      <c r="I5" s="3" t="s">
        <v>6404</v>
      </c>
      <c r="J5" s="3" t="s">
        <v>7022</v>
      </c>
      <c r="K5" s="3" t="s">
        <v>6312</v>
      </c>
    </row>
    <row r="6" spans="1:11" x14ac:dyDescent="0.2">
      <c r="A6" t="s">
        <v>3813</v>
      </c>
      <c r="B6" t="s">
        <v>3863</v>
      </c>
      <c r="C6" t="s">
        <v>3864</v>
      </c>
      <c r="D6">
        <v>2</v>
      </c>
      <c r="E6">
        <v>237</v>
      </c>
      <c r="F6">
        <v>474</v>
      </c>
      <c r="G6" s="12">
        <v>39345</v>
      </c>
      <c r="H6">
        <v>466</v>
      </c>
      <c r="I6">
        <v>8</v>
      </c>
      <c r="J6">
        <v>9</v>
      </c>
      <c r="K6">
        <v>4194</v>
      </c>
    </row>
    <row r="7" spans="1:11" x14ac:dyDescent="0.2">
      <c r="G7" t="s">
        <v>3573</v>
      </c>
      <c r="H7">
        <v>7</v>
      </c>
      <c r="I7">
        <v>1</v>
      </c>
    </row>
    <row r="8" spans="1:11" x14ac:dyDescent="0.2">
      <c r="G8" t="s">
        <v>3424</v>
      </c>
      <c r="H8">
        <v>1</v>
      </c>
      <c r="I8">
        <v>0</v>
      </c>
      <c r="J8">
        <v>9</v>
      </c>
      <c r="K8">
        <v>9</v>
      </c>
    </row>
    <row r="10" spans="1:11" x14ac:dyDescent="0.2">
      <c r="A10" t="s">
        <v>3813</v>
      </c>
      <c r="B10" t="s">
        <v>3735</v>
      </c>
      <c r="C10" t="s">
        <v>3736</v>
      </c>
      <c r="D10">
        <v>1</v>
      </c>
      <c r="E10">
        <v>465</v>
      </c>
      <c r="F10">
        <v>465</v>
      </c>
      <c r="G10" t="s">
        <v>3665</v>
      </c>
      <c r="H10">
        <v>457</v>
      </c>
      <c r="I10">
        <v>8</v>
      </c>
      <c r="J10">
        <v>9.5</v>
      </c>
      <c r="K10">
        <v>4342</v>
      </c>
    </row>
    <row r="11" spans="1:11" x14ac:dyDescent="0.2">
      <c r="G11" t="s">
        <v>8797</v>
      </c>
      <c r="H11">
        <v>8</v>
      </c>
      <c r="I11">
        <v>0</v>
      </c>
      <c r="J11">
        <v>9.5</v>
      </c>
      <c r="K11">
        <v>76</v>
      </c>
    </row>
    <row r="13" spans="1:11" x14ac:dyDescent="0.2">
      <c r="A13" t="s">
        <v>3662</v>
      </c>
      <c r="B13" t="s">
        <v>3759</v>
      </c>
      <c r="C13" t="s">
        <v>3761</v>
      </c>
      <c r="D13">
        <v>4</v>
      </c>
      <c r="E13">
        <v>158</v>
      </c>
      <c r="F13">
        <v>632</v>
      </c>
      <c r="G13" t="s">
        <v>3666</v>
      </c>
      <c r="H13">
        <v>584</v>
      </c>
      <c r="I13">
        <v>48</v>
      </c>
      <c r="J13">
        <v>9</v>
      </c>
      <c r="K13">
        <v>5256</v>
      </c>
    </row>
    <row r="14" spans="1:11" x14ac:dyDescent="0.2">
      <c r="G14" t="s">
        <v>8797</v>
      </c>
      <c r="H14">
        <v>32</v>
      </c>
      <c r="I14">
        <v>16</v>
      </c>
      <c r="J14">
        <v>9</v>
      </c>
      <c r="K14">
        <v>288</v>
      </c>
    </row>
    <row r="15" spans="1:11" x14ac:dyDescent="0.2">
      <c r="G15" t="s">
        <v>8769</v>
      </c>
      <c r="H15">
        <v>6</v>
      </c>
      <c r="I15">
        <v>10</v>
      </c>
    </row>
    <row r="16" spans="1:11" x14ac:dyDescent="0.2">
      <c r="G16" t="s">
        <v>8859</v>
      </c>
      <c r="H16">
        <v>5</v>
      </c>
      <c r="I16">
        <v>5</v>
      </c>
    </row>
    <row r="17" spans="1:11" x14ac:dyDescent="0.2">
      <c r="G17" t="s">
        <v>9238</v>
      </c>
      <c r="H17">
        <v>5</v>
      </c>
      <c r="I17">
        <v>0</v>
      </c>
    </row>
    <row r="20" spans="1:11" x14ac:dyDescent="0.2">
      <c r="A20" t="s">
        <v>3540</v>
      </c>
      <c r="B20" t="s">
        <v>3635</v>
      </c>
      <c r="C20" t="s">
        <v>3571</v>
      </c>
      <c r="D20">
        <v>3</v>
      </c>
      <c r="E20">
        <v>179</v>
      </c>
      <c r="F20">
        <v>537</v>
      </c>
      <c r="G20" t="s">
        <v>8520</v>
      </c>
      <c r="H20">
        <v>523</v>
      </c>
      <c r="I20">
        <v>14</v>
      </c>
      <c r="J20">
        <v>11</v>
      </c>
      <c r="K20">
        <v>5753</v>
      </c>
    </row>
    <row r="21" spans="1:11" x14ac:dyDescent="0.2">
      <c r="G21" t="s">
        <v>9239</v>
      </c>
      <c r="H21">
        <v>4</v>
      </c>
      <c r="I21">
        <v>10</v>
      </c>
    </row>
    <row r="22" spans="1:11" x14ac:dyDescent="0.2">
      <c r="G22" t="s">
        <v>9208</v>
      </c>
      <c r="H22">
        <v>10</v>
      </c>
      <c r="I22">
        <v>0</v>
      </c>
    </row>
    <row r="24" spans="1:11" x14ac:dyDescent="0.2">
      <c r="A24" t="s">
        <v>3376</v>
      </c>
      <c r="B24" t="s">
        <v>3506</v>
      </c>
      <c r="C24" t="s">
        <v>3507</v>
      </c>
      <c r="D24">
        <v>1</v>
      </c>
      <c r="E24">
        <v>199</v>
      </c>
      <c r="F24">
        <v>199</v>
      </c>
      <c r="G24" t="s">
        <v>8798</v>
      </c>
      <c r="H24">
        <v>199</v>
      </c>
      <c r="I24">
        <v>0</v>
      </c>
      <c r="J24">
        <v>10</v>
      </c>
      <c r="K24">
        <v>1990</v>
      </c>
    </row>
    <row r="27" spans="1:11" x14ac:dyDescent="0.2">
      <c r="A27" t="s">
        <v>3376</v>
      </c>
      <c r="B27" t="s">
        <v>3563</v>
      </c>
      <c r="C27" t="s">
        <v>3505</v>
      </c>
      <c r="D27">
        <v>1</v>
      </c>
      <c r="E27">
        <v>318</v>
      </c>
      <c r="F27">
        <v>318</v>
      </c>
      <c r="G27" t="s">
        <v>8449</v>
      </c>
      <c r="H27">
        <v>314</v>
      </c>
      <c r="I27">
        <v>4</v>
      </c>
      <c r="J27">
        <v>8.5</v>
      </c>
      <c r="K27">
        <v>2669</v>
      </c>
    </row>
    <row r="28" spans="1:11" x14ac:dyDescent="0.2">
      <c r="G28" t="s">
        <v>9119</v>
      </c>
      <c r="H28">
        <v>4</v>
      </c>
      <c r="I28">
        <v>0</v>
      </c>
    </row>
    <row r="31" spans="1:11" x14ac:dyDescent="0.2">
      <c r="A31" t="s">
        <v>8519</v>
      </c>
      <c r="B31" t="s">
        <v>8645</v>
      </c>
      <c r="C31" t="s">
        <v>8551</v>
      </c>
      <c r="D31">
        <v>4</v>
      </c>
      <c r="E31">
        <v>157</v>
      </c>
      <c r="F31">
        <v>628</v>
      </c>
      <c r="G31" t="s">
        <v>8777</v>
      </c>
      <c r="H31">
        <v>624</v>
      </c>
      <c r="I31">
        <v>4</v>
      </c>
      <c r="J31">
        <v>9.5</v>
      </c>
      <c r="K31">
        <v>5928</v>
      </c>
    </row>
    <row r="32" spans="1:11" x14ac:dyDescent="0.2">
      <c r="G32" t="s">
        <v>9120</v>
      </c>
      <c r="H32">
        <v>4</v>
      </c>
      <c r="I32">
        <v>0</v>
      </c>
    </row>
    <row r="34" spans="1:11" x14ac:dyDescent="0.2">
      <c r="A34" t="s">
        <v>8519</v>
      </c>
      <c r="B34" t="s">
        <v>8579</v>
      </c>
      <c r="C34" t="s">
        <v>8715</v>
      </c>
      <c r="D34">
        <v>1</v>
      </c>
      <c r="E34">
        <v>273</v>
      </c>
      <c r="F34">
        <v>273</v>
      </c>
      <c r="G34" t="s">
        <v>8798</v>
      </c>
      <c r="H34">
        <v>254</v>
      </c>
      <c r="I34">
        <v>19</v>
      </c>
      <c r="J34">
        <v>10</v>
      </c>
      <c r="K34">
        <v>2540</v>
      </c>
    </row>
    <row r="35" spans="1:11" x14ac:dyDescent="0.2">
      <c r="G35" t="s">
        <v>21793</v>
      </c>
      <c r="H35">
        <v>9</v>
      </c>
      <c r="I35">
        <v>10</v>
      </c>
    </row>
    <row r="36" spans="1:11" x14ac:dyDescent="0.2">
      <c r="G36" t="s">
        <v>21809</v>
      </c>
      <c r="H36">
        <v>10</v>
      </c>
      <c r="I36">
        <v>0</v>
      </c>
    </row>
    <row r="38" spans="1:11" x14ac:dyDescent="0.2">
      <c r="A38" t="s">
        <v>8798</v>
      </c>
      <c r="B38" t="s">
        <v>8616</v>
      </c>
      <c r="C38" t="s">
        <v>8617</v>
      </c>
      <c r="D38">
        <v>4</v>
      </c>
      <c r="E38">
        <v>153</v>
      </c>
      <c r="F38">
        <v>612</v>
      </c>
      <c r="G38" t="s">
        <v>3201</v>
      </c>
      <c r="H38">
        <v>612</v>
      </c>
      <c r="I38">
        <v>0</v>
      </c>
      <c r="J38">
        <v>9.5</v>
      </c>
      <c r="K38">
        <v>5814</v>
      </c>
    </row>
    <row r="39" spans="1:11" x14ac:dyDescent="0.2">
      <c r="G39" t="s">
        <v>9239</v>
      </c>
      <c r="H39">
        <v>5</v>
      </c>
      <c r="I39">
        <v>0</v>
      </c>
    </row>
    <row r="41" spans="1:11" x14ac:dyDescent="0.2">
      <c r="A41" t="s">
        <v>8902</v>
      </c>
      <c r="B41" t="s">
        <v>8768</v>
      </c>
      <c r="C41" t="s">
        <v>8628</v>
      </c>
      <c r="D41">
        <v>4</v>
      </c>
      <c r="E41">
        <v>161</v>
      </c>
      <c r="F41">
        <v>644</v>
      </c>
      <c r="G41" t="s">
        <v>8832</v>
      </c>
      <c r="H41">
        <v>638</v>
      </c>
      <c r="I41">
        <v>6</v>
      </c>
      <c r="J41">
        <v>10</v>
      </c>
      <c r="K41">
        <v>6380</v>
      </c>
    </row>
    <row r="42" spans="1:11" x14ac:dyDescent="0.2">
      <c r="G42" t="s">
        <v>3201</v>
      </c>
      <c r="H42">
        <v>2</v>
      </c>
      <c r="I42">
        <v>4</v>
      </c>
      <c r="J42">
        <v>10</v>
      </c>
      <c r="K42">
        <v>20</v>
      </c>
    </row>
    <row r="43" spans="1:11" x14ac:dyDescent="0.2">
      <c r="G43" t="s">
        <v>9168</v>
      </c>
      <c r="H43">
        <v>4</v>
      </c>
      <c r="I43">
        <v>0</v>
      </c>
    </row>
    <row r="45" spans="1:11" x14ac:dyDescent="0.2">
      <c r="A45" t="s">
        <v>3327</v>
      </c>
      <c r="B45" t="s">
        <v>2906</v>
      </c>
      <c r="C45" t="s">
        <v>3173</v>
      </c>
      <c r="D45">
        <v>4</v>
      </c>
      <c r="E45">
        <v>150</v>
      </c>
      <c r="F45">
        <v>600</v>
      </c>
      <c r="G45" t="s">
        <v>9091</v>
      </c>
      <c r="H45">
        <v>594</v>
      </c>
      <c r="I45">
        <v>6</v>
      </c>
      <c r="J45">
        <v>10.5</v>
      </c>
      <c r="K45">
        <v>6237</v>
      </c>
    </row>
    <row r="46" spans="1:11" x14ac:dyDescent="0.2">
      <c r="G46" t="s">
        <v>9224</v>
      </c>
      <c r="H46">
        <v>6</v>
      </c>
      <c r="I46">
        <v>0</v>
      </c>
    </row>
    <row r="48" spans="1:11" x14ac:dyDescent="0.2">
      <c r="A48" t="s">
        <v>3225</v>
      </c>
      <c r="B48" t="s">
        <v>8929</v>
      </c>
      <c r="C48" t="s">
        <v>8926</v>
      </c>
      <c r="D48">
        <v>4</v>
      </c>
      <c r="E48">
        <v>163</v>
      </c>
      <c r="F48">
        <v>652</v>
      </c>
      <c r="G48" t="s">
        <v>9145</v>
      </c>
      <c r="H48">
        <v>642</v>
      </c>
      <c r="I48">
        <v>10</v>
      </c>
      <c r="J48">
        <v>9.5</v>
      </c>
      <c r="K48">
        <v>6099</v>
      </c>
    </row>
    <row r="49" spans="1:11" x14ac:dyDescent="0.2">
      <c r="G49" t="s">
        <v>21643</v>
      </c>
      <c r="H49">
        <v>10</v>
      </c>
      <c r="I49">
        <v>0</v>
      </c>
    </row>
    <row r="51" spans="1:11" x14ac:dyDescent="0.2">
      <c r="A51" t="s">
        <v>8940</v>
      </c>
      <c r="B51" t="s">
        <v>8825</v>
      </c>
      <c r="C51" t="s">
        <v>8818</v>
      </c>
      <c r="D51">
        <v>2</v>
      </c>
      <c r="E51">
        <v>314</v>
      </c>
      <c r="F51">
        <v>628</v>
      </c>
      <c r="G51" t="s">
        <v>9105</v>
      </c>
      <c r="H51">
        <v>618</v>
      </c>
      <c r="I51">
        <v>10</v>
      </c>
      <c r="J51">
        <v>9</v>
      </c>
      <c r="K51">
        <v>5562</v>
      </c>
    </row>
    <row r="52" spans="1:11" x14ac:dyDescent="0.2">
      <c r="G52" t="s">
        <v>21767</v>
      </c>
      <c r="H52">
        <v>10</v>
      </c>
      <c r="I52">
        <v>0</v>
      </c>
    </row>
    <row r="54" spans="1:11" x14ac:dyDescent="0.2">
      <c r="A54" t="s">
        <v>9040</v>
      </c>
      <c r="B54" t="s">
        <v>8921</v>
      </c>
      <c r="C54" t="s">
        <v>8922</v>
      </c>
      <c r="D54">
        <v>4</v>
      </c>
      <c r="E54">
        <v>156</v>
      </c>
      <c r="F54">
        <v>624</v>
      </c>
      <c r="G54" t="s">
        <v>9218</v>
      </c>
      <c r="H54">
        <v>600</v>
      </c>
      <c r="I54">
        <v>24</v>
      </c>
      <c r="J54">
        <v>12</v>
      </c>
      <c r="K54">
        <v>7200</v>
      </c>
    </row>
    <row r="55" spans="1:11" x14ac:dyDescent="0.2">
      <c r="G55" t="s">
        <v>10283</v>
      </c>
      <c r="H55">
        <v>21</v>
      </c>
      <c r="I55">
        <v>3</v>
      </c>
      <c r="J55">
        <v>12</v>
      </c>
      <c r="K55">
        <v>252</v>
      </c>
    </row>
    <row r="56" spans="1:11" x14ac:dyDescent="0.2">
      <c r="G56" t="s">
        <v>10507</v>
      </c>
      <c r="H56">
        <v>3</v>
      </c>
      <c r="I56">
        <v>0</v>
      </c>
    </row>
    <row r="58" spans="1:11" x14ac:dyDescent="0.2">
      <c r="A58" t="s">
        <v>9005</v>
      </c>
      <c r="B58" t="s">
        <v>9009</v>
      </c>
      <c r="C58" t="s">
        <v>9110</v>
      </c>
      <c r="D58">
        <v>5</v>
      </c>
      <c r="E58">
        <v>129</v>
      </c>
      <c r="F58">
        <v>645</v>
      </c>
      <c r="G58" t="s">
        <v>2977</v>
      </c>
      <c r="H58">
        <v>634</v>
      </c>
      <c r="I58">
        <v>11</v>
      </c>
      <c r="J58">
        <v>10</v>
      </c>
      <c r="K58">
        <v>6340</v>
      </c>
    </row>
    <row r="59" spans="1:11" x14ac:dyDescent="0.2">
      <c r="G59" t="s">
        <v>10558</v>
      </c>
      <c r="H59">
        <v>4</v>
      </c>
      <c r="I59">
        <v>7</v>
      </c>
    </row>
    <row r="60" spans="1:11" x14ac:dyDescent="0.2">
      <c r="G60" t="s">
        <v>1673</v>
      </c>
      <c r="H60">
        <v>7</v>
      </c>
      <c r="I60">
        <v>0</v>
      </c>
    </row>
    <row r="62" spans="1:11" x14ac:dyDescent="0.2">
      <c r="A62" t="s">
        <v>9218</v>
      </c>
      <c r="B62" t="s">
        <v>9487</v>
      </c>
      <c r="C62" t="s">
        <v>9431</v>
      </c>
      <c r="D62">
        <v>2</v>
      </c>
      <c r="E62">
        <v>207</v>
      </c>
      <c r="F62">
        <v>414</v>
      </c>
      <c r="G62" t="s">
        <v>2930</v>
      </c>
      <c r="H62">
        <v>410</v>
      </c>
      <c r="I62">
        <v>4</v>
      </c>
      <c r="J62">
        <v>9</v>
      </c>
      <c r="K62">
        <v>3690</v>
      </c>
    </row>
    <row r="63" spans="1:11" x14ac:dyDescent="0.2">
      <c r="G63" t="s">
        <v>10283</v>
      </c>
      <c r="H63">
        <v>4</v>
      </c>
      <c r="I63">
        <v>0</v>
      </c>
      <c r="J63">
        <v>9</v>
      </c>
      <c r="K63">
        <v>36</v>
      </c>
    </row>
    <row r="65" spans="1:11" x14ac:dyDescent="0.2">
      <c r="A65" t="s">
        <v>3113</v>
      </c>
      <c r="B65" t="s">
        <v>3035</v>
      </c>
      <c r="C65" t="s">
        <v>3137</v>
      </c>
      <c r="D65">
        <v>1</v>
      </c>
      <c r="E65">
        <v>52</v>
      </c>
      <c r="F65">
        <v>52</v>
      </c>
      <c r="G65" t="s">
        <v>9715</v>
      </c>
      <c r="H65">
        <v>50</v>
      </c>
      <c r="I65">
        <v>2</v>
      </c>
      <c r="J65">
        <v>10</v>
      </c>
      <c r="K65">
        <v>500</v>
      </c>
    </row>
    <row r="66" spans="1:11" x14ac:dyDescent="0.2">
      <c r="G66" t="s">
        <v>10125</v>
      </c>
      <c r="H66">
        <v>2</v>
      </c>
      <c r="I66">
        <v>0</v>
      </c>
    </row>
    <row r="68" spans="1:11" x14ac:dyDescent="0.2">
      <c r="A68" t="s">
        <v>3138</v>
      </c>
      <c r="B68" t="s">
        <v>3018</v>
      </c>
      <c r="C68" t="s">
        <v>9152</v>
      </c>
      <c r="D68">
        <v>1</v>
      </c>
      <c r="E68">
        <v>139</v>
      </c>
      <c r="F68">
        <v>139</v>
      </c>
      <c r="G68" t="s">
        <v>9461</v>
      </c>
      <c r="H68">
        <v>136</v>
      </c>
      <c r="I68">
        <v>3</v>
      </c>
      <c r="J68">
        <v>10.5</v>
      </c>
      <c r="K68">
        <v>1428</v>
      </c>
    </row>
    <row r="69" spans="1:11" x14ac:dyDescent="0.2">
      <c r="G69" t="s">
        <v>10279</v>
      </c>
      <c r="H69">
        <v>3</v>
      </c>
      <c r="I69">
        <v>0</v>
      </c>
    </row>
    <row r="71" spans="1:11" x14ac:dyDescent="0.2">
      <c r="A71" t="s">
        <v>2929</v>
      </c>
      <c r="B71" t="s">
        <v>2903</v>
      </c>
      <c r="C71" t="s">
        <v>9349</v>
      </c>
      <c r="D71">
        <v>2</v>
      </c>
      <c r="E71">
        <v>311</v>
      </c>
      <c r="F71">
        <v>622</v>
      </c>
      <c r="G71" t="s">
        <v>2790</v>
      </c>
      <c r="H71">
        <v>615</v>
      </c>
      <c r="I71">
        <v>7</v>
      </c>
      <c r="J71">
        <v>9</v>
      </c>
      <c r="K71">
        <v>5535</v>
      </c>
    </row>
    <row r="72" spans="1:11" x14ac:dyDescent="0.2">
      <c r="G72" t="s">
        <v>11400</v>
      </c>
      <c r="H72">
        <v>4</v>
      </c>
      <c r="I72">
        <v>3</v>
      </c>
    </row>
    <row r="73" spans="1:11" x14ac:dyDescent="0.2">
      <c r="G73" t="s">
        <v>11889</v>
      </c>
      <c r="H73">
        <v>3</v>
      </c>
      <c r="I73">
        <v>0</v>
      </c>
    </row>
    <row r="74" spans="1:11" x14ac:dyDescent="0.2">
      <c r="A74" s="18"/>
    </row>
    <row r="75" spans="1:11" x14ac:dyDescent="0.2">
      <c r="A75" t="s">
        <v>9370</v>
      </c>
      <c r="B75" t="s">
        <v>9634</v>
      </c>
      <c r="C75" t="s">
        <v>9635</v>
      </c>
      <c r="D75">
        <v>2</v>
      </c>
      <c r="E75">
        <v>354</v>
      </c>
      <c r="F75">
        <v>708</v>
      </c>
      <c r="G75" t="s">
        <v>9715</v>
      </c>
      <c r="H75">
        <v>698</v>
      </c>
      <c r="I75">
        <v>10</v>
      </c>
      <c r="J75">
        <v>9</v>
      </c>
      <c r="K75">
        <v>6282</v>
      </c>
    </row>
    <row r="76" spans="1:11" x14ac:dyDescent="0.2">
      <c r="G76" t="s">
        <v>12331</v>
      </c>
      <c r="H76">
        <v>5</v>
      </c>
      <c r="I76">
        <v>5</v>
      </c>
    </row>
    <row r="78" spans="1:11" x14ac:dyDescent="0.2">
      <c r="A78" t="s">
        <v>9715</v>
      </c>
      <c r="B78" t="s">
        <v>9874</v>
      </c>
      <c r="C78" t="s">
        <v>9875</v>
      </c>
      <c r="D78">
        <v>3</v>
      </c>
      <c r="E78">
        <v>208</v>
      </c>
      <c r="F78">
        <v>624</v>
      </c>
      <c r="G78" t="s">
        <v>21781</v>
      </c>
      <c r="H78">
        <v>601</v>
      </c>
      <c r="I78">
        <v>23</v>
      </c>
      <c r="J78">
        <v>9</v>
      </c>
      <c r="K78">
        <v>5409</v>
      </c>
    </row>
    <row r="79" spans="1:11" x14ac:dyDescent="0.2">
      <c r="G79" t="s">
        <v>10444</v>
      </c>
      <c r="H79">
        <v>11</v>
      </c>
      <c r="I79">
        <v>12</v>
      </c>
      <c r="J79">
        <v>9</v>
      </c>
      <c r="K79">
        <v>99</v>
      </c>
    </row>
    <row r="81" spans="1:11" x14ac:dyDescent="0.2">
      <c r="A81" t="s">
        <v>21781</v>
      </c>
      <c r="B81" t="s">
        <v>9922</v>
      </c>
      <c r="C81" t="s">
        <v>9923</v>
      </c>
      <c r="D81">
        <v>1</v>
      </c>
      <c r="E81">
        <v>330</v>
      </c>
      <c r="F81">
        <v>330</v>
      </c>
      <c r="G81" t="s">
        <v>21706</v>
      </c>
      <c r="H81">
        <v>327</v>
      </c>
      <c r="I81">
        <v>3</v>
      </c>
      <c r="J81">
        <v>8.5</v>
      </c>
      <c r="K81">
        <v>2780</v>
      </c>
    </row>
    <row r="82" spans="1:11" x14ac:dyDescent="0.2">
      <c r="G82" t="s">
        <v>10452</v>
      </c>
      <c r="H82">
        <v>3</v>
      </c>
      <c r="I82">
        <v>0</v>
      </c>
    </row>
    <row r="84" spans="1:11" x14ac:dyDescent="0.2">
      <c r="A84" t="s">
        <v>21781</v>
      </c>
      <c r="B84" t="s">
        <v>9952</v>
      </c>
      <c r="C84" t="s">
        <v>9953</v>
      </c>
      <c r="D84">
        <v>2.5</v>
      </c>
      <c r="E84">
        <v>136</v>
      </c>
      <c r="F84">
        <v>340</v>
      </c>
      <c r="G84" t="s">
        <v>21792</v>
      </c>
      <c r="H84">
        <v>328</v>
      </c>
      <c r="I84">
        <v>12</v>
      </c>
      <c r="J84">
        <v>9</v>
      </c>
      <c r="K84">
        <v>2952</v>
      </c>
    </row>
    <row r="87" spans="1:11" x14ac:dyDescent="0.2">
      <c r="A87" t="s">
        <v>21798</v>
      </c>
      <c r="B87" t="s">
        <v>2656</v>
      </c>
      <c r="C87" t="s">
        <v>2657</v>
      </c>
      <c r="D87">
        <v>2</v>
      </c>
      <c r="E87">
        <v>240</v>
      </c>
      <c r="F87">
        <v>480</v>
      </c>
      <c r="G87" t="s">
        <v>21653</v>
      </c>
      <c r="H87">
        <v>477</v>
      </c>
      <c r="I87">
        <v>3</v>
      </c>
      <c r="J87">
        <v>9</v>
      </c>
      <c r="K87">
        <v>4293</v>
      </c>
    </row>
    <row r="88" spans="1:11" x14ac:dyDescent="0.2">
      <c r="G88" t="s">
        <v>10326</v>
      </c>
      <c r="H88">
        <v>3</v>
      </c>
      <c r="I88">
        <v>0</v>
      </c>
      <c r="J88">
        <v>9</v>
      </c>
      <c r="K88">
        <v>27</v>
      </c>
    </row>
    <row r="90" spans="1:11" x14ac:dyDescent="0.2">
      <c r="A90" t="s">
        <v>21706</v>
      </c>
      <c r="B90" t="s">
        <v>2665</v>
      </c>
      <c r="C90" t="s">
        <v>2643</v>
      </c>
      <c r="D90">
        <v>2</v>
      </c>
      <c r="E90">
        <v>268</v>
      </c>
      <c r="F90">
        <v>536</v>
      </c>
      <c r="G90" t="s">
        <v>21655</v>
      </c>
      <c r="H90">
        <v>528</v>
      </c>
      <c r="I90">
        <v>8</v>
      </c>
      <c r="J90">
        <v>9</v>
      </c>
      <c r="K90">
        <v>4752</v>
      </c>
    </row>
    <row r="91" spans="1:11" x14ac:dyDescent="0.2">
      <c r="G91" t="s">
        <v>10326</v>
      </c>
      <c r="H91">
        <v>5</v>
      </c>
      <c r="I91">
        <v>3</v>
      </c>
      <c r="J91">
        <v>9</v>
      </c>
      <c r="K91">
        <v>45</v>
      </c>
    </row>
    <row r="92" spans="1:11" x14ac:dyDescent="0.2">
      <c r="G92" t="s">
        <v>1863</v>
      </c>
      <c r="H92">
        <v>3</v>
      </c>
      <c r="I92">
        <v>0</v>
      </c>
    </row>
    <row r="94" spans="1:11" x14ac:dyDescent="0.2">
      <c r="A94" t="s">
        <v>21655</v>
      </c>
      <c r="B94" t="s">
        <v>2493</v>
      </c>
      <c r="C94" t="s">
        <v>7590</v>
      </c>
      <c r="D94">
        <v>1</v>
      </c>
      <c r="E94">
        <v>103</v>
      </c>
      <c r="F94">
        <v>103</v>
      </c>
      <c r="G94" t="s">
        <v>10048</v>
      </c>
      <c r="H94">
        <v>97</v>
      </c>
      <c r="I94">
        <v>6</v>
      </c>
      <c r="J94">
        <v>9</v>
      </c>
      <c r="K94">
        <v>873</v>
      </c>
    </row>
    <row r="95" spans="1:11" x14ac:dyDescent="0.2">
      <c r="G95" t="s">
        <v>10451</v>
      </c>
      <c r="H95">
        <v>6</v>
      </c>
      <c r="I95">
        <v>0</v>
      </c>
    </row>
    <row r="97" spans="1:11" x14ac:dyDescent="0.2">
      <c r="A97" s="12">
        <v>39539</v>
      </c>
      <c r="B97" t="s">
        <v>2345</v>
      </c>
      <c r="C97" t="s">
        <v>2346</v>
      </c>
      <c r="D97">
        <v>1</v>
      </c>
      <c r="E97">
        <v>142</v>
      </c>
      <c r="F97">
        <v>142</v>
      </c>
      <c r="G97" t="s">
        <v>10039</v>
      </c>
      <c r="H97">
        <v>137</v>
      </c>
      <c r="I97">
        <v>5</v>
      </c>
      <c r="J97">
        <v>9</v>
      </c>
      <c r="K97">
        <v>1233</v>
      </c>
    </row>
    <row r="98" spans="1:11" x14ac:dyDescent="0.2">
      <c r="G98" t="s">
        <v>10403</v>
      </c>
      <c r="H98">
        <v>5</v>
      </c>
      <c r="I98">
        <v>0</v>
      </c>
    </row>
    <row r="100" spans="1:11" x14ac:dyDescent="0.2">
      <c r="A100" t="s">
        <v>2557</v>
      </c>
      <c r="B100" t="s">
        <v>2407</v>
      </c>
      <c r="C100" t="s">
        <v>2408</v>
      </c>
      <c r="D100">
        <v>2</v>
      </c>
      <c r="E100">
        <v>276</v>
      </c>
      <c r="F100">
        <v>552</v>
      </c>
      <c r="G100" t="s">
        <v>10039</v>
      </c>
      <c r="H100">
        <v>545</v>
      </c>
      <c r="I100">
        <v>7</v>
      </c>
      <c r="J100">
        <v>10.5</v>
      </c>
      <c r="K100">
        <v>5723</v>
      </c>
    </row>
    <row r="103" spans="1:11" x14ac:dyDescent="0.2">
      <c r="A103" t="s">
        <v>10085</v>
      </c>
      <c r="B103" t="s">
        <v>9997</v>
      </c>
      <c r="C103" t="s">
        <v>9998</v>
      </c>
      <c r="D103">
        <v>1.5</v>
      </c>
      <c r="E103">
        <v>291</v>
      </c>
      <c r="F103">
        <v>436</v>
      </c>
      <c r="G103" t="s">
        <v>10326</v>
      </c>
      <c r="H103">
        <v>419</v>
      </c>
      <c r="I103">
        <v>17</v>
      </c>
      <c r="J103">
        <v>10.5</v>
      </c>
      <c r="K103">
        <v>4400</v>
      </c>
    </row>
    <row r="104" spans="1:11" x14ac:dyDescent="0.2">
      <c r="G104" t="s">
        <v>10444</v>
      </c>
      <c r="H104">
        <v>8</v>
      </c>
      <c r="I104">
        <v>9</v>
      </c>
      <c r="J104">
        <v>10.5</v>
      </c>
      <c r="K104">
        <v>84</v>
      </c>
    </row>
    <row r="105" spans="1:11" x14ac:dyDescent="0.2">
      <c r="G105" t="s">
        <v>10505</v>
      </c>
      <c r="H105">
        <v>9</v>
      </c>
      <c r="I105">
        <v>0</v>
      </c>
    </row>
    <row r="107" spans="1:11" x14ac:dyDescent="0.2">
      <c r="A107" t="s">
        <v>10286</v>
      </c>
      <c r="B107" t="s">
        <v>10337</v>
      </c>
      <c r="C107" t="s">
        <v>10344</v>
      </c>
      <c r="D107">
        <v>2</v>
      </c>
      <c r="E107">
        <v>288</v>
      </c>
      <c r="F107">
        <v>576</v>
      </c>
      <c r="G107" t="s">
        <v>10356</v>
      </c>
      <c r="H107">
        <v>564</v>
      </c>
      <c r="I107">
        <v>12</v>
      </c>
      <c r="J107">
        <v>9</v>
      </c>
      <c r="K107">
        <v>5076</v>
      </c>
    </row>
    <row r="110" spans="1:11" x14ac:dyDescent="0.2">
      <c r="A110" t="s">
        <v>10286</v>
      </c>
      <c r="B110" t="s">
        <v>10368</v>
      </c>
      <c r="C110" t="s">
        <v>10344</v>
      </c>
      <c r="D110">
        <v>1</v>
      </c>
      <c r="E110">
        <v>18</v>
      </c>
      <c r="F110">
        <v>18</v>
      </c>
      <c r="G110" t="s">
        <v>10444</v>
      </c>
      <c r="H110">
        <v>18</v>
      </c>
      <c r="I110">
        <v>0</v>
      </c>
      <c r="J110">
        <v>9</v>
      </c>
      <c r="K110">
        <v>162</v>
      </c>
    </row>
    <row r="113" spans="1:11" x14ac:dyDescent="0.2">
      <c r="A113" t="s">
        <v>10447</v>
      </c>
      <c r="B113" t="s">
        <v>10395</v>
      </c>
      <c r="C113" t="s">
        <v>10439</v>
      </c>
      <c r="D113">
        <v>1</v>
      </c>
      <c r="E113">
        <v>244</v>
      </c>
      <c r="F113">
        <v>244</v>
      </c>
      <c r="G113" t="s">
        <v>10341</v>
      </c>
      <c r="H113">
        <v>242</v>
      </c>
      <c r="I113">
        <v>2</v>
      </c>
      <c r="J113">
        <v>9</v>
      </c>
      <c r="K113">
        <v>2178</v>
      </c>
    </row>
    <row r="116" spans="1:11" x14ac:dyDescent="0.2">
      <c r="A116" t="s">
        <v>10371</v>
      </c>
      <c r="B116" t="s">
        <v>2246</v>
      </c>
      <c r="C116" t="s">
        <v>2202</v>
      </c>
      <c r="D116">
        <v>2</v>
      </c>
      <c r="E116">
        <v>250</v>
      </c>
      <c r="F116">
        <v>500</v>
      </c>
      <c r="G116" t="s">
        <v>10444</v>
      </c>
      <c r="H116">
        <v>491</v>
      </c>
      <c r="I116">
        <v>9</v>
      </c>
      <c r="J116">
        <v>9.5</v>
      </c>
      <c r="K116">
        <v>4665</v>
      </c>
    </row>
    <row r="119" spans="1:11" x14ac:dyDescent="0.2">
      <c r="A119" t="s">
        <v>10504</v>
      </c>
      <c r="B119" t="s">
        <v>10531</v>
      </c>
      <c r="C119" t="s">
        <v>10532</v>
      </c>
      <c r="D119">
        <v>2</v>
      </c>
      <c r="E119">
        <v>271</v>
      </c>
      <c r="F119">
        <v>542</v>
      </c>
      <c r="G119" t="s">
        <v>2080</v>
      </c>
      <c r="H119">
        <v>535</v>
      </c>
      <c r="I119">
        <v>7</v>
      </c>
      <c r="J119">
        <v>9</v>
      </c>
      <c r="K119">
        <v>4815</v>
      </c>
    </row>
    <row r="120" spans="1:11" x14ac:dyDescent="0.2">
      <c r="G120" t="s">
        <v>1866</v>
      </c>
      <c r="H120">
        <v>5</v>
      </c>
      <c r="I120">
        <v>2</v>
      </c>
    </row>
    <row r="121" spans="1:11" x14ac:dyDescent="0.2">
      <c r="G121" t="s">
        <v>1824</v>
      </c>
      <c r="H121">
        <v>2</v>
      </c>
      <c r="I121">
        <v>0</v>
      </c>
      <c r="J121">
        <v>9</v>
      </c>
      <c r="K121">
        <v>18</v>
      </c>
    </row>
    <row r="123" spans="1:11" x14ac:dyDescent="0.2">
      <c r="A123" t="s">
        <v>10497</v>
      </c>
      <c r="B123" t="s">
        <v>10510</v>
      </c>
      <c r="C123" t="s">
        <v>10511</v>
      </c>
      <c r="D123">
        <v>1</v>
      </c>
      <c r="E123">
        <v>239</v>
      </c>
      <c r="F123">
        <v>239</v>
      </c>
      <c r="G123" t="s">
        <v>1924</v>
      </c>
      <c r="H123">
        <v>235</v>
      </c>
      <c r="I123">
        <v>4</v>
      </c>
      <c r="J123">
        <v>9</v>
      </c>
      <c r="K123">
        <v>2115</v>
      </c>
    </row>
    <row r="126" spans="1:11" x14ac:dyDescent="0.2">
      <c r="A126" t="s">
        <v>2037</v>
      </c>
      <c r="B126" t="s">
        <v>1852</v>
      </c>
      <c r="C126" t="s">
        <v>1853</v>
      </c>
      <c r="D126">
        <v>2</v>
      </c>
      <c r="E126">
        <v>257</v>
      </c>
      <c r="F126">
        <v>514</v>
      </c>
      <c r="G126" t="s">
        <v>1826</v>
      </c>
      <c r="H126">
        <v>511</v>
      </c>
      <c r="I126">
        <v>3</v>
      </c>
      <c r="J126">
        <v>8.5</v>
      </c>
      <c r="K126">
        <v>4344</v>
      </c>
    </row>
    <row r="127" spans="1:11" x14ac:dyDescent="0.2">
      <c r="G127" t="s">
        <v>1674</v>
      </c>
      <c r="H127">
        <v>3</v>
      </c>
      <c r="I127">
        <v>0</v>
      </c>
    </row>
    <row r="129" spans="1:11" x14ac:dyDescent="0.2">
      <c r="A129" t="s">
        <v>1824</v>
      </c>
      <c r="B129" t="s">
        <v>1670</v>
      </c>
      <c r="C129" t="s">
        <v>1722</v>
      </c>
      <c r="D129">
        <v>2</v>
      </c>
      <c r="E129">
        <v>261</v>
      </c>
      <c r="F129">
        <v>522</v>
      </c>
      <c r="G129" t="s">
        <v>10728</v>
      </c>
      <c r="H129">
        <v>511</v>
      </c>
      <c r="I129">
        <v>11</v>
      </c>
      <c r="J129">
        <v>9</v>
      </c>
      <c r="K129">
        <v>4599</v>
      </c>
    </row>
    <row r="132" spans="1:11" x14ac:dyDescent="0.2">
      <c r="A132" t="s">
        <v>10736</v>
      </c>
      <c r="B132" t="s">
        <v>10737</v>
      </c>
      <c r="C132" t="s">
        <v>10738</v>
      </c>
      <c r="D132">
        <v>2</v>
      </c>
      <c r="E132">
        <v>249</v>
      </c>
      <c r="F132">
        <v>498</v>
      </c>
      <c r="G132" s="30">
        <v>39660</v>
      </c>
      <c r="H132">
        <v>495</v>
      </c>
      <c r="I132">
        <v>3</v>
      </c>
      <c r="J132">
        <v>8.5</v>
      </c>
      <c r="K132">
        <v>4208</v>
      </c>
    </row>
    <row r="133" spans="1:11" x14ac:dyDescent="0.2">
      <c r="G133" s="5">
        <v>39668</v>
      </c>
      <c r="H133">
        <v>3</v>
      </c>
      <c r="I133">
        <v>0</v>
      </c>
    </row>
    <row r="135" spans="1:11" x14ac:dyDescent="0.2">
      <c r="A135" t="s">
        <v>10962</v>
      </c>
      <c r="B135" t="s">
        <v>10825</v>
      </c>
      <c r="C135" t="s">
        <v>10826</v>
      </c>
      <c r="D135">
        <v>2</v>
      </c>
      <c r="E135">
        <v>259</v>
      </c>
      <c r="F135">
        <v>518</v>
      </c>
      <c r="G135" s="5">
        <v>39667</v>
      </c>
      <c r="H135">
        <v>514</v>
      </c>
      <c r="I135">
        <v>4</v>
      </c>
      <c r="J135">
        <v>9</v>
      </c>
      <c r="K135">
        <v>4626</v>
      </c>
    </row>
    <row r="136" spans="1:11" x14ac:dyDescent="0.2">
      <c r="G136" s="5">
        <v>39668</v>
      </c>
      <c r="H136">
        <v>4</v>
      </c>
      <c r="I136">
        <v>0</v>
      </c>
    </row>
    <row r="138" spans="1:11" x14ac:dyDescent="0.2">
      <c r="A138" s="12">
        <v>39667</v>
      </c>
      <c r="B138" t="s">
        <v>11054</v>
      </c>
      <c r="C138" t="s">
        <v>11055</v>
      </c>
      <c r="D138">
        <v>3</v>
      </c>
      <c r="E138">
        <v>253</v>
      </c>
      <c r="F138">
        <v>759</v>
      </c>
      <c r="G138" t="s">
        <v>11285</v>
      </c>
      <c r="H138">
        <v>748</v>
      </c>
      <c r="I138">
        <v>11</v>
      </c>
      <c r="J138">
        <v>9</v>
      </c>
      <c r="K138">
        <v>6732</v>
      </c>
    </row>
    <row r="141" spans="1:11" x14ac:dyDescent="0.2">
      <c r="A141" t="s">
        <v>11193</v>
      </c>
      <c r="B141" t="s">
        <v>11436</v>
      </c>
      <c r="C141" t="s">
        <v>11194</v>
      </c>
      <c r="D141">
        <v>2.5</v>
      </c>
      <c r="E141">
        <v>253</v>
      </c>
      <c r="F141">
        <v>632.5</v>
      </c>
      <c r="G141" t="s">
        <v>11326</v>
      </c>
      <c r="H141">
        <v>621</v>
      </c>
      <c r="I141">
        <v>11</v>
      </c>
      <c r="J141">
        <v>9</v>
      </c>
      <c r="K141">
        <v>5589</v>
      </c>
    </row>
    <row r="144" spans="1:11" x14ac:dyDescent="0.2">
      <c r="A144" t="s">
        <v>11289</v>
      </c>
      <c r="B144" t="s">
        <v>11480</v>
      </c>
      <c r="C144" t="s">
        <v>10704</v>
      </c>
      <c r="D144" t="s">
        <v>11234</v>
      </c>
      <c r="E144">
        <v>276</v>
      </c>
      <c r="F144">
        <v>621</v>
      </c>
      <c r="G144" t="s">
        <v>11841</v>
      </c>
      <c r="H144">
        <v>605</v>
      </c>
      <c r="I144">
        <v>16</v>
      </c>
      <c r="J144">
        <v>10.5</v>
      </c>
      <c r="K144">
        <v>6353</v>
      </c>
    </row>
    <row r="147" spans="1:11" x14ac:dyDescent="0.2">
      <c r="A147" t="s">
        <v>11841</v>
      </c>
      <c r="B147" t="s">
        <v>11767</v>
      </c>
      <c r="C147" t="s">
        <v>11768</v>
      </c>
      <c r="D147">
        <v>1.5</v>
      </c>
      <c r="E147">
        <v>253</v>
      </c>
      <c r="F147">
        <v>379</v>
      </c>
      <c r="G147" t="s">
        <v>12727</v>
      </c>
      <c r="H147">
        <v>355</v>
      </c>
      <c r="I147">
        <v>24</v>
      </c>
      <c r="J147">
        <v>9.5</v>
      </c>
      <c r="K147">
        <f>H147*J147</f>
        <v>3372.5</v>
      </c>
    </row>
    <row r="150" spans="1:11" x14ac:dyDescent="0.2">
      <c r="A150" t="s">
        <v>11986</v>
      </c>
      <c r="B150" t="s">
        <v>12051</v>
      </c>
      <c r="C150" t="s">
        <v>11987</v>
      </c>
      <c r="D150">
        <v>1</v>
      </c>
      <c r="E150">
        <v>353</v>
      </c>
      <c r="F150">
        <v>353</v>
      </c>
      <c r="G150" t="s">
        <v>12177</v>
      </c>
      <c r="H150">
        <v>344</v>
      </c>
      <c r="I150">
        <v>9</v>
      </c>
      <c r="J150">
        <v>9</v>
      </c>
      <c r="K150">
        <f>H150*J150</f>
        <v>3096</v>
      </c>
    </row>
    <row r="153" spans="1:11" x14ac:dyDescent="0.2">
      <c r="A153" t="s">
        <v>12091</v>
      </c>
      <c r="B153" t="s">
        <v>12277</v>
      </c>
      <c r="C153" t="s">
        <v>12243</v>
      </c>
      <c r="D153">
        <v>2</v>
      </c>
      <c r="E153">
        <v>261</v>
      </c>
      <c r="F153">
        <v>522</v>
      </c>
      <c r="G153" t="s">
        <v>12380</v>
      </c>
      <c r="H153">
        <v>512</v>
      </c>
      <c r="I153">
        <v>10</v>
      </c>
      <c r="J153">
        <v>9</v>
      </c>
      <c r="K153">
        <v>4608</v>
      </c>
    </row>
    <row r="156" spans="1:11" x14ac:dyDescent="0.2">
      <c r="A156" t="s">
        <v>12548</v>
      </c>
      <c r="B156" t="s">
        <v>12533</v>
      </c>
      <c r="C156" t="s">
        <v>12534</v>
      </c>
      <c r="D156">
        <v>2</v>
      </c>
      <c r="E156">
        <v>148</v>
      </c>
      <c r="F156">
        <v>296</v>
      </c>
      <c r="G156" t="s">
        <v>12730</v>
      </c>
      <c r="H156">
        <v>282</v>
      </c>
      <c r="I156">
        <v>14</v>
      </c>
      <c r="J156">
        <v>13</v>
      </c>
      <c r="K156">
        <f>H156*J156</f>
        <v>3666</v>
      </c>
    </row>
    <row r="157" spans="1:11" x14ac:dyDescent="0.2">
      <c r="K157">
        <f t="shared" ref="K157:K166" si="0">H157*J157</f>
        <v>0</v>
      </c>
    </row>
    <row r="159" spans="1:11" x14ac:dyDescent="0.2">
      <c r="K159">
        <f t="shared" si="0"/>
        <v>0</v>
      </c>
    </row>
    <row r="160" spans="1:11" x14ac:dyDescent="0.2">
      <c r="K160">
        <f t="shared" si="0"/>
        <v>0</v>
      </c>
    </row>
    <row r="162" spans="11:11" x14ac:dyDescent="0.2">
      <c r="K162">
        <f t="shared" si="0"/>
        <v>0</v>
      </c>
    </row>
    <row r="163" spans="11:11" x14ac:dyDescent="0.2">
      <c r="K163">
        <f t="shared" si="0"/>
        <v>0</v>
      </c>
    </row>
    <row r="165" spans="11:11" x14ac:dyDescent="0.2">
      <c r="K165">
        <f t="shared" si="0"/>
        <v>0</v>
      </c>
    </row>
    <row r="166" spans="11:11" x14ac:dyDescent="0.2">
      <c r="K166">
        <f t="shared" si="0"/>
        <v>0</v>
      </c>
    </row>
  </sheetData>
  <mergeCells count="1">
    <mergeCell ref="A1:C3"/>
  </mergeCells>
  <phoneticPr fontId="13" type="noConversion"/>
  <pageMargins left="0.75" right="0.75" top="1" bottom="1" header="0.5" footer="0.5"/>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K35"/>
  <sheetViews>
    <sheetView topLeftCell="A2" zoomScaleNormal="100" workbookViewId="0">
      <selection activeCell="A38" sqref="A38"/>
    </sheetView>
  </sheetViews>
  <sheetFormatPr baseColWidth="10" defaultRowHeight="12.75" x14ac:dyDescent="0.2"/>
  <cols>
    <col min="7" max="7" width="13" customWidth="1"/>
  </cols>
  <sheetData>
    <row r="1" spans="1:11" x14ac:dyDescent="0.2">
      <c r="A1" s="127" t="s">
        <v>10634</v>
      </c>
      <c r="B1" s="128"/>
      <c r="C1" s="129"/>
    </row>
    <row r="2" spans="1:11" x14ac:dyDescent="0.2">
      <c r="A2" s="130"/>
      <c r="B2" s="131"/>
      <c r="C2" s="132"/>
    </row>
    <row r="3" spans="1:11" x14ac:dyDescent="0.2">
      <c r="A3" s="133"/>
      <c r="B3" s="134"/>
      <c r="C3" s="135"/>
    </row>
    <row r="4" spans="1:11" ht="13.5" thickBot="1" x14ac:dyDescent="0.25"/>
    <row r="5" spans="1:11" ht="18.75" thickBot="1" x14ac:dyDescent="0.3">
      <c r="A5" s="3" t="s">
        <v>6476</v>
      </c>
      <c r="B5" s="3" t="s">
        <v>6814</v>
      </c>
      <c r="C5" s="3" t="s">
        <v>7844</v>
      </c>
      <c r="D5" s="3" t="s">
        <v>7684</v>
      </c>
      <c r="E5" s="3" t="s">
        <v>7848</v>
      </c>
      <c r="F5" s="4" t="s">
        <v>6904</v>
      </c>
      <c r="G5" s="3" t="s">
        <v>6829</v>
      </c>
      <c r="H5" s="3" t="s">
        <v>6844</v>
      </c>
      <c r="I5" s="3" t="s">
        <v>6404</v>
      </c>
      <c r="J5" s="3" t="s">
        <v>7022</v>
      </c>
      <c r="K5" s="3" t="s">
        <v>6312</v>
      </c>
    </row>
    <row r="6" spans="1:11" x14ac:dyDescent="0.2">
      <c r="A6" t="s">
        <v>10635</v>
      </c>
      <c r="B6" t="s">
        <v>10685</v>
      </c>
      <c r="C6" t="s">
        <v>10686</v>
      </c>
      <c r="D6">
        <v>2</v>
      </c>
      <c r="E6">
        <v>266</v>
      </c>
      <c r="F6">
        <v>532</v>
      </c>
      <c r="G6" t="s">
        <v>10579</v>
      </c>
      <c r="H6">
        <v>530</v>
      </c>
      <c r="I6">
        <v>2</v>
      </c>
      <c r="J6">
        <v>9</v>
      </c>
      <c r="K6">
        <v>4770</v>
      </c>
    </row>
    <row r="7" spans="1:11" x14ac:dyDescent="0.2">
      <c r="G7" t="s">
        <v>11295</v>
      </c>
      <c r="H7">
        <v>2</v>
      </c>
      <c r="I7">
        <v>0</v>
      </c>
    </row>
    <row r="9" spans="1:11" x14ac:dyDescent="0.2">
      <c r="A9" t="s">
        <v>10579</v>
      </c>
      <c r="B9" t="s">
        <v>10705</v>
      </c>
      <c r="C9" t="s">
        <v>10706</v>
      </c>
      <c r="D9">
        <v>2.5</v>
      </c>
      <c r="E9">
        <v>306</v>
      </c>
      <c r="F9">
        <v>765</v>
      </c>
      <c r="G9" t="s">
        <v>10722</v>
      </c>
      <c r="H9">
        <v>753</v>
      </c>
      <c r="I9">
        <v>12</v>
      </c>
      <c r="J9">
        <v>10</v>
      </c>
      <c r="K9">
        <v>7530</v>
      </c>
    </row>
    <row r="10" spans="1:11" x14ac:dyDescent="0.2">
      <c r="G10" t="s">
        <v>11295</v>
      </c>
      <c r="H10">
        <v>5</v>
      </c>
      <c r="I10">
        <v>7</v>
      </c>
    </row>
    <row r="11" spans="1:11" x14ac:dyDescent="0.2">
      <c r="G11" t="s">
        <v>11247</v>
      </c>
      <c r="H11">
        <v>7</v>
      </c>
      <c r="I11">
        <v>0</v>
      </c>
    </row>
    <row r="13" spans="1:11" x14ac:dyDescent="0.2">
      <c r="A13" t="s">
        <v>10722</v>
      </c>
      <c r="B13" t="s">
        <v>10896</v>
      </c>
      <c r="C13" t="s">
        <v>10897</v>
      </c>
      <c r="D13">
        <v>3</v>
      </c>
      <c r="E13">
        <v>254</v>
      </c>
      <c r="F13">
        <v>762</v>
      </c>
      <c r="G13" s="30">
        <v>39661</v>
      </c>
      <c r="H13">
        <v>755</v>
      </c>
      <c r="I13">
        <v>7</v>
      </c>
      <c r="J13">
        <v>9</v>
      </c>
      <c r="K13">
        <v>6795</v>
      </c>
    </row>
    <row r="14" spans="1:11" x14ac:dyDescent="0.2">
      <c r="G14" t="s">
        <v>11201</v>
      </c>
      <c r="H14">
        <v>7</v>
      </c>
      <c r="I14">
        <v>0</v>
      </c>
      <c r="J14">
        <v>9</v>
      </c>
      <c r="K14">
        <v>63</v>
      </c>
    </row>
    <row r="16" spans="1:11" x14ac:dyDescent="0.2">
      <c r="A16" t="s">
        <v>10722</v>
      </c>
      <c r="B16" t="s">
        <v>10787</v>
      </c>
      <c r="C16" t="s">
        <v>10788</v>
      </c>
      <c r="D16">
        <v>1</v>
      </c>
      <c r="E16">
        <v>236</v>
      </c>
      <c r="F16">
        <v>236</v>
      </c>
      <c r="G16" s="30">
        <v>39660</v>
      </c>
      <c r="H16">
        <v>224</v>
      </c>
      <c r="I16">
        <v>12</v>
      </c>
      <c r="J16">
        <v>9</v>
      </c>
      <c r="K16">
        <v>2016</v>
      </c>
    </row>
    <row r="17" spans="1:11" x14ac:dyDescent="0.2">
      <c r="G17" t="s">
        <v>11254</v>
      </c>
      <c r="H17">
        <v>10</v>
      </c>
      <c r="I17">
        <v>2</v>
      </c>
      <c r="J17">
        <v>9</v>
      </c>
      <c r="K17">
        <v>90</v>
      </c>
    </row>
    <row r="18" spans="1:11" x14ac:dyDescent="0.2">
      <c r="G18" t="s">
        <v>11192</v>
      </c>
      <c r="H18">
        <v>2</v>
      </c>
      <c r="I18">
        <v>0</v>
      </c>
    </row>
    <row r="20" spans="1:11" x14ac:dyDescent="0.2">
      <c r="A20" s="12">
        <v>39660</v>
      </c>
      <c r="B20" t="s">
        <v>10971</v>
      </c>
      <c r="C20" t="s">
        <v>10972</v>
      </c>
      <c r="D20">
        <v>2</v>
      </c>
      <c r="E20">
        <v>302</v>
      </c>
      <c r="F20">
        <v>604</v>
      </c>
      <c r="G20" t="s">
        <v>11254</v>
      </c>
      <c r="H20">
        <v>600</v>
      </c>
      <c r="I20">
        <v>4</v>
      </c>
      <c r="J20">
        <v>10</v>
      </c>
      <c r="K20">
        <v>6000</v>
      </c>
    </row>
    <row r="21" spans="1:11" x14ac:dyDescent="0.2">
      <c r="G21" t="s">
        <v>11296</v>
      </c>
      <c r="H21">
        <v>3</v>
      </c>
      <c r="I21">
        <v>1</v>
      </c>
    </row>
    <row r="22" spans="1:11" x14ac:dyDescent="0.2">
      <c r="G22" t="s">
        <v>11248</v>
      </c>
      <c r="H22">
        <v>1</v>
      </c>
      <c r="I22">
        <v>0</v>
      </c>
    </row>
    <row r="24" spans="1:11" x14ac:dyDescent="0.2">
      <c r="A24" s="12">
        <v>39660</v>
      </c>
      <c r="B24" t="s">
        <v>10963</v>
      </c>
      <c r="C24" t="s">
        <v>10964</v>
      </c>
      <c r="D24">
        <v>2</v>
      </c>
      <c r="E24">
        <v>252</v>
      </c>
      <c r="F24">
        <v>504</v>
      </c>
      <c r="G24" s="5">
        <v>39667</v>
      </c>
      <c r="H24">
        <v>479</v>
      </c>
      <c r="I24">
        <v>25</v>
      </c>
      <c r="J24">
        <v>9</v>
      </c>
      <c r="K24">
        <v>4311</v>
      </c>
    </row>
    <row r="25" spans="1:11" x14ac:dyDescent="0.2">
      <c r="G25" t="s">
        <v>10991</v>
      </c>
      <c r="H25">
        <v>1</v>
      </c>
      <c r="I25">
        <v>24</v>
      </c>
    </row>
    <row r="26" spans="1:11" x14ac:dyDescent="0.2">
      <c r="G26" t="s">
        <v>11254</v>
      </c>
      <c r="H26">
        <v>18</v>
      </c>
      <c r="I26">
        <v>6</v>
      </c>
      <c r="J26">
        <v>9</v>
      </c>
      <c r="K26">
        <v>162</v>
      </c>
    </row>
    <row r="27" spans="1:11" x14ac:dyDescent="0.2">
      <c r="G27" t="s">
        <v>11297</v>
      </c>
      <c r="H27">
        <v>4</v>
      </c>
      <c r="I27">
        <v>2</v>
      </c>
    </row>
    <row r="28" spans="1:11" x14ac:dyDescent="0.2">
      <c r="G28" t="s">
        <v>11191</v>
      </c>
      <c r="H28">
        <v>2</v>
      </c>
      <c r="I28">
        <v>0</v>
      </c>
    </row>
    <row r="30" spans="1:11" x14ac:dyDescent="0.2">
      <c r="A30" s="12">
        <v>39667</v>
      </c>
      <c r="B30" t="s">
        <v>10916</v>
      </c>
      <c r="C30" t="s">
        <v>10917</v>
      </c>
      <c r="D30" s="11">
        <v>2.25</v>
      </c>
      <c r="E30">
        <v>259</v>
      </c>
      <c r="F30">
        <v>582.70000000000005</v>
      </c>
      <c r="G30" t="s">
        <v>11030</v>
      </c>
      <c r="H30">
        <v>574</v>
      </c>
      <c r="I30">
        <v>8</v>
      </c>
      <c r="J30">
        <v>9</v>
      </c>
      <c r="K30">
        <v>5166</v>
      </c>
    </row>
    <row r="31" spans="1:11" x14ac:dyDescent="0.2">
      <c r="A31" s="12"/>
      <c r="D31" s="11"/>
      <c r="G31" t="s">
        <v>11244</v>
      </c>
      <c r="H31">
        <v>1</v>
      </c>
      <c r="I31">
        <v>7</v>
      </c>
    </row>
    <row r="32" spans="1:11" x14ac:dyDescent="0.2">
      <c r="G32" t="s">
        <v>11245</v>
      </c>
      <c r="H32">
        <v>7</v>
      </c>
      <c r="I32">
        <v>0</v>
      </c>
    </row>
    <row r="34" spans="1:11" x14ac:dyDescent="0.2">
      <c r="A34" t="s">
        <v>10988</v>
      </c>
      <c r="B34" t="s">
        <v>10993</v>
      </c>
      <c r="C34" t="s">
        <v>11067</v>
      </c>
      <c r="D34">
        <v>2</v>
      </c>
      <c r="E34">
        <v>254</v>
      </c>
      <c r="F34">
        <v>508</v>
      </c>
      <c r="G34" t="s">
        <v>11288</v>
      </c>
      <c r="H34">
        <v>505</v>
      </c>
      <c r="I34">
        <v>3</v>
      </c>
      <c r="J34">
        <v>9</v>
      </c>
      <c r="K34">
        <v>4545</v>
      </c>
    </row>
    <row r="35" spans="1:11" x14ac:dyDescent="0.2">
      <c r="G35" t="s">
        <v>11246</v>
      </c>
      <c r="H35">
        <v>3</v>
      </c>
      <c r="I35">
        <v>0</v>
      </c>
    </row>
  </sheetData>
  <mergeCells count="1">
    <mergeCell ref="A1:C3"/>
  </mergeCells>
  <phoneticPr fontId="13" type="noConversion"/>
  <pageMargins left="0.75" right="0.75" top="1" bottom="1" header="0.5" footer="0.5"/>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K96"/>
  <sheetViews>
    <sheetView topLeftCell="A48" zoomScaleNormal="100" workbookViewId="0">
      <selection activeCell="J60" sqref="J60"/>
    </sheetView>
  </sheetViews>
  <sheetFormatPr baseColWidth="10" defaultRowHeight="12.75" x14ac:dyDescent="0.2"/>
  <cols>
    <col min="7" max="7" width="12" customWidth="1"/>
    <col min="11" max="11" width="14.125" customWidth="1"/>
  </cols>
  <sheetData>
    <row r="1" spans="1:11" x14ac:dyDescent="0.2">
      <c r="A1" s="127" t="s">
        <v>12713</v>
      </c>
      <c r="B1" s="128"/>
      <c r="C1" s="129"/>
    </row>
    <row r="2" spans="1:11" x14ac:dyDescent="0.2">
      <c r="A2" s="130"/>
      <c r="B2" s="131"/>
      <c r="C2" s="132"/>
    </row>
    <row r="3" spans="1:11" x14ac:dyDescent="0.2">
      <c r="A3" s="133"/>
      <c r="B3" s="134"/>
      <c r="C3" s="135"/>
    </row>
    <row r="4" spans="1:11" ht="13.5" thickBot="1" x14ac:dyDescent="0.25"/>
    <row r="5" spans="1:11" ht="18.75" thickBot="1" x14ac:dyDescent="0.3">
      <c r="A5" s="3" t="s">
        <v>6476</v>
      </c>
      <c r="B5" s="3" t="s">
        <v>6814</v>
      </c>
      <c r="C5" s="3" t="s">
        <v>7844</v>
      </c>
      <c r="D5" s="3" t="s">
        <v>7684</v>
      </c>
      <c r="E5" s="3" t="s">
        <v>7848</v>
      </c>
      <c r="F5" s="4" t="s">
        <v>6904</v>
      </c>
      <c r="G5" s="3" t="s">
        <v>6829</v>
      </c>
      <c r="H5" s="3" t="s">
        <v>6844</v>
      </c>
      <c r="I5" s="3" t="s">
        <v>6404</v>
      </c>
      <c r="J5" s="3" t="s">
        <v>7022</v>
      </c>
      <c r="K5" s="3" t="s">
        <v>6312</v>
      </c>
    </row>
    <row r="6" spans="1:11" x14ac:dyDescent="0.2">
      <c r="A6" t="s">
        <v>12714</v>
      </c>
      <c r="B6" t="s">
        <v>12763</v>
      </c>
      <c r="C6" t="s">
        <v>12764</v>
      </c>
      <c r="D6">
        <v>4</v>
      </c>
      <c r="E6">
        <v>150</v>
      </c>
      <c r="F6">
        <v>600</v>
      </c>
      <c r="G6" t="s">
        <v>12891</v>
      </c>
      <c r="H6">
        <v>594</v>
      </c>
      <c r="I6">
        <v>6</v>
      </c>
      <c r="J6">
        <v>9</v>
      </c>
      <c r="K6">
        <v>5346</v>
      </c>
    </row>
    <row r="7" spans="1:11" x14ac:dyDescent="0.2">
      <c r="G7" t="s">
        <v>13075</v>
      </c>
      <c r="H7">
        <v>6</v>
      </c>
      <c r="I7">
        <v>0</v>
      </c>
      <c r="J7">
        <v>9</v>
      </c>
      <c r="K7">
        <v>54</v>
      </c>
    </row>
    <row r="9" spans="1:11" x14ac:dyDescent="0.2">
      <c r="A9" t="s">
        <v>12765</v>
      </c>
      <c r="B9" t="s">
        <v>12677</v>
      </c>
      <c r="C9" t="s">
        <v>12678</v>
      </c>
      <c r="D9">
        <v>3</v>
      </c>
      <c r="E9">
        <v>200</v>
      </c>
      <c r="F9">
        <v>600</v>
      </c>
      <c r="G9" t="s">
        <v>12894</v>
      </c>
      <c r="H9">
        <v>595</v>
      </c>
      <c r="I9">
        <v>5</v>
      </c>
      <c r="J9">
        <v>9</v>
      </c>
      <c r="K9">
        <v>5355</v>
      </c>
    </row>
    <row r="10" spans="1:11" x14ac:dyDescent="0.2">
      <c r="G10" t="s">
        <v>13257</v>
      </c>
      <c r="H10">
        <v>2</v>
      </c>
      <c r="I10">
        <v>3</v>
      </c>
    </row>
    <row r="11" spans="1:11" x14ac:dyDescent="0.2">
      <c r="G11" t="s">
        <v>13354</v>
      </c>
      <c r="H11">
        <v>3</v>
      </c>
      <c r="I11">
        <v>0</v>
      </c>
      <c r="J11">
        <v>9</v>
      </c>
      <c r="K11">
        <v>27</v>
      </c>
    </row>
    <row r="13" spans="1:11" x14ac:dyDescent="0.2">
      <c r="A13" t="s">
        <v>12771</v>
      </c>
      <c r="B13" t="s">
        <v>12802</v>
      </c>
      <c r="C13" t="s">
        <v>12803</v>
      </c>
      <c r="D13">
        <v>3</v>
      </c>
      <c r="E13">
        <v>200</v>
      </c>
      <c r="F13">
        <v>600</v>
      </c>
      <c r="G13" t="s">
        <v>1551</v>
      </c>
      <c r="H13">
        <v>592</v>
      </c>
      <c r="I13">
        <v>8</v>
      </c>
      <c r="J13">
        <v>9</v>
      </c>
      <c r="K13">
        <v>5328</v>
      </c>
    </row>
    <row r="14" spans="1:11" x14ac:dyDescent="0.2">
      <c r="G14" t="s">
        <v>13457</v>
      </c>
      <c r="H14">
        <v>8</v>
      </c>
      <c r="I14">
        <v>0</v>
      </c>
    </row>
    <row r="16" spans="1:11" x14ac:dyDescent="0.2">
      <c r="A16" t="s">
        <v>12894</v>
      </c>
      <c r="B16" t="s">
        <v>12854</v>
      </c>
      <c r="C16" t="s">
        <v>12855</v>
      </c>
      <c r="D16">
        <v>4</v>
      </c>
      <c r="E16">
        <v>91</v>
      </c>
      <c r="F16">
        <v>364</v>
      </c>
      <c r="G16" t="s">
        <v>1366</v>
      </c>
      <c r="H16">
        <v>346</v>
      </c>
      <c r="I16">
        <v>18</v>
      </c>
      <c r="J16">
        <v>12</v>
      </c>
      <c r="K16">
        <v>4152</v>
      </c>
    </row>
    <row r="17" spans="1:11" x14ac:dyDescent="0.2">
      <c r="G17" t="s">
        <v>13063</v>
      </c>
      <c r="H17">
        <v>18</v>
      </c>
      <c r="I17">
        <v>0</v>
      </c>
      <c r="J17">
        <v>12</v>
      </c>
      <c r="K17">
        <v>216</v>
      </c>
    </row>
    <row r="19" spans="1:11" x14ac:dyDescent="0.2">
      <c r="A19" t="s">
        <v>12894</v>
      </c>
      <c r="B19" t="s">
        <v>12969</v>
      </c>
      <c r="C19" t="s">
        <v>12970</v>
      </c>
      <c r="D19">
        <v>4</v>
      </c>
      <c r="E19">
        <v>91</v>
      </c>
      <c r="F19">
        <v>364</v>
      </c>
      <c r="G19" t="s">
        <v>1410</v>
      </c>
      <c r="H19">
        <v>357</v>
      </c>
      <c r="I19">
        <v>7</v>
      </c>
      <c r="J19">
        <v>11.5</v>
      </c>
      <c r="K19">
        <v>4106</v>
      </c>
    </row>
    <row r="20" spans="1:11" x14ac:dyDescent="0.2">
      <c r="G20" t="s">
        <v>13130</v>
      </c>
      <c r="H20">
        <v>7</v>
      </c>
      <c r="I20">
        <v>0</v>
      </c>
      <c r="J20">
        <v>11.5</v>
      </c>
      <c r="K20">
        <v>80</v>
      </c>
    </row>
    <row r="22" spans="1:11" x14ac:dyDescent="0.2">
      <c r="A22" t="s">
        <v>1333</v>
      </c>
      <c r="B22" t="s">
        <v>1432</v>
      </c>
      <c r="C22" t="s">
        <v>1433</v>
      </c>
      <c r="D22">
        <v>2</v>
      </c>
      <c r="E22">
        <v>295</v>
      </c>
      <c r="F22">
        <v>590</v>
      </c>
      <c r="G22" t="s">
        <v>13113</v>
      </c>
      <c r="H22">
        <v>584</v>
      </c>
      <c r="I22">
        <v>6</v>
      </c>
      <c r="J22">
        <v>9</v>
      </c>
      <c r="K22">
        <v>5256</v>
      </c>
    </row>
    <row r="23" spans="1:11" x14ac:dyDescent="0.2">
      <c r="G23" t="s">
        <v>13666</v>
      </c>
      <c r="H23">
        <v>1</v>
      </c>
      <c r="I23">
        <v>5</v>
      </c>
    </row>
    <row r="24" spans="1:11" x14ac:dyDescent="0.2">
      <c r="G24" t="s">
        <v>13701</v>
      </c>
      <c r="H24">
        <v>5</v>
      </c>
      <c r="I24">
        <v>0</v>
      </c>
    </row>
    <row r="26" spans="1:11" x14ac:dyDescent="0.2">
      <c r="A26" t="s">
        <v>1408</v>
      </c>
      <c r="B26" t="s">
        <v>1420</v>
      </c>
      <c r="C26" t="s">
        <v>1421</v>
      </c>
      <c r="D26">
        <v>4</v>
      </c>
      <c r="E26">
        <v>174</v>
      </c>
      <c r="F26">
        <v>696</v>
      </c>
      <c r="G26" t="s">
        <v>13114</v>
      </c>
      <c r="H26">
        <v>686</v>
      </c>
      <c r="I26">
        <v>10</v>
      </c>
      <c r="J26">
        <v>9</v>
      </c>
      <c r="K26">
        <f>H26*J26</f>
        <v>6174</v>
      </c>
    </row>
    <row r="27" spans="1:11" x14ac:dyDescent="0.2">
      <c r="G27" t="s">
        <v>13670</v>
      </c>
      <c r="H27">
        <v>10</v>
      </c>
      <c r="I27">
        <v>0</v>
      </c>
      <c r="K27">
        <f t="shared" ref="K27:K90" si="0">H27*J27</f>
        <v>0</v>
      </c>
    </row>
    <row r="29" spans="1:11" x14ac:dyDescent="0.2">
      <c r="A29" t="s">
        <v>13011</v>
      </c>
      <c r="B29" t="s">
        <v>13012</v>
      </c>
      <c r="C29" t="s">
        <v>13013</v>
      </c>
      <c r="D29">
        <v>2</v>
      </c>
      <c r="E29">
        <v>350</v>
      </c>
      <c r="F29">
        <v>700</v>
      </c>
      <c r="G29" t="s">
        <v>13297</v>
      </c>
      <c r="H29">
        <v>690</v>
      </c>
      <c r="I29">
        <v>10</v>
      </c>
      <c r="J29">
        <v>9</v>
      </c>
      <c r="K29">
        <f t="shared" si="0"/>
        <v>6210</v>
      </c>
    </row>
    <row r="30" spans="1:11" x14ac:dyDescent="0.2">
      <c r="G30" t="s">
        <v>13631</v>
      </c>
      <c r="H30">
        <v>1</v>
      </c>
      <c r="I30">
        <v>9</v>
      </c>
      <c r="K30">
        <f t="shared" si="0"/>
        <v>0</v>
      </c>
    </row>
    <row r="32" spans="1:11" x14ac:dyDescent="0.2">
      <c r="A32" t="s">
        <v>13023</v>
      </c>
      <c r="B32" t="s">
        <v>12932</v>
      </c>
      <c r="C32" t="s">
        <v>12933</v>
      </c>
      <c r="D32">
        <v>3</v>
      </c>
      <c r="E32">
        <v>203</v>
      </c>
      <c r="F32">
        <v>609</v>
      </c>
      <c r="G32" t="s">
        <v>13361</v>
      </c>
      <c r="H32">
        <v>603</v>
      </c>
      <c r="I32">
        <v>6</v>
      </c>
      <c r="J32">
        <v>10</v>
      </c>
      <c r="K32">
        <f t="shared" si="0"/>
        <v>6030</v>
      </c>
    </row>
    <row r="33" spans="1:11" x14ac:dyDescent="0.2">
      <c r="K33">
        <f t="shared" si="0"/>
        <v>0</v>
      </c>
    </row>
    <row r="35" spans="1:11" x14ac:dyDescent="0.2">
      <c r="A35" t="s">
        <v>13148</v>
      </c>
      <c r="B35" t="s">
        <v>13087</v>
      </c>
      <c r="C35" t="s">
        <v>13088</v>
      </c>
      <c r="D35">
        <v>2</v>
      </c>
      <c r="E35">
        <v>352</v>
      </c>
      <c r="F35">
        <f>D35*E35</f>
        <v>704</v>
      </c>
      <c r="G35" t="s">
        <v>13125</v>
      </c>
      <c r="H35">
        <v>700</v>
      </c>
      <c r="I35">
        <v>4</v>
      </c>
      <c r="J35">
        <v>10</v>
      </c>
      <c r="K35">
        <f t="shared" si="0"/>
        <v>7000</v>
      </c>
    </row>
    <row r="36" spans="1:11" x14ac:dyDescent="0.2">
      <c r="K36">
        <f t="shared" si="0"/>
        <v>0</v>
      </c>
    </row>
    <row r="38" spans="1:11" x14ac:dyDescent="0.2">
      <c r="A38" t="s">
        <v>13112</v>
      </c>
      <c r="B38" t="s">
        <v>13164</v>
      </c>
      <c r="C38" t="s">
        <v>13165</v>
      </c>
      <c r="D38">
        <v>1</v>
      </c>
      <c r="E38">
        <v>700</v>
      </c>
      <c r="F38">
        <f>D38*E38</f>
        <v>700</v>
      </c>
      <c r="G38" t="s">
        <v>13321</v>
      </c>
      <c r="H38">
        <v>697</v>
      </c>
      <c r="I38">
        <v>3</v>
      </c>
      <c r="J38">
        <v>10</v>
      </c>
      <c r="K38">
        <f t="shared" si="0"/>
        <v>6970</v>
      </c>
    </row>
    <row r="39" spans="1:11" x14ac:dyDescent="0.2">
      <c r="K39">
        <f t="shared" si="0"/>
        <v>0</v>
      </c>
    </row>
    <row r="41" spans="1:11" x14ac:dyDescent="0.2">
      <c r="A41" t="s">
        <v>13125</v>
      </c>
      <c r="B41" t="s">
        <v>13211</v>
      </c>
      <c r="C41" t="s">
        <v>13167</v>
      </c>
      <c r="D41">
        <v>2</v>
      </c>
      <c r="E41">
        <v>363</v>
      </c>
      <c r="F41">
        <f>D41*E41</f>
        <v>726</v>
      </c>
      <c r="G41" t="s">
        <v>13494</v>
      </c>
      <c r="H41">
        <v>714</v>
      </c>
      <c r="I41">
        <v>12</v>
      </c>
      <c r="J41">
        <v>9</v>
      </c>
      <c r="K41">
        <f t="shared" si="0"/>
        <v>6426</v>
      </c>
    </row>
    <row r="42" spans="1:11" x14ac:dyDescent="0.2">
      <c r="K42">
        <f t="shared" si="0"/>
        <v>0</v>
      </c>
    </row>
    <row r="44" spans="1:11" x14ac:dyDescent="0.2">
      <c r="A44" t="s">
        <v>13244</v>
      </c>
      <c r="B44" t="s">
        <v>13675</v>
      </c>
      <c r="C44" t="s">
        <v>13304</v>
      </c>
      <c r="D44">
        <v>2</v>
      </c>
      <c r="E44">
        <v>350</v>
      </c>
      <c r="F44">
        <f>D44*E44</f>
        <v>700</v>
      </c>
      <c r="G44" t="s">
        <v>13415</v>
      </c>
      <c r="H44">
        <v>692</v>
      </c>
      <c r="I44">
        <v>8</v>
      </c>
      <c r="J44">
        <v>10</v>
      </c>
      <c r="K44">
        <f t="shared" si="0"/>
        <v>6920</v>
      </c>
    </row>
    <row r="45" spans="1:11" x14ac:dyDescent="0.2">
      <c r="K45">
        <f t="shared" si="0"/>
        <v>0</v>
      </c>
    </row>
    <row r="47" spans="1:11" x14ac:dyDescent="0.2">
      <c r="A47" t="s">
        <v>13298</v>
      </c>
      <c r="B47" t="s">
        <v>13406</v>
      </c>
      <c r="C47" t="s">
        <v>13407</v>
      </c>
      <c r="D47">
        <v>5</v>
      </c>
      <c r="E47">
        <v>140</v>
      </c>
      <c r="F47">
        <f>D47*E47</f>
        <v>700</v>
      </c>
      <c r="G47" t="s">
        <v>13322</v>
      </c>
      <c r="H47">
        <v>694</v>
      </c>
      <c r="I47">
        <v>6</v>
      </c>
      <c r="J47">
        <v>9.5</v>
      </c>
      <c r="K47">
        <f t="shared" si="0"/>
        <v>6593</v>
      </c>
    </row>
    <row r="48" spans="1:11" x14ac:dyDescent="0.2">
      <c r="K48">
        <f t="shared" si="0"/>
        <v>0</v>
      </c>
    </row>
    <row r="50" spans="1:11" x14ac:dyDescent="0.2">
      <c r="A50" t="s">
        <v>13377</v>
      </c>
      <c r="B50" t="s">
        <v>13382</v>
      </c>
      <c r="C50" t="s">
        <v>13383</v>
      </c>
      <c r="D50">
        <v>2</v>
      </c>
      <c r="E50">
        <v>338</v>
      </c>
      <c r="F50">
        <f>D50*E50</f>
        <v>676</v>
      </c>
      <c r="G50" t="s">
        <v>13571</v>
      </c>
      <c r="H50">
        <v>667</v>
      </c>
      <c r="I50">
        <v>9</v>
      </c>
      <c r="J50">
        <v>11.5</v>
      </c>
      <c r="K50">
        <f t="shared" si="0"/>
        <v>7670.5</v>
      </c>
    </row>
    <row r="51" spans="1:11" x14ac:dyDescent="0.2">
      <c r="K51">
        <f t="shared" si="0"/>
        <v>0</v>
      </c>
    </row>
    <row r="53" spans="1:11" x14ac:dyDescent="0.2">
      <c r="A53" t="s">
        <v>13322</v>
      </c>
      <c r="B53" t="s">
        <v>13441</v>
      </c>
      <c r="C53" t="s">
        <v>13442</v>
      </c>
      <c r="D53">
        <v>2</v>
      </c>
      <c r="E53">
        <v>301</v>
      </c>
      <c r="F53">
        <f>D53*E53</f>
        <v>602</v>
      </c>
      <c r="G53" t="s">
        <v>21708</v>
      </c>
      <c r="H53">
        <v>593</v>
      </c>
      <c r="I53">
        <v>9</v>
      </c>
      <c r="J53">
        <v>9.5</v>
      </c>
      <c r="K53">
        <f t="shared" si="0"/>
        <v>5633.5</v>
      </c>
    </row>
    <row r="54" spans="1:11" x14ac:dyDescent="0.2">
      <c r="K54">
        <f t="shared" si="0"/>
        <v>0</v>
      </c>
    </row>
    <row r="56" spans="1:11" x14ac:dyDescent="0.2">
      <c r="A56" t="s">
        <v>13415</v>
      </c>
      <c r="B56" t="s">
        <v>13608</v>
      </c>
      <c r="C56" t="s">
        <v>13609</v>
      </c>
      <c r="D56">
        <v>2</v>
      </c>
      <c r="E56">
        <v>332</v>
      </c>
      <c r="F56">
        <f>D56*E56</f>
        <v>664</v>
      </c>
      <c r="G56" t="s">
        <v>21708</v>
      </c>
      <c r="H56">
        <v>661</v>
      </c>
      <c r="I56">
        <v>3</v>
      </c>
      <c r="J56">
        <v>9</v>
      </c>
      <c r="K56">
        <f t="shared" si="0"/>
        <v>5949</v>
      </c>
    </row>
    <row r="57" spans="1:11" x14ac:dyDescent="0.2">
      <c r="K57">
        <f t="shared" si="0"/>
        <v>0</v>
      </c>
    </row>
    <row r="59" spans="1:11" x14ac:dyDescent="0.2">
      <c r="A59" t="s">
        <v>13415</v>
      </c>
      <c r="B59" t="s">
        <v>13652</v>
      </c>
      <c r="C59" t="s">
        <v>13653</v>
      </c>
      <c r="D59">
        <v>2</v>
      </c>
      <c r="E59">
        <v>332</v>
      </c>
      <c r="F59">
        <f>D59*E59</f>
        <v>664</v>
      </c>
      <c r="G59" t="s">
        <v>21778</v>
      </c>
      <c r="H59">
        <v>661</v>
      </c>
      <c r="I59">
        <v>3</v>
      </c>
      <c r="J59">
        <v>13</v>
      </c>
      <c r="K59">
        <f t="shared" si="0"/>
        <v>8593</v>
      </c>
    </row>
    <row r="60" spans="1:11" x14ac:dyDescent="0.2">
      <c r="K60">
        <f t="shared" si="0"/>
        <v>0</v>
      </c>
    </row>
    <row r="62" spans="1:11" x14ac:dyDescent="0.2">
      <c r="A62" t="s">
        <v>21708</v>
      </c>
      <c r="B62" t="s">
        <v>13607</v>
      </c>
      <c r="C62" t="s">
        <v>13565</v>
      </c>
      <c r="D62">
        <v>2</v>
      </c>
      <c r="E62">
        <v>363</v>
      </c>
      <c r="F62">
        <f>D62*E62</f>
        <v>726</v>
      </c>
      <c r="G62" t="s">
        <v>21760</v>
      </c>
      <c r="H62">
        <v>725</v>
      </c>
      <c r="I62">
        <v>1</v>
      </c>
      <c r="J62">
        <v>11.5</v>
      </c>
      <c r="K62">
        <f t="shared" si="0"/>
        <v>8337.5</v>
      </c>
    </row>
    <row r="63" spans="1:11" x14ac:dyDescent="0.2">
      <c r="K63">
        <f t="shared" si="0"/>
        <v>0</v>
      </c>
    </row>
    <row r="65" spans="1:11" x14ac:dyDescent="0.2">
      <c r="A65" t="s">
        <v>21708</v>
      </c>
      <c r="B65" t="s">
        <v>13605</v>
      </c>
      <c r="C65" t="s">
        <v>13606</v>
      </c>
      <c r="D65">
        <v>2</v>
      </c>
      <c r="E65">
        <v>363</v>
      </c>
      <c r="F65">
        <f>D65*E65</f>
        <v>726</v>
      </c>
      <c r="G65" t="s">
        <v>21760</v>
      </c>
      <c r="H65">
        <v>718</v>
      </c>
      <c r="I65">
        <v>8</v>
      </c>
      <c r="J65">
        <v>11.5</v>
      </c>
      <c r="K65">
        <f t="shared" si="0"/>
        <v>8257</v>
      </c>
    </row>
    <row r="66" spans="1:11" x14ac:dyDescent="0.2">
      <c r="K66">
        <f t="shared" si="0"/>
        <v>0</v>
      </c>
    </row>
    <row r="68" spans="1:11" x14ac:dyDescent="0.2">
      <c r="A68" t="s">
        <v>21810</v>
      </c>
      <c r="B68" t="s">
        <v>13743</v>
      </c>
      <c r="C68" t="s">
        <v>13744</v>
      </c>
      <c r="D68">
        <v>4</v>
      </c>
      <c r="E68">
        <v>175</v>
      </c>
      <c r="F68">
        <f>D68*E68</f>
        <v>700</v>
      </c>
      <c r="G68" t="s">
        <v>21676</v>
      </c>
      <c r="H68">
        <v>698</v>
      </c>
      <c r="I68">
        <v>2</v>
      </c>
      <c r="J68">
        <v>10.5</v>
      </c>
      <c r="K68">
        <f t="shared" si="0"/>
        <v>7329</v>
      </c>
    </row>
    <row r="69" spans="1:11" x14ac:dyDescent="0.2">
      <c r="K69">
        <f t="shared" si="0"/>
        <v>0</v>
      </c>
    </row>
    <row r="71" spans="1:11" x14ac:dyDescent="0.2">
      <c r="A71" t="s">
        <v>21761</v>
      </c>
      <c r="B71" t="s">
        <v>13896</v>
      </c>
      <c r="C71" t="s">
        <v>13897</v>
      </c>
      <c r="D71">
        <v>2</v>
      </c>
      <c r="E71">
        <v>353</v>
      </c>
      <c r="F71">
        <f>D71*E71</f>
        <v>706</v>
      </c>
      <c r="K71">
        <f t="shared" si="0"/>
        <v>0</v>
      </c>
    </row>
    <row r="72" spans="1:11" x14ac:dyDescent="0.2">
      <c r="K72">
        <f t="shared" si="0"/>
        <v>0</v>
      </c>
    </row>
    <row r="74" spans="1:11" x14ac:dyDescent="0.2">
      <c r="A74" t="s">
        <v>21676</v>
      </c>
      <c r="B74" t="s">
        <v>13854</v>
      </c>
      <c r="C74" t="s">
        <v>13820</v>
      </c>
      <c r="D74">
        <v>2</v>
      </c>
      <c r="E74">
        <v>300</v>
      </c>
      <c r="F74">
        <v>600</v>
      </c>
      <c r="K74">
        <f t="shared" si="0"/>
        <v>0</v>
      </c>
    </row>
    <row r="75" spans="1:11" x14ac:dyDescent="0.2">
      <c r="K75">
        <f t="shared" si="0"/>
        <v>0</v>
      </c>
    </row>
    <row r="77" spans="1:11" x14ac:dyDescent="0.2">
      <c r="A77" t="s">
        <v>21676</v>
      </c>
      <c r="B77" t="s">
        <v>13821</v>
      </c>
      <c r="C77" t="s">
        <v>13853</v>
      </c>
      <c r="D77">
        <v>2</v>
      </c>
      <c r="E77">
        <v>300</v>
      </c>
      <c r="F77">
        <f>D77*E77</f>
        <v>600</v>
      </c>
      <c r="K77">
        <f t="shared" si="0"/>
        <v>0</v>
      </c>
    </row>
    <row r="78" spans="1:11" x14ac:dyDescent="0.2">
      <c r="K78">
        <f t="shared" si="0"/>
        <v>0</v>
      </c>
    </row>
    <row r="80" spans="1:11" x14ac:dyDescent="0.2">
      <c r="A80" t="s">
        <v>1303</v>
      </c>
      <c r="B80" t="s">
        <v>1210</v>
      </c>
      <c r="C80" t="s">
        <v>1211</v>
      </c>
      <c r="D80">
        <v>2</v>
      </c>
      <c r="E80">
        <v>350</v>
      </c>
      <c r="F80">
        <f>D80*E80</f>
        <v>700</v>
      </c>
      <c r="K80">
        <f t="shared" si="0"/>
        <v>0</v>
      </c>
    </row>
    <row r="81" spans="1:11" x14ac:dyDescent="0.2">
      <c r="K81">
        <f t="shared" si="0"/>
        <v>0</v>
      </c>
    </row>
    <row r="83" spans="1:11" x14ac:dyDescent="0.2">
      <c r="A83" t="s">
        <v>1303</v>
      </c>
      <c r="B83" t="s">
        <v>1108</v>
      </c>
      <c r="C83" t="s">
        <v>1109</v>
      </c>
      <c r="D83">
        <v>2</v>
      </c>
      <c r="E83">
        <v>350</v>
      </c>
      <c r="F83">
        <f>D83*E83</f>
        <v>700</v>
      </c>
      <c r="K83">
        <f t="shared" si="0"/>
        <v>0</v>
      </c>
    </row>
    <row r="84" spans="1:11" x14ac:dyDescent="0.2">
      <c r="K84">
        <f t="shared" si="0"/>
        <v>0</v>
      </c>
    </row>
    <row r="86" spans="1:11" x14ac:dyDescent="0.2">
      <c r="F86">
        <f>D86*E86</f>
        <v>0</v>
      </c>
      <c r="K86">
        <f t="shared" si="0"/>
        <v>0</v>
      </c>
    </row>
    <row r="87" spans="1:11" x14ac:dyDescent="0.2">
      <c r="K87">
        <f t="shared" si="0"/>
        <v>0</v>
      </c>
    </row>
    <row r="89" spans="1:11" x14ac:dyDescent="0.2">
      <c r="F89">
        <f>D89*E89</f>
        <v>0</v>
      </c>
      <c r="K89">
        <f t="shared" si="0"/>
        <v>0</v>
      </c>
    </row>
    <row r="90" spans="1:11" x14ac:dyDescent="0.2">
      <c r="K90">
        <f t="shared" si="0"/>
        <v>0</v>
      </c>
    </row>
    <row r="92" spans="1:11" x14ac:dyDescent="0.2">
      <c r="F92">
        <f>D92*E92</f>
        <v>0</v>
      </c>
      <c r="K92">
        <f>H92*J92</f>
        <v>0</v>
      </c>
    </row>
    <row r="93" spans="1:11" x14ac:dyDescent="0.2">
      <c r="K93">
        <f>H93*J93</f>
        <v>0</v>
      </c>
    </row>
    <row r="95" spans="1:11" x14ac:dyDescent="0.2">
      <c r="F95">
        <f>D95*E95</f>
        <v>0</v>
      </c>
      <c r="K95">
        <f>H95*J95</f>
        <v>0</v>
      </c>
    </row>
    <row r="96" spans="1:11" x14ac:dyDescent="0.2">
      <c r="K96">
        <f>H96*J96</f>
        <v>0</v>
      </c>
    </row>
  </sheetData>
  <mergeCells count="1">
    <mergeCell ref="A1:C3"/>
  </mergeCells>
  <phoneticPr fontId="13" type="noConversion"/>
  <pageMargins left="0.75" right="0.75" top="1" bottom="1" header="0.5" footer="0.5"/>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K212"/>
  <sheetViews>
    <sheetView topLeftCell="A71" zoomScaleNormal="100" workbookViewId="0">
      <selection activeCell="C93" sqref="C93"/>
    </sheetView>
  </sheetViews>
  <sheetFormatPr baseColWidth="10" defaultRowHeight="12.75" x14ac:dyDescent="0.2"/>
  <cols>
    <col min="7" max="7" width="15.875" customWidth="1"/>
    <col min="8" max="8" width="9.125" customWidth="1"/>
  </cols>
  <sheetData>
    <row r="1" spans="1:11" x14ac:dyDescent="0.2">
      <c r="A1" s="127" t="s">
        <v>4792</v>
      </c>
      <c r="B1" s="128"/>
      <c r="C1" s="129"/>
    </row>
    <row r="2" spans="1:11" x14ac:dyDescent="0.2">
      <c r="A2" s="130"/>
      <c r="B2" s="131"/>
      <c r="C2" s="132"/>
    </row>
    <row r="3" spans="1:11" x14ac:dyDescent="0.2">
      <c r="A3" s="133"/>
      <c r="B3" s="134"/>
      <c r="C3" s="135"/>
    </row>
    <row r="4" spans="1:11" ht="13.5" thickBot="1" x14ac:dyDescent="0.25"/>
    <row r="5" spans="1:11" ht="18.75" thickBot="1" x14ac:dyDescent="0.3">
      <c r="A5" s="3" t="s">
        <v>6476</v>
      </c>
      <c r="B5" s="3" t="s">
        <v>6814</v>
      </c>
      <c r="C5" s="3" t="s">
        <v>6932</v>
      </c>
      <c r="D5" s="3" t="s">
        <v>6377</v>
      </c>
      <c r="E5" s="3" t="s">
        <v>6249</v>
      </c>
      <c r="F5" s="4" t="s">
        <v>6904</v>
      </c>
      <c r="G5" s="3" t="s">
        <v>6829</v>
      </c>
      <c r="H5" s="3" t="s">
        <v>6844</v>
      </c>
      <c r="I5" s="3" t="s">
        <v>6404</v>
      </c>
      <c r="J5" s="3" t="s">
        <v>7022</v>
      </c>
      <c r="K5" s="3" t="s">
        <v>6312</v>
      </c>
    </row>
    <row r="6" spans="1:11" x14ac:dyDescent="0.2">
      <c r="A6" s="5">
        <v>39010</v>
      </c>
      <c r="B6" t="s">
        <v>5517</v>
      </c>
      <c r="C6" t="s">
        <v>5518</v>
      </c>
      <c r="D6">
        <v>2</v>
      </c>
      <c r="E6">
        <v>151</v>
      </c>
      <c r="F6">
        <v>302</v>
      </c>
      <c r="G6" s="5">
        <v>39016</v>
      </c>
      <c r="H6">
        <v>301</v>
      </c>
      <c r="I6">
        <v>1</v>
      </c>
      <c r="J6">
        <v>8.5</v>
      </c>
      <c r="K6">
        <v>2559</v>
      </c>
    </row>
    <row r="7" spans="1:11" x14ac:dyDescent="0.2">
      <c r="G7" s="5">
        <v>39031</v>
      </c>
      <c r="H7">
        <v>1</v>
      </c>
      <c r="I7">
        <v>0</v>
      </c>
      <c r="J7">
        <v>8.5</v>
      </c>
      <c r="K7">
        <v>8.5</v>
      </c>
    </row>
    <row r="8" spans="1:11" x14ac:dyDescent="0.2">
      <c r="G8" s="5"/>
    </row>
    <row r="9" spans="1:11" x14ac:dyDescent="0.2">
      <c r="A9" s="5">
        <v>39016</v>
      </c>
      <c r="B9" t="s">
        <v>6746</v>
      </c>
      <c r="C9" t="s">
        <v>7091</v>
      </c>
      <c r="D9">
        <v>1</v>
      </c>
      <c r="E9">
        <v>599</v>
      </c>
      <c r="F9">
        <v>599</v>
      </c>
      <c r="G9" s="5">
        <v>39031</v>
      </c>
      <c r="H9">
        <v>589</v>
      </c>
      <c r="I9">
        <v>10</v>
      </c>
      <c r="J9">
        <v>9.5</v>
      </c>
      <c r="K9">
        <f>H9*J9</f>
        <v>5595.5</v>
      </c>
    </row>
    <row r="10" spans="1:11" x14ac:dyDescent="0.2">
      <c r="A10" s="5"/>
      <c r="G10" s="5">
        <v>39044</v>
      </c>
      <c r="H10">
        <v>10</v>
      </c>
      <c r="I10">
        <v>0</v>
      </c>
      <c r="J10">
        <v>9.5</v>
      </c>
      <c r="K10">
        <v>95</v>
      </c>
    </row>
    <row r="11" spans="1:11" x14ac:dyDescent="0.2">
      <c r="A11" s="5"/>
      <c r="G11" s="5"/>
    </row>
    <row r="12" spans="1:11" x14ac:dyDescent="0.2">
      <c r="A12" s="5">
        <v>39031</v>
      </c>
      <c r="B12" t="s">
        <v>7445</v>
      </c>
      <c r="C12" t="s">
        <v>5407</v>
      </c>
      <c r="D12">
        <v>4</v>
      </c>
      <c r="E12">
        <v>154</v>
      </c>
      <c r="F12">
        <v>616</v>
      </c>
      <c r="G12" s="5">
        <v>39044</v>
      </c>
      <c r="H12">
        <v>616</v>
      </c>
      <c r="I12">
        <v>0</v>
      </c>
      <c r="J12">
        <v>12</v>
      </c>
      <c r="K12">
        <v>7392</v>
      </c>
    </row>
    <row r="13" spans="1:11" x14ac:dyDescent="0.2">
      <c r="G13" s="5">
        <v>39121</v>
      </c>
      <c r="H13">
        <v>13</v>
      </c>
      <c r="I13">
        <v>0</v>
      </c>
      <c r="J13">
        <v>12</v>
      </c>
    </row>
    <row r="15" spans="1:11" x14ac:dyDescent="0.2">
      <c r="A15" s="5">
        <v>39044</v>
      </c>
      <c r="B15" t="s">
        <v>5164</v>
      </c>
      <c r="C15" t="s">
        <v>5165</v>
      </c>
      <c r="D15">
        <v>1</v>
      </c>
      <c r="E15">
        <v>340</v>
      </c>
      <c r="F15">
        <v>340</v>
      </c>
      <c r="G15" s="5">
        <v>39051</v>
      </c>
      <c r="H15">
        <v>334</v>
      </c>
      <c r="I15">
        <v>6</v>
      </c>
      <c r="J15">
        <v>9</v>
      </c>
      <c r="K15">
        <v>3006</v>
      </c>
    </row>
    <row r="16" spans="1:11" x14ac:dyDescent="0.2">
      <c r="G16" t="s">
        <v>7446</v>
      </c>
      <c r="H16">
        <v>6</v>
      </c>
      <c r="I16">
        <v>0</v>
      </c>
    </row>
    <row r="18" spans="1:11" x14ac:dyDescent="0.2">
      <c r="A18" s="5">
        <v>39044</v>
      </c>
      <c r="B18" t="s">
        <v>5230</v>
      </c>
      <c r="C18" t="s">
        <v>5231</v>
      </c>
      <c r="D18">
        <v>1</v>
      </c>
      <c r="E18">
        <v>337</v>
      </c>
      <c r="F18">
        <v>337</v>
      </c>
      <c r="G18" s="5">
        <v>39079</v>
      </c>
      <c r="H18">
        <v>331</v>
      </c>
      <c r="I18">
        <v>6</v>
      </c>
      <c r="J18">
        <v>8.5</v>
      </c>
      <c r="K18">
        <v>2814</v>
      </c>
    </row>
    <row r="19" spans="1:11" x14ac:dyDescent="0.2">
      <c r="G19" s="5">
        <v>39121</v>
      </c>
      <c r="H19">
        <v>5</v>
      </c>
      <c r="I19">
        <v>1</v>
      </c>
      <c r="J19">
        <v>8.5</v>
      </c>
      <c r="K19">
        <v>42</v>
      </c>
    </row>
    <row r="20" spans="1:11" x14ac:dyDescent="0.2">
      <c r="G20" s="5" t="s">
        <v>7786</v>
      </c>
      <c r="H20">
        <v>1</v>
      </c>
      <c r="I20">
        <v>0</v>
      </c>
    </row>
    <row r="23" spans="1:11" x14ac:dyDescent="0.2">
      <c r="A23" s="5">
        <v>39051</v>
      </c>
      <c r="B23" t="s">
        <v>5180</v>
      </c>
      <c r="C23" t="s">
        <v>5117</v>
      </c>
      <c r="D23">
        <v>2</v>
      </c>
      <c r="E23">
        <v>320</v>
      </c>
      <c r="F23">
        <v>640</v>
      </c>
      <c r="G23" s="5">
        <v>39065</v>
      </c>
      <c r="H23">
        <v>633</v>
      </c>
      <c r="I23">
        <v>7</v>
      </c>
      <c r="J23">
        <v>8.5</v>
      </c>
      <c r="K23">
        <v>5380</v>
      </c>
    </row>
    <row r="24" spans="1:11" x14ac:dyDescent="0.2">
      <c r="G24" s="5">
        <v>39065</v>
      </c>
      <c r="H24" t="s">
        <v>7112</v>
      </c>
      <c r="I24">
        <v>6</v>
      </c>
      <c r="J24">
        <v>8.5</v>
      </c>
      <c r="K24">
        <v>8.5</v>
      </c>
    </row>
    <row r="25" spans="1:11" x14ac:dyDescent="0.2">
      <c r="G25" s="5">
        <v>39121</v>
      </c>
      <c r="H25">
        <v>6</v>
      </c>
      <c r="I25">
        <v>0</v>
      </c>
      <c r="J25">
        <v>8.5</v>
      </c>
      <c r="K25">
        <v>51</v>
      </c>
    </row>
    <row r="27" spans="1:11" x14ac:dyDescent="0.2">
      <c r="A27" s="5">
        <v>39065</v>
      </c>
      <c r="B27" t="s">
        <v>6868</v>
      </c>
      <c r="C27" t="s">
        <v>7675</v>
      </c>
      <c r="D27">
        <v>2</v>
      </c>
      <c r="E27">
        <v>333</v>
      </c>
      <c r="F27">
        <v>666</v>
      </c>
      <c r="G27" s="5">
        <v>39093</v>
      </c>
      <c r="H27">
        <v>635</v>
      </c>
      <c r="I27">
        <v>31</v>
      </c>
      <c r="J27">
        <v>11</v>
      </c>
      <c r="K27">
        <f>H27*J27</f>
        <v>6985</v>
      </c>
    </row>
    <row r="28" spans="1:11" x14ac:dyDescent="0.2">
      <c r="G28" s="5">
        <v>39121</v>
      </c>
      <c r="H28">
        <v>31</v>
      </c>
      <c r="I28">
        <v>0</v>
      </c>
      <c r="J28">
        <v>11</v>
      </c>
    </row>
    <row r="30" spans="1:11" x14ac:dyDescent="0.2">
      <c r="A30" s="5">
        <v>39079</v>
      </c>
      <c r="B30" t="s">
        <v>5226</v>
      </c>
      <c r="C30" t="s">
        <v>5252</v>
      </c>
      <c r="D30">
        <v>2</v>
      </c>
      <c r="E30">
        <v>305</v>
      </c>
      <c r="F30">
        <v>610</v>
      </c>
      <c r="G30" s="5">
        <v>39100</v>
      </c>
      <c r="H30">
        <v>601</v>
      </c>
      <c r="I30">
        <v>9</v>
      </c>
      <c r="J30">
        <v>8.5</v>
      </c>
      <c r="K30">
        <v>5109</v>
      </c>
    </row>
    <row r="31" spans="1:11" x14ac:dyDescent="0.2">
      <c r="G31" s="5">
        <v>39100</v>
      </c>
      <c r="H31" t="s">
        <v>7487</v>
      </c>
      <c r="I31">
        <v>8</v>
      </c>
      <c r="J31">
        <v>8.5</v>
      </c>
      <c r="K31">
        <v>8.5</v>
      </c>
    </row>
    <row r="32" spans="1:11" x14ac:dyDescent="0.2">
      <c r="G32" s="5">
        <v>39121</v>
      </c>
      <c r="H32">
        <v>3</v>
      </c>
      <c r="I32">
        <v>5</v>
      </c>
      <c r="J32">
        <v>8.5</v>
      </c>
    </row>
    <row r="33" spans="1:11" x14ac:dyDescent="0.2">
      <c r="G33" s="5">
        <v>39149</v>
      </c>
      <c r="H33">
        <v>5</v>
      </c>
      <c r="I33">
        <v>0</v>
      </c>
      <c r="J33">
        <v>8.5</v>
      </c>
      <c r="K33">
        <v>42</v>
      </c>
    </row>
    <row r="35" spans="1:11" x14ac:dyDescent="0.2">
      <c r="A35" s="5">
        <v>39093</v>
      </c>
      <c r="B35" t="s">
        <v>7333</v>
      </c>
      <c r="C35" t="s">
        <v>7241</v>
      </c>
      <c r="D35">
        <v>1</v>
      </c>
      <c r="E35">
        <v>329</v>
      </c>
      <c r="F35">
        <v>329</v>
      </c>
      <c r="G35" s="5">
        <v>39109</v>
      </c>
      <c r="H35">
        <v>324</v>
      </c>
      <c r="I35">
        <v>5</v>
      </c>
      <c r="J35">
        <v>8.5</v>
      </c>
      <c r="K35">
        <v>2754</v>
      </c>
    </row>
    <row r="36" spans="1:11" x14ac:dyDescent="0.2">
      <c r="G36" s="5">
        <v>39121</v>
      </c>
      <c r="H36">
        <v>3</v>
      </c>
      <c r="I36">
        <v>2</v>
      </c>
      <c r="J36">
        <v>8.5</v>
      </c>
      <c r="K36">
        <v>26</v>
      </c>
    </row>
    <row r="37" spans="1:11" x14ac:dyDescent="0.2">
      <c r="G37" s="5" t="s">
        <v>7750</v>
      </c>
      <c r="H37">
        <v>2</v>
      </c>
      <c r="I37">
        <v>0</v>
      </c>
    </row>
    <row r="39" spans="1:11" x14ac:dyDescent="0.2">
      <c r="A39" s="5">
        <v>39100</v>
      </c>
      <c r="B39" t="s">
        <v>5147</v>
      </c>
      <c r="C39" t="s">
        <v>5186</v>
      </c>
      <c r="D39">
        <v>2</v>
      </c>
      <c r="E39">
        <v>307</v>
      </c>
      <c r="F39">
        <v>614</v>
      </c>
      <c r="G39" s="5">
        <v>39121</v>
      </c>
      <c r="H39">
        <v>609</v>
      </c>
      <c r="I39">
        <v>5</v>
      </c>
      <c r="J39">
        <v>10</v>
      </c>
      <c r="K39">
        <v>6090</v>
      </c>
    </row>
    <row r="40" spans="1:11" x14ac:dyDescent="0.2">
      <c r="G40" s="5" t="s">
        <v>4917</v>
      </c>
      <c r="H40">
        <v>5</v>
      </c>
      <c r="I40">
        <v>0</v>
      </c>
      <c r="J40">
        <v>80</v>
      </c>
    </row>
    <row r="42" spans="1:11" x14ac:dyDescent="0.2">
      <c r="A42" s="5">
        <v>39109</v>
      </c>
      <c r="B42" t="s">
        <v>7636</v>
      </c>
      <c r="C42" t="s">
        <v>7644</v>
      </c>
      <c r="D42">
        <v>2</v>
      </c>
      <c r="E42">
        <v>306</v>
      </c>
      <c r="F42">
        <v>612</v>
      </c>
      <c r="G42" s="5">
        <v>39128</v>
      </c>
      <c r="H42">
        <v>604</v>
      </c>
      <c r="I42">
        <v>8</v>
      </c>
      <c r="J42">
        <v>8.5</v>
      </c>
      <c r="K42">
        <v>5134</v>
      </c>
    </row>
    <row r="43" spans="1:11" x14ac:dyDescent="0.2">
      <c r="G43" s="5">
        <v>39128</v>
      </c>
      <c r="H43" t="s">
        <v>4800</v>
      </c>
      <c r="I43">
        <v>7</v>
      </c>
      <c r="J43">
        <v>8.5</v>
      </c>
      <c r="K43">
        <v>8.5</v>
      </c>
    </row>
    <row r="44" spans="1:11" x14ac:dyDescent="0.2">
      <c r="G44" s="5" t="s">
        <v>8108</v>
      </c>
      <c r="H44">
        <v>7</v>
      </c>
      <c r="I44">
        <v>0</v>
      </c>
    </row>
    <row r="45" spans="1:11" x14ac:dyDescent="0.2">
      <c r="G45" s="5">
        <v>39280</v>
      </c>
      <c r="H45">
        <v>6</v>
      </c>
      <c r="I45">
        <v>0</v>
      </c>
      <c r="J45">
        <v>8.5</v>
      </c>
    </row>
    <row r="46" spans="1:11" x14ac:dyDescent="0.2">
      <c r="A46" s="18"/>
    </row>
    <row r="47" spans="1:11" x14ac:dyDescent="0.2">
      <c r="A47" s="5">
        <v>39121</v>
      </c>
      <c r="B47" t="s">
        <v>4700</v>
      </c>
      <c r="C47" t="s">
        <v>4896</v>
      </c>
      <c r="D47">
        <v>2</v>
      </c>
      <c r="E47">
        <v>303</v>
      </c>
      <c r="F47">
        <v>606</v>
      </c>
      <c r="G47" s="5">
        <v>39142</v>
      </c>
      <c r="H47">
        <v>594</v>
      </c>
      <c r="I47">
        <v>12</v>
      </c>
      <c r="J47">
        <v>9</v>
      </c>
      <c r="K47">
        <v>5346</v>
      </c>
    </row>
    <row r="48" spans="1:11" x14ac:dyDescent="0.2">
      <c r="G48" s="5">
        <v>39149</v>
      </c>
      <c r="H48">
        <v>2</v>
      </c>
      <c r="I48">
        <v>10</v>
      </c>
      <c r="J48">
        <v>9</v>
      </c>
      <c r="K48">
        <v>18</v>
      </c>
    </row>
    <row r="49" spans="1:11" x14ac:dyDescent="0.2">
      <c r="G49" s="5">
        <v>39324</v>
      </c>
      <c r="H49">
        <v>6</v>
      </c>
      <c r="I49">
        <v>4</v>
      </c>
      <c r="K49">
        <v>54</v>
      </c>
    </row>
    <row r="50" spans="1:11" x14ac:dyDescent="0.2">
      <c r="G50" t="s">
        <v>3372</v>
      </c>
      <c r="H50">
        <v>4</v>
      </c>
      <c r="I50">
        <v>0</v>
      </c>
    </row>
    <row r="52" spans="1:11" x14ac:dyDescent="0.2">
      <c r="A52" s="5">
        <v>39121</v>
      </c>
      <c r="B52" t="s">
        <v>5004</v>
      </c>
      <c r="C52" t="s">
        <v>4798</v>
      </c>
      <c r="D52">
        <v>2</v>
      </c>
      <c r="E52">
        <v>303</v>
      </c>
      <c r="F52">
        <v>606</v>
      </c>
      <c r="G52" s="5">
        <v>39130</v>
      </c>
      <c r="H52">
        <v>601</v>
      </c>
      <c r="I52">
        <v>5</v>
      </c>
      <c r="J52">
        <v>10</v>
      </c>
      <c r="K52">
        <v>6010</v>
      </c>
    </row>
    <row r="53" spans="1:11" x14ac:dyDescent="0.2">
      <c r="G53" s="5">
        <v>39149</v>
      </c>
      <c r="H53">
        <v>5</v>
      </c>
      <c r="I53">
        <v>0</v>
      </c>
      <c r="J53">
        <v>10</v>
      </c>
      <c r="K53">
        <v>50</v>
      </c>
    </row>
    <row r="55" spans="1:11" x14ac:dyDescent="0.2">
      <c r="A55" s="5">
        <v>39130</v>
      </c>
      <c r="B55" t="s">
        <v>5101</v>
      </c>
      <c r="C55" t="s">
        <v>5107</v>
      </c>
      <c r="D55">
        <v>2</v>
      </c>
      <c r="E55">
        <v>318</v>
      </c>
      <c r="F55">
        <v>636</v>
      </c>
      <c r="G55" s="5">
        <v>39149</v>
      </c>
      <c r="H55">
        <v>632</v>
      </c>
      <c r="I55">
        <v>4</v>
      </c>
      <c r="J55">
        <v>8.5</v>
      </c>
      <c r="K55">
        <v>5372</v>
      </c>
    </row>
    <row r="56" spans="1:11" x14ac:dyDescent="0.2">
      <c r="G56" s="5">
        <v>39149</v>
      </c>
      <c r="H56" t="s">
        <v>7749</v>
      </c>
      <c r="I56">
        <v>3</v>
      </c>
      <c r="J56">
        <v>8.5</v>
      </c>
      <c r="K56">
        <v>8.5</v>
      </c>
    </row>
    <row r="57" spans="1:11" x14ac:dyDescent="0.2">
      <c r="G57" s="5" t="s">
        <v>8445</v>
      </c>
      <c r="H57">
        <v>3</v>
      </c>
      <c r="I57">
        <v>0</v>
      </c>
    </row>
    <row r="58" spans="1:11" x14ac:dyDescent="0.2">
      <c r="G58" s="5"/>
    </row>
    <row r="59" spans="1:11" x14ac:dyDescent="0.2">
      <c r="A59" s="5">
        <v>39149</v>
      </c>
      <c r="B59" t="s">
        <v>7812</v>
      </c>
      <c r="C59" t="s">
        <v>5915</v>
      </c>
      <c r="D59">
        <v>2</v>
      </c>
      <c r="E59">
        <v>300</v>
      </c>
      <c r="F59">
        <v>600</v>
      </c>
      <c r="G59" s="5">
        <v>39177</v>
      </c>
      <c r="H59">
        <v>595</v>
      </c>
      <c r="I59">
        <v>5</v>
      </c>
      <c r="J59">
        <v>10</v>
      </c>
      <c r="K59">
        <v>5950</v>
      </c>
    </row>
    <row r="60" spans="1:11" x14ac:dyDescent="0.2">
      <c r="G60" s="5">
        <v>39324</v>
      </c>
      <c r="H60">
        <v>3</v>
      </c>
      <c r="I60">
        <v>2</v>
      </c>
      <c r="K60">
        <v>30</v>
      </c>
    </row>
    <row r="61" spans="1:11" x14ac:dyDescent="0.2">
      <c r="G61" s="5" t="s">
        <v>3174</v>
      </c>
      <c r="H61">
        <v>2</v>
      </c>
      <c r="I61">
        <v>0</v>
      </c>
      <c r="J61">
        <v>10</v>
      </c>
      <c r="K61">
        <v>20</v>
      </c>
    </row>
    <row r="63" spans="1:11" x14ac:dyDescent="0.2">
      <c r="A63" s="5">
        <v>39184</v>
      </c>
      <c r="B63" t="s">
        <v>4838</v>
      </c>
      <c r="C63" t="s">
        <v>4749</v>
      </c>
      <c r="D63">
        <v>6</v>
      </c>
      <c r="E63">
        <v>103</v>
      </c>
      <c r="F63">
        <v>618</v>
      </c>
      <c r="G63" s="5">
        <v>39205</v>
      </c>
      <c r="H63">
        <v>610</v>
      </c>
      <c r="I63">
        <v>8</v>
      </c>
      <c r="J63">
        <v>8.5</v>
      </c>
      <c r="K63">
        <v>5185</v>
      </c>
    </row>
    <row r="64" spans="1:11" x14ac:dyDescent="0.2">
      <c r="G64" s="5">
        <v>39324</v>
      </c>
      <c r="H64">
        <v>5</v>
      </c>
      <c r="I64">
        <v>3</v>
      </c>
      <c r="K64">
        <f>H64*J63</f>
        <v>42.5</v>
      </c>
    </row>
    <row r="65" spans="1:11" x14ac:dyDescent="0.2">
      <c r="G65" s="5" t="s">
        <v>3175</v>
      </c>
      <c r="H65">
        <v>3</v>
      </c>
      <c r="I65">
        <v>0</v>
      </c>
      <c r="J65">
        <v>8.5</v>
      </c>
      <c r="K65">
        <v>26</v>
      </c>
    </row>
    <row r="67" spans="1:11" x14ac:dyDescent="0.2">
      <c r="A67" s="5">
        <v>39224</v>
      </c>
      <c r="B67" t="s">
        <v>4534</v>
      </c>
      <c r="C67" t="s">
        <v>4704</v>
      </c>
      <c r="D67">
        <v>1</v>
      </c>
      <c r="E67">
        <v>515</v>
      </c>
      <c r="F67">
        <v>515</v>
      </c>
      <c r="G67" s="5">
        <v>39240</v>
      </c>
      <c r="H67">
        <v>505</v>
      </c>
      <c r="I67">
        <v>10</v>
      </c>
      <c r="J67">
        <v>9</v>
      </c>
      <c r="K67">
        <v>4545</v>
      </c>
    </row>
    <row r="68" spans="1:11" x14ac:dyDescent="0.2">
      <c r="G68" s="5">
        <v>39266</v>
      </c>
      <c r="H68">
        <v>10</v>
      </c>
      <c r="I68">
        <v>0</v>
      </c>
      <c r="J68">
        <v>9</v>
      </c>
      <c r="K68">
        <v>90</v>
      </c>
    </row>
    <row r="70" spans="1:11" x14ac:dyDescent="0.2">
      <c r="A70" s="5">
        <v>39240</v>
      </c>
      <c r="B70" t="s">
        <v>8103</v>
      </c>
      <c r="C70" t="s">
        <v>4610</v>
      </c>
      <c r="D70">
        <v>3</v>
      </c>
      <c r="E70">
        <v>233</v>
      </c>
      <c r="F70">
        <v>699</v>
      </c>
      <c r="G70" s="5">
        <v>39266</v>
      </c>
      <c r="H70">
        <v>683</v>
      </c>
      <c r="I70">
        <v>16</v>
      </c>
      <c r="J70">
        <v>9.5</v>
      </c>
      <c r="K70">
        <v>6489</v>
      </c>
    </row>
    <row r="71" spans="1:11" x14ac:dyDescent="0.2">
      <c r="G71" s="5">
        <v>39324</v>
      </c>
      <c r="H71">
        <v>13</v>
      </c>
      <c r="I71">
        <v>3</v>
      </c>
      <c r="K71">
        <f>H71*J70</f>
        <v>123.5</v>
      </c>
    </row>
    <row r="72" spans="1:11" x14ac:dyDescent="0.2">
      <c r="G72" s="5" t="s">
        <v>3175</v>
      </c>
      <c r="H72">
        <v>3</v>
      </c>
      <c r="I72">
        <v>0</v>
      </c>
      <c r="J72">
        <v>9.5</v>
      </c>
      <c r="K72">
        <v>29</v>
      </c>
    </row>
    <row r="74" spans="1:11" x14ac:dyDescent="0.2">
      <c r="A74" s="5">
        <v>39266</v>
      </c>
      <c r="B74" t="s">
        <v>8280</v>
      </c>
      <c r="C74" t="s">
        <v>4850</v>
      </c>
      <c r="D74">
        <v>2</v>
      </c>
      <c r="E74">
        <v>210</v>
      </c>
      <c r="F74">
        <v>420</v>
      </c>
      <c r="G74" s="5">
        <v>39280</v>
      </c>
      <c r="H74">
        <v>418</v>
      </c>
      <c r="I74">
        <v>2</v>
      </c>
      <c r="J74">
        <v>9</v>
      </c>
      <c r="K74">
        <v>3762</v>
      </c>
    </row>
    <row r="75" spans="1:11" x14ac:dyDescent="0.2">
      <c r="G75" s="5">
        <v>39280</v>
      </c>
      <c r="H75" t="s">
        <v>7112</v>
      </c>
      <c r="I75">
        <v>1</v>
      </c>
      <c r="J75">
        <v>9</v>
      </c>
      <c r="K75">
        <v>9</v>
      </c>
    </row>
    <row r="76" spans="1:11" x14ac:dyDescent="0.2">
      <c r="G76" t="s">
        <v>8444</v>
      </c>
      <c r="H76">
        <v>1</v>
      </c>
      <c r="I76">
        <v>0</v>
      </c>
      <c r="J76">
        <v>9</v>
      </c>
      <c r="K76">
        <v>9</v>
      </c>
    </row>
    <row r="78" spans="1:11" x14ac:dyDescent="0.2">
      <c r="A78" s="5">
        <v>39280</v>
      </c>
      <c r="B78" t="s">
        <v>4375</v>
      </c>
      <c r="C78" t="s">
        <v>4398</v>
      </c>
      <c r="D78">
        <v>1</v>
      </c>
      <c r="E78">
        <v>311</v>
      </c>
      <c r="F78">
        <v>311</v>
      </c>
      <c r="G78" s="5">
        <v>39294</v>
      </c>
      <c r="H78">
        <v>307</v>
      </c>
      <c r="I78">
        <v>4</v>
      </c>
      <c r="J78">
        <v>9.5</v>
      </c>
      <c r="K78">
        <v>2916</v>
      </c>
    </row>
    <row r="79" spans="1:11" x14ac:dyDescent="0.2">
      <c r="G79" s="5">
        <v>39324</v>
      </c>
      <c r="H79">
        <v>4</v>
      </c>
      <c r="I79">
        <v>0</v>
      </c>
      <c r="K79">
        <f>H79*J78</f>
        <v>38</v>
      </c>
    </row>
    <row r="81" spans="1:11" x14ac:dyDescent="0.2">
      <c r="A81" s="5">
        <v>39294</v>
      </c>
      <c r="B81" t="s">
        <v>4286</v>
      </c>
      <c r="C81" t="s">
        <v>4277</v>
      </c>
      <c r="D81">
        <v>2</v>
      </c>
      <c r="E81">
        <v>172</v>
      </c>
      <c r="F81">
        <v>344</v>
      </c>
      <c r="G81" s="5">
        <v>39303</v>
      </c>
      <c r="H81">
        <v>344</v>
      </c>
      <c r="I81">
        <v>0</v>
      </c>
      <c r="J81">
        <v>9</v>
      </c>
      <c r="K81">
        <v>3096</v>
      </c>
    </row>
    <row r="84" spans="1:11" x14ac:dyDescent="0.2">
      <c r="A84" s="5">
        <v>39303</v>
      </c>
      <c r="B84" t="s">
        <v>4059</v>
      </c>
      <c r="C84" t="s">
        <v>4060</v>
      </c>
      <c r="D84">
        <v>1</v>
      </c>
      <c r="E84">
        <v>251</v>
      </c>
      <c r="F84">
        <v>251</v>
      </c>
      <c r="G84" s="12">
        <v>39319</v>
      </c>
      <c r="H84">
        <v>251</v>
      </c>
      <c r="I84">
        <v>0</v>
      </c>
      <c r="J84">
        <v>11</v>
      </c>
      <c r="K84">
        <v>2761</v>
      </c>
    </row>
    <row r="87" spans="1:11" x14ac:dyDescent="0.2">
      <c r="A87" t="s">
        <v>4130</v>
      </c>
      <c r="B87" t="s">
        <v>3912</v>
      </c>
      <c r="C87" t="s">
        <v>7845</v>
      </c>
      <c r="D87">
        <v>2</v>
      </c>
      <c r="E87">
        <v>271</v>
      </c>
      <c r="F87">
        <v>542</v>
      </c>
      <c r="G87" t="s">
        <v>3673</v>
      </c>
      <c r="H87">
        <v>532</v>
      </c>
      <c r="I87">
        <v>10</v>
      </c>
      <c r="J87">
        <v>9</v>
      </c>
      <c r="K87">
        <v>4788</v>
      </c>
    </row>
    <row r="88" spans="1:11" x14ac:dyDescent="0.2">
      <c r="G88" t="s">
        <v>3176</v>
      </c>
      <c r="H88">
        <v>10</v>
      </c>
      <c r="I88">
        <v>0</v>
      </c>
      <c r="J88">
        <v>9</v>
      </c>
      <c r="K88">
        <v>90</v>
      </c>
    </row>
    <row r="90" spans="1:11" x14ac:dyDescent="0.2">
      <c r="A90" t="s">
        <v>3697</v>
      </c>
      <c r="B90" t="s">
        <v>3699</v>
      </c>
      <c r="C90" t="s">
        <v>3602</v>
      </c>
      <c r="D90">
        <v>3</v>
      </c>
      <c r="E90">
        <v>164</v>
      </c>
      <c r="F90">
        <v>492</v>
      </c>
      <c r="G90" t="s">
        <v>3588</v>
      </c>
      <c r="H90">
        <v>488</v>
      </c>
      <c r="I90">
        <v>4</v>
      </c>
      <c r="J90">
        <v>10</v>
      </c>
      <c r="K90">
        <v>4880</v>
      </c>
    </row>
    <row r="91" spans="1:11" x14ac:dyDescent="0.2">
      <c r="G91" t="s">
        <v>3175</v>
      </c>
      <c r="H91">
        <v>4</v>
      </c>
      <c r="I91">
        <v>0</v>
      </c>
      <c r="J91">
        <v>10</v>
      </c>
      <c r="K91">
        <v>40</v>
      </c>
    </row>
    <row r="93" spans="1:11" x14ac:dyDescent="0.2">
      <c r="A93" t="s">
        <v>3588</v>
      </c>
      <c r="B93" t="s">
        <v>3360</v>
      </c>
      <c r="C93" t="s">
        <v>3361</v>
      </c>
      <c r="D93">
        <v>1</v>
      </c>
      <c r="E93">
        <v>827</v>
      </c>
      <c r="F93">
        <v>827</v>
      </c>
      <c r="G93" t="s">
        <v>8515</v>
      </c>
      <c r="H93">
        <v>784</v>
      </c>
      <c r="I93">
        <v>43</v>
      </c>
      <c r="J93">
        <v>9</v>
      </c>
      <c r="K93">
        <v>7056</v>
      </c>
    </row>
    <row r="94" spans="1:11" x14ac:dyDescent="0.2">
      <c r="G94" t="s">
        <v>8832</v>
      </c>
      <c r="H94">
        <v>17</v>
      </c>
      <c r="I94">
        <v>26</v>
      </c>
      <c r="J94">
        <v>9</v>
      </c>
      <c r="K94">
        <v>153</v>
      </c>
    </row>
    <row r="95" spans="1:11" x14ac:dyDescent="0.2">
      <c r="G95" t="s">
        <v>3174</v>
      </c>
      <c r="H95">
        <v>17</v>
      </c>
      <c r="I95">
        <v>9</v>
      </c>
      <c r="J95">
        <v>9</v>
      </c>
      <c r="K95">
        <v>153</v>
      </c>
    </row>
    <row r="96" spans="1:11" x14ac:dyDescent="0.2">
      <c r="G96" t="s">
        <v>3290</v>
      </c>
      <c r="H96">
        <v>9</v>
      </c>
      <c r="I96">
        <v>0</v>
      </c>
    </row>
    <row r="97" spans="1:11" x14ac:dyDescent="0.2">
      <c r="A97" s="12"/>
    </row>
    <row r="98" spans="1:11" x14ac:dyDescent="0.2">
      <c r="A98" t="s">
        <v>8515</v>
      </c>
      <c r="B98" t="s">
        <v>8699</v>
      </c>
      <c r="C98" t="s">
        <v>8183</v>
      </c>
      <c r="D98">
        <v>1</v>
      </c>
      <c r="E98">
        <v>256</v>
      </c>
      <c r="F98">
        <v>256</v>
      </c>
      <c r="G98" t="s">
        <v>3174</v>
      </c>
      <c r="H98">
        <v>245</v>
      </c>
      <c r="I98">
        <v>11</v>
      </c>
      <c r="J98">
        <v>9</v>
      </c>
      <c r="K98">
        <v>2205</v>
      </c>
    </row>
    <row r="99" spans="1:11" x14ac:dyDescent="0.2">
      <c r="G99" t="s">
        <v>3290</v>
      </c>
      <c r="H99">
        <v>11</v>
      </c>
      <c r="I99">
        <v>0</v>
      </c>
    </row>
    <row r="101" spans="1:11" x14ac:dyDescent="0.2">
      <c r="A101" t="s">
        <v>8856</v>
      </c>
      <c r="B101" t="s">
        <v>8767</v>
      </c>
      <c r="C101" t="s">
        <v>4492</v>
      </c>
      <c r="D101">
        <v>1</v>
      </c>
      <c r="E101">
        <v>126</v>
      </c>
      <c r="F101">
        <v>126</v>
      </c>
      <c r="G101" t="s">
        <v>3490</v>
      </c>
      <c r="H101">
        <v>126</v>
      </c>
      <c r="I101">
        <v>0</v>
      </c>
      <c r="J101">
        <v>9</v>
      </c>
      <c r="K101">
        <v>1134</v>
      </c>
    </row>
    <row r="104" spans="1:11" x14ac:dyDescent="0.2">
      <c r="A104" t="s">
        <v>8515</v>
      </c>
      <c r="B104" t="s">
        <v>8632</v>
      </c>
      <c r="C104" t="s">
        <v>8633</v>
      </c>
      <c r="D104">
        <v>0.5</v>
      </c>
      <c r="E104">
        <v>156</v>
      </c>
      <c r="F104">
        <v>156</v>
      </c>
      <c r="G104" t="s">
        <v>8832</v>
      </c>
      <c r="H104">
        <v>150</v>
      </c>
      <c r="I104">
        <v>6</v>
      </c>
      <c r="J104">
        <v>9</v>
      </c>
      <c r="K104">
        <v>1350</v>
      </c>
    </row>
    <row r="105" spans="1:11" x14ac:dyDescent="0.2">
      <c r="G105" t="s">
        <v>3329</v>
      </c>
      <c r="H105">
        <v>6</v>
      </c>
      <c r="I105">
        <v>0</v>
      </c>
    </row>
    <row r="107" spans="1:11" x14ac:dyDescent="0.2">
      <c r="A107" t="s">
        <v>3242</v>
      </c>
      <c r="B107" t="s">
        <v>3177</v>
      </c>
      <c r="C107" t="s">
        <v>3178</v>
      </c>
      <c r="D107">
        <v>5</v>
      </c>
      <c r="E107">
        <v>135</v>
      </c>
      <c r="F107">
        <v>675</v>
      </c>
      <c r="G107" t="s">
        <v>3182</v>
      </c>
      <c r="H107">
        <v>662</v>
      </c>
      <c r="I107">
        <v>13</v>
      </c>
      <c r="J107">
        <v>9</v>
      </c>
      <c r="K107">
        <v>5958</v>
      </c>
    </row>
    <row r="108" spans="1:11" x14ac:dyDescent="0.2">
      <c r="G108" t="s">
        <v>3059</v>
      </c>
      <c r="H108">
        <v>13</v>
      </c>
      <c r="I108">
        <v>0</v>
      </c>
      <c r="J108">
        <v>9</v>
      </c>
      <c r="K108">
        <v>117</v>
      </c>
    </row>
    <row r="110" spans="1:11" x14ac:dyDescent="0.2">
      <c r="A110" t="s">
        <v>3182</v>
      </c>
      <c r="B110" t="s">
        <v>3135</v>
      </c>
      <c r="C110" t="s">
        <v>3179</v>
      </c>
      <c r="D110">
        <v>3</v>
      </c>
      <c r="E110">
        <v>219</v>
      </c>
      <c r="F110">
        <v>657</v>
      </c>
      <c r="G110" t="s">
        <v>9102</v>
      </c>
      <c r="H110">
        <v>651</v>
      </c>
      <c r="I110">
        <v>6</v>
      </c>
      <c r="J110">
        <v>9</v>
      </c>
      <c r="K110">
        <v>5859</v>
      </c>
    </row>
    <row r="111" spans="1:11" x14ac:dyDescent="0.2">
      <c r="G111" t="s">
        <v>9410</v>
      </c>
      <c r="H111">
        <v>1</v>
      </c>
      <c r="I111">
        <v>5</v>
      </c>
    </row>
    <row r="112" spans="1:11" x14ac:dyDescent="0.2">
      <c r="G112" t="s">
        <v>9714</v>
      </c>
      <c r="H112">
        <v>5</v>
      </c>
      <c r="I112">
        <v>0</v>
      </c>
      <c r="J112">
        <v>9</v>
      </c>
      <c r="K112">
        <v>45</v>
      </c>
    </row>
    <row r="114" spans="1:11" x14ac:dyDescent="0.2">
      <c r="A114" t="s">
        <v>9089</v>
      </c>
      <c r="B114" t="s">
        <v>8954</v>
      </c>
      <c r="C114" t="s">
        <v>9114</v>
      </c>
      <c r="D114">
        <v>5</v>
      </c>
      <c r="E114">
        <v>127</v>
      </c>
      <c r="F114">
        <v>635</v>
      </c>
      <c r="G114" t="s">
        <v>9295</v>
      </c>
      <c r="H114">
        <v>615</v>
      </c>
      <c r="I114">
        <v>20</v>
      </c>
      <c r="J114">
        <v>9</v>
      </c>
      <c r="K114">
        <v>5535</v>
      </c>
    </row>
    <row r="115" spans="1:11" x14ac:dyDescent="0.2">
      <c r="G115" t="s">
        <v>3059</v>
      </c>
      <c r="H115">
        <v>14</v>
      </c>
      <c r="I115">
        <v>6</v>
      </c>
      <c r="J115">
        <v>9</v>
      </c>
      <c r="K115">
        <v>126</v>
      </c>
    </row>
    <row r="116" spans="1:11" x14ac:dyDescent="0.2">
      <c r="G116" t="s">
        <v>9714</v>
      </c>
      <c r="H116">
        <v>6</v>
      </c>
      <c r="I116">
        <v>0</v>
      </c>
      <c r="J116">
        <v>9</v>
      </c>
      <c r="K116">
        <v>54</v>
      </c>
    </row>
    <row r="118" spans="1:11" x14ac:dyDescent="0.2">
      <c r="A118" t="s">
        <v>9345</v>
      </c>
      <c r="B118" t="s">
        <v>9347</v>
      </c>
      <c r="C118" t="s">
        <v>9395</v>
      </c>
      <c r="D118">
        <v>3</v>
      </c>
      <c r="E118">
        <v>184</v>
      </c>
      <c r="F118">
        <v>552</v>
      </c>
      <c r="G118" t="s">
        <v>3061</v>
      </c>
      <c r="H118">
        <v>547</v>
      </c>
      <c r="I118">
        <v>5</v>
      </c>
      <c r="J118">
        <v>9</v>
      </c>
      <c r="K118">
        <v>4923</v>
      </c>
    </row>
    <row r="119" spans="1:11" x14ac:dyDescent="0.2">
      <c r="G119" t="s">
        <v>3059</v>
      </c>
      <c r="H119" t="s">
        <v>4981</v>
      </c>
      <c r="I119">
        <v>4</v>
      </c>
      <c r="J119">
        <v>9</v>
      </c>
      <c r="K119">
        <v>9</v>
      </c>
    </row>
    <row r="120" spans="1:11" x14ac:dyDescent="0.2">
      <c r="G120" t="s">
        <v>21748</v>
      </c>
      <c r="H120">
        <v>4</v>
      </c>
      <c r="I120">
        <v>0</v>
      </c>
      <c r="J120">
        <v>9</v>
      </c>
      <c r="K120">
        <v>36</v>
      </c>
    </row>
    <row r="122" spans="1:11" x14ac:dyDescent="0.2">
      <c r="A122" t="s">
        <v>3058</v>
      </c>
      <c r="B122" t="s">
        <v>3154</v>
      </c>
      <c r="C122" t="s">
        <v>3155</v>
      </c>
      <c r="D122">
        <v>4</v>
      </c>
      <c r="E122">
        <v>152</v>
      </c>
      <c r="F122">
        <v>608</v>
      </c>
      <c r="G122" t="s">
        <v>9460</v>
      </c>
      <c r="H122">
        <v>606</v>
      </c>
      <c r="I122">
        <v>2</v>
      </c>
      <c r="J122">
        <v>10</v>
      </c>
      <c r="K122">
        <v>6060</v>
      </c>
    </row>
    <row r="123" spans="1:11" x14ac:dyDescent="0.2">
      <c r="G123" t="s">
        <v>9715</v>
      </c>
      <c r="H123">
        <v>2</v>
      </c>
      <c r="I123">
        <v>0</v>
      </c>
      <c r="J123">
        <v>10</v>
      </c>
      <c r="K123">
        <v>20</v>
      </c>
    </row>
    <row r="125" spans="1:11" x14ac:dyDescent="0.2">
      <c r="A125" t="s">
        <v>2816</v>
      </c>
      <c r="B125" t="s">
        <v>2958</v>
      </c>
      <c r="C125" t="s">
        <v>8495</v>
      </c>
      <c r="D125">
        <v>1</v>
      </c>
      <c r="E125">
        <v>235</v>
      </c>
      <c r="F125">
        <v>235</v>
      </c>
      <c r="G125" t="s">
        <v>2790</v>
      </c>
      <c r="H125">
        <v>235</v>
      </c>
      <c r="I125">
        <v>0</v>
      </c>
      <c r="J125">
        <v>8.5</v>
      </c>
      <c r="K125">
        <v>1998</v>
      </c>
    </row>
    <row r="128" spans="1:11" x14ac:dyDescent="0.2">
      <c r="A128" t="s">
        <v>9421</v>
      </c>
      <c r="B128" t="s">
        <v>9334</v>
      </c>
      <c r="C128" t="s">
        <v>4665</v>
      </c>
      <c r="D128">
        <v>2</v>
      </c>
      <c r="E128">
        <v>203</v>
      </c>
      <c r="F128">
        <v>406</v>
      </c>
      <c r="G128" t="s">
        <v>9480</v>
      </c>
      <c r="H128">
        <v>396</v>
      </c>
      <c r="I128">
        <v>10</v>
      </c>
      <c r="J128">
        <v>8.5</v>
      </c>
      <c r="K128">
        <v>3366</v>
      </c>
    </row>
    <row r="129" spans="1:11" x14ac:dyDescent="0.2">
      <c r="G129" t="s">
        <v>9714</v>
      </c>
      <c r="H129">
        <v>10</v>
      </c>
      <c r="I129">
        <v>0</v>
      </c>
      <c r="J129">
        <v>8.5</v>
      </c>
      <c r="K129">
        <v>85</v>
      </c>
    </row>
    <row r="132" spans="1:11" x14ac:dyDescent="0.2">
      <c r="A132" t="s">
        <v>9481</v>
      </c>
      <c r="B132" t="s">
        <v>9552</v>
      </c>
      <c r="C132" t="s">
        <v>9506</v>
      </c>
      <c r="D132">
        <v>2</v>
      </c>
      <c r="E132">
        <v>219</v>
      </c>
      <c r="F132">
        <v>438</v>
      </c>
      <c r="G132" t="s">
        <v>9714</v>
      </c>
      <c r="H132">
        <v>436</v>
      </c>
      <c r="I132">
        <v>2</v>
      </c>
      <c r="J132">
        <v>9</v>
      </c>
      <c r="K132">
        <v>3924</v>
      </c>
    </row>
    <row r="133" spans="1:11" x14ac:dyDescent="0.2">
      <c r="G133" t="s">
        <v>21748</v>
      </c>
      <c r="H133">
        <v>2</v>
      </c>
      <c r="I133">
        <v>0</v>
      </c>
      <c r="J133">
        <v>9</v>
      </c>
      <c r="K133">
        <v>18</v>
      </c>
    </row>
    <row r="135" spans="1:11" x14ac:dyDescent="0.2">
      <c r="A135" t="s">
        <v>9715</v>
      </c>
      <c r="B135" t="s">
        <v>9649</v>
      </c>
      <c r="C135" t="s">
        <v>9650</v>
      </c>
      <c r="D135">
        <v>2</v>
      </c>
      <c r="E135">
        <v>256</v>
      </c>
      <c r="F135">
        <v>512</v>
      </c>
      <c r="G135" t="s">
        <v>21755</v>
      </c>
      <c r="H135">
        <v>504</v>
      </c>
      <c r="I135">
        <v>8</v>
      </c>
      <c r="J135">
        <v>9</v>
      </c>
      <c r="K135">
        <v>4536</v>
      </c>
    </row>
    <row r="136" spans="1:11" x14ac:dyDescent="0.2">
      <c r="G136" t="s">
        <v>10238</v>
      </c>
      <c r="H136">
        <v>8</v>
      </c>
      <c r="I136">
        <v>0</v>
      </c>
      <c r="J136">
        <v>9</v>
      </c>
      <c r="K136">
        <v>72</v>
      </c>
    </row>
    <row r="138" spans="1:11" x14ac:dyDescent="0.2">
      <c r="A138" t="s">
        <v>21755</v>
      </c>
      <c r="B138" t="s">
        <v>9984</v>
      </c>
      <c r="C138" t="s">
        <v>9985</v>
      </c>
      <c r="D138">
        <v>2</v>
      </c>
      <c r="E138">
        <v>251</v>
      </c>
      <c r="F138">
        <v>502</v>
      </c>
      <c r="G138" t="s">
        <v>21653</v>
      </c>
      <c r="H138">
        <v>500</v>
      </c>
      <c r="I138">
        <v>2</v>
      </c>
      <c r="J138">
        <v>9</v>
      </c>
      <c r="K138">
        <v>4500</v>
      </c>
    </row>
    <row r="139" spans="1:11" x14ac:dyDescent="0.2">
      <c r="G139" t="s">
        <v>21748</v>
      </c>
      <c r="H139">
        <v>2</v>
      </c>
      <c r="I139">
        <v>0</v>
      </c>
      <c r="J139">
        <v>9</v>
      </c>
      <c r="K139">
        <v>18</v>
      </c>
    </row>
    <row r="142" spans="1:11" x14ac:dyDescent="0.2">
      <c r="A142" t="s">
        <v>21707</v>
      </c>
      <c r="B142" t="s">
        <v>2474</v>
      </c>
      <c r="C142" t="s">
        <v>2518</v>
      </c>
      <c r="D142">
        <v>2</v>
      </c>
      <c r="E142">
        <v>251</v>
      </c>
      <c r="F142">
        <v>502</v>
      </c>
      <c r="G142" t="s">
        <v>2488</v>
      </c>
      <c r="H142">
        <v>490</v>
      </c>
      <c r="I142">
        <v>12</v>
      </c>
      <c r="J142">
        <v>9</v>
      </c>
      <c r="K142">
        <v>4410</v>
      </c>
    </row>
    <row r="143" spans="1:11" x14ac:dyDescent="0.2">
      <c r="G143" t="s">
        <v>10238</v>
      </c>
      <c r="H143">
        <v>11</v>
      </c>
      <c r="I143">
        <v>1</v>
      </c>
      <c r="J143">
        <v>9</v>
      </c>
      <c r="K143">
        <v>99</v>
      </c>
    </row>
    <row r="144" spans="1:11" x14ac:dyDescent="0.2">
      <c r="G144" t="s">
        <v>2266</v>
      </c>
      <c r="H144">
        <v>1</v>
      </c>
      <c r="I144">
        <v>0</v>
      </c>
    </row>
    <row r="146" spans="1:11" x14ac:dyDescent="0.2">
      <c r="A146" t="s">
        <v>2337</v>
      </c>
      <c r="B146" t="s">
        <v>2338</v>
      </c>
      <c r="C146" t="s">
        <v>2926</v>
      </c>
      <c r="D146">
        <v>1</v>
      </c>
      <c r="E146">
        <v>293</v>
      </c>
      <c r="F146">
        <v>293</v>
      </c>
      <c r="G146" t="s">
        <v>2426</v>
      </c>
      <c r="H146">
        <v>293</v>
      </c>
      <c r="I146">
        <v>0</v>
      </c>
      <c r="J146">
        <v>9</v>
      </c>
      <c r="K146">
        <v>2637</v>
      </c>
    </row>
    <row r="149" spans="1:11" x14ac:dyDescent="0.2">
      <c r="A149" t="s">
        <v>9859</v>
      </c>
      <c r="B149" t="s">
        <v>9911</v>
      </c>
      <c r="C149" t="s">
        <v>9912</v>
      </c>
      <c r="D149">
        <v>2</v>
      </c>
      <c r="E149">
        <v>293</v>
      </c>
      <c r="F149">
        <v>586</v>
      </c>
      <c r="G149" t="s">
        <v>10063</v>
      </c>
      <c r="H149">
        <v>564</v>
      </c>
      <c r="I149">
        <v>22</v>
      </c>
      <c r="J149">
        <v>9</v>
      </c>
      <c r="K149">
        <v>5076</v>
      </c>
    </row>
    <row r="150" spans="1:11" x14ac:dyDescent="0.2">
      <c r="G150" t="s">
        <v>10566</v>
      </c>
      <c r="H150">
        <v>21</v>
      </c>
      <c r="I150">
        <v>1</v>
      </c>
    </row>
    <row r="151" spans="1:11" x14ac:dyDescent="0.2">
      <c r="G151" t="s">
        <v>11265</v>
      </c>
      <c r="H151">
        <v>1</v>
      </c>
      <c r="I151">
        <v>0</v>
      </c>
    </row>
    <row r="153" spans="1:11" x14ac:dyDescent="0.2">
      <c r="A153" t="s">
        <v>10063</v>
      </c>
      <c r="B153" t="s">
        <v>10206</v>
      </c>
      <c r="C153" t="s">
        <v>10207</v>
      </c>
      <c r="D153">
        <v>2</v>
      </c>
      <c r="E153">
        <v>296</v>
      </c>
      <c r="F153">
        <v>592</v>
      </c>
      <c r="G153" t="s">
        <v>2198</v>
      </c>
      <c r="H153">
        <v>592</v>
      </c>
      <c r="I153">
        <v>0</v>
      </c>
      <c r="J153">
        <v>9</v>
      </c>
      <c r="K153">
        <v>5328</v>
      </c>
    </row>
    <row r="156" spans="1:11" x14ac:dyDescent="0.2">
      <c r="A156" t="s">
        <v>10286</v>
      </c>
      <c r="B156" t="s">
        <v>10348</v>
      </c>
      <c r="C156" t="s">
        <v>10349</v>
      </c>
      <c r="D156">
        <v>2</v>
      </c>
      <c r="E156">
        <v>237</v>
      </c>
      <c r="F156">
        <v>474</v>
      </c>
      <c r="G156" t="s">
        <v>10341</v>
      </c>
      <c r="H156">
        <v>474</v>
      </c>
      <c r="I156">
        <v>0</v>
      </c>
      <c r="J156">
        <v>9</v>
      </c>
      <c r="K156">
        <v>4266</v>
      </c>
    </row>
    <row r="159" spans="1:11" x14ac:dyDescent="0.2">
      <c r="A159" t="s">
        <v>10521</v>
      </c>
      <c r="B159" t="s">
        <v>2373</v>
      </c>
      <c r="C159" t="s">
        <v>2374</v>
      </c>
      <c r="D159">
        <v>1</v>
      </c>
      <c r="E159">
        <v>198</v>
      </c>
      <c r="F159">
        <v>198</v>
      </c>
      <c r="G159" t="s">
        <v>2376</v>
      </c>
      <c r="H159">
        <v>198</v>
      </c>
      <c r="I159">
        <v>0</v>
      </c>
      <c r="J159">
        <v>9.5</v>
      </c>
      <c r="K159">
        <v>1881</v>
      </c>
    </row>
    <row r="162" spans="1:11" x14ac:dyDescent="0.2">
      <c r="A162" t="s">
        <v>2312</v>
      </c>
      <c r="B162" t="s">
        <v>2032</v>
      </c>
      <c r="C162" t="s">
        <v>2237</v>
      </c>
      <c r="D162">
        <v>1</v>
      </c>
      <c r="E162">
        <v>307</v>
      </c>
      <c r="F162">
        <v>307</v>
      </c>
      <c r="G162" t="s">
        <v>10530</v>
      </c>
      <c r="H162">
        <v>300</v>
      </c>
      <c r="I162">
        <v>7</v>
      </c>
      <c r="J162">
        <v>9</v>
      </c>
      <c r="K162">
        <v>2700</v>
      </c>
    </row>
    <row r="163" spans="1:11" x14ac:dyDescent="0.2">
      <c r="G163" t="s">
        <v>10565</v>
      </c>
      <c r="H163">
        <v>7</v>
      </c>
      <c r="I163">
        <v>0</v>
      </c>
    </row>
    <row r="165" spans="1:11" x14ac:dyDescent="0.2">
      <c r="A165" t="s">
        <v>10530</v>
      </c>
      <c r="B165" t="s">
        <v>1999</v>
      </c>
      <c r="C165" t="s">
        <v>2002</v>
      </c>
      <c r="D165">
        <v>2</v>
      </c>
      <c r="E165">
        <v>245</v>
      </c>
      <c r="F165">
        <v>490</v>
      </c>
      <c r="G165" t="s">
        <v>2081</v>
      </c>
      <c r="H165">
        <v>475</v>
      </c>
      <c r="I165">
        <v>15</v>
      </c>
      <c r="J165">
        <v>8.5</v>
      </c>
      <c r="K165">
        <v>4038</v>
      </c>
    </row>
    <row r="166" spans="1:11" x14ac:dyDescent="0.2">
      <c r="G166" s="30">
        <v>39658</v>
      </c>
      <c r="H166">
        <v>12</v>
      </c>
      <c r="I166">
        <v>3</v>
      </c>
    </row>
    <row r="167" spans="1:11" x14ac:dyDescent="0.2">
      <c r="G167" s="30" t="s">
        <v>11265</v>
      </c>
      <c r="H167">
        <v>3</v>
      </c>
      <c r="I167">
        <v>0</v>
      </c>
    </row>
    <row r="169" spans="1:11" x14ac:dyDescent="0.2">
      <c r="A169" t="s">
        <v>1997</v>
      </c>
      <c r="B169" t="s">
        <v>1947</v>
      </c>
      <c r="C169" t="s">
        <v>1948</v>
      </c>
      <c r="D169">
        <v>2</v>
      </c>
      <c r="E169">
        <v>253</v>
      </c>
      <c r="F169">
        <v>506</v>
      </c>
      <c r="G169" t="s">
        <v>2145</v>
      </c>
      <c r="H169">
        <v>487</v>
      </c>
      <c r="I169">
        <v>19</v>
      </c>
      <c r="J169">
        <v>9</v>
      </c>
      <c r="K169">
        <v>4383</v>
      </c>
    </row>
    <row r="170" spans="1:11" x14ac:dyDescent="0.2">
      <c r="G170" t="s">
        <v>2145</v>
      </c>
      <c r="H170" t="s">
        <v>1949</v>
      </c>
      <c r="I170">
        <v>18</v>
      </c>
      <c r="J170">
        <v>9</v>
      </c>
      <c r="K170">
        <v>9</v>
      </c>
    </row>
    <row r="171" spans="1:11" x14ac:dyDescent="0.2">
      <c r="G171" t="s">
        <v>1782</v>
      </c>
      <c r="H171">
        <v>9</v>
      </c>
      <c r="I171">
        <v>9</v>
      </c>
      <c r="J171">
        <v>9</v>
      </c>
      <c r="K171">
        <v>81</v>
      </c>
    </row>
    <row r="172" spans="1:11" x14ac:dyDescent="0.2">
      <c r="G172" t="s">
        <v>12331</v>
      </c>
      <c r="H172">
        <v>9</v>
      </c>
      <c r="I172">
        <v>0</v>
      </c>
    </row>
    <row r="174" spans="1:11" x14ac:dyDescent="0.2">
      <c r="A174" t="s">
        <v>2037</v>
      </c>
      <c r="B174" t="s">
        <v>1829</v>
      </c>
      <c r="C174" t="s">
        <v>1821</v>
      </c>
      <c r="D174">
        <v>3</v>
      </c>
      <c r="E174">
        <v>257</v>
      </c>
      <c r="F174">
        <v>771</v>
      </c>
      <c r="G174" t="s">
        <v>1826</v>
      </c>
      <c r="H174">
        <v>765</v>
      </c>
      <c r="I174">
        <v>6</v>
      </c>
      <c r="J174">
        <v>9</v>
      </c>
      <c r="K174">
        <v>6885</v>
      </c>
    </row>
    <row r="175" spans="1:11" x14ac:dyDescent="0.2">
      <c r="G175" s="5">
        <v>39667</v>
      </c>
      <c r="H175">
        <v>5</v>
      </c>
      <c r="I175">
        <v>1</v>
      </c>
    </row>
    <row r="176" spans="1:11" x14ac:dyDescent="0.2">
      <c r="G176" s="5" t="s">
        <v>11213</v>
      </c>
      <c r="H176">
        <v>1</v>
      </c>
      <c r="I176">
        <v>0</v>
      </c>
    </row>
    <row r="178" spans="1:11" x14ac:dyDescent="0.2">
      <c r="A178" t="s">
        <v>1780</v>
      </c>
      <c r="B178" t="s">
        <v>1736</v>
      </c>
      <c r="C178" t="s">
        <v>1737</v>
      </c>
      <c r="D178">
        <v>3</v>
      </c>
      <c r="E178">
        <v>251</v>
      </c>
      <c r="F178">
        <v>753</v>
      </c>
      <c r="G178" t="s">
        <v>10548</v>
      </c>
      <c r="H178">
        <v>752</v>
      </c>
      <c r="I178">
        <v>1</v>
      </c>
      <c r="J178">
        <v>9</v>
      </c>
      <c r="K178">
        <v>6768</v>
      </c>
    </row>
    <row r="179" spans="1:11" x14ac:dyDescent="0.2">
      <c r="G179" t="s">
        <v>11606</v>
      </c>
      <c r="H179">
        <v>1</v>
      </c>
      <c r="I179">
        <v>0</v>
      </c>
      <c r="J179">
        <v>9</v>
      </c>
      <c r="K179">
        <v>9</v>
      </c>
    </row>
    <row r="181" spans="1:11" x14ac:dyDescent="0.2">
      <c r="A181" t="s">
        <v>10548</v>
      </c>
      <c r="B181" t="s">
        <v>10696</v>
      </c>
      <c r="C181" t="s">
        <v>10697</v>
      </c>
      <c r="D181">
        <v>2</v>
      </c>
      <c r="E181">
        <v>253</v>
      </c>
      <c r="F181">
        <v>506</v>
      </c>
      <c r="G181" t="s">
        <v>11029</v>
      </c>
      <c r="H181">
        <v>500</v>
      </c>
      <c r="I181">
        <v>6</v>
      </c>
      <c r="J181">
        <v>9</v>
      </c>
      <c r="K181">
        <v>4500</v>
      </c>
    </row>
    <row r="184" spans="1:11" x14ac:dyDescent="0.2">
      <c r="A184" s="12">
        <v>39658</v>
      </c>
      <c r="B184" t="s">
        <v>10934</v>
      </c>
      <c r="C184" t="s">
        <v>10862</v>
      </c>
      <c r="D184">
        <v>2</v>
      </c>
      <c r="E184">
        <v>245</v>
      </c>
      <c r="F184">
        <v>490</v>
      </c>
      <c r="G184" s="5">
        <v>39667</v>
      </c>
      <c r="H184">
        <v>483</v>
      </c>
      <c r="I184">
        <v>7</v>
      </c>
      <c r="J184">
        <v>9</v>
      </c>
      <c r="K184">
        <v>4347</v>
      </c>
    </row>
    <row r="185" spans="1:11" x14ac:dyDescent="0.2">
      <c r="A185" s="12"/>
      <c r="G185" s="5" t="s">
        <v>11513</v>
      </c>
      <c r="H185">
        <v>2</v>
      </c>
      <c r="I185">
        <v>5</v>
      </c>
      <c r="J185">
        <v>9</v>
      </c>
      <c r="K185">
        <v>18</v>
      </c>
    </row>
    <row r="188" spans="1:11" x14ac:dyDescent="0.2">
      <c r="A188" s="12">
        <v>39667</v>
      </c>
      <c r="B188" t="s">
        <v>10922</v>
      </c>
      <c r="C188" t="s">
        <v>11072</v>
      </c>
      <c r="D188">
        <v>2</v>
      </c>
      <c r="E188">
        <v>257</v>
      </c>
      <c r="F188">
        <v>514</v>
      </c>
      <c r="G188" t="s">
        <v>11249</v>
      </c>
      <c r="H188">
        <v>509</v>
      </c>
      <c r="I188">
        <v>5</v>
      </c>
      <c r="J188">
        <v>11.5</v>
      </c>
      <c r="K188">
        <v>5854</v>
      </c>
    </row>
    <row r="189" spans="1:11" x14ac:dyDescent="0.2">
      <c r="G189" t="s">
        <v>11606</v>
      </c>
      <c r="H189">
        <v>5</v>
      </c>
      <c r="I189">
        <v>0</v>
      </c>
      <c r="J189">
        <v>11.5</v>
      </c>
      <c r="K189">
        <v>58</v>
      </c>
    </row>
    <row r="191" spans="1:11" x14ac:dyDescent="0.2">
      <c r="A191" t="s">
        <v>11121</v>
      </c>
      <c r="B191" t="s">
        <v>11092</v>
      </c>
      <c r="C191" t="s">
        <v>11122</v>
      </c>
      <c r="D191">
        <v>2</v>
      </c>
      <c r="E191">
        <v>246</v>
      </c>
      <c r="F191">
        <v>492</v>
      </c>
      <c r="G191" t="s">
        <v>11486</v>
      </c>
      <c r="H191">
        <v>491</v>
      </c>
      <c r="I191">
        <v>1</v>
      </c>
      <c r="J191">
        <v>9</v>
      </c>
      <c r="K191">
        <v>4419</v>
      </c>
    </row>
    <row r="192" spans="1:11" x14ac:dyDescent="0.2">
      <c r="G192" t="s">
        <v>11606</v>
      </c>
      <c r="H192">
        <v>1</v>
      </c>
      <c r="I192">
        <v>0</v>
      </c>
      <c r="J192">
        <v>9</v>
      </c>
      <c r="K192">
        <v>9</v>
      </c>
    </row>
    <row r="194" spans="1:11" x14ac:dyDescent="0.2">
      <c r="A194" t="s">
        <v>11287</v>
      </c>
      <c r="B194" t="s">
        <v>11455</v>
      </c>
      <c r="C194" t="s">
        <v>11264</v>
      </c>
      <c r="D194">
        <v>2</v>
      </c>
      <c r="E194">
        <v>239</v>
      </c>
      <c r="F194">
        <v>478</v>
      </c>
      <c r="G194" t="s">
        <v>11612</v>
      </c>
      <c r="H194">
        <v>472</v>
      </c>
      <c r="I194">
        <v>6</v>
      </c>
      <c r="J194">
        <v>9</v>
      </c>
      <c r="K194">
        <v>4248</v>
      </c>
    </row>
    <row r="197" spans="1:11" x14ac:dyDescent="0.2">
      <c r="A197" t="s">
        <v>11778</v>
      </c>
      <c r="B197" t="s">
        <v>11866</v>
      </c>
      <c r="C197" t="s">
        <v>11718</v>
      </c>
      <c r="D197">
        <v>0.5</v>
      </c>
      <c r="E197">
        <v>249</v>
      </c>
      <c r="F197">
        <v>124.5</v>
      </c>
      <c r="G197" t="s">
        <v>12033</v>
      </c>
      <c r="H197">
        <v>124</v>
      </c>
      <c r="I197" s="31">
        <v>0</v>
      </c>
      <c r="J197" s="31">
        <v>9</v>
      </c>
      <c r="K197">
        <f>H197*J197</f>
        <v>1116</v>
      </c>
    </row>
    <row r="200" spans="1:11" x14ac:dyDescent="0.2">
      <c r="A200" t="s">
        <v>11778</v>
      </c>
      <c r="B200" t="s">
        <v>11866</v>
      </c>
      <c r="C200" t="s">
        <v>11718</v>
      </c>
      <c r="D200">
        <v>1</v>
      </c>
      <c r="E200">
        <v>243</v>
      </c>
      <c r="F200">
        <v>243</v>
      </c>
      <c r="G200" t="s">
        <v>12033</v>
      </c>
      <c r="H200">
        <v>240</v>
      </c>
      <c r="I200">
        <v>3</v>
      </c>
      <c r="J200">
        <v>9</v>
      </c>
      <c r="K200">
        <f>H200*J200</f>
        <v>2160</v>
      </c>
    </row>
    <row r="201" spans="1:11" x14ac:dyDescent="0.2">
      <c r="G201" t="s">
        <v>12419</v>
      </c>
      <c r="H201">
        <v>3</v>
      </c>
      <c r="I201">
        <v>0</v>
      </c>
      <c r="J201">
        <v>9</v>
      </c>
      <c r="K201">
        <v>27</v>
      </c>
    </row>
    <row r="203" spans="1:11" x14ac:dyDescent="0.2">
      <c r="A203" t="s">
        <v>11714</v>
      </c>
      <c r="B203" t="s">
        <v>11871</v>
      </c>
      <c r="C203" t="s">
        <v>11872</v>
      </c>
      <c r="D203">
        <v>2</v>
      </c>
      <c r="E203">
        <v>151</v>
      </c>
      <c r="F203">
        <v>302</v>
      </c>
      <c r="G203" t="s">
        <v>11975</v>
      </c>
      <c r="H203">
        <v>296</v>
      </c>
      <c r="I203">
        <v>6</v>
      </c>
      <c r="J203">
        <v>12</v>
      </c>
      <c r="K203">
        <v>3552</v>
      </c>
    </row>
    <row r="206" spans="1:11" x14ac:dyDescent="0.2">
      <c r="A206" t="s">
        <v>11976</v>
      </c>
      <c r="B206" t="s">
        <v>12045</v>
      </c>
      <c r="C206" t="s">
        <v>12046</v>
      </c>
      <c r="D206">
        <v>4</v>
      </c>
      <c r="E206">
        <v>152</v>
      </c>
      <c r="F206">
        <v>608</v>
      </c>
      <c r="G206" t="s">
        <v>12420</v>
      </c>
      <c r="H206">
        <v>604</v>
      </c>
      <c r="I206">
        <v>4</v>
      </c>
      <c r="J206">
        <v>9</v>
      </c>
      <c r="K206">
        <v>5436</v>
      </c>
    </row>
    <row r="209" spans="1:6" x14ac:dyDescent="0.2">
      <c r="A209" t="s">
        <v>1258</v>
      </c>
      <c r="B209" t="s">
        <v>1337</v>
      </c>
      <c r="C209" t="s">
        <v>1338</v>
      </c>
      <c r="D209">
        <v>2</v>
      </c>
      <c r="E209">
        <v>375</v>
      </c>
      <c r="F209">
        <v>750</v>
      </c>
    </row>
    <row r="212" spans="1:6" x14ac:dyDescent="0.2">
      <c r="A212" t="s">
        <v>21835</v>
      </c>
      <c r="B212" t="s">
        <v>1281</v>
      </c>
      <c r="C212" t="s">
        <v>1282</v>
      </c>
      <c r="D212">
        <v>2</v>
      </c>
      <c r="E212">
        <v>350</v>
      </c>
      <c r="F212">
        <v>700</v>
      </c>
    </row>
  </sheetData>
  <mergeCells count="1">
    <mergeCell ref="A1:C3"/>
  </mergeCells>
  <phoneticPr fontId="13" type="noConversion"/>
  <pageMargins left="0.75" right="0.75" top="1" bottom="1" header="0.5" footer="0.5"/>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M369"/>
  <sheetViews>
    <sheetView topLeftCell="A308" zoomScale="110" zoomScaleNormal="100" workbookViewId="0">
      <selection activeCell="J328" sqref="J328"/>
    </sheetView>
  </sheetViews>
  <sheetFormatPr baseColWidth="10" defaultRowHeight="12.75" x14ac:dyDescent="0.2"/>
  <cols>
    <col min="7" max="7" width="14.125" customWidth="1"/>
  </cols>
  <sheetData>
    <row r="1" spans="1:11" x14ac:dyDescent="0.2">
      <c r="A1" s="127" t="s">
        <v>4054</v>
      </c>
      <c r="B1" s="128"/>
      <c r="C1" s="129"/>
    </row>
    <row r="2" spans="1:11" x14ac:dyDescent="0.2">
      <c r="A2" s="130"/>
      <c r="B2" s="131"/>
      <c r="C2" s="132"/>
    </row>
    <row r="3" spans="1:11" x14ac:dyDescent="0.2">
      <c r="A3" s="133"/>
      <c r="B3" s="134"/>
      <c r="C3" s="135"/>
    </row>
    <row r="4" spans="1:11" ht="13.5" thickBot="1" x14ac:dyDescent="0.25"/>
    <row r="5" spans="1:11" ht="18.75" thickBot="1" x14ac:dyDescent="0.3">
      <c r="A5" s="3" t="s">
        <v>6476</v>
      </c>
      <c r="B5" s="3" t="s">
        <v>6814</v>
      </c>
      <c r="C5" s="3" t="s">
        <v>7844</v>
      </c>
      <c r="D5" s="3" t="s">
        <v>7684</v>
      </c>
      <c r="E5" s="3" t="s">
        <v>7848</v>
      </c>
      <c r="F5" s="4" t="s">
        <v>6904</v>
      </c>
      <c r="G5" s="3" t="s">
        <v>6829</v>
      </c>
      <c r="H5" s="3" t="s">
        <v>6844</v>
      </c>
      <c r="I5" s="3" t="s">
        <v>6404</v>
      </c>
      <c r="J5" s="3" t="s">
        <v>7022</v>
      </c>
      <c r="K5" s="3" t="s">
        <v>6312</v>
      </c>
    </row>
    <row r="6" spans="1:11" x14ac:dyDescent="0.2">
      <c r="A6" s="5" t="s">
        <v>8524</v>
      </c>
      <c r="B6" t="s">
        <v>8884</v>
      </c>
      <c r="C6" t="s">
        <v>8499</v>
      </c>
      <c r="D6">
        <v>3</v>
      </c>
      <c r="E6">
        <v>161</v>
      </c>
      <c r="F6">
        <v>483</v>
      </c>
      <c r="G6" s="12">
        <v>39324</v>
      </c>
      <c r="H6">
        <v>473</v>
      </c>
      <c r="I6">
        <v>10</v>
      </c>
      <c r="J6">
        <v>10.5</v>
      </c>
      <c r="K6">
        <v>4966</v>
      </c>
    </row>
    <row r="7" spans="1:11" x14ac:dyDescent="0.2">
      <c r="G7" t="s">
        <v>8631</v>
      </c>
      <c r="H7">
        <v>10</v>
      </c>
      <c r="I7">
        <v>0</v>
      </c>
    </row>
    <row r="9" spans="1:11" x14ac:dyDescent="0.2">
      <c r="A9" t="s">
        <v>3854</v>
      </c>
      <c r="B9" t="s">
        <v>8660</v>
      </c>
      <c r="C9" t="s">
        <v>3787</v>
      </c>
      <c r="D9">
        <v>4</v>
      </c>
      <c r="E9">
        <v>176</v>
      </c>
      <c r="F9">
        <v>704</v>
      </c>
      <c r="G9" t="s">
        <v>3870</v>
      </c>
      <c r="H9">
        <v>688</v>
      </c>
      <c r="I9">
        <v>16</v>
      </c>
      <c r="J9">
        <v>10</v>
      </c>
      <c r="K9">
        <v>6880</v>
      </c>
    </row>
    <row r="10" spans="1:11" x14ac:dyDescent="0.2">
      <c r="G10" t="s">
        <v>8701</v>
      </c>
      <c r="H10">
        <v>6</v>
      </c>
      <c r="I10">
        <v>10</v>
      </c>
    </row>
    <row r="11" spans="1:11" x14ac:dyDescent="0.2">
      <c r="G11" t="s">
        <v>8771</v>
      </c>
      <c r="H11">
        <v>1</v>
      </c>
      <c r="I11">
        <v>9</v>
      </c>
    </row>
    <row r="12" spans="1:11" x14ac:dyDescent="0.2">
      <c r="G12" t="s">
        <v>3219</v>
      </c>
      <c r="H12">
        <v>9</v>
      </c>
      <c r="I12">
        <v>0</v>
      </c>
      <c r="J12">
        <v>10</v>
      </c>
      <c r="K12">
        <v>90</v>
      </c>
    </row>
    <row r="14" spans="1:11" x14ac:dyDescent="0.2">
      <c r="A14" t="s">
        <v>3846</v>
      </c>
      <c r="B14" t="s">
        <v>8673</v>
      </c>
      <c r="C14" t="s">
        <v>3866</v>
      </c>
      <c r="D14">
        <v>4</v>
      </c>
      <c r="E14">
        <v>176</v>
      </c>
      <c r="F14">
        <v>704</v>
      </c>
      <c r="G14" t="s">
        <v>3766</v>
      </c>
      <c r="H14">
        <v>702</v>
      </c>
      <c r="I14">
        <v>2</v>
      </c>
      <c r="J14">
        <v>11</v>
      </c>
      <c r="K14">
        <v>7722</v>
      </c>
    </row>
    <row r="15" spans="1:11" x14ac:dyDescent="0.2">
      <c r="G15" t="s">
        <v>8704</v>
      </c>
      <c r="H15">
        <v>2</v>
      </c>
      <c r="I15">
        <v>0</v>
      </c>
    </row>
    <row r="17" spans="1:11" x14ac:dyDescent="0.2">
      <c r="A17" t="s">
        <v>3767</v>
      </c>
      <c r="B17" t="s">
        <v>8716</v>
      </c>
      <c r="C17" t="s">
        <v>3671</v>
      </c>
      <c r="D17">
        <v>4</v>
      </c>
      <c r="E17">
        <v>150</v>
      </c>
      <c r="F17">
        <v>600</v>
      </c>
      <c r="G17" t="s">
        <v>3591</v>
      </c>
      <c r="H17">
        <v>593</v>
      </c>
      <c r="I17">
        <v>7</v>
      </c>
      <c r="J17">
        <v>9</v>
      </c>
      <c r="K17">
        <v>5337</v>
      </c>
    </row>
    <row r="18" spans="1:11" x14ac:dyDescent="0.2">
      <c r="G18" t="s">
        <v>3654</v>
      </c>
      <c r="H18">
        <v>1</v>
      </c>
      <c r="I18">
        <v>6</v>
      </c>
      <c r="J18">
        <v>9</v>
      </c>
      <c r="K18">
        <v>9</v>
      </c>
    </row>
    <row r="19" spans="1:11" x14ac:dyDescent="0.2">
      <c r="G19" t="s">
        <v>8692</v>
      </c>
      <c r="H19">
        <v>7</v>
      </c>
      <c r="I19">
        <v>0</v>
      </c>
    </row>
    <row r="21" spans="1:11" x14ac:dyDescent="0.2">
      <c r="A21" t="s">
        <v>3767</v>
      </c>
      <c r="B21" t="s">
        <v>8482</v>
      </c>
      <c r="C21" t="s">
        <v>3672</v>
      </c>
      <c r="D21">
        <v>4</v>
      </c>
      <c r="E21">
        <v>150</v>
      </c>
      <c r="F21">
        <v>600</v>
      </c>
      <c r="G21" t="s">
        <v>3654</v>
      </c>
      <c r="H21">
        <v>582</v>
      </c>
      <c r="I21">
        <v>18</v>
      </c>
      <c r="J21">
        <v>9</v>
      </c>
      <c r="K21">
        <v>5238</v>
      </c>
    </row>
    <row r="22" spans="1:11" x14ac:dyDescent="0.2">
      <c r="G22" t="s">
        <v>8519</v>
      </c>
      <c r="H22">
        <v>14</v>
      </c>
      <c r="I22">
        <v>4</v>
      </c>
      <c r="J22">
        <v>9</v>
      </c>
      <c r="K22">
        <v>126</v>
      </c>
    </row>
    <row r="23" spans="1:11" x14ac:dyDescent="0.2">
      <c r="G23" t="s">
        <v>8704</v>
      </c>
      <c r="H23">
        <v>4</v>
      </c>
      <c r="I23">
        <v>0</v>
      </c>
    </row>
    <row r="25" spans="1:11" x14ac:dyDescent="0.2">
      <c r="A25" t="s">
        <v>3591</v>
      </c>
      <c r="B25" t="s">
        <v>8554</v>
      </c>
      <c r="C25" t="s">
        <v>8885</v>
      </c>
      <c r="D25">
        <v>5</v>
      </c>
      <c r="E25">
        <v>172</v>
      </c>
      <c r="F25">
        <v>860</v>
      </c>
      <c r="G25" t="s">
        <v>8519</v>
      </c>
      <c r="H25">
        <v>851</v>
      </c>
      <c r="I25">
        <v>9</v>
      </c>
      <c r="J25">
        <v>10.5</v>
      </c>
      <c r="K25">
        <v>8936</v>
      </c>
    </row>
    <row r="26" spans="1:11" x14ac:dyDescent="0.2">
      <c r="G26" t="s">
        <v>8514</v>
      </c>
      <c r="H26">
        <v>10</v>
      </c>
      <c r="I26">
        <v>0</v>
      </c>
      <c r="J26">
        <v>10.5</v>
      </c>
      <c r="K26">
        <v>105</v>
      </c>
    </row>
    <row r="28" spans="1:11" x14ac:dyDescent="0.2">
      <c r="A28" t="s">
        <v>8485</v>
      </c>
      <c r="B28" t="s">
        <v>8601</v>
      </c>
      <c r="C28" t="s">
        <v>8486</v>
      </c>
      <c r="D28">
        <v>4</v>
      </c>
      <c r="E28">
        <v>170</v>
      </c>
      <c r="F28">
        <v>680</v>
      </c>
      <c r="G28" t="s">
        <v>8515</v>
      </c>
      <c r="H28">
        <v>676</v>
      </c>
      <c r="I28">
        <v>4</v>
      </c>
      <c r="J28">
        <v>9.5</v>
      </c>
      <c r="K28">
        <v>6422</v>
      </c>
    </row>
    <row r="29" spans="1:11" x14ac:dyDescent="0.2">
      <c r="G29" t="s">
        <v>8774</v>
      </c>
      <c r="H29">
        <v>4</v>
      </c>
      <c r="I29">
        <v>0</v>
      </c>
    </row>
    <row r="31" spans="1:11" x14ac:dyDescent="0.2">
      <c r="A31" t="s">
        <v>8520</v>
      </c>
      <c r="B31" t="s">
        <v>8549</v>
      </c>
      <c r="C31" t="s">
        <v>7262</v>
      </c>
      <c r="D31">
        <v>4</v>
      </c>
      <c r="E31">
        <v>157</v>
      </c>
      <c r="F31">
        <v>628</v>
      </c>
      <c r="G31" t="s">
        <v>8693</v>
      </c>
      <c r="H31">
        <v>625</v>
      </c>
      <c r="I31">
        <v>3</v>
      </c>
      <c r="J31">
        <v>10</v>
      </c>
      <c r="K31">
        <v>6250</v>
      </c>
    </row>
    <row r="32" spans="1:11" x14ac:dyDescent="0.2">
      <c r="A32" s="18"/>
      <c r="G32" t="s">
        <v>8747</v>
      </c>
      <c r="H32">
        <v>3</v>
      </c>
      <c r="I32">
        <v>0</v>
      </c>
    </row>
    <row r="34" spans="1:11" x14ac:dyDescent="0.2">
      <c r="A34" t="s">
        <v>8694</v>
      </c>
      <c r="B34" t="s">
        <v>8636</v>
      </c>
      <c r="C34" t="s">
        <v>8637</v>
      </c>
      <c r="D34">
        <v>4</v>
      </c>
      <c r="E34">
        <v>161</v>
      </c>
      <c r="F34">
        <v>644</v>
      </c>
      <c r="G34" t="s">
        <v>8777</v>
      </c>
      <c r="H34">
        <v>641</v>
      </c>
      <c r="I34">
        <v>3</v>
      </c>
      <c r="J34">
        <v>10.5</v>
      </c>
      <c r="K34">
        <v>6731</v>
      </c>
    </row>
    <row r="35" spans="1:11" x14ac:dyDescent="0.2">
      <c r="G35" t="s">
        <v>3104</v>
      </c>
      <c r="H35">
        <v>3</v>
      </c>
      <c r="I35">
        <v>0</v>
      </c>
    </row>
    <row r="37" spans="1:11" x14ac:dyDescent="0.2">
      <c r="A37" t="s">
        <v>8796</v>
      </c>
      <c r="B37" t="s">
        <v>8730</v>
      </c>
      <c r="C37" t="s">
        <v>8731</v>
      </c>
      <c r="D37">
        <v>1</v>
      </c>
      <c r="E37">
        <v>742</v>
      </c>
      <c r="F37">
        <v>742</v>
      </c>
      <c r="G37" t="s">
        <v>3490</v>
      </c>
      <c r="H37">
        <v>731</v>
      </c>
      <c r="I37">
        <v>11</v>
      </c>
      <c r="J37">
        <v>9.5</v>
      </c>
      <c r="K37">
        <v>6945</v>
      </c>
    </row>
    <row r="38" spans="1:11" x14ac:dyDescent="0.2">
      <c r="G38" t="s">
        <v>3219</v>
      </c>
      <c r="H38">
        <v>8</v>
      </c>
      <c r="I38">
        <v>3</v>
      </c>
      <c r="J38">
        <v>9.5</v>
      </c>
      <c r="K38">
        <v>76</v>
      </c>
    </row>
    <row r="39" spans="1:11" x14ac:dyDescent="0.2">
      <c r="G39" t="s">
        <v>9225</v>
      </c>
      <c r="H39">
        <v>3</v>
      </c>
      <c r="I39">
        <v>0</v>
      </c>
    </row>
    <row r="41" spans="1:11" x14ac:dyDescent="0.2">
      <c r="A41" t="s">
        <v>3257</v>
      </c>
      <c r="B41" t="s">
        <v>3170</v>
      </c>
      <c r="C41" t="s">
        <v>3345</v>
      </c>
      <c r="D41">
        <v>4</v>
      </c>
      <c r="E41">
        <v>159</v>
      </c>
      <c r="F41">
        <v>636</v>
      </c>
      <c r="G41" t="s">
        <v>3200</v>
      </c>
      <c r="H41">
        <v>631</v>
      </c>
      <c r="I41">
        <v>5</v>
      </c>
      <c r="J41">
        <v>10.5</v>
      </c>
      <c r="K41">
        <v>6626</v>
      </c>
    </row>
    <row r="42" spans="1:11" x14ac:dyDescent="0.2">
      <c r="G42" t="s">
        <v>3243</v>
      </c>
      <c r="H42">
        <v>5</v>
      </c>
      <c r="I42">
        <v>0</v>
      </c>
    </row>
    <row r="46" spans="1:11" x14ac:dyDescent="0.2">
      <c r="A46" t="s">
        <v>3362</v>
      </c>
      <c r="B46" t="s">
        <v>3281</v>
      </c>
      <c r="C46" t="s">
        <v>3282</v>
      </c>
      <c r="D46">
        <v>2</v>
      </c>
      <c r="E46">
        <v>316</v>
      </c>
      <c r="F46">
        <v>632</v>
      </c>
      <c r="G46" t="s">
        <v>3435</v>
      </c>
      <c r="H46">
        <v>630</v>
      </c>
      <c r="I46">
        <v>2</v>
      </c>
      <c r="J46">
        <v>9</v>
      </c>
      <c r="K46">
        <v>5670</v>
      </c>
    </row>
    <row r="47" spans="1:11" x14ac:dyDescent="0.2">
      <c r="G47" t="s">
        <v>3105</v>
      </c>
      <c r="H47">
        <v>2</v>
      </c>
      <c r="I47">
        <v>0</v>
      </c>
    </row>
    <row r="49" spans="1:11" x14ac:dyDescent="0.2">
      <c r="A49" t="s">
        <v>3241</v>
      </c>
      <c r="B49" t="s">
        <v>3102</v>
      </c>
      <c r="C49" t="s">
        <v>3103</v>
      </c>
      <c r="D49">
        <v>2.5</v>
      </c>
      <c r="E49">
        <v>207</v>
      </c>
      <c r="F49">
        <v>517</v>
      </c>
      <c r="G49" t="s">
        <v>3181</v>
      </c>
      <c r="H49">
        <v>513</v>
      </c>
      <c r="I49">
        <v>4</v>
      </c>
      <c r="J49">
        <v>10</v>
      </c>
      <c r="K49">
        <v>5130</v>
      </c>
    </row>
    <row r="50" spans="1:11" x14ac:dyDescent="0.2">
      <c r="G50" t="s">
        <v>2930</v>
      </c>
      <c r="H50">
        <v>5</v>
      </c>
      <c r="I50">
        <v>0</v>
      </c>
      <c r="J50">
        <v>10</v>
      </c>
      <c r="K50">
        <v>50</v>
      </c>
    </row>
    <row r="52" spans="1:11" x14ac:dyDescent="0.2">
      <c r="A52" t="s">
        <v>3198</v>
      </c>
      <c r="B52" t="s">
        <v>3367</v>
      </c>
      <c r="C52" t="s">
        <v>3180</v>
      </c>
      <c r="D52">
        <v>2</v>
      </c>
      <c r="E52">
        <v>307</v>
      </c>
      <c r="F52">
        <v>614</v>
      </c>
      <c r="G52" t="s">
        <v>9090</v>
      </c>
      <c r="H52">
        <v>610</v>
      </c>
      <c r="I52">
        <v>4</v>
      </c>
      <c r="J52">
        <v>12</v>
      </c>
      <c r="K52">
        <v>7320</v>
      </c>
    </row>
    <row r="53" spans="1:11" x14ac:dyDescent="0.2">
      <c r="G53" t="s">
        <v>9237</v>
      </c>
      <c r="H53">
        <v>4</v>
      </c>
      <c r="I53">
        <v>0</v>
      </c>
    </row>
    <row r="55" spans="1:11" x14ac:dyDescent="0.2">
      <c r="A55" t="s">
        <v>3198</v>
      </c>
      <c r="B55" t="s">
        <v>3306</v>
      </c>
      <c r="C55" t="s">
        <v>3307</v>
      </c>
      <c r="D55">
        <v>2</v>
      </c>
      <c r="E55">
        <v>307</v>
      </c>
      <c r="F55">
        <v>614</v>
      </c>
      <c r="G55" t="s">
        <v>9357</v>
      </c>
      <c r="H55">
        <v>604</v>
      </c>
      <c r="I55">
        <v>10</v>
      </c>
      <c r="J55">
        <v>11</v>
      </c>
      <c r="K55">
        <v>6644</v>
      </c>
    </row>
    <row r="56" spans="1:11" x14ac:dyDescent="0.2">
      <c r="G56" t="s">
        <v>9410</v>
      </c>
      <c r="H56">
        <v>10</v>
      </c>
      <c r="I56">
        <v>0</v>
      </c>
    </row>
    <row r="58" spans="1:11" x14ac:dyDescent="0.2">
      <c r="A58" t="s">
        <v>9091</v>
      </c>
      <c r="B58" t="s">
        <v>8930</v>
      </c>
      <c r="C58" t="s">
        <v>8931</v>
      </c>
      <c r="D58">
        <v>3</v>
      </c>
      <c r="E58">
        <v>236</v>
      </c>
      <c r="F58">
        <v>708</v>
      </c>
      <c r="G58" t="s">
        <v>9104</v>
      </c>
      <c r="H58">
        <v>697</v>
      </c>
      <c r="I58">
        <v>11</v>
      </c>
      <c r="J58">
        <v>9.5</v>
      </c>
      <c r="K58">
        <v>6622</v>
      </c>
    </row>
    <row r="59" spans="1:11" x14ac:dyDescent="0.2">
      <c r="G59" t="s">
        <v>9120</v>
      </c>
      <c r="H59">
        <v>6</v>
      </c>
      <c r="I59">
        <v>5</v>
      </c>
    </row>
    <row r="60" spans="1:11" x14ac:dyDescent="0.2">
      <c r="G60" t="s">
        <v>9318</v>
      </c>
      <c r="H60">
        <v>5</v>
      </c>
      <c r="I60">
        <v>0</v>
      </c>
      <c r="J60">
        <v>9.5</v>
      </c>
      <c r="K60">
        <v>48</v>
      </c>
    </row>
    <row r="62" spans="1:11" x14ac:dyDescent="0.2">
      <c r="A62" t="s">
        <v>9091</v>
      </c>
      <c r="B62" t="s">
        <v>8982</v>
      </c>
      <c r="C62" t="s">
        <v>8983</v>
      </c>
      <c r="D62">
        <v>2</v>
      </c>
      <c r="E62">
        <v>321</v>
      </c>
      <c r="F62">
        <v>642</v>
      </c>
      <c r="G62" t="s">
        <v>9081</v>
      </c>
      <c r="H62">
        <v>632</v>
      </c>
      <c r="I62">
        <v>10</v>
      </c>
      <c r="J62">
        <v>9</v>
      </c>
      <c r="K62">
        <v>5688</v>
      </c>
    </row>
    <row r="63" spans="1:11" x14ac:dyDescent="0.2">
      <c r="G63" t="s">
        <v>2955</v>
      </c>
      <c r="H63">
        <v>10</v>
      </c>
      <c r="I63">
        <v>0</v>
      </c>
    </row>
    <row r="65" spans="1:11" x14ac:dyDescent="0.2">
      <c r="A65" t="s">
        <v>9105</v>
      </c>
      <c r="B65" t="s">
        <v>9311</v>
      </c>
      <c r="C65" t="s">
        <v>9312</v>
      </c>
      <c r="D65">
        <v>4</v>
      </c>
      <c r="E65">
        <v>163</v>
      </c>
      <c r="F65">
        <v>652</v>
      </c>
      <c r="G65" t="s">
        <v>9318</v>
      </c>
      <c r="H65">
        <v>649</v>
      </c>
      <c r="I65">
        <v>3</v>
      </c>
      <c r="J65">
        <v>9.5</v>
      </c>
      <c r="K65">
        <v>6166</v>
      </c>
    </row>
    <row r="66" spans="1:11" x14ac:dyDescent="0.2">
      <c r="G66" t="s">
        <v>9224</v>
      </c>
      <c r="H66">
        <v>3</v>
      </c>
      <c r="I66">
        <v>0</v>
      </c>
    </row>
    <row r="68" spans="1:11" x14ac:dyDescent="0.2">
      <c r="A68" t="s">
        <v>9313</v>
      </c>
      <c r="B68" t="s">
        <v>9162</v>
      </c>
      <c r="C68" t="s">
        <v>9163</v>
      </c>
      <c r="D68">
        <v>4</v>
      </c>
      <c r="E68">
        <v>152</v>
      </c>
      <c r="F68">
        <v>608</v>
      </c>
      <c r="G68" t="s">
        <v>3058</v>
      </c>
      <c r="H68">
        <v>604</v>
      </c>
      <c r="I68">
        <v>4</v>
      </c>
      <c r="J68">
        <v>10.5</v>
      </c>
      <c r="K68">
        <v>6342</v>
      </c>
    </row>
    <row r="69" spans="1:11" x14ac:dyDescent="0.2">
      <c r="G69" t="s">
        <v>2955</v>
      </c>
      <c r="H69">
        <v>4</v>
      </c>
      <c r="I69">
        <v>0</v>
      </c>
    </row>
    <row r="71" spans="1:11" x14ac:dyDescent="0.2">
      <c r="A71" t="s">
        <v>9392</v>
      </c>
      <c r="B71" t="s">
        <v>9393</v>
      </c>
      <c r="C71" t="s">
        <v>9394</v>
      </c>
      <c r="D71">
        <v>2</v>
      </c>
      <c r="E71">
        <v>305</v>
      </c>
      <c r="F71">
        <v>610</v>
      </c>
      <c r="G71" t="s">
        <v>3058</v>
      </c>
      <c r="H71">
        <v>531</v>
      </c>
      <c r="I71">
        <v>79</v>
      </c>
      <c r="J71">
        <v>8.5</v>
      </c>
      <c r="K71">
        <v>4514</v>
      </c>
    </row>
    <row r="72" spans="1:11" x14ac:dyDescent="0.2">
      <c r="G72" t="s">
        <v>3058</v>
      </c>
      <c r="H72" t="s">
        <v>4903</v>
      </c>
      <c r="I72">
        <v>78</v>
      </c>
      <c r="J72">
        <v>8.5</v>
      </c>
      <c r="K72">
        <v>8.5</v>
      </c>
    </row>
    <row r="73" spans="1:11" x14ac:dyDescent="0.2">
      <c r="G73" t="s">
        <v>3113</v>
      </c>
      <c r="H73">
        <v>66</v>
      </c>
      <c r="I73">
        <v>12</v>
      </c>
      <c r="J73">
        <v>8.5</v>
      </c>
      <c r="K73">
        <v>561</v>
      </c>
    </row>
    <row r="74" spans="1:11" x14ac:dyDescent="0.2">
      <c r="G74" t="s">
        <v>2929</v>
      </c>
      <c r="H74">
        <v>13</v>
      </c>
      <c r="I74">
        <v>0</v>
      </c>
      <c r="J74">
        <v>8.5</v>
      </c>
      <c r="K74">
        <v>111</v>
      </c>
    </row>
    <row r="76" spans="1:11" x14ac:dyDescent="0.2">
      <c r="A76" t="s">
        <v>9358</v>
      </c>
      <c r="B76" t="s">
        <v>9283</v>
      </c>
      <c r="C76" t="s">
        <v>9284</v>
      </c>
      <c r="D76">
        <v>2</v>
      </c>
      <c r="E76">
        <v>301</v>
      </c>
      <c r="F76">
        <v>602</v>
      </c>
      <c r="G76" t="s">
        <v>3113</v>
      </c>
      <c r="H76">
        <v>593</v>
      </c>
      <c r="I76">
        <v>9</v>
      </c>
      <c r="J76">
        <v>9</v>
      </c>
      <c r="K76">
        <v>5337</v>
      </c>
    </row>
    <row r="77" spans="1:11" x14ac:dyDescent="0.2">
      <c r="G77" t="s">
        <v>3000</v>
      </c>
      <c r="H77">
        <v>8</v>
      </c>
      <c r="I77">
        <v>1</v>
      </c>
    </row>
    <row r="78" spans="1:11" x14ac:dyDescent="0.2">
      <c r="G78" t="s">
        <v>2929</v>
      </c>
      <c r="H78">
        <v>4</v>
      </c>
      <c r="I78">
        <v>0</v>
      </c>
      <c r="J78">
        <v>9</v>
      </c>
      <c r="K78">
        <v>36</v>
      </c>
    </row>
    <row r="80" spans="1:11" x14ac:dyDescent="0.2">
      <c r="A80" t="s">
        <v>3058</v>
      </c>
      <c r="B80" t="s">
        <v>3253</v>
      </c>
      <c r="C80" t="s">
        <v>3199</v>
      </c>
      <c r="D80">
        <v>2</v>
      </c>
      <c r="E80">
        <v>244</v>
      </c>
      <c r="F80">
        <v>488</v>
      </c>
      <c r="G80" t="s">
        <v>2930</v>
      </c>
      <c r="H80">
        <v>480</v>
      </c>
      <c r="I80">
        <v>8</v>
      </c>
      <c r="J80">
        <v>9</v>
      </c>
      <c r="K80">
        <v>4320</v>
      </c>
    </row>
    <row r="81" spans="1:11" x14ac:dyDescent="0.2">
      <c r="G81" t="s">
        <v>21718</v>
      </c>
      <c r="H81">
        <v>7</v>
      </c>
      <c r="I81">
        <v>1</v>
      </c>
    </row>
    <row r="82" spans="1:11" x14ac:dyDescent="0.2">
      <c r="G82" t="s">
        <v>21794</v>
      </c>
      <c r="H82">
        <v>1</v>
      </c>
      <c r="I82">
        <v>0</v>
      </c>
    </row>
    <row r="84" spans="1:11" x14ac:dyDescent="0.2">
      <c r="A84" t="s">
        <v>3056</v>
      </c>
      <c r="B84" t="s">
        <v>9445</v>
      </c>
      <c r="C84" t="s">
        <v>3044</v>
      </c>
      <c r="D84">
        <v>2</v>
      </c>
      <c r="E84">
        <v>303</v>
      </c>
      <c r="F84">
        <v>606</v>
      </c>
      <c r="G84" t="s">
        <v>2977</v>
      </c>
      <c r="H84">
        <v>588</v>
      </c>
      <c r="I84">
        <v>18</v>
      </c>
      <c r="J84">
        <v>8.5</v>
      </c>
      <c r="K84">
        <v>4998</v>
      </c>
    </row>
    <row r="85" spans="1:11" x14ac:dyDescent="0.2">
      <c r="G85" t="s">
        <v>2816</v>
      </c>
      <c r="H85">
        <v>15</v>
      </c>
      <c r="I85">
        <v>3</v>
      </c>
      <c r="J85">
        <v>8.5</v>
      </c>
      <c r="K85">
        <v>128</v>
      </c>
    </row>
    <row r="86" spans="1:11" x14ac:dyDescent="0.2">
      <c r="G86" t="s">
        <v>9586</v>
      </c>
      <c r="H86">
        <v>3</v>
      </c>
      <c r="I86">
        <v>0</v>
      </c>
    </row>
    <row r="88" spans="1:11" x14ac:dyDescent="0.2">
      <c r="A88" t="s">
        <v>3014</v>
      </c>
      <c r="B88" t="s">
        <v>2912</v>
      </c>
      <c r="C88" t="s">
        <v>2913</v>
      </c>
      <c r="D88">
        <v>2</v>
      </c>
      <c r="E88">
        <v>301</v>
      </c>
      <c r="F88">
        <v>602</v>
      </c>
      <c r="G88" t="s">
        <v>2816</v>
      </c>
      <c r="H88">
        <v>596</v>
      </c>
      <c r="I88">
        <v>6</v>
      </c>
      <c r="J88">
        <v>9</v>
      </c>
      <c r="K88">
        <f>H88*J88</f>
        <v>5364</v>
      </c>
    </row>
    <row r="89" spans="1:11" x14ac:dyDescent="0.2">
      <c r="G89" t="s">
        <v>21811</v>
      </c>
      <c r="H89">
        <v>6</v>
      </c>
      <c r="I89">
        <v>0</v>
      </c>
    </row>
    <row r="92" spans="1:11" x14ac:dyDescent="0.2">
      <c r="A92" t="s">
        <v>2862</v>
      </c>
      <c r="B92" t="s">
        <v>2853</v>
      </c>
      <c r="C92" t="s">
        <v>2854</v>
      </c>
      <c r="D92">
        <v>2</v>
      </c>
      <c r="E92">
        <v>301</v>
      </c>
      <c r="F92">
        <v>602</v>
      </c>
      <c r="G92" t="s">
        <v>2748</v>
      </c>
      <c r="H92">
        <v>596</v>
      </c>
      <c r="I92">
        <v>6</v>
      </c>
      <c r="J92">
        <v>9.5</v>
      </c>
      <c r="K92">
        <v>5662</v>
      </c>
    </row>
    <row r="93" spans="1:11" x14ac:dyDescent="0.2">
      <c r="G93" t="s">
        <v>21653</v>
      </c>
      <c r="H93">
        <v>6</v>
      </c>
      <c r="I93">
        <v>0</v>
      </c>
      <c r="J93">
        <v>9.5</v>
      </c>
      <c r="K93">
        <v>57</v>
      </c>
    </row>
    <row r="95" spans="1:11" x14ac:dyDescent="0.2">
      <c r="A95" t="s">
        <v>3045</v>
      </c>
      <c r="B95" t="s">
        <v>2784</v>
      </c>
      <c r="C95" t="s">
        <v>3024</v>
      </c>
      <c r="D95">
        <v>2</v>
      </c>
      <c r="E95">
        <v>307</v>
      </c>
      <c r="F95">
        <v>614</v>
      </c>
      <c r="G95" t="s">
        <v>2783</v>
      </c>
      <c r="H95">
        <v>602</v>
      </c>
      <c r="I95">
        <v>12</v>
      </c>
      <c r="J95">
        <v>9</v>
      </c>
      <c r="K95">
        <v>5418</v>
      </c>
    </row>
    <row r="96" spans="1:11" x14ac:dyDescent="0.2">
      <c r="G96" t="s">
        <v>9714</v>
      </c>
      <c r="H96">
        <v>1</v>
      </c>
      <c r="I96">
        <v>11</v>
      </c>
      <c r="J96">
        <v>9</v>
      </c>
      <c r="K96">
        <v>9</v>
      </c>
    </row>
    <row r="97" spans="1:11" x14ac:dyDescent="0.2">
      <c r="G97" t="s">
        <v>21653</v>
      </c>
      <c r="H97">
        <v>10</v>
      </c>
      <c r="I97">
        <v>1</v>
      </c>
      <c r="J97">
        <v>9</v>
      </c>
      <c r="K97">
        <v>90</v>
      </c>
    </row>
    <row r="98" spans="1:11" x14ac:dyDescent="0.2">
      <c r="G98" t="s">
        <v>21767</v>
      </c>
      <c r="H98">
        <v>1</v>
      </c>
      <c r="I98">
        <v>0</v>
      </c>
    </row>
    <row r="100" spans="1:11" x14ac:dyDescent="0.2">
      <c r="A100" t="s">
        <v>2816</v>
      </c>
      <c r="B100" t="s">
        <v>2735</v>
      </c>
      <c r="C100" t="s">
        <v>2736</v>
      </c>
      <c r="D100">
        <v>2</v>
      </c>
      <c r="E100">
        <v>165</v>
      </c>
      <c r="F100">
        <v>330</v>
      </c>
      <c r="G100" t="s">
        <v>2790</v>
      </c>
      <c r="H100">
        <v>330</v>
      </c>
      <c r="I100">
        <v>0</v>
      </c>
      <c r="J100">
        <v>9</v>
      </c>
      <c r="K100">
        <v>2970</v>
      </c>
    </row>
    <row r="103" spans="1:11" x14ac:dyDescent="0.2">
      <c r="A103" t="s">
        <v>2744</v>
      </c>
      <c r="B103" t="s">
        <v>2880</v>
      </c>
      <c r="C103" t="s">
        <v>2881</v>
      </c>
      <c r="D103">
        <v>4</v>
      </c>
      <c r="E103">
        <v>153</v>
      </c>
      <c r="F103">
        <v>612</v>
      </c>
      <c r="G103" t="s">
        <v>9461</v>
      </c>
      <c r="H103">
        <v>609</v>
      </c>
      <c r="I103">
        <v>3</v>
      </c>
      <c r="J103">
        <v>8.5</v>
      </c>
      <c r="K103">
        <v>5177</v>
      </c>
    </row>
    <row r="104" spans="1:11" x14ac:dyDescent="0.2">
      <c r="G104" t="s">
        <v>21767</v>
      </c>
      <c r="H104">
        <v>3</v>
      </c>
      <c r="I104">
        <v>0</v>
      </c>
    </row>
    <row r="106" spans="1:11" x14ac:dyDescent="0.2">
      <c r="A106" t="s">
        <v>2763</v>
      </c>
      <c r="B106" t="s">
        <v>2891</v>
      </c>
      <c r="C106" t="s">
        <v>2892</v>
      </c>
      <c r="D106">
        <v>4</v>
      </c>
      <c r="E106">
        <v>153</v>
      </c>
      <c r="F106">
        <v>612</v>
      </c>
      <c r="G106" t="s">
        <v>2790</v>
      </c>
      <c r="H106">
        <v>594</v>
      </c>
      <c r="I106">
        <v>18</v>
      </c>
      <c r="J106">
        <v>9</v>
      </c>
      <c r="K106">
        <v>5346</v>
      </c>
    </row>
    <row r="107" spans="1:11" x14ac:dyDescent="0.2">
      <c r="G107" t="s">
        <v>21653</v>
      </c>
      <c r="H107">
        <v>17</v>
      </c>
      <c r="I107">
        <v>1</v>
      </c>
      <c r="J107">
        <v>9</v>
      </c>
      <c r="K107">
        <v>153</v>
      </c>
    </row>
    <row r="108" spans="1:11" x14ac:dyDescent="0.2">
      <c r="G108" t="s">
        <v>21767</v>
      </c>
      <c r="H108">
        <v>1</v>
      </c>
      <c r="I108">
        <v>0</v>
      </c>
    </row>
    <row r="110" spans="1:11" x14ac:dyDescent="0.2">
      <c r="A110" t="s">
        <v>9308</v>
      </c>
      <c r="B110" t="s">
        <v>9249</v>
      </c>
      <c r="C110" t="s">
        <v>9250</v>
      </c>
      <c r="D110">
        <v>2</v>
      </c>
      <c r="E110">
        <v>262</v>
      </c>
      <c r="F110">
        <v>524</v>
      </c>
      <c r="G110" t="s">
        <v>9461</v>
      </c>
      <c r="H110">
        <v>517</v>
      </c>
      <c r="I110">
        <v>7</v>
      </c>
      <c r="J110">
        <v>9</v>
      </c>
      <c r="K110">
        <v>4653</v>
      </c>
    </row>
    <row r="111" spans="1:11" x14ac:dyDescent="0.2">
      <c r="G111" t="s">
        <v>9461</v>
      </c>
      <c r="H111" t="s">
        <v>9405</v>
      </c>
      <c r="I111">
        <v>6</v>
      </c>
      <c r="J111">
        <v>9</v>
      </c>
      <c r="K111">
        <v>9</v>
      </c>
    </row>
    <row r="112" spans="1:11" x14ac:dyDescent="0.2">
      <c r="G112" t="s">
        <v>9700</v>
      </c>
      <c r="H112">
        <v>3</v>
      </c>
      <c r="I112">
        <v>3</v>
      </c>
    </row>
    <row r="113" spans="1:11" x14ac:dyDescent="0.2">
      <c r="G113" t="s">
        <v>10040</v>
      </c>
      <c r="H113">
        <v>3</v>
      </c>
      <c r="I113">
        <v>0</v>
      </c>
    </row>
    <row r="115" spans="1:11" x14ac:dyDescent="0.2">
      <c r="A115" t="s">
        <v>9308</v>
      </c>
      <c r="B115" t="s">
        <v>9190</v>
      </c>
      <c r="C115" t="s">
        <v>9255</v>
      </c>
      <c r="D115">
        <v>2</v>
      </c>
      <c r="E115">
        <v>262</v>
      </c>
      <c r="F115">
        <v>524</v>
      </c>
      <c r="G115" t="s">
        <v>9610</v>
      </c>
      <c r="H115">
        <v>512</v>
      </c>
      <c r="I115">
        <v>12</v>
      </c>
      <c r="J115">
        <v>9</v>
      </c>
      <c r="K115">
        <v>4608</v>
      </c>
    </row>
    <row r="116" spans="1:11" x14ac:dyDescent="0.2">
      <c r="G116" t="s">
        <v>21653</v>
      </c>
      <c r="H116">
        <v>4</v>
      </c>
      <c r="I116">
        <v>8</v>
      </c>
      <c r="J116">
        <v>9</v>
      </c>
      <c r="K116">
        <v>36</v>
      </c>
    </row>
    <row r="117" spans="1:11" x14ac:dyDescent="0.2">
      <c r="G117" t="s">
        <v>10122</v>
      </c>
      <c r="H117">
        <v>4</v>
      </c>
      <c r="I117">
        <v>4</v>
      </c>
    </row>
    <row r="118" spans="1:11" x14ac:dyDescent="0.2">
      <c r="G118" t="s">
        <v>10134</v>
      </c>
      <c r="H118">
        <v>4</v>
      </c>
      <c r="I118">
        <v>0</v>
      </c>
    </row>
    <row r="120" spans="1:11" x14ac:dyDescent="0.2">
      <c r="A120" t="s">
        <v>9461</v>
      </c>
      <c r="B120" t="s">
        <v>9438</v>
      </c>
      <c r="C120" t="s">
        <v>9369</v>
      </c>
      <c r="D120">
        <v>2</v>
      </c>
      <c r="E120">
        <v>148</v>
      </c>
      <c r="F120">
        <f>148*2</f>
        <v>296</v>
      </c>
      <c r="G120" t="s">
        <v>9585</v>
      </c>
      <c r="H120">
        <v>284</v>
      </c>
      <c r="I120">
        <v>12</v>
      </c>
      <c r="J120">
        <v>9</v>
      </c>
      <c r="K120">
        <v>2556</v>
      </c>
    </row>
    <row r="121" spans="1:11" x14ac:dyDescent="0.2">
      <c r="G121" t="s">
        <v>9714</v>
      </c>
      <c r="H121">
        <v>5</v>
      </c>
      <c r="I121">
        <v>7</v>
      </c>
      <c r="J121">
        <v>9</v>
      </c>
      <c r="K121">
        <v>45</v>
      </c>
    </row>
    <row r="122" spans="1:11" x14ac:dyDescent="0.2">
      <c r="G122" t="s">
        <v>21812</v>
      </c>
      <c r="H122">
        <v>7</v>
      </c>
      <c r="I122">
        <v>0</v>
      </c>
    </row>
    <row r="124" spans="1:11" x14ac:dyDescent="0.2">
      <c r="A124" t="s">
        <v>9370</v>
      </c>
      <c r="B124" t="s">
        <v>9604</v>
      </c>
      <c r="C124" t="s">
        <v>6031</v>
      </c>
      <c r="D124">
        <v>3</v>
      </c>
      <c r="E124">
        <v>200</v>
      </c>
      <c r="F124">
        <v>600</v>
      </c>
      <c r="G124" t="s">
        <v>9585</v>
      </c>
      <c r="H124">
        <v>590</v>
      </c>
      <c r="I124">
        <v>10</v>
      </c>
      <c r="J124">
        <v>9</v>
      </c>
      <c r="K124">
        <v>5310</v>
      </c>
    </row>
    <row r="125" spans="1:11" x14ac:dyDescent="0.2">
      <c r="G125" t="s">
        <v>9714</v>
      </c>
      <c r="H125">
        <v>3</v>
      </c>
      <c r="I125">
        <v>7</v>
      </c>
      <c r="J125">
        <v>9</v>
      </c>
      <c r="K125">
        <v>27</v>
      </c>
    </row>
    <row r="126" spans="1:11" x14ac:dyDescent="0.2">
      <c r="G126" t="s">
        <v>21653</v>
      </c>
      <c r="H126">
        <v>3</v>
      </c>
      <c r="I126">
        <v>4</v>
      </c>
      <c r="J126">
        <v>9</v>
      </c>
      <c r="K126">
        <v>27</v>
      </c>
    </row>
    <row r="127" spans="1:11" x14ac:dyDescent="0.2">
      <c r="G127" t="s">
        <v>21795</v>
      </c>
      <c r="H127">
        <v>7</v>
      </c>
      <c r="I127">
        <v>0</v>
      </c>
    </row>
    <row r="130" spans="1:11" x14ac:dyDescent="0.2">
      <c r="A130" t="s">
        <v>9471</v>
      </c>
      <c r="B130" t="s">
        <v>9497</v>
      </c>
      <c r="C130" t="s">
        <v>9548</v>
      </c>
      <c r="D130">
        <v>2</v>
      </c>
      <c r="E130">
        <v>351</v>
      </c>
      <c r="F130">
        <v>702</v>
      </c>
      <c r="G130" t="s">
        <v>9715</v>
      </c>
      <c r="H130">
        <v>700</v>
      </c>
      <c r="I130">
        <v>2</v>
      </c>
      <c r="J130">
        <v>11</v>
      </c>
      <c r="K130">
        <v>7700</v>
      </c>
    </row>
    <row r="131" spans="1:11" x14ac:dyDescent="0.2">
      <c r="G131" t="s">
        <v>21813</v>
      </c>
      <c r="H131">
        <v>2</v>
      </c>
      <c r="I131">
        <v>0</v>
      </c>
    </row>
    <row r="133" spans="1:11" x14ac:dyDescent="0.2">
      <c r="A133" t="s">
        <v>9610</v>
      </c>
      <c r="B133" t="s">
        <v>9664</v>
      </c>
      <c r="C133" t="s">
        <v>9626</v>
      </c>
      <c r="D133">
        <v>2</v>
      </c>
      <c r="E133">
        <v>350</v>
      </c>
      <c r="F133">
        <v>700</v>
      </c>
      <c r="G133" t="s">
        <v>21650</v>
      </c>
      <c r="H133">
        <v>693</v>
      </c>
      <c r="I133">
        <v>7</v>
      </c>
      <c r="J133">
        <v>9.5</v>
      </c>
      <c r="K133">
        <v>6583</v>
      </c>
    </row>
    <row r="134" spans="1:11" x14ac:dyDescent="0.2">
      <c r="G134" t="s">
        <v>21650</v>
      </c>
      <c r="H134" t="s">
        <v>9814</v>
      </c>
      <c r="I134">
        <v>6</v>
      </c>
      <c r="J134">
        <v>9.5</v>
      </c>
      <c r="K134">
        <v>9.5</v>
      </c>
    </row>
    <row r="135" spans="1:11" x14ac:dyDescent="0.2">
      <c r="G135" t="s">
        <v>21814</v>
      </c>
      <c r="H135">
        <v>5</v>
      </c>
      <c r="I135">
        <v>1</v>
      </c>
    </row>
    <row r="136" spans="1:11" x14ac:dyDescent="0.2">
      <c r="G136" t="s">
        <v>10326</v>
      </c>
      <c r="H136">
        <v>1</v>
      </c>
      <c r="I136">
        <v>0</v>
      </c>
      <c r="J136">
        <v>8.5</v>
      </c>
      <c r="K136">
        <v>8.5</v>
      </c>
    </row>
    <row r="138" spans="1:11" x14ac:dyDescent="0.2">
      <c r="A138" t="s">
        <v>9715</v>
      </c>
      <c r="B138" t="s">
        <v>9670</v>
      </c>
      <c r="C138" t="s">
        <v>2636</v>
      </c>
      <c r="D138">
        <v>2</v>
      </c>
      <c r="E138">
        <v>251</v>
      </c>
      <c r="F138">
        <v>502</v>
      </c>
      <c r="G138" t="s">
        <v>21650</v>
      </c>
      <c r="H138">
        <v>499</v>
      </c>
      <c r="I138">
        <v>3</v>
      </c>
      <c r="J138">
        <v>9</v>
      </c>
      <c r="K138">
        <v>4491</v>
      </c>
    </row>
    <row r="139" spans="1:11" x14ac:dyDescent="0.2">
      <c r="G139" t="s">
        <v>21815</v>
      </c>
      <c r="H139">
        <v>3</v>
      </c>
      <c r="I139">
        <v>0</v>
      </c>
    </row>
    <row r="141" spans="1:11" x14ac:dyDescent="0.2">
      <c r="A141" t="s">
        <v>21737</v>
      </c>
      <c r="B141" t="s">
        <v>9855</v>
      </c>
      <c r="C141" t="s">
        <v>9856</v>
      </c>
      <c r="D141">
        <v>2</v>
      </c>
      <c r="E141">
        <v>239</v>
      </c>
      <c r="F141">
        <v>478</v>
      </c>
      <c r="G141" t="s">
        <v>21650</v>
      </c>
      <c r="H141">
        <v>478</v>
      </c>
      <c r="I141">
        <v>0</v>
      </c>
      <c r="J141">
        <v>9</v>
      </c>
      <c r="K141">
        <v>4302</v>
      </c>
    </row>
    <row r="144" spans="1:11" x14ac:dyDescent="0.2">
      <c r="A144" t="s">
        <v>21650</v>
      </c>
      <c r="B144" t="s">
        <v>9883</v>
      </c>
      <c r="C144" t="s">
        <v>9884</v>
      </c>
      <c r="D144">
        <v>1</v>
      </c>
      <c r="E144">
        <v>317</v>
      </c>
      <c r="F144">
        <v>317</v>
      </c>
      <c r="G144" t="s">
        <v>21723</v>
      </c>
      <c r="H144">
        <v>317</v>
      </c>
      <c r="I144">
        <v>0</v>
      </c>
      <c r="J144">
        <v>8.5</v>
      </c>
      <c r="K144">
        <v>2695</v>
      </c>
    </row>
    <row r="147" spans="1:11" x14ac:dyDescent="0.2">
      <c r="A147" t="s">
        <v>21755</v>
      </c>
      <c r="B147" t="s">
        <v>9991</v>
      </c>
      <c r="C147" t="s">
        <v>9992</v>
      </c>
      <c r="D147">
        <v>2</v>
      </c>
      <c r="E147">
        <v>233</v>
      </c>
      <c r="F147">
        <v>466</v>
      </c>
      <c r="G147" t="s">
        <v>21653</v>
      </c>
      <c r="H147">
        <v>462</v>
      </c>
      <c r="I147">
        <v>4</v>
      </c>
      <c r="J147">
        <v>9</v>
      </c>
      <c r="K147">
        <v>4158</v>
      </c>
    </row>
    <row r="148" spans="1:11" x14ac:dyDescent="0.2">
      <c r="G148" t="s">
        <v>2425</v>
      </c>
      <c r="H148">
        <v>5</v>
      </c>
      <c r="I148">
        <v>0</v>
      </c>
      <c r="J148">
        <v>9</v>
      </c>
      <c r="K148">
        <v>45</v>
      </c>
    </row>
    <row r="150" spans="1:11" x14ac:dyDescent="0.2">
      <c r="A150" t="s">
        <v>21798</v>
      </c>
      <c r="B150" t="s">
        <v>2697</v>
      </c>
      <c r="C150" t="s">
        <v>2655</v>
      </c>
      <c r="D150">
        <v>2</v>
      </c>
      <c r="E150">
        <v>285</v>
      </c>
      <c r="F150">
        <v>570</v>
      </c>
      <c r="G150" t="s">
        <v>21653</v>
      </c>
      <c r="H150">
        <v>566</v>
      </c>
      <c r="I150">
        <v>4</v>
      </c>
      <c r="J150">
        <v>9</v>
      </c>
      <c r="K150">
        <v>5094</v>
      </c>
    </row>
    <row r="151" spans="1:11" x14ac:dyDescent="0.2">
      <c r="G151" t="s">
        <v>10079</v>
      </c>
      <c r="H151">
        <v>4</v>
      </c>
      <c r="I151">
        <v>0</v>
      </c>
    </row>
    <row r="153" spans="1:11" x14ac:dyDescent="0.2">
      <c r="A153" t="s">
        <v>21723</v>
      </c>
      <c r="B153" t="s">
        <v>2669</v>
      </c>
      <c r="C153" t="s">
        <v>2670</v>
      </c>
      <c r="D153">
        <v>1</v>
      </c>
      <c r="E153">
        <v>216</v>
      </c>
      <c r="F153">
        <v>216</v>
      </c>
      <c r="G153" t="s">
        <v>21655</v>
      </c>
      <c r="H153">
        <v>208</v>
      </c>
      <c r="I153">
        <v>8</v>
      </c>
      <c r="J153">
        <v>9</v>
      </c>
      <c r="K153">
        <v>1872</v>
      </c>
    </row>
    <row r="154" spans="1:11" x14ac:dyDescent="0.2">
      <c r="G154" t="s">
        <v>10283</v>
      </c>
      <c r="H154">
        <v>8</v>
      </c>
      <c r="I154">
        <v>0</v>
      </c>
      <c r="J154">
        <v>8.5</v>
      </c>
      <c r="K154">
        <v>68</v>
      </c>
    </row>
    <row r="156" spans="1:11" x14ac:dyDescent="0.2">
      <c r="A156" t="s">
        <v>21655</v>
      </c>
      <c r="B156" t="s">
        <v>2508</v>
      </c>
      <c r="C156" t="s">
        <v>2509</v>
      </c>
      <c r="D156">
        <v>2</v>
      </c>
      <c r="E156">
        <v>272</v>
      </c>
      <c r="F156">
        <v>544</v>
      </c>
      <c r="G156" t="s">
        <v>21655</v>
      </c>
      <c r="H156">
        <v>536</v>
      </c>
      <c r="I156">
        <v>8</v>
      </c>
      <c r="J156">
        <v>9</v>
      </c>
      <c r="K156">
        <v>4824</v>
      </c>
    </row>
    <row r="157" spans="1:11" x14ac:dyDescent="0.2">
      <c r="G157" t="s">
        <v>10283</v>
      </c>
      <c r="H157">
        <v>4</v>
      </c>
      <c r="I157">
        <v>4</v>
      </c>
      <c r="J157">
        <v>8.5</v>
      </c>
      <c r="K157">
        <v>34</v>
      </c>
    </row>
    <row r="158" spans="1:11" x14ac:dyDescent="0.2">
      <c r="G158" t="s">
        <v>2341</v>
      </c>
      <c r="H158">
        <v>4</v>
      </c>
      <c r="I158">
        <v>0</v>
      </c>
    </row>
    <row r="160" spans="1:11" x14ac:dyDescent="0.2">
      <c r="A160" s="12">
        <v>39539</v>
      </c>
      <c r="B160" t="s">
        <v>2562</v>
      </c>
      <c r="C160" t="s">
        <v>2563</v>
      </c>
      <c r="D160">
        <v>2</v>
      </c>
      <c r="E160">
        <v>251</v>
      </c>
      <c r="F160">
        <v>502</v>
      </c>
      <c r="G160" t="s">
        <v>2426</v>
      </c>
      <c r="H160">
        <v>496</v>
      </c>
      <c r="I160">
        <v>6</v>
      </c>
      <c r="J160">
        <v>9</v>
      </c>
      <c r="K160">
        <v>4464</v>
      </c>
    </row>
    <row r="161" spans="1:11" x14ac:dyDescent="0.2">
      <c r="G161" t="s">
        <v>2312</v>
      </c>
      <c r="H161">
        <v>6</v>
      </c>
      <c r="I161">
        <v>0</v>
      </c>
      <c r="J161">
        <v>8.5</v>
      </c>
      <c r="K161">
        <v>51</v>
      </c>
    </row>
    <row r="163" spans="1:11" x14ac:dyDescent="0.2">
      <c r="A163" t="s">
        <v>2339</v>
      </c>
      <c r="B163" t="s">
        <v>2247</v>
      </c>
      <c r="C163" t="s">
        <v>4103</v>
      </c>
      <c r="D163">
        <v>2</v>
      </c>
      <c r="E163">
        <v>223</v>
      </c>
      <c r="F163">
        <v>446</v>
      </c>
      <c r="G163" t="s">
        <v>2425</v>
      </c>
      <c r="H163">
        <v>445</v>
      </c>
      <c r="I163">
        <v>1</v>
      </c>
      <c r="J163">
        <v>9</v>
      </c>
      <c r="K163">
        <v>4005</v>
      </c>
    </row>
    <row r="164" spans="1:11" x14ac:dyDescent="0.2">
      <c r="G164" t="s">
        <v>10079</v>
      </c>
      <c r="H164">
        <v>2</v>
      </c>
      <c r="I164">
        <v>0</v>
      </c>
    </row>
    <row r="166" spans="1:11" x14ac:dyDescent="0.2">
      <c r="A166" t="s">
        <v>2425</v>
      </c>
      <c r="B166" t="s">
        <v>10100</v>
      </c>
      <c r="C166" t="s">
        <v>10104</v>
      </c>
      <c r="D166">
        <v>2</v>
      </c>
      <c r="E166">
        <v>325</v>
      </c>
      <c r="F166">
        <v>650</v>
      </c>
      <c r="G166" t="s">
        <v>10048</v>
      </c>
      <c r="H166">
        <v>643</v>
      </c>
      <c r="I166">
        <v>7</v>
      </c>
      <c r="J166">
        <v>9</v>
      </c>
      <c r="K166">
        <v>5787</v>
      </c>
    </row>
    <row r="167" spans="1:11" x14ac:dyDescent="0.2">
      <c r="G167" t="s">
        <v>10453</v>
      </c>
      <c r="H167">
        <v>5</v>
      </c>
      <c r="I167">
        <v>2</v>
      </c>
      <c r="J167">
        <v>8.5</v>
      </c>
      <c r="K167">
        <v>43</v>
      </c>
    </row>
    <row r="168" spans="1:11" x14ac:dyDescent="0.2">
      <c r="G168" t="s">
        <v>1669</v>
      </c>
      <c r="H168">
        <v>2</v>
      </c>
      <c r="I168">
        <v>0</v>
      </c>
    </row>
    <row r="170" spans="1:11" x14ac:dyDescent="0.2">
      <c r="A170" t="s">
        <v>10003</v>
      </c>
      <c r="B170" t="s">
        <v>10186</v>
      </c>
      <c r="C170" t="s">
        <v>10187</v>
      </c>
      <c r="D170">
        <v>2</v>
      </c>
      <c r="E170">
        <v>303</v>
      </c>
      <c r="F170">
        <v>606</v>
      </c>
      <c r="G170" t="s">
        <v>10023</v>
      </c>
      <c r="H170">
        <v>601</v>
      </c>
      <c r="I170">
        <v>5</v>
      </c>
      <c r="J170">
        <v>9</v>
      </c>
      <c r="K170">
        <v>5409</v>
      </c>
    </row>
    <row r="171" spans="1:11" x14ac:dyDescent="0.2">
      <c r="G171" t="s">
        <v>10454</v>
      </c>
      <c r="H171">
        <v>5</v>
      </c>
      <c r="I171">
        <v>0</v>
      </c>
    </row>
    <row r="174" spans="1:11" x14ac:dyDescent="0.2">
      <c r="A174" t="s">
        <v>10081</v>
      </c>
      <c r="B174" t="s">
        <v>10109</v>
      </c>
      <c r="C174" t="s">
        <v>10057</v>
      </c>
      <c r="D174">
        <v>2</v>
      </c>
      <c r="E174">
        <v>294</v>
      </c>
      <c r="F174">
        <v>588</v>
      </c>
      <c r="G174" t="s">
        <v>10023</v>
      </c>
      <c r="H174">
        <v>586</v>
      </c>
      <c r="I174">
        <v>2</v>
      </c>
      <c r="J174">
        <v>12</v>
      </c>
      <c r="K174">
        <v>7032</v>
      </c>
    </row>
    <row r="175" spans="1:11" x14ac:dyDescent="0.2">
      <c r="G175" t="s">
        <v>10506</v>
      </c>
      <c r="H175">
        <v>2</v>
      </c>
      <c r="I175">
        <v>0</v>
      </c>
    </row>
    <row r="177" spans="1:11" x14ac:dyDescent="0.2">
      <c r="A177" t="s">
        <v>10155</v>
      </c>
      <c r="B177" t="s">
        <v>10284</v>
      </c>
      <c r="C177" t="s">
        <v>10317</v>
      </c>
      <c r="D177">
        <v>2</v>
      </c>
      <c r="E177">
        <v>306</v>
      </c>
      <c r="F177">
        <v>612</v>
      </c>
      <c r="G177" t="s">
        <v>10405</v>
      </c>
      <c r="H177">
        <v>609</v>
      </c>
      <c r="I177">
        <v>3</v>
      </c>
      <c r="J177">
        <v>8.5</v>
      </c>
      <c r="K177">
        <v>5177</v>
      </c>
    </row>
    <row r="178" spans="1:11" x14ac:dyDescent="0.2">
      <c r="G178" t="s">
        <v>2376</v>
      </c>
      <c r="H178">
        <v>2</v>
      </c>
      <c r="I178">
        <v>1</v>
      </c>
      <c r="J178">
        <v>8.5</v>
      </c>
      <c r="K178">
        <v>17</v>
      </c>
    </row>
    <row r="179" spans="1:11" x14ac:dyDescent="0.2">
      <c r="G179" t="s">
        <v>11111</v>
      </c>
      <c r="H179">
        <v>1</v>
      </c>
      <c r="I179">
        <v>0</v>
      </c>
    </row>
    <row r="181" spans="1:11" x14ac:dyDescent="0.2">
      <c r="A181" t="s">
        <v>10024</v>
      </c>
      <c r="B181" t="s">
        <v>10243</v>
      </c>
      <c r="C181" t="s">
        <v>10244</v>
      </c>
      <c r="D181">
        <v>2</v>
      </c>
      <c r="E181">
        <v>338</v>
      </c>
      <c r="F181">
        <v>676</v>
      </c>
      <c r="G181" t="s">
        <v>10283</v>
      </c>
      <c r="H181">
        <v>667</v>
      </c>
      <c r="I181">
        <v>9</v>
      </c>
      <c r="J181">
        <v>9</v>
      </c>
      <c r="K181">
        <v>6003</v>
      </c>
    </row>
    <row r="182" spans="1:11" x14ac:dyDescent="0.2">
      <c r="G182" t="s">
        <v>1641</v>
      </c>
      <c r="H182">
        <v>9</v>
      </c>
      <c r="I182">
        <v>0</v>
      </c>
    </row>
    <row r="184" spans="1:11" x14ac:dyDescent="0.2">
      <c r="A184" t="s">
        <v>10320</v>
      </c>
      <c r="B184" t="s">
        <v>10419</v>
      </c>
      <c r="C184" t="s">
        <v>9772</v>
      </c>
      <c r="D184">
        <v>2</v>
      </c>
      <c r="E184">
        <v>302</v>
      </c>
      <c r="F184">
        <v>604</v>
      </c>
      <c r="G184" t="s">
        <v>10427</v>
      </c>
      <c r="H184">
        <v>592</v>
      </c>
      <c r="I184">
        <v>12</v>
      </c>
      <c r="J184">
        <v>8.5</v>
      </c>
      <c r="K184">
        <v>5032</v>
      </c>
    </row>
    <row r="185" spans="1:11" x14ac:dyDescent="0.2">
      <c r="G185" t="s">
        <v>2376</v>
      </c>
      <c r="H185">
        <v>9</v>
      </c>
      <c r="I185">
        <v>3</v>
      </c>
      <c r="J185">
        <v>8.5</v>
      </c>
      <c r="K185">
        <v>77</v>
      </c>
    </row>
    <row r="186" spans="1:11" x14ac:dyDescent="0.2">
      <c r="G186" t="s">
        <v>1673</v>
      </c>
      <c r="H186">
        <v>3</v>
      </c>
      <c r="I186">
        <v>0</v>
      </c>
    </row>
    <row r="188" spans="1:11" x14ac:dyDescent="0.2">
      <c r="A188" t="s">
        <v>10438</v>
      </c>
      <c r="B188" t="s">
        <v>10420</v>
      </c>
      <c r="C188" t="s">
        <v>10421</v>
      </c>
      <c r="D188">
        <v>2.5</v>
      </c>
      <c r="E188">
        <v>232</v>
      </c>
      <c r="F188">
        <v>580</v>
      </c>
      <c r="G188" t="s">
        <v>2376</v>
      </c>
      <c r="H188">
        <v>580</v>
      </c>
      <c r="I188">
        <v>0</v>
      </c>
      <c r="J188">
        <v>9</v>
      </c>
      <c r="K188">
        <v>5220</v>
      </c>
    </row>
    <row r="191" spans="1:11" x14ac:dyDescent="0.2">
      <c r="A191" t="s">
        <v>10422</v>
      </c>
      <c r="B191" t="s">
        <v>1998</v>
      </c>
      <c r="C191" t="s">
        <v>10428</v>
      </c>
      <c r="D191">
        <v>2</v>
      </c>
      <c r="E191">
        <v>250</v>
      </c>
      <c r="F191">
        <v>500</v>
      </c>
      <c r="G191" t="s">
        <v>10372</v>
      </c>
      <c r="H191">
        <v>497</v>
      </c>
      <c r="I191">
        <v>3</v>
      </c>
      <c r="J191">
        <v>10.5</v>
      </c>
      <c r="K191">
        <v>5219</v>
      </c>
    </row>
    <row r="192" spans="1:11" x14ac:dyDescent="0.2">
      <c r="G192" t="s">
        <v>2376</v>
      </c>
      <c r="H192">
        <v>1</v>
      </c>
      <c r="I192">
        <v>2</v>
      </c>
      <c r="J192">
        <v>10.5</v>
      </c>
      <c r="K192">
        <v>10.5</v>
      </c>
    </row>
    <row r="193" spans="1:11" x14ac:dyDescent="0.2">
      <c r="G193" s="30">
        <v>39660</v>
      </c>
      <c r="H193">
        <v>2</v>
      </c>
      <c r="I193">
        <v>0</v>
      </c>
    </row>
    <row r="195" spans="1:11" x14ac:dyDescent="0.2">
      <c r="A195" t="s">
        <v>10521</v>
      </c>
      <c r="B195" t="s">
        <v>2279</v>
      </c>
      <c r="C195" t="s">
        <v>2280</v>
      </c>
      <c r="D195">
        <v>2</v>
      </c>
      <c r="E195">
        <v>300</v>
      </c>
      <c r="F195">
        <v>600</v>
      </c>
      <c r="G195" t="s">
        <v>2105</v>
      </c>
      <c r="H195">
        <v>594</v>
      </c>
      <c r="I195">
        <v>6</v>
      </c>
      <c r="J195">
        <v>10.5</v>
      </c>
      <c r="K195">
        <v>6237</v>
      </c>
    </row>
    <row r="196" spans="1:11" x14ac:dyDescent="0.2">
      <c r="G196" t="s">
        <v>11114</v>
      </c>
      <c r="H196">
        <v>6</v>
      </c>
      <c r="I196">
        <v>0</v>
      </c>
    </row>
    <row r="198" spans="1:11" x14ac:dyDescent="0.2">
      <c r="A198" t="s">
        <v>2253</v>
      </c>
      <c r="B198" t="s">
        <v>2183</v>
      </c>
      <c r="C198" t="s">
        <v>2262</v>
      </c>
      <c r="D198">
        <v>2</v>
      </c>
      <c r="E198">
        <v>251</v>
      </c>
      <c r="F198">
        <v>502</v>
      </c>
      <c r="G198" t="s">
        <v>2136</v>
      </c>
      <c r="H198">
        <v>494</v>
      </c>
      <c r="I198">
        <v>8</v>
      </c>
      <c r="J198">
        <v>9.5</v>
      </c>
      <c r="K198">
        <v>4693</v>
      </c>
    </row>
    <row r="199" spans="1:11" x14ac:dyDescent="0.2">
      <c r="G199" t="s">
        <v>11177</v>
      </c>
      <c r="H199">
        <v>8</v>
      </c>
      <c r="I199">
        <v>0</v>
      </c>
    </row>
    <row r="201" spans="1:11" x14ac:dyDescent="0.2">
      <c r="A201" t="s">
        <v>2138</v>
      </c>
      <c r="B201" t="s">
        <v>2062</v>
      </c>
      <c r="C201" t="s">
        <v>2168</v>
      </c>
      <c r="D201">
        <v>2</v>
      </c>
      <c r="E201">
        <v>250</v>
      </c>
      <c r="F201">
        <v>500</v>
      </c>
      <c r="G201" t="s">
        <v>2105</v>
      </c>
      <c r="H201">
        <v>494</v>
      </c>
      <c r="I201">
        <v>6</v>
      </c>
      <c r="J201">
        <v>10.5</v>
      </c>
      <c r="K201">
        <v>5187</v>
      </c>
    </row>
    <row r="202" spans="1:11" x14ac:dyDescent="0.2">
      <c r="G202" t="s">
        <v>11652</v>
      </c>
      <c r="H202">
        <v>6</v>
      </c>
      <c r="I202">
        <v>0</v>
      </c>
    </row>
    <row r="204" spans="1:11" x14ac:dyDescent="0.2">
      <c r="A204" t="s">
        <v>1997</v>
      </c>
      <c r="B204" t="s">
        <v>2018</v>
      </c>
      <c r="C204" t="s">
        <v>2019</v>
      </c>
      <c r="D204">
        <v>3</v>
      </c>
      <c r="E204">
        <v>188</v>
      </c>
      <c r="F204">
        <v>564</v>
      </c>
      <c r="G204" t="s">
        <v>1925</v>
      </c>
      <c r="H204">
        <v>558</v>
      </c>
      <c r="I204">
        <v>6</v>
      </c>
      <c r="J204">
        <v>9</v>
      </c>
      <c r="K204">
        <v>5022</v>
      </c>
    </row>
    <row r="205" spans="1:11" x14ac:dyDescent="0.2">
      <c r="G205" t="s">
        <v>11623</v>
      </c>
      <c r="H205">
        <v>2</v>
      </c>
      <c r="I205">
        <v>4</v>
      </c>
      <c r="J205">
        <v>8.5</v>
      </c>
      <c r="K205">
        <v>17</v>
      </c>
    </row>
    <row r="206" spans="1:11" x14ac:dyDescent="0.2">
      <c r="G206" t="s">
        <v>11875</v>
      </c>
      <c r="H206">
        <v>4</v>
      </c>
      <c r="I206">
        <v>0</v>
      </c>
    </row>
    <row r="208" spans="1:11" x14ac:dyDescent="0.2">
      <c r="A208" t="s">
        <v>2037</v>
      </c>
      <c r="B208" t="s">
        <v>1908</v>
      </c>
      <c r="C208" t="s">
        <v>1909</v>
      </c>
      <c r="D208">
        <v>2</v>
      </c>
      <c r="E208">
        <v>257</v>
      </c>
      <c r="F208">
        <v>514</v>
      </c>
      <c r="G208" t="s">
        <v>1826</v>
      </c>
      <c r="H208">
        <v>505</v>
      </c>
      <c r="I208">
        <v>9</v>
      </c>
      <c r="J208">
        <v>11</v>
      </c>
      <c r="K208">
        <v>5555</v>
      </c>
    </row>
    <row r="209" spans="1:11" x14ac:dyDescent="0.2">
      <c r="G209" s="30">
        <v>39660</v>
      </c>
      <c r="H209">
        <v>8</v>
      </c>
      <c r="I209">
        <v>1</v>
      </c>
    </row>
    <row r="210" spans="1:11" x14ac:dyDescent="0.2">
      <c r="G210" s="30" t="s">
        <v>12331</v>
      </c>
      <c r="H210">
        <v>1</v>
      </c>
      <c r="I210">
        <v>0</v>
      </c>
    </row>
    <row r="212" spans="1:11" x14ac:dyDescent="0.2">
      <c r="A212" t="s">
        <v>1756</v>
      </c>
      <c r="B212" t="s">
        <v>1720</v>
      </c>
      <c r="C212" t="s">
        <v>1721</v>
      </c>
      <c r="D212">
        <v>3</v>
      </c>
      <c r="E212">
        <v>257</v>
      </c>
      <c r="F212">
        <v>771</v>
      </c>
      <c r="G212" t="s">
        <v>1579</v>
      </c>
      <c r="H212">
        <v>761</v>
      </c>
      <c r="I212">
        <v>10</v>
      </c>
      <c r="J212">
        <v>10.5</v>
      </c>
      <c r="K212">
        <v>7991</v>
      </c>
    </row>
    <row r="213" spans="1:11" x14ac:dyDescent="0.2">
      <c r="G213" s="30">
        <v>39660</v>
      </c>
      <c r="H213">
        <v>3</v>
      </c>
      <c r="I213">
        <v>7</v>
      </c>
    </row>
    <row r="214" spans="1:11" x14ac:dyDescent="0.2">
      <c r="G214" s="30" t="s">
        <v>11473</v>
      </c>
      <c r="H214">
        <v>7</v>
      </c>
      <c r="I214">
        <v>0</v>
      </c>
      <c r="J214">
        <v>10.5</v>
      </c>
      <c r="K214">
        <v>74</v>
      </c>
    </row>
    <row r="216" spans="1:11" x14ac:dyDescent="0.2">
      <c r="A216" t="s">
        <v>1824</v>
      </c>
      <c r="B216" t="s">
        <v>1603</v>
      </c>
      <c r="C216" t="s">
        <v>1604</v>
      </c>
      <c r="D216">
        <v>3</v>
      </c>
      <c r="E216">
        <v>259</v>
      </c>
      <c r="F216">
        <v>777</v>
      </c>
      <c r="G216" t="s">
        <v>10580</v>
      </c>
      <c r="H216">
        <v>771</v>
      </c>
      <c r="I216">
        <v>6</v>
      </c>
      <c r="J216">
        <v>8.5</v>
      </c>
      <c r="K216">
        <v>6939</v>
      </c>
    </row>
    <row r="217" spans="1:11" x14ac:dyDescent="0.2">
      <c r="G217" s="30">
        <v>39660</v>
      </c>
      <c r="H217">
        <v>2</v>
      </c>
      <c r="I217">
        <v>4</v>
      </c>
    </row>
    <row r="218" spans="1:11" x14ac:dyDescent="0.2">
      <c r="G218" s="30" t="s">
        <v>12128</v>
      </c>
      <c r="H218">
        <v>3</v>
      </c>
      <c r="I218">
        <v>1</v>
      </c>
      <c r="J218">
        <v>8.5</v>
      </c>
      <c r="K218">
        <v>26</v>
      </c>
    </row>
    <row r="219" spans="1:11" x14ac:dyDescent="0.2">
      <c r="G219" s="30" t="s">
        <v>12334</v>
      </c>
      <c r="H219">
        <v>1</v>
      </c>
      <c r="I219">
        <v>0</v>
      </c>
    </row>
    <row r="221" spans="1:11" x14ac:dyDescent="0.2">
      <c r="A221" t="s">
        <v>1580</v>
      </c>
      <c r="B221" t="s">
        <v>1671</v>
      </c>
      <c r="C221" t="s">
        <v>1672</v>
      </c>
      <c r="D221">
        <v>3</v>
      </c>
      <c r="E221">
        <v>257</v>
      </c>
      <c r="F221">
        <v>771</v>
      </c>
      <c r="G221" s="30">
        <v>39660</v>
      </c>
      <c r="H221">
        <v>765</v>
      </c>
      <c r="I221">
        <v>6</v>
      </c>
      <c r="J221">
        <v>10</v>
      </c>
      <c r="K221">
        <f>H221*J221</f>
        <v>7650</v>
      </c>
    </row>
    <row r="222" spans="1:11" x14ac:dyDescent="0.2">
      <c r="G222" t="s">
        <v>11474</v>
      </c>
      <c r="H222">
        <v>6</v>
      </c>
      <c r="I222">
        <v>0</v>
      </c>
      <c r="J222">
        <v>10</v>
      </c>
      <c r="K222">
        <v>60</v>
      </c>
    </row>
    <row r="224" spans="1:11" x14ac:dyDescent="0.2">
      <c r="A224" t="s">
        <v>10653</v>
      </c>
      <c r="B224" t="s">
        <v>10749</v>
      </c>
      <c r="C224" t="s">
        <v>10750</v>
      </c>
      <c r="D224">
        <v>1</v>
      </c>
      <c r="E224">
        <v>261</v>
      </c>
      <c r="F224">
        <v>261</v>
      </c>
      <c r="G224" t="s">
        <v>10970</v>
      </c>
      <c r="H224">
        <v>261</v>
      </c>
      <c r="I224">
        <v>0</v>
      </c>
      <c r="J224">
        <v>9</v>
      </c>
      <c r="K224">
        <v>2349</v>
      </c>
    </row>
    <row r="227" spans="1:11" x14ac:dyDescent="0.2">
      <c r="A227" t="s">
        <v>10751</v>
      </c>
      <c r="B227" t="s">
        <v>10749</v>
      </c>
      <c r="C227" t="s">
        <v>10750</v>
      </c>
      <c r="D227">
        <v>2</v>
      </c>
      <c r="E227">
        <v>253</v>
      </c>
      <c r="F227">
        <v>506</v>
      </c>
      <c r="G227" t="s">
        <v>11042</v>
      </c>
      <c r="H227">
        <v>502</v>
      </c>
      <c r="I227">
        <v>4</v>
      </c>
      <c r="J227">
        <v>9</v>
      </c>
      <c r="K227">
        <v>4518</v>
      </c>
    </row>
    <row r="228" spans="1:11" x14ac:dyDescent="0.2">
      <c r="G228" t="s">
        <v>11227</v>
      </c>
      <c r="H228">
        <v>2</v>
      </c>
      <c r="I228">
        <v>2</v>
      </c>
    </row>
    <row r="229" spans="1:11" x14ac:dyDescent="0.2">
      <c r="G229" t="s">
        <v>11473</v>
      </c>
      <c r="H229">
        <v>2</v>
      </c>
      <c r="I229">
        <v>0</v>
      </c>
      <c r="J229">
        <v>9</v>
      </c>
      <c r="K229">
        <v>18</v>
      </c>
    </row>
    <row r="231" spans="1:11" x14ac:dyDescent="0.2">
      <c r="A231" s="12" t="s">
        <v>10804</v>
      </c>
      <c r="B231" t="s">
        <v>10800</v>
      </c>
      <c r="C231" t="s">
        <v>10801</v>
      </c>
      <c r="D231">
        <v>3</v>
      </c>
      <c r="E231">
        <v>256</v>
      </c>
      <c r="F231">
        <v>768</v>
      </c>
      <c r="G231" s="5">
        <v>39667</v>
      </c>
      <c r="H231">
        <v>764</v>
      </c>
      <c r="I231">
        <v>4</v>
      </c>
      <c r="J231">
        <v>9.5</v>
      </c>
      <c r="K231">
        <v>7258</v>
      </c>
    </row>
    <row r="232" spans="1:11" x14ac:dyDescent="0.2">
      <c r="G232" t="s">
        <v>10907</v>
      </c>
      <c r="H232">
        <v>4</v>
      </c>
      <c r="I232">
        <v>0</v>
      </c>
    </row>
    <row r="234" spans="1:11" x14ac:dyDescent="0.2">
      <c r="A234" s="12">
        <v>39658</v>
      </c>
      <c r="B234" t="s">
        <v>10882</v>
      </c>
      <c r="C234" t="s">
        <v>10773</v>
      </c>
      <c r="D234">
        <v>3</v>
      </c>
      <c r="E234">
        <v>263</v>
      </c>
      <c r="F234">
        <v>789</v>
      </c>
      <c r="G234" t="s">
        <v>11206</v>
      </c>
      <c r="H234">
        <v>788</v>
      </c>
      <c r="I234">
        <v>1</v>
      </c>
      <c r="J234">
        <v>10.5</v>
      </c>
      <c r="K234">
        <v>8274</v>
      </c>
    </row>
    <row r="235" spans="1:11" x14ac:dyDescent="0.2">
      <c r="G235" t="s">
        <v>11975</v>
      </c>
      <c r="H235">
        <v>1</v>
      </c>
      <c r="I235">
        <v>0</v>
      </c>
      <c r="J235">
        <v>10.5</v>
      </c>
      <c r="K235">
        <f>H235*J235</f>
        <v>10.5</v>
      </c>
    </row>
    <row r="237" spans="1:11" x14ac:dyDescent="0.2">
      <c r="A237" s="12">
        <v>39667</v>
      </c>
      <c r="B237" t="s">
        <v>10978</v>
      </c>
      <c r="C237" t="s">
        <v>10979</v>
      </c>
      <c r="D237">
        <v>3</v>
      </c>
      <c r="E237">
        <v>253</v>
      </c>
      <c r="F237">
        <v>759</v>
      </c>
      <c r="G237" t="s">
        <v>11661</v>
      </c>
      <c r="H237">
        <v>759</v>
      </c>
      <c r="I237">
        <v>0</v>
      </c>
      <c r="J237">
        <v>9</v>
      </c>
      <c r="K237">
        <v>6831</v>
      </c>
    </row>
    <row r="240" spans="1:11" x14ac:dyDescent="0.2">
      <c r="A240" t="s">
        <v>11042</v>
      </c>
      <c r="B240" t="s">
        <v>11147</v>
      </c>
      <c r="C240" t="s">
        <v>11081</v>
      </c>
      <c r="D240">
        <v>3</v>
      </c>
      <c r="E240">
        <v>247</v>
      </c>
      <c r="F240">
        <v>741</v>
      </c>
      <c r="G240" t="s">
        <v>11473</v>
      </c>
      <c r="H240">
        <v>720</v>
      </c>
      <c r="I240">
        <v>21</v>
      </c>
      <c r="J240">
        <v>9</v>
      </c>
      <c r="K240">
        <v>6480</v>
      </c>
    </row>
    <row r="241" spans="1:11" x14ac:dyDescent="0.2">
      <c r="G241" t="s">
        <v>11975</v>
      </c>
      <c r="H241">
        <v>21</v>
      </c>
      <c r="I241">
        <v>0</v>
      </c>
      <c r="J241">
        <v>9</v>
      </c>
      <c r="K241">
        <f>H241*J241</f>
        <v>189</v>
      </c>
    </row>
    <row r="243" spans="1:11" x14ac:dyDescent="0.2">
      <c r="A243" t="s">
        <v>11332</v>
      </c>
      <c r="B243" t="s">
        <v>11270</v>
      </c>
      <c r="C243" t="s">
        <v>11271</v>
      </c>
      <c r="D243">
        <v>2</v>
      </c>
      <c r="E243">
        <v>251</v>
      </c>
      <c r="F243">
        <v>502</v>
      </c>
      <c r="G243" t="s">
        <v>11330</v>
      </c>
      <c r="H243">
        <v>495</v>
      </c>
      <c r="I243">
        <v>7</v>
      </c>
      <c r="J243">
        <v>9</v>
      </c>
      <c r="K243">
        <v>4455</v>
      </c>
    </row>
    <row r="244" spans="1:11" x14ac:dyDescent="0.2">
      <c r="G244" t="s">
        <v>11976</v>
      </c>
      <c r="H244">
        <v>7</v>
      </c>
      <c r="I244">
        <v>0</v>
      </c>
      <c r="J244">
        <v>9</v>
      </c>
      <c r="K244">
        <f>H244*J244</f>
        <v>63</v>
      </c>
    </row>
    <row r="246" spans="1:11" x14ac:dyDescent="0.2">
      <c r="A246" t="s">
        <v>11541</v>
      </c>
      <c r="B246" t="s">
        <v>12181</v>
      </c>
      <c r="C246" t="s">
        <v>11493</v>
      </c>
      <c r="D246">
        <v>2</v>
      </c>
      <c r="E246">
        <v>304</v>
      </c>
      <c r="F246">
        <v>608</v>
      </c>
      <c r="G246" t="s">
        <v>11568</v>
      </c>
      <c r="H246">
        <v>580</v>
      </c>
      <c r="I246">
        <v>28</v>
      </c>
      <c r="J246">
        <v>9</v>
      </c>
      <c r="K246">
        <v>5220</v>
      </c>
    </row>
    <row r="247" spans="1:11" x14ac:dyDescent="0.2">
      <c r="G247" t="s">
        <v>12128</v>
      </c>
      <c r="H247">
        <v>14</v>
      </c>
      <c r="I247">
        <v>14</v>
      </c>
      <c r="J247">
        <v>8.5</v>
      </c>
      <c r="K247">
        <v>119</v>
      </c>
    </row>
    <row r="248" spans="1:11" x14ac:dyDescent="0.2">
      <c r="G248" t="s">
        <v>12216</v>
      </c>
      <c r="H248">
        <v>10</v>
      </c>
      <c r="I248">
        <v>4</v>
      </c>
      <c r="J248">
        <v>8.5</v>
      </c>
      <c r="K248">
        <v>85</v>
      </c>
    </row>
    <row r="249" spans="1:11" x14ac:dyDescent="0.2">
      <c r="G249" t="s">
        <v>12789</v>
      </c>
      <c r="H249">
        <v>4</v>
      </c>
      <c r="I249">
        <v>0</v>
      </c>
    </row>
    <row r="251" spans="1:11" x14ac:dyDescent="0.2">
      <c r="A251" t="s">
        <v>11450</v>
      </c>
      <c r="B251" t="s">
        <v>11549</v>
      </c>
      <c r="C251" t="s">
        <v>10975</v>
      </c>
      <c r="D251">
        <v>2</v>
      </c>
      <c r="E251">
        <v>310</v>
      </c>
      <c r="F251">
        <v>620</v>
      </c>
      <c r="G251" t="s">
        <v>11622</v>
      </c>
      <c r="H251">
        <v>607</v>
      </c>
      <c r="I251">
        <v>13</v>
      </c>
      <c r="J251">
        <v>10.5</v>
      </c>
      <c r="K251">
        <v>6374</v>
      </c>
    </row>
    <row r="252" spans="1:11" x14ac:dyDescent="0.2">
      <c r="G252" t="s">
        <v>11975</v>
      </c>
      <c r="H252">
        <v>13</v>
      </c>
      <c r="I252">
        <v>0</v>
      </c>
      <c r="J252">
        <v>10.5</v>
      </c>
      <c r="K252">
        <f>H252*J252</f>
        <v>136.5</v>
      </c>
    </row>
    <row r="255" spans="1:11" x14ac:dyDescent="0.2">
      <c r="A255" t="s">
        <v>11661</v>
      </c>
      <c r="B255" t="s">
        <v>11681</v>
      </c>
      <c r="C255" t="s">
        <v>11597</v>
      </c>
      <c r="D255">
        <v>2</v>
      </c>
      <c r="E255">
        <v>254</v>
      </c>
      <c r="F255">
        <v>508</v>
      </c>
      <c r="G255" t="s">
        <v>11850</v>
      </c>
      <c r="H255">
        <v>492</v>
      </c>
      <c r="I255">
        <v>16</v>
      </c>
      <c r="J255">
        <v>12.5</v>
      </c>
      <c r="K255">
        <v>6150</v>
      </c>
    </row>
    <row r="256" spans="1:11" x14ac:dyDescent="0.2">
      <c r="G256" t="s">
        <v>12665</v>
      </c>
      <c r="H256">
        <v>16</v>
      </c>
      <c r="I256">
        <v>0</v>
      </c>
      <c r="J256">
        <v>8.5</v>
      </c>
      <c r="K256">
        <v>136</v>
      </c>
    </row>
    <row r="258" spans="1:13" x14ac:dyDescent="0.2">
      <c r="A258" t="s">
        <v>11568</v>
      </c>
      <c r="B258" t="s">
        <v>11682</v>
      </c>
      <c r="C258" t="s">
        <v>11683</v>
      </c>
      <c r="D258">
        <v>3</v>
      </c>
      <c r="E258">
        <v>201</v>
      </c>
      <c r="F258">
        <v>603</v>
      </c>
      <c r="G258" t="s">
        <v>11623</v>
      </c>
      <c r="H258">
        <v>588</v>
      </c>
      <c r="I258">
        <v>15</v>
      </c>
      <c r="J258">
        <v>10</v>
      </c>
      <c r="K258">
        <v>5880</v>
      </c>
    </row>
    <row r="259" spans="1:13" x14ac:dyDescent="0.2">
      <c r="G259" t="s">
        <v>11975</v>
      </c>
      <c r="H259">
        <v>15</v>
      </c>
      <c r="I259">
        <v>0</v>
      </c>
      <c r="J259">
        <v>10</v>
      </c>
      <c r="K259">
        <f>H259*J259</f>
        <v>150</v>
      </c>
    </row>
    <row r="261" spans="1:13" x14ac:dyDescent="0.2">
      <c r="A261" t="s">
        <v>11804</v>
      </c>
      <c r="B261" t="s">
        <v>11929</v>
      </c>
      <c r="C261" t="s">
        <v>11916</v>
      </c>
      <c r="D261">
        <v>3</v>
      </c>
      <c r="E261">
        <v>208</v>
      </c>
      <c r="F261">
        <v>624</v>
      </c>
      <c r="G261" t="s">
        <v>11999</v>
      </c>
      <c r="H261">
        <v>614</v>
      </c>
      <c r="I261">
        <v>10</v>
      </c>
      <c r="J261">
        <v>10.5</v>
      </c>
      <c r="K261">
        <f>H261*J261</f>
        <v>6447</v>
      </c>
    </row>
    <row r="262" spans="1:13" x14ac:dyDescent="0.2">
      <c r="G262" t="s">
        <v>12661</v>
      </c>
      <c r="H262">
        <v>10</v>
      </c>
      <c r="I262">
        <v>0</v>
      </c>
      <c r="J262">
        <v>8.5</v>
      </c>
      <c r="K262">
        <v>85</v>
      </c>
    </row>
    <row r="265" spans="1:13" x14ac:dyDescent="0.2">
      <c r="A265" t="s">
        <v>11714</v>
      </c>
      <c r="B265" t="s">
        <v>11930</v>
      </c>
      <c r="C265" t="s">
        <v>11917</v>
      </c>
      <c r="D265">
        <v>2</v>
      </c>
      <c r="E265">
        <v>316</v>
      </c>
      <c r="F265">
        <v>632</v>
      </c>
      <c r="G265" t="s">
        <v>11964</v>
      </c>
      <c r="H265">
        <v>623</v>
      </c>
      <c r="I265">
        <v>9</v>
      </c>
      <c r="J265">
        <v>9.5</v>
      </c>
      <c r="K265">
        <f>H265*J265</f>
        <v>5918.5</v>
      </c>
    </row>
    <row r="266" spans="1:13" x14ac:dyDescent="0.2">
      <c r="G266" t="s">
        <v>12665</v>
      </c>
      <c r="H266">
        <v>8</v>
      </c>
      <c r="I266">
        <v>1</v>
      </c>
      <c r="J266">
        <v>8.5</v>
      </c>
      <c r="K266">
        <v>68</v>
      </c>
    </row>
    <row r="267" spans="1:13" x14ac:dyDescent="0.2">
      <c r="G267" t="s">
        <v>12945</v>
      </c>
      <c r="H267">
        <v>1</v>
      </c>
      <c r="I267">
        <v>0</v>
      </c>
    </row>
    <row r="269" spans="1:13" x14ac:dyDescent="0.2">
      <c r="A269" t="s">
        <v>11999</v>
      </c>
      <c r="B269" t="s">
        <v>12025</v>
      </c>
      <c r="C269" t="s">
        <v>12013</v>
      </c>
      <c r="D269">
        <v>4</v>
      </c>
      <c r="E269">
        <v>153</v>
      </c>
      <c r="F269">
        <v>612</v>
      </c>
      <c r="G269" t="s">
        <v>12128</v>
      </c>
      <c r="H269">
        <v>605</v>
      </c>
      <c r="I269">
        <v>7</v>
      </c>
      <c r="J269">
        <v>11.5</v>
      </c>
      <c r="K269">
        <f>H269*J269</f>
        <v>6957.5</v>
      </c>
    </row>
    <row r="270" spans="1:13" x14ac:dyDescent="0.2">
      <c r="G270" t="s">
        <v>12661</v>
      </c>
      <c r="H270">
        <v>5</v>
      </c>
      <c r="I270">
        <v>2</v>
      </c>
      <c r="J270">
        <v>8.5</v>
      </c>
      <c r="K270">
        <v>44</v>
      </c>
    </row>
    <row r="271" spans="1:13" x14ac:dyDescent="0.2">
      <c r="G271" t="s">
        <v>12945</v>
      </c>
      <c r="H271">
        <v>2</v>
      </c>
      <c r="I271">
        <v>0</v>
      </c>
    </row>
    <row r="272" spans="1:13" x14ac:dyDescent="0.2">
      <c r="M272" t="s">
        <v>12248</v>
      </c>
    </row>
    <row r="273" spans="1:11" x14ac:dyDescent="0.2">
      <c r="A273" t="s">
        <v>12054</v>
      </c>
      <c r="B273" t="s">
        <v>12095</v>
      </c>
      <c r="C273" t="s">
        <v>12096</v>
      </c>
      <c r="D273">
        <v>4</v>
      </c>
      <c r="E273">
        <v>150</v>
      </c>
      <c r="F273">
        <v>600</v>
      </c>
      <c r="G273" t="s">
        <v>12128</v>
      </c>
      <c r="H273">
        <v>591</v>
      </c>
      <c r="I273">
        <v>9</v>
      </c>
      <c r="J273">
        <v>11</v>
      </c>
      <c r="K273">
        <f>H273*J273</f>
        <v>6501</v>
      </c>
    </row>
    <row r="274" spans="1:11" x14ac:dyDescent="0.2">
      <c r="G274" t="s">
        <v>12325</v>
      </c>
      <c r="H274">
        <v>1</v>
      </c>
      <c r="I274">
        <v>8</v>
      </c>
      <c r="J274">
        <v>11</v>
      </c>
      <c r="K274">
        <v>11</v>
      </c>
    </row>
    <row r="275" spans="1:11" x14ac:dyDescent="0.2">
      <c r="G275" t="s">
        <v>12665</v>
      </c>
      <c r="H275">
        <v>8</v>
      </c>
      <c r="I275">
        <v>0</v>
      </c>
      <c r="J275">
        <v>8.5</v>
      </c>
      <c r="K275">
        <v>68</v>
      </c>
    </row>
    <row r="277" spans="1:11" x14ac:dyDescent="0.2">
      <c r="A277" t="s">
        <v>12091</v>
      </c>
      <c r="B277" t="s">
        <v>12176</v>
      </c>
      <c r="C277" t="s">
        <v>12213</v>
      </c>
      <c r="D277">
        <v>1</v>
      </c>
      <c r="E277">
        <v>278</v>
      </c>
      <c r="F277">
        <v>278</v>
      </c>
      <c r="G277" t="s">
        <v>12216</v>
      </c>
      <c r="H277">
        <v>278</v>
      </c>
      <c r="I277">
        <v>0</v>
      </c>
      <c r="J277">
        <v>9</v>
      </c>
      <c r="K277">
        <f>H277*J277</f>
        <v>2502</v>
      </c>
    </row>
    <row r="280" spans="1:11" x14ac:dyDescent="0.2">
      <c r="A280" t="s">
        <v>12216</v>
      </c>
      <c r="B280" t="s">
        <v>12367</v>
      </c>
      <c r="C280" t="s">
        <v>11307</v>
      </c>
      <c r="D280">
        <v>3</v>
      </c>
      <c r="E280">
        <v>212</v>
      </c>
      <c r="F280">
        <v>636</v>
      </c>
      <c r="G280" t="s">
        <v>12420</v>
      </c>
      <c r="H280">
        <v>628</v>
      </c>
      <c r="I280">
        <v>8</v>
      </c>
      <c r="J280">
        <v>10</v>
      </c>
      <c r="K280">
        <v>6280</v>
      </c>
    </row>
    <row r="281" spans="1:11" x14ac:dyDescent="0.2">
      <c r="G281" t="s">
        <v>12665</v>
      </c>
      <c r="H281">
        <v>8</v>
      </c>
      <c r="I281">
        <v>0</v>
      </c>
      <c r="J281">
        <v>8.5</v>
      </c>
      <c r="K281">
        <v>68</v>
      </c>
    </row>
    <row r="283" spans="1:11" x14ac:dyDescent="0.2">
      <c r="A283" t="s">
        <v>12391</v>
      </c>
      <c r="B283" t="s">
        <v>12381</v>
      </c>
      <c r="C283" t="s">
        <v>12340</v>
      </c>
      <c r="D283">
        <v>4</v>
      </c>
      <c r="E283">
        <v>151</v>
      </c>
      <c r="F283">
        <v>604</v>
      </c>
      <c r="G283" t="s">
        <v>12569</v>
      </c>
      <c r="H283">
        <v>597</v>
      </c>
      <c r="I283">
        <v>7</v>
      </c>
      <c r="J283">
        <v>9</v>
      </c>
      <c r="K283">
        <f>H283*J283</f>
        <v>5373</v>
      </c>
    </row>
    <row r="284" spans="1:11" x14ac:dyDescent="0.2">
      <c r="A284" s="18"/>
      <c r="G284" t="s">
        <v>1413</v>
      </c>
      <c r="H284">
        <v>1</v>
      </c>
      <c r="I284">
        <v>6</v>
      </c>
      <c r="J284">
        <v>9</v>
      </c>
      <c r="K284">
        <f t="shared" ref="K284:K302" si="0">H284*J284</f>
        <v>9</v>
      </c>
    </row>
    <row r="285" spans="1:11" x14ac:dyDescent="0.2">
      <c r="G285" t="s">
        <v>13322</v>
      </c>
      <c r="H285">
        <v>6</v>
      </c>
      <c r="I285">
        <v>0</v>
      </c>
      <c r="J285">
        <v>9</v>
      </c>
      <c r="K285">
        <v>54</v>
      </c>
    </row>
    <row r="287" spans="1:11" x14ac:dyDescent="0.2">
      <c r="A287" t="s">
        <v>12490</v>
      </c>
      <c r="B287" t="s">
        <v>12351</v>
      </c>
      <c r="C287" t="s">
        <v>12400</v>
      </c>
      <c r="D287">
        <v>5</v>
      </c>
      <c r="E287">
        <v>150</v>
      </c>
      <c r="F287">
        <v>750</v>
      </c>
      <c r="G287" t="s">
        <v>12777</v>
      </c>
      <c r="H287">
        <v>740</v>
      </c>
      <c r="I287">
        <v>10</v>
      </c>
      <c r="J287">
        <v>12</v>
      </c>
      <c r="K287">
        <f t="shared" si="0"/>
        <v>8880</v>
      </c>
    </row>
    <row r="288" spans="1:11" x14ac:dyDescent="0.2">
      <c r="G288" t="s">
        <v>13322</v>
      </c>
      <c r="H288">
        <v>10</v>
      </c>
      <c r="I288">
        <v>0</v>
      </c>
      <c r="J288">
        <v>12</v>
      </c>
      <c r="K288">
        <v>120</v>
      </c>
    </row>
    <row r="290" spans="1:11" x14ac:dyDescent="0.2">
      <c r="A290" t="s">
        <v>12522</v>
      </c>
      <c r="B290" t="s">
        <v>12587</v>
      </c>
      <c r="C290" t="s">
        <v>12536</v>
      </c>
      <c r="D290">
        <v>1.25</v>
      </c>
      <c r="E290">
        <v>322</v>
      </c>
      <c r="F290">
        <v>402</v>
      </c>
      <c r="G290" t="s">
        <v>12599</v>
      </c>
      <c r="H290">
        <v>389</v>
      </c>
      <c r="I290">
        <v>13</v>
      </c>
      <c r="J290">
        <v>9</v>
      </c>
      <c r="K290">
        <f t="shared" si="0"/>
        <v>3501</v>
      </c>
    </row>
    <row r="291" spans="1:11" x14ac:dyDescent="0.2">
      <c r="G291" t="s">
        <v>13322</v>
      </c>
      <c r="H291">
        <v>1</v>
      </c>
      <c r="I291">
        <v>12</v>
      </c>
      <c r="J291">
        <v>9</v>
      </c>
      <c r="K291">
        <f t="shared" si="0"/>
        <v>9</v>
      </c>
    </row>
    <row r="292" spans="1:11" x14ac:dyDescent="0.2">
      <c r="G292" t="s">
        <v>13457</v>
      </c>
      <c r="H292">
        <v>12</v>
      </c>
      <c r="I292">
        <v>0</v>
      </c>
    </row>
    <row r="294" spans="1:11" x14ac:dyDescent="0.2">
      <c r="A294" t="s">
        <v>12599</v>
      </c>
      <c r="B294" t="s">
        <v>12675</v>
      </c>
      <c r="C294" t="s">
        <v>12676</v>
      </c>
      <c r="D294">
        <v>6</v>
      </c>
      <c r="E294">
        <v>91</v>
      </c>
      <c r="F294">
        <v>546</v>
      </c>
      <c r="G294" t="s">
        <v>12840</v>
      </c>
      <c r="H294">
        <v>539</v>
      </c>
      <c r="I294">
        <v>7</v>
      </c>
      <c r="J294">
        <v>9</v>
      </c>
      <c r="K294">
        <f t="shared" si="0"/>
        <v>4851</v>
      </c>
    </row>
    <row r="295" spans="1:11" x14ac:dyDescent="0.2">
      <c r="G295" t="s">
        <v>13322</v>
      </c>
      <c r="H295">
        <v>7</v>
      </c>
      <c r="I295">
        <v>0</v>
      </c>
      <c r="J295">
        <v>9</v>
      </c>
      <c r="K295">
        <f t="shared" si="0"/>
        <v>63</v>
      </c>
    </row>
    <row r="297" spans="1:11" x14ac:dyDescent="0.2">
      <c r="A297" t="s">
        <v>12777</v>
      </c>
      <c r="B297" t="s">
        <v>12868</v>
      </c>
      <c r="C297" t="s">
        <v>12869</v>
      </c>
      <c r="D297">
        <v>3.5</v>
      </c>
      <c r="E297">
        <v>200</v>
      </c>
      <c r="F297">
        <v>700</v>
      </c>
      <c r="G297" t="s">
        <v>1550</v>
      </c>
      <c r="H297">
        <v>690</v>
      </c>
      <c r="I297">
        <v>10</v>
      </c>
      <c r="J297">
        <v>11</v>
      </c>
      <c r="K297">
        <f t="shared" si="0"/>
        <v>7590</v>
      </c>
    </row>
    <row r="298" spans="1:11" x14ac:dyDescent="0.2">
      <c r="G298" t="s">
        <v>13685</v>
      </c>
      <c r="H298">
        <v>10</v>
      </c>
      <c r="I298">
        <v>0</v>
      </c>
      <c r="K298">
        <f t="shared" si="0"/>
        <v>0</v>
      </c>
    </row>
    <row r="300" spans="1:11" x14ac:dyDescent="0.2">
      <c r="A300" t="s">
        <v>12841</v>
      </c>
      <c r="B300" t="s">
        <v>12898</v>
      </c>
      <c r="C300" t="s">
        <v>12451</v>
      </c>
      <c r="D300">
        <v>3</v>
      </c>
      <c r="E300">
        <v>200</v>
      </c>
      <c r="F300">
        <v>600</v>
      </c>
      <c r="G300" t="s">
        <v>1367</v>
      </c>
      <c r="H300">
        <v>574</v>
      </c>
      <c r="I300">
        <v>26</v>
      </c>
      <c r="J300">
        <v>9</v>
      </c>
      <c r="K300">
        <f t="shared" si="0"/>
        <v>5166</v>
      </c>
    </row>
    <row r="301" spans="1:11" x14ac:dyDescent="0.2">
      <c r="G301" t="s">
        <v>1413</v>
      </c>
      <c r="H301">
        <v>8</v>
      </c>
      <c r="I301">
        <v>18</v>
      </c>
      <c r="J301">
        <v>9</v>
      </c>
      <c r="K301">
        <f t="shared" si="0"/>
        <v>72</v>
      </c>
    </row>
    <row r="302" spans="1:11" x14ac:dyDescent="0.2">
      <c r="G302" t="s">
        <v>13322</v>
      </c>
      <c r="H302">
        <v>18</v>
      </c>
      <c r="I302">
        <v>0</v>
      </c>
      <c r="J302">
        <v>9</v>
      </c>
      <c r="K302">
        <f t="shared" si="0"/>
        <v>162</v>
      </c>
    </row>
    <row r="304" spans="1:11" x14ac:dyDescent="0.2">
      <c r="A304" t="s">
        <v>3043</v>
      </c>
      <c r="B304" t="s">
        <v>1403</v>
      </c>
      <c r="C304" t="s">
        <v>1404</v>
      </c>
      <c r="D304">
        <v>3</v>
      </c>
      <c r="E304">
        <v>195</v>
      </c>
      <c r="F304">
        <v>585</v>
      </c>
      <c r="G304" t="s">
        <v>12964</v>
      </c>
      <c r="H304">
        <v>575</v>
      </c>
      <c r="I304">
        <v>10</v>
      </c>
      <c r="J304">
        <v>9</v>
      </c>
      <c r="K304">
        <v>5175</v>
      </c>
    </row>
    <row r="305" spans="1:11" x14ac:dyDescent="0.2">
      <c r="G305" t="s">
        <v>21778</v>
      </c>
      <c r="H305">
        <v>3</v>
      </c>
      <c r="I305">
        <v>7</v>
      </c>
      <c r="J305">
        <v>8.5</v>
      </c>
      <c r="K305">
        <v>26</v>
      </c>
    </row>
    <row r="308" spans="1:11" x14ac:dyDescent="0.2">
      <c r="A308" t="s">
        <v>1417</v>
      </c>
      <c r="B308" t="s">
        <v>1375</v>
      </c>
      <c r="C308" t="s">
        <v>1376</v>
      </c>
      <c r="D308">
        <v>1</v>
      </c>
      <c r="E308">
        <v>600</v>
      </c>
      <c r="F308">
        <v>600</v>
      </c>
      <c r="G308" t="s">
        <v>13130</v>
      </c>
      <c r="H308">
        <v>588</v>
      </c>
      <c r="I308">
        <v>12</v>
      </c>
      <c r="J308">
        <v>9</v>
      </c>
      <c r="K308">
        <f>H308*J308</f>
        <v>5292</v>
      </c>
    </row>
    <row r="309" spans="1:11" x14ac:dyDescent="0.2">
      <c r="K309">
        <f>H309*J309</f>
        <v>0</v>
      </c>
    </row>
    <row r="311" spans="1:11" x14ac:dyDescent="0.2">
      <c r="A311" t="s">
        <v>12956</v>
      </c>
      <c r="B311" t="s">
        <v>12959</v>
      </c>
      <c r="C311" t="s">
        <v>12960</v>
      </c>
      <c r="D311">
        <v>2</v>
      </c>
      <c r="E311">
        <v>350</v>
      </c>
      <c r="F311">
        <v>700</v>
      </c>
      <c r="G311" t="s">
        <v>13092</v>
      </c>
      <c r="H311">
        <v>695</v>
      </c>
      <c r="I311">
        <v>5</v>
      </c>
      <c r="J311">
        <v>9</v>
      </c>
      <c r="K311">
        <f>H311*J311</f>
        <v>6255</v>
      </c>
    </row>
    <row r="312" spans="1:11" x14ac:dyDescent="0.2">
      <c r="K312">
        <f t="shared" ref="K312:K369" si="1">H312*J312</f>
        <v>0</v>
      </c>
    </row>
    <row r="314" spans="1:11" x14ac:dyDescent="0.2">
      <c r="A314" t="s">
        <v>13023</v>
      </c>
      <c r="B314" t="s">
        <v>13065</v>
      </c>
      <c r="C314" t="s">
        <v>13066</v>
      </c>
      <c r="D314">
        <v>2</v>
      </c>
      <c r="E314">
        <v>234</v>
      </c>
      <c r="F314">
        <f>D314*E314</f>
        <v>468</v>
      </c>
      <c r="G314" t="s">
        <v>13131</v>
      </c>
      <c r="H314">
        <v>458</v>
      </c>
      <c r="I314">
        <v>10</v>
      </c>
      <c r="J314">
        <v>11</v>
      </c>
      <c r="K314">
        <f t="shared" si="1"/>
        <v>5038</v>
      </c>
    </row>
    <row r="315" spans="1:11" x14ac:dyDescent="0.2">
      <c r="G315" t="s">
        <v>21778</v>
      </c>
      <c r="H315">
        <v>10</v>
      </c>
      <c r="I315">
        <v>0</v>
      </c>
      <c r="J315">
        <v>11</v>
      </c>
      <c r="K315">
        <f t="shared" si="1"/>
        <v>110</v>
      </c>
    </row>
    <row r="317" spans="1:11" x14ac:dyDescent="0.2">
      <c r="A317" t="s">
        <v>13043</v>
      </c>
      <c r="B317" t="s">
        <v>13200</v>
      </c>
      <c r="C317" t="s">
        <v>8870</v>
      </c>
      <c r="D317">
        <v>2</v>
      </c>
      <c r="E317">
        <v>288</v>
      </c>
      <c r="F317">
        <f>D317*E317</f>
        <v>576</v>
      </c>
      <c r="G317" t="s">
        <v>13320</v>
      </c>
      <c r="H317">
        <v>570</v>
      </c>
      <c r="I317">
        <v>6</v>
      </c>
      <c r="J317">
        <v>9.5</v>
      </c>
      <c r="K317">
        <f t="shared" si="1"/>
        <v>5415</v>
      </c>
    </row>
    <row r="318" spans="1:11" x14ac:dyDescent="0.2">
      <c r="K318">
        <f t="shared" si="1"/>
        <v>0</v>
      </c>
    </row>
    <row r="320" spans="1:11" x14ac:dyDescent="0.2">
      <c r="A320" t="s">
        <v>13322</v>
      </c>
      <c r="B320" t="s">
        <v>13452</v>
      </c>
      <c r="C320" t="s">
        <v>13453</v>
      </c>
      <c r="D320">
        <v>1.25</v>
      </c>
      <c r="E320">
        <v>338</v>
      </c>
      <c r="F320">
        <f>D320*E320</f>
        <v>422.5</v>
      </c>
      <c r="G320" t="s">
        <v>21664</v>
      </c>
      <c r="H320">
        <v>414</v>
      </c>
      <c r="I320">
        <v>8</v>
      </c>
      <c r="J320">
        <v>9</v>
      </c>
      <c r="K320">
        <f t="shared" si="1"/>
        <v>3726</v>
      </c>
    </row>
    <row r="321" spans="1:11" x14ac:dyDescent="0.2">
      <c r="K321">
        <f t="shared" si="1"/>
        <v>0</v>
      </c>
    </row>
    <row r="323" spans="1:11" x14ac:dyDescent="0.2">
      <c r="A323" t="s">
        <v>21725</v>
      </c>
      <c r="B323" t="s">
        <v>13475</v>
      </c>
      <c r="C323" t="s">
        <v>13476</v>
      </c>
      <c r="D323">
        <v>2</v>
      </c>
      <c r="E323">
        <v>308</v>
      </c>
      <c r="F323">
        <f>D323*E323</f>
        <v>616</v>
      </c>
      <c r="G323" t="s">
        <v>21708</v>
      </c>
      <c r="H323">
        <v>612</v>
      </c>
      <c r="I323">
        <f>F323-H323</f>
        <v>4</v>
      </c>
      <c r="J323">
        <v>9</v>
      </c>
      <c r="K323">
        <f t="shared" si="1"/>
        <v>5508</v>
      </c>
    </row>
    <row r="324" spans="1:11" x14ac:dyDescent="0.2">
      <c r="K324">
        <f t="shared" si="1"/>
        <v>0</v>
      </c>
    </row>
    <row r="326" spans="1:11" x14ac:dyDescent="0.2">
      <c r="A326" t="s">
        <v>21708</v>
      </c>
      <c r="B326" t="s">
        <v>13695</v>
      </c>
      <c r="C326" t="s">
        <v>13696</v>
      </c>
      <c r="D326">
        <v>3</v>
      </c>
      <c r="E326">
        <v>183</v>
      </c>
      <c r="F326">
        <f>D326*E326</f>
        <v>549</v>
      </c>
      <c r="G326" t="s">
        <v>21667</v>
      </c>
      <c r="H326">
        <v>530</v>
      </c>
      <c r="I326">
        <f>F326-H326</f>
        <v>19</v>
      </c>
      <c r="J326">
        <v>10.5</v>
      </c>
      <c r="K326">
        <f t="shared" si="1"/>
        <v>5565</v>
      </c>
    </row>
    <row r="327" spans="1:11" x14ac:dyDescent="0.2">
      <c r="G327" t="s">
        <v>21778</v>
      </c>
      <c r="H327">
        <v>4</v>
      </c>
      <c r="I327">
        <v>15</v>
      </c>
      <c r="J327">
        <v>10.5</v>
      </c>
      <c r="K327">
        <f t="shared" si="1"/>
        <v>42</v>
      </c>
    </row>
    <row r="329" spans="1:11" x14ac:dyDescent="0.2">
      <c r="A329" t="s">
        <v>21661</v>
      </c>
      <c r="B329" t="s">
        <v>13813</v>
      </c>
      <c r="C329" t="s">
        <v>13814</v>
      </c>
      <c r="D329">
        <v>2</v>
      </c>
      <c r="E329">
        <v>319</v>
      </c>
      <c r="F329">
        <f>D329*E329</f>
        <v>638</v>
      </c>
      <c r="G329" t="s">
        <v>21667</v>
      </c>
      <c r="H329">
        <v>610</v>
      </c>
      <c r="I329">
        <f>F329-H329</f>
        <v>28</v>
      </c>
      <c r="J329">
        <v>10</v>
      </c>
      <c r="K329">
        <f t="shared" si="1"/>
        <v>6100</v>
      </c>
    </row>
    <row r="330" spans="1:11" x14ac:dyDescent="0.2">
      <c r="K330">
        <f t="shared" si="1"/>
        <v>0</v>
      </c>
    </row>
    <row r="332" spans="1:11" x14ac:dyDescent="0.2">
      <c r="A332" t="s">
        <v>21761</v>
      </c>
      <c r="B332" t="s">
        <v>13815</v>
      </c>
      <c r="C332" t="s">
        <v>13816</v>
      </c>
      <c r="D332">
        <v>3</v>
      </c>
      <c r="E332">
        <v>189</v>
      </c>
      <c r="F332">
        <f>D332*E332</f>
        <v>567</v>
      </c>
      <c r="G332" t="s">
        <v>21778</v>
      </c>
      <c r="H332">
        <v>559</v>
      </c>
      <c r="I332">
        <f>F332-H332</f>
        <v>8</v>
      </c>
      <c r="J332">
        <v>9.5</v>
      </c>
      <c r="K332">
        <f t="shared" si="1"/>
        <v>5310.5</v>
      </c>
    </row>
    <row r="333" spans="1:11" x14ac:dyDescent="0.2">
      <c r="K333">
        <f t="shared" si="1"/>
        <v>0</v>
      </c>
    </row>
    <row r="335" spans="1:11" x14ac:dyDescent="0.2">
      <c r="A335" t="s">
        <v>21667</v>
      </c>
      <c r="B335" t="s">
        <v>13856</v>
      </c>
      <c r="C335" t="s">
        <v>13857</v>
      </c>
      <c r="D335">
        <v>1</v>
      </c>
      <c r="E335">
        <v>673</v>
      </c>
      <c r="F335">
        <f>D335*E335</f>
        <v>673</v>
      </c>
      <c r="I335">
        <f>F335-H335</f>
        <v>673</v>
      </c>
      <c r="K335">
        <f t="shared" si="1"/>
        <v>0</v>
      </c>
    </row>
    <row r="336" spans="1:11" x14ac:dyDescent="0.2">
      <c r="K336">
        <f t="shared" si="1"/>
        <v>0</v>
      </c>
    </row>
    <row r="338" spans="1:11" x14ac:dyDescent="0.2">
      <c r="A338" t="s">
        <v>1303</v>
      </c>
      <c r="B338" t="s">
        <v>1399</v>
      </c>
      <c r="C338" t="s">
        <v>1400</v>
      </c>
      <c r="D338">
        <v>2</v>
      </c>
      <c r="E338">
        <v>196</v>
      </c>
      <c r="F338">
        <f>D338*E338</f>
        <v>392</v>
      </c>
      <c r="I338">
        <f>F338-H338</f>
        <v>392</v>
      </c>
      <c r="K338">
        <f t="shared" si="1"/>
        <v>0</v>
      </c>
    </row>
    <row r="339" spans="1:11" x14ac:dyDescent="0.2">
      <c r="K339">
        <f t="shared" si="1"/>
        <v>0</v>
      </c>
    </row>
    <row r="341" spans="1:11" x14ac:dyDescent="0.2">
      <c r="A341" t="s">
        <v>21836</v>
      </c>
      <c r="B341" t="s">
        <v>1377</v>
      </c>
      <c r="C341" t="s">
        <v>1378</v>
      </c>
      <c r="D341">
        <v>2</v>
      </c>
      <c r="E341">
        <v>341</v>
      </c>
      <c r="F341">
        <f>D341*E341</f>
        <v>682</v>
      </c>
      <c r="I341">
        <f>F341-H341</f>
        <v>682</v>
      </c>
      <c r="K341">
        <f t="shared" si="1"/>
        <v>0</v>
      </c>
    </row>
    <row r="342" spans="1:11" x14ac:dyDescent="0.2">
      <c r="K342">
        <f t="shared" si="1"/>
        <v>0</v>
      </c>
    </row>
    <row r="344" spans="1:11" x14ac:dyDescent="0.2">
      <c r="F344">
        <f>D344*E344</f>
        <v>0</v>
      </c>
      <c r="I344">
        <f>F344-H344</f>
        <v>0</v>
      </c>
      <c r="K344">
        <f t="shared" si="1"/>
        <v>0</v>
      </c>
    </row>
    <row r="345" spans="1:11" x14ac:dyDescent="0.2">
      <c r="K345">
        <f t="shared" si="1"/>
        <v>0</v>
      </c>
    </row>
    <row r="347" spans="1:11" x14ac:dyDescent="0.2">
      <c r="F347">
        <f>D347*E347</f>
        <v>0</v>
      </c>
      <c r="I347">
        <f>F347-H347</f>
        <v>0</v>
      </c>
      <c r="K347">
        <f t="shared" si="1"/>
        <v>0</v>
      </c>
    </row>
    <row r="348" spans="1:11" x14ac:dyDescent="0.2">
      <c r="K348">
        <f t="shared" si="1"/>
        <v>0</v>
      </c>
    </row>
    <row r="350" spans="1:11" x14ac:dyDescent="0.2">
      <c r="F350">
        <f>D350*E350</f>
        <v>0</v>
      </c>
      <c r="K350">
        <f t="shared" si="1"/>
        <v>0</v>
      </c>
    </row>
    <row r="351" spans="1:11" x14ac:dyDescent="0.2">
      <c r="K351">
        <f t="shared" si="1"/>
        <v>0</v>
      </c>
    </row>
    <row r="353" spans="6:11" x14ac:dyDescent="0.2">
      <c r="F353">
        <f>D353*E353</f>
        <v>0</v>
      </c>
      <c r="K353">
        <f t="shared" si="1"/>
        <v>0</v>
      </c>
    </row>
    <row r="354" spans="6:11" x14ac:dyDescent="0.2">
      <c r="K354">
        <f t="shared" si="1"/>
        <v>0</v>
      </c>
    </row>
    <row r="356" spans="6:11" x14ac:dyDescent="0.2">
      <c r="F356">
        <f>D356*E356</f>
        <v>0</v>
      </c>
      <c r="K356">
        <f t="shared" si="1"/>
        <v>0</v>
      </c>
    </row>
    <row r="357" spans="6:11" x14ac:dyDescent="0.2">
      <c r="K357">
        <f t="shared" si="1"/>
        <v>0</v>
      </c>
    </row>
    <row r="359" spans="6:11" x14ac:dyDescent="0.2">
      <c r="F359">
        <f>D359*E359</f>
        <v>0</v>
      </c>
      <c r="K359">
        <f t="shared" si="1"/>
        <v>0</v>
      </c>
    </row>
    <row r="360" spans="6:11" x14ac:dyDescent="0.2">
      <c r="K360">
        <f t="shared" si="1"/>
        <v>0</v>
      </c>
    </row>
    <row r="362" spans="6:11" x14ac:dyDescent="0.2">
      <c r="F362">
        <f>D362*E362</f>
        <v>0</v>
      </c>
      <c r="K362">
        <f t="shared" si="1"/>
        <v>0</v>
      </c>
    </row>
    <row r="363" spans="6:11" x14ac:dyDescent="0.2">
      <c r="K363">
        <f t="shared" si="1"/>
        <v>0</v>
      </c>
    </row>
    <row r="365" spans="6:11" x14ac:dyDescent="0.2">
      <c r="F365">
        <f>D365*E365</f>
        <v>0</v>
      </c>
      <c r="K365">
        <f t="shared" si="1"/>
        <v>0</v>
      </c>
    </row>
    <row r="366" spans="6:11" x14ac:dyDescent="0.2">
      <c r="K366">
        <f t="shared" si="1"/>
        <v>0</v>
      </c>
    </row>
    <row r="368" spans="6:11" x14ac:dyDescent="0.2">
      <c r="F368">
        <f>D368*E368</f>
        <v>0</v>
      </c>
      <c r="K368">
        <f t="shared" si="1"/>
        <v>0</v>
      </c>
    </row>
    <row r="369" spans="11:11" x14ac:dyDescent="0.2">
      <c r="K369">
        <f t="shared" si="1"/>
        <v>0</v>
      </c>
    </row>
  </sheetData>
  <mergeCells count="1">
    <mergeCell ref="A1:C3"/>
  </mergeCells>
  <phoneticPr fontId="13" type="noConversion"/>
  <pageMargins left="0.75" right="0.75" top="1" bottom="1" header="0.5" footer="0.5"/>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K175"/>
  <sheetViews>
    <sheetView topLeftCell="A108" zoomScale="110" zoomScaleNormal="100" workbookViewId="0">
      <selection activeCell="D70" sqref="D70"/>
    </sheetView>
  </sheetViews>
  <sheetFormatPr baseColWidth="10" defaultRowHeight="12.75" x14ac:dyDescent="0.2"/>
  <cols>
    <col min="7" max="7" width="12.625" customWidth="1"/>
  </cols>
  <sheetData>
    <row r="1" spans="1:11" x14ac:dyDescent="0.2">
      <c r="A1" s="127" t="s">
        <v>2254</v>
      </c>
      <c r="B1" s="128"/>
      <c r="C1" s="129"/>
    </row>
    <row r="2" spans="1:11" x14ac:dyDescent="0.2">
      <c r="A2" s="130"/>
      <c r="B2" s="131"/>
      <c r="C2" s="132"/>
    </row>
    <row r="3" spans="1:11" x14ac:dyDescent="0.2">
      <c r="A3" s="133"/>
      <c r="B3" s="134"/>
      <c r="C3" s="135"/>
    </row>
    <row r="4" spans="1:11" ht="13.5" thickBot="1" x14ac:dyDescent="0.25"/>
    <row r="5" spans="1:11" ht="18.75" thickBot="1" x14ac:dyDescent="0.3">
      <c r="A5" s="3" t="s">
        <v>6476</v>
      </c>
      <c r="B5" s="3" t="s">
        <v>6814</v>
      </c>
      <c r="C5" s="3" t="s">
        <v>7844</v>
      </c>
      <c r="D5" s="3" t="s">
        <v>7684</v>
      </c>
      <c r="E5" s="3" t="s">
        <v>7848</v>
      </c>
      <c r="F5" s="4" t="s">
        <v>6904</v>
      </c>
      <c r="G5" s="3" t="s">
        <v>6829</v>
      </c>
      <c r="H5" s="3" t="s">
        <v>6844</v>
      </c>
      <c r="I5" s="3" t="s">
        <v>6404</v>
      </c>
      <c r="J5" s="3" t="s">
        <v>7022</v>
      </c>
      <c r="K5" s="3" t="s">
        <v>6312</v>
      </c>
    </row>
    <row r="6" spans="1:11" x14ac:dyDescent="0.2">
      <c r="A6" t="s">
        <v>2255</v>
      </c>
      <c r="B6" t="s">
        <v>2072</v>
      </c>
      <c r="C6" t="s">
        <v>2073</v>
      </c>
      <c r="D6">
        <v>1</v>
      </c>
      <c r="E6">
        <v>574</v>
      </c>
      <c r="F6">
        <v>574</v>
      </c>
      <c r="G6" t="s">
        <v>10608</v>
      </c>
      <c r="H6">
        <v>570</v>
      </c>
      <c r="I6">
        <v>4</v>
      </c>
      <c r="J6">
        <v>10</v>
      </c>
      <c r="K6">
        <v>5700</v>
      </c>
    </row>
    <row r="7" spans="1:11" x14ac:dyDescent="0.2">
      <c r="G7" t="s">
        <v>2115</v>
      </c>
      <c r="H7">
        <v>2</v>
      </c>
      <c r="I7">
        <v>2</v>
      </c>
      <c r="J7">
        <v>10</v>
      </c>
      <c r="K7">
        <v>20</v>
      </c>
    </row>
    <row r="8" spans="1:11" x14ac:dyDescent="0.2">
      <c r="G8" t="s">
        <v>2147</v>
      </c>
      <c r="H8">
        <v>2</v>
      </c>
      <c r="I8">
        <v>0</v>
      </c>
    </row>
    <row r="11" spans="1:11" x14ac:dyDescent="0.2">
      <c r="A11" t="s">
        <v>2115</v>
      </c>
      <c r="B11" t="s">
        <v>1927</v>
      </c>
      <c r="C11" t="s">
        <v>1928</v>
      </c>
      <c r="D11">
        <v>2</v>
      </c>
      <c r="E11">
        <v>263</v>
      </c>
      <c r="F11">
        <v>526</v>
      </c>
      <c r="G11" t="s">
        <v>2042</v>
      </c>
      <c r="H11">
        <v>503</v>
      </c>
      <c r="I11">
        <v>23</v>
      </c>
      <c r="J11">
        <v>9</v>
      </c>
      <c r="K11">
        <v>4527</v>
      </c>
    </row>
    <row r="12" spans="1:11" x14ac:dyDescent="0.2">
      <c r="G12" t="s">
        <v>1955</v>
      </c>
      <c r="H12">
        <v>21</v>
      </c>
      <c r="I12">
        <v>2</v>
      </c>
      <c r="J12">
        <v>9</v>
      </c>
      <c r="K12">
        <v>189</v>
      </c>
    </row>
    <row r="13" spans="1:11" x14ac:dyDescent="0.2">
      <c r="G13" t="s">
        <v>1844</v>
      </c>
      <c r="H13">
        <v>2</v>
      </c>
      <c r="I13">
        <v>0</v>
      </c>
    </row>
    <row r="15" spans="1:11" x14ac:dyDescent="0.2">
      <c r="A15" t="s">
        <v>2042</v>
      </c>
      <c r="B15" t="s">
        <v>1911</v>
      </c>
      <c r="C15" t="s">
        <v>1912</v>
      </c>
      <c r="D15">
        <v>3</v>
      </c>
      <c r="E15">
        <v>263</v>
      </c>
      <c r="F15">
        <v>789</v>
      </c>
      <c r="G15" t="s">
        <v>1955</v>
      </c>
      <c r="H15">
        <v>767</v>
      </c>
      <c r="I15">
        <v>22</v>
      </c>
      <c r="J15">
        <v>8.5</v>
      </c>
      <c r="K15">
        <v>6520</v>
      </c>
    </row>
    <row r="16" spans="1:11" x14ac:dyDescent="0.2">
      <c r="G16" t="s">
        <v>1579</v>
      </c>
      <c r="H16">
        <v>22</v>
      </c>
      <c r="I16">
        <v>0</v>
      </c>
      <c r="J16">
        <v>8.5</v>
      </c>
      <c r="K16">
        <v>187</v>
      </c>
    </row>
    <row r="18" spans="1:11" x14ac:dyDescent="0.2">
      <c r="A18" t="s">
        <v>1955</v>
      </c>
      <c r="B18" t="s">
        <v>1807</v>
      </c>
      <c r="C18" t="s">
        <v>1808</v>
      </c>
      <c r="D18">
        <v>1</v>
      </c>
      <c r="E18">
        <v>774</v>
      </c>
      <c r="F18">
        <v>774</v>
      </c>
      <c r="G18" t="s">
        <v>1579</v>
      </c>
      <c r="H18">
        <v>767</v>
      </c>
      <c r="I18">
        <v>7</v>
      </c>
      <c r="J18">
        <v>9</v>
      </c>
      <c r="K18">
        <v>6903</v>
      </c>
    </row>
    <row r="19" spans="1:11" x14ac:dyDescent="0.2">
      <c r="G19" t="s">
        <v>11042</v>
      </c>
      <c r="H19">
        <v>7</v>
      </c>
      <c r="I19">
        <v>0</v>
      </c>
      <c r="J19">
        <v>9</v>
      </c>
      <c r="K19">
        <v>63</v>
      </c>
    </row>
    <row r="21" spans="1:11" x14ac:dyDescent="0.2">
      <c r="A21" t="s">
        <v>10618</v>
      </c>
      <c r="B21" t="s">
        <v>10606</v>
      </c>
      <c r="C21" t="s">
        <v>10607</v>
      </c>
      <c r="D21">
        <v>2</v>
      </c>
      <c r="E21">
        <v>269</v>
      </c>
      <c r="F21">
        <v>538</v>
      </c>
      <c r="G21" t="s">
        <v>10548</v>
      </c>
      <c r="H21">
        <v>524</v>
      </c>
      <c r="I21">
        <v>14</v>
      </c>
      <c r="J21">
        <v>9.5</v>
      </c>
      <c r="K21">
        <v>4978</v>
      </c>
    </row>
    <row r="22" spans="1:11" x14ac:dyDescent="0.2">
      <c r="G22" t="s">
        <v>11042</v>
      </c>
      <c r="H22">
        <v>13</v>
      </c>
      <c r="I22">
        <v>1</v>
      </c>
      <c r="J22">
        <v>9.5</v>
      </c>
      <c r="K22">
        <v>124</v>
      </c>
    </row>
    <row r="23" spans="1:11" x14ac:dyDescent="0.2">
      <c r="G23" t="s">
        <v>11028</v>
      </c>
      <c r="H23">
        <v>1</v>
      </c>
      <c r="I23">
        <v>0</v>
      </c>
      <c r="J23">
        <v>9.5</v>
      </c>
      <c r="K23">
        <v>9.5</v>
      </c>
    </row>
    <row r="25" spans="1:11" x14ac:dyDescent="0.2">
      <c r="A25" t="s">
        <v>10548</v>
      </c>
      <c r="B25" t="s">
        <v>10575</v>
      </c>
      <c r="C25" t="s">
        <v>10576</v>
      </c>
      <c r="D25">
        <v>1.5</v>
      </c>
      <c r="E25">
        <v>253</v>
      </c>
      <c r="F25">
        <v>380</v>
      </c>
      <c r="G25" s="30">
        <v>39660</v>
      </c>
      <c r="H25">
        <v>340</v>
      </c>
      <c r="I25">
        <v>40</v>
      </c>
      <c r="J25">
        <v>9</v>
      </c>
      <c r="K25">
        <v>3060</v>
      </c>
    </row>
    <row r="26" spans="1:11" x14ac:dyDescent="0.2">
      <c r="G26" s="30">
        <v>39660</v>
      </c>
      <c r="H26">
        <v>13</v>
      </c>
      <c r="I26">
        <v>27</v>
      </c>
      <c r="K26">
        <v>117</v>
      </c>
    </row>
    <row r="27" spans="1:11" x14ac:dyDescent="0.2">
      <c r="G27" s="30" t="s">
        <v>11058</v>
      </c>
      <c r="H27">
        <v>27</v>
      </c>
      <c r="I27">
        <v>0</v>
      </c>
      <c r="J27">
        <v>9</v>
      </c>
      <c r="K27">
        <v>243</v>
      </c>
    </row>
    <row r="29" spans="1:11" x14ac:dyDescent="0.2">
      <c r="A29" t="s">
        <v>10548</v>
      </c>
      <c r="B29" t="s">
        <v>10600</v>
      </c>
      <c r="C29" t="s">
        <v>10576</v>
      </c>
      <c r="D29">
        <v>1.5</v>
      </c>
      <c r="E29">
        <v>306</v>
      </c>
      <c r="F29">
        <v>459</v>
      </c>
      <c r="G29" t="s">
        <v>10716</v>
      </c>
      <c r="H29">
        <v>377</v>
      </c>
      <c r="I29">
        <v>82</v>
      </c>
      <c r="J29">
        <v>9</v>
      </c>
      <c r="K29">
        <v>3393</v>
      </c>
    </row>
    <row r="30" spans="1:11" x14ac:dyDescent="0.2">
      <c r="G30" s="30">
        <v>39660</v>
      </c>
      <c r="H30">
        <v>82</v>
      </c>
      <c r="I30">
        <v>0</v>
      </c>
      <c r="J30">
        <v>9</v>
      </c>
      <c r="K30">
        <v>738</v>
      </c>
    </row>
    <row r="32" spans="1:11" x14ac:dyDescent="0.2">
      <c r="A32" t="s">
        <v>10721</v>
      </c>
      <c r="B32" t="s">
        <v>10830</v>
      </c>
      <c r="C32" t="s">
        <v>10831</v>
      </c>
      <c r="D32">
        <v>2</v>
      </c>
      <c r="E32">
        <v>251</v>
      </c>
      <c r="F32">
        <v>502</v>
      </c>
      <c r="G32" t="s">
        <v>10970</v>
      </c>
      <c r="H32">
        <v>500</v>
      </c>
      <c r="I32">
        <v>2</v>
      </c>
      <c r="J32">
        <v>11</v>
      </c>
      <c r="K32">
        <v>5500</v>
      </c>
    </row>
    <row r="33" spans="1:11" x14ac:dyDescent="0.2">
      <c r="G33" t="s">
        <v>11115</v>
      </c>
      <c r="H33">
        <v>2</v>
      </c>
      <c r="I33">
        <v>0</v>
      </c>
      <c r="J33">
        <v>11</v>
      </c>
      <c r="K33">
        <v>22</v>
      </c>
    </row>
    <row r="35" spans="1:11" x14ac:dyDescent="0.2">
      <c r="A35" s="12">
        <v>39660</v>
      </c>
      <c r="B35" t="s">
        <v>10967</v>
      </c>
      <c r="C35" t="s">
        <v>10968</v>
      </c>
      <c r="D35">
        <v>3</v>
      </c>
      <c r="E35">
        <v>267</v>
      </c>
      <c r="F35">
        <v>801</v>
      </c>
      <c r="G35" t="s">
        <v>11207</v>
      </c>
      <c r="H35">
        <v>787</v>
      </c>
      <c r="I35">
        <v>14</v>
      </c>
      <c r="J35">
        <v>9</v>
      </c>
      <c r="K35">
        <v>7083</v>
      </c>
    </row>
    <row r="36" spans="1:11" x14ac:dyDescent="0.2">
      <c r="G36" t="s">
        <v>11661</v>
      </c>
      <c r="H36">
        <v>14</v>
      </c>
      <c r="I36">
        <v>0</v>
      </c>
      <c r="J36">
        <v>9</v>
      </c>
      <c r="K36">
        <v>126</v>
      </c>
    </row>
    <row r="38" spans="1:11" x14ac:dyDescent="0.2">
      <c r="A38" t="s">
        <v>11042</v>
      </c>
      <c r="B38" t="s">
        <v>11079</v>
      </c>
      <c r="C38" t="s">
        <v>11080</v>
      </c>
      <c r="D38">
        <v>3</v>
      </c>
      <c r="E38">
        <v>243</v>
      </c>
      <c r="F38">
        <v>729</v>
      </c>
      <c r="G38" t="s">
        <v>11286</v>
      </c>
      <c r="H38">
        <v>721</v>
      </c>
      <c r="I38">
        <v>8</v>
      </c>
      <c r="J38">
        <v>8.5</v>
      </c>
      <c r="K38">
        <v>6129</v>
      </c>
    </row>
    <row r="39" spans="1:11" x14ac:dyDescent="0.2">
      <c r="G39" t="s">
        <v>11661</v>
      </c>
      <c r="H39">
        <v>7</v>
      </c>
      <c r="I39">
        <v>1</v>
      </c>
      <c r="J39">
        <v>8.5</v>
      </c>
      <c r="K39">
        <v>60</v>
      </c>
    </row>
    <row r="40" spans="1:11" x14ac:dyDescent="0.2">
      <c r="G40" t="s">
        <v>12018</v>
      </c>
      <c r="H40">
        <v>1</v>
      </c>
      <c r="I40">
        <v>0</v>
      </c>
    </row>
    <row r="42" spans="1:11" x14ac:dyDescent="0.2">
      <c r="A42" t="s">
        <v>11207</v>
      </c>
      <c r="B42" t="s">
        <v>11242</v>
      </c>
      <c r="C42" t="s">
        <v>11233</v>
      </c>
      <c r="D42" t="s">
        <v>11235</v>
      </c>
      <c r="E42">
        <v>250</v>
      </c>
      <c r="F42">
        <v>562</v>
      </c>
      <c r="G42" t="s">
        <v>11325</v>
      </c>
      <c r="H42">
        <v>556</v>
      </c>
      <c r="I42">
        <v>6</v>
      </c>
      <c r="J42">
        <v>9</v>
      </c>
      <c r="K42">
        <v>5004</v>
      </c>
    </row>
    <row r="43" spans="1:11" x14ac:dyDescent="0.2">
      <c r="G43" t="s">
        <v>11661</v>
      </c>
      <c r="H43">
        <v>6</v>
      </c>
      <c r="I43">
        <v>0</v>
      </c>
      <c r="J43">
        <v>9</v>
      </c>
      <c r="K43">
        <v>54</v>
      </c>
    </row>
    <row r="45" spans="1:11" x14ac:dyDescent="0.2">
      <c r="A45" t="s">
        <v>11249</v>
      </c>
      <c r="B45" t="s">
        <v>11294</v>
      </c>
      <c r="C45" t="s">
        <v>10734</v>
      </c>
      <c r="D45">
        <v>2</v>
      </c>
      <c r="E45">
        <v>253</v>
      </c>
      <c r="F45">
        <v>506</v>
      </c>
      <c r="G45" t="s">
        <v>11329</v>
      </c>
      <c r="H45">
        <v>495</v>
      </c>
      <c r="I45">
        <v>11</v>
      </c>
      <c r="J45">
        <v>10.5</v>
      </c>
      <c r="K45">
        <v>5198</v>
      </c>
    </row>
    <row r="46" spans="1:11" x14ac:dyDescent="0.2">
      <c r="G46" t="s">
        <v>11661</v>
      </c>
      <c r="H46">
        <v>11</v>
      </c>
      <c r="I46">
        <v>0</v>
      </c>
      <c r="J46">
        <v>10.5</v>
      </c>
      <c r="K46">
        <v>116</v>
      </c>
    </row>
    <row r="48" spans="1:11" x14ac:dyDescent="0.2">
      <c r="A48" t="s">
        <v>11331</v>
      </c>
      <c r="B48" t="s">
        <v>11467</v>
      </c>
      <c r="C48" t="s">
        <v>11352</v>
      </c>
      <c r="D48">
        <v>2</v>
      </c>
      <c r="E48">
        <v>276</v>
      </c>
      <c r="F48">
        <v>552</v>
      </c>
      <c r="G48" t="s">
        <v>11661</v>
      </c>
      <c r="H48">
        <v>546</v>
      </c>
      <c r="I48">
        <v>6</v>
      </c>
      <c r="J48">
        <v>11.5</v>
      </c>
      <c r="K48">
        <v>6279</v>
      </c>
    </row>
    <row r="49" spans="1:11" x14ac:dyDescent="0.2">
      <c r="G49" t="s">
        <v>12145</v>
      </c>
      <c r="H49">
        <v>6</v>
      </c>
      <c r="I49">
        <v>0</v>
      </c>
      <c r="J49">
        <v>11.5</v>
      </c>
      <c r="K49">
        <v>69</v>
      </c>
    </row>
    <row r="51" spans="1:11" x14ac:dyDescent="0.2">
      <c r="A51" t="s">
        <v>11353</v>
      </c>
      <c r="B51" t="s">
        <v>11298</v>
      </c>
      <c r="C51" t="s">
        <v>11362</v>
      </c>
      <c r="D51">
        <v>1</v>
      </c>
      <c r="E51">
        <v>276</v>
      </c>
      <c r="F51">
        <v>276</v>
      </c>
      <c r="G51" t="s">
        <v>11661</v>
      </c>
      <c r="H51">
        <v>277</v>
      </c>
      <c r="I51">
        <v>0</v>
      </c>
      <c r="J51">
        <v>9</v>
      </c>
      <c r="K51">
        <v>2493</v>
      </c>
    </row>
    <row r="54" spans="1:11" x14ac:dyDescent="0.2">
      <c r="A54" t="s">
        <v>11513</v>
      </c>
      <c r="B54" t="s">
        <v>11604</v>
      </c>
      <c r="C54" t="s">
        <v>11605</v>
      </c>
      <c r="D54">
        <v>2.5</v>
      </c>
      <c r="F54">
        <v>744.5</v>
      </c>
      <c r="G54" t="s">
        <v>11773</v>
      </c>
      <c r="H54">
        <v>737</v>
      </c>
      <c r="I54">
        <v>7</v>
      </c>
      <c r="J54">
        <v>9</v>
      </c>
      <c r="K54">
        <v>6633</v>
      </c>
    </row>
    <row r="55" spans="1:11" x14ac:dyDescent="0.2">
      <c r="G55" t="s">
        <v>12107</v>
      </c>
      <c r="H55">
        <v>6</v>
      </c>
      <c r="I55">
        <v>1</v>
      </c>
      <c r="J55">
        <v>9</v>
      </c>
      <c r="K55">
        <v>54</v>
      </c>
    </row>
    <row r="56" spans="1:11" x14ac:dyDescent="0.2">
      <c r="G56" t="s">
        <v>12190</v>
      </c>
      <c r="H56">
        <v>1</v>
      </c>
      <c r="I56">
        <v>0</v>
      </c>
    </row>
    <row r="58" spans="1:11" x14ac:dyDescent="0.2">
      <c r="A58" t="s">
        <v>11568</v>
      </c>
      <c r="B58" t="s">
        <v>11795</v>
      </c>
      <c r="C58" t="s">
        <v>11639</v>
      </c>
      <c r="D58">
        <v>2</v>
      </c>
      <c r="E58">
        <v>313</v>
      </c>
      <c r="F58">
        <v>626</v>
      </c>
      <c r="G58" t="s">
        <v>11773</v>
      </c>
      <c r="H58">
        <v>623</v>
      </c>
      <c r="I58">
        <v>3</v>
      </c>
      <c r="J58">
        <v>9</v>
      </c>
      <c r="K58">
        <v>5607</v>
      </c>
    </row>
    <row r="59" spans="1:11" x14ac:dyDescent="0.2">
      <c r="G59" t="s">
        <v>12107</v>
      </c>
      <c r="H59">
        <v>3</v>
      </c>
      <c r="I59">
        <v>0</v>
      </c>
      <c r="J59">
        <v>9</v>
      </c>
      <c r="K59">
        <v>27</v>
      </c>
    </row>
    <row r="61" spans="1:11" x14ac:dyDescent="0.2">
      <c r="A61" t="s">
        <v>11621</v>
      </c>
      <c r="B61" t="s">
        <v>11708</v>
      </c>
      <c r="C61" t="s">
        <v>11715</v>
      </c>
      <c r="D61">
        <v>3</v>
      </c>
      <c r="E61">
        <v>202</v>
      </c>
      <c r="F61">
        <v>606</v>
      </c>
      <c r="G61" t="s">
        <v>11965</v>
      </c>
      <c r="H61">
        <v>587</v>
      </c>
      <c r="I61">
        <v>19</v>
      </c>
      <c r="J61">
        <v>11</v>
      </c>
      <c r="K61">
        <f>H61*J61</f>
        <v>6457</v>
      </c>
    </row>
    <row r="62" spans="1:11" x14ac:dyDescent="0.2">
      <c r="G62" t="s">
        <v>12322</v>
      </c>
      <c r="H62">
        <v>24</v>
      </c>
      <c r="I62">
        <v>0</v>
      </c>
      <c r="J62">
        <v>11</v>
      </c>
      <c r="K62">
        <v>264</v>
      </c>
    </row>
    <row r="64" spans="1:11" x14ac:dyDescent="0.2">
      <c r="A64" t="s">
        <v>11894</v>
      </c>
      <c r="B64" t="s">
        <v>11900</v>
      </c>
      <c r="C64" t="s">
        <v>11901</v>
      </c>
      <c r="D64">
        <v>2</v>
      </c>
      <c r="E64">
        <v>318</v>
      </c>
      <c r="F64">
        <v>636</v>
      </c>
      <c r="G64" t="s">
        <v>12107</v>
      </c>
      <c r="H64">
        <v>626</v>
      </c>
      <c r="I64">
        <v>10</v>
      </c>
      <c r="J64">
        <v>9</v>
      </c>
      <c r="K64">
        <v>5634</v>
      </c>
    </row>
    <row r="65" spans="1:11" x14ac:dyDescent="0.2">
      <c r="G65" t="s">
        <v>12323</v>
      </c>
      <c r="H65">
        <v>10</v>
      </c>
      <c r="I65">
        <v>0</v>
      </c>
      <c r="J65">
        <v>9</v>
      </c>
      <c r="K65">
        <v>90</v>
      </c>
    </row>
    <row r="67" spans="1:11" x14ac:dyDescent="0.2">
      <c r="A67" t="s">
        <v>12077</v>
      </c>
      <c r="B67" t="s">
        <v>12240</v>
      </c>
      <c r="C67" t="s">
        <v>12122</v>
      </c>
      <c r="D67">
        <v>4.25</v>
      </c>
      <c r="E67">
        <v>152</v>
      </c>
      <c r="F67">
        <v>646</v>
      </c>
      <c r="G67" t="s">
        <v>12322</v>
      </c>
      <c r="H67">
        <v>638</v>
      </c>
      <c r="I67">
        <v>8</v>
      </c>
      <c r="J67">
        <v>9.5</v>
      </c>
      <c r="K67">
        <f>H67*J67</f>
        <v>6061</v>
      </c>
    </row>
    <row r="68" spans="1:11" x14ac:dyDescent="0.2">
      <c r="G68" t="s">
        <v>12876</v>
      </c>
      <c r="H68">
        <v>8</v>
      </c>
      <c r="I68">
        <v>0</v>
      </c>
      <c r="J68">
        <v>9.5</v>
      </c>
      <c r="K68">
        <v>76</v>
      </c>
    </row>
    <row r="70" spans="1:11" x14ac:dyDescent="0.2">
      <c r="A70" t="s">
        <v>12145</v>
      </c>
      <c r="B70" t="s">
        <v>12478</v>
      </c>
      <c r="C70" t="s">
        <v>12154</v>
      </c>
      <c r="D70">
        <v>2</v>
      </c>
      <c r="E70">
        <v>310</v>
      </c>
      <c r="F70">
        <v>620</v>
      </c>
      <c r="G70" t="s">
        <v>12430</v>
      </c>
      <c r="H70">
        <v>612</v>
      </c>
      <c r="I70">
        <v>8</v>
      </c>
      <c r="J70">
        <v>9.5</v>
      </c>
      <c r="K70">
        <f>H70*J70</f>
        <v>5814</v>
      </c>
    </row>
    <row r="71" spans="1:11" x14ac:dyDescent="0.2">
      <c r="G71" t="s">
        <v>12876</v>
      </c>
      <c r="H71">
        <v>8</v>
      </c>
      <c r="I71">
        <v>0</v>
      </c>
      <c r="J71">
        <v>9.5</v>
      </c>
      <c r="K71">
        <v>76</v>
      </c>
    </row>
    <row r="73" spans="1:11" x14ac:dyDescent="0.2">
      <c r="A73" t="s">
        <v>12322</v>
      </c>
      <c r="B73" t="s">
        <v>12326</v>
      </c>
      <c r="C73" t="s">
        <v>11357</v>
      </c>
      <c r="D73">
        <v>2</v>
      </c>
      <c r="E73">
        <v>351</v>
      </c>
      <c r="F73">
        <v>702</v>
      </c>
      <c r="G73" t="s">
        <v>12569</v>
      </c>
      <c r="H73">
        <v>692</v>
      </c>
      <c r="I73">
        <v>10</v>
      </c>
      <c r="J73">
        <v>9.5</v>
      </c>
      <c r="K73">
        <f>H73*J73</f>
        <v>6574</v>
      </c>
    </row>
    <row r="74" spans="1:11" x14ac:dyDescent="0.2">
      <c r="G74" t="s">
        <v>1554</v>
      </c>
      <c r="H74">
        <v>10</v>
      </c>
      <c r="I74">
        <v>0</v>
      </c>
      <c r="J74">
        <v>9.5</v>
      </c>
      <c r="K74">
        <v>95</v>
      </c>
    </row>
    <row r="76" spans="1:11" x14ac:dyDescent="0.2">
      <c r="A76" t="s">
        <v>12417</v>
      </c>
      <c r="B76" t="s">
        <v>12443</v>
      </c>
      <c r="C76" t="s">
        <v>12506</v>
      </c>
      <c r="D76">
        <v>5</v>
      </c>
      <c r="E76">
        <v>140</v>
      </c>
      <c r="F76">
        <v>700</v>
      </c>
      <c r="G76" t="s">
        <v>12598</v>
      </c>
      <c r="H76">
        <v>698</v>
      </c>
      <c r="I76">
        <v>2</v>
      </c>
      <c r="J76">
        <v>9.5</v>
      </c>
      <c r="K76">
        <f>H76*J76</f>
        <v>6631</v>
      </c>
    </row>
    <row r="77" spans="1:11" x14ac:dyDescent="0.2">
      <c r="G77" t="s">
        <v>1554</v>
      </c>
      <c r="H77">
        <v>2</v>
      </c>
      <c r="I77">
        <v>0</v>
      </c>
      <c r="J77">
        <v>9.5</v>
      </c>
      <c r="K77">
        <f t="shared" ref="K77:K88" si="0">H77*J77</f>
        <v>19</v>
      </c>
    </row>
    <row r="79" spans="1:11" x14ac:dyDescent="0.2">
      <c r="A79" t="s">
        <v>12569</v>
      </c>
      <c r="B79" t="s">
        <v>12604</v>
      </c>
      <c r="C79" t="s">
        <v>12605</v>
      </c>
      <c r="D79">
        <v>4</v>
      </c>
      <c r="E79">
        <v>150</v>
      </c>
      <c r="F79">
        <v>600</v>
      </c>
      <c r="G79" t="s">
        <v>12841</v>
      </c>
      <c r="H79">
        <v>590</v>
      </c>
      <c r="I79">
        <v>10</v>
      </c>
      <c r="J79">
        <v>9.5</v>
      </c>
      <c r="K79">
        <f t="shared" si="0"/>
        <v>5605</v>
      </c>
    </row>
    <row r="80" spans="1:11" x14ac:dyDescent="0.2">
      <c r="G80" t="s">
        <v>13063</v>
      </c>
      <c r="H80">
        <v>9</v>
      </c>
      <c r="I80">
        <v>1</v>
      </c>
      <c r="J80">
        <v>9.5</v>
      </c>
      <c r="K80">
        <f t="shared" si="0"/>
        <v>85.5</v>
      </c>
    </row>
    <row r="81" spans="1:11" x14ac:dyDescent="0.2">
      <c r="G81" t="s">
        <v>13187</v>
      </c>
      <c r="H81">
        <v>1</v>
      </c>
      <c r="I81">
        <v>0</v>
      </c>
    </row>
    <row r="83" spans="1:11" x14ac:dyDescent="0.2">
      <c r="A83" t="s">
        <v>12599</v>
      </c>
      <c r="B83" t="s">
        <v>12745</v>
      </c>
      <c r="C83" t="s">
        <v>12746</v>
      </c>
      <c r="D83">
        <v>1.25</v>
      </c>
      <c r="E83">
        <v>350</v>
      </c>
      <c r="F83">
        <v>437.5</v>
      </c>
      <c r="G83" t="s">
        <v>1552</v>
      </c>
      <c r="H83">
        <v>430</v>
      </c>
      <c r="I83">
        <v>7</v>
      </c>
      <c r="J83">
        <v>9</v>
      </c>
      <c r="K83">
        <f t="shared" si="0"/>
        <v>3870</v>
      </c>
    </row>
    <row r="84" spans="1:11" x14ac:dyDescent="0.2">
      <c r="G84" t="s">
        <v>13113</v>
      </c>
      <c r="H84">
        <v>5</v>
      </c>
      <c r="I84">
        <v>2</v>
      </c>
      <c r="J84">
        <v>9</v>
      </c>
      <c r="K84">
        <f t="shared" si="0"/>
        <v>45</v>
      </c>
    </row>
    <row r="85" spans="1:11" x14ac:dyDescent="0.2">
      <c r="G85" t="s">
        <v>13186</v>
      </c>
      <c r="H85">
        <v>2</v>
      </c>
      <c r="I85">
        <v>0</v>
      </c>
    </row>
    <row r="86" spans="1:11" x14ac:dyDescent="0.2">
      <c r="A86" s="18"/>
    </row>
    <row r="87" spans="1:11" x14ac:dyDescent="0.2">
      <c r="A87" t="s">
        <v>12786</v>
      </c>
      <c r="B87" t="s">
        <v>12835</v>
      </c>
      <c r="C87" t="s">
        <v>12836</v>
      </c>
      <c r="D87">
        <v>3</v>
      </c>
      <c r="E87">
        <v>200</v>
      </c>
      <c r="F87">
        <v>600</v>
      </c>
      <c r="G87" t="s">
        <v>1551</v>
      </c>
      <c r="H87">
        <v>590</v>
      </c>
      <c r="I87">
        <v>10</v>
      </c>
      <c r="J87">
        <v>9.5</v>
      </c>
      <c r="K87">
        <f t="shared" si="0"/>
        <v>5605</v>
      </c>
    </row>
    <row r="88" spans="1:11" x14ac:dyDescent="0.2">
      <c r="G88" t="s">
        <v>13063</v>
      </c>
      <c r="H88">
        <v>10</v>
      </c>
      <c r="I88">
        <v>0</v>
      </c>
      <c r="J88">
        <v>9.5</v>
      </c>
      <c r="K88">
        <f t="shared" si="0"/>
        <v>95</v>
      </c>
    </row>
    <row r="90" spans="1:11" x14ac:dyDescent="0.2">
      <c r="A90" t="s">
        <v>1586</v>
      </c>
      <c r="B90" t="s">
        <v>1476</v>
      </c>
      <c r="C90" t="s">
        <v>1531</v>
      </c>
      <c r="D90">
        <v>2</v>
      </c>
      <c r="E90">
        <v>300</v>
      </c>
      <c r="F90">
        <v>600</v>
      </c>
      <c r="G90" t="s">
        <v>1417</v>
      </c>
      <c r="H90">
        <v>595</v>
      </c>
      <c r="I90">
        <v>5</v>
      </c>
      <c r="J90">
        <v>9.5</v>
      </c>
      <c r="K90">
        <v>5653</v>
      </c>
    </row>
    <row r="91" spans="1:11" x14ac:dyDescent="0.2">
      <c r="G91" t="s">
        <v>13244</v>
      </c>
      <c r="H91">
        <v>5</v>
      </c>
      <c r="I91">
        <v>0</v>
      </c>
      <c r="J91">
        <v>9.5</v>
      </c>
      <c r="K91">
        <v>48</v>
      </c>
    </row>
    <row r="93" spans="1:11" x14ac:dyDescent="0.2">
      <c r="A93" t="s">
        <v>1553</v>
      </c>
      <c r="B93" t="s">
        <v>1470</v>
      </c>
      <c r="C93" t="s">
        <v>1471</v>
      </c>
      <c r="D93">
        <v>3</v>
      </c>
      <c r="E93">
        <v>198</v>
      </c>
      <c r="F93">
        <v>594</v>
      </c>
      <c r="G93" t="s">
        <v>13113</v>
      </c>
      <c r="H93">
        <v>579</v>
      </c>
      <c r="I93">
        <v>15</v>
      </c>
      <c r="J93">
        <v>9</v>
      </c>
      <c r="K93">
        <v>5211</v>
      </c>
    </row>
    <row r="94" spans="1:11" x14ac:dyDescent="0.2">
      <c r="G94" t="s">
        <v>13298</v>
      </c>
      <c r="H94">
        <v>15</v>
      </c>
      <c r="I94">
        <v>0</v>
      </c>
      <c r="J94">
        <v>9</v>
      </c>
      <c r="K94">
        <v>135</v>
      </c>
    </row>
    <row r="97" spans="1:11" x14ac:dyDescent="0.2">
      <c r="A97" t="s">
        <v>3040</v>
      </c>
      <c r="B97" t="s">
        <v>1411</v>
      </c>
      <c r="C97" t="s">
        <v>1412</v>
      </c>
      <c r="D97">
        <v>2</v>
      </c>
      <c r="E97">
        <v>298</v>
      </c>
      <c r="F97">
        <v>596</v>
      </c>
      <c r="G97" t="s">
        <v>13060</v>
      </c>
      <c r="H97">
        <v>589</v>
      </c>
      <c r="I97">
        <v>7</v>
      </c>
      <c r="J97">
        <v>9</v>
      </c>
      <c r="K97">
        <f>H97*J97</f>
        <v>5301</v>
      </c>
    </row>
    <row r="98" spans="1:11" x14ac:dyDescent="0.2">
      <c r="G98" t="s">
        <v>13298</v>
      </c>
      <c r="H98">
        <v>7</v>
      </c>
      <c r="I98">
        <v>0</v>
      </c>
      <c r="J98">
        <v>9</v>
      </c>
      <c r="K98">
        <f t="shared" ref="K98:K161" si="1">H98*J98</f>
        <v>63</v>
      </c>
    </row>
    <row r="100" spans="1:11" x14ac:dyDescent="0.2">
      <c r="A100" t="s">
        <v>13044</v>
      </c>
      <c r="B100" t="s">
        <v>12995</v>
      </c>
      <c r="C100" t="s">
        <v>12996</v>
      </c>
      <c r="D100">
        <v>2</v>
      </c>
      <c r="E100">
        <v>350</v>
      </c>
      <c r="F100">
        <v>700</v>
      </c>
      <c r="G100" t="s">
        <v>13244</v>
      </c>
      <c r="H100">
        <v>693</v>
      </c>
      <c r="I100">
        <v>7</v>
      </c>
      <c r="J100">
        <v>9</v>
      </c>
      <c r="K100">
        <f t="shared" si="1"/>
        <v>6237</v>
      </c>
    </row>
    <row r="101" spans="1:11" x14ac:dyDescent="0.2">
      <c r="G101" t="s">
        <v>21708</v>
      </c>
      <c r="H101">
        <v>7</v>
      </c>
      <c r="I101">
        <v>0</v>
      </c>
      <c r="J101">
        <v>9</v>
      </c>
      <c r="K101">
        <f t="shared" si="1"/>
        <v>63</v>
      </c>
    </row>
    <row r="103" spans="1:11" x14ac:dyDescent="0.2">
      <c r="A103" t="s">
        <v>13023</v>
      </c>
      <c r="B103" t="s">
        <v>13115</v>
      </c>
      <c r="C103" t="s">
        <v>13116</v>
      </c>
      <c r="D103">
        <v>3</v>
      </c>
      <c r="E103">
        <v>203</v>
      </c>
      <c r="F103">
        <v>609</v>
      </c>
      <c r="G103" t="s">
        <v>13244</v>
      </c>
      <c r="H103">
        <v>597</v>
      </c>
      <c r="I103">
        <v>12</v>
      </c>
      <c r="J103">
        <v>9</v>
      </c>
      <c r="K103">
        <f t="shared" si="1"/>
        <v>5373</v>
      </c>
    </row>
    <row r="104" spans="1:11" x14ac:dyDescent="0.2">
      <c r="G104" t="s">
        <v>21708</v>
      </c>
      <c r="H104">
        <v>5</v>
      </c>
      <c r="I104">
        <v>7</v>
      </c>
      <c r="J104">
        <v>9</v>
      </c>
      <c r="K104">
        <v>45</v>
      </c>
    </row>
    <row r="105" spans="1:11" x14ac:dyDescent="0.2">
      <c r="G105" t="s">
        <v>13656</v>
      </c>
      <c r="H105">
        <v>7</v>
      </c>
      <c r="I105">
        <v>0</v>
      </c>
      <c r="K105">
        <f t="shared" si="1"/>
        <v>0</v>
      </c>
    </row>
    <row r="107" spans="1:11" x14ac:dyDescent="0.2">
      <c r="A107" t="s">
        <v>13024</v>
      </c>
      <c r="B107" t="s">
        <v>13050</v>
      </c>
      <c r="C107" t="s">
        <v>13051</v>
      </c>
      <c r="D107">
        <v>2</v>
      </c>
      <c r="E107">
        <v>353</v>
      </c>
      <c r="F107">
        <f>D107*E107</f>
        <v>706</v>
      </c>
      <c r="G107" t="s">
        <v>13297</v>
      </c>
      <c r="H107">
        <v>697</v>
      </c>
      <c r="I107">
        <v>9</v>
      </c>
      <c r="J107">
        <v>9.5</v>
      </c>
      <c r="K107">
        <f t="shared" si="1"/>
        <v>6621.5</v>
      </c>
    </row>
    <row r="108" spans="1:11" x14ac:dyDescent="0.2">
      <c r="G108" t="s">
        <v>21708</v>
      </c>
      <c r="H108">
        <v>8</v>
      </c>
      <c r="I108">
        <v>1</v>
      </c>
      <c r="J108">
        <v>9.5</v>
      </c>
      <c r="K108">
        <v>76</v>
      </c>
    </row>
    <row r="109" spans="1:11" x14ac:dyDescent="0.2">
      <c r="G109" t="s">
        <v>13630</v>
      </c>
      <c r="H109">
        <v>1</v>
      </c>
      <c r="I109">
        <v>0</v>
      </c>
      <c r="K109">
        <f t="shared" si="1"/>
        <v>0</v>
      </c>
    </row>
    <row r="111" spans="1:11" x14ac:dyDescent="0.2">
      <c r="A111" t="s">
        <v>13076</v>
      </c>
      <c r="B111" t="s">
        <v>13126</v>
      </c>
      <c r="C111" t="s">
        <v>13127</v>
      </c>
      <c r="D111">
        <v>2</v>
      </c>
      <c r="E111">
        <v>369</v>
      </c>
      <c r="F111">
        <v>738</v>
      </c>
      <c r="G111" t="s">
        <v>13373</v>
      </c>
      <c r="H111">
        <v>730</v>
      </c>
      <c r="I111">
        <v>8</v>
      </c>
      <c r="J111">
        <v>9</v>
      </c>
      <c r="K111">
        <f t="shared" si="1"/>
        <v>6570</v>
      </c>
    </row>
    <row r="112" spans="1:11" x14ac:dyDescent="0.2">
      <c r="G112" t="s">
        <v>21667</v>
      </c>
      <c r="H112">
        <v>5</v>
      </c>
      <c r="I112">
        <v>3</v>
      </c>
      <c r="J112">
        <v>9</v>
      </c>
      <c r="K112">
        <f t="shared" si="1"/>
        <v>45</v>
      </c>
    </row>
    <row r="113" spans="1:11" x14ac:dyDescent="0.2">
      <c r="G113" t="s">
        <v>1321</v>
      </c>
      <c r="H113">
        <v>3</v>
      </c>
      <c r="I113">
        <v>0</v>
      </c>
    </row>
    <row r="115" spans="1:11" x14ac:dyDescent="0.2">
      <c r="A115" t="s">
        <v>13321</v>
      </c>
      <c r="B115" t="s">
        <v>13437</v>
      </c>
      <c r="C115" t="s">
        <v>13438</v>
      </c>
      <c r="D115">
        <v>2</v>
      </c>
      <c r="E115">
        <v>222</v>
      </c>
      <c r="F115">
        <f>D115*E115</f>
        <v>444</v>
      </c>
      <c r="G115" t="s">
        <v>13373</v>
      </c>
      <c r="H115">
        <v>435</v>
      </c>
      <c r="I115">
        <v>9</v>
      </c>
      <c r="J115">
        <v>9</v>
      </c>
      <c r="K115">
        <f t="shared" si="1"/>
        <v>3915</v>
      </c>
    </row>
    <row r="116" spans="1:11" x14ac:dyDescent="0.2">
      <c r="G116" t="s">
        <v>21667</v>
      </c>
      <c r="H116">
        <v>9</v>
      </c>
      <c r="I116">
        <v>0</v>
      </c>
      <c r="J116">
        <v>9</v>
      </c>
      <c r="K116">
        <f t="shared" si="1"/>
        <v>81</v>
      </c>
    </row>
    <row r="118" spans="1:11" x14ac:dyDescent="0.2">
      <c r="A118" t="s">
        <v>13374</v>
      </c>
      <c r="B118" t="s">
        <v>13432</v>
      </c>
      <c r="C118" t="s">
        <v>13433</v>
      </c>
      <c r="D118">
        <v>2</v>
      </c>
      <c r="E118">
        <v>222</v>
      </c>
      <c r="F118">
        <f>D118*E118</f>
        <v>444</v>
      </c>
      <c r="G118" t="s">
        <v>21665</v>
      </c>
      <c r="H118">
        <v>440</v>
      </c>
      <c r="I118">
        <f>F118-H118</f>
        <v>4</v>
      </c>
      <c r="J118">
        <v>8.5</v>
      </c>
      <c r="K118">
        <f t="shared" si="1"/>
        <v>3740</v>
      </c>
    </row>
    <row r="119" spans="1:11" x14ac:dyDescent="0.2">
      <c r="G119" t="s">
        <v>21667</v>
      </c>
      <c r="H119">
        <v>4</v>
      </c>
      <c r="I119">
        <v>0</v>
      </c>
      <c r="J119">
        <v>8.5</v>
      </c>
      <c r="K119">
        <f t="shared" si="1"/>
        <v>34</v>
      </c>
    </row>
    <row r="121" spans="1:11" x14ac:dyDescent="0.2">
      <c r="A121" t="s">
        <v>13574</v>
      </c>
      <c r="B121" t="s">
        <v>13532</v>
      </c>
      <c r="C121" t="s">
        <v>12903</v>
      </c>
      <c r="D121">
        <v>2</v>
      </c>
      <c r="E121">
        <v>244</v>
      </c>
      <c r="F121">
        <f>D121*E121</f>
        <v>488</v>
      </c>
      <c r="G121" t="s">
        <v>21664</v>
      </c>
      <c r="H121">
        <v>486</v>
      </c>
      <c r="I121">
        <f>F121-H121</f>
        <v>2</v>
      </c>
      <c r="J121">
        <v>9</v>
      </c>
      <c r="K121">
        <f t="shared" si="1"/>
        <v>4374</v>
      </c>
    </row>
    <row r="122" spans="1:11" x14ac:dyDescent="0.2">
      <c r="G122" t="s">
        <v>21667</v>
      </c>
      <c r="H122">
        <v>2</v>
      </c>
      <c r="I122">
        <v>0</v>
      </c>
      <c r="J122">
        <v>9</v>
      </c>
      <c r="K122">
        <f t="shared" si="1"/>
        <v>18</v>
      </c>
    </row>
    <row r="124" spans="1:11" x14ac:dyDescent="0.2">
      <c r="A124" t="s">
        <v>21663</v>
      </c>
      <c r="B124" t="s">
        <v>13674</v>
      </c>
      <c r="C124" t="s">
        <v>12986</v>
      </c>
      <c r="D124">
        <v>1</v>
      </c>
      <c r="E124">
        <v>375</v>
      </c>
      <c r="F124">
        <f>D124*E124</f>
        <v>375</v>
      </c>
      <c r="G124" t="s">
        <v>21676</v>
      </c>
      <c r="H124">
        <v>371</v>
      </c>
      <c r="I124">
        <f>F124-H124</f>
        <v>4</v>
      </c>
      <c r="J124">
        <v>9</v>
      </c>
      <c r="K124">
        <f t="shared" si="1"/>
        <v>3339</v>
      </c>
    </row>
    <row r="125" spans="1:11" x14ac:dyDescent="0.2">
      <c r="K125">
        <f t="shared" si="1"/>
        <v>0</v>
      </c>
    </row>
    <row r="127" spans="1:11" x14ac:dyDescent="0.2">
      <c r="A127" t="s">
        <v>21664</v>
      </c>
      <c r="B127" t="s">
        <v>13781</v>
      </c>
      <c r="C127" t="s">
        <v>13782</v>
      </c>
      <c r="D127">
        <v>2</v>
      </c>
      <c r="E127">
        <v>254</v>
      </c>
      <c r="F127">
        <f>D127*E127</f>
        <v>508</v>
      </c>
      <c r="G127" t="s">
        <v>1350</v>
      </c>
      <c r="H127">
        <v>500</v>
      </c>
      <c r="I127">
        <f>F127-H127</f>
        <v>8</v>
      </c>
      <c r="J127">
        <v>11.5</v>
      </c>
      <c r="K127">
        <f t="shared" si="1"/>
        <v>5750</v>
      </c>
    </row>
    <row r="128" spans="1:11" x14ac:dyDescent="0.2">
      <c r="K128">
        <f t="shared" si="1"/>
        <v>0</v>
      </c>
    </row>
    <row r="130" spans="1:11" x14ac:dyDescent="0.2">
      <c r="A130" t="s">
        <v>21677</v>
      </c>
      <c r="B130" t="s">
        <v>13902</v>
      </c>
      <c r="C130" t="s">
        <v>13903</v>
      </c>
      <c r="D130">
        <v>2</v>
      </c>
      <c r="E130">
        <v>353</v>
      </c>
      <c r="F130">
        <f>D130*E130</f>
        <v>706</v>
      </c>
      <c r="I130">
        <f>F130-H130</f>
        <v>706</v>
      </c>
      <c r="K130">
        <f t="shared" si="1"/>
        <v>0</v>
      </c>
    </row>
    <row r="131" spans="1:11" x14ac:dyDescent="0.2">
      <c r="K131">
        <f t="shared" si="1"/>
        <v>0</v>
      </c>
    </row>
    <row r="133" spans="1:11" x14ac:dyDescent="0.2">
      <c r="F133">
        <f>D133*E133</f>
        <v>0</v>
      </c>
      <c r="I133">
        <f>F133-H133</f>
        <v>0</v>
      </c>
      <c r="K133">
        <f t="shared" si="1"/>
        <v>0</v>
      </c>
    </row>
    <row r="134" spans="1:11" x14ac:dyDescent="0.2">
      <c r="K134">
        <f t="shared" si="1"/>
        <v>0</v>
      </c>
    </row>
    <row r="136" spans="1:11" x14ac:dyDescent="0.2">
      <c r="F136">
        <f>D136*E136</f>
        <v>0</v>
      </c>
      <c r="I136">
        <f>F136-H136</f>
        <v>0</v>
      </c>
      <c r="K136">
        <f t="shared" si="1"/>
        <v>0</v>
      </c>
    </row>
    <row r="137" spans="1:11" x14ac:dyDescent="0.2">
      <c r="K137">
        <f t="shared" si="1"/>
        <v>0</v>
      </c>
    </row>
    <row r="139" spans="1:11" x14ac:dyDescent="0.2">
      <c r="F139">
        <f>D139*E139</f>
        <v>0</v>
      </c>
      <c r="I139">
        <f>F139-H139</f>
        <v>0</v>
      </c>
      <c r="K139">
        <f t="shared" si="1"/>
        <v>0</v>
      </c>
    </row>
    <row r="140" spans="1:11" x14ac:dyDescent="0.2">
      <c r="K140">
        <f t="shared" si="1"/>
        <v>0</v>
      </c>
    </row>
    <row r="142" spans="1:11" x14ac:dyDescent="0.2">
      <c r="F142">
        <f>D142*E142</f>
        <v>0</v>
      </c>
      <c r="I142">
        <f>F142-H142</f>
        <v>0</v>
      </c>
      <c r="K142">
        <f t="shared" si="1"/>
        <v>0</v>
      </c>
    </row>
    <row r="143" spans="1:11" x14ac:dyDescent="0.2">
      <c r="K143">
        <f t="shared" si="1"/>
        <v>0</v>
      </c>
    </row>
    <row r="145" spans="6:11" x14ac:dyDescent="0.2">
      <c r="F145">
        <f>D145*E145</f>
        <v>0</v>
      </c>
      <c r="I145">
        <f>F145-H145</f>
        <v>0</v>
      </c>
      <c r="K145">
        <f t="shared" si="1"/>
        <v>0</v>
      </c>
    </row>
    <row r="146" spans="6:11" x14ac:dyDescent="0.2">
      <c r="K146">
        <f t="shared" si="1"/>
        <v>0</v>
      </c>
    </row>
    <row r="148" spans="6:11" x14ac:dyDescent="0.2">
      <c r="F148">
        <f>D148*E148</f>
        <v>0</v>
      </c>
      <c r="I148">
        <f>F148-H148</f>
        <v>0</v>
      </c>
      <c r="K148">
        <f t="shared" si="1"/>
        <v>0</v>
      </c>
    </row>
    <row r="149" spans="6:11" x14ac:dyDescent="0.2">
      <c r="K149">
        <f t="shared" si="1"/>
        <v>0</v>
      </c>
    </row>
    <row r="151" spans="6:11" x14ac:dyDescent="0.2">
      <c r="F151">
        <f>D151*E151</f>
        <v>0</v>
      </c>
      <c r="I151">
        <f>F151-H151</f>
        <v>0</v>
      </c>
      <c r="K151">
        <f t="shared" si="1"/>
        <v>0</v>
      </c>
    </row>
    <row r="152" spans="6:11" x14ac:dyDescent="0.2">
      <c r="K152">
        <f t="shared" si="1"/>
        <v>0</v>
      </c>
    </row>
    <row r="154" spans="6:11" x14ac:dyDescent="0.2">
      <c r="F154">
        <f>D154*E154</f>
        <v>0</v>
      </c>
      <c r="I154">
        <f>F154-H154</f>
        <v>0</v>
      </c>
      <c r="K154">
        <f t="shared" si="1"/>
        <v>0</v>
      </c>
    </row>
    <row r="155" spans="6:11" x14ac:dyDescent="0.2">
      <c r="K155">
        <f t="shared" si="1"/>
        <v>0</v>
      </c>
    </row>
    <row r="157" spans="6:11" x14ac:dyDescent="0.2">
      <c r="F157">
        <f>D157*E157</f>
        <v>0</v>
      </c>
      <c r="I157">
        <f>F157-H157</f>
        <v>0</v>
      </c>
      <c r="K157">
        <f t="shared" si="1"/>
        <v>0</v>
      </c>
    </row>
    <row r="158" spans="6:11" x14ac:dyDescent="0.2">
      <c r="K158">
        <f t="shared" si="1"/>
        <v>0</v>
      </c>
    </row>
    <row r="160" spans="6:11" x14ac:dyDescent="0.2">
      <c r="F160">
        <f>D160*E160</f>
        <v>0</v>
      </c>
      <c r="I160">
        <f>F160-H160</f>
        <v>0</v>
      </c>
      <c r="K160">
        <f t="shared" si="1"/>
        <v>0</v>
      </c>
    </row>
    <row r="161" spans="6:11" x14ac:dyDescent="0.2">
      <c r="K161">
        <f t="shared" si="1"/>
        <v>0</v>
      </c>
    </row>
    <row r="163" spans="6:11" x14ac:dyDescent="0.2">
      <c r="F163">
        <f>D163*E163</f>
        <v>0</v>
      </c>
      <c r="I163">
        <f>F163-H163</f>
        <v>0</v>
      </c>
      <c r="K163">
        <f t="shared" ref="K163:K173" si="2">H163*J163</f>
        <v>0</v>
      </c>
    </row>
    <row r="164" spans="6:11" x14ac:dyDescent="0.2">
      <c r="K164">
        <f t="shared" si="2"/>
        <v>0</v>
      </c>
    </row>
    <row r="166" spans="6:11" x14ac:dyDescent="0.2">
      <c r="F166">
        <f>D166*E166</f>
        <v>0</v>
      </c>
      <c r="I166">
        <f>F166-H166</f>
        <v>0</v>
      </c>
      <c r="K166">
        <f t="shared" si="2"/>
        <v>0</v>
      </c>
    </row>
    <row r="167" spans="6:11" x14ac:dyDescent="0.2">
      <c r="K167">
        <f t="shared" si="2"/>
        <v>0</v>
      </c>
    </row>
    <row r="169" spans="6:11" x14ac:dyDescent="0.2">
      <c r="F169">
        <f>D169*E169</f>
        <v>0</v>
      </c>
      <c r="I169">
        <f>F169-H169</f>
        <v>0</v>
      </c>
      <c r="K169">
        <f t="shared" si="2"/>
        <v>0</v>
      </c>
    </row>
    <row r="170" spans="6:11" x14ac:dyDescent="0.2">
      <c r="K170">
        <f t="shared" si="2"/>
        <v>0</v>
      </c>
    </row>
    <row r="172" spans="6:11" x14ac:dyDescent="0.2">
      <c r="F172">
        <f>D172*E172</f>
        <v>0</v>
      </c>
      <c r="I172">
        <f>F172-H172</f>
        <v>0</v>
      </c>
      <c r="K172">
        <f t="shared" si="2"/>
        <v>0</v>
      </c>
    </row>
    <row r="173" spans="6:11" x14ac:dyDescent="0.2">
      <c r="K173">
        <f t="shared" si="2"/>
        <v>0</v>
      </c>
    </row>
    <row r="175" spans="6:11" x14ac:dyDescent="0.2">
      <c r="F175">
        <f>D175*E175</f>
        <v>0</v>
      </c>
    </row>
  </sheetData>
  <mergeCells count="1">
    <mergeCell ref="A1:C3"/>
  </mergeCells>
  <phoneticPr fontId="13" type="noConversion"/>
  <pageMargins left="0.75" right="0.75" top="1" bottom="1" header="0.5" footer="0.5"/>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K57"/>
  <sheetViews>
    <sheetView zoomScaleNormal="100" workbookViewId="0">
      <selection activeCell="H10" sqref="H10"/>
    </sheetView>
  </sheetViews>
  <sheetFormatPr baseColWidth="10" defaultRowHeight="12.75" x14ac:dyDescent="0.2"/>
  <cols>
    <col min="7" max="7" width="11.875" customWidth="1"/>
  </cols>
  <sheetData>
    <row r="1" spans="1:11" x14ac:dyDescent="0.2">
      <c r="A1" s="127" t="s">
        <v>8323</v>
      </c>
      <c r="B1" s="128"/>
      <c r="C1" s="129"/>
    </row>
    <row r="2" spans="1:11" x14ac:dyDescent="0.2">
      <c r="A2" s="130"/>
      <c r="B2" s="131"/>
      <c r="C2" s="132"/>
    </row>
    <row r="3" spans="1:11" x14ac:dyDescent="0.2">
      <c r="A3" s="133"/>
      <c r="B3" s="134"/>
      <c r="C3" s="135"/>
    </row>
    <row r="4" spans="1:11" ht="13.5" thickBot="1" x14ac:dyDescent="0.25"/>
    <row r="5" spans="1:11" ht="18.75" thickBot="1" x14ac:dyDescent="0.3">
      <c r="A5" s="3" t="s">
        <v>6476</v>
      </c>
      <c r="B5" s="3" t="s">
        <v>6814</v>
      </c>
      <c r="C5" s="3" t="s">
        <v>7844</v>
      </c>
      <c r="D5" s="3" t="s">
        <v>7684</v>
      </c>
      <c r="E5" s="3" t="s">
        <v>7848</v>
      </c>
      <c r="F5" s="4" t="s">
        <v>6904</v>
      </c>
      <c r="G5" s="3" t="s">
        <v>6829</v>
      </c>
      <c r="H5" s="3" t="s">
        <v>6844</v>
      </c>
      <c r="I5" s="3" t="s">
        <v>6404</v>
      </c>
      <c r="J5" s="3" t="s">
        <v>7022</v>
      </c>
      <c r="K5" s="3" t="s">
        <v>6312</v>
      </c>
    </row>
    <row r="6" spans="1:11" x14ac:dyDescent="0.2">
      <c r="A6" s="5">
        <v>39296</v>
      </c>
      <c r="B6" t="s">
        <v>4090</v>
      </c>
      <c r="C6" t="s">
        <v>4091</v>
      </c>
      <c r="D6">
        <v>1</v>
      </c>
      <c r="E6">
        <v>382</v>
      </c>
      <c r="F6">
        <v>382</v>
      </c>
      <c r="G6" s="5">
        <v>39303</v>
      </c>
      <c r="H6">
        <v>373</v>
      </c>
      <c r="I6">
        <v>9</v>
      </c>
      <c r="J6">
        <v>9</v>
      </c>
      <c r="K6">
        <v>3357</v>
      </c>
    </row>
    <row r="7" spans="1:11" x14ac:dyDescent="0.2">
      <c r="A7" s="5"/>
      <c r="G7" s="5" t="s">
        <v>8460</v>
      </c>
      <c r="H7">
        <v>2</v>
      </c>
      <c r="I7">
        <v>7</v>
      </c>
      <c r="J7">
        <v>9</v>
      </c>
      <c r="K7">
        <v>18</v>
      </c>
    </row>
    <row r="8" spans="1:11" x14ac:dyDescent="0.2">
      <c r="G8" t="s">
        <v>3970</v>
      </c>
      <c r="H8">
        <v>7</v>
      </c>
      <c r="I8">
        <v>0</v>
      </c>
    </row>
    <row r="10" spans="1:11" x14ac:dyDescent="0.2">
      <c r="A10" s="5">
        <v>39303</v>
      </c>
      <c r="B10" t="s">
        <v>4096</v>
      </c>
      <c r="C10" t="s">
        <v>4097</v>
      </c>
      <c r="D10">
        <v>3</v>
      </c>
      <c r="E10">
        <v>251</v>
      </c>
      <c r="F10">
        <v>753</v>
      </c>
      <c r="G10" s="5">
        <v>39310</v>
      </c>
      <c r="H10">
        <v>743</v>
      </c>
      <c r="I10">
        <v>10</v>
      </c>
      <c r="J10">
        <v>9</v>
      </c>
      <c r="K10">
        <f>H10*J10</f>
        <v>6687</v>
      </c>
    </row>
    <row r="11" spans="1:11" x14ac:dyDescent="0.2">
      <c r="A11" s="5"/>
      <c r="G11" s="5" t="s">
        <v>8459</v>
      </c>
      <c r="H11">
        <v>4</v>
      </c>
      <c r="I11">
        <v>6</v>
      </c>
      <c r="J11">
        <v>9</v>
      </c>
      <c r="K11">
        <v>36</v>
      </c>
    </row>
    <row r="12" spans="1:11" x14ac:dyDescent="0.2">
      <c r="G12" t="s">
        <v>4014</v>
      </c>
      <c r="H12">
        <v>5</v>
      </c>
      <c r="I12">
        <v>1</v>
      </c>
    </row>
    <row r="13" spans="1:11" x14ac:dyDescent="0.2">
      <c r="G13" t="s">
        <v>3767</v>
      </c>
      <c r="H13">
        <v>1</v>
      </c>
      <c r="I13">
        <v>0</v>
      </c>
      <c r="J13">
        <v>9</v>
      </c>
      <c r="K13">
        <v>9</v>
      </c>
    </row>
    <row r="15" spans="1:11" x14ac:dyDescent="0.2">
      <c r="A15" t="s">
        <v>4254</v>
      </c>
      <c r="B15" t="s">
        <v>4139</v>
      </c>
      <c r="C15" t="s">
        <v>4140</v>
      </c>
      <c r="D15">
        <v>1</v>
      </c>
      <c r="E15">
        <v>345</v>
      </c>
      <c r="F15">
        <v>345</v>
      </c>
      <c r="G15" t="s">
        <v>8460</v>
      </c>
      <c r="H15">
        <v>312</v>
      </c>
      <c r="I15">
        <v>33</v>
      </c>
      <c r="J15">
        <v>10</v>
      </c>
      <c r="K15">
        <v>3120</v>
      </c>
    </row>
    <row r="16" spans="1:11" x14ac:dyDescent="0.2">
      <c r="G16" t="s">
        <v>3767</v>
      </c>
      <c r="H16">
        <v>26</v>
      </c>
      <c r="I16">
        <v>7</v>
      </c>
      <c r="J16">
        <v>10</v>
      </c>
      <c r="K16">
        <v>260</v>
      </c>
    </row>
    <row r="17" spans="1:11" x14ac:dyDescent="0.2">
      <c r="G17" t="s">
        <v>3741</v>
      </c>
      <c r="H17">
        <v>7</v>
      </c>
      <c r="I17">
        <v>0</v>
      </c>
    </row>
    <row r="19" spans="1:11" x14ac:dyDescent="0.2">
      <c r="A19" t="s">
        <v>4028</v>
      </c>
      <c r="B19" t="s">
        <v>3824</v>
      </c>
      <c r="C19" t="s">
        <v>3825</v>
      </c>
      <c r="D19">
        <v>3</v>
      </c>
      <c r="E19">
        <v>255</v>
      </c>
      <c r="F19">
        <v>765</v>
      </c>
      <c r="G19" t="s">
        <v>4051</v>
      </c>
      <c r="H19">
        <v>761</v>
      </c>
      <c r="I19">
        <v>4</v>
      </c>
      <c r="J19">
        <v>9</v>
      </c>
      <c r="K19">
        <v>6849</v>
      </c>
    </row>
    <row r="20" spans="1:11" x14ac:dyDescent="0.2">
      <c r="G20" t="s">
        <v>3970</v>
      </c>
      <c r="H20">
        <v>2</v>
      </c>
      <c r="I20">
        <v>2</v>
      </c>
    </row>
    <row r="21" spans="1:11" x14ac:dyDescent="0.2">
      <c r="G21" t="s">
        <v>3766</v>
      </c>
      <c r="H21">
        <v>2</v>
      </c>
      <c r="I21">
        <v>0</v>
      </c>
      <c r="J21">
        <v>9</v>
      </c>
      <c r="K21">
        <v>18</v>
      </c>
    </row>
    <row r="23" spans="1:11" x14ac:dyDescent="0.2">
      <c r="A23" t="s">
        <v>3853</v>
      </c>
      <c r="B23" t="s">
        <v>3875</v>
      </c>
      <c r="C23" t="s">
        <v>3829</v>
      </c>
      <c r="D23">
        <v>4</v>
      </c>
      <c r="E23">
        <v>160</v>
      </c>
      <c r="F23">
        <v>640</v>
      </c>
      <c r="G23" t="s">
        <v>3767</v>
      </c>
      <c r="H23">
        <v>620</v>
      </c>
      <c r="I23">
        <v>20</v>
      </c>
      <c r="J23">
        <v>9</v>
      </c>
      <c r="K23">
        <v>5580</v>
      </c>
    </row>
    <row r="24" spans="1:11" x14ac:dyDescent="0.2">
      <c r="G24" t="s">
        <v>8777</v>
      </c>
      <c r="H24">
        <v>20</v>
      </c>
      <c r="I24">
        <v>0</v>
      </c>
      <c r="J24">
        <v>9</v>
      </c>
      <c r="K24">
        <v>180</v>
      </c>
    </row>
    <row r="27" spans="1:11" x14ac:dyDescent="0.2">
      <c r="A27" t="s">
        <v>3853</v>
      </c>
      <c r="B27" t="s">
        <v>3886</v>
      </c>
      <c r="C27" t="s">
        <v>3944</v>
      </c>
      <c r="D27">
        <v>4</v>
      </c>
      <c r="E27">
        <v>160</v>
      </c>
      <c r="F27">
        <v>640</v>
      </c>
      <c r="G27" t="s">
        <v>3718</v>
      </c>
      <c r="H27">
        <v>639</v>
      </c>
      <c r="I27">
        <v>1</v>
      </c>
      <c r="J27">
        <v>11.5</v>
      </c>
      <c r="K27">
        <v>7348</v>
      </c>
    </row>
    <row r="28" spans="1:11" x14ac:dyDescent="0.2">
      <c r="G28" t="s">
        <v>3707</v>
      </c>
      <c r="H28">
        <v>1</v>
      </c>
      <c r="I28">
        <v>0</v>
      </c>
    </row>
    <row r="30" spans="1:11" x14ac:dyDescent="0.2">
      <c r="A30" t="s">
        <v>3767</v>
      </c>
      <c r="B30" t="s">
        <v>3838</v>
      </c>
      <c r="C30" t="s">
        <v>3837</v>
      </c>
      <c r="D30">
        <v>3</v>
      </c>
      <c r="E30">
        <v>203</v>
      </c>
      <c r="F30">
        <v>609</v>
      </c>
      <c r="G30" t="s">
        <v>3654</v>
      </c>
      <c r="H30">
        <v>600</v>
      </c>
      <c r="I30">
        <v>9</v>
      </c>
      <c r="J30">
        <v>10.5</v>
      </c>
      <c r="K30">
        <v>6300</v>
      </c>
    </row>
    <row r="31" spans="1:11" x14ac:dyDescent="0.2">
      <c r="G31" t="s">
        <v>3473</v>
      </c>
      <c r="H31">
        <v>3</v>
      </c>
      <c r="I31">
        <v>6</v>
      </c>
    </row>
    <row r="32" spans="1:11" x14ac:dyDescent="0.2">
      <c r="G32" t="s">
        <v>8647</v>
      </c>
      <c r="H32">
        <v>6</v>
      </c>
      <c r="I32">
        <v>0</v>
      </c>
    </row>
    <row r="35" spans="1:11" x14ac:dyDescent="0.2">
      <c r="A35" t="s">
        <v>3591</v>
      </c>
      <c r="B35" t="s">
        <v>3758</v>
      </c>
      <c r="C35" t="s">
        <v>3630</v>
      </c>
      <c r="D35">
        <v>1</v>
      </c>
      <c r="E35">
        <v>568</v>
      </c>
      <c r="F35">
        <v>568</v>
      </c>
      <c r="G35" t="s">
        <v>8652</v>
      </c>
      <c r="H35">
        <v>550</v>
      </c>
      <c r="I35">
        <v>18</v>
      </c>
      <c r="J35">
        <v>9</v>
      </c>
      <c r="K35">
        <v>4950</v>
      </c>
    </row>
    <row r="36" spans="1:11" x14ac:dyDescent="0.2">
      <c r="G36" t="s">
        <v>8777</v>
      </c>
      <c r="H36">
        <v>11</v>
      </c>
      <c r="I36">
        <v>7</v>
      </c>
      <c r="J36">
        <v>9</v>
      </c>
      <c r="K36">
        <v>99</v>
      </c>
    </row>
    <row r="37" spans="1:11" x14ac:dyDescent="0.2">
      <c r="G37" t="s">
        <v>3321</v>
      </c>
      <c r="H37">
        <v>7</v>
      </c>
      <c r="I37">
        <v>0</v>
      </c>
    </row>
    <row r="39" spans="1:11" x14ac:dyDescent="0.2">
      <c r="A39" t="s">
        <v>3679</v>
      </c>
      <c r="B39" t="s">
        <v>3820</v>
      </c>
      <c r="C39" t="s">
        <v>3821</v>
      </c>
      <c r="D39">
        <v>4</v>
      </c>
      <c r="E39">
        <v>155</v>
      </c>
      <c r="F39">
        <v>620</v>
      </c>
      <c r="G39" t="s">
        <v>3492</v>
      </c>
      <c r="H39">
        <v>614</v>
      </c>
      <c r="I39">
        <v>6</v>
      </c>
      <c r="J39">
        <v>10</v>
      </c>
      <c r="K39">
        <v>6140</v>
      </c>
    </row>
    <row r="40" spans="1:11" x14ac:dyDescent="0.2">
      <c r="G40" t="s">
        <v>8670</v>
      </c>
      <c r="H40">
        <v>6</v>
      </c>
      <c r="I40">
        <v>0</v>
      </c>
    </row>
    <row r="42" spans="1:11" x14ac:dyDescent="0.2">
      <c r="A42" t="s">
        <v>3622</v>
      </c>
      <c r="B42" t="s">
        <v>8697</v>
      </c>
      <c r="C42" t="s">
        <v>3518</v>
      </c>
      <c r="D42">
        <v>4</v>
      </c>
      <c r="E42">
        <v>133</v>
      </c>
      <c r="F42">
        <v>532</v>
      </c>
      <c r="G42" t="s">
        <v>8777</v>
      </c>
      <c r="H42">
        <v>530</v>
      </c>
      <c r="I42">
        <v>2</v>
      </c>
      <c r="J42">
        <v>9</v>
      </c>
      <c r="K42">
        <v>4770</v>
      </c>
    </row>
    <row r="43" spans="1:11" x14ac:dyDescent="0.2">
      <c r="G43" t="s">
        <v>3320</v>
      </c>
      <c r="H43">
        <v>2</v>
      </c>
      <c r="I43">
        <v>0</v>
      </c>
    </row>
    <row r="46" spans="1:11" x14ac:dyDescent="0.2">
      <c r="A46" t="s">
        <v>3622</v>
      </c>
      <c r="B46" t="s">
        <v>3480</v>
      </c>
      <c r="C46" t="s">
        <v>3590</v>
      </c>
      <c r="D46">
        <v>2</v>
      </c>
      <c r="E46">
        <v>303</v>
      </c>
      <c r="F46">
        <v>606</v>
      </c>
      <c r="G46" t="s">
        <v>8514</v>
      </c>
      <c r="H46">
        <v>599</v>
      </c>
      <c r="I46">
        <v>7</v>
      </c>
      <c r="J46">
        <v>9</v>
      </c>
      <c r="K46">
        <v>5391</v>
      </c>
    </row>
    <row r="47" spans="1:11" x14ac:dyDescent="0.2">
      <c r="G47" t="s">
        <v>8671</v>
      </c>
      <c r="H47">
        <v>6</v>
      </c>
      <c r="I47">
        <v>1</v>
      </c>
    </row>
    <row r="48" spans="1:11" x14ac:dyDescent="0.2">
      <c r="G48" t="s">
        <v>3327</v>
      </c>
      <c r="H48">
        <v>1</v>
      </c>
      <c r="I48">
        <v>0</v>
      </c>
      <c r="J48">
        <v>9</v>
      </c>
      <c r="K48">
        <v>9</v>
      </c>
    </row>
    <row r="51" spans="1:11" x14ac:dyDescent="0.2">
      <c r="A51" t="s">
        <v>3558</v>
      </c>
      <c r="B51" t="s">
        <v>3483</v>
      </c>
      <c r="C51" t="s">
        <v>3484</v>
      </c>
      <c r="D51">
        <v>4</v>
      </c>
      <c r="E51">
        <v>133</v>
      </c>
      <c r="F51">
        <v>532</v>
      </c>
      <c r="G51" t="s">
        <v>3445</v>
      </c>
      <c r="H51">
        <v>507</v>
      </c>
      <c r="I51">
        <v>25</v>
      </c>
      <c r="J51">
        <v>9.5</v>
      </c>
      <c r="K51">
        <v>4816</v>
      </c>
    </row>
    <row r="52" spans="1:11" x14ac:dyDescent="0.2">
      <c r="G52" t="s">
        <v>3327</v>
      </c>
      <c r="H52">
        <v>10</v>
      </c>
      <c r="I52">
        <v>15</v>
      </c>
      <c r="J52">
        <v>9</v>
      </c>
      <c r="K52">
        <v>90</v>
      </c>
    </row>
    <row r="53" spans="1:11" x14ac:dyDescent="0.2">
      <c r="G53" t="s">
        <v>3271</v>
      </c>
      <c r="H53">
        <v>10</v>
      </c>
      <c r="I53">
        <v>5</v>
      </c>
    </row>
    <row r="54" spans="1:11" x14ac:dyDescent="0.2">
      <c r="G54" t="s">
        <v>3320</v>
      </c>
      <c r="H54">
        <v>5</v>
      </c>
      <c r="I54">
        <v>0</v>
      </c>
    </row>
    <row r="56" spans="1:11" x14ac:dyDescent="0.2">
      <c r="A56" t="s">
        <v>3597</v>
      </c>
      <c r="B56" t="s">
        <v>3365</v>
      </c>
      <c r="C56" t="s">
        <v>3530</v>
      </c>
      <c r="D56">
        <v>2</v>
      </c>
      <c r="E56">
        <v>318</v>
      </c>
      <c r="F56">
        <v>636</v>
      </c>
      <c r="G56" t="s">
        <v>8514</v>
      </c>
      <c r="H56">
        <v>633</v>
      </c>
      <c r="I56">
        <v>3</v>
      </c>
      <c r="J56">
        <v>8</v>
      </c>
      <c r="K56">
        <v>5064</v>
      </c>
    </row>
    <row r="57" spans="1:11" x14ac:dyDescent="0.2">
      <c r="G57" t="s">
        <v>8672</v>
      </c>
      <c r="H57">
        <v>3</v>
      </c>
      <c r="I57">
        <v>0</v>
      </c>
    </row>
  </sheetData>
  <mergeCells count="1">
    <mergeCell ref="A1:C3"/>
  </mergeCells>
  <phoneticPr fontId="13" type="noConversion"/>
  <pageMargins left="0.75" right="0.75" top="1" bottom="1" header="0.5" footer="0.5"/>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K284"/>
  <sheetViews>
    <sheetView topLeftCell="A256" zoomScaleNormal="100" workbookViewId="0">
      <selection activeCell="K224" sqref="K224"/>
    </sheetView>
  </sheetViews>
  <sheetFormatPr baseColWidth="10" defaultRowHeight="12.75" x14ac:dyDescent="0.2"/>
  <cols>
    <col min="7" max="7" width="16.125" customWidth="1"/>
  </cols>
  <sheetData>
    <row r="1" spans="1:11" x14ac:dyDescent="0.2">
      <c r="A1" s="127" t="s">
        <v>6108</v>
      </c>
      <c r="B1" s="128"/>
      <c r="C1" s="129"/>
    </row>
    <row r="2" spans="1:11" x14ac:dyDescent="0.2">
      <c r="A2" s="130"/>
      <c r="B2" s="131"/>
      <c r="C2" s="132"/>
    </row>
    <row r="3" spans="1:11" x14ac:dyDescent="0.2">
      <c r="A3" s="133"/>
      <c r="B3" s="134"/>
      <c r="C3" s="135"/>
    </row>
    <row r="4" spans="1:11" ht="13.5" thickBot="1" x14ac:dyDescent="0.25"/>
    <row r="5" spans="1:11" ht="18.75" thickBot="1" x14ac:dyDescent="0.3">
      <c r="A5" s="3" t="s">
        <v>6476</v>
      </c>
      <c r="B5" s="3" t="s">
        <v>6814</v>
      </c>
      <c r="C5" s="3" t="s">
        <v>6932</v>
      </c>
      <c r="D5" s="3" t="s">
        <v>6377</v>
      </c>
      <c r="E5" s="3" t="s">
        <v>6249</v>
      </c>
      <c r="F5" s="4" t="s">
        <v>6904</v>
      </c>
      <c r="G5" s="3" t="s">
        <v>6829</v>
      </c>
      <c r="H5" s="3" t="s">
        <v>6844</v>
      </c>
      <c r="I5" s="3" t="s">
        <v>6404</v>
      </c>
      <c r="J5" s="3" t="s">
        <v>7022</v>
      </c>
      <c r="K5" s="3" t="s">
        <v>6312</v>
      </c>
    </row>
    <row r="8" spans="1:11" x14ac:dyDescent="0.2">
      <c r="B8" t="s">
        <v>6218</v>
      </c>
      <c r="C8" t="s">
        <v>5829</v>
      </c>
      <c r="D8">
        <v>2</v>
      </c>
      <c r="E8">
        <v>302</v>
      </c>
      <c r="F8">
        <v>604</v>
      </c>
      <c r="G8" s="5">
        <v>38946</v>
      </c>
      <c r="H8">
        <v>597</v>
      </c>
      <c r="I8">
        <v>7</v>
      </c>
      <c r="J8">
        <v>8.5</v>
      </c>
      <c r="K8">
        <f>H8*J8</f>
        <v>5074.5</v>
      </c>
    </row>
    <row r="9" spans="1:11" x14ac:dyDescent="0.2">
      <c r="G9" s="5">
        <v>38954</v>
      </c>
      <c r="H9">
        <v>4</v>
      </c>
      <c r="I9">
        <v>3</v>
      </c>
    </row>
    <row r="10" spans="1:11" x14ac:dyDescent="0.2">
      <c r="G10" t="s">
        <v>5405</v>
      </c>
      <c r="H10">
        <v>2</v>
      </c>
      <c r="I10">
        <v>1</v>
      </c>
    </row>
    <row r="11" spans="1:11" x14ac:dyDescent="0.2">
      <c r="G11" t="s">
        <v>7163</v>
      </c>
      <c r="H11">
        <v>1</v>
      </c>
      <c r="I11">
        <v>0</v>
      </c>
    </row>
    <row r="13" spans="1:11" x14ac:dyDescent="0.2">
      <c r="B13" t="s">
        <v>6032</v>
      </c>
      <c r="C13" t="s">
        <v>6033</v>
      </c>
      <c r="D13">
        <v>3</v>
      </c>
      <c r="E13">
        <v>176</v>
      </c>
      <c r="F13">
        <v>528</v>
      </c>
      <c r="G13" s="5">
        <v>38946</v>
      </c>
      <c r="H13">
        <v>522</v>
      </c>
      <c r="I13">
        <v>6</v>
      </c>
      <c r="J13">
        <v>8.5</v>
      </c>
      <c r="K13">
        <f>H13*J13</f>
        <v>4437</v>
      </c>
    </row>
    <row r="14" spans="1:11" x14ac:dyDescent="0.2">
      <c r="G14" t="s">
        <v>5848</v>
      </c>
      <c r="H14">
        <v>4</v>
      </c>
      <c r="I14">
        <v>2</v>
      </c>
    </row>
    <row r="15" spans="1:11" x14ac:dyDescent="0.2">
      <c r="G15" t="s">
        <v>7163</v>
      </c>
      <c r="H15">
        <v>2</v>
      </c>
      <c r="I15">
        <v>0</v>
      </c>
    </row>
    <row r="17" spans="1:11" x14ac:dyDescent="0.2">
      <c r="A17" s="5">
        <v>38939</v>
      </c>
      <c r="B17" t="s">
        <v>5690</v>
      </c>
      <c r="C17" t="s">
        <v>5403</v>
      </c>
      <c r="D17">
        <v>2</v>
      </c>
      <c r="E17">
        <v>329</v>
      </c>
      <c r="F17">
        <v>658</v>
      </c>
      <c r="G17" s="5">
        <v>38954</v>
      </c>
      <c r="H17">
        <v>645</v>
      </c>
      <c r="I17">
        <v>13</v>
      </c>
      <c r="J17">
        <v>8</v>
      </c>
      <c r="K17">
        <f>H17*J17</f>
        <v>5160</v>
      </c>
    </row>
    <row r="18" spans="1:11" x14ac:dyDescent="0.2">
      <c r="G18" t="s">
        <v>5335</v>
      </c>
      <c r="H18">
        <v>5</v>
      </c>
      <c r="I18">
        <v>8</v>
      </c>
    </row>
    <row r="19" spans="1:11" x14ac:dyDescent="0.2">
      <c r="G19" s="5">
        <v>39017</v>
      </c>
      <c r="H19">
        <v>3</v>
      </c>
      <c r="I19">
        <v>5</v>
      </c>
      <c r="J19">
        <v>8.5</v>
      </c>
      <c r="K19">
        <v>26</v>
      </c>
    </row>
    <row r="20" spans="1:11" x14ac:dyDescent="0.2">
      <c r="G20" s="5" t="s">
        <v>7169</v>
      </c>
      <c r="H20">
        <v>5</v>
      </c>
      <c r="I20">
        <v>0</v>
      </c>
    </row>
    <row r="21" spans="1:11" x14ac:dyDescent="0.2">
      <c r="G21" s="5"/>
    </row>
    <row r="22" spans="1:11" x14ac:dyDescent="0.2">
      <c r="B22" t="s">
        <v>5526</v>
      </c>
      <c r="C22" t="s">
        <v>5318</v>
      </c>
      <c r="D22">
        <v>2</v>
      </c>
      <c r="E22">
        <v>302</v>
      </c>
      <c r="F22">
        <v>604</v>
      </c>
      <c r="G22" s="5">
        <v>38946</v>
      </c>
      <c r="H22">
        <v>592</v>
      </c>
      <c r="I22">
        <v>12</v>
      </c>
      <c r="J22">
        <v>8</v>
      </c>
      <c r="K22">
        <f>H22*J22</f>
        <v>4736</v>
      </c>
    </row>
    <row r="23" spans="1:11" x14ac:dyDescent="0.2">
      <c r="G23" s="5">
        <v>38954</v>
      </c>
      <c r="H23">
        <v>6</v>
      </c>
      <c r="I23">
        <v>6</v>
      </c>
    </row>
    <row r="24" spans="1:11" x14ac:dyDescent="0.2">
      <c r="G24" s="5" t="s">
        <v>7008</v>
      </c>
      <c r="H24">
        <v>6</v>
      </c>
      <c r="I24">
        <v>0</v>
      </c>
    </row>
    <row r="26" spans="1:11" x14ac:dyDescent="0.2">
      <c r="B26" t="s">
        <v>5623</v>
      </c>
      <c r="C26" t="s">
        <v>6343</v>
      </c>
      <c r="D26">
        <v>2</v>
      </c>
      <c r="E26">
        <v>329</v>
      </c>
      <c r="F26">
        <v>658</v>
      </c>
      <c r="G26" s="5">
        <v>38954</v>
      </c>
      <c r="H26">
        <v>648</v>
      </c>
      <c r="I26">
        <v>10</v>
      </c>
      <c r="J26">
        <v>8</v>
      </c>
      <c r="K26">
        <f>H26*J26</f>
        <v>5184</v>
      </c>
    </row>
    <row r="27" spans="1:11" x14ac:dyDescent="0.2">
      <c r="G27" s="5">
        <v>38967</v>
      </c>
      <c r="H27">
        <v>1</v>
      </c>
      <c r="I27">
        <v>9</v>
      </c>
    </row>
    <row r="28" spans="1:11" x14ac:dyDescent="0.2">
      <c r="G28" t="s">
        <v>5405</v>
      </c>
      <c r="H28">
        <v>5</v>
      </c>
      <c r="I28">
        <v>4</v>
      </c>
    </row>
    <row r="29" spans="1:11" x14ac:dyDescent="0.2">
      <c r="G29" t="s">
        <v>7163</v>
      </c>
      <c r="H29">
        <v>4</v>
      </c>
      <c r="I29">
        <v>0</v>
      </c>
    </row>
    <row r="31" spans="1:11" x14ac:dyDescent="0.2">
      <c r="A31" s="5">
        <v>38946</v>
      </c>
      <c r="B31" t="s">
        <v>6681</v>
      </c>
      <c r="C31" t="s">
        <v>6585</v>
      </c>
      <c r="D31">
        <v>2</v>
      </c>
      <c r="E31">
        <v>310</v>
      </c>
      <c r="F31">
        <v>620</v>
      </c>
      <c r="G31" s="5">
        <v>38967</v>
      </c>
      <c r="H31">
        <v>597</v>
      </c>
      <c r="I31">
        <v>23</v>
      </c>
      <c r="J31">
        <v>8</v>
      </c>
      <c r="K31">
        <f>H31*J31</f>
        <v>4776</v>
      </c>
    </row>
    <row r="32" spans="1:11" x14ac:dyDescent="0.2">
      <c r="G32" s="5">
        <v>38993</v>
      </c>
      <c r="H32">
        <v>23</v>
      </c>
      <c r="I32">
        <v>0</v>
      </c>
      <c r="J32">
        <v>8.5</v>
      </c>
      <c r="K32">
        <v>196</v>
      </c>
    </row>
    <row r="34" spans="1:11" x14ac:dyDescent="0.2">
      <c r="A34" s="5">
        <v>38944</v>
      </c>
      <c r="B34" t="s">
        <v>7233</v>
      </c>
      <c r="C34" t="s">
        <v>6615</v>
      </c>
      <c r="D34">
        <v>2</v>
      </c>
      <c r="E34">
        <v>325</v>
      </c>
      <c r="F34">
        <v>650</v>
      </c>
      <c r="G34" s="5">
        <v>38967</v>
      </c>
      <c r="H34">
        <v>642</v>
      </c>
      <c r="I34">
        <v>8</v>
      </c>
      <c r="J34">
        <v>8</v>
      </c>
      <c r="K34">
        <f>H34*J34</f>
        <v>5136</v>
      </c>
    </row>
    <row r="35" spans="1:11" x14ac:dyDescent="0.2">
      <c r="G35" t="s">
        <v>6631</v>
      </c>
      <c r="H35">
        <v>8</v>
      </c>
      <c r="I35">
        <v>0</v>
      </c>
    </row>
    <row r="37" spans="1:11" x14ac:dyDescent="0.2">
      <c r="B37" t="s">
        <v>7423</v>
      </c>
      <c r="C37" t="s">
        <v>7318</v>
      </c>
      <c r="D37">
        <v>2</v>
      </c>
      <c r="E37">
        <v>300</v>
      </c>
      <c r="F37">
        <v>600</v>
      </c>
      <c r="G37" s="5">
        <v>38954</v>
      </c>
      <c r="H37">
        <v>597</v>
      </c>
      <c r="I37">
        <v>3</v>
      </c>
      <c r="J37">
        <v>8</v>
      </c>
      <c r="K37">
        <f>H37*J37</f>
        <v>4776</v>
      </c>
    </row>
    <row r="38" spans="1:11" x14ac:dyDescent="0.2">
      <c r="G38" t="s">
        <v>6631</v>
      </c>
      <c r="H38">
        <v>3</v>
      </c>
      <c r="I38">
        <v>0</v>
      </c>
    </row>
    <row r="40" spans="1:11" x14ac:dyDescent="0.2">
      <c r="B40" t="s">
        <v>5980</v>
      </c>
      <c r="C40" t="s">
        <v>6062</v>
      </c>
      <c r="D40">
        <v>2</v>
      </c>
      <c r="E40">
        <v>306</v>
      </c>
      <c r="F40">
        <v>612</v>
      </c>
      <c r="G40" s="5">
        <v>38967</v>
      </c>
      <c r="H40">
        <v>611</v>
      </c>
      <c r="I40">
        <v>1</v>
      </c>
      <c r="J40">
        <v>8.5</v>
      </c>
      <c r="K40">
        <f>H40*J40</f>
        <v>5193.5</v>
      </c>
    </row>
    <row r="41" spans="1:11" x14ac:dyDescent="0.2">
      <c r="G41" t="s">
        <v>5269</v>
      </c>
      <c r="H41">
        <v>1</v>
      </c>
      <c r="I41">
        <v>0</v>
      </c>
    </row>
    <row r="43" spans="1:11" x14ac:dyDescent="0.2">
      <c r="A43" s="5">
        <v>38953</v>
      </c>
      <c r="B43" t="s">
        <v>5510</v>
      </c>
      <c r="C43" t="s">
        <v>5586</v>
      </c>
      <c r="D43">
        <v>1</v>
      </c>
      <c r="E43">
        <v>656</v>
      </c>
      <c r="F43">
        <v>656</v>
      </c>
      <c r="G43" s="5">
        <v>38967</v>
      </c>
      <c r="H43">
        <v>640</v>
      </c>
      <c r="I43">
        <v>16</v>
      </c>
      <c r="J43">
        <v>7.5</v>
      </c>
      <c r="K43">
        <f>H43*J43</f>
        <v>4800</v>
      </c>
    </row>
    <row r="44" spans="1:11" x14ac:dyDescent="0.2">
      <c r="G44" s="5">
        <v>38993</v>
      </c>
      <c r="H44">
        <v>14</v>
      </c>
      <c r="I44">
        <v>2</v>
      </c>
      <c r="J44">
        <v>8.5</v>
      </c>
      <c r="K44">
        <v>119</v>
      </c>
    </row>
    <row r="45" spans="1:11" x14ac:dyDescent="0.2">
      <c r="G45" t="s">
        <v>7456</v>
      </c>
      <c r="H45">
        <v>2</v>
      </c>
      <c r="I45">
        <v>0</v>
      </c>
    </row>
    <row r="47" spans="1:11" x14ac:dyDescent="0.2">
      <c r="B47" t="s">
        <v>5498</v>
      </c>
      <c r="C47" t="s">
        <v>5567</v>
      </c>
      <c r="D47">
        <v>2</v>
      </c>
      <c r="E47">
        <v>323</v>
      </c>
      <c r="F47">
        <v>646</v>
      </c>
      <c r="G47" s="5">
        <v>39016</v>
      </c>
      <c r="H47">
        <v>584</v>
      </c>
      <c r="I47">
        <v>62</v>
      </c>
      <c r="J47">
        <v>9</v>
      </c>
      <c r="K47">
        <v>5256</v>
      </c>
    </row>
    <row r="48" spans="1:11" x14ac:dyDescent="0.2">
      <c r="G48" s="5">
        <v>39205</v>
      </c>
      <c r="H48">
        <v>62</v>
      </c>
      <c r="I48">
        <v>0</v>
      </c>
      <c r="J48">
        <v>8.5</v>
      </c>
      <c r="K48">
        <v>527</v>
      </c>
    </row>
    <row r="50" spans="1:11" x14ac:dyDescent="0.2">
      <c r="G50" s="5"/>
    </row>
    <row r="52" spans="1:11" x14ac:dyDescent="0.2">
      <c r="B52" t="s">
        <v>5238</v>
      </c>
      <c r="C52" t="s">
        <v>5239</v>
      </c>
      <c r="D52">
        <v>2</v>
      </c>
      <c r="E52">
        <v>239</v>
      </c>
      <c r="F52">
        <v>478</v>
      </c>
      <c r="G52" s="5">
        <v>38974</v>
      </c>
      <c r="H52">
        <v>470</v>
      </c>
      <c r="I52">
        <v>8</v>
      </c>
      <c r="J52">
        <v>9.5</v>
      </c>
      <c r="K52">
        <f>H52*J52</f>
        <v>4465</v>
      </c>
    </row>
    <row r="53" spans="1:11" x14ac:dyDescent="0.2">
      <c r="G53" s="5">
        <v>38988</v>
      </c>
      <c r="H53">
        <v>1</v>
      </c>
      <c r="I53">
        <v>7</v>
      </c>
    </row>
    <row r="54" spans="1:11" x14ac:dyDescent="0.2">
      <c r="G54" t="s">
        <v>6133</v>
      </c>
      <c r="H54">
        <v>7</v>
      </c>
      <c r="I54">
        <v>0</v>
      </c>
    </row>
    <row r="56" spans="1:11" x14ac:dyDescent="0.2">
      <c r="B56" t="s">
        <v>5478</v>
      </c>
      <c r="C56" t="s">
        <v>5566</v>
      </c>
      <c r="D56">
        <v>2</v>
      </c>
      <c r="E56">
        <v>356</v>
      </c>
      <c r="F56">
        <v>712</v>
      </c>
      <c r="G56" s="5">
        <v>38967</v>
      </c>
      <c r="H56">
        <v>705</v>
      </c>
      <c r="I56">
        <v>7</v>
      </c>
      <c r="J56">
        <v>8</v>
      </c>
      <c r="K56">
        <f>H56*J56</f>
        <v>5640</v>
      </c>
    </row>
    <row r="57" spans="1:11" x14ac:dyDescent="0.2">
      <c r="G57" t="s">
        <v>7173</v>
      </c>
      <c r="H57">
        <v>7</v>
      </c>
      <c r="I57">
        <v>0</v>
      </c>
    </row>
    <row r="59" spans="1:11" x14ac:dyDescent="0.2">
      <c r="A59" s="5">
        <v>38960</v>
      </c>
      <c r="B59" t="s">
        <v>6813</v>
      </c>
      <c r="C59" t="s">
        <v>6887</v>
      </c>
      <c r="D59">
        <v>4</v>
      </c>
      <c r="E59">
        <v>149</v>
      </c>
      <c r="F59">
        <v>596</v>
      </c>
      <c r="G59" s="5">
        <v>38981</v>
      </c>
      <c r="H59">
        <v>591</v>
      </c>
      <c r="I59">
        <v>5</v>
      </c>
      <c r="J59">
        <v>11</v>
      </c>
      <c r="K59">
        <f>H59*J59</f>
        <v>6501</v>
      </c>
    </row>
    <row r="60" spans="1:11" x14ac:dyDescent="0.2">
      <c r="G60" s="5">
        <v>38988</v>
      </c>
      <c r="H60">
        <v>2</v>
      </c>
      <c r="I60">
        <v>3</v>
      </c>
      <c r="K60">
        <f>H60*J59</f>
        <v>22</v>
      </c>
    </row>
    <row r="61" spans="1:11" x14ac:dyDescent="0.2">
      <c r="G61" t="s">
        <v>5269</v>
      </c>
      <c r="H61">
        <v>3</v>
      </c>
      <c r="I61">
        <v>0</v>
      </c>
    </row>
    <row r="63" spans="1:11" x14ac:dyDescent="0.2">
      <c r="B63" t="s">
        <v>6693</v>
      </c>
      <c r="C63" t="s">
        <v>5725</v>
      </c>
      <c r="D63">
        <v>2</v>
      </c>
      <c r="E63">
        <v>311</v>
      </c>
      <c r="F63">
        <v>622</v>
      </c>
      <c r="G63" s="5">
        <v>38967</v>
      </c>
      <c r="H63">
        <v>615</v>
      </c>
      <c r="I63">
        <v>7</v>
      </c>
      <c r="J63">
        <v>8</v>
      </c>
      <c r="K63">
        <f>H63*J63</f>
        <v>4920</v>
      </c>
    </row>
    <row r="64" spans="1:11" x14ac:dyDescent="0.2">
      <c r="G64" t="s">
        <v>7245</v>
      </c>
      <c r="H64">
        <v>7</v>
      </c>
      <c r="I64">
        <v>0</v>
      </c>
    </row>
    <row r="66" spans="1:11" x14ac:dyDescent="0.2">
      <c r="A66" s="5">
        <v>38967</v>
      </c>
      <c r="B66" t="s">
        <v>5342</v>
      </c>
      <c r="C66" t="s">
        <v>5666</v>
      </c>
      <c r="D66">
        <v>4</v>
      </c>
      <c r="E66">
        <v>155</v>
      </c>
      <c r="F66">
        <v>620</v>
      </c>
      <c r="G66" s="5">
        <v>38974</v>
      </c>
      <c r="H66">
        <v>619</v>
      </c>
      <c r="I66">
        <v>1</v>
      </c>
      <c r="J66">
        <v>8</v>
      </c>
      <c r="K66">
        <f>H66*J66</f>
        <v>4952</v>
      </c>
    </row>
    <row r="67" spans="1:11" x14ac:dyDescent="0.2">
      <c r="G67" t="s">
        <v>5270</v>
      </c>
      <c r="H67">
        <v>1</v>
      </c>
      <c r="I67">
        <v>0</v>
      </c>
    </row>
    <row r="69" spans="1:11" x14ac:dyDescent="0.2">
      <c r="B69" t="s">
        <v>5483</v>
      </c>
      <c r="C69" t="s">
        <v>5242</v>
      </c>
      <c r="D69">
        <v>4.5</v>
      </c>
      <c r="E69">
        <v>154</v>
      </c>
      <c r="F69">
        <v>693</v>
      </c>
      <c r="G69" s="5">
        <v>38974</v>
      </c>
      <c r="H69">
        <v>667</v>
      </c>
      <c r="I69">
        <v>26</v>
      </c>
      <c r="J69">
        <v>8</v>
      </c>
      <c r="K69">
        <f>H69*J69</f>
        <v>5336</v>
      </c>
    </row>
    <row r="70" spans="1:11" x14ac:dyDescent="0.2">
      <c r="G70" s="5">
        <v>39016</v>
      </c>
      <c r="H70">
        <v>27</v>
      </c>
      <c r="I70">
        <v>0</v>
      </c>
      <c r="J70">
        <v>8.5</v>
      </c>
    </row>
    <row r="72" spans="1:11" x14ac:dyDescent="0.2">
      <c r="B72" t="s">
        <v>5476</v>
      </c>
      <c r="C72" t="s">
        <v>5477</v>
      </c>
      <c r="D72">
        <v>4</v>
      </c>
      <c r="E72">
        <v>150</v>
      </c>
      <c r="F72">
        <v>600</v>
      </c>
      <c r="G72" s="5">
        <v>38988</v>
      </c>
      <c r="H72">
        <v>524</v>
      </c>
      <c r="I72">
        <v>76</v>
      </c>
      <c r="J72">
        <v>9.5</v>
      </c>
      <c r="K72">
        <f>H72*J72</f>
        <v>4978</v>
      </c>
    </row>
    <row r="73" spans="1:11" x14ac:dyDescent="0.2">
      <c r="G73" s="5">
        <v>38988</v>
      </c>
      <c r="H73">
        <v>75</v>
      </c>
      <c r="I73">
        <v>1</v>
      </c>
      <c r="K73">
        <f>H73*J72</f>
        <v>712.5</v>
      </c>
    </row>
    <row r="74" spans="1:11" x14ac:dyDescent="0.2">
      <c r="G74" t="s">
        <v>5269</v>
      </c>
      <c r="H74">
        <v>1</v>
      </c>
      <c r="I74">
        <v>0</v>
      </c>
    </row>
    <row r="76" spans="1:11" x14ac:dyDescent="0.2">
      <c r="B76" t="s">
        <v>5874</v>
      </c>
      <c r="C76" t="s">
        <v>5875</v>
      </c>
      <c r="D76">
        <v>2</v>
      </c>
      <c r="E76">
        <v>318</v>
      </c>
      <c r="F76">
        <v>636</v>
      </c>
      <c r="G76" s="5">
        <v>38974</v>
      </c>
      <c r="H76">
        <v>629</v>
      </c>
      <c r="I76">
        <v>7</v>
      </c>
      <c r="J76">
        <v>8.5</v>
      </c>
      <c r="K76">
        <f>H76*J76</f>
        <v>5346.5</v>
      </c>
    </row>
    <row r="77" spans="1:11" x14ac:dyDescent="0.2">
      <c r="G77" t="s">
        <v>6631</v>
      </c>
      <c r="H77">
        <v>5</v>
      </c>
      <c r="I77">
        <v>2</v>
      </c>
    </row>
    <row r="78" spans="1:11" x14ac:dyDescent="0.2">
      <c r="G78" t="s">
        <v>5383</v>
      </c>
      <c r="H78">
        <v>2</v>
      </c>
      <c r="I78">
        <v>0</v>
      </c>
    </row>
    <row r="80" spans="1:11" x14ac:dyDescent="0.2">
      <c r="B80" t="s">
        <v>5784</v>
      </c>
      <c r="C80" t="s">
        <v>5401</v>
      </c>
      <c r="D80">
        <v>2</v>
      </c>
      <c r="E80">
        <v>311</v>
      </c>
      <c r="F80">
        <v>622</v>
      </c>
      <c r="G80" s="5">
        <v>38974</v>
      </c>
      <c r="H80">
        <v>608</v>
      </c>
      <c r="I80">
        <v>14</v>
      </c>
      <c r="J80">
        <v>8</v>
      </c>
      <c r="K80">
        <f>H80*J80</f>
        <v>4864</v>
      </c>
    </row>
    <row r="81" spans="1:11" x14ac:dyDescent="0.2">
      <c r="G81" s="5">
        <v>39163</v>
      </c>
      <c r="H81">
        <v>14</v>
      </c>
      <c r="I81">
        <v>0</v>
      </c>
      <c r="J81">
        <v>8</v>
      </c>
      <c r="K81">
        <v>112</v>
      </c>
    </row>
    <row r="83" spans="1:11" x14ac:dyDescent="0.2">
      <c r="B83" t="s">
        <v>5398</v>
      </c>
      <c r="C83" t="s">
        <v>5416</v>
      </c>
      <c r="D83">
        <v>3</v>
      </c>
      <c r="E83">
        <v>240</v>
      </c>
      <c r="F83">
        <v>720</v>
      </c>
      <c r="G83" s="5">
        <v>38981</v>
      </c>
      <c r="H83">
        <v>713</v>
      </c>
      <c r="I83">
        <v>7</v>
      </c>
      <c r="J83">
        <v>8</v>
      </c>
      <c r="K83">
        <f>H83*J83</f>
        <v>5704</v>
      </c>
    </row>
    <row r="84" spans="1:11" x14ac:dyDescent="0.2">
      <c r="G84" s="5" t="s">
        <v>5611</v>
      </c>
      <c r="H84">
        <v>7</v>
      </c>
      <c r="I84">
        <v>0</v>
      </c>
    </row>
    <row r="86" spans="1:11" x14ac:dyDescent="0.2">
      <c r="B86" t="s">
        <v>5613</v>
      </c>
      <c r="C86" t="s">
        <v>6878</v>
      </c>
      <c r="D86">
        <v>4</v>
      </c>
      <c r="E86">
        <v>150</v>
      </c>
      <c r="F86">
        <v>600</v>
      </c>
      <c r="G86" s="5">
        <v>39058</v>
      </c>
      <c r="H86">
        <v>600</v>
      </c>
      <c r="I86">
        <v>0</v>
      </c>
      <c r="J86">
        <v>12</v>
      </c>
      <c r="K86">
        <f>H86*J86</f>
        <v>7200</v>
      </c>
    </row>
    <row r="88" spans="1:11" x14ac:dyDescent="0.2">
      <c r="B88" t="s">
        <v>5664</v>
      </c>
      <c r="C88" t="s">
        <v>5919</v>
      </c>
      <c r="D88">
        <v>4</v>
      </c>
      <c r="E88">
        <v>155</v>
      </c>
      <c r="F88">
        <v>620</v>
      </c>
      <c r="G88" s="5">
        <v>38988</v>
      </c>
      <c r="H88">
        <v>611</v>
      </c>
      <c r="I88">
        <v>9</v>
      </c>
      <c r="J88">
        <v>8.5</v>
      </c>
      <c r="K88">
        <f>H88*J88</f>
        <v>5193.5</v>
      </c>
    </row>
    <row r="89" spans="1:11" x14ac:dyDescent="0.2">
      <c r="G89" t="s">
        <v>7586</v>
      </c>
      <c r="H89">
        <v>9</v>
      </c>
      <c r="I89">
        <v>0</v>
      </c>
    </row>
    <row r="91" spans="1:11" x14ac:dyDescent="0.2">
      <c r="B91" t="s">
        <v>5303</v>
      </c>
      <c r="C91" t="s">
        <v>5547</v>
      </c>
      <c r="D91">
        <v>4</v>
      </c>
      <c r="E91">
        <v>168</v>
      </c>
      <c r="F91">
        <v>672</v>
      </c>
      <c r="G91" s="5">
        <v>38995</v>
      </c>
      <c r="H91">
        <v>664</v>
      </c>
      <c r="I91">
        <v>8</v>
      </c>
      <c r="J91">
        <v>9</v>
      </c>
      <c r="K91">
        <v>5976</v>
      </c>
    </row>
    <row r="92" spans="1:11" x14ac:dyDescent="0.2">
      <c r="G92" t="s">
        <v>5036</v>
      </c>
      <c r="H92">
        <v>8</v>
      </c>
      <c r="I92">
        <v>0</v>
      </c>
      <c r="J92">
        <v>70</v>
      </c>
      <c r="K92">
        <v>560</v>
      </c>
    </row>
    <row r="94" spans="1:11" x14ac:dyDescent="0.2">
      <c r="A94" s="5">
        <v>38974</v>
      </c>
      <c r="B94" t="s">
        <v>6124</v>
      </c>
      <c r="C94" t="s">
        <v>5440</v>
      </c>
      <c r="D94">
        <v>3</v>
      </c>
      <c r="E94">
        <v>168</v>
      </c>
      <c r="F94">
        <v>504</v>
      </c>
      <c r="G94" s="5">
        <v>38988</v>
      </c>
      <c r="H94">
        <v>494</v>
      </c>
      <c r="I94">
        <v>10</v>
      </c>
      <c r="J94">
        <v>8</v>
      </c>
      <c r="K94">
        <f>H94*J94</f>
        <v>3952</v>
      </c>
    </row>
    <row r="95" spans="1:11" x14ac:dyDescent="0.2">
      <c r="A95" s="5"/>
      <c r="G95" s="5" t="s">
        <v>4904</v>
      </c>
      <c r="H95">
        <v>10</v>
      </c>
      <c r="I95">
        <v>0</v>
      </c>
    </row>
    <row r="97" spans="1:11" x14ac:dyDescent="0.2">
      <c r="B97" t="s">
        <v>5387</v>
      </c>
      <c r="C97" t="s">
        <v>5047</v>
      </c>
      <c r="D97">
        <v>4</v>
      </c>
      <c r="E97">
        <v>168</v>
      </c>
      <c r="F97">
        <v>672</v>
      </c>
      <c r="G97" s="5">
        <v>38995</v>
      </c>
      <c r="H97">
        <v>653</v>
      </c>
      <c r="I97">
        <v>19</v>
      </c>
      <c r="J97">
        <v>9</v>
      </c>
      <c r="K97">
        <v>5877</v>
      </c>
    </row>
    <row r="98" spans="1:11" x14ac:dyDescent="0.2">
      <c r="G98" s="5">
        <v>39003</v>
      </c>
      <c r="H98">
        <v>6</v>
      </c>
      <c r="I98">
        <v>13</v>
      </c>
      <c r="J98">
        <v>9</v>
      </c>
      <c r="K98">
        <v>54</v>
      </c>
    </row>
    <row r="99" spans="1:11" x14ac:dyDescent="0.2">
      <c r="G99" s="5">
        <v>39163</v>
      </c>
      <c r="H99">
        <v>13</v>
      </c>
      <c r="I99">
        <v>0</v>
      </c>
      <c r="J99">
        <v>8.5</v>
      </c>
      <c r="K99">
        <v>110</v>
      </c>
    </row>
    <row r="101" spans="1:11" x14ac:dyDescent="0.2">
      <c r="A101" s="5">
        <v>38988</v>
      </c>
      <c r="B101" t="s">
        <v>5148</v>
      </c>
      <c r="C101" t="s">
        <v>5223</v>
      </c>
      <c r="D101">
        <v>4</v>
      </c>
      <c r="E101">
        <v>144</v>
      </c>
      <c r="F101">
        <v>576</v>
      </c>
      <c r="G101" s="5">
        <v>39003</v>
      </c>
      <c r="H101">
        <v>574</v>
      </c>
      <c r="I101">
        <v>2</v>
      </c>
      <c r="J101">
        <v>8</v>
      </c>
      <c r="K101">
        <v>4592</v>
      </c>
    </row>
    <row r="102" spans="1:11" x14ac:dyDescent="0.2">
      <c r="G102" t="s">
        <v>7124</v>
      </c>
      <c r="H102">
        <v>2</v>
      </c>
      <c r="I102">
        <v>0</v>
      </c>
    </row>
    <row r="104" spans="1:11" x14ac:dyDescent="0.2">
      <c r="B104" t="s">
        <v>6183</v>
      </c>
      <c r="C104" t="s">
        <v>5907</v>
      </c>
      <c r="D104">
        <v>2</v>
      </c>
      <c r="E104">
        <v>310</v>
      </c>
      <c r="F104">
        <v>620</v>
      </c>
      <c r="G104" s="5">
        <v>39009</v>
      </c>
      <c r="H104">
        <v>611</v>
      </c>
      <c r="I104">
        <v>9</v>
      </c>
      <c r="J104">
        <v>10.5</v>
      </c>
      <c r="K104">
        <v>6416</v>
      </c>
    </row>
    <row r="105" spans="1:11" x14ac:dyDescent="0.2">
      <c r="G105" t="s">
        <v>21777</v>
      </c>
      <c r="H105">
        <v>9</v>
      </c>
      <c r="I105">
        <v>0</v>
      </c>
    </row>
    <row r="107" spans="1:11" x14ac:dyDescent="0.2">
      <c r="A107" s="5">
        <v>38991</v>
      </c>
      <c r="B107" t="s">
        <v>7409</v>
      </c>
      <c r="C107" t="s">
        <v>6755</v>
      </c>
      <c r="D107">
        <v>4</v>
      </c>
      <c r="E107">
        <v>144</v>
      </c>
      <c r="F107">
        <v>576</v>
      </c>
      <c r="G107" s="5">
        <v>39016</v>
      </c>
      <c r="H107">
        <v>560</v>
      </c>
      <c r="I107">
        <v>16</v>
      </c>
      <c r="J107">
        <v>10</v>
      </c>
      <c r="K107">
        <v>5600</v>
      </c>
    </row>
    <row r="108" spans="1:11" x14ac:dyDescent="0.2">
      <c r="A108" s="5"/>
      <c r="G108" s="5">
        <v>39163</v>
      </c>
      <c r="H108">
        <v>16</v>
      </c>
      <c r="I108">
        <v>0</v>
      </c>
      <c r="J108">
        <v>8.5</v>
      </c>
      <c r="K108">
        <v>136</v>
      </c>
    </row>
    <row r="110" spans="1:11" x14ac:dyDescent="0.2">
      <c r="A110" s="5">
        <v>38991</v>
      </c>
      <c r="B110" t="s">
        <v>6786</v>
      </c>
      <c r="C110" t="s">
        <v>7108</v>
      </c>
      <c r="D110">
        <v>4</v>
      </c>
      <c r="E110">
        <v>155</v>
      </c>
      <c r="F110">
        <v>620</v>
      </c>
      <c r="G110" s="5">
        <v>39017</v>
      </c>
      <c r="H110">
        <v>599</v>
      </c>
      <c r="I110">
        <v>21</v>
      </c>
      <c r="J110">
        <v>10.5</v>
      </c>
      <c r="K110">
        <v>6290</v>
      </c>
    </row>
    <row r="111" spans="1:11" x14ac:dyDescent="0.2">
      <c r="A111" s="5"/>
      <c r="G111" s="5">
        <v>39023</v>
      </c>
      <c r="H111">
        <v>17</v>
      </c>
      <c r="I111">
        <v>4</v>
      </c>
      <c r="J111">
        <v>10.5</v>
      </c>
      <c r="K111">
        <v>179</v>
      </c>
    </row>
    <row r="112" spans="1:11" x14ac:dyDescent="0.2">
      <c r="G112" t="s">
        <v>7416</v>
      </c>
      <c r="H112">
        <v>4</v>
      </c>
      <c r="I112">
        <v>0</v>
      </c>
    </row>
    <row r="114" spans="1:11" x14ac:dyDescent="0.2">
      <c r="A114" s="5">
        <v>39003</v>
      </c>
      <c r="B114" t="s">
        <v>6911</v>
      </c>
      <c r="C114" t="s">
        <v>7383</v>
      </c>
      <c r="D114">
        <v>4</v>
      </c>
      <c r="E114">
        <v>156</v>
      </c>
      <c r="F114">
        <v>624</v>
      </c>
      <c r="G114" s="5">
        <v>39017</v>
      </c>
      <c r="H114">
        <v>623</v>
      </c>
      <c r="I114">
        <v>1</v>
      </c>
      <c r="J114">
        <v>8.5</v>
      </c>
      <c r="K114">
        <v>5296</v>
      </c>
    </row>
    <row r="115" spans="1:11" x14ac:dyDescent="0.2">
      <c r="G115" t="s">
        <v>7474</v>
      </c>
      <c r="H115">
        <v>1</v>
      </c>
      <c r="I115">
        <v>0</v>
      </c>
    </row>
    <row r="117" spans="1:11" x14ac:dyDescent="0.2">
      <c r="A117" s="5">
        <v>39003</v>
      </c>
      <c r="B117" t="s">
        <v>5135</v>
      </c>
      <c r="C117" t="s">
        <v>6715</v>
      </c>
      <c r="D117">
        <v>4</v>
      </c>
      <c r="E117">
        <v>142</v>
      </c>
      <c r="F117">
        <v>568</v>
      </c>
      <c r="G117" s="5">
        <v>39051</v>
      </c>
      <c r="H117">
        <v>442</v>
      </c>
      <c r="I117">
        <v>126</v>
      </c>
      <c r="J117">
        <v>12</v>
      </c>
      <c r="K117">
        <v>5304</v>
      </c>
    </row>
    <row r="118" spans="1:11" x14ac:dyDescent="0.2">
      <c r="A118" s="5"/>
      <c r="G118" s="5">
        <v>39058</v>
      </c>
      <c r="H118">
        <v>7</v>
      </c>
      <c r="I118">
        <f>I117-H118</f>
        <v>119</v>
      </c>
    </row>
    <row r="119" spans="1:11" x14ac:dyDescent="0.2">
      <c r="G119" s="5">
        <v>39071</v>
      </c>
      <c r="H119">
        <v>48</v>
      </c>
      <c r="I119">
        <v>71</v>
      </c>
      <c r="J119">
        <v>12</v>
      </c>
      <c r="K119">
        <v>576</v>
      </c>
    </row>
    <row r="120" spans="1:11" x14ac:dyDescent="0.2">
      <c r="G120" s="5">
        <v>39072</v>
      </c>
      <c r="H120">
        <v>17</v>
      </c>
      <c r="I120">
        <v>54</v>
      </c>
      <c r="J120">
        <v>12</v>
      </c>
      <c r="K120">
        <v>204</v>
      </c>
    </row>
    <row r="121" spans="1:11" x14ac:dyDescent="0.2">
      <c r="G121" s="5">
        <v>39163</v>
      </c>
      <c r="H121">
        <v>8</v>
      </c>
      <c r="I121">
        <v>46</v>
      </c>
      <c r="J121">
        <v>8.5</v>
      </c>
      <c r="K121">
        <v>68</v>
      </c>
    </row>
    <row r="122" spans="1:11" x14ac:dyDescent="0.2">
      <c r="G122" s="5" t="s">
        <v>8244</v>
      </c>
      <c r="H122">
        <v>6</v>
      </c>
      <c r="I122">
        <v>40</v>
      </c>
    </row>
    <row r="123" spans="1:11" x14ac:dyDescent="0.2">
      <c r="G123" s="5">
        <v>39274</v>
      </c>
      <c r="H123">
        <v>40</v>
      </c>
      <c r="I123">
        <v>0</v>
      </c>
      <c r="J123">
        <v>8.5</v>
      </c>
      <c r="K123">
        <v>340</v>
      </c>
    </row>
    <row r="125" spans="1:11" x14ac:dyDescent="0.2">
      <c r="A125" s="5">
        <v>39016</v>
      </c>
      <c r="B125" t="s">
        <v>6951</v>
      </c>
      <c r="C125" t="s">
        <v>7191</v>
      </c>
      <c r="D125">
        <v>4</v>
      </c>
      <c r="E125">
        <v>147</v>
      </c>
      <c r="F125">
        <v>588</v>
      </c>
      <c r="G125" s="5">
        <v>39030</v>
      </c>
      <c r="H125">
        <v>586</v>
      </c>
      <c r="I125">
        <v>2</v>
      </c>
      <c r="J125">
        <v>10</v>
      </c>
      <c r="K125">
        <v>5860</v>
      </c>
    </row>
    <row r="126" spans="1:11" x14ac:dyDescent="0.2">
      <c r="G126" t="s">
        <v>7207</v>
      </c>
      <c r="H126">
        <v>2</v>
      </c>
      <c r="I126">
        <v>0</v>
      </c>
    </row>
    <row r="128" spans="1:11" x14ac:dyDescent="0.2">
      <c r="A128" s="5">
        <v>39016</v>
      </c>
      <c r="B128" t="s">
        <v>6859</v>
      </c>
      <c r="C128" t="s">
        <v>7195</v>
      </c>
      <c r="D128">
        <v>4</v>
      </c>
      <c r="E128">
        <v>159</v>
      </c>
      <c r="F128">
        <v>636</v>
      </c>
      <c r="G128" s="5">
        <v>39036</v>
      </c>
      <c r="H128">
        <v>630</v>
      </c>
      <c r="I128">
        <v>6</v>
      </c>
      <c r="J128">
        <v>9</v>
      </c>
      <c r="K128">
        <v>5670</v>
      </c>
    </row>
    <row r="129" spans="1:11" x14ac:dyDescent="0.2">
      <c r="A129" s="5"/>
      <c r="G129" s="5">
        <v>39142</v>
      </c>
      <c r="H129">
        <v>6</v>
      </c>
      <c r="I129">
        <v>0</v>
      </c>
      <c r="J129">
        <v>8</v>
      </c>
    </row>
    <row r="131" spans="1:11" x14ac:dyDescent="0.2">
      <c r="A131" s="5">
        <v>39030</v>
      </c>
      <c r="B131" t="s">
        <v>4822</v>
      </c>
      <c r="C131" t="s">
        <v>7250</v>
      </c>
      <c r="D131">
        <v>2</v>
      </c>
      <c r="E131">
        <v>301</v>
      </c>
      <c r="F131">
        <v>602</v>
      </c>
      <c r="G131" s="5">
        <v>39049</v>
      </c>
      <c r="H131">
        <v>597</v>
      </c>
      <c r="I131">
        <v>5</v>
      </c>
      <c r="J131">
        <v>8</v>
      </c>
      <c r="K131">
        <v>4776</v>
      </c>
    </row>
    <row r="132" spans="1:11" x14ac:dyDescent="0.2">
      <c r="G132" s="5">
        <v>39142</v>
      </c>
      <c r="H132">
        <v>5</v>
      </c>
      <c r="I132">
        <v>0</v>
      </c>
      <c r="J132">
        <v>8</v>
      </c>
    </row>
    <row r="134" spans="1:11" x14ac:dyDescent="0.2">
      <c r="A134" s="5">
        <v>39030</v>
      </c>
      <c r="B134" t="s">
        <v>7180</v>
      </c>
      <c r="C134" t="s">
        <v>7257</v>
      </c>
      <c r="D134">
        <v>2</v>
      </c>
      <c r="E134">
        <v>314</v>
      </c>
      <c r="F134">
        <v>628</v>
      </c>
      <c r="G134" s="5">
        <v>39051</v>
      </c>
      <c r="H134">
        <v>626</v>
      </c>
      <c r="I134">
        <v>2</v>
      </c>
      <c r="J134">
        <v>9</v>
      </c>
      <c r="K134">
        <v>5634</v>
      </c>
    </row>
    <row r="135" spans="1:11" x14ac:dyDescent="0.2">
      <c r="A135" s="5"/>
      <c r="G135" s="5">
        <v>39163</v>
      </c>
      <c r="H135">
        <v>2</v>
      </c>
      <c r="I135">
        <v>0</v>
      </c>
      <c r="J135">
        <v>8.5</v>
      </c>
      <c r="K135">
        <v>17</v>
      </c>
    </row>
    <row r="136" spans="1:11" x14ac:dyDescent="0.2">
      <c r="F136">
        <v>630</v>
      </c>
    </row>
    <row r="137" spans="1:11" x14ac:dyDescent="0.2">
      <c r="G137" t="s">
        <v>5036</v>
      </c>
      <c r="H137">
        <v>2</v>
      </c>
      <c r="I137">
        <v>0</v>
      </c>
      <c r="J137">
        <v>70</v>
      </c>
      <c r="K137">
        <v>140</v>
      </c>
    </row>
    <row r="139" spans="1:11" x14ac:dyDescent="0.2">
      <c r="A139" s="5">
        <v>39058</v>
      </c>
      <c r="B139" t="s">
        <v>5212</v>
      </c>
      <c r="C139" t="s">
        <v>5494</v>
      </c>
      <c r="D139">
        <v>2</v>
      </c>
      <c r="E139">
        <v>311</v>
      </c>
      <c r="F139">
        <v>622</v>
      </c>
      <c r="G139" s="5">
        <v>39071</v>
      </c>
      <c r="H139">
        <v>618</v>
      </c>
      <c r="I139">
        <v>4</v>
      </c>
      <c r="J139">
        <v>11</v>
      </c>
      <c r="K139">
        <v>6798</v>
      </c>
    </row>
    <row r="140" spans="1:11" x14ac:dyDescent="0.2">
      <c r="G140" s="5">
        <v>39071</v>
      </c>
      <c r="H140" t="s">
        <v>7112</v>
      </c>
      <c r="I140">
        <v>3</v>
      </c>
    </row>
    <row r="141" spans="1:11" x14ac:dyDescent="0.2">
      <c r="G141" s="5">
        <v>39163</v>
      </c>
      <c r="H141">
        <v>3</v>
      </c>
      <c r="I141">
        <v>0</v>
      </c>
      <c r="J141">
        <v>8.5</v>
      </c>
      <c r="K141">
        <v>25.5</v>
      </c>
    </row>
    <row r="143" spans="1:11" x14ac:dyDescent="0.2">
      <c r="A143" s="5">
        <v>39072</v>
      </c>
      <c r="B143" t="s">
        <v>5153</v>
      </c>
      <c r="C143" t="s">
        <v>4937</v>
      </c>
      <c r="D143">
        <v>2</v>
      </c>
      <c r="E143">
        <v>303</v>
      </c>
      <c r="F143">
        <v>606</v>
      </c>
      <c r="G143" s="5">
        <v>39093</v>
      </c>
      <c r="H143">
        <v>595</v>
      </c>
      <c r="I143">
        <v>11</v>
      </c>
      <c r="J143">
        <v>10</v>
      </c>
      <c r="K143">
        <v>5950</v>
      </c>
    </row>
    <row r="144" spans="1:11" x14ac:dyDescent="0.2">
      <c r="G144" s="5">
        <v>39107</v>
      </c>
      <c r="H144">
        <v>3</v>
      </c>
      <c r="I144">
        <v>8</v>
      </c>
      <c r="J144">
        <v>10</v>
      </c>
      <c r="K144">
        <v>30</v>
      </c>
    </row>
    <row r="145" spans="1:11" x14ac:dyDescent="0.2">
      <c r="G145" s="5" t="s">
        <v>21816</v>
      </c>
      <c r="H145">
        <v>8</v>
      </c>
      <c r="I145">
        <v>0</v>
      </c>
    </row>
    <row r="147" spans="1:11" x14ac:dyDescent="0.2">
      <c r="A147" s="5">
        <v>39088</v>
      </c>
      <c r="B147" t="s">
        <v>7145</v>
      </c>
      <c r="C147" t="s">
        <v>7218</v>
      </c>
      <c r="D147">
        <v>2</v>
      </c>
      <c r="E147">
        <v>303</v>
      </c>
      <c r="F147">
        <v>606</v>
      </c>
      <c r="G147" s="5">
        <v>39107</v>
      </c>
      <c r="H147">
        <v>601</v>
      </c>
      <c r="I147">
        <v>5</v>
      </c>
      <c r="J147">
        <v>9</v>
      </c>
      <c r="K147">
        <v>5409</v>
      </c>
    </row>
    <row r="148" spans="1:11" x14ac:dyDescent="0.2">
      <c r="G148" s="5">
        <v>39107</v>
      </c>
      <c r="H148" t="s">
        <v>5215</v>
      </c>
      <c r="I148">
        <v>4</v>
      </c>
      <c r="J148">
        <v>9</v>
      </c>
      <c r="K148">
        <v>9</v>
      </c>
    </row>
    <row r="149" spans="1:11" x14ac:dyDescent="0.2">
      <c r="G149" s="5">
        <v>39163</v>
      </c>
      <c r="H149">
        <v>4</v>
      </c>
      <c r="I149">
        <v>0</v>
      </c>
      <c r="J149">
        <v>8.5</v>
      </c>
      <c r="K149">
        <v>34</v>
      </c>
    </row>
    <row r="151" spans="1:11" x14ac:dyDescent="0.2">
      <c r="A151" s="5">
        <v>39088</v>
      </c>
      <c r="B151" t="s">
        <v>7377</v>
      </c>
      <c r="C151" t="s">
        <v>7378</v>
      </c>
      <c r="D151">
        <v>2</v>
      </c>
      <c r="E151">
        <v>303</v>
      </c>
      <c r="F151">
        <v>606</v>
      </c>
      <c r="G151" s="5">
        <v>39107</v>
      </c>
      <c r="H151">
        <v>601</v>
      </c>
      <c r="I151">
        <v>5</v>
      </c>
      <c r="J151">
        <v>8.5</v>
      </c>
      <c r="K151">
        <v>5108</v>
      </c>
    </row>
    <row r="152" spans="1:11" x14ac:dyDescent="0.2">
      <c r="A152" s="5"/>
      <c r="G152" s="5">
        <v>39163</v>
      </c>
      <c r="H152">
        <v>5</v>
      </c>
      <c r="I152">
        <v>0</v>
      </c>
      <c r="J152">
        <v>8.5</v>
      </c>
      <c r="K152">
        <v>42</v>
      </c>
    </row>
    <row r="154" spans="1:11" x14ac:dyDescent="0.2">
      <c r="A154" s="5">
        <v>39108</v>
      </c>
      <c r="B154" t="s">
        <v>7367</v>
      </c>
      <c r="C154" t="s">
        <v>7382</v>
      </c>
      <c r="D154">
        <v>2</v>
      </c>
      <c r="E154">
        <v>303</v>
      </c>
      <c r="F154">
        <v>606</v>
      </c>
      <c r="G154" s="5">
        <v>39120</v>
      </c>
      <c r="H154">
        <v>604</v>
      </c>
      <c r="I154">
        <v>2</v>
      </c>
      <c r="J154">
        <v>9</v>
      </c>
      <c r="K154">
        <v>5436</v>
      </c>
    </row>
    <row r="155" spans="1:11" x14ac:dyDescent="0.2">
      <c r="A155" s="5"/>
      <c r="G155" s="5" t="s">
        <v>21816</v>
      </c>
      <c r="H155">
        <v>2</v>
      </c>
      <c r="I155">
        <v>0</v>
      </c>
    </row>
    <row r="157" spans="1:11" x14ac:dyDescent="0.2">
      <c r="A157" s="5">
        <v>39108</v>
      </c>
      <c r="B157" t="s">
        <v>7404</v>
      </c>
      <c r="C157" t="s">
        <v>7212</v>
      </c>
      <c r="D157">
        <v>2</v>
      </c>
      <c r="E157">
        <v>321</v>
      </c>
      <c r="F157">
        <v>642</v>
      </c>
      <c r="G157" s="5">
        <v>39120</v>
      </c>
      <c r="H157">
        <v>629</v>
      </c>
      <c r="I157">
        <v>13</v>
      </c>
      <c r="J157">
        <v>8.5</v>
      </c>
      <c r="K157">
        <v>5346</v>
      </c>
    </row>
    <row r="158" spans="1:11" x14ac:dyDescent="0.2">
      <c r="A158" s="5"/>
      <c r="G158" s="5">
        <v>39163</v>
      </c>
      <c r="H158">
        <v>13</v>
      </c>
      <c r="I158">
        <v>0</v>
      </c>
      <c r="J158">
        <v>8.5</v>
      </c>
      <c r="K158">
        <v>110</v>
      </c>
    </row>
    <row r="160" spans="1:11" x14ac:dyDescent="0.2">
      <c r="A160" s="5">
        <v>39122</v>
      </c>
      <c r="B160" t="s">
        <v>7796</v>
      </c>
      <c r="C160" t="s">
        <v>5027</v>
      </c>
      <c r="D160">
        <v>2</v>
      </c>
      <c r="E160">
        <v>301</v>
      </c>
      <c r="F160">
        <v>602</v>
      </c>
      <c r="G160" s="5">
        <v>39133</v>
      </c>
      <c r="H160">
        <v>601</v>
      </c>
      <c r="I160">
        <v>1</v>
      </c>
      <c r="J160">
        <v>9</v>
      </c>
      <c r="K160">
        <v>5409</v>
      </c>
    </row>
    <row r="161" spans="1:11" x14ac:dyDescent="0.2">
      <c r="A161" s="5"/>
      <c r="G161" s="5">
        <v>39156</v>
      </c>
      <c r="H161">
        <v>1</v>
      </c>
      <c r="I161">
        <v>0</v>
      </c>
      <c r="J161">
        <v>9</v>
      </c>
      <c r="K161">
        <v>9</v>
      </c>
    </row>
    <row r="163" spans="1:11" x14ac:dyDescent="0.2">
      <c r="A163" s="5">
        <v>39122</v>
      </c>
      <c r="B163" t="s">
        <v>7574</v>
      </c>
      <c r="C163" t="s">
        <v>4853</v>
      </c>
      <c r="D163">
        <v>2</v>
      </c>
      <c r="E163">
        <v>301</v>
      </c>
      <c r="F163">
        <v>602</v>
      </c>
      <c r="G163" s="5">
        <v>39140</v>
      </c>
      <c r="H163">
        <v>600</v>
      </c>
      <c r="I163">
        <v>2</v>
      </c>
      <c r="J163">
        <v>9</v>
      </c>
      <c r="K163">
        <v>5400</v>
      </c>
    </row>
    <row r="164" spans="1:11" x14ac:dyDescent="0.2">
      <c r="A164" s="5"/>
      <c r="G164" s="5" t="s">
        <v>4049</v>
      </c>
      <c r="H164">
        <v>2</v>
      </c>
      <c r="I164">
        <v>0</v>
      </c>
    </row>
    <row r="165" spans="1:11" x14ac:dyDescent="0.2">
      <c r="A165" s="5"/>
      <c r="G165" s="5"/>
    </row>
    <row r="167" spans="1:11" x14ac:dyDescent="0.2">
      <c r="A167" s="5">
        <v>39133</v>
      </c>
      <c r="B167" t="s">
        <v>4728</v>
      </c>
      <c r="C167" t="s">
        <v>4729</v>
      </c>
      <c r="D167">
        <v>2</v>
      </c>
      <c r="E167">
        <v>295</v>
      </c>
      <c r="F167">
        <v>590</v>
      </c>
      <c r="G167" s="5">
        <v>39142</v>
      </c>
      <c r="H167">
        <v>587</v>
      </c>
      <c r="I167">
        <v>3</v>
      </c>
      <c r="J167">
        <v>9</v>
      </c>
      <c r="K167">
        <v>5283</v>
      </c>
    </row>
    <row r="168" spans="1:11" x14ac:dyDescent="0.2">
      <c r="A168" s="5"/>
      <c r="G168" s="5" t="s">
        <v>21817</v>
      </c>
      <c r="H168">
        <v>1</v>
      </c>
      <c r="I168">
        <v>2</v>
      </c>
    </row>
    <row r="169" spans="1:11" x14ac:dyDescent="0.2">
      <c r="A169" s="5"/>
      <c r="G169" s="5">
        <v>39156</v>
      </c>
      <c r="H169">
        <v>2</v>
      </c>
      <c r="I169">
        <v>0</v>
      </c>
      <c r="J169">
        <v>9</v>
      </c>
      <c r="K169">
        <v>18</v>
      </c>
    </row>
    <row r="171" spans="1:11" x14ac:dyDescent="0.2">
      <c r="A171" s="5">
        <v>39133</v>
      </c>
      <c r="B171" t="s">
        <v>7550</v>
      </c>
      <c r="C171" t="s">
        <v>4730</v>
      </c>
      <c r="D171">
        <v>2</v>
      </c>
      <c r="E171">
        <v>295</v>
      </c>
      <c r="F171">
        <v>590</v>
      </c>
      <c r="G171" s="5">
        <v>39142</v>
      </c>
      <c r="H171">
        <v>589</v>
      </c>
      <c r="I171">
        <v>1</v>
      </c>
      <c r="J171">
        <v>8.5</v>
      </c>
      <c r="K171">
        <v>5006</v>
      </c>
    </row>
    <row r="172" spans="1:11" x14ac:dyDescent="0.2">
      <c r="G172" s="5">
        <v>39142</v>
      </c>
      <c r="H172" t="s">
        <v>5019</v>
      </c>
      <c r="I172">
        <v>0</v>
      </c>
      <c r="J172">
        <v>8.5</v>
      </c>
      <c r="K172">
        <v>9</v>
      </c>
    </row>
    <row r="174" spans="1:11" x14ac:dyDescent="0.2">
      <c r="A174" s="5">
        <v>39137</v>
      </c>
      <c r="B174" t="s">
        <v>7535</v>
      </c>
      <c r="C174" t="s">
        <v>7536</v>
      </c>
      <c r="D174">
        <v>2</v>
      </c>
      <c r="E174">
        <v>309</v>
      </c>
      <c r="F174">
        <v>618</v>
      </c>
      <c r="G174" s="5">
        <v>39166</v>
      </c>
      <c r="H174">
        <v>616</v>
      </c>
      <c r="I174">
        <v>2</v>
      </c>
      <c r="J174">
        <v>8.5</v>
      </c>
      <c r="K174">
        <v>5236</v>
      </c>
    </row>
    <row r="175" spans="1:11" x14ac:dyDescent="0.2">
      <c r="A175" s="5"/>
      <c r="G175" s="5" t="s">
        <v>4526</v>
      </c>
      <c r="H175">
        <v>2</v>
      </c>
      <c r="I175">
        <v>0</v>
      </c>
    </row>
    <row r="177" spans="1:11" x14ac:dyDescent="0.2">
      <c r="A177" s="5">
        <v>39140</v>
      </c>
      <c r="B177" t="s">
        <v>7414</v>
      </c>
      <c r="C177" t="s">
        <v>7668</v>
      </c>
      <c r="D177">
        <v>2</v>
      </c>
      <c r="E177">
        <v>307</v>
      </c>
      <c r="F177">
        <v>614</v>
      </c>
      <c r="G177" s="5">
        <v>39155</v>
      </c>
      <c r="H177">
        <v>606</v>
      </c>
      <c r="I177">
        <v>8</v>
      </c>
      <c r="J177">
        <v>9</v>
      </c>
      <c r="K177">
        <v>5454</v>
      </c>
    </row>
    <row r="178" spans="1:11" x14ac:dyDescent="0.2">
      <c r="A178" s="5"/>
      <c r="G178" s="5" t="s">
        <v>21818</v>
      </c>
      <c r="H178">
        <v>4</v>
      </c>
      <c r="I178">
        <v>4</v>
      </c>
    </row>
    <row r="179" spans="1:11" x14ac:dyDescent="0.2">
      <c r="A179" s="5"/>
      <c r="G179" s="5">
        <v>39156</v>
      </c>
      <c r="H179">
        <v>3</v>
      </c>
      <c r="I179">
        <v>1</v>
      </c>
      <c r="J179">
        <v>9</v>
      </c>
      <c r="K179">
        <v>27</v>
      </c>
    </row>
    <row r="180" spans="1:11" x14ac:dyDescent="0.2">
      <c r="A180" s="5"/>
      <c r="G180" s="5">
        <v>39220</v>
      </c>
      <c r="H180" t="s">
        <v>4536</v>
      </c>
      <c r="I180">
        <v>0</v>
      </c>
    </row>
    <row r="182" spans="1:11" x14ac:dyDescent="0.2">
      <c r="A182" s="5">
        <v>39140</v>
      </c>
      <c r="B182" t="s">
        <v>4969</v>
      </c>
      <c r="C182" t="s">
        <v>7606</v>
      </c>
      <c r="D182">
        <v>2</v>
      </c>
      <c r="E182">
        <v>307</v>
      </c>
      <c r="F182">
        <v>614</v>
      </c>
      <c r="G182" s="5">
        <v>39149</v>
      </c>
      <c r="H182">
        <v>612</v>
      </c>
      <c r="I182">
        <v>2</v>
      </c>
      <c r="J182">
        <v>9</v>
      </c>
      <c r="K182">
        <v>5508</v>
      </c>
    </row>
    <row r="183" spans="1:11" x14ac:dyDescent="0.2">
      <c r="A183" s="5"/>
      <c r="G183" s="5">
        <v>39149</v>
      </c>
      <c r="H183" t="s">
        <v>7559</v>
      </c>
      <c r="I183">
        <v>1</v>
      </c>
      <c r="J183">
        <v>9</v>
      </c>
      <c r="K183">
        <v>9</v>
      </c>
    </row>
    <row r="184" spans="1:11" x14ac:dyDescent="0.2">
      <c r="A184" s="5"/>
      <c r="G184" s="5" t="s">
        <v>4467</v>
      </c>
      <c r="H184">
        <v>1</v>
      </c>
      <c r="I184">
        <v>0</v>
      </c>
    </row>
    <row r="186" spans="1:11" x14ac:dyDescent="0.2">
      <c r="A186" s="5">
        <v>39140</v>
      </c>
      <c r="B186" t="s">
        <v>5217</v>
      </c>
      <c r="C186" t="s">
        <v>7334</v>
      </c>
      <c r="D186">
        <v>2</v>
      </c>
      <c r="E186">
        <v>307</v>
      </c>
      <c r="F186">
        <v>614</v>
      </c>
      <c r="G186" s="5">
        <v>39156</v>
      </c>
      <c r="H186">
        <v>611</v>
      </c>
      <c r="I186">
        <v>3</v>
      </c>
      <c r="J186">
        <v>8.5</v>
      </c>
      <c r="K186">
        <v>5194</v>
      </c>
    </row>
    <row r="187" spans="1:11" x14ac:dyDescent="0.2">
      <c r="A187" s="5"/>
      <c r="G187" t="s">
        <v>21817</v>
      </c>
      <c r="H187">
        <v>3</v>
      </c>
      <c r="I187">
        <v>0</v>
      </c>
    </row>
    <row r="188" spans="1:11" x14ac:dyDescent="0.2">
      <c r="A188" s="5"/>
      <c r="G188" t="s">
        <v>7841</v>
      </c>
    </row>
    <row r="190" spans="1:11" x14ac:dyDescent="0.2">
      <c r="A190" s="5">
        <v>39143</v>
      </c>
      <c r="B190" t="s">
        <v>7651</v>
      </c>
      <c r="C190" t="s">
        <v>7652</v>
      </c>
      <c r="D190">
        <v>2</v>
      </c>
      <c r="E190">
        <v>300</v>
      </c>
      <c r="F190">
        <v>600</v>
      </c>
      <c r="G190" s="5">
        <v>39163</v>
      </c>
      <c r="H190">
        <v>598</v>
      </c>
      <c r="I190">
        <v>2</v>
      </c>
      <c r="J190">
        <v>8.5</v>
      </c>
      <c r="K190">
        <v>5083</v>
      </c>
    </row>
    <row r="191" spans="1:11" x14ac:dyDescent="0.2">
      <c r="A191" s="5"/>
      <c r="G191" s="5">
        <v>39163</v>
      </c>
      <c r="H191" t="s">
        <v>5019</v>
      </c>
      <c r="I191">
        <v>1</v>
      </c>
      <c r="J191">
        <v>8.5</v>
      </c>
      <c r="K191">
        <v>8.5</v>
      </c>
    </row>
    <row r="192" spans="1:11" x14ac:dyDescent="0.2">
      <c r="A192" s="5"/>
      <c r="G192" s="5" t="s">
        <v>4468</v>
      </c>
      <c r="H192">
        <v>1</v>
      </c>
      <c r="I192">
        <v>0</v>
      </c>
    </row>
    <row r="194" spans="1:11" x14ac:dyDescent="0.2">
      <c r="A194" s="5">
        <v>39143</v>
      </c>
      <c r="B194" t="s">
        <v>7660</v>
      </c>
      <c r="C194" t="s">
        <v>7661</v>
      </c>
      <c r="D194">
        <v>2</v>
      </c>
      <c r="E194">
        <v>300</v>
      </c>
      <c r="F194">
        <v>600</v>
      </c>
      <c r="G194" s="5">
        <v>39171</v>
      </c>
      <c r="H194">
        <v>592</v>
      </c>
      <c r="I194">
        <v>8</v>
      </c>
      <c r="J194">
        <v>9</v>
      </c>
      <c r="K194">
        <v>5328</v>
      </c>
    </row>
    <row r="195" spans="1:11" x14ac:dyDescent="0.2">
      <c r="A195" s="5"/>
      <c r="G195" s="5">
        <v>39171</v>
      </c>
      <c r="H195" t="s">
        <v>7972</v>
      </c>
      <c r="I195">
        <v>6</v>
      </c>
      <c r="J195">
        <v>9</v>
      </c>
      <c r="K195">
        <v>18</v>
      </c>
    </row>
    <row r="196" spans="1:11" x14ac:dyDescent="0.2">
      <c r="A196" s="5"/>
      <c r="G196" s="5" t="s">
        <v>4505</v>
      </c>
      <c r="H196">
        <v>3</v>
      </c>
      <c r="I196">
        <v>3</v>
      </c>
    </row>
    <row r="197" spans="1:11" x14ac:dyDescent="0.2">
      <c r="A197" s="5"/>
      <c r="G197" s="5" t="s">
        <v>3906</v>
      </c>
      <c r="H197">
        <v>3</v>
      </c>
      <c r="I197">
        <v>0</v>
      </c>
    </row>
    <row r="199" spans="1:11" x14ac:dyDescent="0.2">
      <c r="A199" s="5">
        <v>39143</v>
      </c>
      <c r="B199" t="s">
        <v>7752</v>
      </c>
      <c r="C199" t="s">
        <v>7745</v>
      </c>
      <c r="D199">
        <v>2</v>
      </c>
      <c r="E199">
        <v>318</v>
      </c>
      <c r="F199">
        <v>636</v>
      </c>
      <c r="G199" s="5">
        <v>39163</v>
      </c>
      <c r="H199">
        <v>625</v>
      </c>
      <c r="I199">
        <v>11</v>
      </c>
      <c r="J199">
        <v>8.5</v>
      </c>
      <c r="K199">
        <v>5312</v>
      </c>
    </row>
    <row r="200" spans="1:11" x14ac:dyDescent="0.2">
      <c r="A200" s="5"/>
      <c r="G200" s="5">
        <v>39220</v>
      </c>
      <c r="H200" t="s">
        <v>7749</v>
      </c>
      <c r="I200">
        <v>10</v>
      </c>
    </row>
    <row r="201" spans="1:11" x14ac:dyDescent="0.2">
      <c r="A201" s="5"/>
      <c r="G201" s="5">
        <v>39274</v>
      </c>
      <c r="H201">
        <v>10</v>
      </c>
      <c r="I201">
        <v>0</v>
      </c>
      <c r="J201">
        <v>8.5</v>
      </c>
      <c r="K201">
        <v>85</v>
      </c>
    </row>
    <row r="203" spans="1:11" x14ac:dyDescent="0.2">
      <c r="A203" s="5">
        <v>39156</v>
      </c>
      <c r="B203" t="s">
        <v>7715</v>
      </c>
      <c r="C203" t="s">
        <v>7716</v>
      </c>
      <c r="D203">
        <v>2</v>
      </c>
      <c r="E203">
        <v>263</v>
      </c>
      <c r="F203">
        <v>526</v>
      </c>
      <c r="G203" s="5">
        <v>39171</v>
      </c>
      <c r="H203">
        <v>525</v>
      </c>
      <c r="I203">
        <v>1</v>
      </c>
      <c r="J203">
        <v>8.5</v>
      </c>
      <c r="K203">
        <v>4463</v>
      </c>
    </row>
    <row r="204" spans="1:11" x14ac:dyDescent="0.2">
      <c r="A204" s="5"/>
      <c r="G204" s="5">
        <v>39274</v>
      </c>
      <c r="H204">
        <v>1</v>
      </c>
      <c r="I204">
        <v>0</v>
      </c>
      <c r="J204">
        <v>8.5</v>
      </c>
      <c r="K204">
        <v>8.5</v>
      </c>
    </row>
    <row r="206" spans="1:11" x14ac:dyDescent="0.2">
      <c r="A206" s="5">
        <v>39166</v>
      </c>
      <c r="B206" t="s">
        <v>7912</v>
      </c>
      <c r="C206" t="s">
        <v>7888</v>
      </c>
      <c r="D206">
        <v>2</v>
      </c>
      <c r="E206">
        <v>272</v>
      </c>
      <c r="F206">
        <v>544</v>
      </c>
      <c r="G206" s="5">
        <v>39205</v>
      </c>
      <c r="H206">
        <v>516</v>
      </c>
      <c r="I206">
        <v>28</v>
      </c>
      <c r="J206">
        <v>8.5</v>
      </c>
      <c r="K206">
        <v>4386</v>
      </c>
    </row>
    <row r="207" spans="1:11" x14ac:dyDescent="0.2">
      <c r="A207" s="5"/>
      <c r="G207" s="5">
        <v>39274</v>
      </c>
      <c r="H207">
        <v>28</v>
      </c>
      <c r="I207">
        <v>0</v>
      </c>
      <c r="J207">
        <v>8.5</v>
      </c>
      <c r="K207">
        <v>238</v>
      </c>
    </row>
    <row r="209" spans="1:11" x14ac:dyDescent="0.2">
      <c r="A209" s="5">
        <v>39166</v>
      </c>
      <c r="B209" t="s">
        <v>7942</v>
      </c>
      <c r="C209" t="s">
        <v>7943</v>
      </c>
      <c r="D209">
        <v>2</v>
      </c>
      <c r="E209">
        <v>272</v>
      </c>
      <c r="F209">
        <v>544</v>
      </c>
      <c r="G209" s="5">
        <v>39199</v>
      </c>
      <c r="H209">
        <v>513</v>
      </c>
      <c r="I209">
        <v>31</v>
      </c>
      <c r="J209">
        <v>9</v>
      </c>
      <c r="K209">
        <v>4617</v>
      </c>
    </row>
    <row r="210" spans="1:11" x14ac:dyDescent="0.2">
      <c r="A210" s="5"/>
      <c r="G210" s="5">
        <v>39199</v>
      </c>
      <c r="H210" t="s">
        <v>4842</v>
      </c>
      <c r="I210">
        <v>29</v>
      </c>
      <c r="J210">
        <v>9</v>
      </c>
      <c r="K210">
        <v>18</v>
      </c>
    </row>
    <row r="211" spans="1:11" x14ac:dyDescent="0.2">
      <c r="A211" s="5"/>
      <c r="G211" s="5">
        <v>39205</v>
      </c>
      <c r="H211">
        <v>3</v>
      </c>
      <c r="I211">
        <v>26</v>
      </c>
      <c r="J211">
        <v>9</v>
      </c>
      <c r="K211">
        <v>27</v>
      </c>
    </row>
    <row r="212" spans="1:11" x14ac:dyDescent="0.2">
      <c r="A212" s="5"/>
      <c r="G212" s="5">
        <v>39274</v>
      </c>
      <c r="H212">
        <v>11</v>
      </c>
      <c r="I212">
        <v>15</v>
      </c>
      <c r="J212">
        <v>8.5</v>
      </c>
      <c r="K212">
        <v>94</v>
      </c>
    </row>
    <row r="213" spans="1:11" x14ac:dyDescent="0.2">
      <c r="A213" s="5"/>
      <c r="G213" s="5">
        <v>39287</v>
      </c>
      <c r="H213">
        <v>15</v>
      </c>
      <c r="I213">
        <v>0</v>
      </c>
      <c r="J213">
        <v>8.5</v>
      </c>
      <c r="K213">
        <v>128</v>
      </c>
    </row>
    <row r="215" spans="1:11" x14ac:dyDescent="0.2">
      <c r="A215" s="5">
        <v>39173</v>
      </c>
      <c r="B215" t="s">
        <v>7795</v>
      </c>
      <c r="C215" t="s">
        <v>5182</v>
      </c>
      <c r="D215">
        <v>2</v>
      </c>
      <c r="E215">
        <v>300</v>
      </c>
      <c r="F215">
        <v>600</v>
      </c>
      <c r="G215" s="5">
        <v>39198</v>
      </c>
      <c r="H215">
        <v>595</v>
      </c>
      <c r="I215">
        <v>5</v>
      </c>
      <c r="J215">
        <v>10.5</v>
      </c>
      <c r="K215">
        <v>6248</v>
      </c>
    </row>
    <row r="216" spans="1:11" x14ac:dyDescent="0.2">
      <c r="A216" s="5"/>
      <c r="G216" s="5" t="s">
        <v>4709</v>
      </c>
      <c r="H216">
        <v>5</v>
      </c>
      <c r="I216">
        <v>0</v>
      </c>
    </row>
    <row r="218" spans="1:11" x14ac:dyDescent="0.2">
      <c r="A218" s="5">
        <v>39173</v>
      </c>
      <c r="B218" t="s">
        <v>7868</v>
      </c>
      <c r="C218" t="s">
        <v>7808</v>
      </c>
      <c r="D218">
        <v>2</v>
      </c>
      <c r="E218">
        <v>300</v>
      </c>
      <c r="F218">
        <v>600</v>
      </c>
      <c r="G218" s="5">
        <v>39205</v>
      </c>
      <c r="H218">
        <v>598</v>
      </c>
      <c r="I218">
        <v>2</v>
      </c>
      <c r="J218">
        <v>10</v>
      </c>
      <c r="K218">
        <v>5980</v>
      </c>
    </row>
    <row r="219" spans="1:11" x14ac:dyDescent="0.2">
      <c r="G219" s="5">
        <v>39287</v>
      </c>
      <c r="H219">
        <v>2</v>
      </c>
      <c r="I219">
        <v>0</v>
      </c>
      <c r="J219">
        <v>8.5</v>
      </c>
      <c r="K219">
        <v>17</v>
      </c>
    </row>
    <row r="221" spans="1:11" x14ac:dyDescent="0.2">
      <c r="A221" s="5">
        <v>39198</v>
      </c>
      <c r="B221" t="s">
        <v>4511</v>
      </c>
      <c r="C221" t="s">
        <v>4561</v>
      </c>
      <c r="D221">
        <v>3</v>
      </c>
      <c r="E221">
        <v>227</v>
      </c>
      <c r="F221">
        <v>681</v>
      </c>
      <c r="G221" s="5">
        <v>39214</v>
      </c>
      <c r="H221">
        <v>668</v>
      </c>
      <c r="I221">
        <v>13</v>
      </c>
      <c r="J221">
        <v>10</v>
      </c>
      <c r="K221">
        <v>6680</v>
      </c>
    </row>
    <row r="222" spans="1:11" x14ac:dyDescent="0.2">
      <c r="A222" s="5"/>
      <c r="G222" s="5">
        <v>39287</v>
      </c>
      <c r="H222">
        <v>13</v>
      </c>
      <c r="I222">
        <v>0</v>
      </c>
      <c r="J222">
        <v>8.5</v>
      </c>
      <c r="K222">
        <v>110</v>
      </c>
    </row>
    <row r="224" spans="1:11" x14ac:dyDescent="0.2">
      <c r="A224" s="5">
        <v>39198</v>
      </c>
      <c r="B224" t="s">
        <v>7776</v>
      </c>
      <c r="C224" t="s">
        <v>7835</v>
      </c>
      <c r="D224">
        <v>1</v>
      </c>
      <c r="E224">
        <v>608</v>
      </c>
      <c r="F224">
        <v>608</v>
      </c>
      <c r="G224" s="5">
        <v>39214</v>
      </c>
      <c r="H224">
        <v>575</v>
      </c>
      <c r="I224">
        <v>33</v>
      </c>
      <c r="J224">
        <v>9.5</v>
      </c>
      <c r="K224">
        <v>5463</v>
      </c>
    </row>
    <row r="225" spans="1:11" x14ac:dyDescent="0.2">
      <c r="G225" s="5">
        <v>39241</v>
      </c>
      <c r="H225">
        <v>25</v>
      </c>
      <c r="I225">
        <v>8</v>
      </c>
      <c r="J225">
        <v>9.5</v>
      </c>
      <c r="K225">
        <v>238</v>
      </c>
    </row>
    <row r="226" spans="1:11" x14ac:dyDescent="0.2">
      <c r="G226" s="5">
        <v>39287</v>
      </c>
      <c r="H226">
        <v>2</v>
      </c>
      <c r="I226">
        <v>6</v>
      </c>
      <c r="J226">
        <v>8.5</v>
      </c>
      <c r="K226">
        <v>17</v>
      </c>
    </row>
    <row r="227" spans="1:11" x14ac:dyDescent="0.2">
      <c r="G227" s="5" t="s">
        <v>4066</v>
      </c>
      <c r="H227">
        <v>6</v>
      </c>
      <c r="I227">
        <v>0</v>
      </c>
    </row>
    <row r="228" spans="1:11" x14ac:dyDescent="0.2">
      <c r="G228" s="5"/>
    </row>
    <row r="230" spans="1:11" x14ac:dyDescent="0.2">
      <c r="A230" s="5">
        <v>39205</v>
      </c>
      <c r="B230" t="s">
        <v>4544</v>
      </c>
      <c r="C230" t="s">
        <v>4546</v>
      </c>
      <c r="D230">
        <v>2</v>
      </c>
      <c r="E230">
        <v>308</v>
      </c>
      <c r="F230">
        <v>616</v>
      </c>
      <c r="G230" s="5">
        <v>39241</v>
      </c>
      <c r="H230">
        <v>608</v>
      </c>
      <c r="I230">
        <v>8</v>
      </c>
      <c r="J230">
        <v>9.5</v>
      </c>
      <c r="K230">
        <v>5776</v>
      </c>
    </row>
    <row r="231" spans="1:11" x14ac:dyDescent="0.2">
      <c r="G231" t="s">
        <v>4155</v>
      </c>
      <c r="H231">
        <v>8</v>
      </c>
      <c r="I231">
        <v>0</v>
      </c>
    </row>
    <row r="232" spans="1:11" x14ac:dyDescent="0.2">
      <c r="A232" s="18"/>
    </row>
    <row r="233" spans="1:11" x14ac:dyDescent="0.2">
      <c r="A233" s="5">
        <v>39241</v>
      </c>
      <c r="B233" t="s">
        <v>8346</v>
      </c>
      <c r="C233" t="s">
        <v>4746</v>
      </c>
      <c r="D233">
        <v>3</v>
      </c>
      <c r="E233">
        <v>233</v>
      </c>
      <c r="F233">
        <v>699</v>
      </c>
      <c r="G233" s="5">
        <v>39260</v>
      </c>
      <c r="H233">
        <v>683</v>
      </c>
      <c r="I233">
        <v>16</v>
      </c>
      <c r="J233">
        <v>9.5</v>
      </c>
      <c r="K233">
        <v>6489</v>
      </c>
    </row>
    <row r="234" spans="1:11" x14ac:dyDescent="0.2">
      <c r="A234" s="5"/>
      <c r="G234" s="5" t="s">
        <v>8680</v>
      </c>
      <c r="H234">
        <v>10</v>
      </c>
      <c r="I234">
        <v>6</v>
      </c>
    </row>
    <row r="237" spans="1:11" x14ac:dyDescent="0.2">
      <c r="A237" s="5">
        <v>39241</v>
      </c>
      <c r="B237" t="s">
        <v>8333</v>
      </c>
      <c r="C237" t="s">
        <v>5221</v>
      </c>
      <c r="D237">
        <v>2</v>
      </c>
      <c r="E237">
        <v>339</v>
      </c>
      <c r="F237">
        <v>678</v>
      </c>
      <c r="G237" s="5">
        <v>39255</v>
      </c>
      <c r="H237">
        <v>677</v>
      </c>
      <c r="I237">
        <v>1</v>
      </c>
      <c r="J237">
        <v>9</v>
      </c>
      <c r="K237">
        <v>6093</v>
      </c>
    </row>
    <row r="238" spans="1:11" x14ac:dyDescent="0.2">
      <c r="G238" s="5">
        <v>39255</v>
      </c>
      <c r="H238" t="s">
        <v>4981</v>
      </c>
      <c r="I238">
        <v>0</v>
      </c>
      <c r="J238">
        <v>9</v>
      </c>
      <c r="K238">
        <v>9</v>
      </c>
    </row>
    <row r="241" spans="1:11" x14ac:dyDescent="0.2">
      <c r="A241" s="5">
        <v>39255</v>
      </c>
      <c r="B241" t="s">
        <v>4323</v>
      </c>
      <c r="C241" t="s">
        <v>7798</v>
      </c>
      <c r="D241">
        <v>2</v>
      </c>
      <c r="E241">
        <v>312</v>
      </c>
      <c r="F241">
        <v>624</v>
      </c>
      <c r="G241" s="5">
        <v>39267</v>
      </c>
      <c r="H241">
        <v>622</v>
      </c>
      <c r="I241">
        <v>2</v>
      </c>
      <c r="J241">
        <v>9</v>
      </c>
      <c r="K241">
        <v>5598</v>
      </c>
    </row>
    <row r="242" spans="1:11" x14ac:dyDescent="0.2">
      <c r="G242" t="s">
        <v>4155</v>
      </c>
      <c r="H242">
        <v>1</v>
      </c>
      <c r="I242">
        <v>1</v>
      </c>
    </row>
    <row r="244" spans="1:11" x14ac:dyDescent="0.2">
      <c r="A244" s="5">
        <v>39255</v>
      </c>
      <c r="B244" t="s">
        <v>4466</v>
      </c>
      <c r="C244" t="s">
        <v>4263</v>
      </c>
      <c r="D244">
        <v>2</v>
      </c>
      <c r="E244">
        <v>339</v>
      </c>
      <c r="F244">
        <v>678</v>
      </c>
      <c r="G244" s="5">
        <v>39274</v>
      </c>
      <c r="H244">
        <v>672</v>
      </c>
      <c r="I244">
        <v>6</v>
      </c>
      <c r="J244">
        <v>9</v>
      </c>
      <c r="K244">
        <v>6048</v>
      </c>
    </row>
    <row r="245" spans="1:11" x14ac:dyDescent="0.2">
      <c r="A245" s="5"/>
      <c r="G245" s="5" t="s">
        <v>8680</v>
      </c>
      <c r="H245">
        <v>6</v>
      </c>
      <c r="I245">
        <v>0</v>
      </c>
    </row>
    <row r="248" spans="1:11" x14ac:dyDescent="0.2">
      <c r="A248" s="5">
        <v>39260</v>
      </c>
      <c r="B248" t="s">
        <v>4017</v>
      </c>
      <c r="C248" t="s">
        <v>8566</v>
      </c>
      <c r="D248">
        <v>3</v>
      </c>
      <c r="E248">
        <v>233</v>
      </c>
      <c r="F248">
        <v>699</v>
      </c>
      <c r="G248" t="s">
        <v>3654</v>
      </c>
      <c r="H248">
        <v>678</v>
      </c>
      <c r="I248">
        <v>21</v>
      </c>
      <c r="J248">
        <v>10</v>
      </c>
      <c r="K248">
        <v>6780</v>
      </c>
    </row>
    <row r="251" spans="1:11" x14ac:dyDescent="0.2">
      <c r="A251" s="5">
        <v>39267</v>
      </c>
      <c r="B251" t="s">
        <v>8295</v>
      </c>
      <c r="C251" t="s">
        <v>8228</v>
      </c>
      <c r="D251">
        <v>2</v>
      </c>
      <c r="E251">
        <v>210</v>
      </c>
      <c r="F251">
        <v>420</v>
      </c>
      <c r="G251" s="5">
        <v>39281</v>
      </c>
      <c r="H251">
        <v>419</v>
      </c>
      <c r="I251">
        <v>1</v>
      </c>
      <c r="J251">
        <v>9</v>
      </c>
      <c r="K251">
        <v>3771</v>
      </c>
    </row>
    <row r="252" spans="1:11" x14ac:dyDescent="0.2">
      <c r="G252" s="5">
        <v>39281</v>
      </c>
      <c r="H252" t="s">
        <v>4981</v>
      </c>
      <c r="I252">
        <v>0</v>
      </c>
      <c r="J252">
        <v>9</v>
      </c>
      <c r="K252">
        <v>9</v>
      </c>
    </row>
    <row r="254" spans="1:11" x14ac:dyDescent="0.2">
      <c r="A254" s="5">
        <v>39274</v>
      </c>
      <c r="B254" t="s">
        <v>4437</v>
      </c>
      <c r="C254" t="s">
        <v>4495</v>
      </c>
      <c r="D254">
        <v>2</v>
      </c>
      <c r="E254">
        <v>302</v>
      </c>
      <c r="F254">
        <v>604</v>
      </c>
      <c r="G254" s="5">
        <v>39296</v>
      </c>
      <c r="H254">
        <v>604</v>
      </c>
      <c r="I254">
        <v>0</v>
      </c>
      <c r="J254">
        <v>11</v>
      </c>
      <c r="K254">
        <v>6644</v>
      </c>
    </row>
    <row r="257" spans="1:11" x14ac:dyDescent="0.2">
      <c r="A257" s="5">
        <v>39291</v>
      </c>
      <c r="B257" t="s">
        <v>4179</v>
      </c>
      <c r="C257" t="s">
        <v>4180</v>
      </c>
      <c r="D257">
        <v>1</v>
      </c>
      <c r="E257">
        <v>785</v>
      </c>
      <c r="F257">
        <v>785</v>
      </c>
      <c r="G257" t="s">
        <v>3853</v>
      </c>
      <c r="H257">
        <v>751</v>
      </c>
      <c r="I257">
        <v>34</v>
      </c>
      <c r="J257">
        <v>9.5</v>
      </c>
      <c r="K257">
        <v>7135</v>
      </c>
    </row>
    <row r="258" spans="1:11" x14ac:dyDescent="0.2">
      <c r="G258" t="s">
        <v>4155</v>
      </c>
      <c r="H258">
        <v>5</v>
      </c>
      <c r="I258">
        <v>29</v>
      </c>
    </row>
    <row r="260" spans="1:11" x14ac:dyDescent="0.2">
      <c r="A260" s="5">
        <v>39291</v>
      </c>
      <c r="B260" t="s">
        <v>4228</v>
      </c>
      <c r="C260" t="s">
        <v>4229</v>
      </c>
      <c r="D260">
        <v>2</v>
      </c>
      <c r="E260">
        <v>343</v>
      </c>
      <c r="F260">
        <v>686</v>
      </c>
      <c r="G260" t="s">
        <v>8458</v>
      </c>
      <c r="H260">
        <v>685</v>
      </c>
      <c r="I260">
        <v>1</v>
      </c>
      <c r="J260">
        <v>10</v>
      </c>
      <c r="K260">
        <v>6850</v>
      </c>
    </row>
    <row r="263" spans="1:11" x14ac:dyDescent="0.2">
      <c r="A263" t="s">
        <v>8525</v>
      </c>
      <c r="B263" t="s">
        <v>8373</v>
      </c>
      <c r="C263" t="s">
        <v>4502</v>
      </c>
      <c r="D263">
        <v>1</v>
      </c>
      <c r="E263">
        <v>625</v>
      </c>
      <c r="F263">
        <v>625</v>
      </c>
      <c r="G263" t="s">
        <v>4051</v>
      </c>
      <c r="H263">
        <v>621</v>
      </c>
      <c r="I263">
        <v>4</v>
      </c>
      <c r="J263">
        <v>9.5</v>
      </c>
      <c r="K263">
        <v>5900</v>
      </c>
    </row>
    <row r="264" spans="1:11" x14ac:dyDescent="0.2">
      <c r="G264" t="s">
        <v>4155</v>
      </c>
      <c r="H264">
        <v>3</v>
      </c>
      <c r="I264">
        <v>1</v>
      </c>
    </row>
    <row r="266" spans="1:11" x14ac:dyDescent="0.2">
      <c r="A266" t="s">
        <v>8525</v>
      </c>
      <c r="B266" t="s">
        <v>8424</v>
      </c>
      <c r="C266" t="s">
        <v>8425</v>
      </c>
      <c r="D266">
        <v>2</v>
      </c>
      <c r="E266">
        <v>293</v>
      </c>
      <c r="F266">
        <v>586</v>
      </c>
      <c r="G266" s="5">
        <v>39324</v>
      </c>
      <c r="H266">
        <v>568</v>
      </c>
      <c r="I266">
        <v>18</v>
      </c>
      <c r="J266">
        <v>10.5</v>
      </c>
      <c r="K266">
        <f>H266*J266</f>
        <v>5964</v>
      </c>
    </row>
    <row r="269" spans="1:11" x14ac:dyDescent="0.2">
      <c r="A269" t="s">
        <v>3826</v>
      </c>
      <c r="B269" t="s">
        <v>4134</v>
      </c>
      <c r="C269" t="s">
        <v>4135</v>
      </c>
      <c r="D269">
        <v>1.5</v>
      </c>
      <c r="E269">
        <v>170</v>
      </c>
      <c r="F269">
        <v>255</v>
      </c>
      <c r="G269" t="s">
        <v>4051</v>
      </c>
      <c r="H269">
        <v>250</v>
      </c>
      <c r="I269">
        <v>5</v>
      </c>
      <c r="J269">
        <v>9</v>
      </c>
      <c r="K269">
        <v>2250</v>
      </c>
    </row>
    <row r="270" spans="1:11" x14ac:dyDescent="0.2">
      <c r="G270" t="s">
        <v>4155</v>
      </c>
      <c r="H270">
        <v>5</v>
      </c>
      <c r="I270">
        <v>0</v>
      </c>
    </row>
    <row r="272" spans="1:11" x14ac:dyDescent="0.2">
      <c r="A272" t="s">
        <v>3935</v>
      </c>
      <c r="B272" t="s">
        <v>3979</v>
      </c>
      <c r="C272" t="s">
        <v>3980</v>
      </c>
      <c r="D272">
        <v>5</v>
      </c>
      <c r="E272">
        <v>170</v>
      </c>
      <c r="F272">
        <v>850</v>
      </c>
      <c r="G272" t="s">
        <v>3833</v>
      </c>
      <c r="H272">
        <v>849</v>
      </c>
      <c r="I272">
        <v>1</v>
      </c>
      <c r="J272">
        <v>9.5</v>
      </c>
      <c r="K272">
        <v>8065</v>
      </c>
    </row>
    <row r="275" spans="1:11" x14ac:dyDescent="0.2">
      <c r="A275" t="s">
        <v>4067</v>
      </c>
      <c r="B275" t="s">
        <v>4015</v>
      </c>
      <c r="C275" t="s">
        <v>3976</v>
      </c>
      <c r="D275">
        <v>5</v>
      </c>
      <c r="E275">
        <v>172</v>
      </c>
      <c r="F275">
        <v>860</v>
      </c>
      <c r="G275" t="s">
        <v>3613</v>
      </c>
      <c r="H275">
        <v>848</v>
      </c>
      <c r="I275">
        <v>12</v>
      </c>
      <c r="J275">
        <v>9</v>
      </c>
      <c r="K275">
        <v>7632</v>
      </c>
    </row>
    <row r="278" spans="1:11" x14ac:dyDescent="0.2">
      <c r="A278" t="s">
        <v>4067</v>
      </c>
      <c r="B278" t="s">
        <v>3928</v>
      </c>
      <c r="C278" t="s">
        <v>3929</v>
      </c>
      <c r="D278">
        <v>4</v>
      </c>
      <c r="E278">
        <v>161</v>
      </c>
      <c r="F278">
        <v>644</v>
      </c>
      <c r="G278" t="s">
        <v>3445</v>
      </c>
      <c r="H278">
        <v>637</v>
      </c>
      <c r="I278">
        <v>7</v>
      </c>
      <c r="J278">
        <v>10.5</v>
      </c>
      <c r="K278">
        <v>6688</v>
      </c>
    </row>
    <row r="281" spans="1:11" x14ac:dyDescent="0.2">
      <c r="A281" t="s">
        <v>3971</v>
      </c>
      <c r="B281" t="s">
        <v>3973</v>
      </c>
      <c r="C281" t="s">
        <v>3889</v>
      </c>
      <c r="D281">
        <v>4</v>
      </c>
      <c r="E281">
        <v>179</v>
      </c>
      <c r="F281">
        <v>716</v>
      </c>
      <c r="G281" t="s">
        <v>3692</v>
      </c>
      <c r="H281">
        <v>713</v>
      </c>
      <c r="I281">
        <v>3</v>
      </c>
      <c r="J281">
        <v>9</v>
      </c>
      <c r="K281">
        <v>6417</v>
      </c>
    </row>
    <row r="284" spans="1:11" x14ac:dyDescent="0.2">
      <c r="A284" t="s">
        <v>3971</v>
      </c>
      <c r="B284" t="s">
        <v>3952</v>
      </c>
      <c r="C284" t="s">
        <v>3953</v>
      </c>
      <c r="D284">
        <v>4</v>
      </c>
      <c r="E284">
        <v>179</v>
      </c>
      <c r="F284">
        <v>716</v>
      </c>
      <c r="G284" t="s">
        <v>3445</v>
      </c>
      <c r="H284">
        <v>716</v>
      </c>
      <c r="I284">
        <v>0</v>
      </c>
      <c r="J284">
        <v>10.5</v>
      </c>
      <c r="K284">
        <v>7518</v>
      </c>
    </row>
  </sheetData>
  <mergeCells count="1">
    <mergeCell ref="A1:C3"/>
  </mergeCells>
  <phoneticPr fontId="13" type="noConversion"/>
  <pageMargins left="0.75" right="0.75" top="1" bottom="1" header="0.5" footer="0.5"/>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dimension ref="A1:K40"/>
  <sheetViews>
    <sheetView zoomScaleNormal="100" workbookViewId="0">
      <selection activeCell="C9" sqref="C9"/>
    </sheetView>
  </sheetViews>
  <sheetFormatPr baseColWidth="10" defaultRowHeight="12.75" x14ac:dyDescent="0.2"/>
  <sheetData>
    <row r="1" spans="1:11" x14ac:dyDescent="0.2">
      <c r="A1" s="127" t="s">
        <v>6569</v>
      </c>
      <c r="B1" s="128"/>
      <c r="C1" s="129"/>
    </row>
    <row r="2" spans="1:11" x14ac:dyDescent="0.2">
      <c r="A2" s="130"/>
      <c r="B2" s="131"/>
      <c r="C2" s="132"/>
    </row>
    <row r="3" spans="1:11" x14ac:dyDescent="0.2">
      <c r="A3" s="133"/>
      <c r="B3" s="134"/>
      <c r="C3" s="135"/>
    </row>
    <row r="4" spans="1:11" ht="13.5" thickBot="1" x14ac:dyDescent="0.25"/>
    <row r="5" spans="1:11" ht="18.75" thickBot="1" x14ac:dyDescent="0.3">
      <c r="A5" s="3" t="s">
        <v>6476</v>
      </c>
      <c r="B5" s="3" t="s">
        <v>6814</v>
      </c>
      <c r="C5" s="3" t="s">
        <v>6932</v>
      </c>
      <c r="D5" s="3" t="s">
        <v>6377</v>
      </c>
      <c r="E5" s="3" t="s">
        <v>6249</v>
      </c>
      <c r="F5" s="4" t="s">
        <v>6904</v>
      </c>
      <c r="G5" s="3" t="s">
        <v>6829</v>
      </c>
      <c r="H5" s="3" t="s">
        <v>6844</v>
      </c>
      <c r="I5" s="3" t="s">
        <v>6404</v>
      </c>
      <c r="J5" s="3" t="s">
        <v>7022</v>
      </c>
      <c r="K5" s="3" t="s">
        <v>6312</v>
      </c>
    </row>
    <row r="7" spans="1:11" x14ac:dyDescent="0.2">
      <c r="A7" s="5">
        <v>38942</v>
      </c>
      <c r="B7" t="s">
        <v>6762</v>
      </c>
      <c r="C7" t="s">
        <v>6910</v>
      </c>
      <c r="D7" s="11">
        <v>1.5</v>
      </c>
      <c r="E7">
        <v>342</v>
      </c>
      <c r="F7">
        <v>513</v>
      </c>
      <c r="G7" s="5">
        <v>38953</v>
      </c>
      <c r="H7">
        <v>513</v>
      </c>
      <c r="I7">
        <v>0</v>
      </c>
      <c r="J7">
        <v>9.5</v>
      </c>
      <c r="K7">
        <f>H7*J7</f>
        <v>4873.5</v>
      </c>
    </row>
    <row r="9" spans="1:11" x14ac:dyDescent="0.2">
      <c r="B9" t="s">
        <v>6279</v>
      </c>
      <c r="C9" t="s">
        <v>5724</v>
      </c>
      <c r="D9" s="5" t="s">
        <v>6610</v>
      </c>
      <c r="E9">
        <v>195</v>
      </c>
      <c r="F9">
        <v>195</v>
      </c>
      <c r="G9" s="5">
        <v>38953</v>
      </c>
      <c r="H9">
        <v>194</v>
      </c>
      <c r="I9">
        <v>1</v>
      </c>
      <c r="J9">
        <v>9.5</v>
      </c>
      <c r="K9">
        <f>H9*J9</f>
        <v>1843</v>
      </c>
    </row>
    <row r="10" spans="1:11" x14ac:dyDescent="0.2">
      <c r="G10" s="5">
        <v>38981</v>
      </c>
      <c r="H10">
        <v>1</v>
      </c>
      <c r="I10">
        <v>0</v>
      </c>
    </row>
    <row r="12" spans="1:11" x14ac:dyDescent="0.2">
      <c r="A12" s="5">
        <v>38945</v>
      </c>
      <c r="B12" t="s">
        <v>6362</v>
      </c>
      <c r="C12" t="s">
        <v>6373</v>
      </c>
      <c r="D12">
        <v>2</v>
      </c>
      <c r="E12">
        <v>342</v>
      </c>
      <c r="F12">
        <v>684</v>
      </c>
      <c r="G12" s="5">
        <v>38960</v>
      </c>
      <c r="H12">
        <v>684</v>
      </c>
      <c r="I12">
        <v>0</v>
      </c>
      <c r="J12">
        <v>8</v>
      </c>
      <c r="K12">
        <f>H12*J12</f>
        <v>5472</v>
      </c>
    </row>
    <row r="14" spans="1:11" x14ac:dyDescent="0.2">
      <c r="B14" t="s">
        <v>6453</v>
      </c>
      <c r="C14" t="s">
        <v>6454</v>
      </c>
      <c r="D14">
        <v>3</v>
      </c>
      <c r="E14">
        <v>174</v>
      </c>
      <c r="F14">
        <v>522</v>
      </c>
      <c r="G14" s="5">
        <v>38960</v>
      </c>
      <c r="H14">
        <v>522</v>
      </c>
      <c r="I14">
        <v>0</v>
      </c>
      <c r="J14">
        <v>8.5</v>
      </c>
      <c r="K14">
        <f>H14*J14</f>
        <v>4437</v>
      </c>
    </row>
    <row r="16" spans="1:11" x14ac:dyDescent="0.2">
      <c r="A16" s="5">
        <v>38953</v>
      </c>
      <c r="B16" t="s">
        <v>5802</v>
      </c>
      <c r="C16" t="s">
        <v>6041</v>
      </c>
      <c r="D16">
        <v>6</v>
      </c>
      <c r="E16">
        <v>117</v>
      </c>
      <c r="F16">
        <v>702</v>
      </c>
      <c r="G16" s="5">
        <v>38967</v>
      </c>
      <c r="H16">
        <v>697</v>
      </c>
      <c r="I16">
        <v>5</v>
      </c>
      <c r="J16">
        <v>8.5</v>
      </c>
      <c r="K16">
        <f>H16*J16</f>
        <v>5924.5</v>
      </c>
    </row>
    <row r="17" spans="1:11" x14ac:dyDescent="0.2">
      <c r="G17" s="5">
        <v>38995</v>
      </c>
      <c r="H17">
        <v>5</v>
      </c>
      <c r="I17">
        <v>0</v>
      </c>
    </row>
    <row r="19" spans="1:11" x14ac:dyDescent="0.2">
      <c r="B19" t="s">
        <v>5206</v>
      </c>
      <c r="C19" t="s">
        <v>5354</v>
      </c>
      <c r="D19">
        <v>4</v>
      </c>
      <c r="E19">
        <v>145</v>
      </c>
      <c r="F19">
        <v>580</v>
      </c>
      <c r="G19" s="5">
        <v>38960</v>
      </c>
      <c r="H19">
        <v>570</v>
      </c>
      <c r="I19">
        <v>10</v>
      </c>
      <c r="J19">
        <v>8.5</v>
      </c>
      <c r="K19">
        <f>H19*J19</f>
        <v>4845</v>
      </c>
    </row>
    <row r="20" spans="1:11" x14ac:dyDescent="0.2">
      <c r="G20" t="s">
        <v>6043</v>
      </c>
      <c r="H20">
        <v>1</v>
      </c>
      <c r="I20">
        <v>9</v>
      </c>
    </row>
    <row r="21" spans="1:11" x14ac:dyDescent="0.2">
      <c r="G21" s="5">
        <v>38981</v>
      </c>
      <c r="H21">
        <v>9</v>
      </c>
      <c r="I21">
        <v>0</v>
      </c>
    </row>
    <row r="23" spans="1:11" x14ac:dyDescent="0.2">
      <c r="A23" s="5">
        <v>38960</v>
      </c>
      <c r="B23" t="s">
        <v>6471</v>
      </c>
      <c r="C23" t="s">
        <v>6472</v>
      </c>
      <c r="D23">
        <v>2</v>
      </c>
      <c r="E23">
        <v>317</v>
      </c>
      <c r="F23">
        <v>634</v>
      </c>
      <c r="G23" s="5">
        <v>38981</v>
      </c>
      <c r="H23">
        <v>625</v>
      </c>
      <c r="I23">
        <v>9</v>
      </c>
      <c r="J23">
        <v>8</v>
      </c>
      <c r="K23">
        <f>H23*J23</f>
        <v>5000</v>
      </c>
    </row>
    <row r="24" spans="1:11" x14ac:dyDescent="0.2">
      <c r="G24" s="5">
        <v>38995</v>
      </c>
      <c r="H24">
        <v>9</v>
      </c>
      <c r="I24">
        <v>0</v>
      </c>
      <c r="K24">
        <f>H24*J23</f>
        <v>72</v>
      </c>
    </row>
    <row r="26" spans="1:11" x14ac:dyDescent="0.2">
      <c r="B26" t="s">
        <v>6481</v>
      </c>
      <c r="C26" t="s">
        <v>7159</v>
      </c>
      <c r="D26">
        <v>2</v>
      </c>
      <c r="E26">
        <v>316</v>
      </c>
      <c r="F26">
        <v>632</v>
      </c>
      <c r="G26" s="5">
        <v>38967</v>
      </c>
      <c r="H26">
        <v>626</v>
      </c>
      <c r="I26">
        <v>6</v>
      </c>
      <c r="J26">
        <v>8</v>
      </c>
      <c r="K26">
        <f>H26*J26</f>
        <v>5008</v>
      </c>
    </row>
    <row r="27" spans="1:11" x14ac:dyDescent="0.2">
      <c r="G27" s="5">
        <v>38995</v>
      </c>
      <c r="H27">
        <v>6</v>
      </c>
      <c r="I27">
        <v>0</v>
      </c>
      <c r="K27">
        <f>H27*J26</f>
        <v>48</v>
      </c>
    </row>
    <row r="29" spans="1:11" x14ac:dyDescent="0.2">
      <c r="B29" t="s">
        <v>7162</v>
      </c>
      <c r="C29" t="s">
        <v>7060</v>
      </c>
      <c r="D29">
        <v>2</v>
      </c>
      <c r="E29">
        <v>317</v>
      </c>
      <c r="F29">
        <v>634</v>
      </c>
      <c r="G29" s="5">
        <v>38974</v>
      </c>
      <c r="H29">
        <v>626</v>
      </c>
      <c r="I29">
        <v>8</v>
      </c>
      <c r="J29">
        <v>10</v>
      </c>
      <c r="K29">
        <v>6260</v>
      </c>
    </row>
    <row r="30" spans="1:11" x14ac:dyDescent="0.2">
      <c r="G30" s="5">
        <v>38995</v>
      </c>
      <c r="H30">
        <v>8</v>
      </c>
      <c r="I30">
        <v>0</v>
      </c>
      <c r="K30">
        <f>H30*8</f>
        <v>64</v>
      </c>
    </row>
    <row r="32" spans="1:11" x14ac:dyDescent="0.2">
      <c r="A32" s="5">
        <v>38967</v>
      </c>
      <c r="B32" t="s">
        <v>5588</v>
      </c>
      <c r="C32" t="s">
        <v>5911</v>
      </c>
      <c r="D32">
        <v>4</v>
      </c>
      <c r="E32">
        <v>161</v>
      </c>
      <c r="F32">
        <v>644</v>
      </c>
      <c r="G32" s="5">
        <v>38981</v>
      </c>
      <c r="H32">
        <v>638</v>
      </c>
      <c r="I32">
        <v>6</v>
      </c>
      <c r="J32">
        <v>8</v>
      </c>
      <c r="K32">
        <f>H32*J32</f>
        <v>5104</v>
      </c>
    </row>
    <row r="33" spans="1:11" x14ac:dyDescent="0.2">
      <c r="G33" t="s">
        <v>6111</v>
      </c>
      <c r="H33">
        <v>5</v>
      </c>
      <c r="I33">
        <v>1</v>
      </c>
    </row>
    <row r="34" spans="1:11" x14ac:dyDescent="0.2">
      <c r="G34" t="s">
        <v>6112</v>
      </c>
      <c r="H34">
        <v>1</v>
      </c>
      <c r="I34">
        <v>0</v>
      </c>
    </row>
    <row r="36" spans="1:11" x14ac:dyDescent="0.2">
      <c r="A36" s="5">
        <v>38981</v>
      </c>
      <c r="B36" t="s">
        <v>5876</v>
      </c>
      <c r="C36" t="s">
        <v>6071</v>
      </c>
      <c r="D36">
        <v>2</v>
      </c>
      <c r="E36">
        <v>311</v>
      </c>
      <c r="F36">
        <v>622</v>
      </c>
      <c r="G36" s="5">
        <v>39002</v>
      </c>
      <c r="H36">
        <v>615</v>
      </c>
      <c r="I36">
        <v>7</v>
      </c>
      <c r="J36">
        <v>8.5</v>
      </c>
      <c r="K36">
        <v>5228</v>
      </c>
    </row>
    <row r="37" spans="1:11" x14ac:dyDescent="0.2">
      <c r="G37" t="s">
        <v>5228</v>
      </c>
      <c r="H37">
        <v>7</v>
      </c>
      <c r="I37">
        <v>0</v>
      </c>
    </row>
    <row r="39" spans="1:11" x14ac:dyDescent="0.2">
      <c r="A39" s="5">
        <v>38988</v>
      </c>
      <c r="B39" t="s">
        <v>6263</v>
      </c>
      <c r="C39" t="s">
        <v>6264</v>
      </c>
      <c r="D39">
        <v>4</v>
      </c>
      <c r="E39">
        <v>155</v>
      </c>
      <c r="F39">
        <v>620</v>
      </c>
      <c r="G39" s="5">
        <v>39002</v>
      </c>
      <c r="H39">
        <v>616</v>
      </c>
      <c r="I39">
        <v>4</v>
      </c>
      <c r="J39">
        <v>10.5</v>
      </c>
      <c r="K39">
        <v>6468</v>
      </c>
    </row>
    <row r="40" spans="1:11" x14ac:dyDescent="0.2">
      <c r="G40" t="s">
        <v>5845</v>
      </c>
      <c r="H40">
        <v>4</v>
      </c>
      <c r="I40">
        <v>0</v>
      </c>
    </row>
  </sheetData>
  <mergeCells count="1">
    <mergeCell ref="A1:C3"/>
  </mergeCells>
  <phoneticPr fontId="13" type="noConversion"/>
  <pageMargins left="0.75" right="0.75" top="1" bottom="1" header="0.5" footer="0.5"/>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L141"/>
  <sheetViews>
    <sheetView topLeftCell="B127" zoomScaleNormal="100" workbookViewId="0">
      <selection activeCell="D89" sqref="D89"/>
    </sheetView>
  </sheetViews>
  <sheetFormatPr baseColWidth="10" defaultRowHeight="12.75" x14ac:dyDescent="0.2"/>
  <cols>
    <col min="7" max="7" width="15.875" customWidth="1"/>
  </cols>
  <sheetData>
    <row r="1" spans="1:11" x14ac:dyDescent="0.2">
      <c r="A1" s="127" t="s">
        <v>6601</v>
      </c>
      <c r="B1" s="128"/>
      <c r="C1" s="129"/>
    </row>
    <row r="2" spans="1:11" x14ac:dyDescent="0.2">
      <c r="A2" s="130"/>
      <c r="B2" s="131"/>
      <c r="C2" s="132"/>
    </row>
    <row r="3" spans="1:11" x14ac:dyDescent="0.2">
      <c r="A3" s="133"/>
      <c r="B3" s="134"/>
      <c r="C3" s="135"/>
    </row>
    <row r="4" spans="1:11" ht="13.5" thickBot="1" x14ac:dyDescent="0.25"/>
    <row r="5" spans="1:11" ht="18.75" thickBot="1" x14ac:dyDescent="0.3">
      <c r="A5" s="3" t="s">
        <v>6476</v>
      </c>
      <c r="B5" s="3" t="s">
        <v>6814</v>
      </c>
      <c r="C5" s="3" t="s">
        <v>6932</v>
      </c>
      <c r="D5" s="3" t="s">
        <v>6377</v>
      </c>
      <c r="E5" s="3" t="s">
        <v>6249</v>
      </c>
      <c r="F5" s="4" t="s">
        <v>6904</v>
      </c>
      <c r="G5" s="3" t="s">
        <v>6829</v>
      </c>
      <c r="H5" s="3" t="s">
        <v>6844</v>
      </c>
      <c r="I5" s="3" t="s">
        <v>6404</v>
      </c>
      <c r="J5" s="3" t="s">
        <v>7022</v>
      </c>
      <c r="K5" s="3" t="s">
        <v>6312</v>
      </c>
    </row>
    <row r="6" spans="1:11" x14ac:dyDescent="0.2">
      <c r="A6" s="5">
        <v>39024</v>
      </c>
      <c r="B6" t="s">
        <v>6493</v>
      </c>
      <c r="C6" t="s">
        <v>7055</v>
      </c>
      <c r="D6">
        <v>4</v>
      </c>
      <c r="E6">
        <v>162</v>
      </c>
      <c r="F6">
        <v>648</v>
      </c>
      <c r="G6" s="5">
        <v>39044</v>
      </c>
      <c r="H6">
        <v>636</v>
      </c>
      <c r="I6">
        <v>12</v>
      </c>
      <c r="J6">
        <v>9.5</v>
      </c>
      <c r="K6">
        <v>6042</v>
      </c>
    </row>
    <row r="7" spans="1:11" x14ac:dyDescent="0.2">
      <c r="G7" s="5">
        <v>39060</v>
      </c>
      <c r="H7">
        <v>4</v>
      </c>
      <c r="I7">
        <v>8</v>
      </c>
      <c r="J7">
        <v>9.5</v>
      </c>
      <c r="K7">
        <v>38</v>
      </c>
    </row>
    <row r="8" spans="1:11" x14ac:dyDescent="0.2">
      <c r="G8" s="5" t="s">
        <v>4886</v>
      </c>
      <c r="H8">
        <v>8</v>
      </c>
      <c r="I8">
        <v>0</v>
      </c>
    </row>
    <row r="10" spans="1:11" x14ac:dyDescent="0.2">
      <c r="A10" s="5">
        <v>39024</v>
      </c>
      <c r="B10" t="s">
        <v>7142</v>
      </c>
      <c r="C10" t="s">
        <v>7038</v>
      </c>
      <c r="D10">
        <v>2</v>
      </c>
      <c r="E10">
        <v>188</v>
      </c>
      <c r="F10">
        <v>376</v>
      </c>
      <c r="G10" s="5">
        <v>39043</v>
      </c>
      <c r="H10">
        <v>372</v>
      </c>
      <c r="I10">
        <v>4</v>
      </c>
      <c r="J10">
        <v>10</v>
      </c>
      <c r="K10">
        <v>3720</v>
      </c>
    </row>
    <row r="11" spans="1:11" x14ac:dyDescent="0.2">
      <c r="G11" t="s">
        <v>6945</v>
      </c>
      <c r="H11">
        <v>4</v>
      </c>
      <c r="I11">
        <v>0</v>
      </c>
    </row>
    <row r="13" spans="1:11" x14ac:dyDescent="0.2">
      <c r="A13" s="5">
        <v>39038</v>
      </c>
      <c r="B13" t="s">
        <v>5587</v>
      </c>
      <c r="C13" t="s">
        <v>5952</v>
      </c>
      <c r="D13">
        <v>4</v>
      </c>
      <c r="E13">
        <v>147</v>
      </c>
      <c r="F13">
        <v>588</v>
      </c>
      <c r="G13" s="5">
        <v>39051</v>
      </c>
      <c r="H13">
        <v>555</v>
      </c>
      <c r="I13">
        <v>33</v>
      </c>
      <c r="J13">
        <v>8.5</v>
      </c>
      <c r="K13">
        <v>4718</v>
      </c>
    </row>
    <row r="14" spans="1:11" x14ac:dyDescent="0.2">
      <c r="G14" t="s">
        <v>7109</v>
      </c>
      <c r="H14">
        <v>6</v>
      </c>
      <c r="I14">
        <v>27</v>
      </c>
    </row>
    <row r="15" spans="1:11" x14ac:dyDescent="0.2">
      <c r="G15" t="s">
        <v>4824</v>
      </c>
      <c r="H15">
        <v>2</v>
      </c>
      <c r="I15">
        <v>25</v>
      </c>
    </row>
    <row r="16" spans="1:11" x14ac:dyDescent="0.2">
      <c r="G16" s="5" t="s">
        <v>7975</v>
      </c>
      <c r="H16">
        <v>10</v>
      </c>
      <c r="I16">
        <v>15</v>
      </c>
    </row>
    <row r="17" spans="1:11" x14ac:dyDescent="0.2">
      <c r="G17" s="5" t="s">
        <v>4595</v>
      </c>
      <c r="H17">
        <v>10</v>
      </c>
      <c r="I17">
        <v>5</v>
      </c>
    </row>
    <row r="18" spans="1:11" x14ac:dyDescent="0.2">
      <c r="G18" s="5" t="s">
        <v>7931</v>
      </c>
      <c r="H18">
        <v>5</v>
      </c>
      <c r="I18">
        <v>0</v>
      </c>
    </row>
    <row r="20" spans="1:11" x14ac:dyDescent="0.2">
      <c r="A20" s="5">
        <v>39038</v>
      </c>
      <c r="B20" t="s">
        <v>5950</v>
      </c>
      <c r="C20" t="s">
        <v>5878</v>
      </c>
      <c r="D20">
        <v>4</v>
      </c>
      <c r="E20">
        <v>147</v>
      </c>
      <c r="F20">
        <v>588</v>
      </c>
      <c r="G20" s="5">
        <v>39057</v>
      </c>
      <c r="H20">
        <v>571</v>
      </c>
      <c r="I20">
        <v>17</v>
      </c>
      <c r="J20">
        <v>9</v>
      </c>
      <c r="K20">
        <v>5139</v>
      </c>
    </row>
    <row r="21" spans="1:11" x14ac:dyDescent="0.2">
      <c r="G21" t="s">
        <v>7371</v>
      </c>
      <c r="H21">
        <v>5</v>
      </c>
      <c r="I21">
        <v>12</v>
      </c>
    </row>
    <row r="22" spans="1:11" x14ac:dyDescent="0.2">
      <c r="G22" t="s">
        <v>5653</v>
      </c>
      <c r="H22">
        <v>4</v>
      </c>
      <c r="I22">
        <v>8</v>
      </c>
    </row>
    <row r="23" spans="1:11" x14ac:dyDescent="0.2">
      <c r="G23" s="5">
        <v>39072</v>
      </c>
      <c r="H23">
        <v>4</v>
      </c>
      <c r="I23">
        <v>4</v>
      </c>
      <c r="J23">
        <v>9</v>
      </c>
      <c r="K23">
        <v>36</v>
      </c>
    </row>
    <row r="24" spans="1:11" x14ac:dyDescent="0.2">
      <c r="G24" s="5" t="s">
        <v>7351</v>
      </c>
      <c r="H24">
        <v>4</v>
      </c>
      <c r="I24">
        <v>0</v>
      </c>
    </row>
    <row r="26" spans="1:11" x14ac:dyDescent="0.2">
      <c r="A26" s="5">
        <v>39044</v>
      </c>
      <c r="B26" t="s">
        <v>5304</v>
      </c>
      <c r="C26" t="s">
        <v>5495</v>
      </c>
      <c r="D26">
        <v>2</v>
      </c>
      <c r="E26">
        <v>302</v>
      </c>
      <c r="F26">
        <v>604</v>
      </c>
      <c r="G26" s="5">
        <v>39065</v>
      </c>
      <c r="H26">
        <v>592</v>
      </c>
      <c r="I26">
        <v>12</v>
      </c>
      <c r="J26">
        <v>8.5</v>
      </c>
      <c r="K26">
        <f>H26*J26</f>
        <v>5032</v>
      </c>
    </row>
    <row r="27" spans="1:11" x14ac:dyDescent="0.2">
      <c r="G27" t="s">
        <v>7214</v>
      </c>
      <c r="H27">
        <v>12</v>
      </c>
      <c r="I27">
        <v>0</v>
      </c>
    </row>
    <row r="29" spans="1:11" x14ac:dyDescent="0.2">
      <c r="A29" s="5">
        <v>39044</v>
      </c>
      <c r="B29" t="s">
        <v>5422</v>
      </c>
      <c r="C29" t="s">
        <v>5596</v>
      </c>
      <c r="D29">
        <v>1</v>
      </c>
      <c r="E29">
        <v>504</v>
      </c>
      <c r="F29">
        <v>504</v>
      </c>
      <c r="G29" s="5">
        <v>39056</v>
      </c>
      <c r="H29">
        <v>491</v>
      </c>
      <c r="I29">
        <v>13</v>
      </c>
      <c r="J29">
        <v>9.5</v>
      </c>
      <c r="K29">
        <v>4665</v>
      </c>
    </row>
    <row r="30" spans="1:11" x14ac:dyDescent="0.2">
      <c r="G30" t="s">
        <v>5131</v>
      </c>
      <c r="H30">
        <v>13</v>
      </c>
      <c r="I30">
        <v>0</v>
      </c>
    </row>
    <row r="32" spans="1:11" x14ac:dyDescent="0.2">
      <c r="A32" s="5">
        <v>39051</v>
      </c>
      <c r="B32" t="s">
        <v>5419</v>
      </c>
      <c r="C32" t="s">
        <v>5420</v>
      </c>
      <c r="D32">
        <v>2</v>
      </c>
      <c r="E32">
        <v>309</v>
      </c>
      <c r="F32">
        <v>618</v>
      </c>
      <c r="G32" s="5">
        <v>39060</v>
      </c>
      <c r="H32">
        <v>610</v>
      </c>
      <c r="I32">
        <v>8</v>
      </c>
      <c r="J32">
        <v>8.5</v>
      </c>
      <c r="K32">
        <v>5185</v>
      </c>
    </row>
    <row r="33" spans="1:11" x14ac:dyDescent="0.2">
      <c r="G33" t="s">
        <v>4823</v>
      </c>
      <c r="H33">
        <v>8</v>
      </c>
      <c r="I33">
        <v>0</v>
      </c>
    </row>
    <row r="35" spans="1:11" x14ac:dyDescent="0.2">
      <c r="A35" s="5">
        <v>39051</v>
      </c>
      <c r="B35" t="s">
        <v>5395</v>
      </c>
      <c r="C35" t="s">
        <v>5250</v>
      </c>
      <c r="D35">
        <v>2</v>
      </c>
      <c r="E35">
        <v>311</v>
      </c>
      <c r="F35">
        <v>622</v>
      </c>
      <c r="G35" s="5">
        <v>39058</v>
      </c>
      <c r="H35">
        <v>617</v>
      </c>
      <c r="I35">
        <v>5</v>
      </c>
      <c r="J35">
        <v>8.5</v>
      </c>
      <c r="K35">
        <v>5245</v>
      </c>
    </row>
    <row r="36" spans="1:11" x14ac:dyDescent="0.2">
      <c r="G36" t="s">
        <v>7141</v>
      </c>
      <c r="H36">
        <v>5</v>
      </c>
      <c r="I36">
        <v>0</v>
      </c>
    </row>
    <row r="38" spans="1:11" x14ac:dyDescent="0.2">
      <c r="A38" s="5">
        <v>39058</v>
      </c>
      <c r="B38" t="s">
        <v>5892</v>
      </c>
      <c r="C38" t="s">
        <v>5367</v>
      </c>
      <c r="D38">
        <v>2</v>
      </c>
      <c r="E38">
        <v>303</v>
      </c>
      <c r="F38">
        <v>606</v>
      </c>
      <c r="G38" s="5">
        <v>39072</v>
      </c>
      <c r="H38">
        <v>585</v>
      </c>
      <c r="I38">
        <v>21</v>
      </c>
      <c r="J38">
        <v>8.5</v>
      </c>
      <c r="K38">
        <v>4973</v>
      </c>
    </row>
    <row r="39" spans="1:11" x14ac:dyDescent="0.2">
      <c r="A39" s="5"/>
      <c r="G39" s="5" t="s">
        <v>21819</v>
      </c>
      <c r="H39">
        <v>2</v>
      </c>
      <c r="I39">
        <v>19</v>
      </c>
    </row>
    <row r="40" spans="1:11" x14ac:dyDescent="0.2">
      <c r="A40" s="5"/>
      <c r="G40" s="5" t="s">
        <v>8250</v>
      </c>
      <c r="H40">
        <v>6</v>
      </c>
      <c r="I40">
        <v>13</v>
      </c>
    </row>
    <row r="42" spans="1:11" x14ac:dyDescent="0.2">
      <c r="A42" s="5">
        <v>39058</v>
      </c>
      <c r="B42" t="s">
        <v>5233</v>
      </c>
      <c r="C42" t="s">
        <v>6050</v>
      </c>
      <c r="D42">
        <v>2</v>
      </c>
      <c r="E42">
        <v>305</v>
      </c>
      <c r="F42">
        <v>610</v>
      </c>
      <c r="G42" s="5">
        <v>39093</v>
      </c>
      <c r="H42">
        <v>595</v>
      </c>
      <c r="I42">
        <v>15</v>
      </c>
      <c r="J42">
        <v>11</v>
      </c>
      <c r="K42">
        <v>6545</v>
      </c>
    </row>
    <row r="44" spans="1:11" x14ac:dyDescent="0.2">
      <c r="A44" s="5">
        <v>39060</v>
      </c>
      <c r="B44" t="s">
        <v>7184</v>
      </c>
      <c r="C44" t="s">
        <v>7187</v>
      </c>
      <c r="D44">
        <v>2</v>
      </c>
      <c r="E44">
        <v>300</v>
      </c>
      <c r="F44">
        <v>600</v>
      </c>
      <c r="G44" s="5">
        <v>39072</v>
      </c>
      <c r="H44">
        <v>592</v>
      </c>
      <c r="I44">
        <v>8</v>
      </c>
      <c r="J44">
        <v>9.5</v>
      </c>
      <c r="K44">
        <v>5624</v>
      </c>
    </row>
    <row r="45" spans="1:11" x14ac:dyDescent="0.2">
      <c r="G45" t="s">
        <v>7438</v>
      </c>
      <c r="H45">
        <v>8</v>
      </c>
      <c r="I45">
        <v>0</v>
      </c>
    </row>
    <row r="48" spans="1:11" x14ac:dyDescent="0.2">
      <c r="A48" s="5">
        <v>39079</v>
      </c>
      <c r="B48" t="s">
        <v>5379</v>
      </c>
      <c r="C48" t="s">
        <v>5463</v>
      </c>
      <c r="D48">
        <v>2</v>
      </c>
      <c r="E48">
        <v>316</v>
      </c>
      <c r="F48">
        <v>632</v>
      </c>
      <c r="G48" s="5">
        <v>39086</v>
      </c>
      <c r="H48">
        <v>620</v>
      </c>
      <c r="I48">
        <v>12</v>
      </c>
      <c r="J48">
        <v>8.5</v>
      </c>
      <c r="K48">
        <f>H48*J48</f>
        <v>5270</v>
      </c>
    </row>
    <row r="49" spans="1:11" x14ac:dyDescent="0.2">
      <c r="G49" t="s">
        <v>7478</v>
      </c>
      <c r="H49">
        <v>12</v>
      </c>
      <c r="I49">
        <v>0</v>
      </c>
    </row>
    <row r="51" spans="1:11" x14ac:dyDescent="0.2">
      <c r="A51" s="5">
        <v>39079</v>
      </c>
      <c r="B51" t="s">
        <v>5262</v>
      </c>
      <c r="C51" t="s">
        <v>5263</v>
      </c>
      <c r="D51">
        <v>2</v>
      </c>
      <c r="E51">
        <v>316</v>
      </c>
      <c r="F51">
        <v>632</v>
      </c>
      <c r="G51" s="5">
        <v>39093</v>
      </c>
      <c r="H51">
        <v>619</v>
      </c>
      <c r="I51">
        <v>13</v>
      </c>
      <c r="J51">
        <v>8.5</v>
      </c>
      <c r="K51">
        <v>5262</v>
      </c>
    </row>
    <row r="53" spans="1:11" x14ac:dyDescent="0.2">
      <c r="A53" s="5">
        <v>39086</v>
      </c>
      <c r="B53" t="s">
        <v>7325</v>
      </c>
      <c r="C53" t="s">
        <v>7342</v>
      </c>
      <c r="D53">
        <v>3</v>
      </c>
      <c r="E53">
        <v>155</v>
      </c>
      <c r="F53">
        <f>D53*E53</f>
        <v>465</v>
      </c>
      <c r="G53" s="5">
        <v>39093</v>
      </c>
      <c r="H53">
        <v>457</v>
      </c>
      <c r="I53">
        <v>8</v>
      </c>
      <c r="J53">
        <v>8.5</v>
      </c>
      <c r="K53">
        <v>3885</v>
      </c>
    </row>
    <row r="54" spans="1:11" x14ac:dyDescent="0.2">
      <c r="A54" s="5"/>
      <c r="G54" s="5" t="s">
        <v>21816</v>
      </c>
      <c r="H54">
        <v>8</v>
      </c>
      <c r="I54">
        <v>0</v>
      </c>
    </row>
    <row r="56" spans="1:11" x14ac:dyDescent="0.2">
      <c r="A56" s="5">
        <v>39086</v>
      </c>
      <c r="B56" t="s">
        <v>7345</v>
      </c>
      <c r="C56" t="s">
        <v>7330</v>
      </c>
      <c r="D56">
        <v>2</v>
      </c>
      <c r="E56">
        <v>264</v>
      </c>
      <c r="F56">
        <f>D56*E56</f>
        <v>528</v>
      </c>
      <c r="G56" s="5">
        <v>39093</v>
      </c>
      <c r="H56">
        <v>511</v>
      </c>
      <c r="I56">
        <v>17</v>
      </c>
      <c r="J56">
        <v>8.5</v>
      </c>
      <c r="K56">
        <v>4344</v>
      </c>
    </row>
    <row r="58" spans="1:11" x14ac:dyDescent="0.2">
      <c r="A58" s="5">
        <v>39086</v>
      </c>
      <c r="B58" t="s">
        <v>7254</v>
      </c>
      <c r="C58" t="s">
        <v>7255</v>
      </c>
      <c r="D58">
        <v>2</v>
      </c>
      <c r="E58">
        <v>155</v>
      </c>
      <c r="F58">
        <f>D58*E58</f>
        <v>310</v>
      </c>
      <c r="G58" s="5">
        <v>39100</v>
      </c>
      <c r="H58">
        <v>310</v>
      </c>
      <c r="I58">
        <v>0</v>
      </c>
      <c r="J58">
        <v>8.5</v>
      </c>
      <c r="K58">
        <v>2635</v>
      </c>
    </row>
    <row r="60" spans="1:11" x14ac:dyDescent="0.2">
      <c r="A60" s="5">
        <v>39093</v>
      </c>
      <c r="B60" t="s">
        <v>7349</v>
      </c>
      <c r="C60" t="s">
        <v>7290</v>
      </c>
      <c r="D60">
        <v>2</v>
      </c>
      <c r="E60">
        <v>303</v>
      </c>
      <c r="F60">
        <v>606</v>
      </c>
      <c r="G60" s="5">
        <v>39101</v>
      </c>
      <c r="H60">
        <v>602</v>
      </c>
      <c r="I60">
        <v>4</v>
      </c>
      <c r="J60">
        <v>8.5</v>
      </c>
      <c r="K60">
        <v>5117</v>
      </c>
    </row>
    <row r="61" spans="1:11" x14ac:dyDescent="0.2">
      <c r="G61" s="5">
        <v>39101</v>
      </c>
      <c r="H61" t="s">
        <v>7487</v>
      </c>
      <c r="I61">
        <v>3</v>
      </c>
      <c r="J61">
        <v>8.5</v>
      </c>
      <c r="K61">
        <v>8.5</v>
      </c>
    </row>
    <row r="62" spans="1:11" x14ac:dyDescent="0.2">
      <c r="G62" t="s">
        <v>21789</v>
      </c>
      <c r="H62">
        <v>3</v>
      </c>
      <c r="I62">
        <v>0</v>
      </c>
    </row>
    <row r="64" spans="1:11" x14ac:dyDescent="0.2">
      <c r="A64" s="5">
        <v>39093</v>
      </c>
      <c r="B64" t="s">
        <v>3612</v>
      </c>
      <c r="C64" t="s">
        <v>7603</v>
      </c>
      <c r="D64">
        <v>2</v>
      </c>
      <c r="E64">
        <v>303</v>
      </c>
      <c r="F64">
        <v>606</v>
      </c>
      <c r="G64" s="5">
        <v>39115</v>
      </c>
      <c r="H64">
        <v>600</v>
      </c>
      <c r="I64">
        <v>6</v>
      </c>
      <c r="J64">
        <v>9.5</v>
      </c>
      <c r="K64">
        <v>5700</v>
      </c>
    </row>
    <row r="65" spans="1:11" x14ac:dyDescent="0.2">
      <c r="A65" s="5"/>
      <c r="G65" s="5" t="s">
        <v>21816</v>
      </c>
      <c r="H65">
        <v>6</v>
      </c>
      <c r="I65">
        <v>0</v>
      </c>
    </row>
    <row r="67" spans="1:11" x14ac:dyDescent="0.2">
      <c r="A67" s="5">
        <v>39093</v>
      </c>
      <c r="B67" t="s">
        <v>3659</v>
      </c>
      <c r="C67" t="s">
        <v>7323</v>
      </c>
      <c r="D67">
        <v>2</v>
      </c>
      <c r="E67">
        <v>306</v>
      </c>
      <c r="F67">
        <v>612</v>
      </c>
      <c r="G67" s="5">
        <v>39107</v>
      </c>
      <c r="H67">
        <v>602</v>
      </c>
      <c r="I67">
        <v>10</v>
      </c>
      <c r="J67">
        <v>9</v>
      </c>
      <c r="K67">
        <v>5418</v>
      </c>
    </row>
    <row r="69" spans="1:11" x14ac:dyDescent="0.2">
      <c r="A69" s="5">
        <v>39100</v>
      </c>
      <c r="B69" t="s">
        <v>3503</v>
      </c>
      <c r="C69" t="s">
        <v>5221</v>
      </c>
      <c r="D69">
        <v>2</v>
      </c>
      <c r="E69">
        <v>314</v>
      </c>
      <c r="F69">
        <v>628</v>
      </c>
      <c r="G69" s="5">
        <v>39107</v>
      </c>
      <c r="H69">
        <v>624</v>
      </c>
      <c r="I69">
        <v>4</v>
      </c>
      <c r="J69">
        <v>8.5</v>
      </c>
      <c r="K69">
        <v>5304</v>
      </c>
    </row>
    <row r="70" spans="1:11" x14ac:dyDescent="0.2">
      <c r="A70" s="5"/>
      <c r="G70" s="5" t="s">
        <v>7902</v>
      </c>
      <c r="H70">
        <v>4</v>
      </c>
      <c r="I70">
        <v>0</v>
      </c>
    </row>
    <row r="72" spans="1:11" x14ac:dyDescent="0.2">
      <c r="A72" s="5">
        <v>39100</v>
      </c>
      <c r="B72" t="s">
        <v>13117</v>
      </c>
      <c r="C72" t="s">
        <v>5050</v>
      </c>
      <c r="D72">
        <v>3</v>
      </c>
      <c r="E72">
        <v>321</v>
      </c>
      <c r="F72">
        <v>963</v>
      </c>
      <c r="G72" s="5">
        <v>39121</v>
      </c>
      <c r="H72">
        <v>849</v>
      </c>
      <c r="I72">
        <v>114</v>
      </c>
      <c r="J72">
        <v>8.5</v>
      </c>
      <c r="K72">
        <v>7216</v>
      </c>
    </row>
    <row r="73" spans="1:11" x14ac:dyDescent="0.2">
      <c r="G73" s="5">
        <v>39128</v>
      </c>
      <c r="H73">
        <v>96</v>
      </c>
      <c r="I73">
        <v>18</v>
      </c>
      <c r="J73">
        <v>8.5</v>
      </c>
      <c r="K73">
        <v>816</v>
      </c>
    </row>
    <row r="75" spans="1:11" x14ac:dyDescent="0.2">
      <c r="A75" s="5">
        <v>39107</v>
      </c>
      <c r="B75" t="s">
        <v>3499</v>
      </c>
      <c r="C75" t="s">
        <v>7626</v>
      </c>
      <c r="D75">
        <v>2</v>
      </c>
      <c r="E75">
        <v>303</v>
      </c>
      <c r="F75">
        <v>606</v>
      </c>
      <c r="G75" s="5">
        <v>39115</v>
      </c>
      <c r="H75">
        <v>603</v>
      </c>
      <c r="I75">
        <v>3</v>
      </c>
      <c r="J75">
        <v>9</v>
      </c>
      <c r="K75">
        <v>5427</v>
      </c>
    </row>
    <row r="76" spans="1:11" x14ac:dyDescent="0.2">
      <c r="G76" t="s">
        <v>21789</v>
      </c>
      <c r="H76">
        <v>3</v>
      </c>
      <c r="I76">
        <v>0</v>
      </c>
    </row>
    <row r="78" spans="1:11" x14ac:dyDescent="0.2">
      <c r="A78" s="5">
        <v>39107</v>
      </c>
      <c r="B78" t="s">
        <v>3497</v>
      </c>
      <c r="C78" t="s">
        <v>7572</v>
      </c>
      <c r="D78">
        <v>2</v>
      </c>
      <c r="E78">
        <v>302</v>
      </c>
      <c r="F78">
        <v>604</v>
      </c>
      <c r="G78" s="5">
        <v>39121</v>
      </c>
      <c r="H78">
        <v>590</v>
      </c>
      <c r="I78">
        <v>14</v>
      </c>
      <c r="J78">
        <v>9</v>
      </c>
      <c r="K78">
        <v>5310</v>
      </c>
    </row>
    <row r="80" spans="1:11" x14ac:dyDescent="0.2">
      <c r="A80" s="5">
        <v>39107</v>
      </c>
      <c r="B80" t="s">
        <v>3555</v>
      </c>
      <c r="C80" t="s">
        <v>7418</v>
      </c>
      <c r="D80">
        <v>2</v>
      </c>
      <c r="E80">
        <v>303</v>
      </c>
      <c r="F80">
        <v>606</v>
      </c>
      <c r="G80" s="5">
        <v>39148</v>
      </c>
      <c r="H80">
        <v>588</v>
      </c>
      <c r="I80">
        <v>18</v>
      </c>
      <c r="J80">
        <v>9.5</v>
      </c>
      <c r="K80">
        <v>5586</v>
      </c>
    </row>
    <row r="82" spans="1:11" x14ac:dyDescent="0.2">
      <c r="A82" s="5">
        <v>39115</v>
      </c>
      <c r="B82" t="s">
        <v>12988</v>
      </c>
      <c r="C82" t="s">
        <v>4965</v>
      </c>
      <c r="D82">
        <v>2</v>
      </c>
      <c r="E82">
        <v>321</v>
      </c>
      <c r="F82">
        <v>642</v>
      </c>
      <c r="G82" s="5">
        <v>39122</v>
      </c>
      <c r="H82">
        <v>600</v>
      </c>
      <c r="I82">
        <v>42</v>
      </c>
      <c r="J82">
        <v>8.5</v>
      </c>
      <c r="K82">
        <v>5100</v>
      </c>
    </row>
    <row r="83" spans="1:11" x14ac:dyDescent="0.2">
      <c r="G83" s="5">
        <v>39128</v>
      </c>
      <c r="H83">
        <v>32</v>
      </c>
      <c r="I83">
        <v>10</v>
      </c>
      <c r="J83">
        <v>8.5</v>
      </c>
      <c r="K83">
        <v>272</v>
      </c>
    </row>
    <row r="85" spans="1:11" x14ac:dyDescent="0.2">
      <c r="A85" s="5">
        <v>39115</v>
      </c>
      <c r="B85" t="s">
        <v>13027</v>
      </c>
      <c r="C85" t="s">
        <v>4912</v>
      </c>
      <c r="D85">
        <v>2</v>
      </c>
      <c r="E85">
        <v>314</v>
      </c>
      <c r="F85">
        <v>628</v>
      </c>
      <c r="G85" s="5">
        <v>39135</v>
      </c>
      <c r="H85">
        <v>616</v>
      </c>
      <c r="I85">
        <v>12</v>
      </c>
      <c r="J85">
        <v>9.5</v>
      </c>
      <c r="K85">
        <v>5852</v>
      </c>
    </row>
    <row r="87" spans="1:11" x14ac:dyDescent="0.2">
      <c r="A87" s="5">
        <v>39122</v>
      </c>
      <c r="B87" t="s">
        <v>4971</v>
      </c>
      <c r="C87" t="s">
        <v>4676</v>
      </c>
      <c r="D87">
        <v>2</v>
      </c>
      <c r="E87">
        <v>301</v>
      </c>
      <c r="F87">
        <v>602</v>
      </c>
      <c r="G87" s="5">
        <v>39133</v>
      </c>
      <c r="H87">
        <v>593</v>
      </c>
      <c r="I87">
        <v>9</v>
      </c>
      <c r="J87">
        <v>9</v>
      </c>
      <c r="K87">
        <v>5337</v>
      </c>
    </row>
    <row r="89" spans="1:11" x14ac:dyDescent="0.2">
      <c r="A89" s="5">
        <v>39122</v>
      </c>
      <c r="B89" t="s">
        <v>5028</v>
      </c>
      <c r="C89" t="s">
        <v>4837</v>
      </c>
      <c r="D89">
        <v>2</v>
      </c>
      <c r="E89">
        <v>301</v>
      </c>
      <c r="F89">
        <v>602</v>
      </c>
      <c r="G89" s="5">
        <v>39135</v>
      </c>
      <c r="H89">
        <v>598</v>
      </c>
      <c r="I89">
        <v>4</v>
      </c>
      <c r="J89">
        <v>9.5</v>
      </c>
      <c r="K89">
        <v>5681</v>
      </c>
    </row>
    <row r="90" spans="1:11" x14ac:dyDescent="0.2">
      <c r="A90" s="5"/>
      <c r="G90" s="5" t="s">
        <v>8108</v>
      </c>
      <c r="H90">
        <v>4</v>
      </c>
      <c r="I90">
        <v>0</v>
      </c>
    </row>
    <row r="92" spans="1:11" x14ac:dyDescent="0.2">
      <c r="A92" s="5">
        <v>39130</v>
      </c>
      <c r="B92" t="s">
        <v>4852</v>
      </c>
      <c r="C92" t="s">
        <v>7645</v>
      </c>
      <c r="D92">
        <v>2</v>
      </c>
      <c r="E92">
        <v>318</v>
      </c>
      <c r="F92">
        <v>636</v>
      </c>
      <c r="G92" s="5">
        <v>39135</v>
      </c>
      <c r="H92">
        <v>629</v>
      </c>
      <c r="I92">
        <v>7</v>
      </c>
      <c r="J92">
        <v>8.5</v>
      </c>
      <c r="K92">
        <v>5346</v>
      </c>
    </row>
    <row r="93" spans="1:11" x14ac:dyDescent="0.2">
      <c r="G93" s="5">
        <v>39135</v>
      </c>
      <c r="H93" t="s">
        <v>7749</v>
      </c>
      <c r="I93">
        <v>6</v>
      </c>
      <c r="J93">
        <v>8.5</v>
      </c>
      <c r="K93">
        <v>8.5</v>
      </c>
    </row>
    <row r="94" spans="1:11" x14ac:dyDescent="0.2">
      <c r="G94" s="5" t="s">
        <v>8109</v>
      </c>
      <c r="H94">
        <v>6</v>
      </c>
      <c r="I94">
        <v>0</v>
      </c>
    </row>
    <row r="95" spans="1:11" x14ac:dyDescent="0.2">
      <c r="G95" s="5"/>
    </row>
    <row r="96" spans="1:11" x14ac:dyDescent="0.2">
      <c r="A96" s="5">
        <v>39130</v>
      </c>
      <c r="B96" t="s">
        <v>4861</v>
      </c>
      <c r="C96" t="s">
        <v>4862</v>
      </c>
      <c r="D96">
        <v>2</v>
      </c>
      <c r="E96">
        <v>318</v>
      </c>
      <c r="F96">
        <v>636</v>
      </c>
      <c r="G96" s="5">
        <v>39142</v>
      </c>
      <c r="H96">
        <v>629</v>
      </c>
      <c r="I96">
        <v>7</v>
      </c>
      <c r="J96">
        <v>8.5</v>
      </c>
      <c r="K96">
        <v>5347</v>
      </c>
    </row>
    <row r="97" spans="1:12" x14ac:dyDescent="0.2">
      <c r="G97" s="5">
        <v>39142</v>
      </c>
      <c r="H97" t="s">
        <v>4981</v>
      </c>
      <c r="I97">
        <v>6</v>
      </c>
      <c r="J97">
        <v>8.5</v>
      </c>
      <c r="K97">
        <v>9</v>
      </c>
    </row>
    <row r="98" spans="1:12" x14ac:dyDescent="0.2">
      <c r="G98" s="5" t="s">
        <v>8154</v>
      </c>
      <c r="H98">
        <v>6</v>
      </c>
      <c r="I98">
        <v>0</v>
      </c>
    </row>
    <row r="100" spans="1:12" x14ac:dyDescent="0.2">
      <c r="A100" s="5">
        <v>39135</v>
      </c>
      <c r="B100" t="s">
        <v>3638</v>
      </c>
      <c r="C100" t="s">
        <v>4890</v>
      </c>
      <c r="D100">
        <v>2</v>
      </c>
      <c r="E100">
        <v>309</v>
      </c>
      <c r="F100">
        <v>618</v>
      </c>
      <c r="G100" s="5">
        <v>39151</v>
      </c>
      <c r="H100">
        <v>576</v>
      </c>
      <c r="I100">
        <v>42</v>
      </c>
      <c r="J100">
        <v>9</v>
      </c>
      <c r="K100">
        <v>5391</v>
      </c>
      <c r="L100" t="s">
        <v>3513</v>
      </c>
    </row>
    <row r="102" spans="1:12" x14ac:dyDescent="0.2">
      <c r="A102" s="5">
        <v>39135</v>
      </c>
      <c r="B102" t="s">
        <v>3636</v>
      </c>
      <c r="C102" t="s">
        <v>7731</v>
      </c>
      <c r="D102">
        <v>2</v>
      </c>
      <c r="E102">
        <v>309</v>
      </c>
      <c r="F102">
        <v>618</v>
      </c>
      <c r="G102" s="5">
        <v>39151</v>
      </c>
      <c r="H102">
        <v>601</v>
      </c>
      <c r="I102">
        <v>17</v>
      </c>
      <c r="J102">
        <v>9</v>
      </c>
      <c r="K102">
        <v>5409</v>
      </c>
    </row>
    <row r="104" spans="1:12" x14ac:dyDescent="0.2">
      <c r="A104" s="5">
        <v>39135</v>
      </c>
      <c r="B104" t="s">
        <v>3421</v>
      </c>
      <c r="C104" t="s">
        <v>7658</v>
      </c>
      <c r="D104">
        <v>1</v>
      </c>
      <c r="E104">
        <v>929</v>
      </c>
      <c r="F104">
        <v>929</v>
      </c>
      <c r="G104" s="5">
        <v>39170</v>
      </c>
      <c r="H104">
        <v>896</v>
      </c>
      <c r="I104">
        <v>33</v>
      </c>
      <c r="J104">
        <v>9</v>
      </c>
      <c r="K104">
        <v>8064</v>
      </c>
    </row>
    <row r="106" spans="1:12" x14ac:dyDescent="0.2">
      <c r="A106" s="5">
        <v>39142</v>
      </c>
      <c r="B106" t="s">
        <v>3420</v>
      </c>
      <c r="C106" t="s">
        <v>7814</v>
      </c>
      <c r="D106">
        <v>2</v>
      </c>
      <c r="E106">
        <v>300</v>
      </c>
      <c r="F106">
        <v>600</v>
      </c>
      <c r="G106" s="5">
        <v>39151</v>
      </c>
      <c r="H106">
        <v>589</v>
      </c>
      <c r="I106">
        <v>11</v>
      </c>
      <c r="J106">
        <v>8.5</v>
      </c>
      <c r="K106">
        <v>5006</v>
      </c>
    </row>
    <row r="108" spans="1:12" x14ac:dyDescent="0.2">
      <c r="A108" s="5">
        <v>39149</v>
      </c>
      <c r="B108" t="s">
        <v>7519</v>
      </c>
      <c r="C108" t="s">
        <v>7520</v>
      </c>
      <c r="D108">
        <v>2</v>
      </c>
      <c r="E108">
        <v>161</v>
      </c>
      <c r="F108">
        <v>322</v>
      </c>
      <c r="G108" s="5">
        <v>39157</v>
      </c>
      <c r="H108">
        <v>318</v>
      </c>
      <c r="I108">
        <v>4</v>
      </c>
      <c r="J108">
        <v>9.5</v>
      </c>
      <c r="K108">
        <v>3021</v>
      </c>
    </row>
    <row r="110" spans="1:12" x14ac:dyDescent="0.2">
      <c r="A110" s="5">
        <v>39154</v>
      </c>
      <c r="B110" t="s">
        <v>8004</v>
      </c>
      <c r="C110" t="s">
        <v>7545</v>
      </c>
      <c r="D110">
        <v>3</v>
      </c>
      <c r="E110">
        <v>189</v>
      </c>
      <c r="F110">
        <v>567</v>
      </c>
      <c r="G110" s="5">
        <v>39157</v>
      </c>
      <c r="H110">
        <v>562</v>
      </c>
      <c r="I110">
        <v>5</v>
      </c>
      <c r="J110">
        <v>8.5</v>
      </c>
      <c r="K110">
        <v>4777</v>
      </c>
    </row>
    <row r="111" spans="1:12" x14ac:dyDescent="0.2">
      <c r="A111" s="5"/>
      <c r="G111" s="5" t="s">
        <v>7930</v>
      </c>
      <c r="H111">
        <v>5</v>
      </c>
      <c r="I111">
        <v>0</v>
      </c>
    </row>
    <row r="113" spans="1:11" x14ac:dyDescent="0.2">
      <c r="A113" s="5">
        <v>39166</v>
      </c>
      <c r="B113" t="s">
        <v>4668</v>
      </c>
      <c r="C113" t="s">
        <v>7692</v>
      </c>
      <c r="D113">
        <v>1</v>
      </c>
      <c r="E113">
        <v>581</v>
      </c>
      <c r="F113">
        <v>581</v>
      </c>
      <c r="G113" s="5">
        <v>39178</v>
      </c>
      <c r="H113">
        <v>550</v>
      </c>
      <c r="I113">
        <v>31</v>
      </c>
      <c r="J113">
        <v>9.5</v>
      </c>
      <c r="K113">
        <v>5225</v>
      </c>
    </row>
    <row r="115" spans="1:11" x14ac:dyDescent="0.2">
      <c r="A115" s="5">
        <v>39166</v>
      </c>
      <c r="B115" t="s">
        <v>8188</v>
      </c>
      <c r="C115" t="s">
        <v>8189</v>
      </c>
      <c r="D115">
        <v>2</v>
      </c>
      <c r="E115">
        <v>272</v>
      </c>
      <c r="F115">
        <v>544</v>
      </c>
      <c r="G115" s="5">
        <v>39177</v>
      </c>
      <c r="H115">
        <v>502</v>
      </c>
      <c r="I115">
        <v>42</v>
      </c>
      <c r="J115">
        <v>8.5</v>
      </c>
      <c r="K115">
        <v>4267</v>
      </c>
    </row>
    <row r="117" spans="1:11" x14ac:dyDescent="0.2">
      <c r="A117" s="5">
        <v>39175</v>
      </c>
      <c r="B117" t="s">
        <v>7858</v>
      </c>
      <c r="C117" t="s">
        <v>7859</v>
      </c>
      <c r="D117">
        <v>2</v>
      </c>
      <c r="E117">
        <v>529</v>
      </c>
      <c r="F117">
        <v>1058</v>
      </c>
      <c r="G117" s="5">
        <v>39191</v>
      </c>
      <c r="H117">
        <v>1044</v>
      </c>
      <c r="I117">
        <v>14</v>
      </c>
      <c r="J117">
        <v>9</v>
      </c>
      <c r="K117">
        <v>9396</v>
      </c>
    </row>
    <row r="119" spans="1:11" x14ac:dyDescent="0.2">
      <c r="A119" s="5">
        <v>39192</v>
      </c>
      <c r="B119" t="s">
        <v>4691</v>
      </c>
      <c r="C119" t="s">
        <v>4753</v>
      </c>
      <c r="D119">
        <v>2</v>
      </c>
      <c r="E119">
        <v>281</v>
      </c>
      <c r="F119">
        <v>562</v>
      </c>
      <c r="G119" s="5">
        <v>39206</v>
      </c>
      <c r="H119">
        <v>555</v>
      </c>
      <c r="I119">
        <v>7</v>
      </c>
      <c r="J119">
        <v>10</v>
      </c>
      <c r="K119">
        <v>5550</v>
      </c>
    </row>
    <row r="122" spans="1:11" x14ac:dyDescent="0.2">
      <c r="A122" s="5">
        <v>39207</v>
      </c>
      <c r="B122" t="s">
        <v>8074</v>
      </c>
      <c r="C122" t="s">
        <v>4577</v>
      </c>
      <c r="D122">
        <v>3</v>
      </c>
      <c r="E122">
        <v>251</v>
      </c>
      <c r="F122">
        <v>753</v>
      </c>
      <c r="G122" s="5">
        <v>39219</v>
      </c>
      <c r="H122">
        <v>746</v>
      </c>
      <c r="I122">
        <v>7</v>
      </c>
      <c r="J122">
        <v>9.5</v>
      </c>
      <c r="K122">
        <v>7087</v>
      </c>
    </row>
    <row r="125" spans="1:11" x14ac:dyDescent="0.2">
      <c r="A125" s="5">
        <v>39207</v>
      </c>
      <c r="B125" t="s">
        <v>8057</v>
      </c>
      <c r="C125" t="s">
        <v>4672</v>
      </c>
      <c r="D125">
        <v>1</v>
      </c>
      <c r="E125">
        <v>692</v>
      </c>
      <c r="F125">
        <v>692</v>
      </c>
      <c r="G125" s="5">
        <v>39226</v>
      </c>
      <c r="H125">
        <v>687</v>
      </c>
      <c r="I125">
        <v>5</v>
      </c>
      <c r="J125">
        <v>11</v>
      </c>
      <c r="K125">
        <v>7557</v>
      </c>
    </row>
    <row r="126" spans="1:11" x14ac:dyDescent="0.2">
      <c r="B126" t="s">
        <v>8058</v>
      </c>
    </row>
    <row r="129" spans="1:11" x14ac:dyDescent="0.2">
      <c r="A129" s="5">
        <v>39226</v>
      </c>
      <c r="B129" t="s">
        <v>4679</v>
      </c>
      <c r="C129" t="s">
        <v>4543</v>
      </c>
      <c r="D129">
        <v>1</v>
      </c>
      <c r="E129">
        <v>553</v>
      </c>
      <c r="F129">
        <v>553</v>
      </c>
      <c r="G129" s="5">
        <v>39240</v>
      </c>
      <c r="H129">
        <v>540</v>
      </c>
      <c r="I129">
        <v>13</v>
      </c>
      <c r="J129">
        <v>9.5</v>
      </c>
      <c r="K129">
        <v>5130</v>
      </c>
    </row>
    <row r="132" spans="1:11" x14ac:dyDescent="0.2">
      <c r="A132" s="5">
        <v>39240</v>
      </c>
      <c r="B132" t="s">
        <v>8267</v>
      </c>
      <c r="C132" t="s">
        <v>8316</v>
      </c>
      <c r="D132">
        <v>1</v>
      </c>
      <c r="E132">
        <v>720</v>
      </c>
      <c r="F132">
        <v>720</v>
      </c>
      <c r="G132" s="5">
        <v>39255</v>
      </c>
      <c r="H132">
        <v>669</v>
      </c>
      <c r="I132">
        <v>51</v>
      </c>
      <c r="J132">
        <v>8.5</v>
      </c>
      <c r="K132">
        <v>5687</v>
      </c>
    </row>
    <row r="135" spans="1:11" x14ac:dyDescent="0.2">
      <c r="A135" s="5">
        <v>39240</v>
      </c>
      <c r="B135" t="s">
        <v>8379</v>
      </c>
      <c r="C135" t="s">
        <v>8332</v>
      </c>
      <c r="D135">
        <v>1</v>
      </c>
      <c r="E135">
        <v>530</v>
      </c>
      <c r="F135">
        <v>530</v>
      </c>
      <c r="G135" s="5">
        <v>39247</v>
      </c>
      <c r="H135">
        <v>528</v>
      </c>
      <c r="I135">
        <v>2</v>
      </c>
      <c r="J135">
        <v>10</v>
      </c>
      <c r="K135">
        <v>5280</v>
      </c>
    </row>
    <row r="138" spans="1:11" x14ac:dyDescent="0.2">
      <c r="A138" s="5">
        <v>39247</v>
      </c>
      <c r="B138" t="s">
        <v>8423</v>
      </c>
      <c r="C138" t="s">
        <v>8366</v>
      </c>
      <c r="D138">
        <v>3</v>
      </c>
      <c r="E138">
        <v>201</v>
      </c>
      <c r="F138">
        <v>603</v>
      </c>
      <c r="G138" s="5">
        <v>39282</v>
      </c>
      <c r="H138">
        <v>578</v>
      </c>
      <c r="I138">
        <v>25</v>
      </c>
      <c r="J138">
        <v>10</v>
      </c>
      <c r="K138">
        <v>5780</v>
      </c>
    </row>
    <row r="141" spans="1:11" x14ac:dyDescent="0.2">
      <c r="A141" s="5">
        <v>39247</v>
      </c>
      <c r="B141" t="s">
        <v>3617</v>
      </c>
      <c r="C141" t="s">
        <v>8343</v>
      </c>
      <c r="D141">
        <v>1</v>
      </c>
      <c r="E141">
        <v>572</v>
      </c>
      <c r="F141">
        <v>572</v>
      </c>
      <c r="G141" s="5">
        <v>39289</v>
      </c>
      <c r="H141">
        <v>563</v>
      </c>
      <c r="I141">
        <v>9</v>
      </c>
      <c r="J141">
        <v>11</v>
      </c>
      <c r="K141">
        <v>6193</v>
      </c>
    </row>
  </sheetData>
  <mergeCells count="1">
    <mergeCell ref="A1:C3"/>
  </mergeCells>
  <phoneticPr fontId="13" type="noConversion"/>
  <pageMargins left="0.75" right="0.75" top="1" bottom="1" header="0.5" footer="0.5"/>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dimension ref="A1:K10"/>
  <sheetViews>
    <sheetView zoomScaleNormal="100" workbookViewId="0">
      <selection activeCell="I56" sqref="I56"/>
    </sheetView>
  </sheetViews>
  <sheetFormatPr baseColWidth="10" defaultRowHeight="12.75" x14ac:dyDescent="0.2"/>
  <cols>
    <col min="1" max="1" width="7.125" customWidth="1"/>
    <col min="2" max="2" width="8.625" customWidth="1"/>
    <col min="3" max="3" width="9.625" customWidth="1"/>
    <col min="4" max="4" width="10.125" customWidth="1"/>
    <col min="5" max="5" width="9.125" customWidth="1"/>
    <col min="6" max="6" width="7" customWidth="1"/>
    <col min="7" max="8" width="17.125" customWidth="1"/>
    <col min="9" max="9" width="15.625" customWidth="1"/>
    <col min="10" max="10" width="6.625" customWidth="1"/>
    <col min="11" max="11" width="13.625" customWidth="1"/>
  </cols>
  <sheetData>
    <row r="1" spans="1:11" x14ac:dyDescent="0.2">
      <c r="A1" s="127" t="s">
        <v>7532</v>
      </c>
      <c r="B1" s="128"/>
      <c r="C1" s="129"/>
    </row>
    <row r="2" spans="1:11" x14ac:dyDescent="0.2">
      <c r="A2" s="130"/>
      <c r="B2" s="131"/>
      <c r="C2" s="132"/>
    </row>
    <row r="3" spans="1:11" x14ac:dyDescent="0.2">
      <c r="A3" s="133"/>
      <c r="B3" s="134"/>
      <c r="C3" s="135"/>
    </row>
    <row r="4" spans="1:11" ht="13.5" thickBot="1" x14ac:dyDescent="0.25"/>
    <row r="5" spans="1:11" ht="18.75" thickBot="1" x14ac:dyDescent="0.3">
      <c r="A5" s="3" t="s">
        <v>6476</v>
      </c>
      <c r="B5" s="3" t="s">
        <v>6814</v>
      </c>
      <c r="C5" s="3" t="s">
        <v>7844</v>
      </c>
      <c r="D5" s="3" t="s">
        <v>7684</v>
      </c>
      <c r="E5" s="3" t="s">
        <v>7848</v>
      </c>
      <c r="F5" s="4" t="s">
        <v>6904</v>
      </c>
      <c r="G5" s="3" t="s">
        <v>6829</v>
      </c>
      <c r="H5" s="3" t="s">
        <v>6844</v>
      </c>
      <c r="I5" s="3" t="s">
        <v>6404</v>
      </c>
      <c r="J5" s="3" t="s">
        <v>7022</v>
      </c>
      <c r="K5" s="3" t="s">
        <v>6312</v>
      </c>
    </row>
    <row r="6" spans="1:11" x14ac:dyDescent="0.2">
      <c r="A6" s="5">
        <v>39137</v>
      </c>
      <c r="B6" t="s">
        <v>7842</v>
      </c>
      <c r="C6" t="s">
        <v>7843</v>
      </c>
      <c r="D6">
        <v>2</v>
      </c>
      <c r="E6">
        <v>309</v>
      </c>
      <c r="F6">
        <v>618</v>
      </c>
      <c r="G6" s="5">
        <v>39149</v>
      </c>
      <c r="H6">
        <v>613</v>
      </c>
      <c r="I6">
        <v>5</v>
      </c>
      <c r="J6">
        <v>8.5</v>
      </c>
      <c r="K6">
        <v>5210</v>
      </c>
    </row>
    <row r="7" spans="1:11" x14ac:dyDescent="0.2">
      <c r="G7" s="5">
        <v>39149</v>
      </c>
      <c r="H7" t="s">
        <v>7560</v>
      </c>
      <c r="I7">
        <v>4</v>
      </c>
      <c r="J7">
        <v>8.5</v>
      </c>
      <c r="K7">
        <v>8.5</v>
      </c>
    </row>
    <row r="9" spans="1:11" x14ac:dyDescent="0.2">
      <c r="A9" s="5">
        <v>39149</v>
      </c>
      <c r="B9" t="s">
        <v>7581</v>
      </c>
      <c r="C9" t="s">
        <v>7638</v>
      </c>
      <c r="D9">
        <v>2</v>
      </c>
      <c r="E9">
        <v>317</v>
      </c>
      <c r="F9">
        <v>634</v>
      </c>
      <c r="G9" s="5">
        <v>39177</v>
      </c>
      <c r="H9">
        <v>633</v>
      </c>
      <c r="I9">
        <v>1</v>
      </c>
      <c r="J9">
        <v>9</v>
      </c>
      <c r="K9">
        <v>5697</v>
      </c>
    </row>
    <row r="10" spans="1:11" x14ac:dyDescent="0.2">
      <c r="G10" s="5">
        <v>39177</v>
      </c>
      <c r="H10" t="s">
        <v>5019</v>
      </c>
      <c r="I10">
        <v>0</v>
      </c>
      <c r="J10">
        <v>9</v>
      </c>
      <c r="K10">
        <v>9</v>
      </c>
    </row>
  </sheetData>
  <mergeCells count="1">
    <mergeCell ref="A1:C3"/>
  </mergeCells>
  <phoneticPr fontId="13" type="noConversion"/>
  <pageMargins left="0.75" right="0.75" top="1" bottom="1" header="0.5" footer="0.5"/>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dimension ref="A1:L603"/>
  <sheetViews>
    <sheetView topLeftCell="A539" zoomScale="110" zoomScaleNormal="100" workbookViewId="0">
      <selection activeCell="B569" sqref="B569"/>
    </sheetView>
  </sheetViews>
  <sheetFormatPr baseColWidth="10" defaultRowHeight="12.75" x14ac:dyDescent="0.2"/>
  <cols>
    <col min="7" max="7" width="16" customWidth="1"/>
  </cols>
  <sheetData>
    <row r="1" spans="1:11" x14ac:dyDescent="0.2">
      <c r="A1" s="127" t="s">
        <v>6090</v>
      </c>
      <c r="B1" s="128"/>
      <c r="C1" s="129"/>
    </row>
    <row r="2" spans="1:11" x14ac:dyDescent="0.2">
      <c r="A2" s="130"/>
      <c r="B2" s="131"/>
      <c r="C2" s="132"/>
    </row>
    <row r="3" spans="1:11" x14ac:dyDescent="0.2">
      <c r="A3" s="133"/>
      <c r="B3" s="134"/>
      <c r="C3" s="135"/>
    </row>
    <row r="4" spans="1:11" ht="13.5" thickBot="1" x14ac:dyDescent="0.25"/>
    <row r="5" spans="1:11" ht="18.75" thickBot="1" x14ac:dyDescent="0.3">
      <c r="A5" s="3" t="s">
        <v>6476</v>
      </c>
      <c r="B5" s="3" t="s">
        <v>6814</v>
      </c>
      <c r="C5" s="3" t="s">
        <v>6932</v>
      </c>
      <c r="D5" s="3" t="s">
        <v>6377</v>
      </c>
      <c r="E5" s="3" t="s">
        <v>6249</v>
      </c>
      <c r="F5" s="4" t="s">
        <v>6904</v>
      </c>
      <c r="G5" s="3" t="s">
        <v>6829</v>
      </c>
      <c r="H5" s="3" t="s">
        <v>6844</v>
      </c>
      <c r="I5" s="3" t="s">
        <v>6404</v>
      </c>
      <c r="J5" s="3" t="s">
        <v>7022</v>
      </c>
      <c r="K5" s="3" t="s">
        <v>6312</v>
      </c>
    </row>
    <row r="8" spans="1:11" x14ac:dyDescent="0.2">
      <c r="A8" s="5">
        <v>38939</v>
      </c>
      <c r="B8" t="s">
        <v>5833</v>
      </c>
      <c r="C8" t="s">
        <v>5480</v>
      </c>
      <c r="D8">
        <v>2</v>
      </c>
      <c r="E8">
        <v>341</v>
      </c>
      <c r="F8">
        <v>682</v>
      </c>
      <c r="G8" s="5">
        <v>38946</v>
      </c>
      <c r="H8">
        <v>677</v>
      </c>
      <c r="I8">
        <v>5</v>
      </c>
      <c r="J8">
        <v>8.5</v>
      </c>
      <c r="K8">
        <f>H8*J8</f>
        <v>5754.5</v>
      </c>
    </row>
    <row r="9" spans="1:11" x14ac:dyDescent="0.2">
      <c r="G9" s="5">
        <v>38960</v>
      </c>
      <c r="H9">
        <v>2</v>
      </c>
      <c r="I9">
        <v>3</v>
      </c>
      <c r="K9">
        <f>H9*J8</f>
        <v>17</v>
      </c>
    </row>
    <row r="10" spans="1:11" x14ac:dyDescent="0.2">
      <c r="G10" t="s">
        <v>6051</v>
      </c>
      <c r="H10">
        <v>3</v>
      </c>
      <c r="I10">
        <v>0</v>
      </c>
    </row>
    <row r="12" spans="1:11" x14ac:dyDescent="0.2">
      <c r="A12" s="5">
        <v>38946</v>
      </c>
      <c r="B12" t="s">
        <v>6486</v>
      </c>
      <c r="C12" t="s">
        <v>6551</v>
      </c>
      <c r="D12">
        <v>2</v>
      </c>
      <c r="E12">
        <v>257</v>
      </c>
      <c r="F12">
        <v>514</v>
      </c>
      <c r="G12" s="5">
        <v>38960</v>
      </c>
      <c r="H12">
        <v>508</v>
      </c>
      <c r="I12">
        <v>6</v>
      </c>
      <c r="J12">
        <v>8.5</v>
      </c>
      <c r="K12">
        <f>H12*J12</f>
        <v>4318</v>
      </c>
    </row>
    <row r="13" spans="1:11" x14ac:dyDescent="0.2">
      <c r="G13" s="5">
        <v>38974</v>
      </c>
      <c r="H13">
        <v>6</v>
      </c>
      <c r="I13">
        <v>0</v>
      </c>
    </row>
    <row r="16" spans="1:11" x14ac:dyDescent="0.2">
      <c r="A16" s="5">
        <v>38960</v>
      </c>
      <c r="B16" t="s">
        <v>6317</v>
      </c>
      <c r="C16" t="s">
        <v>7347</v>
      </c>
      <c r="D16">
        <v>2</v>
      </c>
      <c r="E16">
        <v>339</v>
      </c>
      <c r="F16">
        <v>678</v>
      </c>
      <c r="G16" s="5">
        <v>38967</v>
      </c>
      <c r="H16">
        <v>661</v>
      </c>
      <c r="I16">
        <v>17</v>
      </c>
      <c r="J16">
        <v>8</v>
      </c>
      <c r="K16">
        <f>H16*J16</f>
        <v>5288</v>
      </c>
    </row>
    <row r="17" spans="1:11" x14ac:dyDescent="0.2">
      <c r="G17" t="s">
        <v>5532</v>
      </c>
      <c r="H17">
        <v>4</v>
      </c>
      <c r="I17">
        <v>13</v>
      </c>
    </row>
    <row r="18" spans="1:11" x14ac:dyDescent="0.2">
      <c r="G18" t="s">
        <v>5819</v>
      </c>
      <c r="H18">
        <v>3</v>
      </c>
      <c r="I18">
        <v>10</v>
      </c>
    </row>
    <row r="19" spans="1:11" x14ac:dyDescent="0.2">
      <c r="G19" s="5">
        <v>38995</v>
      </c>
      <c r="H19">
        <v>10</v>
      </c>
      <c r="I19">
        <v>0</v>
      </c>
      <c r="J19">
        <v>8</v>
      </c>
      <c r="K19">
        <v>80</v>
      </c>
    </row>
    <row r="21" spans="1:11" x14ac:dyDescent="0.2">
      <c r="A21" s="5">
        <v>38967</v>
      </c>
      <c r="B21" t="s">
        <v>5835</v>
      </c>
      <c r="C21" t="s">
        <v>6629</v>
      </c>
      <c r="D21">
        <v>2</v>
      </c>
      <c r="E21">
        <v>317</v>
      </c>
      <c r="F21">
        <v>634</v>
      </c>
      <c r="G21" s="5">
        <v>38974</v>
      </c>
      <c r="H21">
        <v>628</v>
      </c>
      <c r="I21">
        <v>6</v>
      </c>
      <c r="J21">
        <v>8</v>
      </c>
      <c r="K21">
        <f>H21*J21</f>
        <v>5024</v>
      </c>
    </row>
    <row r="22" spans="1:11" x14ac:dyDescent="0.2">
      <c r="G22" s="5">
        <v>38995</v>
      </c>
      <c r="H22">
        <v>2</v>
      </c>
      <c r="I22">
        <v>4</v>
      </c>
      <c r="J22">
        <v>8</v>
      </c>
      <c r="K22">
        <v>16</v>
      </c>
    </row>
    <row r="23" spans="1:11" x14ac:dyDescent="0.2">
      <c r="G23" s="5" t="s">
        <v>5793</v>
      </c>
      <c r="H23">
        <v>4</v>
      </c>
      <c r="I23">
        <v>0</v>
      </c>
    </row>
    <row r="24" spans="1:11" x14ac:dyDescent="0.2">
      <c r="G24" s="5"/>
    </row>
    <row r="25" spans="1:11" x14ac:dyDescent="0.2">
      <c r="B25" t="s">
        <v>5856</v>
      </c>
      <c r="C25" t="s">
        <v>5857</v>
      </c>
      <c r="D25">
        <v>1</v>
      </c>
      <c r="E25">
        <v>345</v>
      </c>
      <c r="F25">
        <v>345</v>
      </c>
      <c r="G25" s="5">
        <v>38981</v>
      </c>
      <c r="H25">
        <v>336</v>
      </c>
      <c r="I25">
        <v>9</v>
      </c>
      <c r="J25">
        <v>8</v>
      </c>
      <c r="K25">
        <f>H25*J25</f>
        <v>2688</v>
      </c>
    </row>
    <row r="26" spans="1:11" x14ac:dyDescent="0.2">
      <c r="G26" s="5">
        <v>38981</v>
      </c>
      <c r="H26">
        <v>1</v>
      </c>
      <c r="I26">
        <v>8</v>
      </c>
    </row>
    <row r="27" spans="1:11" x14ac:dyDescent="0.2">
      <c r="G27" t="s">
        <v>6969</v>
      </c>
      <c r="H27">
        <v>4</v>
      </c>
      <c r="I27">
        <v>4</v>
      </c>
    </row>
    <row r="28" spans="1:11" x14ac:dyDescent="0.2">
      <c r="G28" t="s">
        <v>21772</v>
      </c>
      <c r="H28">
        <v>4</v>
      </c>
      <c r="I28">
        <v>0</v>
      </c>
    </row>
    <row r="30" spans="1:11" x14ac:dyDescent="0.2">
      <c r="A30" s="5">
        <v>38974</v>
      </c>
      <c r="B30" t="s">
        <v>6849</v>
      </c>
      <c r="C30" t="s">
        <v>7342</v>
      </c>
      <c r="D30">
        <v>2</v>
      </c>
      <c r="E30">
        <v>310</v>
      </c>
      <c r="F30">
        <v>620</v>
      </c>
      <c r="G30" s="5">
        <v>38988</v>
      </c>
      <c r="H30">
        <v>615</v>
      </c>
      <c r="I30">
        <v>5</v>
      </c>
      <c r="J30">
        <v>8</v>
      </c>
      <c r="K30">
        <f>H30*J30</f>
        <v>4920</v>
      </c>
    </row>
    <row r="31" spans="1:11" x14ac:dyDescent="0.2">
      <c r="G31" t="s">
        <v>5297</v>
      </c>
      <c r="H31">
        <v>5</v>
      </c>
      <c r="I31">
        <v>0</v>
      </c>
    </row>
    <row r="33" spans="1:11" x14ac:dyDescent="0.2">
      <c r="A33" s="5">
        <v>38981</v>
      </c>
      <c r="B33" t="s">
        <v>5358</v>
      </c>
      <c r="C33" t="s">
        <v>5439</v>
      </c>
      <c r="D33">
        <v>2</v>
      </c>
      <c r="E33">
        <v>327</v>
      </c>
      <c r="F33">
        <v>654</v>
      </c>
      <c r="G33" s="5">
        <v>38995</v>
      </c>
      <c r="H33">
        <v>633</v>
      </c>
      <c r="I33">
        <v>21</v>
      </c>
      <c r="J33">
        <v>8.5</v>
      </c>
      <c r="K33">
        <v>5381</v>
      </c>
    </row>
    <row r="34" spans="1:11" x14ac:dyDescent="0.2">
      <c r="G34" s="5">
        <v>39037</v>
      </c>
      <c r="H34">
        <v>21</v>
      </c>
      <c r="I34">
        <v>0</v>
      </c>
      <c r="J34">
        <v>8.5</v>
      </c>
      <c r="K34">
        <v>179</v>
      </c>
    </row>
    <row r="36" spans="1:11" x14ac:dyDescent="0.2">
      <c r="A36" s="5">
        <v>38988</v>
      </c>
      <c r="B36" t="s">
        <v>5679</v>
      </c>
      <c r="C36" t="s">
        <v>4791</v>
      </c>
      <c r="D36">
        <v>4</v>
      </c>
      <c r="E36">
        <v>165</v>
      </c>
      <c r="F36">
        <v>660</v>
      </c>
      <c r="G36" s="5">
        <v>39002</v>
      </c>
      <c r="H36">
        <v>652</v>
      </c>
      <c r="I36">
        <v>8</v>
      </c>
      <c r="J36">
        <v>9.5</v>
      </c>
      <c r="K36">
        <v>6194</v>
      </c>
    </row>
    <row r="37" spans="1:11" x14ac:dyDescent="0.2">
      <c r="G37" s="5">
        <v>39016</v>
      </c>
      <c r="H37">
        <v>5</v>
      </c>
      <c r="I37">
        <v>3</v>
      </c>
      <c r="J37">
        <v>9.5</v>
      </c>
      <c r="K37">
        <v>48</v>
      </c>
    </row>
    <row r="38" spans="1:11" x14ac:dyDescent="0.2">
      <c r="G38" t="s">
        <v>6149</v>
      </c>
      <c r="H38">
        <v>3</v>
      </c>
      <c r="I38">
        <v>0</v>
      </c>
    </row>
    <row r="40" spans="1:11" x14ac:dyDescent="0.2">
      <c r="A40" s="5">
        <v>38995</v>
      </c>
      <c r="B40" t="s">
        <v>6709</v>
      </c>
      <c r="C40" t="s">
        <v>6710</v>
      </c>
      <c r="D40">
        <v>2</v>
      </c>
      <c r="E40">
        <v>317</v>
      </c>
      <c r="F40">
        <v>634</v>
      </c>
      <c r="G40" s="5">
        <v>39002</v>
      </c>
      <c r="H40">
        <v>626</v>
      </c>
      <c r="I40">
        <v>8</v>
      </c>
      <c r="J40">
        <v>8.5</v>
      </c>
      <c r="K40">
        <v>5321</v>
      </c>
    </row>
    <row r="41" spans="1:11" x14ac:dyDescent="0.2">
      <c r="G41" s="5">
        <v>39037</v>
      </c>
      <c r="H41">
        <v>8</v>
      </c>
      <c r="I41">
        <v>0</v>
      </c>
      <c r="J41">
        <v>8.5</v>
      </c>
      <c r="K41">
        <v>68</v>
      </c>
    </row>
    <row r="43" spans="1:11" x14ac:dyDescent="0.2">
      <c r="A43" s="5">
        <v>38995</v>
      </c>
      <c r="B43" t="s">
        <v>6639</v>
      </c>
      <c r="C43" t="s">
        <v>7222</v>
      </c>
      <c r="D43">
        <v>2</v>
      </c>
      <c r="E43">
        <v>300</v>
      </c>
      <c r="F43">
        <v>600</v>
      </c>
      <c r="G43" s="5">
        <v>39016</v>
      </c>
      <c r="H43">
        <v>558</v>
      </c>
      <c r="I43">
        <v>42</v>
      </c>
      <c r="J43">
        <v>9</v>
      </c>
      <c r="K43">
        <v>5022</v>
      </c>
    </row>
    <row r="44" spans="1:11" x14ac:dyDescent="0.2">
      <c r="G44" s="5">
        <v>39016</v>
      </c>
      <c r="H44">
        <v>35</v>
      </c>
      <c r="I44">
        <v>7</v>
      </c>
      <c r="J44">
        <v>9</v>
      </c>
      <c r="K44">
        <v>315</v>
      </c>
    </row>
    <row r="45" spans="1:11" x14ac:dyDescent="0.2">
      <c r="G45" s="5">
        <v>39037</v>
      </c>
      <c r="H45">
        <v>7</v>
      </c>
      <c r="I45">
        <v>0</v>
      </c>
      <c r="J45">
        <v>8.5</v>
      </c>
      <c r="K45">
        <v>60</v>
      </c>
    </row>
    <row r="46" spans="1:11" x14ac:dyDescent="0.2">
      <c r="G46" s="5"/>
    </row>
    <row r="47" spans="1:11" x14ac:dyDescent="0.2">
      <c r="A47" s="5">
        <v>39002</v>
      </c>
      <c r="B47" t="s">
        <v>6989</v>
      </c>
      <c r="C47" t="s">
        <v>7061</v>
      </c>
      <c r="D47">
        <v>4</v>
      </c>
      <c r="E47">
        <v>149</v>
      </c>
      <c r="F47">
        <v>596</v>
      </c>
      <c r="G47" s="5">
        <v>39030</v>
      </c>
      <c r="H47">
        <v>580</v>
      </c>
      <c r="I47">
        <v>16</v>
      </c>
      <c r="J47">
        <v>9.5</v>
      </c>
      <c r="K47">
        <v>5510</v>
      </c>
    </row>
    <row r="48" spans="1:11" x14ac:dyDescent="0.2">
      <c r="A48" s="5"/>
      <c r="G48" s="5">
        <v>39037</v>
      </c>
      <c r="H48">
        <v>5</v>
      </c>
      <c r="I48">
        <v>11</v>
      </c>
      <c r="J48">
        <v>9.5</v>
      </c>
      <c r="K48">
        <v>48</v>
      </c>
    </row>
    <row r="49" spans="1:11" x14ac:dyDescent="0.2">
      <c r="G49" s="5">
        <v>39037</v>
      </c>
      <c r="H49">
        <v>1</v>
      </c>
      <c r="I49">
        <v>10</v>
      </c>
      <c r="J49">
        <v>8.5</v>
      </c>
      <c r="K49">
        <v>8.5</v>
      </c>
    </row>
    <row r="50" spans="1:11" x14ac:dyDescent="0.2">
      <c r="G50" t="s">
        <v>4960</v>
      </c>
      <c r="H50">
        <v>10</v>
      </c>
      <c r="I50">
        <v>0</v>
      </c>
    </row>
    <row r="52" spans="1:11" x14ac:dyDescent="0.2">
      <c r="A52" s="5">
        <v>39016</v>
      </c>
      <c r="B52" t="s">
        <v>5450</v>
      </c>
      <c r="C52" t="s">
        <v>5120</v>
      </c>
      <c r="D52">
        <v>4</v>
      </c>
      <c r="E52">
        <v>165</v>
      </c>
      <c r="F52">
        <v>660</v>
      </c>
      <c r="G52" s="5">
        <v>39037</v>
      </c>
      <c r="H52">
        <v>656</v>
      </c>
      <c r="I52">
        <v>4</v>
      </c>
      <c r="J52">
        <v>10.5</v>
      </c>
      <c r="K52">
        <v>6888</v>
      </c>
    </row>
    <row r="53" spans="1:11" x14ac:dyDescent="0.2">
      <c r="G53" s="5">
        <v>39037</v>
      </c>
      <c r="H53">
        <v>3</v>
      </c>
      <c r="I53">
        <v>1</v>
      </c>
      <c r="J53">
        <v>10.5</v>
      </c>
      <c r="K53">
        <v>32</v>
      </c>
    </row>
    <row r="54" spans="1:11" x14ac:dyDescent="0.2">
      <c r="G54" t="s">
        <v>5083</v>
      </c>
      <c r="H54">
        <v>1</v>
      </c>
      <c r="I54">
        <v>0</v>
      </c>
    </row>
    <row r="56" spans="1:11" x14ac:dyDescent="0.2">
      <c r="A56" s="5">
        <v>39016</v>
      </c>
      <c r="B56" t="s">
        <v>5115</v>
      </c>
      <c r="C56" t="s">
        <v>5441</v>
      </c>
      <c r="D56">
        <v>3.5</v>
      </c>
      <c r="E56">
        <v>163</v>
      </c>
      <c r="F56">
        <v>570.5</v>
      </c>
      <c r="G56" s="5">
        <v>39030</v>
      </c>
      <c r="H56">
        <v>557</v>
      </c>
      <c r="I56">
        <v>13</v>
      </c>
      <c r="J56">
        <v>10</v>
      </c>
      <c r="K56">
        <v>5570</v>
      </c>
    </row>
    <row r="57" spans="1:11" x14ac:dyDescent="0.2">
      <c r="G57" s="5">
        <v>39128</v>
      </c>
      <c r="H57">
        <v>13</v>
      </c>
      <c r="I57">
        <v>0</v>
      </c>
      <c r="J57">
        <v>8.5</v>
      </c>
      <c r="K57">
        <v>111</v>
      </c>
    </row>
    <row r="59" spans="1:11" x14ac:dyDescent="0.2">
      <c r="A59" s="5">
        <v>39030</v>
      </c>
      <c r="B59" t="s">
        <v>6971</v>
      </c>
      <c r="C59" t="s">
        <v>6972</v>
      </c>
      <c r="D59">
        <v>1.5</v>
      </c>
      <c r="E59">
        <v>340</v>
      </c>
      <c r="F59">
        <v>510</v>
      </c>
      <c r="G59" s="5">
        <v>39056</v>
      </c>
      <c r="H59">
        <v>505</v>
      </c>
      <c r="I59">
        <v>5</v>
      </c>
      <c r="J59">
        <v>9.5</v>
      </c>
      <c r="K59">
        <v>4798</v>
      </c>
    </row>
    <row r="60" spans="1:11" x14ac:dyDescent="0.2">
      <c r="A60" s="5"/>
      <c r="G60" s="5" t="s">
        <v>5219</v>
      </c>
      <c r="H60">
        <v>5</v>
      </c>
      <c r="I60">
        <v>0</v>
      </c>
    </row>
    <row r="62" spans="1:11" x14ac:dyDescent="0.2">
      <c r="A62" s="5">
        <v>39030</v>
      </c>
      <c r="B62" t="s">
        <v>7385</v>
      </c>
      <c r="C62" t="s">
        <v>7372</v>
      </c>
      <c r="D62">
        <v>2</v>
      </c>
      <c r="E62">
        <v>306</v>
      </c>
      <c r="F62">
        <v>612</v>
      </c>
      <c r="G62" s="5">
        <v>39044</v>
      </c>
      <c r="H62">
        <v>604</v>
      </c>
      <c r="I62">
        <v>8</v>
      </c>
      <c r="J62">
        <v>8.5</v>
      </c>
      <c r="K62">
        <v>5134</v>
      </c>
    </row>
    <row r="63" spans="1:11" x14ac:dyDescent="0.2">
      <c r="G63" s="5">
        <v>39128</v>
      </c>
      <c r="H63">
        <v>2</v>
      </c>
      <c r="I63">
        <v>6</v>
      </c>
      <c r="J63">
        <v>8.5</v>
      </c>
      <c r="K63">
        <v>17</v>
      </c>
    </row>
    <row r="64" spans="1:11" x14ac:dyDescent="0.2">
      <c r="G64" t="s">
        <v>7569</v>
      </c>
      <c r="H64">
        <v>6</v>
      </c>
      <c r="I64">
        <v>0</v>
      </c>
    </row>
    <row r="66" spans="1:11" x14ac:dyDescent="0.2">
      <c r="A66" s="5">
        <v>39037</v>
      </c>
      <c r="B66" t="s">
        <v>6086</v>
      </c>
      <c r="C66" t="s">
        <v>6087</v>
      </c>
      <c r="D66">
        <v>2</v>
      </c>
      <c r="E66">
        <v>185</v>
      </c>
      <c r="F66">
        <v>370</v>
      </c>
      <c r="G66" s="5">
        <v>39056</v>
      </c>
      <c r="H66">
        <v>372</v>
      </c>
      <c r="I66">
        <v>0</v>
      </c>
      <c r="J66">
        <v>9</v>
      </c>
      <c r="K66">
        <v>3348</v>
      </c>
    </row>
    <row r="68" spans="1:11" x14ac:dyDescent="0.2">
      <c r="A68" s="5">
        <v>39056</v>
      </c>
      <c r="B68" t="s">
        <v>5598</v>
      </c>
      <c r="C68" t="s">
        <v>5484</v>
      </c>
      <c r="D68">
        <v>2</v>
      </c>
      <c r="E68">
        <v>303</v>
      </c>
      <c r="F68">
        <v>606</v>
      </c>
      <c r="G68" s="5">
        <v>39072</v>
      </c>
      <c r="H68">
        <v>564</v>
      </c>
      <c r="I68">
        <v>42</v>
      </c>
      <c r="J68">
        <v>8.5</v>
      </c>
      <c r="K68">
        <v>4794</v>
      </c>
    </row>
    <row r="69" spans="1:11" x14ac:dyDescent="0.2">
      <c r="G69" s="5">
        <v>39072</v>
      </c>
      <c r="H69">
        <v>31</v>
      </c>
      <c r="I69">
        <v>11</v>
      </c>
      <c r="J69">
        <v>8.5</v>
      </c>
      <c r="K69">
        <v>264</v>
      </c>
    </row>
    <row r="70" spans="1:11" x14ac:dyDescent="0.2">
      <c r="G70" s="5" t="s">
        <v>21777</v>
      </c>
      <c r="H70">
        <v>5</v>
      </c>
      <c r="I70">
        <v>6</v>
      </c>
    </row>
    <row r="71" spans="1:11" x14ac:dyDescent="0.2">
      <c r="G71" s="5" t="s">
        <v>21820</v>
      </c>
      <c r="H71">
        <v>6</v>
      </c>
      <c r="I71">
        <v>0</v>
      </c>
    </row>
    <row r="72" spans="1:11" x14ac:dyDescent="0.2">
      <c r="G72" s="5"/>
    </row>
    <row r="73" spans="1:11" x14ac:dyDescent="0.2">
      <c r="A73" s="5">
        <v>39072</v>
      </c>
      <c r="B73" t="s">
        <v>4899</v>
      </c>
      <c r="C73" t="s">
        <v>4893</v>
      </c>
      <c r="D73">
        <v>2</v>
      </c>
      <c r="E73">
        <v>303</v>
      </c>
      <c r="F73">
        <v>606</v>
      </c>
      <c r="G73" s="5">
        <v>39446</v>
      </c>
      <c r="H73">
        <v>601</v>
      </c>
      <c r="I73">
        <v>5</v>
      </c>
      <c r="J73">
        <v>8.5</v>
      </c>
      <c r="K73">
        <f>H73*J73</f>
        <v>5108.5</v>
      </c>
    </row>
    <row r="74" spans="1:11" x14ac:dyDescent="0.2">
      <c r="G74" s="5" t="s">
        <v>4920</v>
      </c>
      <c r="H74">
        <v>5</v>
      </c>
      <c r="I74">
        <v>0</v>
      </c>
    </row>
    <row r="76" spans="1:11" x14ac:dyDescent="0.2">
      <c r="A76" s="5">
        <v>39445</v>
      </c>
      <c r="B76" t="s">
        <v>7239</v>
      </c>
      <c r="C76" t="s">
        <v>7240</v>
      </c>
      <c r="D76">
        <v>2</v>
      </c>
      <c r="E76">
        <v>173</v>
      </c>
      <c r="F76">
        <f>D76*E76</f>
        <v>346</v>
      </c>
      <c r="G76" s="5">
        <v>39093</v>
      </c>
      <c r="H76">
        <v>342</v>
      </c>
      <c r="I76">
        <v>4</v>
      </c>
      <c r="J76">
        <v>9</v>
      </c>
      <c r="K76">
        <v>3078</v>
      </c>
    </row>
    <row r="77" spans="1:11" x14ac:dyDescent="0.2">
      <c r="A77" s="5"/>
      <c r="G77" s="5" t="s">
        <v>5035</v>
      </c>
      <c r="H77">
        <v>2</v>
      </c>
      <c r="I77">
        <v>2</v>
      </c>
    </row>
    <row r="78" spans="1:11" x14ac:dyDescent="0.2">
      <c r="G78" t="s">
        <v>21821</v>
      </c>
      <c r="H78">
        <v>2</v>
      </c>
      <c r="I78">
        <v>0</v>
      </c>
    </row>
    <row r="80" spans="1:11" x14ac:dyDescent="0.2">
      <c r="A80" s="5">
        <v>39093</v>
      </c>
      <c r="B80" t="s">
        <v>7329</v>
      </c>
      <c r="C80" t="s">
        <v>7243</v>
      </c>
      <c r="D80">
        <v>2</v>
      </c>
      <c r="E80">
        <v>306</v>
      </c>
      <c r="F80">
        <v>612</v>
      </c>
      <c r="G80" s="5">
        <v>39100</v>
      </c>
      <c r="H80">
        <v>602</v>
      </c>
      <c r="I80">
        <v>10</v>
      </c>
      <c r="J80">
        <v>8.5</v>
      </c>
      <c r="K80">
        <v>5117</v>
      </c>
    </row>
    <row r="81" spans="1:12" x14ac:dyDescent="0.2">
      <c r="G81" s="5">
        <v>39101</v>
      </c>
      <c r="H81">
        <v>10</v>
      </c>
      <c r="I81">
        <v>0</v>
      </c>
      <c r="J81">
        <v>8.5</v>
      </c>
      <c r="K81">
        <v>85</v>
      </c>
    </row>
    <row r="83" spans="1:12" x14ac:dyDescent="0.2">
      <c r="A83" s="5">
        <v>39100</v>
      </c>
      <c r="B83" t="s">
        <v>7609</v>
      </c>
      <c r="C83" t="s">
        <v>4868</v>
      </c>
      <c r="D83">
        <v>2</v>
      </c>
      <c r="E83">
        <v>307</v>
      </c>
      <c r="F83">
        <v>614</v>
      </c>
      <c r="G83" s="5">
        <v>39109</v>
      </c>
      <c r="H83">
        <v>585</v>
      </c>
      <c r="I83">
        <v>29</v>
      </c>
      <c r="J83">
        <v>8.5</v>
      </c>
      <c r="K83">
        <v>4972</v>
      </c>
    </row>
    <row r="84" spans="1:12" x14ac:dyDescent="0.2">
      <c r="G84" s="5">
        <v>39112</v>
      </c>
      <c r="H84">
        <v>24</v>
      </c>
      <c r="I84">
        <v>5</v>
      </c>
      <c r="J84">
        <v>8.5</v>
      </c>
      <c r="K84">
        <v>204</v>
      </c>
    </row>
    <row r="85" spans="1:12" x14ac:dyDescent="0.2">
      <c r="G85" s="5">
        <v>39156</v>
      </c>
      <c r="H85">
        <v>5</v>
      </c>
      <c r="I85">
        <v>0</v>
      </c>
      <c r="J85">
        <v>8.5</v>
      </c>
      <c r="K85">
        <v>42</v>
      </c>
    </row>
    <row r="87" spans="1:12" x14ac:dyDescent="0.2">
      <c r="A87" s="5">
        <v>39110</v>
      </c>
      <c r="B87" t="s">
        <v>7434</v>
      </c>
      <c r="C87" t="s">
        <v>7496</v>
      </c>
      <c r="D87">
        <v>2</v>
      </c>
      <c r="E87">
        <v>306</v>
      </c>
      <c r="F87">
        <v>612</v>
      </c>
      <c r="G87" s="5">
        <v>39121</v>
      </c>
      <c r="H87">
        <v>605</v>
      </c>
      <c r="I87">
        <v>7</v>
      </c>
      <c r="J87">
        <v>9.5</v>
      </c>
      <c r="K87">
        <v>5748</v>
      </c>
    </row>
    <row r="88" spans="1:12" x14ac:dyDescent="0.2">
      <c r="A88" s="5"/>
      <c r="G88" s="5">
        <v>39156</v>
      </c>
      <c r="H88">
        <v>7</v>
      </c>
      <c r="I88">
        <v>0</v>
      </c>
      <c r="J88">
        <v>8.5</v>
      </c>
      <c r="K88">
        <v>60</v>
      </c>
    </row>
    <row r="90" spans="1:12" x14ac:dyDescent="0.2">
      <c r="A90" s="5">
        <v>39110</v>
      </c>
      <c r="B90" t="s">
        <v>7461</v>
      </c>
      <c r="C90" t="s">
        <v>7439</v>
      </c>
      <c r="D90">
        <v>2</v>
      </c>
      <c r="E90">
        <v>294</v>
      </c>
      <c r="F90">
        <v>588</v>
      </c>
      <c r="G90" s="5">
        <v>39121</v>
      </c>
      <c r="H90">
        <v>583</v>
      </c>
      <c r="I90">
        <v>5</v>
      </c>
      <c r="J90">
        <v>9</v>
      </c>
      <c r="K90">
        <v>5247</v>
      </c>
    </row>
    <row r="91" spans="1:12" x14ac:dyDescent="0.2">
      <c r="A91" s="5"/>
      <c r="G91" s="5">
        <v>39156</v>
      </c>
      <c r="H91">
        <v>5</v>
      </c>
      <c r="I91">
        <v>0</v>
      </c>
      <c r="J91">
        <v>8.5</v>
      </c>
      <c r="K91">
        <v>43</v>
      </c>
    </row>
    <row r="93" spans="1:12" x14ac:dyDescent="0.2">
      <c r="A93" s="5">
        <v>39121</v>
      </c>
      <c r="B93" t="s">
        <v>4970</v>
      </c>
      <c r="C93" t="s">
        <v>5025</v>
      </c>
      <c r="D93">
        <v>2</v>
      </c>
      <c r="E93">
        <v>297</v>
      </c>
      <c r="F93">
        <v>594</v>
      </c>
      <c r="G93" s="5">
        <v>39142</v>
      </c>
      <c r="H93">
        <v>584</v>
      </c>
      <c r="I93">
        <v>10</v>
      </c>
      <c r="J93">
        <v>10</v>
      </c>
      <c r="K93">
        <v>5840</v>
      </c>
      <c r="L93" t="s">
        <v>7865</v>
      </c>
    </row>
    <row r="94" spans="1:12" x14ac:dyDescent="0.2">
      <c r="G94" s="5">
        <v>39149</v>
      </c>
      <c r="H94">
        <v>1</v>
      </c>
      <c r="I94">
        <v>9</v>
      </c>
      <c r="J94">
        <v>10</v>
      </c>
      <c r="K94">
        <v>10</v>
      </c>
    </row>
    <row r="95" spans="1:12" x14ac:dyDescent="0.2">
      <c r="G95" s="5">
        <v>39156</v>
      </c>
      <c r="H95">
        <v>9</v>
      </c>
      <c r="I95">
        <v>0</v>
      </c>
      <c r="J95">
        <v>8.5</v>
      </c>
      <c r="K95">
        <v>76</v>
      </c>
    </row>
    <row r="97" spans="1:11" x14ac:dyDescent="0.2">
      <c r="A97" s="5">
        <v>39121</v>
      </c>
      <c r="B97" t="s">
        <v>5110</v>
      </c>
      <c r="C97" t="s">
        <v>4936</v>
      </c>
      <c r="D97">
        <v>2</v>
      </c>
      <c r="E97">
        <v>281</v>
      </c>
      <c r="F97">
        <v>562</v>
      </c>
      <c r="G97" s="5">
        <v>39128</v>
      </c>
      <c r="H97">
        <v>556</v>
      </c>
      <c r="I97">
        <v>6</v>
      </c>
      <c r="J97">
        <v>9</v>
      </c>
      <c r="K97">
        <v>5004</v>
      </c>
    </row>
    <row r="98" spans="1:11" x14ac:dyDescent="0.2">
      <c r="A98" s="5"/>
      <c r="G98" s="5">
        <v>39156</v>
      </c>
      <c r="H98">
        <v>6</v>
      </c>
      <c r="I98">
        <v>0</v>
      </c>
      <c r="J98">
        <v>8.5</v>
      </c>
      <c r="K98">
        <v>51</v>
      </c>
    </row>
    <row r="100" spans="1:11" x14ac:dyDescent="0.2">
      <c r="A100" s="5">
        <v>39121</v>
      </c>
      <c r="B100" t="s">
        <v>5138</v>
      </c>
      <c r="C100" t="s">
        <v>5139</v>
      </c>
      <c r="D100">
        <v>2</v>
      </c>
      <c r="E100">
        <v>321</v>
      </c>
      <c r="F100">
        <v>642</v>
      </c>
      <c r="G100" s="5">
        <v>39135</v>
      </c>
      <c r="H100">
        <v>626</v>
      </c>
      <c r="I100">
        <v>16</v>
      </c>
      <c r="J100">
        <v>8.5</v>
      </c>
      <c r="K100">
        <v>5321</v>
      </c>
    </row>
    <row r="101" spans="1:11" x14ac:dyDescent="0.2">
      <c r="G101" s="5">
        <v>39135</v>
      </c>
      <c r="H101" t="s">
        <v>7559</v>
      </c>
      <c r="I101">
        <v>15</v>
      </c>
      <c r="K101">
        <v>8.5</v>
      </c>
    </row>
    <row r="102" spans="1:11" x14ac:dyDescent="0.2">
      <c r="G102" s="5">
        <v>39156</v>
      </c>
      <c r="H102">
        <v>8</v>
      </c>
      <c r="I102">
        <v>7</v>
      </c>
      <c r="J102">
        <v>8.5</v>
      </c>
      <c r="K102">
        <v>68</v>
      </c>
    </row>
    <row r="103" spans="1:11" x14ac:dyDescent="0.2">
      <c r="G103" s="5" t="s">
        <v>7906</v>
      </c>
      <c r="H103">
        <v>7</v>
      </c>
      <c r="I103">
        <v>0</v>
      </c>
    </row>
    <row r="104" spans="1:11" x14ac:dyDescent="0.2">
      <c r="G104" s="5"/>
    </row>
    <row r="106" spans="1:11" x14ac:dyDescent="0.2">
      <c r="A106" s="5">
        <v>39135</v>
      </c>
      <c r="B106" t="s">
        <v>4634</v>
      </c>
      <c r="C106" t="s">
        <v>4674</v>
      </c>
      <c r="D106">
        <v>2</v>
      </c>
      <c r="E106">
        <v>298</v>
      </c>
      <c r="F106">
        <v>596</v>
      </c>
      <c r="G106" s="5">
        <v>39142</v>
      </c>
      <c r="H106">
        <v>571</v>
      </c>
      <c r="I106">
        <v>25</v>
      </c>
      <c r="J106">
        <v>9</v>
      </c>
      <c r="K106">
        <v>5139</v>
      </c>
    </row>
    <row r="107" spans="1:11" x14ac:dyDescent="0.2">
      <c r="G107" s="5">
        <v>39142</v>
      </c>
      <c r="H107">
        <v>13</v>
      </c>
      <c r="I107">
        <v>12</v>
      </c>
      <c r="J107">
        <v>9</v>
      </c>
      <c r="K107">
        <v>117</v>
      </c>
    </row>
    <row r="108" spans="1:11" x14ac:dyDescent="0.2">
      <c r="G108" s="5" t="s">
        <v>4488</v>
      </c>
      <c r="H108">
        <v>6</v>
      </c>
      <c r="I108">
        <v>6</v>
      </c>
    </row>
    <row r="109" spans="1:11" x14ac:dyDescent="0.2">
      <c r="G109" s="5">
        <v>39282</v>
      </c>
      <c r="H109">
        <v>6</v>
      </c>
      <c r="I109">
        <v>0</v>
      </c>
      <c r="J109">
        <v>8.5</v>
      </c>
      <c r="K109">
        <v>51</v>
      </c>
    </row>
    <row r="111" spans="1:11" x14ac:dyDescent="0.2">
      <c r="A111" s="5">
        <v>39135</v>
      </c>
      <c r="B111" t="s">
        <v>7464</v>
      </c>
      <c r="C111" t="s">
        <v>5268</v>
      </c>
      <c r="D111">
        <v>2</v>
      </c>
      <c r="E111">
        <v>298</v>
      </c>
      <c r="F111">
        <v>596</v>
      </c>
      <c r="G111" s="5">
        <v>39149</v>
      </c>
      <c r="H111">
        <v>579</v>
      </c>
      <c r="I111">
        <v>17</v>
      </c>
      <c r="J111">
        <v>9</v>
      </c>
      <c r="K111">
        <v>5211</v>
      </c>
    </row>
    <row r="112" spans="1:11" x14ac:dyDescent="0.2">
      <c r="G112" s="5">
        <v>39149</v>
      </c>
      <c r="H112">
        <v>12</v>
      </c>
      <c r="I112">
        <v>5</v>
      </c>
      <c r="J112">
        <v>9</v>
      </c>
      <c r="K112">
        <v>108</v>
      </c>
    </row>
    <row r="113" spans="1:11" x14ac:dyDescent="0.2">
      <c r="G113" s="5" t="s">
        <v>4843</v>
      </c>
      <c r="H113">
        <v>5</v>
      </c>
      <c r="I113">
        <v>0</v>
      </c>
    </row>
    <row r="115" spans="1:11" x14ac:dyDescent="0.2">
      <c r="A115" s="5">
        <v>39142</v>
      </c>
      <c r="B115" t="s">
        <v>7457</v>
      </c>
      <c r="C115" t="s">
        <v>7562</v>
      </c>
      <c r="D115">
        <v>3</v>
      </c>
      <c r="E115">
        <v>208</v>
      </c>
      <c r="F115">
        <v>624</v>
      </c>
      <c r="G115" s="5">
        <v>39156</v>
      </c>
      <c r="H115">
        <v>624</v>
      </c>
      <c r="I115">
        <v>0</v>
      </c>
      <c r="J115">
        <v>9.5</v>
      </c>
      <c r="K115">
        <v>5928</v>
      </c>
    </row>
    <row r="117" spans="1:11" x14ac:dyDescent="0.2">
      <c r="A117" s="5">
        <v>39142</v>
      </c>
      <c r="B117" t="s">
        <v>4696</v>
      </c>
      <c r="C117" t="s">
        <v>7681</v>
      </c>
      <c r="D117">
        <v>3</v>
      </c>
      <c r="E117">
        <v>224</v>
      </c>
      <c r="F117">
        <v>672</v>
      </c>
      <c r="G117" s="5">
        <v>39156</v>
      </c>
      <c r="H117">
        <v>646</v>
      </c>
      <c r="I117">
        <v>26</v>
      </c>
      <c r="J117">
        <v>9</v>
      </c>
      <c r="K117">
        <v>5814</v>
      </c>
    </row>
    <row r="118" spans="1:11" x14ac:dyDescent="0.2">
      <c r="A118" s="5"/>
      <c r="G118" s="5">
        <v>39156</v>
      </c>
      <c r="H118">
        <v>25</v>
      </c>
      <c r="I118">
        <v>1</v>
      </c>
      <c r="J118">
        <v>9</v>
      </c>
      <c r="K118">
        <v>225</v>
      </c>
    </row>
    <row r="119" spans="1:11" x14ac:dyDescent="0.2">
      <c r="A119" s="5"/>
      <c r="G119" s="5">
        <v>39233</v>
      </c>
      <c r="H119">
        <v>1</v>
      </c>
      <c r="I119">
        <v>0</v>
      </c>
      <c r="J119">
        <v>8.5</v>
      </c>
      <c r="K119">
        <v>8.5</v>
      </c>
    </row>
    <row r="121" spans="1:11" x14ac:dyDescent="0.2">
      <c r="A121" s="5">
        <v>39149</v>
      </c>
      <c r="B121" t="s">
        <v>7849</v>
      </c>
      <c r="C121" t="s">
        <v>7839</v>
      </c>
      <c r="D121">
        <v>3</v>
      </c>
      <c r="E121">
        <v>215</v>
      </c>
      <c r="F121">
        <v>645</v>
      </c>
      <c r="G121" s="5">
        <v>39163</v>
      </c>
      <c r="H121">
        <v>619</v>
      </c>
      <c r="I121">
        <v>26</v>
      </c>
      <c r="J121">
        <v>9</v>
      </c>
      <c r="K121">
        <v>5571</v>
      </c>
    </row>
    <row r="122" spans="1:11" x14ac:dyDescent="0.2">
      <c r="A122" s="5"/>
      <c r="G122" s="5">
        <v>39233</v>
      </c>
      <c r="H122">
        <v>26</v>
      </c>
      <c r="I122">
        <v>0</v>
      </c>
      <c r="J122">
        <v>8.5</v>
      </c>
      <c r="K122">
        <v>221</v>
      </c>
    </row>
    <row r="124" spans="1:11" x14ac:dyDescent="0.2">
      <c r="A124" s="5">
        <v>39156</v>
      </c>
      <c r="B124" t="s">
        <v>7667</v>
      </c>
      <c r="C124" t="s">
        <v>7778</v>
      </c>
      <c r="D124">
        <v>2</v>
      </c>
      <c r="E124">
        <v>263</v>
      </c>
      <c r="F124">
        <v>526</v>
      </c>
      <c r="G124" s="5">
        <v>39170</v>
      </c>
      <c r="H124">
        <v>523</v>
      </c>
      <c r="I124">
        <v>3</v>
      </c>
      <c r="J124">
        <v>8.5</v>
      </c>
      <c r="K124">
        <v>4446</v>
      </c>
    </row>
    <row r="125" spans="1:11" x14ac:dyDescent="0.2">
      <c r="A125" s="5"/>
      <c r="G125" s="5">
        <v>39233</v>
      </c>
      <c r="H125">
        <v>3</v>
      </c>
      <c r="I125">
        <v>0</v>
      </c>
      <c r="J125">
        <v>8.5</v>
      </c>
      <c r="K125">
        <v>26</v>
      </c>
    </row>
    <row r="127" spans="1:11" x14ac:dyDescent="0.2">
      <c r="A127" s="5">
        <v>39156</v>
      </c>
      <c r="B127" t="s">
        <v>7717</v>
      </c>
      <c r="C127" t="s">
        <v>7517</v>
      </c>
      <c r="D127">
        <v>2</v>
      </c>
      <c r="E127">
        <v>305</v>
      </c>
      <c r="F127">
        <v>610</v>
      </c>
      <c r="G127" s="5">
        <v>39184</v>
      </c>
      <c r="H127">
        <v>607</v>
      </c>
      <c r="I127">
        <v>3</v>
      </c>
      <c r="J127">
        <v>9</v>
      </c>
      <c r="K127">
        <v>5463</v>
      </c>
    </row>
    <row r="128" spans="1:11" x14ac:dyDescent="0.2">
      <c r="A128" s="5"/>
      <c r="G128" s="5" t="s">
        <v>4525</v>
      </c>
      <c r="H128">
        <v>3</v>
      </c>
      <c r="I128">
        <v>0</v>
      </c>
    </row>
    <row r="130" spans="1:11" x14ac:dyDescent="0.2">
      <c r="A130" s="5">
        <v>39170</v>
      </c>
      <c r="B130" t="s">
        <v>7766</v>
      </c>
      <c r="C130" t="s">
        <v>7767</v>
      </c>
      <c r="D130">
        <v>1</v>
      </c>
      <c r="E130">
        <v>507</v>
      </c>
      <c r="F130">
        <v>507</v>
      </c>
      <c r="G130" s="5">
        <v>39191</v>
      </c>
      <c r="H130">
        <v>400</v>
      </c>
      <c r="I130">
        <v>107</v>
      </c>
      <c r="J130">
        <v>10</v>
      </c>
      <c r="K130">
        <v>4000</v>
      </c>
    </row>
    <row r="131" spans="1:11" x14ac:dyDescent="0.2">
      <c r="A131" s="5"/>
      <c r="G131" s="5">
        <v>39191</v>
      </c>
      <c r="H131">
        <v>97</v>
      </c>
      <c r="I131">
        <v>10</v>
      </c>
      <c r="J131">
        <v>10</v>
      </c>
      <c r="K131">
        <v>970</v>
      </c>
    </row>
    <row r="132" spans="1:11" x14ac:dyDescent="0.2">
      <c r="A132" s="5"/>
      <c r="G132" s="5">
        <v>39282</v>
      </c>
      <c r="H132">
        <v>10</v>
      </c>
      <c r="I132">
        <v>0</v>
      </c>
      <c r="J132">
        <v>8.5</v>
      </c>
      <c r="K132">
        <v>85</v>
      </c>
    </row>
    <row r="134" spans="1:11" x14ac:dyDescent="0.2">
      <c r="A134" s="5">
        <v>39184</v>
      </c>
      <c r="B134" t="s">
        <v>4308</v>
      </c>
      <c r="C134" t="s">
        <v>4660</v>
      </c>
      <c r="D134">
        <v>1</v>
      </c>
      <c r="E134">
        <v>635</v>
      </c>
      <c r="F134">
        <v>635</v>
      </c>
      <c r="G134" s="5">
        <v>39205</v>
      </c>
      <c r="H134">
        <v>625</v>
      </c>
      <c r="I134">
        <v>10</v>
      </c>
      <c r="J134">
        <v>10</v>
      </c>
      <c r="K134">
        <v>6250</v>
      </c>
    </row>
    <row r="135" spans="1:11" x14ac:dyDescent="0.2">
      <c r="G135" s="5">
        <v>39205</v>
      </c>
      <c r="H135" t="s">
        <v>7560</v>
      </c>
      <c r="I135">
        <v>9</v>
      </c>
      <c r="J135">
        <v>10</v>
      </c>
      <c r="K135">
        <v>10</v>
      </c>
    </row>
    <row r="136" spans="1:11" x14ac:dyDescent="0.2">
      <c r="G136" s="5">
        <v>39282</v>
      </c>
      <c r="H136">
        <v>9</v>
      </c>
      <c r="I136">
        <v>0</v>
      </c>
      <c r="J136">
        <v>8.5</v>
      </c>
      <c r="K136">
        <v>77</v>
      </c>
    </row>
    <row r="138" spans="1:11" x14ac:dyDescent="0.2">
      <c r="A138" s="5">
        <v>39205</v>
      </c>
      <c r="B138" t="s">
        <v>4722</v>
      </c>
      <c r="C138" t="s">
        <v>4778</v>
      </c>
      <c r="D138">
        <v>3</v>
      </c>
      <c r="E138">
        <v>202</v>
      </c>
      <c r="F138">
        <v>606</v>
      </c>
      <c r="G138" s="5">
        <v>39219</v>
      </c>
      <c r="H138">
        <v>605</v>
      </c>
      <c r="I138">
        <v>1</v>
      </c>
      <c r="J138">
        <v>9.5</v>
      </c>
      <c r="K138">
        <v>5748</v>
      </c>
    </row>
    <row r="139" spans="1:11" x14ac:dyDescent="0.2">
      <c r="G139" s="5">
        <v>39233</v>
      </c>
      <c r="H139">
        <v>1</v>
      </c>
      <c r="I139">
        <v>0</v>
      </c>
      <c r="J139">
        <v>9.5</v>
      </c>
      <c r="K139">
        <v>9.5</v>
      </c>
    </row>
    <row r="141" spans="1:11" x14ac:dyDescent="0.2">
      <c r="A141" s="5">
        <v>39219</v>
      </c>
      <c r="B141" t="s">
        <v>4528</v>
      </c>
      <c r="C141" t="s">
        <v>4778</v>
      </c>
      <c r="D141">
        <v>1</v>
      </c>
      <c r="E141">
        <v>553</v>
      </c>
      <c r="F141">
        <v>553</v>
      </c>
      <c r="G141" s="5">
        <v>39233</v>
      </c>
      <c r="H141">
        <v>551</v>
      </c>
      <c r="I141">
        <v>2</v>
      </c>
      <c r="J141">
        <v>9.5</v>
      </c>
      <c r="K141">
        <v>5235</v>
      </c>
    </row>
    <row r="142" spans="1:11" x14ac:dyDescent="0.2">
      <c r="G142" t="s">
        <v>4526</v>
      </c>
      <c r="H142">
        <v>2</v>
      </c>
      <c r="I142">
        <v>0</v>
      </c>
    </row>
    <row r="144" spans="1:11" x14ac:dyDescent="0.2">
      <c r="A144" s="5">
        <v>39233</v>
      </c>
      <c r="B144" t="s">
        <v>8144</v>
      </c>
      <c r="C144" t="s">
        <v>8268</v>
      </c>
      <c r="D144">
        <v>1</v>
      </c>
      <c r="E144">
        <v>561</v>
      </c>
      <c r="F144">
        <v>561</v>
      </c>
      <c r="G144" s="5">
        <v>39247</v>
      </c>
      <c r="H144">
        <v>460</v>
      </c>
      <c r="I144">
        <v>101</v>
      </c>
      <c r="J144">
        <v>9</v>
      </c>
      <c r="K144">
        <v>4140</v>
      </c>
    </row>
    <row r="145" spans="1:11" x14ac:dyDescent="0.2">
      <c r="G145" s="5">
        <v>39254</v>
      </c>
      <c r="H145">
        <v>87</v>
      </c>
      <c r="I145">
        <v>14</v>
      </c>
      <c r="J145">
        <v>9</v>
      </c>
      <c r="K145">
        <v>783</v>
      </c>
    </row>
    <row r="146" spans="1:11" x14ac:dyDescent="0.2">
      <c r="G146" s="5">
        <v>39282</v>
      </c>
      <c r="H146">
        <v>14</v>
      </c>
      <c r="I146">
        <v>0</v>
      </c>
      <c r="J146">
        <v>8.5</v>
      </c>
      <c r="K146">
        <v>119</v>
      </c>
    </row>
    <row r="148" spans="1:11" x14ac:dyDescent="0.2">
      <c r="A148" s="5">
        <v>39246</v>
      </c>
      <c r="B148" t="s">
        <v>4473</v>
      </c>
      <c r="C148" t="s">
        <v>4474</v>
      </c>
      <c r="D148">
        <v>2</v>
      </c>
      <c r="E148">
        <v>329</v>
      </c>
      <c r="F148">
        <v>658</v>
      </c>
      <c r="G148" s="5">
        <v>39259</v>
      </c>
      <c r="H148">
        <v>630</v>
      </c>
      <c r="I148">
        <v>28</v>
      </c>
      <c r="J148">
        <v>9</v>
      </c>
      <c r="K148">
        <v>5670</v>
      </c>
    </row>
    <row r="149" spans="1:11" x14ac:dyDescent="0.2">
      <c r="G149" s="5">
        <v>39261</v>
      </c>
      <c r="H149">
        <v>17</v>
      </c>
      <c r="I149">
        <v>11</v>
      </c>
      <c r="J149">
        <v>9</v>
      </c>
      <c r="K149">
        <v>153</v>
      </c>
    </row>
    <row r="150" spans="1:11" x14ac:dyDescent="0.2">
      <c r="G150" s="5">
        <v>39282</v>
      </c>
      <c r="H150">
        <v>11</v>
      </c>
      <c r="I150">
        <v>0</v>
      </c>
      <c r="J150">
        <v>8.5</v>
      </c>
      <c r="K150">
        <v>93</v>
      </c>
    </row>
    <row r="152" spans="1:11" x14ac:dyDescent="0.2">
      <c r="A152" s="5">
        <v>39253</v>
      </c>
      <c r="B152" t="s">
        <v>4464</v>
      </c>
      <c r="C152" t="s">
        <v>4499</v>
      </c>
      <c r="D152">
        <v>2</v>
      </c>
      <c r="E152">
        <v>325</v>
      </c>
      <c r="F152">
        <v>650</v>
      </c>
      <c r="G152" s="5">
        <v>39268</v>
      </c>
      <c r="H152">
        <v>630</v>
      </c>
      <c r="I152">
        <v>20</v>
      </c>
      <c r="J152">
        <v>9</v>
      </c>
      <c r="K152">
        <v>5670</v>
      </c>
    </row>
    <row r="153" spans="1:11" x14ac:dyDescent="0.2">
      <c r="G153" s="5">
        <v>39282</v>
      </c>
      <c r="H153">
        <v>12</v>
      </c>
      <c r="I153">
        <v>8</v>
      </c>
      <c r="J153">
        <v>9</v>
      </c>
      <c r="K153">
        <v>108</v>
      </c>
    </row>
    <row r="154" spans="1:11" x14ac:dyDescent="0.2">
      <c r="G154" s="5">
        <v>39282</v>
      </c>
      <c r="H154">
        <v>2</v>
      </c>
      <c r="I154">
        <v>6</v>
      </c>
      <c r="J154">
        <v>8.8000000000000007</v>
      </c>
      <c r="K154">
        <v>17</v>
      </c>
    </row>
    <row r="155" spans="1:11" x14ac:dyDescent="0.2">
      <c r="G155" s="5" t="s">
        <v>3885</v>
      </c>
      <c r="H155">
        <v>6</v>
      </c>
      <c r="I155">
        <v>0</v>
      </c>
    </row>
    <row r="156" spans="1:11" x14ac:dyDescent="0.2">
      <c r="A156" s="18"/>
    </row>
    <row r="157" spans="1:11" x14ac:dyDescent="0.2">
      <c r="A157" s="5">
        <v>39268</v>
      </c>
      <c r="B157" t="s">
        <v>8251</v>
      </c>
      <c r="C157" t="s">
        <v>8252</v>
      </c>
      <c r="D157">
        <v>1</v>
      </c>
      <c r="E157">
        <v>572</v>
      </c>
      <c r="F157">
        <v>572</v>
      </c>
      <c r="G157" s="5">
        <v>39282</v>
      </c>
      <c r="H157">
        <v>566</v>
      </c>
      <c r="I157">
        <v>6</v>
      </c>
      <c r="J157">
        <v>9.5</v>
      </c>
      <c r="K157">
        <v>5377</v>
      </c>
    </row>
    <row r="158" spans="1:11" x14ac:dyDescent="0.2">
      <c r="G158" t="s">
        <v>3515</v>
      </c>
      <c r="H158">
        <v>2</v>
      </c>
      <c r="I158">
        <v>4</v>
      </c>
    </row>
    <row r="159" spans="1:11" x14ac:dyDescent="0.2">
      <c r="G159" t="s">
        <v>3201</v>
      </c>
      <c r="H159">
        <v>4</v>
      </c>
      <c r="I159">
        <v>0</v>
      </c>
      <c r="J159">
        <v>9.5</v>
      </c>
      <c r="K159">
        <v>38</v>
      </c>
    </row>
    <row r="161" spans="1:11" x14ac:dyDescent="0.2">
      <c r="A161" s="5">
        <v>39280</v>
      </c>
      <c r="B161" t="s">
        <v>8562</v>
      </c>
      <c r="C161" t="s">
        <v>4201</v>
      </c>
      <c r="D161">
        <v>2</v>
      </c>
      <c r="E161">
        <v>397</v>
      </c>
      <c r="F161">
        <v>794</v>
      </c>
      <c r="G161" s="5">
        <v>39296</v>
      </c>
      <c r="H161">
        <v>761</v>
      </c>
      <c r="I161">
        <v>33</v>
      </c>
      <c r="J161">
        <v>9.5</v>
      </c>
      <c r="K161">
        <f>H161*J161</f>
        <v>7229.5</v>
      </c>
    </row>
    <row r="162" spans="1:11" x14ac:dyDescent="0.2">
      <c r="A162" s="5"/>
      <c r="G162" s="5" t="s">
        <v>9081</v>
      </c>
      <c r="H162">
        <v>12</v>
      </c>
      <c r="I162">
        <v>21</v>
      </c>
      <c r="J162">
        <v>8.5</v>
      </c>
      <c r="K162">
        <v>102</v>
      </c>
    </row>
    <row r="163" spans="1:11" x14ac:dyDescent="0.2">
      <c r="G163" t="s">
        <v>9451</v>
      </c>
      <c r="H163">
        <v>8</v>
      </c>
      <c r="I163">
        <v>13</v>
      </c>
      <c r="J163">
        <v>8.5</v>
      </c>
      <c r="K163">
        <v>68</v>
      </c>
    </row>
    <row r="164" spans="1:11" x14ac:dyDescent="0.2">
      <c r="G164" t="s">
        <v>10063</v>
      </c>
      <c r="H164">
        <v>1</v>
      </c>
      <c r="I164">
        <v>12</v>
      </c>
      <c r="J164">
        <v>8.5</v>
      </c>
      <c r="K164">
        <v>8.5</v>
      </c>
    </row>
    <row r="165" spans="1:11" x14ac:dyDescent="0.2">
      <c r="G165" t="s">
        <v>11474</v>
      </c>
      <c r="H165">
        <v>12</v>
      </c>
      <c r="I165">
        <v>0</v>
      </c>
      <c r="J165">
        <v>8.5</v>
      </c>
      <c r="K165">
        <v>102</v>
      </c>
    </row>
    <row r="167" spans="1:11" x14ac:dyDescent="0.2">
      <c r="A167" s="5">
        <v>39296</v>
      </c>
      <c r="B167" t="s">
        <v>4227</v>
      </c>
      <c r="C167" t="s">
        <v>4280</v>
      </c>
      <c r="D167">
        <v>3</v>
      </c>
      <c r="E167">
        <v>203</v>
      </c>
      <c r="F167">
        <v>609</v>
      </c>
      <c r="G167" s="5">
        <v>39303</v>
      </c>
      <c r="H167">
        <v>607</v>
      </c>
      <c r="I167">
        <v>2</v>
      </c>
      <c r="J167">
        <v>9.5</v>
      </c>
      <c r="K167">
        <v>5766</v>
      </c>
    </row>
    <row r="168" spans="1:11" x14ac:dyDescent="0.2">
      <c r="G168" s="5">
        <v>39304</v>
      </c>
      <c r="H168">
        <v>2</v>
      </c>
      <c r="I168">
        <v>0</v>
      </c>
      <c r="J168">
        <v>9.5</v>
      </c>
      <c r="K168">
        <v>19</v>
      </c>
    </row>
    <row r="170" spans="1:11" x14ac:dyDescent="0.2">
      <c r="A170" s="5">
        <v>39303</v>
      </c>
      <c r="B170" t="s">
        <v>4207</v>
      </c>
      <c r="C170" t="s">
        <v>4208</v>
      </c>
      <c r="D170">
        <v>1</v>
      </c>
      <c r="E170">
        <v>350</v>
      </c>
      <c r="F170">
        <v>350</v>
      </c>
      <c r="G170" t="s">
        <v>8460</v>
      </c>
      <c r="H170">
        <v>350</v>
      </c>
      <c r="I170">
        <v>0</v>
      </c>
      <c r="J170">
        <v>9</v>
      </c>
      <c r="K170">
        <v>3150</v>
      </c>
    </row>
    <row r="173" spans="1:11" x14ac:dyDescent="0.2">
      <c r="A173" s="5">
        <v>39303</v>
      </c>
      <c r="B173" t="s">
        <v>4016</v>
      </c>
      <c r="C173" t="s">
        <v>4081</v>
      </c>
      <c r="D173">
        <v>1</v>
      </c>
      <c r="E173">
        <v>345</v>
      </c>
      <c r="F173">
        <v>345</v>
      </c>
      <c r="G173" t="s">
        <v>8460</v>
      </c>
      <c r="H173">
        <v>345</v>
      </c>
      <c r="I173">
        <v>0</v>
      </c>
      <c r="J173">
        <v>9</v>
      </c>
      <c r="K173">
        <v>3105</v>
      </c>
    </row>
    <row r="174" spans="1:11" x14ac:dyDescent="0.2">
      <c r="A174" s="5"/>
      <c r="D174" t="s">
        <v>4127</v>
      </c>
      <c r="E174">
        <v>96</v>
      </c>
      <c r="F174">
        <v>96</v>
      </c>
      <c r="G174" t="s">
        <v>8459</v>
      </c>
      <c r="H174">
        <v>85</v>
      </c>
      <c r="I174">
        <v>11</v>
      </c>
      <c r="J174">
        <v>9</v>
      </c>
      <c r="K174">
        <v>765</v>
      </c>
    </row>
    <row r="175" spans="1:11" x14ac:dyDescent="0.2">
      <c r="G175" t="s">
        <v>3833</v>
      </c>
      <c r="H175">
        <v>8</v>
      </c>
      <c r="I175">
        <v>3</v>
      </c>
      <c r="J175">
        <v>9</v>
      </c>
      <c r="K175">
        <v>72</v>
      </c>
    </row>
    <row r="176" spans="1:11" x14ac:dyDescent="0.2">
      <c r="G176" t="s">
        <v>3372</v>
      </c>
      <c r="H176">
        <v>3</v>
      </c>
      <c r="I176">
        <v>0</v>
      </c>
    </row>
    <row r="178" spans="1:11" x14ac:dyDescent="0.2">
      <c r="A178" s="5">
        <v>39303</v>
      </c>
      <c r="B178" t="s">
        <v>4223</v>
      </c>
      <c r="C178" t="s">
        <v>4224</v>
      </c>
      <c r="D178">
        <v>3</v>
      </c>
      <c r="E178">
        <v>251</v>
      </c>
      <c r="F178">
        <v>753</v>
      </c>
      <c r="G178" s="5">
        <v>39310</v>
      </c>
      <c r="H178">
        <v>751</v>
      </c>
      <c r="I178">
        <v>2</v>
      </c>
      <c r="J178">
        <v>9.5</v>
      </c>
      <c r="K178">
        <f>H178*J178</f>
        <v>7134.5</v>
      </c>
    </row>
    <row r="179" spans="1:11" x14ac:dyDescent="0.2">
      <c r="G179" t="s">
        <v>8432</v>
      </c>
      <c r="H179">
        <v>2</v>
      </c>
      <c r="I179">
        <v>0</v>
      </c>
    </row>
    <row r="180" spans="1:11" x14ac:dyDescent="0.2">
      <c r="G180" t="s">
        <v>9081</v>
      </c>
      <c r="H180">
        <v>1</v>
      </c>
      <c r="I180">
        <v>0</v>
      </c>
      <c r="J180">
        <v>8.5</v>
      </c>
      <c r="K180">
        <v>8.5</v>
      </c>
    </row>
    <row r="182" spans="1:11" x14ac:dyDescent="0.2">
      <c r="A182" t="s">
        <v>4254</v>
      </c>
      <c r="B182" t="s">
        <v>4251</v>
      </c>
      <c r="C182" t="s">
        <v>4132</v>
      </c>
      <c r="D182">
        <v>5</v>
      </c>
      <c r="E182">
        <v>166</v>
      </c>
      <c r="F182">
        <v>830</v>
      </c>
      <c r="G182" t="s">
        <v>4055</v>
      </c>
      <c r="H182">
        <v>830</v>
      </c>
      <c r="I182">
        <v>0</v>
      </c>
      <c r="J182">
        <v>11</v>
      </c>
      <c r="K182">
        <v>9130</v>
      </c>
    </row>
    <row r="185" spans="1:11" x14ac:dyDescent="0.2">
      <c r="A185" t="s">
        <v>8460</v>
      </c>
      <c r="B185" t="s">
        <v>3811</v>
      </c>
      <c r="C185" t="s">
        <v>3962</v>
      </c>
      <c r="D185">
        <v>3</v>
      </c>
      <c r="E185">
        <v>265</v>
      </c>
      <c r="F185">
        <v>795</v>
      </c>
      <c r="G185" t="s">
        <v>3833</v>
      </c>
      <c r="H185">
        <v>788</v>
      </c>
      <c r="I185">
        <v>7</v>
      </c>
      <c r="J185">
        <v>9.5</v>
      </c>
      <c r="K185">
        <v>7486</v>
      </c>
    </row>
    <row r="186" spans="1:11" x14ac:dyDescent="0.2">
      <c r="G186" t="s">
        <v>8603</v>
      </c>
      <c r="H186">
        <v>7</v>
      </c>
      <c r="I186">
        <v>0</v>
      </c>
    </row>
    <row r="187" spans="1:11" x14ac:dyDescent="0.2">
      <c r="A187" t="s">
        <v>8483</v>
      </c>
    </row>
    <row r="189" spans="1:11" x14ac:dyDescent="0.2">
      <c r="A189" t="s">
        <v>3854</v>
      </c>
      <c r="B189" t="s">
        <v>3915</v>
      </c>
      <c r="C189" t="s">
        <v>3858</v>
      </c>
      <c r="D189">
        <v>2</v>
      </c>
      <c r="E189">
        <v>310</v>
      </c>
      <c r="F189">
        <v>620</v>
      </c>
      <c r="G189" t="s">
        <v>3766</v>
      </c>
      <c r="H189">
        <v>618</v>
      </c>
      <c r="I189">
        <v>2</v>
      </c>
      <c r="J189">
        <v>10</v>
      </c>
      <c r="K189">
        <v>6180</v>
      </c>
    </row>
    <row r="190" spans="1:11" x14ac:dyDescent="0.2">
      <c r="G190" t="s">
        <v>8807</v>
      </c>
      <c r="H190">
        <v>2</v>
      </c>
      <c r="I190">
        <v>0</v>
      </c>
    </row>
    <row r="192" spans="1:11" x14ac:dyDescent="0.2">
      <c r="A192" t="s">
        <v>3812</v>
      </c>
      <c r="B192" t="s">
        <v>3967</v>
      </c>
      <c r="C192" t="s">
        <v>3924</v>
      </c>
      <c r="D192">
        <v>4</v>
      </c>
      <c r="E192">
        <v>160</v>
      </c>
      <c r="F192">
        <v>640</v>
      </c>
      <c r="G192" t="s">
        <v>3591</v>
      </c>
      <c r="H192">
        <v>632</v>
      </c>
      <c r="I192">
        <v>8</v>
      </c>
      <c r="J192">
        <v>9</v>
      </c>
      <c r="K192">
        <v>5688</v>
      </c>
    </row>
    <row r="193" spans="1:11" x14ac:dyDescent="0.2">
      <c r="G193" t="s">
        <v>8652</v>
      </c>
      <c r="H193">
        <v>8</v>
      </c>
      <c r="I193">
        <v>0</v>
      </c>
      <c r="J193">
        <v>8.5</v>
      </c>
      <c r="K193">
        <v>68</v>
      </c>
    </row>
    <row r="196" spans="1:11" x14ac:dyDescent="0.2">
      <c r="A196" t="s">
        <v>3730</v>
      </c>
      <c r="B196" t="s">
        <v>3592</v>
      </c>
      <c r="C196" t="s">
        <v>3593</v>
      </c>
      <c r="D196">
        <v>2</v>
      </c>
      <c r="E196">
        <v>279</v>
      </c>
      <c r="F196">
        <v>558</v>
      </c>
      <c r="G196" t="s">
        <v>3591</v>
      </c>
      <c r="H196">
        <v>548</v>
      </c>
      <c r="I196">
        <v>10</v>
      </c>
      <c r="J196">
        <v>10</v>
      </c>
      <c r="K196">
        <v>5480</v>
      </c>
    </row>
    <row r="197" spans="1:11" x14ac:dyDescent="0.2">
      <c r="G197" t="s">
        <v>8808</v>
      </c>
      <c r="H197">
        <v>3</v>
      </c>
      <c r="I197">
        <v>7</v>
      </c>
    </row>
    <row r="198" spans="1:11" x14ac:dyDescent="0.2">
      <c r="G198" t="s">
        <v>3377</v>
      </c>
      <c r="H198">
        <v>7</v>
      </c>
      <c r="I198">
        <v>0</v>
      </c>
    </row>
    <row r="200" spans="1:11" x14ac:dyDescent="0.2">
      <c r="A200" t="s">
        <v>3767</v>
      </c>
      <c r="B200" t="s">
        <v>3684</v>
      </c>
      <c r="C200" t="s">
        <v>3734</v>
      </c>
      <c r="D200">
        <v>1</v>
      </c>
      <c r="E200">
        <v>302</v>
      </c>
      <c r="F200">
        <v>302</v>
      </c>
      <c r="G200" t="s">
        <v>3623</v>
      </c>
      <c r="H200">
        <v>302</v>
      </c>
      <c r="I200">
        <v>0</v>
      </c>
      <c r="J200">
        <v>9</v>
      </c>
      <c r="K200">
        <v>2718</v>
      </c>
    </row>
    <row r="203" spans="1:11" x14ac:dyDescent="0.2">
      <c r="A203" t="s">
        <v>3591</v>
      </c>
      <c r="B203" t="s">
        <v>3564</v>
      </c>
      <c r="C203" t="s">
        <v>3565</v>
      </c>
      <c r="D203">
        <v>1</v>
      </c>
      <c r="E203">
        <v>338</v>
      </c>
      <c r="F203">
        <v>338</v>
      </c>
      <c r="G203" t="s">
        <v>3623</v>
      </c>
      <c r="H203">
        <v>327</v>
      </c>
      <c r="I203">
        <v>11</v>
      </c>
      <c r="J203">
        <v>9</v>
      </c>
      <c r="K203">
        <v>2943</v>
      </c>
    </row>
    <row r="204" spans="1:11" x14ac:dyDescent="0.2">
      <c r="G204" t="s">
        <v>8652</v>
      </c>
      <c r="H204">
        <v>11</v>
      </c>
      <c r="I204">
        <v>0</v>
      </c>
      <c r="J204">
        <v>8.5</v>
      </c>
      <c r="K204">
        <v>94</v>
      </c>
    </row>
    <row r="207" spans="1:11" x14ac:dyDescent="0.2">
      <c r="A207" t="s">
        <v>3591</v>
      </c>
      <c r="B207" t="s">
        <v>3537</v>
      </c>
      <c r="C207" t="s">
        <v>3538</v>
      </c>
      <c r="D207">
        <v>1</v>
      </c>
      <c r="E207">
        <v>629</v>
      </c>
      <c r="F207">
        <v>629</v>
      </c>
      <c r="G207" t="s">
        <v>3623</v>
      </c>
      <c r="H207">
        <v>628</v>
      </c>
      <c r="I207">
        <v>1</v>
      </c>
      <c r="J207">
        <v>10</v>
      </c>
      <c r="K207">
        <v>6280</v>
      </c>
    </row>
    <row r="208" spans="1:11" x14ac:dyDescent="0.2">
      <c r="G208" t="s">
        <v>3576</v>
      </c>
      <c r="H208">
        <v>1</v>
      </c>
      <c r="I208">
        <v>0</v>
      </c>
    </row>
    <row r="210" spans="1:11" x14ac:dyDescent="0.2">
      <c r="A210" t="s">
        <v>3591</v>
      </c>
      <c r="B210" t="s">
        <v>8584</v>
      </c>
      <c r="C210" t="s">
        <v>3539</v>
      </c>
      <c r="D210">
        <v>2.5</v>
      </c>
      <c r="E210">
        <v>158</v>
      </c>
      <c r="F210">
        <v>395</v>
      </c>
      <c r="G210" t="s">
        <v>3623</v>
      </c>
      <c r="H210">
        <v>387</v>
      </c>
      <c r="I210">
        <v>8</v>
      </c>
      <c r="J210">
        <v>9.5</v>
      </c>
      <c r="K210">
        <v>3676</v>
      </c>
    </row>
    <row r="211" spans="1:11" x14ac:dyDescent="0.2">
      <c r="G211" s="12" t="s">
        <v>3201</v>
      </c>
      <c r="H211">
        <v>8</v>
      </c>
      <c r="I211">
        <v>0</v>
      </c>
      <c r="J211">
        <v>8.5</v>
      </c>
      <c r="K211">
        <v>68</v>
      </c>
    </row>
    <row r="213" spans="1:11" x14ac:dyDescent="0.2">
      <c r="A213" t="s">
        <v>3622</v>
      </c>
      <c r="B213" t="s">
        <v>3438</v>
      </c>
      <c r="C213" t="s">
        <v>3402</v>
      </c>
      <c r="D213">
        <v>4</v>
      </c>
      <c r="E213">
        <v>157</v>
      </c>
      <c r="F213">
        <v>628</v>
      </c>
      <c r="G213" t="s">
        <v>8514</v>
      </c>
      <c r="H213">
        <v>623</v>
      </c>
      <c r="I213">
        <v>5</v>
      </c>
      <c r="J213">
        <v>8.5</v>
      </c>
      <c r="K213">
        <v>5296</v>
      </c>
    </row>
    <row r="214" spans="1:11" x14ac:dyDescent="0.2">
      <c r="G214" t="s">
        <v>3223</v>
      </c>
      <c r="H214">
        <v>5</v>
      </c>
      <c r="I214">
        <v>0</v>
      </c>
    </row>
    <row r="216" spans="1:11" x14ac:dyDescent="0.2">
      <c r="A216" t="s">
        <v>8519</v>
      </c>
      <c r="B216" t="s">
        <v>8446</v>
      </c>
      <c r="C216" t="s">
        <v>3565</v>
      </c>
      <c r="D216">
        <v>1</v>
      </c>
      <c r="E216">
        <v>329</v>
      </c>
      <c r="F216">
        <v>329</v>
      </c>
      <c r="G216" t="s">
        <v>8798</v>
      </c>
      <c r="H216">
        <v>324</v>
      </c>
      <c r="I216">
        <v>5</v>
      </c>
      <c r="J216">
        <v>8.5</v>
      </c>
      <c r="K216">
        <v>2754</v>
      </c>
    </row>
    <row r="217" spans="1:11" x14ac:dyDescent="0.2">
      <c r="G217" t="s">
        <v>8867</v>
      </c>
      <c r="H217">
        <v>5</v>
      </c>
      <c r="I217">
        <v>0</v>
      </c>
    </row>
    <row r="220" spans="1:11" x14ac:dyDescent="0.2">
      <c r="A220" t="s">
        <v>8519</v>
      </c>
      <c r="B220" t="s">
        <v>8587</v>
      </c>
      <c r="C220" t="s">
        <v>8588</v>
      </c>
      <c r="D220">
        <v>4</v>
      </c>
      <c r="E220">
        <v>158</v>
      </c>
      <c r="F220">
        <v>632</v>
      </c>
      <c r="G220" t="s">
        <v>8514</v>
      </c>
      <c r="H220">
        <v>625</v>
      </c>
      <c r="I220">
        <v>7</v>
      </c>
      <c r="J220">
        <v>9</v>
      </c>
      <c r="K220">
        <v>5625</v>
      </c>
    </row>
    <row r="221" spans="1:11" x14ac:dyDescent="0.2">
      <c r="G221" t="s">
        <v>3263</v>
      </c>
      <c r="H221">
        <v>6</v>
      </c>
      <c r="I221">
        <v>1</v>
      </c>
    </row>
    <row r="222" spans="1:11" x14ac:dyDescent="0.2">
      <c r="G222" t="s">
        <v>9178</v>
      </c>
      <c r="H222">
        <v>1</v>
      </c>
      <c r="I222">
        <v>0</v>
      </c>
    </row>
    <row r="224" spans="1:11" x14ac:dyDescent="0.2">
      <c r="A224" t="s">
        <v>8515</v>
      </c>
      <c r="B224" t="s">
        <v>8642</v>
      </c>
      <c r="C224" t="s">
        <v>8695</v>
      </c>
      <c r="D224">
        <v>4</v>
      </c>
      <c r="E224">
        <v>158</v>
      </c>
      <c r="F224">
        <v>632</v>
      </c>
      <c r="G224" t="s">
        <v>8835</v>
      </c>
      <c r="H224">
        <v>628</v>
      </c>
      <c r="I224">
        <v>4</v>
      </c>
      <c r="J224">
        <v>9.5</v>
      </c>
      <c r="K224">
        <v>5966</v>
      </c>
    </row>
    <row r="225" spans="1:11" x14ac:dyDescent="0.2">
      <c r="G225" t="s">
        <v>9165</v>
      </c>
      <c r="H225">
        <v>4</v>
      </c>
      <c r="I225">
        <v>0</v>
      </c>
    </row>
    <row r="227" spans="1:11" x14ac:dyDescent="0.2">
      <c r="A227" t="s">
        <v>8515</v>
      </c>
      <c r="B227" t="s">
        <v>8696</v>
      </c>
      <c r="C227" t="s">
        <v>8648</v>
      </c>
      <c r="D227">
        <v>1</v>
      </c>
      <c r="E227">
        <v>297</v>
      </c>
      <c r="F227">
        <v>297</v>
      </c>
      <c r="G227" t="s">
        <v>8835</v>
      </c>
      <c r="H227">
        <v>295</v>
      </c>
      <c r="I227">
        <v>2</v>
      </c>
      <c r="J227">
        <v>9.5</v>
      </c>
      <c r="K227">
        <v>2802</v>
      </c>
    </row>
    <row r="228" spans="1:11" x14ac:dyDescent="0.2">
      <c r="G228" t="s">
        <v>3201</v>
      </c>
      <c r="H228">
        <v>3</v>
      </c>
      <c r="I228">
        <v>0</v>
      </c>
      <c r="J228">
        <v>9.5</v>
      </c>
    </row>
    <row r="230" spans="1:11" x14ac:dyDescent="0.2">
      <c r="A230" t="s">
        <v>8656</v>
      </c>
      <c r="B230" t="s">
        <v>8801</v>
      </c>
      <c r="C230" t="s">
        <v>8802</v>
      </c>
      <c r="D230">
        <v>4</v>
      </c>
      <c r="E230">
        <v>153</v>
      </c>
      <c r="F230">
        <v>612</v>
      </c>
      <c r="G230" t="s">
        <v>3322</v>
      </c>
      <c r="H230">
        <v>600</v>
      </c>
      <c r="I230">
        <v>12</v>
      </c>
      <c r="J230">
        <v>9</v>
      </c>
      <c r="K230">
        <v>5400</v>
      </c>
    </row>
    <row r="231" spans="1:11" x14ac:dyDescent="0.2">
      <c r="G231" t="s">
        <v>3435</v>
      </c>
      <c r="H231">
        <v>5</v>
      </c>
      <c r="I231">
        <v>7</v>
      </c>
      <c r="J231">
        <v>9</v>
      </c>
      <c r="K231">
        <v>45</v>
      </c>
    </row>
    <row r="232" spans="1:11" x14ac:dyDescent="0.2">
      <c r="G232" t="s">
        <v>9081</v>
      </c>
      <c r="H232">
        <v>4</v>
      </c>
      <c r="I232">
        <v>3</v>
      </c>
      <c r="J232">
        <v>8.5</v>
      </c>
      <c r="K232">
        <v>34</v>
      </c>
    </row>
    <row r="233" spans="1:11" x14ac:dyDescent="0.2">
      <c r="G233" t="s">
        <v>9615</v>
      </c>
      <c r="H233">
        <v>3</v>
      </c>
      <c r="I233">
        <v>0</v>
      </c>
    </row>
    <row r="235" spans="1:11" x14ac:dyDescent="0.2">
      <c r="A235" t="s">
        <v>8728</v>
      </c>
      <c r="B235" t="s">
        <v>3213</v>
      </c>
      <c r="C235" t="s">
        <v>8855</v>
      </c>
      <c r="D235">
        <v>5.5</v>
      </c>
      <c r="E235">
        <v>121</v>
      </c>
      <c r="F235">
        <v>665</v>
      </c>
      <c r="G235" t="s">
        <v>3322</v>
      </c>
      <c r="H235">
        <v>638</v>
      </c>
      <c r="I235">
        <v>27</v>
      </c>
      <c r="J235">
        <v>9</v>
      </c>
      <c r="K235">
        <v>5742</v>
      </c>
    </row>
    <row r="236" spans="1:11" x14ac:dyDescent="0.2">
      <c r="G236" t="s">
        <v>3201</v>
      </c>
      <c r="H236">
        <v>24</v>
      </c>
      <c r="I236">
        <v>3</v>
      </c>
      <c r="J236">
        <v>9</v>
      </c>
      <c r="K236">
        <v>216</v>
      </c>
    </row>
    <row r="237" spans="1:11" x14ac:dyDescent="0.2">
      <c r="G237" t="s">
        <v>3223</v>
      </c>
      <c r="H237">
        <v>5</v>
      </c>
      <c r="I237">
        <v>0</v>
      </c>
    </row>
    <row r="239" spans="1:11" x14ac:dyDescent="0.2">
      <c r="A239" t="s">
        <v>3322</v>
      </c>
      <c r="B239" t="s">
        <v>3331</v>
      </c>
      <c r="C239" t="s">
        <v>3332</v>
      </c>
      <c r="D239">
        <v>2.5</v>
      </c>
      <c r="E239">
        <v>143</v>
      </c>
      <c r="F239">
        <v>357</v>
      </c>
      <c r="G239" t="s">
        <v>3435</v>
      </c>
      <c r="H239">
        <v>357</v>
      </c>
      <c r="I239">
        <v>0</v>
      </c>
      <c r="J239">
        <v>9.5</v>
      </c>
      <c r="K239">
        <v>3392</v>
      </c>
    </row>
    <row r="242" spans="1:11" x14ac:dyDescent="0.2">
      <c r="A242" t="s">
        <v>3174</v>
      </c>
      <c r="B242" t="s">
        <v>3331</v>
      </c>
      <c r="C242" t="s">
        <v>3332</v>
      </c>
      <c r="D242">
        <v>2</v>
      </c>
      <c r="E242">
        <v>134</v>
      </c>
      <c r="F242">
        <v>268</v>
      </c>
      <c r="G242" t="s">
        <v>3435</v>
      </c>
      <c r="H242">
        <v>251</v>
      </c>
      <c r="I242">
        <v>17</v>
      </c>
      <c r="J242">
        <v>9.5</v>
      </c>
      <c r="K242">
        <v>2384</v>
      </c>
    </row>
    <row r="243" spans="1:11" x14ac:dyDescent="0.2">
      <c r="G243" t="s">
        <v>9081</v>
      </c>
      <c r="H243">
        <v>8</v>
      </c>
      <c r="I243">
        <v>9</v>
      </c>
      <c r="J243">
        <v>8.5</v>
      </c>
      <c r="K243">
        <v>68</v>
      </c>
    </row>
    <row r="244" spans="1:11" x14ac:dyDescent="0.2">
      <c r="G244" t="s">
        <v>21642</v>
      </c>
      <c r="H244">
        <v>5</v>
      </c>
      <c r="I244">
        <v>4</v>
      </c>
    </row>
    <row r="245" spans="1:11" x14ac:dyDescent="0.2">
      <c r="G245" t="s">
        <v>2557</v>
      </c>
      <c r="H245">
        <v>1</v>
      </c>
      <c r="I245">
        <v>3</v>
      </c>
      <c r="J245">
        <v>9.5</v>
      </c>
      <c r="K245">
        <v>9.5</v>
      </c>
    </row>
    <row r="246" spans="1:11" x14ac:dyDescent="0.2">
      <c r="G246" t="s">
        <v>2312</v>
      </c>
      <c r="H246">
        <v>3</v>
      </c>
      <c r="I246">
        <v>0</v>
      </c>
      <c r="J246">
        <v>9.5</v>
      </c>
    </row>
    <row r="248" spans="1:11" x14ac:dyDescent="0.2">
      <c r="A248" t="s">
        <v>3174</v>
      </c>
      <c r="B248" t="s">
        <v>3218</v>
      </c>
      <c r="C248" t="s">
        <v>3209</v>
      </c>
      <c r="D248">
        <v>2</v>
      </c>
      <c r="E248">
        <v>135</v>
      </c>
      <c r="F248">
        <v>270</v>
      </c>
      <c r="G248" s="12" t="s">
        <v>3182</v>
      </c>
      <c r="H248">
        <v>270</v>
      </c>
      <c r="I248">
        <v>0</v>
      </c>
      <c r="J248">
        <v>10.5</v>
      </c>
      <c r="K248">
        <v>2835</v>
      </c>
    </row>
    <row r="251" spans="1:11" x14ac:dyDescent="0.2">
      <c r="A251" t="s">
        <v>3174</v>
      </c>
      <c r="B251" t="s">
        <v>3261</v>
      </c>
      <c r="C251" t="s">
        <v>3209</v>
      </c>
      <c r="D251">
        <v>2</v>
      </c>
      <c r="E251">
        <v>148</v>
      </c>
      <c r="F251">
        <v>296</v>
      </c>
      <c r="G251" t="s">
        <v>3182</v>
      </c>
      <c r="H251">
        <v>283</v>
      </c>
      <c r="I251">
        <v>13</v>
      </c>
      <c r="J251">
        <v>10.5</v>
      </c>
      <c r="K251">
        <v>2972</v>
      </c>
    </row>
    <row r="252" spans="1:11" x14ac:dyDescent="0.2">
      <c r="G252" t="s">
        <v>9081</v>
      </c>
      <c r="H252">
        <v>8</v>
      </c>
      <c r="I252">
        <v>5</v>
      </c>
      <c r="J252">
        <v>8.5</v>
      </c>
      <c r="K252">
        <v>68</v>
      </c>
    </row>
    <row r="253" spans="1:11" x14ac:dyDescent="0.2">
      <c r="G253" t="s">
        <v>2819</v>
      </c>
      <c r="H253">
        <v>3</v>
      </c>
      <c r="I253">
        <v>2</v>
      </c>
    </row>
    <row r="254" spans="1:11" x14ac:dyDescent="0.2">
      <c r="G254" t="s">
        <v>2487</v>
      </c>
      <c r="H254">
        <v>2</v>
      </c>
      <c r="I254">
        <v>0</v>
      </c>
      <c r="J254">
        <v>10.5</v>
      </c>
      <c r="K254">
        <v>21</v>
      </c>
    </row>
    <row r="256" spans="1:11" x14ac:dyDescent="0.2">
      <c r="A256" t="s">
        <v>3145</v>
      </c>
      <c r="B256" t="s">
        <v>2962</v>
      </c>
      <c r="C256" t="s">
        <v>3097</v>
      </c>
      <c r="D256">
        <v>3</v>
      </c>
      <c r="E256">
        <v>220</v>
      </c>
      <c r="F256">
        <v>660</v>
      </c>
      <c r="G256" t="s">
        <v>9091</v>
      </c>
      <c r="H256">
        <v>652</v>
      </c>
      <c r="I256">
        <v>8</v>
      </c>
      <c r="J256">
        <v>9.5</v>
      </c>
      <c r="K256">
        <v>6194</v>
      </c>
    </row>
    <row r="257" spans="1:11" x14ac:dyDescent="0.2">
      <c r="G257" t="s">
        <v>11109</v>
      </c>
      <c r="H257">
        <v>8</v>
      </c>
      <c r="I257">
        <v>0</v>
      </c>
    </row>
    <row r="259" spans="1:11" x14ac:dyDescent="0.2">
      <c r="A259" t="s">
        <v>3145</v>
      </c>
      <c r="B259" t="s">
        <v>3151</v>
      </c>
      <c r="C259" t="s">
        <v>3152</v>
      </c>
      <c r="D259">
        <v>3</v>
      </c>
      <c r="E259">
        <v>220</v>
      </c>
      <c r="F259">
        <v>660</v>
      </c>
      <c r="G259" t="s">
        <v>9104</v>
      </c>
      <c r="H259">
        <v>636</v>
      </c>
      <c r="I259">
        <v>24</v>
      </c>
      <c r="J259">
        <v>9.5</v>
      </c>
      <c r="K259">
        <v>6042</v>
      </c>
    </row>
    <row r="260" spans="1:11" x14ac:dyDescent="0.2">
      <c r="G260" t="s">
        <v>9081</v>
      </c>
      <c r="H260">
        <v>18</v>
      </c>
      <c r="I260">
        <v>6</v>
      </c>
      <c r="J260">
        <v>8.5</v>
      </c>
      <c r="K260">
        <v>153</v>
      </c>
    </row>
    <row r="261" spans="1:11" x14ac:dyDescent="0.2">
      <c r="G261" t="s">
        <v>9439</v>
      </c>
      <c r="H261">
        <v>6</v>
      </c>
      <c r="I261">
        <v>0</v>
      </c>
    </row>
    <row r="263" spans="1:11" x14ac:dyDescent="0.2">
      <c r="A263" t="s">
        <v>9091</v>
      </c>
      <c r="B263" t="s">
        <v>9076</v>
      </c>
      <c r="C263" t="s">
        <v>9077</v>
      </c>
      <c r="D263">
        <v>2</v>
      </c>
      <c r="E263">
        <v>321</v>
      </c>
      <c r="F263">
        <v>642</v>
      </c>
      <c r="G263" t="s">
        <v>9295</v>
      </c>
      <c r="H263">
        <v>636</v>
      </c>
      <c r="I263">
        <v>6</v>
      </c>
      <c r="J263">
        <v>9.5</v>
      </c>
      <c r="K263">
        <v>6042</v>
      </c>
    </row>
    <row r="264" spans="1:11" x14ac:dyDescent="0.2">
      <c r="G264" t="s">
        <v>9358</v>
      </c>
      <c r="H264">
        <v>2</v>
      </c>
      <c r="I264">
        <v>4</v>
      </c>
      <c r="J264">
        <v>9.5</v>
      </c>
      <c r="K264">
        <v>19</v>
      </c>
    </row>
    <row r="265" spans="1:11" x14ac:dyDescent="0.2">
      <c r="G265" t="s">
        <v>21641</v>
      </c>
      <c r="H265">
        <v>4</v>
      </c>
      <c r="I265">
        <v>0</v>
      </c>
    </row>
    <row r="268" spans="1:11" x14ac:dyDescent="0.2">
      <c r="A268" t="s">
        <v>9091</v>
      </c>
      <c r="B268" t="s">
        <v>9021</v>
      </c>
      <c r="C268" t="s">
        <v>9022</v>
      </c>
      <c r="D268">
        <v>3</v>
      </c>
      <c r="E268">
        <v>200</v>
      </c>
      <c r="F268">
        <v>600</v>
      </c>
      <c r="G268" t="s">
        <v>9104</v>
      </c>
      <c r="H268">
        <v>594</v>
      </c>
      <c r="I268">
        <v>6</v>
      </c>
      <c r="J268">
        <v>9.5</v>
      </c>
      <c r="K268">
        <v>5643</v>
      </c>
    </row>
    <row r="269" spans="1:11" x14ac:dyDescent="0.2">
      <c r="G269" t="s">
        <v>21822</v>
      </c>
      <c r="H269">
        <v>6</v>
      </c>
      <c r="I269">
        <v>0</v>
      </c>
    </row>
    <row r="271" spans="1:11" x14ac:dyDescent="0.2">
      <c r="A271" t="s">
        <v>9105</v>
      </c>
      <c r="B271" t="s">
        <v>9111</v>
      </c>
      <c r="C271" t="s">
        <v>9112</v>
      </c>
      <c r="D271">
        <v>4</v>
      </c>
      <c r="E271">
        <v>158</v>
      </c>
      <c r="F271">
        <v>632</v>
      </c>
      <c r="G271" t="s">
        <v>2977</v>
      </c>
      <c r="H271">
        <v>625</v>
      </c>
      <c r="I271">
        <v>7</v>
      </c>
      <c r="J271">
        <v>12</v>
      </c>
      <c r="K271">
        <v>7500</v>
      </c>
    </row>
    <row r="272" spans="1:11" x14ac:dyDescent="0.2">
      <c r="G272" t="s">
        <v>2487</v>
      </c>
      <c r="H272">
        <v>2</v>
      </c>
      <c r="I272">
        <v>5</v>
      </c>
      <c r="J272">
        <v>12</v>
      </c>
      <c r="K272">
        <v>24</v>
      </c>
    </row>
    <row r="273" spans="1:11" x14ac:dyDescent="0.2">
      <c r="G273" t="s">
        <v>2487</v>
      </c>
      <c r="H273">
        <v>3</v>
      </c>
      <c r="I273">
        <v>2</v>
      </c>
      <c r="J273">
        <v>12</v>
      </c>
      <c r="K273">
        <v>36</v>
      </c>
    </row>
    <row r="274" spans="1:11" x14ac:dyDescent="0.2">
      <c r="G274" t="s">
        <v>11110</v>
      </c>
      <c r="H274">
        <v>2</v>
      </c>
      <c r="I274">
        <v>0</v>
      </c>
    </row>
    <row r="276" spans="1:11" x14ac:dyDescent="0.2">
      <c r="A276" t="s">
        <v>9105</v>
      </c>
      <c r="B276" t="s">
        <v>9092</v>
      </c>
      <c r="C276" t="s">
        <v>9093</v>
      </c>
      <c r="D276">
        <v>3</v>
      </c>
      <c r="E276">
        <v>215</v>
      </c>
      <c r="F276">
        <v>645</v>
      </c>
      <c r="G276" t="s">
        <v>9318</v>
      </c>
      <c r="H276">
        <v>639</v>
      </c>
      <c r="I276">
        <v>6</v>
      </c>
      <c r="J276">
        <v>9.5</v>
      </c>
      <c r="K276">
        <v>6071</v>
      </c>
    </row>
    <row r="277" spans="1:11" x14ac:dyDescent="0.2">
      <c r="G277" t="s">
        <v>9990</v>
      </c>
      <c r="H277">
        <v>6</v>
      </c>
      <c r="I277">
        <v>0</v>
      </c>
    </row>
    <row r="279" spans="1:11" x14ac:dyDescent="0.2">
      <c r="A279" t="s">
        <v>9081</v>
      </c>
      <c r="B279" t="s">
        <v>9305</v>
      </c>
      <c r="C279" t="s">
        <v>9346</v>
      </c>
      <c r="D279">
        <v>5</v>
      </c>
      <c r="E279">
        <v>136</v>
      </c>
      <c r="F279">
        <v>680</v>
      </c>
      <c r="G279" t="s">
        <v>2930</v>
      </c>
      <c r="H279">
        <v>671</v>
      </c>
      <c r="I279">
        <v>9</v>
      </c>
      <c r="J279">
        <v>9.5</v>
      </c>
      <c r="K279">
        <v>6375</v>
      </c>
    </row>
    <row r="280" spans="1:11" x14ac:dyDescent="0.2">
      <c r="G280" t="s">
        <v>2487</v>
      </c>
      <c r="H280">
        <v>3</v>
      </c>
      <c r="I280">
        <v>6</v>
      </c>
      <c r="J280">
        <v>9.5</v>
      </c>
      <c r="K280">
        <v>29</v>
      </c>
    </row>
    <row r="281" spans="1:11" x14ac:dyDescent="0.2">
      <c r="G281" t="s">
        <v>2394</v>
      </c>
      <c r="H281">
        <v>6</v>
      </c>
      <c r="I281">
        <v>0</v>
      </c>
    </row>
    <row r="283" spans="1:11" x14ac:dyDescent="0.2">
      <c r="A283" t="s">
        <v>3051</v>
      </c>
      <c r="B283" t="s">
        <v>3124</v>
      </c>
      <c r="C283" t="s">
        <v>2980</v>
      </c>
      <c r="D283">
        <v>2</v>
      </c>
      <c r="E283">
        <v>309</v>
      </c>
      <c r="F283">
        <v>618</v>
      </c>
      <c r="G283" t="s">
        <v>2930</v>
      </c>
      <c r="H283">
        <v>611</v>
      </c>
      <c r="I283">
        <v>7</v>
      </c>
      <c r="J283">
        <v>8.5</v>
      </c>
      <c r="K283">
        <v>5194</v>
      </c>
    </row>
    <row r="284" spans="1:11" x14ac:dyDescent="0.2">
      <c r="G284" t="s">
        <v>2487</v>
      </c>
      <c r="H284">
        <v>4</v>
      </c>
      <c r="I284">
        <v>3</v>
      </c>
      <c r="J284">
        <v>8.5</v>
      </c>
      <c r="K284">
        <v>34</v>
      </c>
    </row>
    <row r="285" spans="1:11" x14ac:dyDescent="0.2">
      <c r="G285" t="s">
        <v>10282</v>
      </c>
      <c r="H285">
        <v>3</v>
      </c>
      <c r="I285">
        <v>0</v>
      </c>
    </row>
    <row r="287" spans="1:11" x14ac:dyDescent="0.2">
      <c r="A287" t="s">
        <v>2929</v>
      </c>
      <c r="B287" t="s">
        <v>2840</v>
      </c>
      <c r="C287" t="s">
        <v>2841</v>
      </c>
      <c r="D287">
        <v>1</v>
      </c>
      <c r="E287">
        <v>306</v>
      </c>
      <c r="F287">
        <v>306</v>
      </c>
      <c r="G287" t="s">
        <v>2716</v>
      </c>
      <c r="H287">
        <v>289</v>
      </c>
      <c r="I287">
        <v>17</v>
      </c>
      <c r="J287">
        <v>9</v>
      </c>
      <c r="K287">
        <f>H287*J287</f>
        <v>2601</v>
      </c>
    </row>
    <row r="288" spans="1:11" x14ac:dyDescent="0.2">
      <c r="G288" t="s">
        <v>2716</v>
      </c>
      <c r="H288" t="s">
        <v>7749</v>
      </c>
      <c r="I288">
        <v>16</v>
      </c>
      <c r="J288">
        <v>9</v>
      </c>
      <c r="K288">
        <f>1*J288</f>
        <v>9</v>
      </c>
    </row>
    <row r="289" spans="1:11" x14ac:dyDescent="0.2">
      <c r="G289" t="s">
        <v>2790</v>
      </c>
      <c r="H289">
        <v>9</v>
      </c>
      <c r="I289">
        <v>7</v>
      </c>
      <c r="J289">
        <v>9</v>
      </c>
      <c r="K289">
        <v>81</v>
      </c>
    </row>
    <row r="290" spans="1:11" x14ac:dyDescent="0.2">
      <c r="G290" t="s">
        <v>10509</v>
      </c>
      <c r="H290">
        <v>7</v>
      </c>
      <c r="I290">
        <v>0</v>
      </c>
    </row>
    <row r="292" spans="1:11" x14ac:dyDescent="0.2">
      <c r="A292" t="s">
        <v>2929</v>
      </c>
      <c r="B292" t="s">
        <v>2801</v>
      </c>
      <c r="C292" t="s">
        <v>2802</v>
      </c>
      <c r="D292">
        <v>2</v>
      </c>
      <c r="E292">
        <v>301</v>
      </c>
      <c r="F292">
        <v>602</v>
      </c>
      <c r="G292" t="s">
        <v>2748</v>
      </c>
      <c r="H292">
        <v>596</v>
      </c>
      <c r="I292">
        <v>6</v>
      </c>
      <c r="J292">
        <v>10</v>
      </c>
      <c r="K292">
        <v>5960</v>
      </c>
    </row>
    <row r="293" spans="1:11" x14ac:dyDescent="0.2">
      <c r="G293" t="s">
        <v>1677</v>
      </c>
      <c r="H293">
        <v>6</v>
      </c>
      <c r="I293">
        <v>0</v>
      </c>
    </row>
    <row r="295" spans="1:11" x14ac:dyDescent="0.2">
      <c r="A295" t="s">
        <v>21833</v>
      </c>
      <c r="B295" t="s">
        <v>2690</v>
      </c>
      <c r="C295" t="s">
        <v>2691</v>
      </c>
      <c r="D295">
        <v>1.5</v>
      </c>
      <c r="E295">
        <v>469</v>
      </c>
      <c r="F295">
        <v>703.5</v>
      </c>
      <c r="G295" t="s">
        <v>9585</v>
      </c>
      <c r="H295">
        <v>698</v>
      </c>
      <c r="I295">
        <v>5</v>
      </c>
      <c r="J295">
        <v>9.5</v>
      </c>
      <c r="K295">
        <v>6631</v>
      </c>
    </row>
    <row r="296" spans="1:11" x14ac:dyDescent="0.2">
      <c r="G296" t="s">
        <v>10107</v>
      </c>
      <c r="H296">
        <v>5</v>
      </c>
      <c r="I296">
        <v>0</v>
      </c>
    </row>
    <row r="298" spans="1:11" x14ac:dyDescent="0.2">
      <c r="A298" t="s">
        <v>9243</v>
      </c>
      <c r="B298" t="s">
        <v>9310</v>
      </c>
      <c r="C298" t="s">
        <v>9353</v>
      </c>
      <c r="D298" s="11">
        <v>1.25</v>
      </c>
      <c r="E298">
        <v>162</v>
      </c>
      <c r="F298">
        <v>202</v>
      </c>
      <c r="G298" t="s">
        <v>9608</v>
      </c>
      <c r="H298">
        <v>202</v>
      </c>
      <c r="I298">
        <v>0</v>
      </c>
      <c r="J298">
        <v>9</v>
      </c>
      <c r="K298">
        <v>1818</v>
      </c>
    </row>
    <row r="301" spans="1:11" x14ac:dyDescent="0.2">
      <c r="A301" t="s">
        <v>9568</v>
      </c>
      <c r="B301" t="s">
        <v>9520</v>
      </c>
      <c r="C301" t="s">
        <v>9458</v>
      </c>
      <c r="D301">
        <v>2</v>
      </c>
      <c r="E301">
        <v>357</v>
      </c>
      <c r="F301">
        <v>714</v>
      </c>
      <c r="G301" t="s">
        <v>9608</v>
      </c>
      <c r="H301">
        <v>703</v>
      </c>
      <c r="I301">
        <v>11</v>
      </c>
      <c r="J301">
        <v>9</v>
      </c>
      <c r="K301">
        <v>6327</v>
      </c>
    </row>
    <row r="302" spans="1:11" x14ac:dyDescent="0.2">
      <c r="G302" t="s">
        <v>2558</v>
      </c>
      <c r="H302">
        <v>5</v>
      </c>
      <c r="I302">
        <v>6</v>
      </c>
      <c r="J302">
        <v>9</v>
      </c>
      <c r="K302">
        <v>45</v>
      </c>
    </row>
    <row r="303" spans="1:11" x14ac:dyDescent="0.2">
      <c r="G303" t="s">
        <v>11177</v>
      </c>
      <c r="H303">
        <v>6</v>
      </c>
      <c r="I303">
        <v>0</v>
      </c>
    </row>
    <row r="305" spans="1:11" x14ac:dyDescent="0.2">
      <c r="A305" t="s">
        <v>9610</v>
      </c>
      <c r="B305" t="s">
        <v>9643</v>
      </c>
      <c r="C305" t="s">
        <v>9696</v>
      </c>
      <c r="D305">
        <v>2</v>
      </c>
      <c r="E305">
        <v>350</v>
      </c>
      <c r="F305">
        <v>700</v>
      </c>
      <c r="G305" t="s">
        <v>21823</v>
      </c>
      <c r="H305">
        <v>697</v>
      </c>
      <c r="I305">
        <v>3</v>
      </c>
      <c r="J305">
        <v>10</v>
      </c>
      <c r="K305">
        <v>6970</v>
      </c>
    </row>
    <row r="306" spans="1:11" x14ac:dyDescent="0.2">
      <c r="G306" t="s">
        <v>2004</v>
      </c>
      <c r="H306">
        <v>3</v>
      </c>
      <c r="I306">
        <v>0</v>
      </c>
    </row>
    <row r="308" spans="1:11" x14ac:dyDescent="0.2">
      <c r="A308" t="s">
        <v>21737</v>
      </c>
      <c r="B308" t="s">
        <v>9799</v>
      </c>
      <c r="C308" t="s">
        <v>9800</v>
      </c>
      <c r="D308">
        <v>1</v>
      </c>
      <c r="E308">
        <v>239</v>
      </c>
      <c r="F308">
        <v>239</v>
      </c>
      <c r="G308" t="s">
        <v>21652</v>
      </c>
      <c r="H308">
        <v>236</v>
      </c>
      <c r="I308">
        <v>3</v>
      </c>
      <c r="J308">
        <v>9</v>
      </c>
      <c r="K308">
        <v>2124</v>
      </c>
    </row>
    <row r="309" spans="1:11" x14ac:dyDescent="0.2">
      <c r="G309" t="s">
        <v>21651</v>
      </c>
      <c r="H309">
        <v>3</v>
      </c>
      <c r="I309">
        <v>0</v>
      </c>
    </row>
    <row r="311" spans="1:11" x14ac:dyDescent="0.2">
      <c r="A311" t="s">
        <v>21769</v>
      </c>
      <c r="B311" t="s">
        <v>9857</v>
      </c>
      <c r="C311" t="s">
        <v>9828</v>
      </c>
      <c r="D311">
        <v>2</v>
      </c>
      <c r="E311">
        <v>264</v>
      </c>
      <c r="F311">
        <v>528</v>
      </c>
      <c r="G311" t="s">
        <v>21652</v>
      </c>
      <c r="H311">
        <v>524</v>
      </c>
      <c r="I311">
        <v>4</v>
      </c>
      <c r="J311">
        <v>9.5</v>
      </c>
      <c r="K311">
        <v>4978</v>
      </c>
    </row>
    <row r="312" spans="1:11" x14ac:dyDescent="0.2">
      <c r="G312" t="s">
        <v>2487</v>
      </c>
      <c r="H312">
        <v>2</v>
      </c>
      <c r="I312">
        <v>2</v>
      </c>
      <c r="J312">
        <v>9.5</v>
      </c>
      <c r="K312">
        <v>19</v>
      </c>
    </row>
    <row r="313" spans="1:11" x14ac:dyDescent="0.2">
      <c r="G313" t="s">
        <v>10096</v>
      </c>
      <c r="H313">
        <v>1</v>
      </c>
      <c r="I313">
        <v>1</v>
      </c>
    </row>
    <row r="314" spans="1:11" x14ac:dyDescent="0.2">
      <c r="G314" t="s">
        <v>11299</v>
      </c>
      <c r="H314">
        <v>1</v>
      </c>
      <c r="I314">
        <v>0</v>
      </c>
    </row>
    <row r="316" spans="1:11" x14ac:dyDescent="0.2">
      <c r="A316" t="s">
        <v>21671</v>
      </c>
      <c r="B316" t="s">
        <v>2713</v>
      </c>
      <c r="C316" t="s">
        <v>2742</v>
      </c>
      <c r="D316">
        <v>2</v>
      </c>
      <c r="E316">
        <v>258</v>
      </c>
      <c r="F316">
        <v>516</v>
      </c>
      <c r="G316" t="s">
        <v>21653</v>
      </c>
      <c r="H316">
        <v>506</v>
      </c>
      <c r="I316">
        <v>10</v>
      </c>
      <c r="J316">
        <v>9</v>
      </c>
      <c r="K316">
        <v>4554</v>
      </c>
    </row>
    <row r="317" spans="1:11" x14ac:dyDescent="0.2">
      <c r="G317" t="s">
        <v>10042</v>
      </c>
      <c r="H317">
        <v>2</v>
      </c>
      <c r="I317">
        <v>8</v>
      </c>
      <c r="J317">
        <v>9</v>
      </c>
      <c r="K317">
        <v>18</v>
      </c>
    </row>
    <row r="318" spans="1:11" x14ac:dyDescent="0.2">
      <c r="G318" t="s">
        <v>10096</v>
      </c>
      <c r="H318">
        <v>5</v>
      </c>
      <c r="I318">
        <v>3</v>
      </c>
    </row>
    <row r="319" spans="1:11" x14ac:dyDescent="0.2">
      <c r="G319" t="s">
        <v>1935</v>
      </c>
      <c r="H319">
        <v>3</v>
      </c>
      <c r="I319">
        <v>0</v>
      </c>
    </row>
    <row r="321" spans="1:11" x14ac:dyDescent="0.2">
      <c r="A321" t="s">
        <v>21824</v>
      </c>
      <c r="B321" t="s">
        <v>2585</v>
      </c>
      <c r="C321" t="s">
        <v>2586</v>
      </c>
      <c r="D321">
        <v>1</v>
      </c>
      <c r="E321">
        <v>434</v>
      </c>
      <c r="F321">
        <v>434</v>
      </c>
      <c r="G321" t="s">
        <v>2487</v>
      </c>
      <c r="H321">
        <v>434</v>
      </c>
      <c r="I321">
        <v>0</v>
      </c>
      <c r="J321">
        <v>9</v>
      </c>
      <c r="K321">
        <v>3906</v>
      </c>
    </row>
    <row r="324" spans="1:11" x14ac:dyDescent="0.2">
      <c r="A324" s="12">
        <v>39539</v>
      </c>
      <c r="B324" t="s">
        <v>2575</v>
      </c>
      <c r="C324" t="s">
        <v>2576</v>
      </c>
      <c r="D324">
        <v>2</v>
      </c>
      <c r="E324">
        <v>269</v>
      </c>
      <c r="F324">
        <v>538</v>
      </c>
      <c r="G324" t="s">
        <v>2426</v>
      </c>
      <c r="H324">
        <v>536</v>
      </c>
      <c r="I324">
        <v>2</v>
      </c>
      <c r="J324">
        <v>10.5</v>
      </c>
      <c r="K324">
        <v>5628</v>
      </c>
    </row>
    <row r="325" spans="1:11" x14ac:dyDescent="0.2">
      <c r="G325" t="s">
        <v>10096</v>
      </c>
      <c r="H325">
        <v>2</v>
      </c>
      <c r="I325">
        <v>0</v>
      </c>
    </row>
    <row r="327" spans="1:11" x14ac:dyDescent="0.2">
      <c r="A327" t="s">
        <v>2339</v>
      </c>
      <c r="B327" t="s">
        <v>2403</v>
      </c>
      <c r="C327" t="s">
        <v>2358</v>
      </c>
      <c r="D327">
        <v>2</v>
      </c>
      <c r="E327">
        <v>203</v>
      </c>
      <c r="F327">
        <v>406</v>
      </c>
      <c r="G327" t="s">
        <v>10038</v>
      </c>
      <c r="H327">
        <v>399</v>
      </c>
      <c r="I327">
        <v>7</v>
      </c>
      <c r="J327">
        <v>9</v>
      </c>
      <c r="K327">
        <v>3591</v>
      </c>
    </row>
    <row r="328" spans="1:11" x14ac:dyDescent="0.2">
      <c r="G328" t="s">
        <v>10238</v>
      </c>
      <c r="H328">
        <v>3</v>
      </c>
      <c r="I328">
        <v>4</v>
      </c>
      <c r="J328">
        <v>9</v>
      </c>
      <c r="K328">
        <v>27</v>
      </c>
    </row>
    <row r="329" spans="1:11" x14ac:dyDescent="0.2">
      <c r="G329" t="s">
        <v>10283</v>
      </c>
      <c r="H329">
        <v>4</v>
      </c>
      <c r="I329">
        <v>0</v>
      </c>
      <c r="J329">
        <v>9</v>
      </c>
      <c r="K329">
        <v>36</v>
      </c>
    </row>
    <row r="331" spans="1:11" x14ac:dyDescent="0.2">
      <c r="A331" t="s">
        <v>10042</v>
      </c>
      <c r="B331" t="s">
        <v>10012</v>
      </c>
      <c r="C331" t="s">
        <v>10013</v>
      </c>
      <c r="D331">
        <v>1</v>
      </c>
      <c r="E331">
        <v>251</v>
      </c>
      <c r="F331">
        <v>251</v>
      </c>
      <c r="G331" t="s">
        <v>10063</v>
      </c>
      <c r="H331">
        <v>245</v>
      </c>
      <c r="I331">
        <v>6</v>
      </c>
      <c r="J331">
        <v>9.5</v>
      </c>
      <c r="K331">
        <v>2328</v>
      </c>
    </row>
    <row r="332" spans="1:11" x14ac:dyDescent="0.2">
      <c r="G332" t="s">
        <v>10023</v>
      </c>
      <c r="H332">
        <v>5</v>
      </c>
      <c r="I332">
        <v>1</v>
      </c>
      <c r="J332">
        <v>9.5</v>
      </c>
      <c r="K332">
        <v>48</v>
      </c>
    </row>
    <row r="333" spans="1:11" x14ac:dyDescent="0.2">
      <c r="G333" t="s">
        <v>11265</v>
      </c>
      <c r="H333">
        <v>1</v>
      </c>
      <c r="I333">
        <v>0</v>
      </c>
    </row>
    <row r="335" spans="1:11" x14ac:dyDescent="0.2">
      <c r="A335" t="s">
        <v>10188</v>
      </c>
      <c r="B335" t="s">
        <v>10143</v>
      </c>
      <c r="C335" t="s">
        <v>10144</v>
      </c>
      <c r="D335">
        <v>2</v>
      </c>
      <c r="E335">
        <v>250</v>
      </c>
      <c r="F335">
        <v>500</v>
      </c>
      <c r="G335" t="s">
        <v>10238</v>
      </c>
      <c r="H335">
        <v>490</v>
      </c>
      <c r="I335">
        <v>10</v>
      </c>
      <c r="J335">
        <v>11</v>
      </c>
      <c r="K335">
        <v>5390</v>
      </c>
    </row>
    <row r="336" spans="1:11" x14ac:dyDescent="0.2">
      <c r="G336" t="s">
        <v>10023</v>
      </c>
      <c r="H336">
        <v>10</v>
      </c>
      <c r="I336">
        <v>0</v>
      </c>
      <c r="J336">
        <v>11</v>
      </c>
      <c r="K336">
        <v>110</v>
      </c>
    </row>
    <row r="338" spans="1:11" x14ac:dyDescent="0.2">
      <c r="A338" t="s">
        <v>10063</v>
      </c>
      <c r="B338" t="s">
        <v>10222</v>
      </c>
      <c r="C338" t="s">
        <v>10139</v>
      </c>
      <c r="D338">
        <v>2</v>
      </c>
      <c r="E338">
        <v>302</v>
      </c>
      <c r="F338">
        <v>604</v>
      </c>
      <c r="G338" t="s">
        <v>10326</v>
      </c>
      <c r="H338">
        <v>594</v>
      </c>
      <c r="I338">
        <v>10</v>
      </c>
      <c r="J338">
        <v>10.5</v>
      </c>
      <c r="K338">
        <v>6237</v>
      </c>
    </row>
    <row r="339" spans="1:11" x14ac:dyDescent="0.2">
      <c r="G339" t="s">
        <v>10341</v>
      </c>
      <c r="H339">
        <v>10</v>
      </c>
      <c r="I339">
        <v>0</v>
      </c>
      <c r="J339">
        <v>10.5</v>
      </c>
      <c r="K339">
        <v>105</v>
      </c>
    </row>
    <row r="341" spans="1:11" x14ac:dyDescent="0.2">
      <c r="A341" t="s">
        <v>10155</v>
      </c>
      <c r="B341" t="s">
        <v>11161</v>
      </c>
      <c r="C341" t="s">
        <v>9919</v>
      </c>
      <c r="D341">
        <v>2</v>
      </c>
      <c r="E341">
        <v>361</v>
      </c>
      <c r="F341">
        <v>722</v>
      </c>
      <c r="G341" t="s">
        <v>2314</v>
      </c>
      <c r="H341">
        <v>710</v>
      </c>
      <c r="I341">
        <v>12</v>
      </c>
      <c r="J341">
        <v>9</v>
      </c>
      <c r="K341">
        <v>6390</v>
      </c>
    </row>
    <row r="342" spans="1:11" x14ac:dyDescent="0.2">
      <c r="G342" t="s">
        <v>2376</v>
      </c>
      <c r="H342">
        <v>6</v>
      </c>
      <c r="I342">
        <v>6</v>
      </c>
      <c r="J342">
        <v>9</v>
      </c>
      <c r="K342">
        <v>54</v>
      </c>
    </row>
    <row r="343" spans="1:11" x14ac:dyDescent="0.2">
      <c r="G343" t="s">
        <v>10505</v>
      </c>
      <c r="H343">
        <v>8</v>
      </c>
      <c r="I343">
        <v>0</v>
      </c>
    </row>
    <row r="345" spans="1:11" x14ac:dyDescent="0.2">
      <c r="A345" t="s">
        <v>10326</v>
      </c>
      <c r="B345" t="s">
        <v>10268</v>
      </c>
      <c r="C345" t="s">
        <v>10393</v>
      </c>
      <c r="D345">
        <v>2</v>
      </c>
      <c r="E345">
        <v>311</v>
      </c>
      <c r="F345">
        <v>622</v>
      </c>
      <c r="G345" t="s">
        <v>10321</v>
      </c>
      <c r="H345">
        <v>607</v>
      </c>
      <c r="I345">
        <v>15</v>
      </c>
      <c r="J345">
        <v>11</v>
      </c>
      <c r="K345">
        <v>6677</v>
      </c>
    </row>
    <row r="346" spans="1:11" x14ac:dyDescent="0.2">
      <c r="G346" t="s">
        <v>2376</v>
      </c>
      <c r="H346">
        <v>14</v>
      </c>
      <c r="I346">
        <v>1</v>
      </c>
      <c r="J346">
        <v>11</v>
      </c>
      <c r="K346">
        <v>154</v>
      </c>
    </row>
    <row r="347" spans="1:11" x14ac:dyDescent="0.2">
      <c r="G347" t="s">
        <v>10434</v>
      </c>
      <c r="H347">
        <v>1</v>
      </c>
      <c r="I347">
        <v>0</v>
      </c>
    </row>
    <row r="349" spans="1:11" x14ac:dyDescent="0.2">
      <c r="A349" t="s">
        <v>10347</v>
      </c>
      <c r="B349" t="s">
        <v>10147</v>
      </c>
      <c r="C349" t="s">
        <v>10148</v>
      </c>
      <c r="D349">
        <v>3</v>
      </c>
      <c r="E349">
        <v>237</v>
      </c>
      <c r="F349">
        <v>711</v>
      </c>
      <c r="G349" t="s">
        <v>10341</v>
      </c>
      <c r="H349">
        <v>708</v>
      </c>
      <c r="I349">
        <v>3</v>
      </c>
      <c r="J349">
        <v>10.5</v>
      </c>
      <c r="K349">
        <v>7434</v>
      </c>
    </row>
    <row r="350" spans="1:11" x14ac:dyDescent="0.2">
      <c r="G350" t="s">
        <v>2136</v>
      </c>
      <c r="H350">
        <v>3</v>
      </c>
      <c r="I350">
        <v>0</v>
      </c>
      <c r="J350">
        <v>10.5</v>
      </c>
      <c r="K350">
        <v>32</v>
      </c>
    </row>
    <row r="352" spans="1:11" x14ac:dyDescent="0.2">
      <c r="A352" s="12">
        <v>39581</v>
      </c>
      <c r="B352" t="s">
        <v>2355</v>
      </c>
      <c r="C352" t="s">
        <v>2344</v>
      </c>
      <c r="D352">
        <v>2</v>
      </c>
      <c r="E352">
        <v>258</v>
      </c>
      <c r="F352">
        <v>516</v>
      </c>
      <c r="G352" t="s">
        <v>2313</v>
      </c>
      <c r="H352">
        <v>516</v>
      </c>
      <c r="I352">
        <v>0</v>
      </c>
      <c r="J352">
        <v>11</v>
      </c>
      <c r="K352">
        <v>5676</v>
      </c>
    </row>
    <row r="355" spans="1:11" x14ac:dyDescent="0.2">
      <c r="A355" t="s">
        <v>10371</v>
      </c>
      <c r="B355" t="s">
        <v>2203</v>
      </c>
      <c r="C355" t="s">
        <v>2204</v>
      </c>
      <c r="D355">
        <v>2</v>
      </c>
      <c r="E355">
        <v>300</v>
      </c>
      <c r="F355">
        <v>600</v>
      </c>
      <c r="G355" t="s">
        <v>2136</v>
      </c>
      <c r="H355">
        <v>600</v>
      </c>
      <c r="I355">
        <v>0</v>
      </c>
      <c r="J355">
        <v>10.5</v>
      </c>
      <c r="K355">
        <v>6300</v>
      </c>
    </row>
    <row r="358" spans="1:11" x14ac:dyDescent="0.2">
      <c r="A358" t="s">
        <v>2312</v>
      </c>
      <c r="B358" t="s">
        <v>2175</v>
      </c>
      <c r="C358" t="s">
        <v>2176</v>
      </c>
      <c r="D358">
        <v>2</v>
      </c>
      <c r="E358">
        <v>251</v>
      </c>
      <c r="F358">
        <v>502</v>
      </c>
      <c r="G358" t="s">
        <v>2136</v>
      </c>
      <c r="H358">
        <v>499</v>
      </c>
      <c r="I358">
        <v>3</v>
      </c>
      <c r="J358">
        <v>9</v>
      </c>
      <c r="K358">
        <v>4491</v>
      </c>
    </row>
    <row r="359" spans="1:11" x14ac:dyDescent="0.2">
      <c r="G359" t="s">
        <v>11508</v>
      </c>
      <c r="H359">
        <v>3</v>
      </c>
      <c r="I359">
        <v>0</v>
      </c>
    </row>
    <row r="361" spans="1:11" x14ac:dyDescent="0.2">
      <c r="A361" t="s">
        <v>10437</v>
      </c>
      <c r="B361" t="s">
        <v>10466</v>
      </c>
      <c r="C361" t="s">
        <v>10520</v>
      </c>
      <c r="D361">
        <v>3</v>
      </c>
      <c r="E361">
        <v>246</v>
      </c>
      <c r="F361">
        <v>738</v>
      </c>
      <c r="G361" t="s">
        <v>2088</v>
      </c>
      <c r="H361">
        <v>730</v>
      </c>
      <c r="I361">
        <v>8</v>
      </c>
      <c r="J361">
        <v>10.5</v>
      </c>
      <c r="K361">
        <v>7665</v>
      </c>
    </row>
    <row r="362" spans="1:11" x14ac:dyDescent="0.2">
      <c r="G362" t="s">
        <v>11474</v>
      </c>
      <c r="H362">
        <v>8</v>
      </c>
      <c r="I362">
        <v>0</v>
      </c>
      <c r="J362">
        <v>8.5</v>
      </c>
      <c r="K362">
        <v>68</v>
      </c>
    </row>
    <row r="364" spans="1:11" x14ac:dyDescent="0.2">
      <c r="A364" t="s">
        <v>10436</v>
      </c>
      <c r="B364" t="s">
        <v>10526</v>
      </c>
      <c r="C364" t="s">
        <v>10527</v>
      </c>
      <c r="D364">
        <v>1</v>
      </c>
      <c r="E364">
        <v>500</v>
      </c>
      <c r="F364">
        <v>500</v>
      </c>
      <c r="G364" t="s">
        <v>10608</v>
      </c>
      <c r="H364">
        <v>498</v>
      </c>
      <c r="I364">
        <v>2</v>
      </c>
      <c r="J364">
        <v>10</v>
      </c>
      <c r="K364">
        <v>4980</v>
      </c>
    </row>
    <row r="365" spans="1:11" x14ac:dyDescent="0.2">
      <c r="G365" t="s">
        <v>11509</v>
      </c>
      <c r="H365">
        <v>2</v>
      </c>
      <c r="I365">
        <v>0</v>
      </c>
    </row>
    <row r="367" spans="1:11" x14ac:dyDescent="0.2">
      <c r="A367" s="12" t="s">
        <v>10608</v>
      </c>
      <c r="B367" t="s">
        <v>1943</v>
      </c>
      <c r="C367" t="s">
        <v>1944</v>
      </c>
      <c r="D367">
        <v>3</v>
      </c>
      <c r="E367">
        <v>255</v>
      </c>
      <c r="F367">
        <v>765</v>
      </c>
      <c r="G367" t="s">
        <v>2080</v>
      </c>
      <c r="H367">
        <v>759</v>
      </c>
      <c r="I367">
        <v>6</v>
      </c>
      <c r="J367">
        <v>10.5</v>
      </c>
      <c r="K367">
        <v>7970</v>
      </c>
    </row>
    <row r="368" spans="1:11" x14ac:dyDescent="0.2">
      <c r="G368" t="s">
        <v>11474</v>
      </c>
      <c r="H368">
        <v>1</v>
      </c>
      <c r="I368">
        <v>5</v>
      </c>
      <c r="J368">
        <v>8.5</v>
      </c>
      <c r="K368">
        <v>8.5</v>
      </c>
    </row>
    <row r="369" spans="1:11" x14ac:dyDescent="0.2">
      <c r="G369" t="s">
        <v>12378</v>
      </c>
      <c r="H369">
        <v>5</v>
      </c>
      <c r="I369">
        <v>0</v>
      </c>
      <c r="J369">
        <v>8.5</v>
      </c>
      <c r="K369">
        <v>43</v>
      </c>
    </row>
    <row r="371" spans="1:11" x14ac:dyDescent="0.2">
      <c r="A371" t="s">
        <v>2046</v>
      </c>
      <c r="B371" t="s">
        <v>2022</v>
      </c>
      <c r="C371" t="s">
        <v>2023</v>
      </c>
      <c r="D371">
        <v>3</v>
      </c>
      <c r="E371">
        <v>281</v>
      </c>
      <c r="F371">
        <v>843</v>
      </c>
      <c r="G371" t="s">
        <v>2145</v>
      </c>
      <c r="H371">
        <v>830</v>
      </c>
      <c r="I371">
        <v>13</v>
      </c>
      <c r="J371">
        <v>8.5</v>
      </c>
      <c r="K371">
        <v>7055</v>
      </c>
    </row>
    <row r="372" spans="1:11" x14ac:dyDescent="0.2">
      <c r="G372" s="30">
        <v>39660</v>
      </c>
      <c r="H372">
        <v>2</v>
      </c>
      <c r="I372">
        <v>11</v>
      </c>
    </row>
    <row r="373" spans="1:11" x14ac:dyDescent="0.2">
      <c r="G373" s="30">
        <v>39667</v>
      </c>
      <c r="H373">
        <v>10</v>
      </c>
      <c r="I373">
        <v>1</v>
      </c>
    </row>
    <row r="374" spans="1:11" x14ac:dyDescent="0.2">
      <c r="G374" s="30" t="s">
        <v>11304</v>
      </c>
      <c r="H374">
        <v>1</v>
      </c>
      <c r="I374">
        <v>0</v>
      </c>
    </row>
    <row r="376" spans="1:11" x14ac:dyDescent="0.2">
      <c r="A376" t="s">
        <v>2145</v>
      </c>
      <c r="B376" t="s">
        <v>11162</v>
      </c>
      <c r="C376" t="s">
        <v>1879</v>
      </c>
      <c r="D376" s="11">
        <v>2.25</v>
      </c>
      <c r="F376">
        <v>553</v>
      </c>
      <c r="G376" t="s">
        <v>13028</v>
      </c>
      <c r="H376">
        <v>551</v>
      </c>
      <c r="I376">
        <v>2</v>
      </c>
      <c r="J376">
        <v>9</v>
      </c>
      <c r="K376">
        <v>4959</v>
      </c>
    </row>
    <row r="379" spans="1:11" x14ac:dyDescent="0.2">
      <c r="A379" t="s">
        <v>2145</v>
      </c>
      <c r="B379" t="s">
        <v>2020</v>
      </c>
      <c r="C379" t="s">
        <v>2021</v>
      </c>
      <c r="D379">
        <v>2</v>
      </c>
      <c r="E379">
        <v>251</v>
      </c>
      <c r="F379">
        <v>502</v>
      </c>
      <c r="G379" t="s">
        <v>1954</v>
      </c>
      <c r="H379">
        <v>493</v>
      </c>
      <c r="I379">
        <v>9</v>
      </c>
      <c r="J379">
        <v>9</v>
      </c>
      <c r="K379">
        <v>4437</v>
      </c>
    </row>
    <row r="380" spans="1:11" x14ac:dyDescent="0.2">
      <c r="G380" t="s">
        <v>11661</v>
      </c>
      <c r="H380">
        <v>6</v>
      </c>
      <c r="I380">
        <v>3</v>
      </c>
      <c r="J380">
        <v>9</v>
      </c>
      <c r="K380">
        <v>54</v>
      </c>
    </row>
    <row r="381" spans="1:11" x14ac:dyDescent="0.2">
      <c r="G381" t="s">
        <v>12378</v>
      </c>
      <c r="H381">
        <v>3</v>
      </c>
      <c r="I381">
        <v>0</v>
      </c>
      <c r="J381">
        <v>8.5</v>
      </c>
      <c r="K381">
        <v>26</v>
      </c>
    </row>
    <row r="383" spans="1:11" x14ac:dyDescent="0.2">
      <c r="A383" t="s">
        <v>1910</v>
      </c>
      <c r="B383" t="s">
        <v>1769</v>
      </c>
      <c r="C383" t="s">
        <v>1799</v>
      </c>
      <c r="D383">
        <v>3</v>
      </c>
      <c r="E383">
        <v>258</v>
      </c>
      <c r="F383">
        <v>774</v>
      </c>
      <c r="G383" t="s">
        <v>1784</v>
      </c>
      <c r="H383">
        <v>762</v>
      </c>
      <c r="I383">
        <v>12</v>
      </c>
      <c r="J383">
        <v>10.5</v>
      </c>
      <c r="K383">
        <v>8001</v>
      </c>
    </row>
    <row r="384" spans="1:11" x14ac:dyDescent="0.2">
      <c r="G384" s="30">
        <v>39660</v>
      </c>
      <c r="H384">
        <v>9</v>
      </c>
      <c r="I384">
        <v>3</v>
      </c>
    </row>
    <row r="385" spans="1:11" x14ac:dyDescent="0.2">
      <c r="G385" s="30" t="s">
        <v>11568</v>
      </c>
      <c r="H385">
        <v>2</v>
      </c>
      <c r="I385">
        <v>1</v>
      </c>
      <c r="J385">
        <v>10.5</v>
      </c>
      <c r="K385">
        <v>21</v>
      </c>
    </row>
    <row r="386" spans="1:11" x14ac:dyDescent="0.2">
      <c r="G386" s="30" t="s">
        <v>12378</v>
      </c>
      <c r="H386">
        <v>1</v>
      </c>
      <c r="I386">
        <v>0</v>
      </c>
      <c r="J386">
        <v>8.5</v>
      </c>
      <c r="K386">
        <v>8.5</v>
      </c>
    </row>
    <row r="388" spans="1:11" x14ac:dyDescent="0.2">
      <c r="A388" t="s">
        <v>1955</v>
      </c>
      <c r="B388" t="s">
        <v>1992</v>
      </c>
      <c r="C388" t="s">
        <v>1938</v>
      </c>
      <c r="D388">
        <v>2</v>
      </c>
      <c r="E388">
        <v>278</v>
      </c>
      <c r="F388">
        <v>556</v>
      </c>
      <c r="G388" t="s">
        <v>1580</v>
      </c>
      <c r="H388">
        <v>542</v>
      </c>
      <c r="I388">
        <v>14</v>
      </c>
      <c r="J388">
        <v>9</v>
      </c>
      <c r="K388">
        <v>4878</v>
      </c>
    </row>
    <row r="389" spans="1:11" x14ac:dyDescent="0.2">
      <c r="G389" s="30" t="s">
        <v>12378</v>
      </c>
      <c r="H389">
        <v>14</v>
      </c>
      <c r="I389">
        <v>0</v>
      </c>
      <c r="J389">
        <v>8.5</v>
      </c>
      <c r="K389">
        <v>119</v>
      </c>
    </row>
    <row r="391" spans="1:11" x14ac:dyDescent="0.2">
      <c r="A391" t="s">
        <v>1955</v>
      </c>
      <c r="B391" t="s">
        <v>1888</v>
      </c>
      <c r="C391" t="s">
        <v>1889</v>
      </c>
      <c r="D391">
        <v>2</v>
      </c>
      <c r="E391">
        <v>258</v>
      </c>
      <c r="F391">
        <v>516</v>
      </c>
      <c r="G391" t="s">
        <v>1784</v>
      </c>
      <c r="H391">
        <v>508</v>
      </c>
      <c r="I391">
        <v>8</v>
      </c>
      <c r="J391">
        <v>9</v>
      </c>
      <c r="K391">
        <v>4572</v>
      </c>
    </row>
    <row r="392" spans="1:11" x14ac:dyDescent="0.2">
      <c r="G392" s="30">
        <v>39660</v>
      </c>
      <c r="H392">
        <v>1</v>
      </c>
      <c r="I392">
        <v>7</v>
      </c>
    </row>
    <row r="393" spans="1:11" x14ac:dyDescent="0.2">
      <c r="G393" s="30" t="s">
        <v>10905</v>
      </c>
      <c r="H393">
        <v>7</v>
      </c>
      <c r="I393">
        <v>0</v>
      </c>
    </row>
    <row r="395" spans="1:11" x14ac:dyDescent="0.2">
      <c r="A395" t="s">
        <v>1824</v>
      </c>
      <c r="B395" t="s">
        <v>10869</v>
      </c>
      <c r="C395" t="s">
        <v>1713</v>
      </c>
      <c r="D395">
        <v>3</v>
      </c>
      <c r="E395">
        <v>251</v>
      </c>
      <c r="F395">
        <v>753</v>
      </c>
      <c r="G395" t="s">
        <v>10728</v>
      </c>
      <c r="H395">
        <v>742</v>
      </c>
      <c r="I395">
        <v>11</v>
      </c>
      <c r="J395">
        <v>9</v>
      </c>
      <c r="K395">
        <v>6678</v>
      </c>
    </row>
    <row r="396" spans="1:11" x14ac:dyDescent="0.2">
      <c r="G396" s="30">
        <v>39660</v>
      </c>
      <c r="H396">
        <v>3</v>
      </c>
      <c r="I396">
        <v>8</v>
      </c>
    </row>
    <row r="397" spans="1:11" x14ac:dyDescent="0.2">
      <c r="G397" s="30" t="s">
        <v>10906</v>
      </c>
      <c r="H397">
        <v>7</v>
      </c>
      <c r="I397">
        <v>1</v>
      </c>
    </row>
    <row r="398" spans="1:11" x14ac:dyDescent="0.2">
      <c r="G398" s="30" t="s">
        <v>12380</v>
      </c>
      <c r="H398">
        <v>1</v>
      </c>
      <c r="I398">
        <v>0</v>
      </c>
      <c r="J398">
        <v>8.5</v>
      </c>
      <c r="K398">
        <v>8.5</v>
      </c>
    </row>
    <row r="400" spans="1:11" x14ac:dyDescent="0.2">
      <c r="A400" t="s">
        <v>1824</v>
      </c>
      <c r="B400" t="s">
        <v>1714</v>
      </c>
      <c r="C400" t="s">
        <v>1658</v>
      </c>
      <c r="D400">
        <v>2</v>
      </c>
      <c r="E400">
        <v>251</v>
      </c>
      <c r="F400">
        <v>502</v>
      </c>
      <c r="G400" t="s">
        <v>10580</v>
      </c>
      <c r="H400">
        <v>500</v>
      </c>
      <c r="I400">
        <v>2</v>
      </c>
      <c r="J400">
        <v>9</v>
      </c>
      <c r="K400">
        <v>4500</v>
      </c>
    </row>
    <row r="401" spans="1:11" x14ac:dyDescent="0.2">
      <c r="G401" t="s">
        <v>10925</v>
      </c>
      <c r="H401">
        <v>2</v>
      </c>
      <c r="I401">
        <v>0</v>
      </c>
    </row>
    <row r="403" spans="1:11" x14ac:dyDescent="0.2">
      <c r="A403" t="s">
        <v>1580</v>
      </c>
      <c r="B403" t="s">
        <v>1583</v>
      </c>
      <c r="C403" t="s">
        <v>1584</v>
      </c>
      <c r="D403">
        <v>2.5</v>
      </c>
      <c r="E403">
        <v>251</v>
      </c>
      <c r="F403">
        <v>627</v>
      </c>
      <c r="G403" t="s">
        <v>10721</v>
      </c>
      <c r="H403">
        <v>622</v>
      </c>
      <c r="I403">
        <v>5</v>
      </c>
      <c r="J403">
        <v>9</v>
      </c>
      <c r="K403">
        <v>5598</v>
      </c>
    </row>
    <row r="404" spans="1:11" x14ac:dyDescent="0.2">
      <c r="G404" s="30">
        <v>39660</v>
      </c>
      <c r="H404">
        <v>1</v>
      </c>
      <c r="I404">
        <v>4</v>
      </c>
    </row>
    <row r="405" spans="1:11" x14ac:dyDescent="0.2">
      <c r="G405" s="30">
        <v>39660</v>
      </c>
      <c r="H405">
        <v>4</v>
      </c>
      <c r="I405">
        <v>0</v>
      </c>
    </row>
    <row r="407" spans="1:11" x14ac:dyDescent="0.2">
      <c r="A407" t="s">
        <v>1580</v>
      </c>
      <c r="B407" t="s">
        <v>1635</v>
      </c>
      <c r="C407" t="s">
        <v>1638</v>
      </c>
      <c r="D407">
        <v>2</v>
      </c>
      <c r="E407">
        <v>251</v>
      </c>
      <c r="F407">
        <v>502</v>
      </c>
      <c r="G407" t="s">
        <v>10721</v>
      </c>
      <c r="H407">
        <v>501</v>
      </c>
      <c r="I407">
        <v>1</v>
      </c>
      <c r="J407">
        <v>9.5</v>
      </c>
      <c r="K407">
        <v>4760</v>
      </c>
    </row>
    <row r="408" spans="1:11" x14ac:dyDescent="0.2">
      <c r="G408" s="30">
        <v>39660</v>
      </c>
      <c r="H408">
        <v>1</v>
      </c>
      <c r="I408">
        <v>0</v>
      </c>
    </row>
    <row r="410" spans="1:11" x14ac:dyDescent="0.2">
      <c r="A410" t="s">
        <v>10548</v>
      </c>
      <c r="B410" t="s">
        <v>10871</v>
      </c>
      <c r="C410" t="s">
        <v>10870</v>
      </c>
      <c r="D410">
        <v>2.5</v>
      </c>
      <c r="E410">
        <v>306</v>
      </c>
      <c r="F410">
        <v>765</v>
      </c>
      <c r="G410" s="30">
        <v>39660</v>
      </c>
      <c r="H410">
        <v>756</v>
      </c>
      <c r="I410">
        <v>9</v>
      </c>
      <c r="J410">
        <v>10</v>
      </c>
      <c r="K410">
        <v>7560</v>
      </c>
    </row>
    <row r="411" spans="1:11" x14ac:dyDescent="0.2">
      <c r="G411" s="30" t="s">
        <v>12378</v>
      </c>
      <c r="H411">
        <v>9</v>
      </c>
      <c r="I411">
        <v>0</v>
      </c>
      <c r="J411">
        <v>8.5</v>
      </c>
      <c r="K411">
        <v>77</v>
      </c>
    </row>
    <row r="413" spans="1:11" x14ac:dyDescent="0.2">
      <c r="A413" t="s">
        <v>10721</v>
      </c>
      <c r="B413" t="s">
        <v>10815</v>
      </c>
      <c r="C413" t="s">
        <v>10816</v>
      </c>
      <c r="D413">
        <v>2</v>
      </c>
      <c r="E413">
        <v>250</v>
      </c>
      <c r="F413">
        <v>500</v>
      </c>
      <c r="G413" s="5">
        <v>39667</v>
      </c>
      <c r="H413">
        <v>498</v>
      </c>
      <c r="I413">
        <v>2</v>
      </c>
      <c r="J413">
        <v>10.5</v>
      </c>
      <c r="K413">
        <f>H413*J413</f>
        <v>5229</v>
      </c>
    </row>
    <row r="414" spans="1:11" x14ac:dyDescent="0.2">
      <c r="G414" t="s">
        <v>12378</v>
      </c>
      <c r="H414">
        <v>2</v>
      </c>
      <c r="I414">
        <v>0</v>
      </c>
      <c r="J414">
        <v>8.5</v>
      </c>
      <c r="K414">
        <v>17</v>
      </c>
    </row>
    <row r="416" spans="1:11" x14ac:dyDescent="0.2">
      <c r="A416" t="s">
        <v>10817</v>
      </c>
      <c r="B416" t="s">
        <v>10820</v>
      </c>
      <c r="C416" t="s">
        <v>10810</v>
      </c>
      <c r="D416">
        <v>2.5</v>
      </c>
      <c r="E416">
        <v>257</v>
      </c>
      <c r="F416">
        <v>642.5</v>
      </c>
      <c r="G416" s="30">
        <v>39660</v>
      </c>
      <c r="H416">
        <v>642</v>
      </c>
      <c r="I416">
        <v>0</v>
      </c>
      <c r="J416">
        <v>9</v>
      </c>
      <c r="K416">
        <v>5778</v>
      </c>
    </row>
    <row r="419" spans="1:11" x14ac:dyDescent="0.2">
      <c r="A419" s="12">
        <v>39660</v>
      </c>
      <c r="B419" t="s">
        <v>10802</v>
      </c>
      <c r="C419" t="s">
        <v>10803</v>
      </c>
      <c r="D419">
        <v>3</v>
      </c>
      <c r="E419">
        <v>256</v>
      </c>
      <c r="F419">
        <v>768</v>
      </c>
      <c r="G419" s="5">
        <v>39667</v>
      </c>
      <c r="H419">
        <v>752</v>
      </c>
      <c r="I419">
        <v>16</v>
      </c>
      <c r="J419">
        <v>10.5</v>
      </c>
      <c r="K419">
        <v>7896</v>
      </c>
    </row>
    <row r="420" spans="1:11" x14ac:dyDescent="0.2">
      <c r="A420" s="12"/>
      <c r="G420" s="5" t="s">
        <v>11661</v>
      </c>
      <c r="H420">
        <v>11</v>
      </c>
      <c r="I420">
        <v>5</v>
      </c>
      <c r="J420">
        <v>10.5</v>
      </c>
      <c r="K420">
        <v>116</v>
      </c>
    </row>
    <row r="421" spans="1:11" x14ac:dyDescent="0.2">
      <c r="G421" t="s">
        <v>12197</v>
      </c>
      <c r="H421">
        <v>5</v>
      </c>
      <c r="I421">
        <v>0</v>
      </c>
    </row>
    <row r="423" spans="1:11" x14ac:dyDescent="0.2">
      <c r="A423" s="12">
        <v>39660</v>
      </c>
      <c r="B423" t="s">
        <v>10928</v>
      </c>
      <c r="C423" t="s">
        <v>10294</v>
      </c>
      <c r="D423" s="11">
        <v>2.25</v>
      </c>
      <c r="E423">
        <v>252</v>
      </c>
      <c r="F423">
        <v>567</v>
      </c>
      <c r="G423" t="s">
        <v>10970</v>
      </c>
      <c r="H423">
        <v>566</v>
      </c>
      <c r="I423">
        <v>1</v>
      </c>
      <c r="J423">
        <v>9</v>
      </c>
      <c r="K423">
        <v>5094</v>
      </c>
    </row>
    <row r="424" spans="1:11" x14ac:dyDescent="0.2">
      <c r="G424" t="s">
        <v>11028</v>
      </c>
      <c r="H424">
        <v>1</v>
      </c>
      <c r="I424">
        <v>0</v>
      </c>
      <c r="J424">
        <v>9</v>
      </c>
      <c r="K424">
        <v>9</v>
      </c>
    </row>
    <row r="427" spans="1:11" x14ac:dyDescent="0.2">
      <c r="A427" s="12">
        <v>39667</v>
      </c>
      <c r="B427" t="s">
        <v>10948</v>
      </c>
      <c r="C427" t="s">
        <v>10883</v>
      </c>
      <c r="D427">
        <v>2</v>
      </c>
      <c r="E427">
        <v>267</v>
      </c>
      <c r="F427">
        <v>534</v>
      </c>
      <c r="G427" t="s">
        <v>11206</v>
      </c>
      <c r="H427">
        <v>526</v>
      </c>
      <c r="I427">
        <v>8</v>
      </c>
      <c r="J427">
        <v>9</v>
      </c>
      <c r="K427">
        <v>4734</v>
      </c>
    </row>
    <row r="428" spans="1:11" x14ac:dyDescent="0.2">
      <c r="A428" s="12"/>
      <c r="G428" t="s">
        <v>11568</v>
      </c>
      <c r="H428">
        <v>4</v>
      </c>
      <c r="I428">
        <v>4</v>
      </c>
      <c r="J428">
        <v>9</v>
      </c>
      <c r="K428">
        <v>36</v>
      </c>
    </row>
    <row r="429" spans="1:11" x14ac:dyDescent="0.2">
      <c r="G429" t="s">
        <v>12380</v>
      </c>
      <c r="H429">
        <v>4</v>
      </c>
      <c r="I429">
        <v>0</v>
      </c>
      <c r="J429">
        <v>8.5</v>
      </c>
      <c r="K429">
        <v>34</v>
      </c>
    </row>
    <row r="431" spans="1:11" x14ac:dyDescent="0.2">
      <c r="A431" s="12">
        <v>39667</v>
      </c>
      <c r="B431" t="s">
        <v>10850</v>
      </c>
      <c r="C431" t="s">
        <v>10851</v>
      </c>
      <c r="D431">
        <v>2</v>
      </c>
      <c r="E431">
        <v>267</v>
      </c>
      <c r="F431">
        <v>534</v>
      </c>
      <c r="G431" t="s">
        <v>11027</v>
      </c>
      <c r="H431">
        <v>530</v>
      </c>
      <c r="I431">
        <v>4</v>
      </c>
      <c r="J431">
        <v>9</v>
      </c>
      <c r="K431">
        <v>4770</v>
      </c>
    </row>
    <row r="432" spans="1:11" x14ac:dyDescent="0.2">
      <c r="G432" t="s">
        <v>11661</v>
      </c>
      <c r="H432">
        <v>4</v>
      </c>
      <c r="I432">
        <v>0</v>
      </c>
      <c r="J432">
        <v>9</v>
      </c>
      <c r="K432">
        <v>36</v>
      </c>
    </row>
    <row r="433" spans="1:11" x14ac:dyDescent="0.2">
      <c r="A433" s="18"/>
    </row>
    <row r="434" spans="1:11" x14ac:dyDescent="0.2">
      <c r="A434" t="s">
        <v>11042</v>
      </c>
      <c r="B434" t="s">
        <v>11130</v>
      </c>
      <c r="C434" t="s">
        <v>10950</v>
      </c>
      <c r="D434">
        <v>3</v>
      </c>
      <c r="E434">
        <v>258</v>
      </c>
      <c r="F434">
        <v>774</v>
      </c>
      <c r="G434" t="s">
        <v>11290</v>
      </c>
      <c r="H434">
        <v>763</v>
      </c>
      <c r="I434">
        <v>11</v>
      </c>
      <c r="J434">
        <v>13</v>
      </c>
      <c r="K434">
        <v>9919</v>
      </c>
    </row>
    <row r="435" spans="1:11" x14ac:dyDescent="0.2">
      <c r="G435" t="s">
        <v>12378</v>
      </c>
      <c r="H435">
        <v>2</v>
      </c>
      <c r="I435">
        <v>9</v>
      </c>
      <c r="J435">
        <v>8.5</v>
      </c>
      <c r="K435">
        <v>17</v>
      </c>
    </row>
    <row r="436" spans="1:11" x14ac:dyDescent="0.2">
      <c r="G436" t="s">
        <v>12590</v>
      </c>
      <c r="H436">
        <v>8</v>
      </c>
      <c r="I436">
        <v>1</v>
      </c>
    </row>
    <row r="437" spans="1:11" x14ac:dyDescent="0.2">
      <c r="G437" t="s">
        <v>13297</v>
      </c>
      <c r="H437">
        <v>1</v>
      </c>
      <c r="I437">
        <v>0</v>
      </c>
      <c r="J437">
        <v>13</v>
      </c>
      <c r="K437">
        <v>13</v>
      </c>
    </row>
    <row r="439" spans="1:11" x14ac:dyDescent="0.2">
      <c r="A439" t="s">
        <v>10951</v>
      </c>
      <c r="B439" t="s">
        <v>11158</v>
      </c>
      <c r="C439" t="s">
        <v>10952</v>
      </c>
      <c r="D439">
        <v>2</v>
      </c>
      <c r="E439">
        <v>254</v>
      </c>
      <c r="F439">
        <v>508</v>
      </c>
      <c r="G439" t="s">
        <v>11202</v>
      </c>
      <c r="H439">
        <v>505</v>
      </c>
      <c r="I439">
        <v>3</v>
      </c>
      <c r="J439">
        <v>9</v>
      </c>
      <c r="K439">
        <v>4545</v>
      </c>
    </row>
    <row r="440" spans="1:11" x14ac:dyDescent="0.2">
      <c r="G440" t="s">
        <v>11661</v>
      </c>
      <c r="H440">
        <v>2</v>
      </c>
      <c r="I440">
        <v>1</v>
      </c>
      <c r="J440">
        <v>9</v>
      </c>
      <c r="K440">
        <v>18</v>
      </c>
    </row>
    <row r="441" spans="1:11" x14ac:dyDescent="0.2">
      <c r="G441" t="s">
        <v>12590</v>
      </c>
      <c r="H441">
        <v>1</v>
      </c>
      <c r="I441">
        <v>0</v>
      </c>
    </row>
    <row r="443" spans="1:11" x14ac:dyDescent="0.2">
      <c r="A443" t="s">
        <v>11207</v>
      </c>
      <c r="B443" t="s">
        <v>11138</v>
      </c>
      <c r="C443" t="s">
        <v>11139</v>
      </c>
      <c r="D443">
        <v>1.5</v>
      </c>
      <c r="E443">
        <v>247</v>
      </c>
      <c r="F443">
        <v>370</v>
      </c>
      <c r="G443" t="s">
        <v>11289</v>
      </c>
      <c r="H443">
        <v>367</v>
      </c>
      <c r="I443">
        <v>3</v>
      </c>
      <c r="J443">
        <v>9</v>
      </c>
      <c r="K443">
        <v>3303</v>
      </c>
    </row>
    <row r="444" spans="1:11" x14ac:dyDescent="0.2">
      <c r="G444" t="s">
        <v>11661</v>
      </c>
      <c r="H444">
        <v>3</v>
      </c>
      <c r="I444">
        <v>0</v>
      </c>
      <c r="J444">
        <v>9</v>
      </c>
      <c r="K444">
        <v>27</v>
      </c>
    </row>
    <row r="446" spans="1:11" x14ac:dyDescent="0.2">
      <c r="A446" t="s">
        <v>11207</v>
      </c>
      <c r="B446" t="s">
        <v>11368</v>
      </c>
      <c r="C446" t="s">
        <v>11140</v>
      </c>
      <c r="D446">
        <v>2</v>
      </c>
      <c r="E446">
        <v>247</v>
      </c>
      <c r="F446">
        <v>494</v>
      </c>
      <c r="G446" t="s">
        <v>11324</v>
      </c>
      <c r="H446">
        <v>487</v>
      </c>
      <c r="I446">
        <v>7</v>
      </c>
      <c r="J446">
        <v>8.5</v>
      </c>
      <c r="K446">
        <v>4140</v>
      </c>
    </row>
    <row r="447" spans="1:11" x14ac:dyDescent="0.2">
      <c r="G447" t="s">
        <v>12755</v>
      </c>
      <c r="H447">
        <v>7</v>
      </c>
      <c r="I447">
        <v>0</v>
      </c>
    </row>
    <row r="449" spans="1:11" x14ac:dyDescent="0.2">
      <c r="A449" t="s">
        <v>11249</v>
      </c>
      <c r="B449" t="s">
        <v>11369</v>
      </c>
      <c r="C449" t="s">
        <v>11250</v>
      </c>
      <c r="D449">
        <v>2</v>
      </c>
      <c r="E449">
        <v>253</v>
      </c>
      <c r="F449">
        <v>506</v>
      </c>
      <c r="G449" t="s">
        <v>11624</v>
      </c>
      <c r="H449">
        <v>497</v>
      </c>
      <c r="I449">
        <v>9</v>
      </c>
      <c r="J449">
        <v>9</v>
      </c>
      <c r="K449">
        <v>4473</v>
      </c>
    </row>
    <row r="450" spans="1:11" x14ac:dyDescent="0.2">
      <c r="G450" t="s">
        <v>11661</v>
      </c>
      <c r="H450">
        <v>2</v>
      </c>
      <c r="I450">
        <v>7</v>
      </c>
      <c r="J450">
        <v>9</v>
      </c>
      <c r="K450">
        <v>18</v>
      </c>
    </row>
    <row r="451" spans="1:11" x14ac:dyDescent="0.2">
      <c r="G451" t="s">
        <v>12946</v>
      </c>
      <c r="H451">
        <v>7</v>
      </c>
      <c r="I451">
        <v>0</v>
      </c>
    </row>
    <row r="453" spans="1:11" x14ac:dyDescent="0.2">
      <c r="A453" t="s">
        <v>11249</v>
      </c>
      <c r="B453" t="s">
        <v>11444</v>
      </c>
      <c r="C453" t="s">
        <v>11308</v>
      </c>
      <c r="D453">
        <v>3</v>
      </c>
      <c r="E453">
        <v>195</v>
      </c>
      <c r="F453">
        <v>585</v>
      </c>
      <c r="G453" t="s">
        <v>11328</v>
      </c>
      <c r="H453">
        <v>584</v>
      </c>
      <c r="I453">
        <v>1</v>
      </c>
      <c r="J453">
        <v>10.5</v>
      </c>
      <c r="K453">
        <v>6132</v>
      </c>
    </row>
    <row r="454" spans="1:11" x14ac:dyDescent="0.2">
      <c r="G454" t="s">
        <v>12755</v>
      </c>
      <c r="H454">
        <v>1</v>
      </c>
      <c r="I454">
        <v>0</v>
      </c>
    </row>
    <row r="456" spans="1:11" x14ac:dyDescent="0.2">
      <c r="A456" t="s">
        <v>11331</v>
      </c>
      <c r="B456" t="s">
        <v>11437</v>
      </c>
      <c r="C456" t="s">
        <v>7082</v>
      </c>
      <c r="D456">
        <v>2</v>
      </c>
      <c r="E456">
        <v>251</v>
      </c>
      <c r="F456">
        <v>502</v>
      </c>
      <c r="G456" t="s">
        <v>11568</v>
      </c>
      <c r="H456">
        <v>502</v>
      </c>
      <c r="I456">
        <v>0</v>
      </c>
      <c r="J456">
        <v>9</v>
      </c>
      <c r="K456">
        <v>4518</v>
      </c>
    </row>
    <row r="459" spans="1:11" x14ac:dyDescent="0.2">
      <c r="A459" t="s">
        <v>11331</v>
      </c>
      <c r="B459" t="s">
        <v>11404</v>
      </c>
      <c r="C459" t="s">
        <v>8473</v>
      </c>
      <c r="D459">
        <v>2</v>
      </c>
      <c r="E459">
        <v>251</v>
      </c>
      <c r="F459">
        <v>502</v>
      </c>
      <c r="G459" t="s">
        <v>11474</v>
      </c>
      <c r="H459">
        <v>501</v>
      </c>
      <c r="I459">
        <v>1</v>
      </c>
      <c r="J459">
        <v>10</v>
      </c>
      <c r="K459">
        <v>5010</v>
      </c>
    </row>
    <row r="460" spans="1:11" x14ac:dyDescent="0.2">
      <c r="G460" t="s">
        <v>12756</v>
      </c>
      <c r="H460">
        <v>1</v>
      </c>
      <c r="I460">
        <v>0</v>
      </c>
    </row>
    <row r="461" spans="1:11" x14ac:dyDescent="0.2">
      <c r="C461" s="18"/>
    </row>
    <row r="462" spans="1:11" x14ac:dyDescent="0.2">
      <c r="A462" t="s">
        <v>11474</v>
      </c>
      <c r="B462" t="s">
        <v>11420</v>
      </c>
      <c r="C462" t="s">
        <v>11421</v>
      </c>
      <c r="D462">
        <v>2</v>
      </c>
      <c r="E462">
        <v>303</v>
      </c>
      <c r="F462">
        <v>606</v>
      </c>
      <c r="G462" t="s">
        <v>11622</v>
      </c>
      <c r="H462">
        <v>600</v>
      </c>
      <c r="I462">
        <v>6</v>
      </c>
      <c r="J462">
        <v>9</v>
      </c>
      <c r="K462">
        <v>5400</v>
      </c>
    </row>
    <row r="463" spans="1:11" x14ac:dyDescent="0.2">
      <c r="G463" t="s">
        <v>12888</v>
      </c>
      <c r="H463">
        <v>6</v>
      </c>
      <c r="I463">
        <v>0</v>
      </c>
    </row>
    <row r="466" spans="1:11" x14ac:dyDescent="0.2">
      <c r="A466" t="s">
        <v>11474</v>
      </c>
      <c r="B466" t="s">
        <v>11465</v>
      </c>
      <c r="C466" t="s">
        <v>11466</v>
      </c>
      <c r="D466">
        <v>1</v>
      </c>
      <c r="E466">
        <v>600</v>
      </c>
      <c r="F466">
        <v>600</v>
      </c>
      <c r="G466" t="s">
        <v>11841</v>
      </c>
      <c r="H466">
        <v>591</v>
      </c>
      <c r="I466">
        <v>9</v>
      </c>
      <c r="J466">
        <v>9</v>
      </c>
      <c r="K466">
        <v>5319</v>
      </c>
    </row>
    <row r="469" spans="1:11" x14ac:dyDescent="0.2">
      <c r="A469" t="s">
        <v>11568</v>
      </c>
      <c r="B469" t="s">
        <v>11666</v>
      </c>
      <c r="C469" t="s">
        <v>11733</v>
      </c>
      <c r="D469">
        <v>2</v>
      </c>
      <c r="E469">
        <v>313</v>
      </c>
      <c r="F469">
        <v>626</v>
      </c>
      <c r="G469" t="s">
        <v>11838</v>
      </c>
      <c r="H469">
        <v>620</v>
      </c>
      <c r="I469">
        <v>6</v>
      </c>
      <c r="J469">
        <v>10.5</v>
      </c>
      <c r="K469">
        <v>6510</v>
      </c>
    </row>
    <row r="470" spans="1:11" x14ac:dyDescent="0.2">
      <c r="G470" t="s">
        <v>11890</v>
      </c>
      <c r="H470">
        <v>6</v>
      </c>
      <c r="I470">
        <v>0</v>
      </c>
    </row>
    <row r="472" spans="1:11" x14ac:dyDescent="0.2">
      <c r="A472" t="s">
        <v>11568</v>
      </c>
      <c r="B472" t="s">
        <v>11617</v>
      </c>
      <c r="C472" t="s">
        <v>11618</v>
      </c>
      <c r="D472">
        <v>2</v>
      </c>
      <c r="E472">
        <v>254</v>
      </c>
      <c r="F472">
        <v>508</v>
      </c>
      <c r="G472" t="s">
        <v>11841</v>
      </c>
      <c r="H472">
        <v>503</v>
      </c>
      <c r="I472">
        <v>5</v>
      </c>
      <c r="J472">
        <v>11</v>
      </c>
      <c r="K472">
        <v>5533</v>
      </c>
    </row>
    <row r="473" spans="1:11" x14ac:dyDescent="0.2">
      <c r="G473" t="s">
        <v>13257</v>
      </c>
      <c r="H473">
        <v>5</v>
      </c>
      <c r="I473">
        <v>0</v>
      </c>
    </row>
    <row r="475" spans="1:11" x14ac:dyDescent="0.2">
      <c r="A475" t="s">
        <v>11621</v>
      </c>
      <c r="B475" t="s">
        <v>11678</v>
      </c>
      <c r="C475" t="s">
        <v>11679</v>
      </c>
      <c r="D475">
        <v>2</v>
      </c>
      <c r="E475">
        <v>300</v>
      </c>
      <c r="F475">
        <v>600</v>
      </c>
      <c r="G475" t="s">
        <v>12145</v>
      </c>
      <c r="H475">
        <v>591</v>
      </c>
      <c r="I475">
        <v>9</v>
      </c>
      <c r="J475">
        <v>11.5</v>
      </c>
      <c r="K475">
        <v>6796</v>
      </c>
    </row>
    <row r="478" spans="1:11" x14ac:dyDescent="0.2">
      <c r="A478" t="s">
        <v>11621</v>
      </c>
      <c r="B478" t="s">
        <v>11782</v>
      </c>
      <c r="C478" t="s">
        <v>11783</v>
      </c>
      <c r="D478">
        <v>3</v>
      </c>
      <c r="E478">
        <v>202</v>
      </c>
      <c r="F478">
        <v>606</v>
      </c>
      <c r="G478" t="s">
        <v>12033</v>
      </c>
      <c r="H478">
        <v>603</v>
      </c>
      <c r="I478">
        <v>3</v>
      </c>
      <c r="J478">
        <v>10.5</v>
      </c>
      <c r="K478">
        <f>H478*J478</f>
        <v>6331.5</v>
      </c>
    </row>
    <row r="479" spans="1:11" x14ac:dyDescent="0.2">
      <c r="G479" t="s">
        <v>13297</v>
      </c>
      <c r="H479">
        <v>3</v>
      </c>
      <c r="I479">
        <v>0</v>
      </c>
      <c r="J479">
        <v>10.5</v>
      </c>
      <c r="K479">
        <v>32</v>
      </c>
    </row>
    <row r="481" spans="1:11" x14ac:dyDescent="0.2">
      <c r="A481" t="s">
        <v>11714</v>
      </c>
      <c r="B481" t="s">
        <v>12147</v>
      </c>
      <c r="C481" t="s">
        <v>11908</v>
      </c>
      <c r="D481">
        <v>1</v>
      </c>
      <c r="E481">
        <v>311</v>
      </c>
      <c r="F481">
        <v>311</v>
      </c>
      <c r="G481" t="s">
        <v>12145</v>
      </c>
      <c r="H481">
        <v>308</v>
      </c>
      <c r="I481">
        <v>3</v>
      </c>
      <c r="J481">
        <v>10.5</v>
      </c>
      <c r="K481">
        <v>3234</v>
      </c>
    </row>
    <row r="482" spans="1:11" x14ac:dyDescent="0.2">
      <c r="G482" t="s">
        <v>21825</v>
      </c>
      <c r="H482">
        <v>3</v>
      </c>
      <c r="I482">
        <v>0</v>
      </c>
    </row>
    <row r="484" spans="1:11" x14ac:dyDescent="0.2">
      <c r="A484" t="s">
        <v>11714</v>
      </c>
      <c r="B484" t="s">
        <v>11956</v>
      </c>
      <c r="C484" t="s">
        <v>8061</v>
      </c>
      <c r="D484">
        <v>2</v>
      </c>
      <c r="E484">
        <v>191</v>
      </c>
      <c r="F484">
        <v>382</v>
      </c>
      <c r="G484" t="s">
        <v>12033</v>
      </c>
      <c r="H484">
        <v>381</v>
      </c>
      <c r="I484">
        <v>1</v>
      </c>
      <c r="J484">
        <v>9.5</v>
      </c>
      <c r="K484">
        <f>H484*J484</f>
        <v>3619.5</v>
      </c>
    </row>
    <row r="485" spans="1:11" x14ac:dyDescent="0.2">
      <c r="G485" t="s">
        <v>21657</v>
      </c>
      <c r="H485">
        <v>1</v>
      </c>
      <c r="I485">
        <v>0</v>
      </c>
    </row>
    <row r="487" spans="1:11" x14ac:dyDescent="0.2">
      <c r="A487" t="s">
        <v>11999</v>
      </c>
      <c r="B487" t="s">
        <v>11968</v>
      </c>
      <c r="C487" t="s">
        <v>12110</v>
      </c>
      <c r="D487">
        <v>4</v>
      </c>
      <c r="E487">
        <v>153</v>
      </c>
      <c r="F487">
        <v>612</v>
      </c>
      <c r="G487" t="s">
        <v>12174</v>
      </c>
      <c r="H487">
        <v>609</v>
      </c>
      <c r="I487">
        <v>3</v>
      </c>
      <c r="J487">
        <v>11</v>
      </c>
      <c r="K487">
        <f>H487*J487</f>
        <v>6699</v>
      </c>
    </row>
    <row r="488" spans="1:11" x14ac:dyDescent="0.2">
      <c r="G488" t="s">
        <v>1271</v>
      </c>
      <c r="H488">
        <v>3</v>
      </c>
      <c r="I488">
        <v>0</v>
      </c>
    </row>
    <row r="490" spans="1:11" x14ac:dyDescent="0.2">
      <c r="A490" t="s">
        <v>12145</v>
      </c>
      <c r="B490" t="s">
        <v>12063</v>
      </c>
      <c r="C490" t="s">
        <v>12064</v>
      </c>
      <c r="D490">
        <v>2</v>
      </c>
      <c r="E490">
        <v>300</v>
      </c>
      <c r="F490">
        <v>600</v>
      </c>
      <c r="G490" t="s">
        <v>12174</v>
      </c>
      <c r="H490">
        <v>596</v>
      </c>
      <c r="I490">
        <v>4</v>
      </c>
      <c r="J490">
        <v>9</v>
      </c>
      <c r="K490">
        <f>H490*J490</f>
        <v>5364</v>
      </c>
    </row>
    <row r="493" spans="1:11" x14ac:dyDescent="0.2">
      <c r="A493" t="s">
        <v>12152</v>
      </c>
      <c r="B493" t="s">
        <v>12300</v>
      </c>
      <c r="C493" t="s">
        <v>12085</v>
      </c>
      <c r="D493">
        <v>2</v>
      </c>
      <c r="E493">
        <v>269</v>
      </c>
      <c r="F493">
        <v>538</v>
      </c>
      <c r="G493" t="s">
        <v>12370</v>
      </c>
      <c r="H493">
        <v>531</v>
      </c>
      <c r="I493">
        <v>7</v>
      </c>
      <c r="J493">
        <v>9</v>
      </c>
      <c r="K493">
        <f>H493*J493</f>
        <v>4779</v>
      </c>
    </row>
    <row r="494" spans="1:11" x14ac:dyDescent="0.2">
      <c r="G494" t="s">
        <v>13298</v>
      </c>
      <c r="H494">
        <v>1</v>
      </c>
      <c r="I494">
        <v>6</v>
      </c>
      <c r="J494">
        <v>9</v>
      </c>
      <c r="K494">
        <v>9</v>
      </c>
    </row>
    <row r="496" spans="1:11" x14ac:dyDescent="0.2">
      <c r="A496" t="s">
        <v>12238</v>
      </c>
      <c r="B496" t="s">
        <v>12401</v>
      </c>
      <c r="C496" t="s">
        <v>12402</v>
      </c>
      <c r="D496">
        <v>5</v>
      </c>
      <c r="E496">
        <v>151</v>
      </c>
      <c r="F496">
        <v>755</v>
      </c>
      <c r="G496" t="s">
        <v>12513</v>
      </c>
      <c r="H496">
        <v>740</v>
      </c>
      <c r="I496">
        <v>15</v>
      </c>
      <c r="J496">
        <v>12</v>
      </c>
      <c r="K496">
        <f>H496*J496</f>
        <v>8880</v>
      </c>
    </row>
    <row r="497" spans="1:11" x14ac:dyDescent="0.2">
      <c r="G497" t="s">
        <v>13297</v>
      </c>
      <c r="H497">
        <v>4</v>
      </c>
      <c r="I497">
        <v>11</v>
      </c>
      <c r="J497">
        <v>12</v>
      </c>
      <c r="K497">
        <v>48</v>
      </c>
    </row>
    <row r="500" spans="1:11" x14ac:dyDescent="0.2">
      <c r="A500" t="s">
        <v>12238</v>
      </c>
      <c r="B500" t="s">
        <v>12306</v>
      </c>
      <c r="C500" t="s">
        <v>12307</v>
      </c>
      <c r="D500">
        <v>3</v>
      </c>
      <c r="E500">
        <v>151</v>
      </c>
      <c r="F500">
        <v>453</v>
      </c>
      <c r="G500" t="s">
        <v>12513</v>
      </c>
      <c r="H500">
        <v>450</v>
      </c>
      <c r="I500">
        <v>3</v>
      </c>
      <c r="J500">
        <v>11</v>
      </c>
      <c r="K500">
        <f>H500*J500</f>
        <v>4950</v>
      </c>
    </row>
    <row r="503" spans="1:11" x14ac:dyDescent="0.2">
      <c r="A503" t="s">
        <v>12419</v>
      </c>
      <c r="B503" t="s">
        <v>12452</v>
      </c>
      <c r="C503" t="s">
        <v>12453</v>
      </c>
      <c r="D503">
        <v>4</v>
      </c>
      <c r="E503">
        <v>153</v>
      </c>
      <c r="F503">
        <v>612</v>
      </c>
      <c r="G503" t="s">
        <v>12517</v>
      </c>
      <c r="H503">
        <v>605</v>
      </c>
      <c r="I503">
        <v>7</v>
      </c>
      <c r="J503">
        <v>9.5</v>
      </c>
      <c r="K503">
        <f>H503*J503</f>
        <v>5747.5</v>
      </c>
    </row>
    <row r="504" spans="1:11" x14ac:dyDescent="0.2">
      <c r="G504" t="s">
        <v>13298</v>
      </c>
      <c r="H504">
        <v>1</v>
      </c>
      <c r="I504">
        <v>6</v>
      </c>
      <c r="J504">
        <v>9.5</v>
      </c>
      <c r="K504">
        <v>9.5</v>
      </c>
    </row>
    <row r="506" spans="1:11" x14ac:dyDescent="0.2">
      <c r="A506" t="s">
        <v>12515</v>
      </c>
      <c r="B506" t="s">
        <v>12496</v>
      </c>
      <c r="C506" t="s">
        <v>11664</v>
      </c>
      <c r="D506">
        <v>2</v>
      </c>
      <c r="E506">
        <v>290</v>
      </c>
      <c r="F506">
        <v>580</v>
      </c>
      <c r="G506" t="s">
        <v>12525</v>
      </c>
      <c r="H506">
        <v>577</v>
      </c>
      <c r="I506">
        <v>3</v>
      </c>
      <c r="J506">
        <v>9</v>
      </c>
      <c r="K506">
        <f>H506*J506</f>
        <v>5193</v>
      </c>
    </row>
    <row r="509" spans="1:11" x14ac:dyDescent="0.2">
      <c r="A509" t="s">
        <v>12515</v>
      </c>
      <c r="B509" t="s">
        <v>12407</v>
      </c>
      <c r="C509" t="s">
        <v>12457</v>
      </c>
      <c r="D509">
        <v>2</v>
      </c>
      <c r="E509">
        <v>290</v>
      </c>
      <c r="F509">
        <v>580</v>
      </c>
      <c r="G509" t="s">
        <v>12525</v>
      </c>
      <c r="H509">
        <v>578</v>
      </c>
      <c r="I509">
        <v>2</v>
      </c>
      <c r="J509">
        <v>9</v>
      </c>
      <c r="K509">
        <f>H509*J509</f>
        <v>5202</v>
      </c>
    </row>
    <row r="510" spans="1:11" x14ac:dyDescent="0.2">
      <c r="G510" t="s">
        <v>13297</v>
      </c>
      <c r="H510">
        <v>4</v>
      </c>
      <c r="I510">
        <v>0</v>
      </c>
      <c r="J510">
        <v>9</v>
      </c>
      <c r="K510">
        <v>36</v>
      </c>
    </row>
    <row r="512" spans="1:11" x14ac:dyDescent="0.2">
      <c r="A512" t="s">
        <v>12523</v>
      </c>
      <c r="B512" t="s">
        <v>12527</v>
      </c>
      <c r="C512" t="s">
        <v>12578</v>
      </c>
      <c r="D512">
        <v>3</v>
      </c>
      <c r="E512">
        <v>200</v>
      </c>
      <c r="F512">
        <v>600</v>
      </c>
      <c r="G512" t="s">
        <v>12777</v>
      </c>
      <c r="H512">
        <v>599</v>
      </c>
      <c r="I512">
        <v>1</v>
      </c>
      <c r="J512">
        <v>10.5</v>
      </c>
      <c r="K512">
        <f>H512*J512</f>
        <v>6289.5</v>
      </c>
    </row>
    <row r="513" spans="1:11" x14ac:dyDescent="0.2">
      <c r="G513" t="s">
        <v>21657</v>
      </c>
      <c r="H513">
        <v>1</v>
      </c>
      <c r="I513">
        <v>0</v>
      </c>
      <c r="K513">
        <f t="shared" ref="K513:K579" si="0">H513*J513</f>
        <v>0</v>
      </c>
    </row>
    <row r="515" spans="1:11" x14ac:dyDescent="0.2">
      <c r="A515" t="s">
        <v>12525</v>
      </c>
      <c r="B515" t="s">
        <v>12528</v>
      </c>
      <c r="C515" t="s">
        <v>12500</v>
      </c>
      <c r="D515">
        <v>2</v>
      </c>
      <c r="E515">
        <v>304</v>
      </c>
      <c r="F515">
        <v>608</v>
      </c>
      <c r="G515" t="s">
        <v>12740</v>
      </c>
      <c r="H515">
        <v>597</v>
      </c>
      <c r="I515">
        <v>11</v>
      </c>
      <c r="J515">
        <v>9</v>
      </c>
      <c r="K515">
        <f t="shared" si="0"/>
        <v>5373</v>
      </c>
    </row>
    <row r="516" spans="1:11" x14ac:dyDescent="0.2">
      <c r="K516">
        <f t="shared" si="0"/>
        <v>0</v>
      </c>
    </row>
    <row r="518" spans="1:11" x14ac:dyDescent="0.2">
      <c r="A518" t="s">
        <v>12525</v>
      </c>
      <c r="B518" t="s">
        <v>12532</v>
      </c>
      <c r="C518" t="s">
        <v>12559</v>
      </c>
      <c r="D518">
        <v>5</v>
      </c>
      <c r="E518">
        <v>120</v>
      </c>
      <c r="F518">
        <v>600</v>
      </c>
      <c r="G518" t="s">
        <v>12838</v>
      </c>
      <c r="H518">
        <v>573</v>
      </c>
      <c r="I518">
        <v>27</v>
      </c>
      <c r="J518">
        <v>13.5</v>
      </c>
      <c r="K518">
        <f t="shared" si="0"/>
        <v>7735.5</v>
      </c>
    </row>
    <row r="519" spans="1:11" x14ac:dyDescent="0.2">
      <c r="G519" t="s">
        <v>12815</v>
      </c>
      <c r="H519">
        <v>13</v>
      </c>
      <c r="I519">
        <v>14</v>
      </c>
      <c r="J519">
        <v>13.5</v>
      </c>
      <c r="K519">
        <f t="shared" si="0"/>
        <v>175.5</v>
      </c>
    </row>
    <row r="520" spans="1:11" x14ac:dyDescent="0.2">
      <c r="G520" t="s">
        <v>13298</v>
      </c>
      <c r="H520">
        <v>1</v>
      </c>
      <c r="I520">
        <v>13</v>
      </c>
      <c r="J520">
        <v>13.5</v>
      </c>
      <c r="K520">
        <f t="shared" si="0"/>
        <v>13.5</v>
      </c>
    </row>
    <row r="522" spans="1:11" x14ac:dyDescent="0.2">
      <c r="A522" t="s">
        <v>12728</v>
      </c>
      <c r="B522" t="s">
        <v>12724</v>
      </c>
      <c r="C522" t="s">
        <v>12725</v>
      </c>
      <c r="D522">
        <v>2</v>
      </c>
      <c r="E522">
        <v>351</v>
      </c>
      <c r="F522">
        <v>702</v>
      </c>
      <c r="G522" t="s">
        <v>1367</v>
      </c>
      <c r="H522">
        <v>685</v>
      </c>
      <c r="I522">
        <v>17</v>
      </c>
      <c r="J522">
        <v>9.5</v>
      </c>
      <c r="K522">
        <f t="shared" si="0"/>
        <v>6507.5</v>
      </c>
    </row>
    <row r="523" spans="1:11" x14ac:dyDescent="0.2">
      <c r="G523" t="s">
        <v>13297</v>
      </c>
      <c r="H523">
        <v>8</v>
      </c>
      <c r="I523">
        <v>9</v>
      </c>
      <c r="J523">
        <v>9.5</v>
      </c>
      <c r="K523">
        <v>76</v>
      </c>
    </row>
    <row r="524" spans="1:11" x14ac:dyDescent="0.2">
      <c r="K524">
        <f t="shared" si="0"/>
        <v>0</v>
      </c>
    </row>
    <row r="526" spans="1:11" x14ac:dyDescent="0.2">
      <c r="A526" t="s">
        <v>12728</v>
      </c>
      <c r="B526" t="s">
        <v>12741</v>
      </c>
      <c r="C526" t="s">
        <v>12278</v>
      </c>
      <c r="D526">
        <v>3.5</v>
      </c>
      <c r="E526">
        <v>200</v>
      </c>
      <c r="F526">
        <v>700</v>
      </c>
      <c r="G526" t="s">
        <v>12742</v>
      </c>
      <c r="H526">
        <v>660</v>
      </c>
      <c r="I526">
        <v>40</v>
      </c>
      <c r="J526">
        <v>9</v>
      </c>
      <c r="K526">
        <f t="shared" si="0"/>
        <v>5940</v>
      </c>
    </row>
    <row r="527" spans="1:11" x14ac:dyDescent="0.2">
      <c r="G527" t="s">
        <v>12876</v>
      </c>
      <c r="H527">
        <v>36</v>
      </c>
      <c r="I527">
        <v>4</v>
      </c>
      <c r="J527">
        <v>9</v>
      </c>
      <c r="K527">
        <f t="shared" si="0"/>
        <v>324</v>
      </c>
    </row>
    <row r="529" spans="1:11" x14ac:dyDescent="0.2">
      <c r="A529" t="s">
        <v>12890</v>
      </c>
      <c r="B529" t="s">
        <v>12862</v>
      </c>
      <c r="C529" t="s">
        <v>12807</v>
      </c>
      <c r="D529">
        <v>2</v>
      </c>
      <c r="E529">
        <v>302</v>
      </c>
      <c r="F529">
        <v>604</v>
      </c>
      <c r="G529" t="s">
        <v>12826</v>
      </c>
      <c r="H529">
        <v>596</v>
      </c>
      <c r="I529">
        <v>8</v>
      </c>
      <c r="J529">
        <v>9</v>
      </c>
      <c r="K529">
        <f t="shared" si="0"/>
        <v>5364</v>
      </c>
    </row>
    <row r="530" spans="1:11" x14ac:dyDescent="0.2">
      <c r="G530" t="s">
        <v>13298</v>
      </c>
      <c r="H530">
        <v>4</v>
      </c>
      <c r="I530">
        <v>4</v>
      </c>
      <c r="J530">
        <v>9</v>
      </c>
      <c r="K530">
        <v>36</v>
      </c>
    </row>
    <row r="531" spans="1:11" x14ac:dyDescent="0.2">
      <c r="K531">
        <f t="shared" si="0"/>
        <v>0</v>
      </c>
    </row>
    <row r="533" spans="1:11" x14ac:dyDescent="0.2">
      <c r="A533" t="s">
        <v>12890</v>
      </c>
      <c r="B533" t="s">
        <v>12760</v>
      </c>
      <c r="C533" t="s">
        <v>12914</v>
      </c>
      <c r="D533">
        <v>2</v>
      </c>
      <c r="E533">
        <v>302</v>
      </c>
      <c r="F533">
        <v>604</v>
      </c>
      <c r="G533" t="s">
        <v>13113</v>
      </c>
      <c r="H533">
        <v>590</v>
      </c>
      <c r="I533">
        <v>14</v>
      </c>
      <c r="J533">
        <v>9</v>
      </c>
      <c r="K533">
        <f t="shared" si="0"/>
        <v>5310</v>
      </c>
    </row>
    <row r="534" spans="1:11" x14ac:dyDescent="0.2">
      <c r="K534">
        <f t="shared" si="0"/>
        <v>0</v>
      </c>
    </row>
    <row r="536" spans="1:11" x14ac:dyDescent="0.2">
      <c r="A536" t="s">
        <v>1444</v>
      </c>
      <c r="B536" t="s">
        <v>1422</v>
      </c>
      <c r="C536" t="s">
        <v>1423</v>
      </c>
      <c r="D536">
        <v>3</v>
      </c>
      <c r="E536">
        <v>169</v>
      </c>
      <c r="F536">
        <v>577</v>
      </c>
      <c r="G536" t="s">
        <v>12826</v>
      </c>
      <c r="H536">
        <v>575</v>
      </c>
      <c r="I536">
        <v>2</v>
      </c>
      <c r="J536">
        <v>9.5</v>
      </c>
      <c r="K536">
        <f t="shared" si="0"/>
        <v>5462.5</v>
      </c>
    </row>
    <row r="537" spans="1:11" x14ac:dyDescent="0.2">
      <c r="K537">
        <f t="shared" si="0"/>
        <v>0</v>
      </c>
    </row>
    <row r="539" spans="1:11" x14ac:dyDescent="0.2">
      <c r="A539" t="s">
        <v>1371</v>
      </c>
      <c r="B539" t="s">
        <v>1397</v>
      </c>
      <c r="C539" t="s">
        <v>1398</v>
      </c>
      <c r="D539">
        <v>2</v>
      </c>
      <c r="E539">
        <v>274</v>
      </c>
      <c r="F539">
        <v>548</v>
      </c>
      <c r="G539" t="s">
        <v>13028</v>
      </c>
      <c r="H539">
        <v>542</v>
      </c>
      <c r="I539">
        <v>6</v>
      </c>
      <c r="J539">
        <v>9.5</v>
      </c>
      <c r="K539">
        <f t="shared" si="0"/>
        <v>5149</v>
      </c>
    </row>
    <row r="540" spans="1:11" x14ac:dyDescent="0.2">
      <c r="K540">
        <f t="shared" si="0"/>
        <v>0</v>
      </c>
    </row>
    <row r="542" spans="1:11" x14ac:dyDescent="0.2">
      <c r="A542" t="s">
        <v>12826</v>
      </c>
      <c r="B542" t="s">
        <v>12804</v>
      </c>
      <c r="C542" t="s">
        <v>12399</v>
      </c>
      <c r="D542">
        <v>2</v>
      </c>
      <c r="E542">
        <v>325</v>
      </c>
      <c r="F542">
        <v>650</v>
      </c>
      <c r="G542" t="s">
        <v>13130</v>
      </c>
      <c r="H542">
        <v>633</v>
      </c>
      <c r="I542">
        <v>17</v>
      </c>
      <c r="J542">
        <v>9</v>
      </c>
      <c r="K542">
        <f t="shared" si="0"/>
        <v>5697</v>
      </c>
    </row>
    <row r="543" spans="1:11" x14ac:dyDescent="0.2">
      <c r="K543">
        <f t="shared" si="0"/>
        <v>0</v>
      </c>
    </row>
    <row r="545" spans="1:11" x14ac:dyDescent="0.2">
      <c r="A545" t="s">
        <v>13023</v>
      </c>
      <c r="B545" t="s">
        <v>13143</v>
      </c>
      <c r="C545" t="s">
        <v>10523</v>
      </c>
      <c r="D545">
        <v>2</v>
      </c>
      <c r="E545">
        <v>296</v>
      </c>
      <c r="F545">
        <v>592</v>
      </c>
      <c r="G545" t="s">
        <v>13297</v>
      </c>
      <c r="H545">
        <v>589</v>
      </c>
      <c r="I545">
        <v>3</v>
      </c>
      <c r="J545">
        <v>10</v>
      </c>
      <c r="K545">
        <f t="shared" si="0"/>
        <v>5890</v>
      </c>
    </row>
    <row r="546" spans="1:11" x14ac:dyDescent="0.2">
      <c r="K546">
        <f t="shared" si="0"/>
        <v>0</v>
      </c>
    </row>
    <row r="548" spans="1:11" x14ac:dyDescent="0.2">
      <c r="A548" t="s">
        <v>13023</v>
      </c>
      <c r="B548" t="s">
        <v>13122</v>
      </c>
      <c r="C548" t="s">
        <v>13123</v>
      </c>
      <c r="D548">
        <v>0.5</v>
      </c>
      <c r="E548">
        <v>300</v>
      </c>
      <c r="F548">
        <v>150</v>
      </c>
      <c r="G548" t="s">
        <v>13297</v>
      </c>
      <c r="H548">
        <v>150</v>
      </c>
      <c r="I548">
        <v>0</v>
      </c>
      <c r="J548">
        <v>9</v>
      </c>
      <c r="K548">
        <f t="shared" si="0"/>
        <v>1350</v>
      </c>
    </row>
    <row r="549" spans="1:11" x14ac:dyDescent="0.2">
      <c r="K549">
        <f t="shared" si="0"/>
        <v>0</v>
      </c>
    </row>
    <row r="551" spans="1:11" x14ac:dyDescent="0.2">
      <c r="A551" t="s">
        <v>13023</v>
      </c>
      <c r="B551" t="s">
        <v>13124</v>
      </c>
      <c r="C551" t="s">
        <v>13071</v>
      </c>
      <c r="D551">
        <v>2</v>
      </c>
      <c r="E551">
        <v>350</v>
      </c>
      <c r="F551">
        <f>D551*E551</f>
        <v>700</v>
      </c>
      <c r="G551" t="s">
        <v>13297</v>
      </c>
      <c r="H551">
        <v>693</v>
      </c>
      <c r="I551">
        <v>7</v>
      </c>
      <c r="J551">
        <v>9</v>
      </c>
      <c r="K551">
        <f t="shared" si="0"/>
        <v>6237</v>
      </c>
    </row>
    <row r="552" spans="1:11" x14ac:dyDescent="0.2">
      <c r="K552">
        <f t="shared" si="0"/>
        <v>0</v>
      </c>
    </row>
    <row r="554" spans="1:11" x14ac:dyDescent="0.2">
      <c r="A554" t="s">
        <v>13076</v>
      </c>
      <c r="B554" t="s">
        <v>13289</v>
      </c>
      <c r="C554" t="s">
        <v>13290</v>
      </c>
      <c r="D554">
        <v>2</v>
      </c>
      <c r="E554">
        <v>300</v>
      </c>
      <c r="F554">
        <f>D554*E554</f>
        <v>600</v>
      </c>
      <c r="G554" t="s">
        <v>13571</v>
      </c>
      <c r="H554">
        <v>591</v>
      </c>
      <c r="I554">
        <v>9</v>
      </c>
      <c r="J554">
        <v>9.5</v>
      </c>
      <c r="K554">
        <f t="shared" si="0"/>
        <v>5614.5</v>
      </c>
    </row>
    <row r="555" spans="1:11" x14ac:dyDescent="0.2">
      <c r="K555">
        <f t="shared" si="0"/>
        <v>0</v>
      </c>
    </row>
    <row r="557" spans="1:11" x14ac:dyDescent="0.2">
      <c r="A557" t="s">
        <v>13076</v>
      </c>
      <c r="B557" t="s">
        <v>13214</v>
      </c>
      <c r="C557" t="s">
        <v>13215</v>
      </c>
      <c r="D557">
        <v>2</v>
      </c>
      <c r="E557">
        <v>369</v>
      </c>
      <c r="F557">
        <f>D557*E557</f>
        <v>738</v>
      </c>
      <c r="G557" t="s">
        <v>13573</v>
      </c>
      <c r="H557">
        <v>724</v>
      </c>
      <c r="I557">
        <v>14</v>
      </c>
      <c r="J557">
        <v>9.5</v>
      </c>
      <c r="K557">
        <f t="shared" si="0"/>
        <v>6878</v>
      </c>
    </row>
    <row r="558" spans="1:11" x14ac:dyDescent="0.2">
      <c r="K558">
        <f t="shared" si="0"/>
        <v>0</v>
      </c>
    </row>
    <row r="560" spans="1:11" x14ac:dyDescent="0.2">
      <c r="A560" t="s">
        <v>13384</v>
      </c>
      <c r="B560" t="s">
        <v>13424</v>
      </c>
      <c r="C560" t="s">
        <v>13425</v>
      </c>
      <c r="D560">
        <v>3</v>
      </c>
      <c r="E560">
        <v>248</v>
      </c>
      <c r="F560">
        <f>D560*E560</f>
        <v>744</v>
      </c>
      <c r="G560" t="s">
        <v>1351</v>
      </c>
      <c r="H560">
        <v>726</v>
      </c>
      <c r="I560">
        <v>18</v>
      </c>
      <c r="J560">
        <v>12</v>
      </c>
      <c r="K560">
        <f t="shared" si="0"/>
        <v>8712</v>
      </c>
    </row>
    <row r="561" spans="1:11" x14ac:dyDescent="0.2">
      <c r="K561">
        <f t="shared" si="0"/>
        <v>0</v>
      </c>
    </row>
    <row r="563" spans="1:11" x14ac:dyDescent="0.2">
      <c r="A563" t="s">
        <v>13384</v>
      </c>
      <c r="B563" t="s">
        <v>13440</v>
      </c>
      <c r="C563" t="s">
        <v>13412</v>
      </c>
      <c r="D563">
        <v>3</v>
      </c>
      <c r="E563">
        <v>248</v>
      </c>
      <c r="F563">
        <f>D563*E563</f>
        <v>744</v>
      </c>
      <c r="K563">
        <f t="shared" si="0"/>
        <v>0</v>
      </c>
    </row>
    <row r="564" spans="1:11" x14ac:dyDescent="0.2">
      <c r="K564">
        <f t="shared" si="0"/>
        <v>0</v>
      </c>
    </row>
    <row r="566" spans="1:11" x14ac:dyDescent="0.2">
      <c r="A566" t="s">
        <v>1204</v>
      </c>
      <c r="B566" t="s">
        <v>1257</v>
      </c>
      <c r="C566" t="s">
        <v>1163</v>
      </c>
      <c r="D566">
        <v>2</v>
      </c>
      <c r="E566">
        <v>350</v>
      </c>
      <c r="F566">
        <v>700</v>
      </c>
      <c r="K566">
        <f t="shared" si="0"/>
        <v>0</v>
      </c>
    </row>
    <row r="567" spans="1:11" x14ac:dyDescent="0.2">
      <c r="K567">
        <f t="shared" si="0"/>
        <v>0</v>
      </c>
    </row>
    <row r="569" spans="1:11" x14ac:dyDescent="0.2">
      <c r="F569">
        <f>D569*E569</f>
        <v>0</v>
      </c>
      <c r="K569">
        <f t="shared" si="0"/>
        <v>0</v>
      </c>
    </row>
    <row r="570" spans="1:11" x14ac:dyDescent="0.2">
      <c r="K570">
        <f t="shared" si="0"/>
        <v>0</v>
      </c>
    </row>
    <row r="572" spans="1:11" x14ac:dyDescent="0.2">
      <c r="F572">
        <f>D572*E572</f>
        <v>0</v>
      </c>
      <c r="K572">
        <f t="shared" si="0"/>
        <v>0</v>
      </c>
    </row>
    <row r="573" spans="1:11" x14ac:dyDescent="0.2">
      <c r="K573">
        <f t="shared" si="0"/>
        <v>0</v>
      </c>
    </row>
    <row r="575" spans="1:11" x14ac:dyDescent="0.2">
      <c r="F575">
        <f>D575*E575</f>
        <v>0</v>
      </c>
      <c r="K575">
        <f t="shared" si="0"/>
        <v>0</v>
      </c>
    </row>
    <row r="576" spans="1:11" x14ac:dyDescent="0.2">
      <c r="K576">
        <f t="shared" si="0"/>
        <v>0</v>
      </c>
    </row>
    <row r="578" spans="6:11" x14ac:dyDescent="0.2">
      <c r="F578">
        <f>D578*E578</f>
        <v>0</v>
      </c>
      <c r="K578">
        <f t="shared" si="0"/>
        <v>0</v>
      </c>
    </row>
    <row r="579" spans="6:11" x14ac:dyDescent="0.2">
      <c r="K579">
        <f t="shared" si="0"/>
        <v>0</v>
      </c>
    </row>
    <row r="581" spans="6:11" x14ac:dyDescent="0.2">
      <c r="F581">
        <f>D581*E581</f>
        <v>0</v>
      </c>
      <c r="K581">
        <f t="shared" ref="K581:K603" si="1">H581*J581</f>
        <v>0</v>
      </c>
    </row>
    <row r="582" spans="6:11" x14ac:dyDescent="0.2">
      <c r="K582">
        <f t="shared" si="1"/>
        <v>0</v>
      </c>
    </row>
    <row r="584" spans="6:11" x14ac:dyDescent="0.2">
      <c r="F584">
        <f>D584*E584</f>
        <v>0</v>
      </c>
      <c r="K584">
        <f t="shared" si="1"/>
        <v>0</v>
      </c>
    </row>
    <row r="585" spans="6:11" x14ac:dyDescent="0.2">
      <c r="K585">
        <f t="shared" si="1"/>
        <v>0</v>
      </c>
    </row>
    <row r="587" spans="6:11" x14ac:dyDescent="0.2">
      <c r="F587">
        <f>D587*E587</f>
        <v>0</v>
      </c>
      <c r="K587">
        <f t="shared" si="1"/>
        <v>0</v>
      </c>
    </row>
    <row r="588" spans="6:11" x14ac:dyDescent="0.2">
      <c r="K588">
        <f t="shared" si="1"/>
        <v>0</v>
      </c>
    </row>
    <row r="590" spans="6:11" x14ac:dyDescent="0.2">
      <c r="F590">
        <f>D590*E590</f>
        <v>0</v>
      </c>
      <c r="K590">
        <f t="shared" si="1"/>
        <v>0</v>
      </c>
    </row>
    <row r="591" spans="6:11" x14ac:dyDescent="0.2">
      <c r="K591">
        <f t="shared" si="1"/>
        <v>0</v>
      </c>
    </row>
    <row r="593" spans="6:11" x14ac:dyDescent="0.2">
      <c r="F593">
        <f>D593*E593</f>
        <v>0</v>
      </c>
      <c r="K593">
        <f t="shared" si="1"/>
        <v>0</v>
      </c>
    </row>
    <row r="594" spans="6:11" x14ac:dyDescent="0.2">
      <c r="K594">
        <f t="shared" si="1"/>
        <v>0</v>
      </c>
    </row>
    <row r="596" spans="6:11" x14ac:dyDescent="0.2">
      <c r="F596">
        <f>D596*E596</f>
        <v>0</v>
      </c>
      <c r="K596">
        <f t="shared" si="1"/>
        <v>0</v>
      </c>
    </row>
    <row r="597" spans="6:11" x14ac:dyDescent="0.2">
      <c r="K597">
        <f t="shared" si="1"/>
        <v>0</v>
      </c>
    </row>
    <row r="599" spans="6:11" x14ac:dyDescent="0.2">
      <c r="F599">
        <f>D599*E599</f>
        <v>0</v>
      </c>
      <c r="K599">
        <f t="shared" si="1"/>
        <v>0</v>
      </c>
    </row>
    <row r="600" spans="6:11" x14ac:dyDescent="0.2">
      <c r="K600">
        <f t="shared" si="1"/>
        <v>0</v>
      </c>
    </row>
    <row r="602" spans="6:11" x14ac:dyDescent="0.2">
      <c r="F602">
        <f>D602*E602</f>
        <v>0</v>
      </c>
      <c r="K602">
        <f t="shared" si="1"/>
        <v>0</v>
      </c>
    </row>
    <row r="603" spans="6:11" x14ac:dyDescent="0.2">
      <c r="K603">
        <f t="shared" si="1"/>
        <v>0</v>
      </c>
    </row>
  </sheetData>
  <mergeCells count="1">
    <mergeCell ref="A1:C3"/>
  </mergeCells>
  <phoneticPr fontId="13" type="noConversion"/>
  <pageMargins left="0.75" right="0.75" top="1" bottom="1" header="0.5" footer="0.5"/>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dimension ref="A1:K51"/>
  <sheetViews>
    <sheetView zoomScaleNormal="100" workbookViewId="0">
      <selection activeCell="C6" sqref="C6"/>
    </sheetView>
  </sheetViews>
  <sheetFormatPr baseColWidth="10" defaultRowHeight="12.75" x14ac:dyDescent="0.2"/>
  <cols>
    <col min="7" max="7" width="13.625" customWidth="1"/>
  </cols>
  <sheetData>
    <row r="1" spans="1:11" x14ac:dyDescent="0.2">
      <c r="A1" s="127" t="s">
        <v>13233</v>
      </c>
      <c r="B1" s="128"/>
      <c r="C1" s="129"/>
    </row>
    <row r="2" spans="1:11" x14ac:dyDescent="0.2">
      <c r="A2" s="130"/>
      <c r="B2" s="131"/>
      <c r="C2" s="132"/>
    </row>
    <row r="3" spans="1:11" x14ac:dyDescent="0.2">
      <c r="A3" s="133"/>
      <c r="B3" s="134"/>
      <c r="C3" s="135"/>
    </row>
    <row r="4" spans="1:11" ht="13.5" thickBot="1" x14ac:dyDescent="0.25"/>
    <row r="5" spans="1:11" ht="18.75" thickBot="1" x14ac:dyDescent="0.3">
      <c r="A5" s="3" t="s">
        <v>6476</v>
      </c>
      <c r="B5" s="3" t="s">
        <v>6814</v>
      </c>
      <c r="C5" s="3" t="s">
        <v>7844</v>
      </c>
      <c r="D5" s="3" t="s">
        <v>7684</v>
      </c>
      <c r="E5" s="3" t="s">
        <v>7848</v>
      </c>
      <c r="F5" s="4" t="s">
        <v>6904</v>
      </c>
      <c r="G5" s="3" t="s">
        <v>6829</v>
      </c>
      <c r="H5" s="3" t="s">
        <v>6844</v>
      </c>
      <c r="I5" s="3" t="s">
        <v>6404</v>
      </c>
      <c r="J5" s="3" t="s">
        <v>7022</v>
      </c>
      <c r="K5" s="3" t="s">
        <v>6312</v>
      </c>
    </row>
    <row r="6" spans="1:11" x14ac:dyDescent="0.2">
      <c r="A6" t="s">
        <v>13191</v>
      </c>
      <c r="B6" t="s">
        <v>13192</v>
      </c>
      <c r="C6" t="s">
        <v>13262</v>
      </c>
      <c r="D6">
        <v>2</v>
      </c>
      <c r="E6">
        <v>288</v>
      </c>
      <c r="F6">
        <v>576</v>
      </c>
      <c r="G6" t="s">
        <v>13352</v>
      </c>
      <c r="H6">
        <v>568</v>
      </c>
      <c r="I6">
        <v>8</v>
      </c>
      <c r="J6">
        <v>9.5</v>
      </c>
      <c r="K6">
        <v>5396</v>
      </c>
    </row>
    <row r="7" spans="1:11" x14ac:dyDescent="0.2">
      <c r="G7" t="s">
        <v>21656</v>
      </c>
      <c r="H7">
        <v>8</v>
      </c>
      <c r="I7">
        <v>0</v>
      </c>
    </row>
    <row r="9" spans="1:11" x14ac:dyDescent="0.2">
      <c r="A9" t="s">
        <v>13158</v>
      </c>
      <c r="B9" t="s">
        <v>13302</v>
      </c>
      <c r="C9" t="s">
        <v>13303</v>
      </c>
      <c r="D9">
        <v>2</v>
      </c>
      <c r="E9">
        <v>369</v>
      </c>
      <c r="F9">
        <v>738</v>
      </c>
      <c r="G9" t="s">
        <v>13365</v>
      </c>
      <c r="H9">
        <v>722</v>
      </c>
      <c r="I9">
        <v>16</v>
      </c>
      <c r="J9">
        <v>9.5</v>
      </c>
      <c r="K9">
        <v>6859</v>
      </c>
    </row>
    <row r="12" spans="1:11" x14ac:dyDescent="0.2">
      <c r="A12" t="s">
        <v>13352</v>
      </c>
      <c r="B12" t="s">
        <v>13271</v>
      </c>
      <c r="C12" t="s">
        <v>13272</v>
      </c>
      <c r="D12">
        <v>3</v>
      </c>
      <c r="E12">
        <v>187</v>
      </c>
      <c r="F12">
        <v>561</v>
      </c>
      <c r="G12" t="s">
        <v>13524</v>
      </c>
      <c r="H12">
        <v>557</v>
      </c>
      <c r="I12">
        <v>4</v>
      </c>
      <c r="J12">
        <v>8.5</v>
      </c>
      <c r="K12">
        <v>4735</v>
      </c>
    </row>
    <row r="13" spans="1:11" x14ac:dyDescent="0.2">
      <c r="G13" t="s">
        <v>21826</v>
      </c>
      <c r="H13">
        <v>4</v>
      </c>
      <c r="I13">
        <v>0</v>
      </c>
    </row>
    <row r="15" spans="1:11" x14ac:dyDescent="0.2">
      <c r="A15" t="s">
        <v>13355</v>
      </c>
      <c r="B15" t="s">
        <v>13249</v>
      </c>
      <c r="C15" t="s">
        <v>13250</v>
      </c>
      <c r="D15">
        <v>2</v>
      </c>
      <c r="E15">
        <v>340</v>
      </c>
      <c r="F15">
        <v>680</v>
      </c>
    </row>
    <row r="18" spans="1:11" x14ac:dyDescent="0.2">
      <c r="A18" t="s">
        <v>13340</v>
      </c>
      <c r="B18" t="s">
        <v>13285</v>
      </c>
      <c r="C18" t="s">
        <v>13286</v>
      </c>
      <c r="D18">
        <v>3</v>
      </c>
      <c r="E18">
        <v>212</v>
      </c>
      <c r="F18">
        <v>636</v>
      </c>
      <c r="G18" t="s">
        <v>13525</v>
      </c>
      <c r="H18">
        <v>622</v>
      </c>
      <c r="I18">
        <v>14</v>
      </c>
      <c r="J18">
        <v>10.5</v>
      </c>
      <c r="K18">
        <f>H18*J18</f>
        <v>6531</v>
      </c>
    </row>
    <row r="21" spans="1:11" x14ac:dyDescent="0.2">
      <c r="A21" t="s">
        <v>13340</v>
      </c>
      <c r="B21" t="s">
        <v>13295</v>
      </c>
      <c r="C21" t="s">
        <v>13341</v>
      </c>
      <c r="D21">
        <v>3</v>
      </c>
      <c r="E21">
        <v>212</v>
      </c>
      <c r="F21">
        <v>636</v>
      </c>
      <c r="G21" t="s">
        <v>21750</v>
      </c>
      <c r="H21">
        <v>620</v>
      </c>
      <c r="I21">
        <v>16</v>
      </c>
      <c r="J21">
        <v>9</v>
      </c>
      <c r="K21">
        <f>H21*J21</f>
        <v>5580</v>
      </c>
    </row>
    <row r="22" spans="1:11" x14ac:dyDescent="0.2">
      <c r="G22" t="s">
        <v>21662</v>
      </c>
      <c r="H22">
        <v>7</v>
      </c>
      <c r="I22">
        <v>9</v>
      </c>
      <c r="J22">
        <v>9</v>
      </c>
      <c r="K22">
        <f t="shared" ref="K22:K31" si="0">H22*J22</f>
        <v>63</v>
      </c>
    </row>
    <row r="24" spans="1:11" x14ac:dyDescent="0.2">
      <c r="A24" t="s">
        <v>13525</v>
      </c>
      <c r="B24" t="s">
        <v>13503</v>
      </c>
      <c r="C24" t="s">
        <v>13458</v>
      </c>
      <c r="D24">
        <v>2</v>
      </c>
      <c r="E24">
        <v>297</v>
      </c>
      <c r="F24">
        <v>594</v>
      </c>
      <c r="G24" t="s">
        <v>21662</v>
      </c>
      <c r="H24">
        <v>585</v>
      </c>
      <c r="I24">
        <v>9</v>
      </c>
      <c r="J24">
        <v>10.5</v>
      </c>
      <c r="K24">
        <f t="shared" si="0"/>
        <v>6142.5</v>
      </c>
    </row>
    <row r="25" spans="1:11" x14ac:dyDescent="0.2">
      <c r="K25">
        <f t="shared" si="0"/>
        <v>0</v>
      </c>
    </row>
    <row r="27" spans="1:11" x14ac:dyDescent="0.2">
      <c r="A27" t="s">
        <v>13525</v>
      </c>
      <c r="B27" t="s">
        <v>13544</v>
      </c>
      <c r="C27" t="s">
        <v>13545</v>
      </c>
      <c r="D27">
        <v>2</v>
      </c>
      <c r="E27">
        <v>297</v>
      </c>
      <c r="F27">
        <v>594</v>
      </c>
      <c r="G27" t="s">
        <v>21759</v>
      </c>
      <c r="H27">
        <v>580</v>
      </c>
      <c r="I27">
        <v>14</v>
      </c>
      <c r="J27">
        <v>11</v>
      </c>
      <c r="K27">
        <f t="shared" si="0"/>
        <v>6380</v>
      </c>
    </row>
    <row r="28" spans="1:11" x14ac:dyDescent="0.2">
      <c r="K28">
        <f t="shared" si="0"/>
        <v>0</v>
      </c>
    </row>
    <row r="30" spans="1:11" x14ac:dyDescent="0.2">
      <c r="A30" t="s">
        <v>21663</v>
      </c>
      <c r="B30" t="s">
        <v>13626</v>
      </c>
      <c r="C30" t="s">
        <v>13627</v>
      </c>
      <c r="D30">
        <v>2</v>
      </c>
      <c r="E30">
        <v>375</v>
      </c>
      <c r="F30">
        <v>750</v>
      </c>
      <c r="G30" t="s">
        <v>21667</v>
      </c>
      <c r="H30">
        <v>735</v>
      </c>
      <c r="I30">
        <v>15</v>
      </c>
      <c r="J30">
        <v>9</v>
      </c>
      <c r="K30">
        <f t="shared" si="0"/>
        <v>6615</v>
      </c>
    </row>
    <row r="31" spans="1:11" x14ac:dyDescent="0.2">
      <c r="K31">
        <f t="shared" si="0"/>
        <v>0</v>
      </c>
    </row>
    <row r="33" spans="1:11" x14ac:dyDescent="0.2">
      <c r="A33" t="s">
        <v>21784</v>
      </c>
      <c r="B33" t="s">
        <v>13803</v>
      </c>
      <c r="C33" t="s">
        <v>13804</v>
      </c>
      <c r="D33">
        <v>2</v>
      </c>
      <c r="E33">
        <v>375</v>
      </c>
      <c r="F33">
        <v>750</v>
      </c>
      <c r="G33" t="s">
        <v>21760</v>
      </c>
      <c r="H33">
        <v>747</v>
      </c>
      <c r="I33">
        <v>3</v>
      </c>
      <c r="J33">
        <v>8</v>
      </c>
      <c r="K33">
        <v>5976</v>
      </c>
    </row>
    <row r="36" spans="1:11" x14ac:dyDescent="0.2">
      <c r="A36" t="s">
        <v>21784</v>
      </c>
      <c r="B36" t="s">
        <v>13750</v>
      </c>
      <c r="C36" t="s">
        <v>13751</v>
      </c>
      <c r="D36">
        <v>2</v>
      </c>
      <c r="E36">
        <v>341</v>
      </c>
      <c r="F36">
        <v>682</v>
      </c>
      <c r="G36" t="s">
        <v>21778</v>
      </c>
      <c r="H36">
        <v>656</v>
      </c>
      <c r="I36">
        <v>26</v>
      </c>
      <c r="J36">
        <v>9</v>
      </c>
      <c r="K36">
        <v>5904</v>
      </c>
    </row>
    <row r="39" spans="1:11" x14ac:dyDescent="0.2">
      <c r="A39" t="s">
        <v>21711</v>
      </c>
      <c r="B39" t="s">
        <v>13839</v>
      </c>
      <c r="C39" t="s">
        <v>13840</v>
      </c>
      <c r="D39">
        <v>2</v>
      </c>
      <c r="E39">
        <v>297</v>
      </c>
      <c r="F39">
        <v>594</v>
      </c>
    </row>
    <row r="42" spans="1:11" x14ac:dyDescent="0.2">
      <c r="A42" t="s">
        <v>21711</v>
      </c>
      <c r="B42" t="s">
        <v>13809</v>
      </c>
      <c r="C42" t="s">
        <v>13810</v>
      </c>
      <c r="D42">
        <v>1</v>
      </c>
      <c r="E42">
        <v>676</v>
      </c>
      <c r="F42">
        <v>676</v>
      </c>
    </row>
    <row r="45" spans="1:11" x14ac:dyDescent="0.2">
      <c r="A45" s="12">
        <v>39904</v>
      </c>
      <c r="B45" t="s">
        <v>1328</v>
      </c>
      <c r="C45" t="s">
        <v>1329</v>
      </c>
      <c r="D45">
        <v>2</v>
      </c>
      <c r="E45">
        <v>341</v>
      </c>
      <c r="F45">
        <v>682</v>
      </c>
    </row>
    <row r="48" spans="1:11" x14ac:dyDescent="0.2">
      <c r="A48" t="s">
        <v>1330</v>
      </c>
      <c r="B48" t="s">
        <v>1284</v>
      </c>
      <c r="C48" t="s">
        <v>1285</v>
      </c>
      <c r="D48">
        <v>2</v>
      </c>
      <c r="E48">
        <v>341</v>
      </c>
      <c r="F48">
        <v>682</v>
      </c>
    </row>
    <row r="51" spans="1:6" x14ac:dyDescent="0.2">
      <c r="A51" t="s">
        <v>1212</v>
      </c>
      <c r="B51" t="s">
        <v>1339</v>
      </c>
      <c r="C51" t="s">
        <v>1340</v>
      </c>
      <c r="D51">
        <v>2</v>
      </c>
      <c r="E51">
        <v>341</v>
      </c>
      <c r="F51">
        <v>682</v>
      </c>
    </row>
  </sheetData>
  <mergeCells count="1">
    <mergeCell ref="A1:C3"/>
  </mergeCells>
  <phoneticPr fontId="13" type="noConversion"/>
  <pageMargins left="0.75" right="0.75" top="1" bottom="1" header="0.5" footer="0.5"/>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dimension ref="A1:K53"/>
  <sheetViews>
    <sheetView topLeftCell="A29" zoomScaleNormal="100" workbookViewId="0">
      <selection activeCell="K16" sqref="K16"/>
    </sheetView>
  </sheetViews>
  <sheetFormatPr baseColWidth="10" defaultRowHeight="12.75" x14ac:dyDescent="0.2"/>
  <cols>
    <col min="7" max="7" width="16.125" customWidth="1"/>
  </cols>
  <sheetData>
    <row r="1" spans="1:11" x14ac:dyDescent="0.2">
      <c r="A1" s="127" t="s">
        <v>7734</v>
      </c>
      <c r="B1" s="128"/>
      <c r="C1" s="129"/>
    </row>
    <row r="2" spans="1:11" x14ac:dyDescent="0.2">
      <c r="A2" s="130"/>
      <c r="B2" s="131"/>
      <c r="C2" s="132"/>
    </row>
    <row r="3" spans="1:11" x14ac:dyDescent="0.2">
      <c r="A3" s="133"/>
      <c r="B3" s="134"/>
      <c r="C3" s="135"/>
    </row>
    <row r="4" spans="1:11" ht="13.5" thickBot="1" x14ac:dyDescent="0.25"/>
    <row r="5" spans="1:11" ht="18.75" thickBot="1" x14ac:dyDescent="0.3">
      <c r="A5" s="3" t="s">
        <v>6476</v>
      </c>
      <c r="B5" s="3" t="s">
        <v>6814</v>
      </c>
      <c r="C5" s="3" t="s">
        <v>6932</v>
      </c>
      <c r="D5" s="3" t="s">
        <v>6377</v>
      </c>
      <c r="E5" s="3" t="s">
        <v>6249</v>
      </c>
      <c r="F5" s="4" t="s">
        <v>6904</v>
      </c>
      <c r="G5" s="3" t="s">
        <v>6829</v>
      </c>
      <c r="H5" s="3" t="s">
        <v>6844</v>
      </c>
      <c r="I5" s="3" t="s">
        <v>6404</v>
      </c>
      <c r="J5" s="3" t="s">
        <v>7022</v>
      </c>
      <c r="K5" s="3" t="s">
        <v>6312</v>
      </c>
    </row>
    <row r="6" spans="1:11" x14ac:dyDescent="0.2">
      <c r="A6" s="5">
        <v>39091</v>
      </c>
      <c r="B6" t="s">
        <v>7774</v>
      </c>
      <c r="C6" t="s">
        <v>5234</v>
      </c>
      <c r="D6">
        <v>2</v>
      </c>
      <c r="E6">
        <v>310</v>
      </c>
      <c r="F6">
        <v>620</v>
      </c>
      <c r="G6" s="5">
        <v>39107</v>
      </c>
      <c r="H6">
        <v>609</v>
      </c>
      <c r="I6">
        <v>11</v>
      </c>
      <c r="J6">
        <v>8.5</v>
      </c>
      <c r="K6">
        <v>5176</v>
      </c>
    </row>
    <row r="7" spans="1:11" x14ac:dyDescent="0.2">
      <c r="A7" s="5"/>
      <c r="G7" s="5">
        <v>39219</v>
      </c>
      <c r="H7">
        <v>10</v>
      </c>
      <c r="I7">
        <v>1</v>
      </c>
      <c r="J7">
        <v>8.5</v>
      </c>
      <c r="K7">
        <v>85</v>
      </c>
    </row>
    <row r="8" spans="1:11" x14ac:dyDescent="0.2">
      <c r="A8" s="5"/>
      <c r="G8" s="5" t="s">
        <v>8015</v>
      </c>
      <c r="H8">
        <v>1</v>
      </c>
      <c r="I8">
        <v>0</v>
      </c>
    </row>
    <row r="10" spans="1:11" x14ac:dyDescent="0.2">
      <c r="A10" s="5">
        <v>39107</v>
      </c>
      <c r="B10" t="s">
        <v>7168</v>
      </c>
      <c r="C10" t="s">
        <v>7674</v>
      </c>
      <c r="D10">
        <v>2</v>
      </c>
      <c r="E10">
        <v>375</v>
      </c>
      <c r="F10">
        <v>750</v>
      </c>
      <c r="G10" s="5">
        <v>39115</v>
      </c>
      <c r="H10">
        <v>741</v>
      </c>
      <c r="I10">
        <v>9</v>
      </c>
      <c r="J10">
        <v>9</v>
      </c>
      <c r="K10">
        <v>6669</v>
      </c>
    </row>
    <row r="11" spans="1:11" x14ac:dyDescent="0.2">
      <c r="A11" s="5"/>
      <c r="G11" s="5" t="s">
        <v>8026</v>
      </c>
      <c r="H11">
        <v>9</v>
      </c>
      <c r="I11">
        <v>0</v>
      </c>
    </row>
    <row r="13" spans="1:11" x14ac:dyDescent="0.2">
      <c r="A13" s="5">
        <v>39121</v>
      </c>
      <c r="B13" t="s">
        <v>4999</v>
      </c>
      <c r="C13" t="s">
        <v>5124</v>
      </c>
      <c r="D13">
        <v>2</v>
      </c>
      <c r="E13">
        <v>306</v>
      </c>
      <c r="F13">
        <v>612</v>
      </c>
      <c r="G13" s="5">
        <v>39135</v>
      </c>
      <c r="H13">
        <v>609</v>
      </c>
      <c r="I13">
        <v>3</v>
      </c>
      <c r="J13">
        <v>9</v>
      </c>
      <c r="K13">
        <v>5481</v>
      </c>
    </row>
    <row r="14" spans="1:11" x14ac:dyDescent="0.2">
      <c r="A14" s="5"/>
      <c r="G14" s="5" t="s">
        <v>8026</v>
      </c>
      <c r="H14">
        <v>3</v>
      </c>
      <c r="I14">
        <v>0</v>
      </c>
    </row>
    <row r="16" spans="1:11" x14ac:dyDescent="0.2">
      <c r="A16" s="5">
        <v>39135</v>
      </c>
      <c r="B16" t="s">
        <v>5007</v>
      </c>
      <c r="C16" t="s">
        <v>5008</v>
      </c>
      <c r="D16">
        <v>2</v>
      </c>
      <c r="E16">
        <v>308</v>
      </c>
      <c r="F16">
        <v>616</v>
      </c>
      <c r="G16" s="5">
        <v>39149</v>
      </c>
      <c r="H16">
        <v>607</v>
      </c>
      <c r="I16">
        <v>9</v>
      </c>
      <c r="J16">
        <v>9</v>
      </c>
      <c r="K16">
        <v>5463</v>
      </c>
    </row>
    <row r="17" spans="1:11" x14ac:dyDescent="0.2">
      <c r="A17" s="5"/>
      <c r="G17" s="5">
        <v>39219</v>
      </c>
      <c r="H17">
        <v>8</v>
      </c>
      <c r="I17">
        <v>1</v>
      </c>
      <c r="J17">
        <v>9</v>
      </c>
      <c r="K17">
        <v>72</v>
      </c>
    </row>
    <row r="18" spans="1:11" x14ac:dyDescent="0.2">
      <c r="A18" s="5"/>
      <c r="G18" s="5" t="s">
        <v>8026</v>
      </c>
      <c r="H18">
        <v>1</v>
      </c>
      <c r="I18">
        <v>0</v>
      </c>
    </row>
    <row r="20" spans="1:11" x14ac:dyDescent="0.2">
      <c r="A20" s="5">
        <v>39150</v>
      </c>
      <c r="B20" t="s">
        <v>7544</v>
      </c>
      <c r="C20" t="s">
        <v>7547</v>
      </c>
      <c r="D20">
        <v>2</v>
      </c>
      <c r="E20">
        <v>309</v>
      </c>
      <c r="F20">
        <v>618</v>
      </c>
      <c r="G20" s="5">
        <v>39170</v>
      </c>
      <c r="H20">
        <v>608</v>
      </c>
      <c r="I20">
        <v>10</v>
      </c>
      <c r="J20">
        <v>9</v>
      </c>
      <c r="K20">
        <v>5472</v>
      </c>
    </row>
    <row r="21" spans="1:11" x14ac:dyDescent="0.2">
      <c r="A21" s="5"/>
      <c r="G21" s="5">
        <v>39233</v>
      </c>
      <c r="H21">
        <v>7</v>
      </c>
      <c r="I21">
        <v>3</v>
      </c>
      <c r="J21">
        <v>9</v>
      </c>
      <c r="K21">
        <v>63</v>
      </c>
    </row>
    <row r="22" spans="1:11" x14ac:dyDescent="0.2">
      <c r="A22" s="5"/>
      <c r="G22" s="5" t="s">
        <v>8258</v>
      </c>
      <c r="H22">
        <v>3</v>
      </c>
      <c r="I22">
        <v>0</v>
      </c>
    </row>
    <row r="24" spans="1:11" x14ac:dyDescent="0.2">
      <c r="A24" s="5">
        <v>39175</v>
      </c>
      <c r="B24" t="s">
        <v>8096</v>
      </c>
      <c r="C24" t="s">
        <v>8097</v>
      </c>
      <c r="D24">
        <v>2</v>
      </c>
      <c r="E24">
        <v>300</v>
      </c>
      <c r="F24">
        <v>600</v>
      </c>
      <c r="G24" s="5">
        <v>39191</v>
      </c>
      <c r="H24">
        <v>595</v>
      </c>
      <c r="I24">
        <v>5</v>
      </c>
      <c r="J24">
        <v>8.5</v>
      </c>
      <c r="K24">
        <v>5058</v>
      </c>
    </row>
    <row r="25" spans="1:11" x14ac:dyDescent="0.2">
      <c r="G25" s="5">
        <v>39219</v>
      </c>
      <c r="H25">
        <v>4</v>
      </c>
      <c r="I25">
        <v>1</v>
      </c>
      <c r="J25">
        <v>8.5</v>
      </c>
      <c r="K25">
        <v>34</v>
      </c>
    </row>
    <row r="26" spans="1:11" x14ac:dyDescent="0.2">
      <c r="G26" s="5" t="s">
        <v>8015</v>
      </c>
      <c r="H26">
        <v>1</v>
      </c>
      <c r="I26">
        <v>0</v>
      </c>
    </row>
    <row r="27" spans="1:11" x14ac:dyDescent="0.2">
      <c r="G27" s="5"/>
    </row>
    <row r="29" spans="1:11" x14ac:dyDescent="0.2">
      <c r="A29" s="5">
        <v>39204</v>
      </c>
      <c r="B29" t="s">
        <v>7832</v>
      </c>
      <c r="C29" t="s">
        <v>4815</v>
      </c>
      <c r="D29">
        <v>3</v>
      </c>
      <c r="E29">
        <v>207</v>
      </c>
      <c r="F29">
        <v>621</v>
      </c>
      <c r="G29" s="5">
        <v>39210</v>
      </c>
      <c r="H29">
        <v>308</v>
      </c>
      <c r="I29">
        <v>313</v>
      </c>
      <c r="J29">
        <v>9.5</v>
      </c>
      <c r="K29">
        <v>2926</v>
      </c>
    </row>
    <row r="30" spans="1:11" x14ac:dyDescent="0.2">
      <c r="G30" s="5">
        <v>39219</v>
      </c>
      <c r="H30">
        <v>299</v>
      </c>
      <c r="I30">
        <v>14</v>
      </c>
      <c r="J30">
        <v>9.5</v>
      </c>
      <c r="K30">
        <v>2841</v>
      </c>
    </row>
    <row r="31" spans="1:11" x14ac:dyDescent="0.2">
      <c r="G31" s="5">
        <v>39233</v>
      </c>
      <c r="H31">
        <v>10</v>
      </c>
      <c r="I31">
        <v>4</v>
      </c>
      <c r="J31">
        <v>9.5</v>
      </c>
      <c r="K31">
        <v>95</v>
      </c>
    </row>
    <row r="32" spans="1:11" x14ac:dyDescent="0.2">
      <c r="G32" s="5" t="s">
        <v>8032</v>
      </c>
      <c r="H32">
        <v>4</v>
      </c>
      <c r="I32">
        <v>0</v>
      </c>
    </row>
    <row r="34" spans="1:11" x14ac:dyDescent="0.2">
      <c r="A34" s="5">
        <v>39212</v>
      </c>
      <c r="B34" t="s">
        <v>8066</v>
      </c>
      <c r="C34" t="s">
        <v>4916</v>
      </c>
      <c r="D34">
        <v>2</v>
      </c>
      <c r="E34">
        <v>242</v>
      </c>
      <c r="F34">
        <v>484</v>
      </c>
      <c r="G34" s="5">
        <v>39231</v>
      </c>
      <c r="H34">
        <v>477</v>
      </c>
      <c r="I34">
        <v>7</v>
      </c>
      <c r="J34">
        <v>9.5</v>
      </c>
      <c r="K34">
        <v>4532</v>
      </c>
    </row>
    <row r="35" spans="1:11" x14ac:dyDescent="0.2">
      <c r="G35" s="5">
        <v>39233</v>
      </c>
      <c r="H35">
        <v>2</v>
      </c>
      <c r="I35">
        <v>5</v>
      </c>
      <c r="J35">
        <v>9.5</v>
      </c>
      <c r="K35">
        <v>19</v>
      </c>
    </row>
    <row r="36" spans="1:11" x14ac:dyDescent="0.2">
      <c r="G36" t="s">
        <v>7878</v>
      </c>
      <c r="H36">
        <v>5</v>
      </c>
      <c r="I36">
        <v>0</v>
      </c>
    </row>
    <row r="39" spans="1:11" x14ac:dyDescent="0.2">
      <c r="A39" s="5">
        <v>39231</v>
      </c>
      <c r="B39" t="s">
        <v>8023</v>
      </c>
      <c r="C39" t="s">
        <v>8024</v>
      </c>
      <c r="D39">
        <v>2</v>
      </c>
      <c r="E39">
        <v>283</v>
      </c>
      <c r="F39">
        <v>566</v>
      </c>
      <c r="G39" s="5">
        <v>39247</v>
      </c>
      <c r="H39">
        <v>554</v>
      </c>
      <c r="I39">
        <v>12</v>
      </c>
      <c r="J39">
        <v>9</v>
      </c>
      <c r="K39">
        <v>4986</v>
      </c>
    </row>
    <row r="40" spans="1:11" x14ac:dyDescent="0.2">
      <c r="G40" s="5">
        <v>39298</v>
      </c>
      <c r="H40">
        <v>12</v>
      </c>
      <c r="I40">
        <v>0</v>
      </c>
    </row>
    <row r="42" spans="1:11" x14ac:dyDescent="0.2">
      <c r="A42" s="5">
        <v>39247</v>
      </c>
      <c r="B42" t="s">
        <v>8199</v>
      </c>
      <c r="C42" t="s">
        <v>8200</v>
      </c>
      <c r="D42">
        <v>3</v>
      </c>
      <c r="E42">
        <v>201</v>
      </c>
      <c r="F42">
        <v>603</v>
      </c>
      <c r="G42" s="5">
        <v>39261</v>
      </c>
      <c r="H42">
        <v>590</v>
      </c>
      <c r="I42">
        <v>13</v>
      </c>
      <c r="J42">
        <v>9</v>
      </c>
      <c r="K42">
        <v>5310</v>
      </c>
    </row>
    <row r="43" spans="1:11" x14ac:dyDescent="0.2">
      <c r="G43" t="s">
        <v>4087</v>
      </c>
      <c r="H43">
        <v>13</v>
      </c>
      <c r="I43">
        <v>0</v>
      </c>
    </row>
    <row r="45" spans="1:11" x14ac:dyDescent="0.2">
      <c r="A45" s="5">
        <v>39262</v>
      </c>
      <c r="B45" t="s">
        <v>8225</v>
      </c>
      <c r="C45" t="s">
        <v>8175</v>
      </c>
      <c r="D45">
        <v>1</v>
      </c>
      <c r="E45">
        <v>101</v>
      </c>
      <c r="F45">
        <v>101</v>
      </c>
      <c r="G45" s="5">
        <v>39282</v>
      </c>
      <c r="H45">
        <v>99</v>
      </c>
      <c r="I45">
        <v>2</v>
      </c>
      <c r="J45">
        <v>9.5</v>
      </c>
      <c r="K45">
        <v>941</v>
      </c>
    </row>
    <row r="46" spans="1:11" x14ac:dyDescent="0.2">
      <c r="G46" t="s">
        <v>5405</v>
      </c>
      <c r="H46">
        <v>2</v>
      </c>
      <c r="I46">
        <v>0</v>
      </c>
    </row>
    <row r="48" spans="1:11" x14ac:dyDescent="0.2">
      <c r="A48" s="5">
        <v>39262</v>
      </c>
      <c r="B48" t="s">
        <v>8394</v>
      </c>
      <c r="C48" t="s">
        <v>8175</v>
      </c>
      <c r="D48">
        <v>2</v>
      </c>
      <c r="E48">
        <v>302</v>
      </c>
      <c r="F48">
        <v>604</v>
      </c>
      <c r="G48" s="5">
        <v>39282</v>
      </c>
      <c r="H48">
        <v>598</v>
      </c>
      <c r="I48">
        <v>6</v>
      </c>
      <c r="J48">
        <v>9.5</v>
      </c>
      <c r="K48">
        <v>5681</v>
      </c>
    </row>
    <row r="49" spans="1:11" x14ac:dyDescent="0.2">
      <c r="G49" t="s">
        <v>8420</v>
      </c>
      <c r="H49">
        <v>6</v>
      </c>
      <c r="I49">
        <v>0</v>
      </c>
    </row>
    <row r="51" spans="1:11" x14ac:dyDescent="0.2">
      <c r="A51" s="5">
        <v>39282</v>
      </c>
      <c r="B51" t="s">
        <v>4255</v>
      </c>
      <c r="C51" t="s">
        <v>4256</v>
      </c>
      <c r="D51">
        <v>1</v>
      </c>
      <c r="E51">
        <v>525</v>
      </c>
      <c r="F51">
        <v>525</v>
      </c>
      <c r="G51" s="5">
        <v>39297</v>
      </c>
      <c r="H51">
        <v>516</v>
      </c>
      <c r="I51">
        <v>9</v>
      </c>
      <c r="J51">
        <v>10.5</v>
      </c>
      <c r="K51">
        <v>5418</v>
      </c>
    </row>
    <row r="52" spans="1:11" x14ac:dyDescent="0.2">
      <c r="G52" t="s">
        <v>4235</v>
      </c>
      <c r="H52">
        <v>3</v>
      </c>
      <c r="I52">
        <v>6</v>
      </c>
    </row>
    <row r="53" spans="1:11" x14ac:dyDescent="0.2">
      <c r="G53" s="5">
        <v>39298</v>
      </c>
      <c r="H53">
        <v>6</v>
      </c>
      <c r="I53">
        <v>0</v>
      </c>
    </row>
  </sheetData>
  <mergeCells count="1">
    <mergeCell ref="A1:C3"/>
  </mergeCells>
  <phoneticPr fontId="13" type="noConversion"/>
  <pageMargins left="0.75" right="0.75" top="1" bottom="1" header="0.5" footer="0.5"/>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dimension ref="A1:K40"/>
  <sheetViews>
    <sheetView topLeftCell="A4" zoomScaleNormal="100" workbookViewId="0">
      <selection activeCell="B32" sqref="B32"/>
    </sheetView>
  </sheetViews>
  <sheetFormatPr baseColWidth="10" defaultRowHeight="12.75" x14ac:dyDescent="0.2"/>
  <cols>
    <col min="7" max="7" width="15.875" customWidth="1"/>
  </cols>
  <sheetData>
    <row r="1" spans="1:11" ht="12.95" customHeight="1" x14ac:dyDescent="0.2">
      <c r="A1" s="127" t="s">
        <v>5389</v>
      </c>
      <c r="B1" s="128"/>
      <c r="C1" s="129"/>
    </row>
    <row r="2" spans="1:11" ht="12.95" customHeight="1" x14ac:dyDescent="0.2">
      <c r="A2" s="130"/>
      <c r="B2" s="131"/>
      <c r="C2" s="132"/>
    </row>
    <row r="3" spans="1:11" ht="12.95" customHeight="1" x14ac:dyDescent="0.2">
      <c r="A3" s="133"/>
      <c r="B3" s="134"/>
      <c r="C3" s="135"/>
    </row>
    <row r="4" spans="1:11" ht="13.5" thickBot="1" x14ac:dyDescent="0.25"/>
    <row r="5" spans="1:11" ht="18.75" thickBot="1" x14ac:dyDescent="0.3">
      <c r="A5" s="3" t="s">
        <v>6476</v>
      </c>
      <c r="B5" s="3" t="s">
        <v>6814</v>
      </c>
      <c r="C5" s="3" t="s">
        <v>6932</v>
      </c>
      <c r="D5" s="3" t="s">
        <v>6377</v>
      </c>
      <c r="E5" s="3" t="s">
        <v>6249</v>
      </c>
      <c r="F5" s="4" t="s">
        <v>6904</v>
      </c>
      <c r="G5" s="3" t="s">
        <v>6829</v>
      </c>
      <c r="H5" s="3" t="s">
        <v>6844</v>
      </c>
      <c r="I5" s="3" t="s">
        <v>6404</v>
      </c>
      <c r="J5" s="3" t="s">
        <v>7022</v>
      </c>
      <c r="K5" s="3" t="s">
        <v>6312</v>
      </c>
    </row>
    <row r="6" spans="1:11" x14ac:dyDescent="0.2">
      <c r="A6" s="5">
        <v>39100</v>
      </c>
      <c r="B6" t="s">
        <v>5220</v>
      </c>
      <c r="C6" t="s">
        <v>5084</v>
      </c>
      <c r="D6">
        <v>2</v>
      </c>
      <c r="E6">
        <v>307</v>
      </c>
      <c r="F6">
        <v>614</v>
      </c>
      <c r="G6" s="5">
        <v>39114</v>
      </c>
      <c r="H6">
        <v>599</v>
      </c>
      <c r="I6">
        <v>15</v>
      </c>
      <c r="J6">
        <v>8.5</v>
      </c>
      <c r="K6">
        <v>5092</v>
      </c>
    </row>
    <row r="7" spans="1:11" x14ac:dyDescent="0.2">
      <c r="G7" s="5">
        <v>39114</v>
      </c>
      <c r="H7" t="s">
        <v>5216</v>
      </c>
      <c r="I7">
        <v>14</v>
      </c>
    </row>
    <row r="8" spans="1:11" x14ac:dyDescent="0.2">
      <c r="G8" s="5" t="s">
        <v>8145</v>
      </c>
      <c r="H8">
        <v>5</v>
      </c>
      <c r="I8">
        <v>9</v>
      </c>
    </row>
    <row r="9" spans="1:11" x14ac:dyDescent="0.2">
      <c r="G9" s="5" t="s">
        <v>4508</v>
      </c>
      <c r="H9">
        <v>5</v>
      </c>
      <c r="I9">
        <v>4</v>
      </c>
    </row>
    <row r="11" spans="1:11" x14ac:dyDescent="0.2">
      <c r="A11" s="5">
        <v>39114</v>
      </c>
      <c r="B11" t="s">
        <v>7422</v>
      </c>
      <c r="C11" t="s">
        <v>7604</v>
      </c>
      <c r="D11">
        <v>2</v>
      </c>
      <c r="E11">
        <v>297</v>
      </c>
      <c r="F11">
        <v>594</v>
      </c>
      <c r="G11" s="5">
        <v>39128</v>
      </c>
      <c r="H11">
        <v>585</v>
      </c>
      <c r="I11">
        <v>9</v>
      </c>
      <c r="J11">
        <v>9</v>
      </c>
      <c r="K11">
        <v>5265</v>
      </c>
    </row>
    <row r="13" spans="1:11" x14ac:dyDescent="0.2">
      <c r="A13" s="5">
        <v>39128</v>
      </c>
      <c r="B13" t="s">
        <v>4810</v>
      </c>
      <c r="C13" t="s">
        <v>4817</v>
      </c>
      <c r="D13">
        <v>2</v>
      </c>
      <c r="E13">
        <v>301</v>
      </c>
      <c r="F13">
        <v>602</v>
      </c>
      <c r="G13" s="5">
        <v>39149</v>
      </c>
      <c r="H13">
        <v>597</v>
      </c>
      <c r="I13">
        <v>5</v>
      </c>
      <c r="J13">
        <v>8.5</v>
      </c>
      <c r="K13">
        <v>5075</v>
      </c>
    </row>
    <row r="14" spans="1:11" x14ac:dyDescent="0.2">
      <c r="A14" s="5"/>
      <c r="G14" s="5">
        <v>39149</v>
      </c>
      <c r="H14" t="s">
        <v>7559</v>
      </c>
      <c r="I14">
        <v>4</v>
      </c>
      <c r="J14">
        <v>8.5</v>
      </c>
      <c r="K14">
        <v>8.5</v>
      </c>
    </row>
    <row r="15" spans="1:11" x14ac:dyDescent="0.2">
      <c r="A15" s="5"/>
      <c r="G15" s="5" t="s">
        <v>7831</v>
      </c>
      <c r="H15">
        <v>4</v>
      </c>
      <c r="I15">
        <v>0</v>
      </c>
    </row>
    <row r="17" spans="1:11" x14ac:dyDescent="0.2">
      <c r="A17" s="5">
        <v>39128</v>
      </c>
      <c r="B17" t="s">
        <v>4833</v>
      </c>
      <c r="C17" t="s">
        <v>5079</v>
      </c>
      <c r="D17">
        <v>1</v>
      </c>
      <c r="E17">
        <v>301</v>
      </c>
      <c r="F17">
        <v>301</v>
      </c>
      <c r="G17" s="5">
        <v>39142</v>
      </c>
      <c r="H17">
        <v>292</v>
      </c>
      <c r="I17">
        <v>9</v>
      </c>
      <c r="J17">
        <v>9.5</v>
      </c>
      <c r="K17">
        <v>2774</v>
      </c>
    </row>
    <row r="19" spans="1:11" x14ac:dyDescent="0.2">
      <c r="A19" s="5">
        <v>39149</v>
      </c>
      <c r="B19" t="s">
        <v>7525</v>
      </c>
      <c r="C19" t="s">
        <v>7517</v>
      </c>
      <c r="D19">
        <v>2</v>
      </c>
      <c r="E19">
        <v>317</v>
      </c>
      <c r="F19">
        <v>634</v>
      </c>
      <c r="G19" s="5">
        <v>39163</v>
      </c>
      <c r="H19">
        <v>626</v>
      </c>
      <c r="I19">
        <v>8</v>
      </c>
      <c r="J19">
        <v>9</v>
      </c>
      <c r="K19">
        <v>5634</v>
      </c>
    </row>
    <row r="20" spans="1:11" x14ac:dyDescent="0.2">
      <c r="G20" s="5">
        <v>39163</v>
      </c>
      <c r="H20" t="s">
        <v>7657</v>
      </c>
      <c r="I20">
        <v>7</v>
      </c>
      <c r="J20">
        <v>9</v>
      </c>
      <c r="K20">
        <v>9</v>
      </c>
    </row>
    <row r="22" spans="1:11" x14ac:dyDescent="0.2">
      <c r="A22" s="5">
        <v>39163</v>
      </c>
      <c r="B22" t="s">
        <v>7987</v>
      </c>
      <c r="C22" t="s">
        <v>7983</v>
      </c>
      <c r="D22">
        <v>2</v>
      </c>
      <c r="E22">
        <v>231</v>
      </c>
      <c r="F22">
        <v>462</v>
      </c>
      <c r="G22" s="5">
        <v>39184</v>
      </c>
      <c r="H22">
        <v>461</v>
      </c>
      <c r="I22">
        <v>1</v>
      </c>
      <c r="J22">
        <v>9.5</v>
      </c>
      <c r="K22">
        <v>4380</v>
      </c>
    </row>
    <row r="24" spans="1:11" x14ac:dyDescent="0.2">
      <c r="A24" s="5">
        <v>39163</v>
      </c>
      <c r="B24" t="s">
        <v>7815</v>
      </c>
      <c r="C24" t="s">
        <v>7764</v>
      </c>
      <c r="D24">
        <v>2</v>
      </c>
      <c r="E24">
        <v>231</v>
      </c>
      <c r="F24">
        <v>462</v>
      </c>
      <c r="G24" s="5">
        <v>39177</v>
      </c>
      <c r="H24">
        <v>462</v>
      </c>
      <c r="I24">
        <v>0</v>
      </c>
      <c r="J24">
        <v>9.5</v>
      </c>
      <c r="K24">
        <v>4389</v>
      </c>
    </row>
    <row r="26" spans="1:11" x14ac:dyDescent="0.2">
      <c r="A26" s="5">
        <v>39191</v>
      </c>
      <c r="B26" t="s">
        <v>8081</v>
      </c>
      <c r="C26" t="s">
        <v>4746</v>
      </c>
      <c r="D26">
        <v>2.5</v>
      </c>
      <c r="E26">
        <v>281</v>
      </c>
      <c r="F26">
        <v>702</v>
      </c>
      <c r="G26" s="5">
        <v>39210</v>
      </c>
      <c r="H26">
        <v>693</v>
      </c>
      <c r="I26">
        <v>9</v>
      </c>
      <c r="J26">
        <v>9.5</v>
      </c>
      <c r="K26">
        <v>6584</v>
      </c>
    </row>
    <row r="29" spans="1:11" x14ac:dyDescent="0.2">
      <c r="A29" s="5">
        <v>39210</v>
      </c>
      <c r="B29" t="s">
        <v>7876</v>
      </c>
      <c r="C29" t="s">
        <v>7875</v>
      </c>
      <c r="D29">
        <v>1</v>
      </c>
      <c r="E29">
        <v>491</v>
      </c>
      <c r="F29">
        <v>491</v>
      </c>
      <c r="G29" s="5">
        <v>39219</v>
      </c>
      <c r="H29">
        <v>483</v>
      </c>
      <c r="I29">
        <v>8</v>
      </c>
      <c r="J29">
        <v>9.5</v>
      </c>
      <c r="K29">
        <v>4589</v>
      </c>
    </row>
    <row r="30" spans="1:11" x14ac:dyDescent="0.2">
      <c r="A30" s="5"/>
      <c r="G30" s="5"/>
    </row>
    <row r="32" spans="1:11" x14ac:dyDescent="0.2">
      <c r="A32" s="5">
        <v>39220</v>
      </c>
      <c r="B32" t="s">
        <v>3877</v>
      </c>
      <c r="C32" t="s">
        <v>4503</v>
      </c>
      <c r="D32">
        <v>1</v>
      </c>
      <c r="E32">
        <v>720</v>
      </c>
      <c r="F32">
        <v>720</v>
      </c>
      <c r="G32" s="5">
        <v>39254</v>
      </c>
      <c r="H32">
        <v>709</v>
      </c>
      <c r="I32">
        <v>11</v>
      </c>
      <c r="J32">
        <v>10</v>
      </c>
      <c r="K32">
        <v>7090</v>
      </c>
    </row>
    <row r="35" spans="1:11" x14ac:dyDescent="0.2">
      <c r="A35" s="5">
        <v>39254</v>
      </c>
      <c r="B35" t="s">
        <v>8201</v>
      </c>
      <c r="C35" t="s">
        <v>8202</v>
      </c>
      <c r="D35">
        <v>2</v>
      </c>
      <c r="E35">
        <v>312</v>
      </c>
      <c r="F35">
        <v>624</v>
      </c>
      <c r="G35" s="5">
        <v>39268</v>
      </c>
      <c r="H35">
        <v>610</v>
      </c>
      <c r="I35">
        <v>14</v>
      </c>
      <c r="J35">
        <v>9</v>
      </c>
      <c r="K35">
        <v>5490</v>
      </c>
    </row>
    <row r="36" spans="1:11" x14ac:dyDescent="0.2">
      <c r="G36" s="5">
        <v>39268</v>
      </c>
      <c r="H36" t="s">
        <v>7749</v>
      </c>
      <c r="I36">
        <v>13</v>
      </c>
      <c r="J36">
        <v>9</v>
      </c>
      <c r="K36">
        <v>9</v>
      </c>
    </row>
    <row r="39" spans="1:11" x14ac:dyDescent="0.2">
      <c r="A39" s="5">
        <v>39267</v>
      </c>
      <c r="B39" t="s">
        <v>8545</v>
      </c>
      <c r="C39" t="s">
        <v>7249</v>
      </c>
      <c r="D39">
        <v>2</v>
      </c>
      <c r="E39">
        <v>210</v>
      </c>
      <c r="F39">
        <v>420</v>
      </c>
      <c r="G39" s="5">
        <v>39282</v>
      </c>
      <c r="H39">
        <v>415</v>
      </c>
      <c r="I39">
        <v>5</v>
      </c>
      <c r="J39">
        <v>9</v>
      </c>
      <c r="K39">
        <v>3735</v>
      </c>
    </row>
    <row r="40" spans="1:11" x14ac:dyDescent="0.2">
      <c r="G40" s="5">
        <v>39282</v>
      </c>
      <c r="H40" t="s">
        <v>4981</v>
      </c>
      <c r="I40">
        <v>4</v>
      </c>
      <c r="J40">
        <v>9</v>
      </c>
      <c r="K40">
        <v>9</v>
      </c>
    </row>
  </sheetData>
  <mergeCells count="1">
    <mergeCell ref="A1:C3"/>
  </mergeCells>
  <phoneticPr fontId="13" type="noConversion"/>
  <pageMargins left="0.75" right="0.75" top="1" bottom="1" header="0.5" footer="0.5"/>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dimension ref="A1:K7"/>
  <sheetViews>
    <sheetView zoomScaleNormal="100" workbookViewId="0">
      <selection activeCell="K6" sqref="K6"/>
    </sheetView>
  </sheetViews>
  <sheetFormatPr baseColWidth="10" defaultRowHeight="12.75" x14ac:dyDescent="0.2"/>
  <sheetData>
    <row r="1" spans="1:11" x14ac:dyDescent="0.2">
      <c r="A1" s="127" t="s">
        <v>8278</v>
      </c>
      <c r="B1" s="128"/>
      <c r="C1" s="129"/>
    </row>
    <row r="2" spans="1:11" x14ac:dyDescent="0.2">
      <c r="A2" s="130"/>
      <c r="B2" s="131"/>
      <c r="C2" s="132"/>
    </row>
    <row r="3" spans="1:11" x14ac:dyDescent="0.2">
      <c r="A3" s="133"/>
      <c r="B3" s="134"/>
      <c r="C3" s="135"/>
    </row>
    <row r="4" spans="1:11" ht="13.5" thickBot="1" x14ac:dyDescent="0.25"/>
    <row r="5" spans="1:11" ht="18.75" thickBot="1" x14ac:dyDescent="0.3">
      <c r="A5" s="3" t="s">
        <v>6476</v>
      </c>
      <c r="B5" s="3" t="s">
        <v>6814</v>
      </c>
      <c r="C5" s="3" t="s">
        <v>6932</v>
      </c>
      <c r="D5" s="3" t="s">
        <v>6377</v>
      </c>
      <c r="E5" s="3" t="s">
        <v>6249</v>
      </c>
      <c r="F5" s="4" t="s">
        <v>6904</v>
      </c>
      <c r="G5" s="3" t="s">
        <v>6829</v>
      </c>
      <c r="H5" s="3" t="s">
        <v>6844</v>
      </c>
      <c r="I5" s="3" t="s">
        <v>6404</v>
      </c>
      <c r="J5" s="3" t="s">
        <v>7022</v>
      </c>
      <c r="K5" s="3" t="s">
        <v>6312</v>
      </c>
    </row>
    <row r="6" spans="1:11" x14ac:dyDescent="0.2">
      <c r="A6" s="5">
        <v>39249</v>
      </c>
      <c r="B6" t="s">
        <v>4669</v>
      </c>
      <c r="C6" t="s">
        <v>8279</v>
      </c>
      <c r="D6">
        <v>2</v>
      </c>
      <c r="E6">
        <v>296</v>
      </c>
      <c r="F6">
        <v>592</v>
      </c>
      <c r="G6" s="5">
        <v>39259</v>
      </c>
      <c r="H6">
        <v>559</v>
      </c>
      <c r="I6">
        <v>33</v>
      </c>
      <c r="J6">
        <v>9</v>
      </c>
      <c r="K6">
        <v>5031</v>
      </c>
    </row>
    <row r="7" spans="1:11" x14ac:dyDescent="0.2">
      <c r="G7" t="s">
        <v>4585</v>
      </c>
      <c r="H7">
        <v>21</v>
      </c>
      <c r="I7">
        <v>12</v>
      </c>
    </row>
  </sheetData>
  <mergeCells count="1">
    <mergeCell ref="A1:C3"/>
  </mergeCells>
  <phoneticPr fontId="13" type="noConversion"/>
  <pageMargins left="0.75" right="0.75" top="1" bottom="1" header="0.5" footer="0.5"/>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dimension ref="A1:K15"/>
  <sheetViews>
    <sheetView topLeftCell="A2" zoomScaleNormal="100" workbookViewId="0">
      <selection activeCell="C7" sqref="C7"/>
    </sheetView>
  </sheetViews>
  <sheetFormatPr baseColWidth="10" defaultRowHeight="12.75" x14ac:dyDescent="0.2"/>
  <sheetData>
    <row r="1" spans="1:11" x14ac:dyDescent="0.2">
      <c r="A1" s="127" t="s">
        <v>6548</v>
      </c>
      <c r="B1" s="128"/>
      <c r="C1" s="129"/>
    </row>
    <row r="2" spans="1:11" x14ac:dyDescent="0.2">
      <c r="A2" s="130"/>
      <c r="B2" s="131"/>
      <c r="C2" s="132"/>
    </row>
    <row r="3" spans="1:11" x14ac:dyDescent="0.2">
      <c r="A3" s="133"/>
      <c r="B3" s="134"/>
      <c r="C3" s="135"/>
    </row>
    <row r="4" spans="1:11" ht="13.5" thickBot="1" x14ac:dyDescent="0.25"/>
    <row r="5" spans="1:11" ht="18.75" thickBot="1" x14ac:dyDescent="0.3">
      <c r="A5" s="3" t="s">
        <v>6476</v>
      </c>
      <c r="B5" s="3" t="s">
        <v>6814</v>
      </c>
      <c r="C5" s="3" t="s">
        <v>6932</v>
      </c>
      <c r="D5" s="3" t="s">
        <v>6377</v>
      </c>
      <c r="E5" s="3" t="s">
        <v>6249</v>
      </c>
      <c r="F5" s="4" t="s">
        <v>6904</v>
      </c>
      <c r="G5" s="3" t="s">
        <v>6829</v>
      </c>
      <c r="H5" s="3" t="s">
        <v>6844</v>
      </c>
      <c r="I5" s="3" t="s">
        <v>6404</v>
      </c>
      <c r="J5" s="3" t="s">
        <v>7022</v>
      </c>
      <c r="K5" s="3" t="s">
        <v>6312</v>
      </c>
    </row>
    <row r="7" spans="1:11" x14ac:dyDescent="0.2">
      <c r="A7" s="5">
        <v>38918</v>
      </c>
      <c r="B7" t="s">
        <v>6338</v>
      </c>
      <c r="C7" t="s">
        <v>6366</v>
      </c>
      <c r="D7">
        <v>2</v>
      </c>
      <c r="E7">
        <v>262</v>
      </c>
      <c r="F7">
        <v>524</v>
      </c>
      <c r="G7" s="5">
        <v>38925</v>
      </c>
      <c r="H7">
        <v>520</v>
      </c>
      <c r="I7">
        <v>4</v>
      </c>
      <c r="J7">
        <v>8.5</v>
      </c>
      <c r="K7">
        <f>H7*J7</f>
        <v>4420</v>
      </c>
    </row>
    <row r="8" spans="1:11" x14ac:dyDescent="0.2">
      <c r="G8" s="5">
        <v>38946</v>
      </c>
      <c r="H8">
        <v>4</v>
      </c>
      <c r="I8">
        <v>0</v>
      </c>
    </row>
    <row r="10" spans="1:11" x14ac:dyDescent="0.2">
      <c r="A10" s="5">
        <v>38925</v>
      </c>
      <c r="B10" t="s">
        <v>5683</v>
      </c>
      <c r="C10" t="s">
        <v>5684</v>
      </c>
      <c r="D10">
        <v>3</v>
      </c>
      <c r="E10">
        <v>228</v>
      </c>
      <c r="F10">
        <v>684</v>
      </c>
      <c r="G10" s="5">
        <v>38939</v>
      </c>
      <c r="H10">
        <v>675</v>
      </c>
      <c r="I10">
        <v>9</v>
      </c>
      <c r="J10">
        <v>8.5</v>
      </c>
      <c r="K10">
        <f>H10*J10</f>
        <v>5737.5</v>
      </c>
    </row>
    <row r="12" spans="1:11" x14ac:dyDescent="0.2">
      <c r="A12" s="5">
        <v>38939</v>
      </c>
      <c r="B12" t="s">
        <v>5940</v>
      </c>
      <c r="C12" t="s">
        <v>5941</v>
      </c>
      <c r="D12">
        <v>2</v>
      </c>
      <c r="E12">
        <v>251</v>
      </c>
      <c r="F12">
        <v>502</v>
      </c>
      <c r="G12" s="5">
        <v>38946</v>
      </c>
      <c r="H12">
        <v>499</v>
      </c>
      <c r="I12">
        <v>3</v>
      </c>
      <c r="J12">
        <v>8</v>
      </c>
      <c r="K12">
        <f>H12*J12</f>
        <v>3992</v>
      </c>
    </row>
    <row r="13" spans="1:11" x14ac:dyDescent="0.2">
      <c r="G13" s="5">
        <v>38960</v>
      </c>
      <c r="H13">
        <v>3</v>
      </c>
      <c r="I13">
        <v>0</v>
      </c>
      <c r="K13">
        <f>H13*J12</f>
        <v>24</v>
      </c>
    </row>
    <row r="15" spans="1:11" x14ac:dyDescent="0.2">
      <c r="A15" s="5">
        <v>38945</v>
      </c>
      <c r="B15" t="s">
        <v>7273</v>
      </c>
      <c r="C15" t="s">
        <v>6439</v>
      </c>
      <c r="D15">
        <v>2</v>
      </c>
      <c r="E15">
        <v>322</v>
      </c>
      <c r="F15">
        <v>644</v>
      </c>
      <c r="G15" s="5">
        <v>38960</v>
      </c>
      <c r="H15">
        <v>641</v>
      </c>
      <c r="I15">
        <v>3</v>
      </c>
      <c r="J15">
        <v>8</v>
      </c>
      <c r="K15">
        <f>H15*J15</f>
        <v>5128</v>
      </c>
    </row>
  </sheetData>
  <mergeCells count="1">
    <mergeCell ref="A1:C3"/>
  </mergeCells>
  <phoneticPr fontId="13" type="noConversion"/>
  <pageMargins left="0.75" right="0.75" top="1" bottom="1" header="0.5" footer="0.5"/>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dimension ref="A1:K6"/>
  <sheetViews>
    <sheetView zoomScaleNormal="100" workbookViewId="0">
      <selection activeCell="E10" sqref="E10"/>
    </sheetView>
  </sheetViews>
  <sheetFormatPr baseColWidth="10" defaultRowHeight="12.75" x14ac:dyDescent="0.2"/>
  <sheetData>
    <row r="1" spans="1:11" x14ac:dyDescent="0.2">
      <c r="A1" s="127" t="s">
        <v>13592</v>
      </c>
      <c r="B1" s="128"/>
      <c r="C1" s="129"/>
    </row>
    <row r="2" spans="1:11" x14ac:dyDescent="0.2">
      <c r="A2" s="130"/>
      <c r="B2" s="131"/>
      <c r="C2" s="132"/>
    </row>
    <row r="3" spans="1:11" x14ac:dyDescent="0.2">
      <c r="A3" s="133"/>
      <c r="B3" s="134"/>
      <c r="C3" s="135"/>
    </row>
    <row r="4" spans="1:11" ht="13.5" thickBot="1" x14ac:dyDescent="0.25"/>
    <row r="5" spans="1:11" ht="18.75" thickBot="1" x14ac:dyDescent="0.3">
      <c r="A5" s="3" t="s">
        <v>6476</v>
      </c>
      <c r="B5" s="3" t="s">
        <v>6814</v>
      </c>
      <c r="C5" s="3" t="s">
        <v>7844</v>
      </c>
      <c r="D5" s="3" t="s">
        <v>7684</v>
      </c>
      <c r="E5" s="3" t="s">
        <v>7848</v>
      </c>
      <c r="F5" s="4" t="s">
        <v>6904</v>
      </c>
      <c r="G5" s="3" t="s">
        <v>6829</v>
      </c>
      <c r="H5" s="3" t="s">
        <v>6844</v>
      </c>
      <c r="I5" s="3" t="s">
        <v>6404</v>
      </c>
      <c r="J5" s="3" t="s">
        <v>7022</v>
      </c>
      <c r="K5" s="3" t="s">
        <v>6312</v>
      </c>
    </row>
    <row r="6" spans="1:11" x14ac:dyDescent="0.2">
      <c r="A6" t="s">
        <v>13234</v>
      </c>
      <c r="B6" t="s">
        <v>13128</v>
      </c>
      <c r="C6" t="s">
        <v>13129</v>
      </c>
      <c r="D6">
        <v>1</v>
      </c>
      <c r="E6">
        <v>391</v>
      </c>
      <c r="F6">
        <f>D6*E6</f>
        <v>391</v>
      </c>
      <c r="G6" t="s">
        <v>13481</v>
      </c>
      <c r="H6">
        <v>380</v>
      </c>
      <c r="I6">
        <v>11</v>
      </c>
      <c r="J6">
        <v>10</v>
      </c>
      <c r="K6">
        <v>3800</v>
      </c>
    </row>
  </sheetData>
  <mergeCells count="1">
    <mergeCell ref="A1:C3"/>
  </mergeCells>
  <phoneticPr fontId="13" type="noConversion"/>
  <pageMargins left="0.75" right="0.75" top="1" bottom="1" header="0.5" footer="0.5"/>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dimension ref="A1:L12"/>
  <sheetViews>
    <sheetView zoomScaleNormal="100" workbookViewId="0">
      <selection activeCell="K47" sqref="K47"/>
    </sheetView>
  </sheetViews>
  <sheetFormatPr baseColWidth="10" defaultRowHeight="12.75" x14ac:dyDescent="0.2"/>
  <sheetData>
    <row r="1" spans="1:12" x14ac:dyDescent="0.2">
      <c r="A1" s="127" t="s">
        <v>6163</v>
      </c>
      <c r="B1" s="128"/>
      <c r="C1" s="129"/>
    </row>
    <row r="2" spans="1:12" x14ac:dyDescent="0.2">
      <c r="A2" s="130"/>
      <c r="B2" s="131"/>
      <c r="C2" s="132"/>
    </row>
    <row r="3" spans="1:12" x14ac:dyDescent="0.2">
      <c r="A3" s="133"/>
      <c r="B3" s="134"/>
      <c r="C3" s="135"/>
    </row>
    <row r="4" spans="1:12" ht="13.5" thickBot="1" x14ac:dyDescent="0.25"/>
    <row r="5" spans="1:12" ht="18.75" thickBot="1" x14ac:dyDescent="0.3">
      <c r="A5" s="3" t="s">
        <v>6476</v>
      </c>
      <c r="B5" s="3" t="s">
        <v>6814</v>
      </c>
      <c r="C5" s="3" t="s">
        <v>6932</v>
      </c>
      <c r="D5" s="3" t="s">
        <v>6377</v>
      </c>
      <c r="E5" s="3" t="s">
        <v>6249</v>
      </c>
      <c r="F5" s="4" t="s">
        <v>6904</v>
      </c>
      <c r="G5" s="3" t="s">
        <v>6829</v>
      </c>
      <c r="H5" s="3" t="s">
        <v>6844</v>
      </c>
      <c r="I5" s="3" t="s">
        <v>6404</v>
      </c>
      <c r="J5" s="3" t="s">
        <v>7022</v>
      </c>
      <c r="K5" s="3" t="s">
        <v>6312</v>
      </c>
      <c r="L5" s="6" t="s">
        <v>6901</v>
      </c>
    </row>
    <row r="7" spans="1:12" x14ac:dyDescent="0.2">
      <c r="A7" s="5">
        <v>39009</v>
      </c>
      <c r="B7" t="s">
        <v>5647</v>
      </c>
      <c r="C7" t="s">
        <v>5724</v>
      </c>
      <c r="D7">
        <v>1</v>
      </c>
      <c r="E7">
        <v>291</v>
      </c>
      <c r="F7">
        <v>291</v>
      </c>
      <c r="G7" s="5">
        <v>38743</v>
      </c>
      <c r="H7">
        <v>268</v>
      </c>
      <c r="I7">
        <v>23</v>
      </c>
      <c r="J7">
        <v>8</v>
      </c>
      <c r="K7">
        <f>H7*J7</f>
        <v>2144</v>
      </c>
    </row>
    <row r="10" spans="1:12" x14ac:dyDescent="0.2">
      <c r="B10" t="s">
        <v>7064</v>
      </c>
      <c r="C10" t="s">
        <v>6175</v>
      </c>
      <c r="D10">
        <v>1</v>
      </c>
      <c r="E10">
        <v>184</v>
      </c>
      <c r="F10">
        <v>184</v>
      </c>
      <c r="G10" t="s">
        <v>5649</v>
      </c>
    </row>
    <row r="12" spans="1:12" x14ac:dyDescent="0.2">
      <c r="B12" t="s">
        <v>7341</v>
      </c>
      <c r="C12" t="s">
        <v>6656</v>
      </c>
      <c r="D12">
        <v>1</v>
      </c>
      <c r="E12">
        <v>286</v>
      </c>
      <c r="F12">
        <v>286</v>
      </c>
      <c r="G12" s="5">
        <v>38764</v>
      </c>
      <c r="H12">
        <v>234</v>
      </c>
      <c r="I12">
        <f>F12-H12</f>
        <v>52</v>
      </c>
      <c r="J12">
        <v>8</v>
      </c>
      <c r="K12">
        <f>H12*J12</f>
        <v>1872</v>
      </c>
    </row>
  </sheetData>
  <mergeCells count="1">
    <mergeCell ref="A1:C3"/>
  </mergeCells>
  <phoneticPr fontId="13" type="noConversion"/>
  <pageMargins left="0.75" right="0.75" top="1" bottom="1" header="0.5" footer="0.5"/>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dimension ref="A1:K171"/>
  <sheetViews>
    <sheetView topLeftCell="A100" zoomScale="110" zoomScaleNormal="100" workbookViewId="0">
      <selection activeCell="A133" sqref="A133"/>
    </sheetView>
  </sheetViews>
  <sheetFormatPr baseColWidth="10" defaultRowHeight="12.75" x14ac:dyDescent="0.2"/>
  <cols>
    <col min="3" max="3" width="12.375" customWidth="1"/>
    <col min="4" max="4" width="11.125" customWidth="1"/>
    <col min="5" max="5" width="11.375" customWidth="1"/>
    <col min="6" max="6" width="8.375" customWidth="1"/>
    <col min="7" max="7" width="17.375" customWidth="1"/>
    <col min="8" max="8" width="17.125" customWidth="1"/>
    <col min="9" max="9" width="15.125" customWidth="1"/>
    <col min="11" max="11" width="13.625" customWidth="1"/>
  </cols>
  <sheetData>
    <row r="1" spans="1:11" x14ac:dyDescent="0.2">
      <c r="A1" s="127" t="s">
        <v>5324</v>
      </c>
      <c r="B1" s="128"/>
      <c r="C1" s="129"/>
    </row>
    <row r="2" spans="1:11" x14ac:dyDescent="0.2">
      <c r="A2" s="130"/>
      <c r="B2" s="131"/>
      <c r="C2" s="132"/>
    </row>
    <row r="3" spans="1:11" x14ac:dyDescent="0.2">
      <c r="A3" s="133"/>
      <c r="B3" s="134"/>
      <c r="C3" s="135"/>
    </row>
    <row r="4" spans="1:11" ht="13.5" thickBot="1" x14ac:dyDescent="0.25"/>
    <row r="5" spans="1:11" ht="18.75" thickBot="1" x14ac:dyDescent="0.3">
      <c r="A5" s="3" t="s">
        <v>6476</v>
      </c>
      <c r="B5" s="3" t="s">
        <v>6814</v>
      </c>
      <c r="C5" s="3" t="s">
        <v>6932</v>
      </c>
      <c r="D5" s="3" t="s">
        <v>6377</v>
      </c>
      <c r="E5" s="3" t="s">
        <v>6249</v>
      </c>
      <c r="F5" s="4" t="s">
        <v>6904</v>
      </c>
      <c r="G5" s="3" t="s">
        <v>6829</v>
      </c>
      <c r="H5" s="3" t="s">
        <v>6844</v>
      </c>
      <c r="I5" s="3" t="s">
        <v>6404</v>
      </c>
      <c r="J5" s="3" t="s">
        <v>7022</v>
      </c>
      <c r="K5" s="3" t="s">
        <v>6312</v>
      </c>
    </row>
    <row r="7" spans="1:11" x14ac:dyDescent="0.2">
      <c r="A7" s="5">
        <v>38874</v>
      </c>
      <c r="B7" t="s">
        <v>6349</v>
      </c>
      <c r="C7" t="s">
        <v>6351</v>
      </c>
      <c r="D7">
        <v>2</v>
      </c>
      <c r="E7">
        <v>256</v>
      </c>
      <c r="F7">
        <v>512</v>
      </c>
      <c r="G7" s="5">
        <v>38890</v>
      </c>
      <c r="H7">
        <v>503</v>
      </c>
      <c r="I7">
        <v>9</v>
      </c>
      <c r="J7">
        <v>8</v>
      </c>
      <c r="K7">
        <f>H7*J7</f>
        <v>4024</v>
      </c>
    </row>
    <row r="8" spans="1:11" x14ac:dyDescent="0.2">
      <c r="G8" s="5">
        <v>38967</v>
      </c>
      <c r="H8">
        <v>4</v>
      </c>
      <c r="I8">
        <v>5</v>
      </c>
    </row>
    <row r="9" spans="1:11" x14ac:dyDescent="0.2">
      <c r="G9" s="5">
        <v>38967</v>
      </c>
      <c r="H9">
        <v>5</v>
      </c>
      <c r="I9">
        <v>0</v>
      </c>
    </row>
    <row r="11" spans="1:11" x14ac:dyDescent="0.2">
      <c r="A11" s="5">
        <v>38885</v>
      </c>
      <c r="B11" t="s">
        <v>6186</v>
      </c>
      <c r="C11" t="s">
        <v>6359</v>
      </c>
      <c r="D11">
        <v>1.5</v>
      </c>
      <c r="E11">
        <v>300</v>
      </c>
      <c r="F11">
        <v>450</v>
      </c>
      <c r="G11" s="5">
        <v>38897</v>
      </c>
      <c r="H11">
        <v>437</v>
      </c>
      <c r="I11">
        <v>13</v>
      </c>
      <c r="J11">
        <v>8</v>
      </c>
      <c r="K11">
        <f>H11*J11</f>
        <v>3496</v>
      </c>
    </row>
    <row r="12" spans="1:11" x14ac:dyDescent="0.2">
      <c r="G12" s="5">
        <v>38967</v>
      </c>
      <c r="H12">
        <v>14</v>
      </c>
      <c r="I12">
        <v>0</v>
      </c>
    </row>
    <row r="14" spans="1:11" x14ac:dyDescent="0.2">
      <c r="A14" s="5">
        <v>38897</v>
      </c>
      <c r="B14" t="s">
        <v>5976</v>
      </c>
      <c r="C14" t="s">
        <v>5967</v>
      </c>
      <c r="D14">
        <v>2</v>
      </c>
      <c r="E14">
        <v>300</v>
      </c>
      <c r="F14">
        <v>600</v>
      </c>
      <c r="G14" s="5">
        <v>38918</v>
      </c>
      <c r="H14">
        <v>562</v>
      </c>
      <c r="I14">
        <v>38</v>
      </c>
      <c r="J14">
        <v>8.5</v>
      </c>
      <c r="K14">
        <f>H14*J14</f>
        <v>4777</v>
      </c>
    </row>
    <row r="15" spans="1:11" x14ac:dyDescent="0.2">
      <c r="G15" s="5">
        <v>38918</v>
      </c>
      <c r="H15">
        <v>8</v>
      </c>
      <c r="I15">
        <v>30</v>
      </c>
      <c r="K15">
        <v>64</v>
      </c>
    </row>
    <row r="16" spans="1:11" x14ac:dyDescent="0.2">
      <c r="G16" s="5">
        <v>38946</v>
      </c>
      <c r="H16">
        <v>15</v>
      </c>
      <c r="I16">
        <v>15</v>
      </c>
      <c r="K16">
        <f>H16*J14</f>
        <v>127.5</v>
      </c>
    </row>
    <row r="17" spans="1:11" x14ac:dyDescent="0.2">
      <c r="G17" s="5">
        <v>38967</v>
      </c>
      <c r="H17">
        <v>11</v>
      </c>
      <c r="I17">
        <v>4</v>
      </c>
    </row>
    <row r="18" spans="1:11" x14ac:dyDescent="0.2">
      <c r="G18" s="5" t="s">
        <v>5371</v>
      </c>
      <c r="H18">
        <v>4</v>
      </c>
      <c r="I18">
        <v>0</v>
      </c>
    </row>
    <row r="20" spans="1:11" x14ac:dyDescent="0.2">
      <c r="A20" s="5">
        <v>38918</v>
      </c>
      <c r="B20" t="s">
        <v>5696</v>
      </c>
      <c r="C20" t="s">
        <v>5688</v>
      </c>
      <c r="D20">
        <v>1.5</v>
      </c>
      <c r="E20">
        <v>178</v>
      </c>
      <c r="F20">
        <v>267</v>
      </c>
      <c r="G20" s="5">
        <v>38926</v>
      </c>
      <c r="H20">
        <v>257</v>
      </c>
      <c r="I20">
        <v>10</v>
      </c>
      <c r="J20">
        <v>8</v>
      </c>
      <c r="K20">
        <f>H20*J20</f>
        <v>2056</v>
      </c>
    </row>
    <row r="21" spans="1:11" x14ac:dyDescent="0.2">
      <c r="G21" s="5">
        <v>38939</v>
      </c>
      <c r="H21">
        <v>8</v>
      </c>
      <c r="I21">
        <v>2</v>
      </c>
    </row>
    <row r="22" spans="1:11" x14ac:dyDescent="0.2">
      <c r="G22" s="5" t="s">
        <v>5848</v>
      </c>
      <c r="H22">
        <v>2</v>
      </c>
      <c r="I22">
        <v>0</v>
      </c>
    </row>
    <row r="23" spans="1:11" x14ac:dyDescent="0.2">
      <c r="G23" s="5"/>
    </row>
    <row r="24" spans="1:11" x14ac:dyDescent="0.2">
      <c r="A24" s="5">
        <v>38926</v>
      </c>
      <c r="B24" t="s">
        <v>6415</v>
      </c>
      <c r="C24" t="s">
        <v>6246</v>
      </c>
      <c r="D24">
        <v>2</v>
      </c>
      <c r="E24">
        <v>300</v>
      </c>
      <c r="F24">
        <v>600</v>
      </c>
      <c r="G24" s="5">
        <v>38939</v>
      </c>
      <c r="H24">
        <v>598</v>
      </c>
      <c r="I24">
        <v>2</v>
      </c>
      <c r="J24">
        <v>8</v>
      </c>
      <c r="K24">
        <f>H24*J24</f>
        <v>4784</v>
      </c>
    </row>
    <row r="25" spans="1:11" x14ac:dyDescent="0.2">
      <c r="G25" t="s">
        <v>5581</v>
      </c>
      <c r="H25">
        <v>2</v>
      </c>
      <c r="I25">
        <v>0</v>
      </c>
    </row>
    <row r="27" spans="1:11" x14ac:dyDescent="0.2">
      <c r="A27" s="5">
        <v>38939</v>
      </c>
      <c r="B27" t="s">
        <v>5504</v>
      </c>
      <c r="C27" t="s">
        <v>5505</v>
      </c>
      <c r="D27">
        <v>2</v>
      </c>
      <c r="E27">
        <v>257</v>
      </c>
      <c r="F27">
        <v>514</v>
      </c>
      <c r="G27" s="5">
        <v>38946</v>
      </c>
      <c r="H27">
        <v>512</v>
      </c>
      <c r="I27">
        <v>2</v>
      </c>
      <c r="J27">
        <v>8</v>
      </c>
      <c r="K27">
        <f>H27*J27</f>
        <v>4096</v>
      </c>
    </row>
    <row r="28" spans="1:11" x14ac:dyDescent="0.2">
      <c r="G28" t="s">
        <v>6433</v>
      </c>
      <c r="H28">
        <v>2</v>
      </c>
      <c r="I28">
        <v>0</v>
      </c>
    </row>
    <row r="30" spans="1:11" x14ac:dyDescent="0.2">
      <c r="A30" s="5">
        <v>38946</v>
      </c>
      <c r="B30" t="s">
        <v>6363</v>
      </c>
      <c r="C30" t="s">
        <v>5828</v>
      </c>
      <c r="D30">
        <v>2</v>
      </c>
      <c r="E30">
        <v>257</v>
      </c>
      <c r="F30">
        <v>514</v>
      </c>
      <c r="G30" s="5">
        <v>38967</v>
      </c>
      <c r="H30">
        <v>511</v>
      </c>
      <c r="I30">
        <v>3</v>
      </c>
      <c r="J30">
        <v>8</v>
      </c>
      <c r="K30">
        <f>H30*J30</f>
        <v>4088</v>
      </c>
    </row>
    <row r="31" spans="1:11" x14ac:dyDescent="0.2">
      <c r="G31" t="s">
        <v>5793</v>
      </c>
      <c r="H31">
        <v>3</v>
      </c>
      <c r="I31">
        <v>0</v>
      </c>
    </row>
    <row r="33" spans="1:11" x14ac:dyDescent="0.2">
      <c r="A33" s="5">
        <v>38967</v>
      </c>
      <c r="B33" t="s">
        <v>5266</v>
      </c>
      <c r="C33" t="s">
        <v>6122</v>
      </c>
      <c r="D33">
        <v>1</v>
      </c>
      <c r="E33">
        <v>323</v>
      </c>
      <c r="F33">
        <v>323</v>
      </c>
      <c r="G33" s="5">
        <v>38974</v>
      </c>
      <c r="H33">
        <v>317</v>
      </c>
      <c r="I33">
        <v>6</v>
      </c>
      <c r="J33">
        <v>8</v>
      </c>
      <c r="K33">
        <f>H33*J33</f>
        <v>2536</v>
      </c>
    </row>
    <row r="34" spans="1:11" x14ac:dyDescent="0.2">
      <c r="G34" t="s">
        <v>5319</v>
      </c>
      <c r="H34">
        <v>6</v>
      </c>
      <c r="I34">
        <v>0</v>
      </c>
    </row>
    <row r="36" spans="1:11" x14ac:dyDescent="0.2">
      <c r="A36" s="5">
        <v>38974</v>
      </c>
      <c r="B36" t="s">
        <v>6995</v>
      </c>
      <c r="C36" t="s">
        <v>6359</v>
      </c>
      <c r="D36">
        <v>2</v>
      </c>
      <c r="E36">
        <v>316</v>
      </c>
      <c r="F36">
        <v>632</v>
      </c>
      <c r="G36" s="5">
        <v>38981</v>
      </c>
      <c r="H36">
        <v>623</v>
      </c>
      <c r="I36">
        <v>9</v>
      </c>
      <c r="J36">
        <v>8</v>
      </c>
      <c r="K36">
        <f>H36*J36</f>
        <v>4984</v>
      </c>
    </row>
    <row r="37" spans="1:11" x14ac:dyDescent="0.2">
      <c r="G37" t="s">
        <v>5541</v>
      </c>
      <c r="H37">
        <v>5</v>
      </c>
      <c r="I37">
        <v>4</v>
      </c>
    </row>
    <row r="38" spans="1:11" x14ac:dyDescent="0.2">
      <c r="G38" s="5">
        <v>39037</v>
      </c>
      <c r="H38">
        <v>3</v>
      </c>
      <c r="I38">
        <v>1</v>
      </c>
      <c r="J38">
        <v>8.5</v>
      </c>
      <c r="K38">
        <v>36</v>
      </c>
    </row>
    <row r="39" spans="1:11" x14ac:dyDescent="0.2">
      <c r="G39" s="5">
        <v>39058</v>
      </c>
      <c r="H39">
        <v>1</v>
      </c>
      <c r="I39">
        <v>0</v>
      </c>
      <c r="J39">
        <v>8.5</v>
      </c>
    </row>
    <row r="40" spans="1:11" x14ac:dyDescent="0.2">
      <c r="G40" s="5"/>
    </row>
    <row r="41" spans="1:11" x14ac:dyDescent="0.2">
      <c r="A41" s="5">
        <v>38981</v>
      </c>
      <c r="B41" t="s">
        <v>5820</v>
      </c>
      <c r="C41" t="s">
        <v>6961</v>
      </c>
      <c r="D41">
        <v>2</v>
      </c>
      <c r="E41">
        <v>317</v>
      </c>
      <c r="F41">
        <v>634</v>
      </c>
      <c r="G41" s="5">
        <v>38995</v>
      </c>
      <c r="H41">
        <v>619</v>
      </c>
      <c r="I41">
        <v>15</v>
      </c>
      <c r="J41">
        <v>8.5</v>
      </c>
      <c r="K41">
        <f>H41*J41</f>
        <v>5261.5</v>
      </c>
    </row>
    <row r="42" spans="1:11" x14ac:dyDescent="0.2">
      <c r="G42" s="5">
        <v>39058</v>
      </c>
      <c r="H42">
        <v>15</v>
      </c>
      <c r="I42">
        <v>0</v>
      </c>
      <c r="J42">
        <v>8.5</v>
      </c>
    </row>
    <row r="44" spans="1:11" x14ac:dyDescent="0.2">
      <c r="A44" s="5">
        <v>38995</v>
      </c>
      <c r="B44" t="s">
        <v>6401</v>
      </c>
      <c r="C44" t="s">
        <v>6754</v>
      </c>
      <c r="D44">
        <v>2</v>
      </c>
      <c r="E44">
        <v>278</v>
      </c>
      <c r="F44">
        <v>556</v>
      </c>
      <c r="G44" s="5">
        <v>39023</v>
      </c>
      <c r="H44">
        <v>543</v>
      </c>
      <c r="I44">
        <v>13</v>
      </c>
      <c r="J44">
        <v>9.5</v>
      </c>
      <c r="K44">
        <v>5158</v>
      </c>
    </row>
    <row r="45" spans="1:11" x14ac:dyDescent="0.2">
      <c r="G45" s="5">
        <v>39037</v>
      </c>
      <c r="H45">
        <v>13</v>
      </c>
      <c r="I45">
        <v>0</v>
      </c>
      <c r="J45">
        <v>8.5</v>
      </c>
      <c r="K45">
        <v>111</v>
      </c>
    </row>
    <row r="46" spans="1:11" x14ac:dyDescent="0.2">
      <c r="G46" s="5"/>
    </row>
    <row r="47" spans="1:11" x14ac:dyDescent="0.2">
      <c r="A47" s="5">
        <v>39023</v>
      </c>
      <c r="B47" t="s">
        <v>6017</v>
      </c>
      <c r="C47" t="s">
        <v>6201</v>
      </c>
      <c r="D47">
        <v>1.5</v>
      </c>
      <c r="E47">
        <v>277</v>
      </c>
      <c r="F47">
        <v>415</v>
      </c>
      <c r="G47" s="5">
        <v>39031</v>
      </c>
      <c r="H47">
        <v>411</v>
      </c>
      <c r="I47">
        <v>4</v>
      </c>
      <c r="J47">
        <v>9.5</v>
      </c>
      <c r="K47">
        <f>H47*J47</f>
        <v>3904.5</v>
      </c>
    </row>
    <row r="48" spans="1:11" x14ac:dyDescent="0.2">
      <c r="G48" t="s">
        <v>7371</v>
      </c>
      <c r="H48">
        <v>4</v>
      </c>
      <c r="I48">
        <v>0</v>
      </c>
    </row>
    <row r="50" spans="1:11" x14ac:dyDescent="0.2">
      <c r="A50" s="5">
        <v>39031</v>
      </c>
      <c r="B50" t="s">
        <v>5118</v>
      </c>
      <c r="C50" t="s">
        <v>5502</v>
      </c>
      <c r="D50">
        <v>4</v>
      </c>
      <c r="E50">
        <v>168</v>
      </c>
      <c r="F50">
        <v>672</v>
      </c>
      <c r="G50" s="5">
        <v>39058</v>
      </c>
      <c r="H50">
        <v>666</v>
      </c>
      <c r="I50">
        <v>6</v>
      </c>
      <c r="J50">
        <v>9.5</v>
      </c>
      <c r="K50">
        <v>6327</v>
      </c>
    </row>
    <row r="51" spans="1:11" x14ac:dyDescent="0.2">
      <c r="G51" s="5">
        <v>39058</v>
      </c>
      <c r="H51">
        <v>6</v>
      </c>
      <c r="I51">
        <v>0</v>
      </c>
      <c r="J51">
        <v>9.5</v>
      </c>
    </row>
    <row r="59" spans="1:11" x14ac:dyDescent="0.2">
      <c r="A59" s="12">
        <v>39660</v>
      </c>
      <c r="B59" t="s">
        <v>10824</v>
      </c>
      <c r="C59" t="s">
        <v>10770</v>
      </c>
      <c r="D59" s="11">
        <v>2.5</v>
      </c>
      <c r="E59">
        <v>241</v>
      </c>
      <c r="F59">
        <v>602.5</v>
      </c>
      <c r="G59" s="5">
        <v>39667</v>
      </c>
      <c r="H59">
        <v>590</v>
      </c>
      <c r="I59">
        <v>12</v>
      </c>
      <c r="J59">
        <v>8.5</v>
      </c>
      <c r="K59">
        <v>5015</v>
      </c>
    </row>
    <row r="60" spans="1:11" x14ac:dyDescent="0.2">
      <c r="G60" t="s">
        <v>11286</v>
      </c>
      <c r="H60">
        <v>12</v>
      </c>
      <c r="I60">
        <v>0</v>
      </c>
      <c r="J60">
        <v>8.5</v>
      </c>
      <c r="K60">
        <v>102</v>
      </c>
    </row>
    <row r="62" spans="1:11" x14ac:dyDescent="0.2">
      <c r="A62" s="12">
        <v>39663</v>
      </c>
      <c r="B62" t="s">
        <v>10847</v>
      </c>
      <c r="C62" t="s">
        <v>10848</v>
      </c>
      <c r="D62">
        <v>1</v>
      </c>
      <c r="E62">
        <v>250</v>
      </c>
      <c r="F62">
        <v>250</v>
      </c>
      <c r="G62" t="s">
        <v>10970</v>
      </c>
      <c r="H62">
        <v>250</v>
      </c>
      <c r="I62">
        <v>0</v>
      </c>
      <c r="J62">
        <v>10.5</v>
      </c>
      <c r="K62">
        <v>2625</v>
      </c>
    </row>
    <row r="65" spans="1:11" x14ac:dyDescent="0.2">
      <c r="A65" s="12">
        <v>39667</v>
      </c>
      <c r="B65" t="s">
        <v>10945</v>
      </c>
      <c r="C65" t="s">
        <v>10946</v>
      </c>
      <c r="D65">
        <v>2</v>
      </c>
      <c r="E65">
        <v>251</v>
      </c>
      <c r="F65">
        <v>502</v>
      </c>
      <c r="G65" t="s">
        <v>11249</v>
      </c>
      <c r="H65">
        <v>487</v>
      </c>
      <c r="I65">
        <v>15</v>
      </c>
      <c r="J65">
        <v>9.5</v>
      </c>
      <c r="K65">
        <v>4627</v>
      </c>
    </row>
    <row r="66" spans="1:11" x14ac:dyDescent="0.2">
      <c r="G66" t="s">
        <v>11853</v>
      </c>
      <c r="H66">
        <v>12</v>
      </c>
      <c r="I66">
        <v>3</v>
      </c>
      <c r="J66">
        <v>9.5</v>
      </c>
      <c r="K66">
        <v>114</v>
      </c>
    </row>
    <row r="67" spans="1:11" x14ac:dyDescent="0.2">
      <c r="G67" t="s">
        <v>12216</v>
      </c>
      <c r="H67">
        <v>2</v>
      </c>
      <c r="I67">
        <v>1</v>
      </c>
      <c r="J67">
        <v>9.5</v>
      </c>
      <c r="K67">
        <v>19</v>
      </c>
    </row>
    <row r="68" spans="1:11" x14ac:dyDescent="0.2">
      <c r="G68" t="s">
        <v>12731</v>
      </c>
      <c r="H68">
        <v>1</v>
      </c>
      <c r="I68">
        <v>0</v>
      </c>
      <c r="J68">
        <v>9.5</v>
      </c>
      <c r="K68">
        <v>9.5</v>
      </c>
    </row>
    <row r="70" spans="1:11" x14ac:dyDescent="0.2">
      <c r="A70" s="12">
        <v>39668</v>
      </c>
      <c r="B70" t="s">
        <v>11039</v>
      </c>
      <c r="C70" t="s">
        <v>10973</v>
      </c>
      <c r="D70">
        <v>1</v>
      </c>
      <c r="E70">
        <v>174</v>
      </c>
      <c r="F70">
        <v>174</v>
      </c>
      <c r="G70" t="s">
        <v>10970</v>
      </c>
      <c r="H70">
        <v>166</v>
      </c>
      <c r="I70">
        <v>8</v>
      </c>
      <c r="J70">
        <v>10.5</v>
      </c>
      <c r="K70">
        <v>1743</v>
      </c>
    </row>
    <row r="71" spans="1:11" x14ac:dyDescent="0.2">
      <c r="A71" s="12"/>
      <c r="G71" t="s">
        <v>11286</v>
      </c>
      <c r="H71">
        <v>7</v>
      </c>
      <c r="I71">
        <v>1</v>
      </c>
      <c r="J71">
        <v>10.5</v>
      </c>
      <c r="K71">
        <v>74</v>
      </c>
    </row>
    <row r="72" spans="1:11" x14ac:dyDescent="0.2">
      <c r="G72" t="s">
        <v>12692</v>
      </c>
      <c r="H72">
        <v>1</v>
      </c>
      <c r="I72">
        <v>0</v>
      </c>
      <c r="J72">
        <v>10.5</v>
      </c>
      <c r="K72">
        <v>10.5</v>
      </c>
    </row>
    <row r="74" spans="1:11" x14ac:dyDescent="0.2">
      <c r="A74" t="s">
        <v>11042</v>
      </c>
      <c r="B74" t="s">
        <v>11078</v>
      </c>
      <c r="C74" t="s">
        <v>11032</v>
      </c>
      <c r="D74">
        <v>0.5</v>
      </c>
      <c r="E74">
        <v>258</v>
      </c>
      <c r="F74">
        <v>129</v>
      </c>
      <c r="G74" t="s">
        <v>11402</v>
      </c>
      <c r="H74">
        <v>129</v>
      </c>
      <c r="I74">
        <v>0</v>
      </c>
      <c r="J74">
        <v>10.5</v>
      </c>
      <c r="K74">
        <v>1355</v>
      </c>
    </row>
    <row r="77" spans="1:11" x14ac:dyDescent="0.2">
      <c r="A77" t="s">
        <v>11042</v>
      </c>
      <c r="B77" t="s">
        <v>11031</v>
      </c>
      <c r="C77" t="s">
        <v>11032</v>
      </c>
      <c r="D77">
        <v>2.5</v>
      </c>
      <c r="E77">
        <v>258</v>
      </c>
      <c r="F77">
        <v>645</v>
      </c>
      <c r="G77" t="s">
        <v>11473</v>
      </c>
      <c r="H77">
        <v>620</v>
      </c>
      <c r="I77">
        <v>25</v>
      </c>
      <c r="J77">
        <v>10.5</v>
      </c>
      <c r="K77">
        <v>6510</v>
      </c>
    </row>
    <row r="78" spans="1:11" x14ac:dyDescent="0.2">
      <c r="G78" t="s">
        <v>11976</v>
      </c>
      <c r="H78">
        <v>25</v>
      </c>
      <c r="I78">
        <v>0</v>
      </c>
      <c r="J78">
        <v>10.5</v>
      </c>
      <c r="K78">
        <v>262</v>
      </c>
    </row>
    <row r="79" spans="1:11" x14ac:dyDescent="0.2">
      <c r="A79" s="18"/>
    </row>
    <row r="80" spans="1:11" x14ac:dyDescent="0.2">
      <c r="A80" t="s">
        <v>11249</v>
      </c>
      <c r="B80" t="s">
        <v>11262</v>
      </c>
      <c r="C80" t="s">
        <v>11263</v>
      </c>
      <c r="D80">
        <v>2</v>
      </c>
      <c r="E80">
        <v>301</v>
      </c>
      <c r="F80">
        <v>602</v>
      </c>
      <c r="G80" t="s">
        <v>11622</v>
      </c>
      <c r="H80">
        <v>589</v>
      </c>
      <c r="I80">
        <v>13</v>
      </c>
      <c r="J80">
        <v>9</v>
      </c>
      <c r="K80">
        <v>5301</v>
      </c>
    </row>
    <row r="81" spans="1:11" x14ac:dyDescent="0.2">
      <c r="G81" t="s">
        <v>12472</v>
      </c>
      <c r="H81">
        <v>3</v>
      </c>
      <c r="I81">
        <v>10</v>
      </c>
    </row>
    <row r="82" spans="1:11" x14ac:dyDescent="0.2">
      <c r="G82" t="s">
        <v>12692</v>
      </c>
      <c r="H82">
        <v>7</v>
      </c>
      <c r="I82">
        <v>3</v>
      </c>
      <c r="J82">
        <v>9</v>
      </c>
      <c r="K82">
        <v>63</v>
      </c>
    </row>
    <row r="83" spans="1:11" x14ac:dyDescent="0.2">
      <c r="G83" t="s">
        <v>12947</v>
      </c>
      <c r="H83">
        <v>3</v>
      </c>
      <c r="I83">
        <v>0</v>
      </c>
    </row>
    <row r="85" spans="1:11" x14ac:dyDescent="0.2">
      <c r="A85" t="s">
        <v>11427</v>
      </c>
      <c r="B85" t="s">
        <v>11565</v>
      </c>
      <c r="C85" t="s">
        <v>11566</v>
      </c>
      <c r="D85">
        <v>2</v>
      </c>
      <c r="E85">
        <v>309</v>
      </c>
      <c r="F85">
        <v>618</v>
      </c>
      <c r="G85" t="s">
        <v>11622</v>
      </c>
      <c r="H85">
        <v>588</v>
      </c>
      <c r="I85">
        <v>30</v>
      </c>
      <c r="J85">
        <v>10</v>
      </c>
      <c r="K85">
        <v>5880</v>
      </c>
    </row>
    <row r="86" spans="1:11" x14ac:dyDescent="0.2">
      <c r="G86" t="s">
        <v>11975</v>
      </c>
      <c r="H86">
        <v>8</v>
      </c>
      <c r="I86">
        <v>22</v>
      </c>
      <c r="J86">
        <v>10</v>
      </c>
      <c r="K86">
        <v>80</v>
      </c>
    </row>
    <row r="87" spans="1:11" x14ac:dyDescent="0.2">
      <c r="G87" t="s">
        <v>12128</v>
      </c>
      <c r="H87">
        <v>22</v>
      </c>
      <c r="I87">
        <v>0</v>
      </c>
      <c r="J87">
        <v>10</v>
      </c>
      <c r="K87">
        <v>220</v>
      </c>
    </row>
    <row r="89" spans="1:11" x14ac:dyDescent="0.2">
      <c r="A89" t="s">
        <v>11474</v>
      </c>
      <c r="B89" t="s">
        <v>11806</v>
      </c>
      <c r="C89" t="s">
        <v>11567</v>
      </c>
      <c r="D89">
        <v>2</v>
      </c>
      <c r="E89">
        <v>303</v>
      </c>
      <c r="F89">
        <v>606</v>
      </c>
      <c r="G89" t="s">
        <v>11853</v>
      </c>
      <c r="H89">
        <v>596</v>
      </c>
      <c r="I89">
        <v>10</v>
      </c>
      <c r="J89">
        <v>9</v>
      </c>
      <c r="K89">
        <v>5364</v>
      </c>
    </row>
    <row r="90" spans="1:11" x14ac:dyDescent="0.2">
      <c r="G90" t="s">
        <v>12692</v>
      </c>
      <c r="H90">
        <v>6</v>
      </c>
      <c r="I90">
        <v>4</v>
      </c>
      <c r="J90">
        <v>9</v>
      </c>
      <c r="K90">
        <v>54</v>
      </c>
    </row>
    <row r="91" spans="1:11" x14ac:dyDescent="0.2">
      <c r="G91" t="s">
        <v>13075</v>
      </c>
      <c r="H91">
        <v>3</v>
      </c>
      <c r="I91">
        <v>1</v>
      </c>
      <c r="J91">
        <v>9</v>
      </c>
      <c r="K91">
        <v>27</v>
      </c>
    </row>
    <row r="93" spans="1:11" x14ac:dyDescent="0.2">
      <c r="A93" t="s">
        <v>11621</v>
      </c>
      <c r="B93" t="s">
        <v>11760</v>
      </c>
      <c r="C93" t="s">
        <v>11707</v>
      </c>
      <c r="D93">
        <v>2.5</v>
      </c>
      <c r="E93">
        <v>201</v>
      </c>
      <c r="F93">
        <v>502.5</v>
      </c>
      <c r="G93" t="s">
        <v>11853</v>
      </c>
      <c r="H93">
        <v>493</v>
      </c>
      <c r="I93">
        <v>9</v>
      </c>
      <c r="J93">
        <v>9</v>
      </c>
      <c r="K93">
        <v>4437</v>
      </c>
    </row>
    <row r="94" spans="1:11" x14ac:dyDescent="0.2">
      <c r="G94" t="s">
        <v>12128</v>
      </c>
      <c r="H94">
        <v>6</v>
      </c>
      <c r="I94">
        <v>3</v>
      </c>
      <c r="J94">
        <v>9</v>
      </c>
      <c r="K94">
        <v>54</v>
      </c>
    </row>
    <row r="95" spans="1:11" x14ac:dyDescent="0.2">
      <c r="G95" t="s">
        <v>12692</v>
      </c>
      <c r="H95">
        <v>3</v>
      </c>
      <c r="I95">
        <v>0</v>
      </c>
      <c r="J95">
        <v>9</v>
      </c>
      <c r="K95">
        <v>27</v>
      </c>
    </row>
    <row r="97" spans="1:11" x14ac:dyDescent="0.2">
      <c r="A97" t="s">
        <v>11804</v>
      </c>
      <c r="B97" t="s">
        <v>12212</v>
      </c>
      <c r="C97" t="s">
        <v>10583</v>
      </c>
      <c r="D97">
        <v>1</v>
      </c>
      <c r="E97">
        <v>300</v>
      </c>
      <c r="F97">
        <v>300</v>
      </c>
      <c r="G97" t="s">
        <v>11999</v>
      </c>
      <c r="H97">
        <v>300</v>
      </c>
      <c r="I97">
        <v>0</v>
      </c>
      <c r="J97">
        <v>9</v>
      </c>
      <c r="K97">
        <f>H97*J97</f>
        <v>2700</v>
      </c>
    </row>
    <row r="100" spans="1:11" x14ac:dyDescent="0.2">
      <c r="A100" t="s">
        <v>11955</v>
      </c>
      <c r="B100" t="s">
        <v>11915</v>
      </c>
      <c r="C100" t="s">
        <v>10583</v>
      </c>
      <c r="D100">
        <v>1</v>
      </c>
      <c r="E100">
        <v>300</v>
      </c>
      <c r="F100">
        <v>300</v>
      </c>
      <c r="G100" t="s">
        <v>11999</v>
      </c>
      <c r="H100">
        <v>292</v>
      </c>
      <c r="I100">
        <v>8</v>
      </c>
      <c r="J100">
        <v>9</v>
      </c>
      <c r="K100">
        <f>H100*J100</f>
        <v>2628</v>
      </c>
    </row>
    <row r="101" spans="1:11" x14ac:dyDescent="0.2">
      <c r="G101" t="s">
        <v>12692</v>
      </c>
      <c r="H101">
        <v>6</v>
      </c>
      <c r="I101">
        <v>2</v>
      </c>
      <c r="J101">
        <v>9</v>
      </c>
      <c r="K101">
        <v>54</v>
      </c>
    </row>
    <row r="102" spans="1:11" x14ac:dyDescent="0.2">
      <c r="G102" t="s">
        <v>13130</v>
      </c>
      <c r="H102">
        <v>2</v>
      </c>
      <c r="I102">
        <v>0</v>
      </c>
    </row>
    <row r="104" spans="1:11" x14ac:dyDescent="0.2">
      <c r="A104" t="s">
        <v>11853</v>
      </c>
      <c r="B104" t="s">
        <v>12057</v>
      </c>
      <c r="C104" t="s">
        <v>11707</v>
      </c>
      <c r="D104">
        <v>1</v>
      </c>
      <c r="E104">
        <v>138</v>
      </c>
      <c r="F104">
        <v>138</v>
      </c>
      <c r="G104" t="s">
        <v>12128</v>
      </c>
      <c r="H104">
        <v>138</v>
      </c>
      <c r="I104">
        <v>0</v>
      </c>
      <c r="J104">
        <v>9</v>
      </c>
      <c r="K104">
        <f>H104*J104</f>
        <v>1242</v>
      </c>
    </row>
    <row r="107" spans="1:11" x14ac:dyDescent="0.2">
      <c r="A107" t="s">
        <v>12058</v>
      </c>
      <c r="B107" t="s">
        <v>12005</v>
      </c>
      <c r="C107" t="s">
        <v>12059</v>
      </c>
      <c r="D107">
        <v>2</v>
      </c>
      <c r="E107">
        <v>268</v>
      </c>
      <c r="F107">
        <v>536</v>
      </c>
      <c r="G107" t="s">
        <v>12107</v>
      </c>
      <c r="H107">
        <v>522</v>
      </c>
      <c r="I107">
        <v>14</v>
      </c>
      <c r="J107">
        <v>9</v>
      </c>
      <c r="K107">
        <v>4698</v>
      </c>
    </row>
    <row r="108" spans="1:11" x14ac:dyDescent="0.2">
      <c r="G108" t="s">
        <v>12692</v>
      </c>
      <c r="H108">
        <v>14</v>
      </c>
      <c r="I108">
        <v>0</v>
      </c>
      <c r="J108">
        <v>9</v>
      </c>
      <c r="K108">
        <v>126</v>
      </c>
    </row>
    <row r="110" spans="1:11" x14ac:dyDescent="0.2">
      <c r="A110" t="s">
        <v>12052</v>
      </c>
      <c r="B110" t="s">
        <v>12371</v>
      </c>
      <c r="C110" t="s">
        <v>12053</v>
      </c>
      <c r="D110">
        <v>2.5</v>
      </c>
      <c r="E110">
        <v>152</v>
      </c>
      <c r="F110">
        <v>380</v>
      </c>
      <c r="G110" t="s">
        <v>12325</v>
      </c>
      <c r="H110">
        <v>380</v>
      </c>
      <c r="I110">
        <v>0</v>
      </c>
      <c r="J110">
        <v>9.5</v>
      </c>
      <c r="K110">
        <v>3610</v>
      </c>
    </row>
    <row r="113" spans="1:11" x14ac:dyDescent="0.2">
      <c r="A113" t="s">
        <v>12054</v>
      </c>
      <c r="B113" t="s">
        <v>12371</v>
      </c>
      <c r="C113" t="s">
        <v>12053</v>
      </c>
      <c r="D113">
        <v>2</v>
      </c>
      <c r="E113">
        <v>160</v>
      </c>
      <c r="F113">
        <v>320</v>
      </c>
      <c r="G113" t="s">
        <v>12238</v>
      </c>
      <c r="H113">
        <v>310</v>
      </c>
      <c r="I113">
        <v>10</v>
      </c>
      <c r="J113">
        <v>9.5</v>
      </c>
      <c r="K113">
        <v>2945</v>
      </c>
    </row>
    <row r="114" spans="1:11" x14ac:dyDescent="0.2">
      <c r="G114" t="s">
        <v>12692</v>
      </c>
      <c r="H114">
        <v>10</v>
      </c>
      <c r="I114">
        <v>0</v>
      </c>
      <c r="J114">
        <v>9.5</v>
      </c>
      <c r="K114">
        <v>95</v>
      </c>
    </row>
    <row r="116" spans="1:11" x14ac:dyDescent="0.2">
      <c r="A116" t="s">
        <v>12295</v>
      </c>
      <c r="B116" t="s">
        <v>12296</v>
      </c>
      <c r="C116" t="s">
        <v>12298</v>
      </c>
      <c r="D116">
        <v>6</v>
      </c>
      <c r="E116">
        <v>120</v>
      </c>
      <c r="F116">
        <v>720</v>
      </c>
      <c r="G116" t="s">
        <v>12430</v>
      </c>
      <c r="H116">
        <v>712</v>
      </c>
      <c r="I116">
        <v>8</v>
      </c>
      <c r="J116">
        <v>9</v>
      </c>
      <c r="K116">
        <f>H116*J116</f>
        <v>6408</v>
      </c>
    </row>
    <row r="117" spans="1:11" x14ac:dyDescent="0.2">
      <c r="G117" t="s">
        <v>12838</v>
      </c>
      <c r="H117">
        <v>8</v>
      </c>
      <c r="I117">
        <v>0</v>
      </c>
      <c r="J117">
        <v>9</v>
      </c>
      <c r="K117">
        <v>72</v>
      </c>
    </row>
    <row r="119" spans="1:11" x14ac:dyDescent="0.2">
      <c r="A119" t="s">
        <v>12341</v>
      </c>
      <c r="B119" t="s">
        <v>12385</v>
      </c>
      <c r="C119" t="s">
        <v>12343</v>
      </c>
      <c r="D119">
        <v>1.5</v>
      </c>
      <c r="E119">
        <v>151</v>
      </c>
      <c r="F119">
        <v>226</v>
      </c>
      <c r="G119" t="s">
        <v>12513</v>
      </c>
      <c r="H119">
        <v>220</v>
      </c>
      <c r="I119">
        <v>6</v>
      </c>
      <c r="J119">
        <v>9</v>
      </c>
      <c r="K119">
        <f>H119*J119</f>
        <v>1980</v>
      </c>
    </row>
    <row r="120" spans="1:11" x14ac:dyDescent="0.2">
      <c r="G120" t="s">
        <v>12692</v>
      </c>
      <c r="H120">
        <v>6</v>
      </c>
      <c r="I120">
        <v>0</v>
      </c>
      <c r="J120">
        <v>9</v>
      </c>
      <c r="K120">
        <v>54</v>
      </c>
    </row>
    <row r="122" spans="1:11" x14ac:dyDescent="0.2">
      <c r="A122" t="s">
        <v>12417</v>
      </c>
      <c r="B122" t="s">
        <v>12462</v>
      </c>
      <c r="C122" t="s">
        <v>12039</v>
      </c>
      <c r="D122">
        <v>5</v>
      </c>
      <c r="E122">
        <v>150</v>
      </c>
      <c r="F122">
        <v>750</v>
      </c>
      <c r="G122" t="s">
        <v>12838</v>
      </c>
      <c r="H122">
        <v>739</v>
      </c>
      <c r="I122">
        <v>11</v>
      </c>
      <c r="J122">
        <v>9.5</v>
      </c>
      <c r="K122">
        <f>H122*J122</f>
        <v>7020.5</v>
      </c>
    </row>
    <row r="123" spans="1:11" x14ac:dyDescent="0.2">
      <c r="G123" t="s">
        <v>13219</v>
      </c>
      <c r="H123">
        <v>11</v>
      </c>
      <c r="I123">
        <v>0</v>
      </c>
      <c r="J123">
        <v>9.5</v>
      </c>
      <c r="K123">
        <v>105</v>
      </c>
    </row>
    <row r="125" spans="1:11" x14ac:dyDescent="0.2">
      <c r="A125" t="s">
        <v>12524</v>
      </c>
      <c r="B125" t="s">
        <v>12551</v>
      </c>
      <c r="C125" t="s">
        <v>10975</v>
      </c>
      <c r="D125">
        <v>3</v>
      </c>
      <c r="E125">
        <v>200</v>
      </c>
      <c r="F125">
        <v>600</v>
      </c>
      <c r="G125" t="s">
        <v>12692</v>
      </c>
      <c r="H125">
        <v>593</v>
      </c>
      <c r="I125">
        <v>7</v>
      </c>
      <c r="J125">
        <v>10.5</v>
      </c>
      <c r="K125">
        <f>H125*J125</f>
        <v>6226.5</v>
      </c>
    </row>
    <row r="126" spans="1:11" x14ac:dyDescent="0.2">
      <c r="G126" t="s">
        <v>13351</v>
      </c>
      <c r="H126">
        <v>7</v>
      </c>
      <c r="I126">
        <v>0</v>
      </c>
      <c r="J126">
        <v>10.5</v>
      </c>
      <c r="K126">
        <f t="shared" ref="K126:K171" si="0">H126*J126</f>
        <v>73.5</v>
      </c>
    </row>
    <row r="128" spans="1:11" x14ac:dyDescent="0.2">
      <c r="A128" t="s">
        <v>12890</v>
      </c>
      <c r="B128" t="s">
        <v>12819</v>
      </c>
      <c r="C128" t="s">
        <v>12820</v>
      </c>
      <c r="D128">
        <v>2</v>
      </c>
      <c r="E128">
        <v>305</v>
      </c>
      <c r="F128">
        <f>D128*E128</f>
        <v>610</v>
      </c>
      <c r="G128" t="s">
        <v>13130</v>
      </c>
      <c r="H128">
        <v>591</v>
      </c>
      <c r="I128">
        <v>19</v>
      </c>
      <c r="J128">
        <v>9</v>
      </c>
      <c r="K128">
        <f t="shared" si="0"/>
        <v>5319</v>
      </c>
    </row>
    <row r="129" spans="6:11" x14ac:dyDescent="0.2">
      <c r="G129" t="s">
        <v>13219</v>
      </c>
      <c r="H129">
        <v>19</v>
      </c>
      <c r="I129">
        <v>0</v>
      </c>
      <c r="J129">
        <v>9</v>
      </c>
      <c r="K129">
        <f t="shared" si="0"/>
        <v>171</v>
      </c>
    </row>
    <row r="131" spans="6:11" x14ac:dyDescent="0.2">
      <c r="F131">
        <f>D131*E131</f>
        <v>0</v>
      </c>
      <c r="K131">
        <f t="shared" si="0"/>
        <v>0</v>
      </c>
    </row>
    <row r="132" spans="6:11" x14ac:dyDescent="0.2">
      <c r="K132">
        <f t="shared" si="0"/>
        <v>0</v>
      </c>
    </row>
    <row r="134" spans="6:11" x14ac:dyDescent="0.2">
      <c r="F134">
        <f>D134*E134</f>
        <v>0</v>
      </c>
      <c r="K134">
        <f t="shared" si="0"/>
        <v>0</v>
      </c>
    </row>
    <row r="135" spans="6:11" x14ac:dyDescent="0.2">
      <c r="K135">
        <f t="shared" si="0"/>
        <v>0</v>
      </c>
    </row>
    <row r="137" spans="6:11" x14ac:dyDescent="0.2">
      <c r="F137">
        <f>D137*E137</f>
        <v>0</v>
      </c>
      <c r="K137">
        <f t="shared" si="0"/>
        <v>0</v>
      </c>
    </row>
    <row r="138" spans="6:11" x14ac:dyDescent="0.2">
      <c r="K138">
        <f t="shared" si="0"/>
        <v>0</v>
      </c>
    </row>
    <row r="140" spans="6:11" x14ac:dyDescent="0.2">
      <c r="F140">
        <f>D140*E140</f>
        <v>0</v>
      </c>
      <c r="K140">
        <f t="shared" si="0"/>
        <v>0</v>
      </c>
    </row>
    <row r="141" spans="6:11" x14ac:dyDescent="0.2">
      <c r="K141">
        <f t="shared" si="0"/>
        <v>0</v>
      </c>
    </row>
    <row r="143" spans="6:11" x14ac:dyDescent="0.2">
      <c r="F143">
        <f>D143*E143</f>
        <v>0</v>
      </c>
      <c r="K143">
        <f t="shared" si="0"/>
        <v>0</v>
      </c>
    </row>
    <row r="144" spans="6:11" x14ac:dyDescent="0.2">
      <c r="K144">
        <f t="shared" si="0"/>
        <v>0</v>
      </c>
    </row>
    <row r="146" spans="6:11" x14ac:dyDescent="0.2">
      <c r="F146">
        <f>D146*E146</f>
        <v>0</v>
      </c>
      <c r="K146">
        <f t="shared" si="0"/>
        <v>0</v>
      </c>
    </row>
    <row r="147" spans="6:11" x14ac:dyDescent="0.2">
      <c r="K147">
        <f t="shared" si="0"/>
        <v>0</v>
      </c>
    </row>
    <row r="149" spans="6:11" x14ac:dyDescent="0.2">
      <c r="F149">
        <f>D149*E149</f>
        <v>0</v>
      </c>
      <c r="K149">
        <f t="shared" si="0"/>
        <v>0</v>
      </c>
    </row>
    <row r="150" spans="6:11" x14ac:dyDescent="0.2">
      <c r="K150">
        <f t="shared" si="0"/>
        <v>0</v>
      </c>
    </row>
    <row r="152" spans="6:11" x14ac:dyDescent="0.2">
      <c r="F152">
        <f>D152*E152</f>
        <v>0</v>
      </c>
      <c r="K152">
        <f t="shared" si="0"/>
        <v>0</v>
      </c>
    </row>
    <row r="153" spans="6:11" x14ac:dyDescent="0.2">
      <c r="K153">
        <f t="shared" si="0"/>
        <v>0</v>
      </c>
    </row>
    <row r="155" spans="6:11" x14ac:dyDescent="0.2">
      <c r="F155">
        <f>D155*E155</f>
        <v>0</v>
      </c>
      <c r="K155">
        <f t="shared" si="0"/>
        <v>0</v>
      </c>
    </row>
    <row r="156" spans="6:11" x14ac:dyDescent="0.2">
      <c r="K156">
        <f t="shared" si="0"/>
        <v>0</v>
      </c>
    </row>
    <row r="158" spans="6:11" x14ac:dyDescent="0.2">
      <c r="F158">
        <f>D158*E158</f>
        <v>0</v>
      </c>
      <c r="K158">
        <f t="shared" si="0"/>
        <v>0</v>
      </c>
    </row>
    <row r="159" spans="6:11" x14ac:dyDescent="0.2">
      <c r="K159">
        <f t="shared" si="0"/>
        <v>0</v>
      </c>
    </row>
    <row r="161" spans="6:11" x14ac:dyDescent="0.2">
      <c r="F161">
        <f>D161*E161</f>
        <v>0</v>
      </c>
      <c r="K161">
        <f t="shared" si="0"/>
        <v>0</v>
      </c>
    </row>
    <row r="162" spans="6:11" x14ac:dyDescent="0.2">
      <c r="K162">
        <f t="shared" si="0"/>
        <v>0</v>
      </c>
    </row>
    <row r="164" spans="6:11" x14ac:dyDescent="0.2">
      <c r="F164">
        <f>D164*E164</f>
        <v>0</v>
      </c>
      <c r="K164">
        <f t="shared" si="0"/>
        <v>0</v>
      </c>
    </row>
    <row r="165" spans="6:11" x14ac:dyDescent="0.2">
      <c r="K165">
        <f t="shared" si="0"/>
        <v>0</v>
      </c>
    </row>
    <row r="167" spans="6:11" x14ac:dyDescent="0.2">
      <c r="F167">
        <f>D167*E167</f>
        <v>0</v>
      </c>
      <c r="K167">
        <f t="shared" si="0"/>
        <v>0</v>
      </c>
    </row>
    <row r="168" spans="6:11" x14ac:dyDescent="0.2">
      <c r="K168">
        <f t="shared" si="0"/>
        <v>0</v>
      </c>
    </row>
    <row r="170" spans="6:11" x14ac:dyDescent="0.2">
      <c r="F170">
        <f>D170*E170</f>
        <v>0</v>
      </c>
      <c r="K170">
        <f t="shared" si="0"/>
        <v>0</v>
      </c>
    </row>
    <row r="171" spans="6:11" x14ac:dyDescent="0.2">
      <c r="K171">
        <f t="shared" si="0"/>
        <v>0</v>
      </c>
    </row>
  </sheetData>
  <mergeCells count="1">
    <mergeCell ref="A1:C3"/>
  </mergeCells>
  <phoneticPr fontId="13" type="noConversion"/>
  <pageMargins left="0.75" right="0.75" top="1" bottom="1" header="0.5" footer="0.5"/>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dimension ref="A1:K82"/>
  <sheetViews>
    <sheetView zoomScale="110" workbookViewId="0">
      <selection activeCell="D14" sqref="D14"/>
    </sheetView>
  </sheetViews>
  <sheetFormatPr baseColWidth="10" defaultRowHeight="12.75" x14ac:dyDescent="0.2"/>
  <cols>
    <col min="2" max="2" width="11" bestFit="1" customWidth="1"/>
    <col min="11" max="11" width="13.625" customWidth="1"/>
  </cols>
  <sheetData>
    <row r="1" spans="1:11" x14ac:dyDescent="0.2">
      <c r="A1" s="127" t="s">
        <v>6902</v>
      </c>
      <c r="B1" s="128"/>
      <c r="C1" s="129"/>
    </row>
    <row r="2" spans="1:11" x14ac:dyDescent="0.2">
      <c r="A2" s="130"/>
      <c r="B2" s="131"/>
      <c r="C2" s="132"/>
    </row>
    <row r="3" spans="1:11" x14ac:dyDescent="0.2">
      <c r="A3" s="133"/>
      <c r="B3" s="134"/>
      <c r="C3" s="135"/>
    </row>
    <row r="4" spans="1:11" ht="13.5" thickBot="1" x14ac:dyDescent="0.25"/>
    <row r="5" spans="1:11" ht="18.75" thickBot="1" x14ac:dyDescent="0.3">
      <c r="A5" s="3" t="s">
        <v>6476</v>
      </c>
      <c r="B5" s="3" t="s">
        <v>6814</v>
      </c>
      <c r="C5" s="3" t="s">
        <v>6932</v>
      </c>
      <c r="D5" s="3" t="s">
        <v>6377</v>
      </c>
      <c r="E5" s="3" t="s">
        <v>6249</v>
      </c>
      <c r="F5" s="4" t="s">
        <v>6904</v>
      </c>
      <c r="G5" s="3" t="s">
        <v>6829</v>
      </c>
      <c r="H5" s="3" t="s">
        <v>6844</v>
      </c>
      <c r="I5" s="3" t="s">
        <v>6404</v>
      </c>
      <c r="J5" s="3" t="s">
        <v>7022</v>
      </c>
      <c r="K5" s="3" t="s">
        <v>6312</v>
      </c>
    </row>
    <row r="7" spans="1:11" x14ac:dyDescent="0.2">
      <c r="A7" s="5">
        <v>38769</v>
      </c>
      <c r="B7" t="s">
        <v>6894</v>
      </c>
      <c r="C7" t="s">
        <v>6466</v>
      </c>
      <c r="D7">
        <v>2</v>
      </c>
      <c r="E7">
        <v>301</v>
      </c>
      <c r="F7">
        <v>602</v>
      </c>
      <c r="G7" s="5">
        <v>38778</v>
      </c>
      <c r="H7">
        <v>594</v>
      </c>
      <c r="I7">
        <v>8</v>
      </c>
      <c r="J7">
        <v>7.5</v>
      </c>
      <c r="K7">
        <f>H7*J7</f>
        <v>4455</v>
      </c>
    </row>
    <row r="8" spans="1:11" x14ac:dyDescent="0.2">
      <c r="G8" s="5">
        <v>38813</v>
      </c>
      <c r="H8">
        <v>4</v>
      </c>
      <c r="I8">
        <v>4</v>
      </c>
      <c r="K8">
        <f>I8*J7</f>
        <v>30</v>
      </c>
    </row>
    <row r="9" spans="1:11" x14ac:dyDescent="0.2">
      <c r="G9" s="5">
        <v>38925</v>
      </c>
      <c r="H9">
        <v>4</v>
      </c>
      <c r="I9">
        <v>0</v>
      </c>
    </row>
    <row r="11" spans="1:11" x14ac:dyDescent="0.2">
      <c r="A11" s="5">
        <v>38771</v>
      </c>
      <c r="B11" t="s">
        <v>6120</v>
      </c>
      <c r="C11" t="s">
        <v>5527</v>
      </c>
      <c r="D11">
        <v>2</v>
      </c>
      <c r="E11">
        <v>305</v>
      </c>
      <c r="F11">
        <v>610</v>
      </c>
      <c r="G11" s="5">
        <v>38793</v>
      </c>
      <c r="H11">
        <v>579</v>
      </c>
      <c r="I11">
        <f>F11-H11</f>
        <v>31</v>
      </c>
      <c r="J11">
        <v>7.5</v>
      </c>
      <c r="K11">
        <f>H11*J11</f>
        <v>4342.5</v>
      </c>
    </row>
    <row r="12" spans="1:11" x14ac:dyDescent="0.2">
      <c r="G12" s="5">
        <v>38813</v>
      </c>
      <c r="H12">
        <v>27</v>
      </c>
      <c r="I12">
        <v>4</v>
      </c>
      <c r="K12">
        <f>H12*J11</f>
        <v>202.5</v>
      </c>
    </row>
    <row r="13" spans="1:11" x14ac:dyDescent="0.2">
      <c r="G13" s="5">
        <v>38925</v>
      </c>
      <c r="H13">
        <v>1</v>
      </c>
      <c r="I13">
        <v>3</v>
      </c>
      <c r="K13">
        <v>7.5</v>
      </c>
    </row>
    <row r="14" spans="1:11" x14ac:dyDescent="0.2">
      <c r="G14" t="s">
        <v>6284</v>
      </c>
      <c r="H14">
        <v>3</v>
      </c>
      <c r="I14">
        <v>0</v>
      </c>
    </row>
    <row r="16" spans="1:11" x14ac:dyDescent="0.2">
      <c r="A16" s="5">
        <v>38811</v>
      </c>
      <c r="B16" t="s">
        <v>6780</v>
      </c>
      <c r="C16" t="s">
        <v>6781</v>
      </c>
      <c r="D16">
        <v>2</v>
      </c>
      <c r="E16">
        <v>252</v>
      </c>
      <c r="F16">
        <v>504</v>
      </c>
      <c r="G16" s="5">
        <v>38827</v>
      </c>
      <c r="H16">
        <v>503</v>
      </c>
      <c r="I16">
        <v>1</v>
      </c>
      <c r="J16">
        <v>8</v>
      </c>
      <c r="K16">
        <f>H16*J16</f>
        <v>4024</v>
      </c>
    </row>
    <row r="17" spans="1:11" x14ac:dyDescent="0.2">
      <c r="G17" s="5">
        <v>38925</v>
      </c>
      <c r="H17">
        <v>2</v>
      </c>
      <c r="I17">
        <v>0</v>
      </c>
      <c r="K17">
        <v>16</v>
      </c>
    </row>
    <row r="19" spans="1:11" x14ac:dyDescent="0.2">
      <c r="A19" s="5">
        <v>38825</v>
      </c>
      <c r="B19" t="s">
        <v>6609</v>
      </c>
      <c r="C19" t="s">
        <v>6839</v>
      </c>
      <c r="D19">
        <v>2</v>
      </c>
      <c r="E19">
        <v>326</v>
      </c>
      <c r="F19">
        <v>652</v>
      </c>
      <c r="G19" s="5">
        <v>38834</v>
      </c>
      <c r="H19">
        <v>626</v>
      </c>
      <c r="I19">
        <v>26</v>
      </c>
      <c r="J19">
        <v>8</v>
      </c>
      <c r="K19">
        <f>H19*J19</f>
        <v>5008</v>
      </c>
    </row>
    <row r="20" spans="1:11" x14ac:dyDescent="0.2">
      <c r="G20" s="5">
        <v>38925</v>
      </c>
      <c r="H20">
        <v>13</v>
      </c>
      <c r="I20">
        <v>13</v>
      </c>
      <c r="K20">
        <f>H20*J19</f>
        <v>104</v>
      </c>
    </row>
    <row r="21" spans="1:11" x14ac:dyDescent="0.2">
      <c r="G21" s="5" t="s">
        <v>6075</v>
      </c>
      <c r="H21">
        <v>4</v>
      </c>
      <c r="I21">
        <v>9</v>
      </c>
    </row>
    <row r="22" spans="1:11" x14ac:dyDescent="0.2">
      <c r="G22" t="s">
        <v>7163</v>
      </c>
      <c r="H22">
        <v>5</v>
      </c>
      <c r="I22">
        <v>4</v>
      </c>
    </row>
    <row r="23" spans="1:11" x14ac:dyDescent="0.2">
      <c r="G23" t="s">
        <v>5314</v>
      </c>
      <c r="H23">
        <v>4</v>
      </c>
      <c r="I23">
        <v>0</v>
      </c>
    </row>
    <row r="25" spans="1:11" x14ac:dyDescent="0.2">
      <c r="A25" s="5">
        <v>38840</v>
      </c>
      <c r="B25" t="s">
        <v>6313</v>
      </c>
      <c r="C25" t="s">
        <v>6389</v>
      </c>
      <c r="D25">
        <v>3</v>
      </c>
      <c r="E25">
        <v>211</v>
      </c>
      <c r="F25">
        <v>633</v>
      </c>
      <c r="G25" s="5">
        <v>38855</v>
      </c>
      <c r="H25">
        <v>600</v>
      </c>
      <c r="I25">
        <v>33</v>
      </c>
      <c r="J25">
        <v>8.5</v>
      </c>
      <c r="K25">
        <f>H25*J25</f>
        <v>5100</v>
      </c>
    </row>
    <row r="26" spans="1:11" x14ac:dyDescent="0.2">
      <c r="G26" s="5">
        <v>38856</v>
      </c>
      <c r="H26">
        <v>26</v>
      </c>
      <c r="I26">
        <v>7</v>
      </c>
      <c r="K26">
        <f>H26*J25</f>
        <v>221</v>
      </c>
    </row>
    <row r="27" spans="1:11" x14ac:dyDescent="0.2">
      <c r="G27" t="s">
        <v>6642</v>
      </c>
      <c r="H27">
        <v>4</v>
      </c>
      <c r="I27">
        <v>3</v>
      </c>
    </row>
    <row r="28" spans="1:11" x14ac:dyDescent="0.2">
      <c r="G28" t="s">
        <v>5840</v>
      </c>
      <c r="H28">
        <v>3</v>
      </c>
      <c r="I28">
        <v>0</v>
      </c>
    </row>
    <row r="30" spans="1:11" x14ac:dyDescent="0.2">
      <c r="A30" s="5">
        <v>38857</v>
      </c>
      <c r="B30" t="s">
        <v>6153</v>
      </c>
      <c r="C30" t="s">
        <v>5948</v>
      </c>
      <c r="D30">
        <v>3</v>
      </c>
      <c r="E30">
        <v>223</v>
      </c>
      <c r="F30">
        <v>669</v>
      </c>
      <c r="G30" s="5">
        <v>38876</v>
      </c>
      <c r="H30">
        <v>640</v>
      </c>
      <c r="I30">
        <v>29</v>
      </c>
      <c r="J30">
        <v>10</v>
      </c>
      <c r="K30">
        <v>6400</v>
      </c>
    </row>
    <row r="31" spans="1:11" x14ac:dyDescent="0.2">
      <c r="G31" s="5">
        <v>38925</v>
      </c>
      <c r="H31">
        <v>27</v>
      </c>
      <c r="I31">
        <v>2</v>
      </c>
      <c r="K31">
        <f>H31*J30</f>
        <v>270</v>
      </c>
    </row>
    <row r="32" spans="1:11" x14ac:dyDescent="0.2">
      <c r="G32" t="s">
        <v>7041</v>
      </c>
      <c r="H32">
        <v>2</v>
      </c>
      <c r="I32">
        <v>0</v>
      </c>
    </row>
    <row r="34" spans="1:11" x14ac:dyDescent="0.2">
      <c r="A34" s="5">
        <v>38876</v>
      </c>
      <c r="B34" t="s">
        <v>6834</v>
      </c>
      <c r="C34" t="s">
        <v>6299</v>
      </c>
      <c r="D34">
        <v>2</v>
      </c>
      <c r="E34">
        <v>244</v>
      </c>
      <c r="F34">
        <v>488</v>
      </c>
      <c r="G34" s="5">
        <v>38890</v>
      </c>
      <c r="H34">
        <v>483</v>
      </c>
      <c r="I34">
        <v>5</v>
      </c>
      <c r="J34">
        <v>7.5</v>
      </c>
      <c r="K34">
        <f>H34*J34</f>
        <v>3622.5</v>
      </c>
    </row>
    <row r="35" spans="1:11" x14ac:dyDescent="0.2">
      <c r="G35" t="s">
        <v>6725</v>
      </c>
      <c r="H35">
        <v>5</v>
      </c>
      <c r="I35">
        <v>0</v>
      </c>
    </row>
    <row r="37" spans="1:11" x14ac:dyDescent="0.2">
      <c r="A37" s="5">
        <v>38876</v>
      </c>
      <c r="B37" t="s">
        <v>7003</v>
      </c>
      <c r="C37" t="s">
        <v>6668</v>
      </c>
      <c r="D37">
        <v>2</v>
      </c>
      <c r="E37">
        <v>200</v>
      </c>
      <c r="F37">
        <v>400</v>
      </c>
      <c r="G37" s="5">
        <v>38890</v>
      </c>
      <c r="H37">
        <v>396</v>
      </c>
      <c r="I37">
        <v>4</v>
      </c>
      <c r="J37">
        <v>7.5</v>
      </c>
      <c r="K37">
        <f>H37*J37</f>
        <v>2970</v>
      </c>
    </row>
    <row r="38" spans="1:11" x14ac:dyDescent="0.2">
      <c r="G38" s="5">
        <v>38925</v>
      </c>
      <c r="H38">
        <v>3</v>
      </c>
      <c r="I38">
        <v>1</v>
      </c>
      <c r="K38">
        <v>22.5</v>
      </c>
    </row>
    <row r="39" spans="1:11" x14ac:dyDescent="0.2">
      <c r="G39" s="5" t="s">
        <v>5314</v>
      </c>
      <c r="H39">
        <v>1</v>
      </c>
      <c r="I39">
        <v>0</v>
      </c>
    </row>
    <row r="41" spans="1:11" x14ac:dyDescent="0.2">
      <c r="B41" t="s">
        <v>6846</v>
      </c>
      <c r="C41" t="s">
        <v>6706</v>
      </c>
      <c r="D41">
        <v>1</v>
      </c>
      <c r="E41">
        <v>303</v>
      </c>
      <c r="F41">
        <v>303</v>
      </c>
      <c r="G41" s="5">
        <v>38912</v>
      </c>
      <c r="H41">
        <v>237</v>
      </c>
      <c r="I41">
        <f>F41-H41</f>
        <v>66</v>
      </c>
      <c r="J41">
        <v>7.5</v>
      </c>
      <c r="K41">
        <f>H41*J41</f>
        <v>1777.5</v>
      </c>
    </row>
    <row r="42" spans="1:11" x14ac:dyDescent="0.2">
      <c r="G42" s="5">
        <v>38925</v>
      </c>
      <c r="H42">
        <v>64</v>
      </c>
      <c r="I42">
        <v>2</v>
      </c>
      <c r="K42">
        <f>H42*J41</f>
        <v>480</v>
      </c>
    </row>
    <row r="43" spans="1:11" x14ac:dyDescent="0.2">
      <c r="G43" t="s">
        <v>6223</v>
      </c>
      <c r="H43">
        <v>2</v>
      </c>
      <c r="I43">
        <v>0</v>
      </c>
    </row>
    <row r="45" spans="1:11" x14ac:dyDescent="0.2">
      <c r="A45" s="5">
        <v>38904</v>
      </c>
      <c r="B45" t="s">
        <v>6213</v>
      </c>
      <c r="C45" t="s">
        <v>5606</v>
      </c>
      <c r="D45" s="11">
        <v>3.5</v>
      </c>
      <c r="E45">
        <v>156</v>
      </c>
      <c r="F45">
        <f>E45*3.5</f>
        <v>546</v>
      </c>
      <c r="G45" s="5">
        <v>38912</v>
      </c>
      <c r="H45">
        <v>527</v>
      </c>
      <c r="I45">
        <f>F45-H45</f>
        <v>19</v>
      </c>
      <c r="J45">
        <v>7.5</v>
      </c>
      <c r="K45">
        <f>H45*J45</f>
        <v>3952.5</v>
      </c>
    </row>
    <row r="46" spans="1:11" x14ac:dyDescent="0.2">
      <c r="G46" s="5">
        <v>38925</v>
      </c>
      <c r="H46" s="15">
        <v>18</v>
      </c>
      <c r="I46">
        <v>1</v>
      </c>
      <c r="K46" s="15">
        <f>H46*J45</f>
        <v>135</v>
      </c>
    </row>
    <row r="47" spans="1:11" x14ac:dyDescent="0.2">
      <c r="G47" t="s">
        <v>6221</v>
      </c>
      <c r="H47" s="15">
        <v>1</v>
      </c>
      <c r="I47">
        <v>0</v>
      </c>
    </row>
    <row r="48" spans="1:11" x14ac:dyDescent="0.2">
      <c r="H48" s="15"/>
    </row>
    <row r="49" spans="1:11" x14ac:dyDescent="0.2">
      <c r="A49" s="5">
        <v>38912</v>
      </c>
      <c r="B49" t="s">
        <v>5872</v>
      </c>
      <c r="C49" t="s">
        <v>5777</v>
      </c>
      <c r="D49">
        <v>2</v>
      </c>
      <c r="E49">
        <v>239</v>
      </c>
      <c r="F49">
        <v>478</v>
      </c>
      <c r="G49" s="5">
        <v>38918</v>
      </c>
      <c r="H49">
        <v>473</v>
      </c>
      <c r="I49">
        <v>5</v>
      </c>
      <c r="J49">
        <v>7.5</v>
      </c>
      <c r="K49">
        <f>H49*J49</f>
        <v>3547.5</v>
      </c>
    </row>
    <row r="50" spans="1:11" x14ac:dyDescent="0.2">
      <c r="G50" t="s">
        <v>6222</v>
      </c>
      <c r="H50">
        <v>5</v>
      </c>
      <c r="I50">
        <v>0</v>
      </c>
      <c r="K50">
        <f>H9*J49</f>
        <v>30</v>
      </c>
    </row>
    <row r="52" spans="1:11" x14ac:dyDescent="0.2">
      <c r="A52" s="5">
        <v>38918</v>
      </c>
      <c r="B52" t="s">
        <v>5780</v>
      </c>
      <c r="C52" t="s">
        <v>7261</v>
      </c>
      <c r="D52">
        <v>2</v>
      </c>
      <c r="E52">
        <v>338</v>
      </c>
      <c r="F52">
        <v>676</v>
      </c>
      <c r="G52" s="5">
        <v>38932</v>
      </c>
      <c r="H52">
        <v>676</v>
      </c>
      <c r="I52">
        <v>0</v>
      </c>
      <c r="J52">
        <v>8</v>
      </c>
      <c r="K52">
        <f>H52*J52</f>
        <v>5408</v>
      </c>
    </row>
    <row r="54" spans="1:11" x14ac:dyDescent="0.2">
      <c r="A54" s="5">
        <v>38932</v>
      </c>
      <c r="B54" t="s">
        <v>5597</v>
      </c>
      <c r="C54" t="s">
        <v>6416</v>
      </c>
      <c r="D54">
        <v>1</v>
      </c>
      <c r="E54">
        <v>176</v>
      </c>
      <c r="F54">
        <v>176</v>
      </c>
      <c r="G54" s="5">
        <v>38939</v>
      </c>
      <c r="H54">
        <v>176</v>
      </c>
      <c r="I54">
        <v>0</v>
      </c>
      <c r="J54">
        <v>8</v>
      </c>
      <c r="K54">
        <v>1408</v>
      </c>
    </row>
    <row r="56" spans="1:11" x14ac:dyDescent="0.2">
      <c r="G56" s="5"/>
      <c r="K56">
        <f>H56*J56</f>
        <v>0</v>
      </c>
    </row>
    <row r="57" spans="1:11" x14ac:dyDescent="0.2">
      <c r="G57" s="5"/>
    </row>
    <row r="59" spans="1:11" x14ac:dyDescent="0.2">
      <c r="A59" s="5">
        <v>38939</v>
      </c>
      <c r="B59" t="s">
        <v>5693</v>
      </c>
      <c r="C59" t="s">
        <v>6416</v>
      </c>
      <c r="D59">
        <v>2.5</v>
      </c>
      <c r="E59">
        <v>134</v>
      </c>
      <c r="F59">
        <v>335</v>
      </c>
      <c r="G59" s="5">
        <v>38939</v>
      </c>
      <c r="H59">
        <v>335</v>
      </c>
      <c r="I59">
        <v>0</v>
      </c>
      <c r="J59">
        <v>8</v>
      </c>
      <c r="K59">
        <v>2680</v>
      </c>
    </row>
    <row r="61" spans="1:11" x14ac:dyDescent="0.2">
      <c r="B61" t="s">
        <v>6035</v>
      </c>
      <c r="C61" t="s">
        <v>6054</v>
      </c>
      <c r="D61">
        <v>2</v>
      </c>
      <c r="E61">
        <v>329</v>
      </c>
      <c r="F61">
        <v>658</v>
      </c>
      <c r="G61" s="5">
        <v>38974</v>
      </c>
      <c r="H61">
        <v>575</v>
      </c>
      <c r="I61">
        <f>F61-H61</f>
        <v>83</v>
      </c>
      <c r="J61">
        <v>8.5</v>
      </c>
      <c r="K61">
        <f>H61*J61</f>
        <v>4887.5</v>
      </c>
    </row>
    <row r="62" spans="1:11" x14ac:dyDescent="0.2">
      <c r="G62" s="5" t="s">
        <v>5467</v>
      </c>
      <c r="H62">
        <v>80</v>
      </c>
      <c r="I62">
        <v>3</v>
      </c>
    </row>
    <row r="63" spans="1:11" x14ac:dyDescent="0.2">
      <c r="G63" s="5" t="s">
        <v>6688</v>
      </c>
      <c r="H63">
        <v>3</v>
      </c>
      <c r="I63">
        <v>0</v>
      </c>
    </row>
    <row r="65" spans="1:11" x14ac:dyDescent="0.2">
      <c r="B65" t="s">
        <v>6138</v>
      </c>
      <c r="C65" t="s">
        <v>5801</v>
      </c>
      <c r="D65">
        <v>2</v>
      </c>
      <c r="E65">
        <v>262</v>
      </c>
      <c r="F65">
        <v>524</v>
      </c>
      <c r="G65" s="5">
        <v>38946</v>
      </c>
      <c r="H65">
        <v>518</v>
      </c>
      <c r="I65">
        <v>6</v>
      </c>
      <c r="J65">
        <v>8.5</v>
      </c>
      <c r="K65">
        <f>H65*J65</f>
        <v>4403</v>
      </c>
    </row>
    <row r="66" spans="1:11" x14ac:dyDescent="0.2">
      <c r="G66" s="5">
        <v>38946</v>
      </c>
      <c r="H66">
        <v>3</v>
      </c>
      <c r="I66">
        <v>3</v>
      </c>
    </row>
    <row r="67" spans="1:11" x14ac:dyDescent="0.2">
      <c r="G67" t="s">
        <v>6051</v>
      </c>
      <c r="H67">
        <v>1</v>
      </c>
      <c r="I67">
        <v>2</v>
      </c>
    </row>
    <row r="68" spans="1:11" x14ac:dyDescent="0.2">
      <c r="G68" t="s">
        <v>6125</v>
      </c>
      <c r="H68">
        <v>2</v>
      </c>
      <c r="I68">
        <v>0</v>
      </c>
    </row>
    <row r="70" spans="1:11" x14ac:dyDescent="0.2">
      <c r="A70" s="5">
        <v>38946</v>
      </c>
      <c r="B70" t="s">
        <v>6240</v>
      </c>
      <c r="C70" t="s">
        <v>6398</v>
      </c>
      <c r="D70">
        <v>3</v>
      </c>
      <c r="E70">
        <v>215</v>
      </c>
      <c r="F70">
        <v>645</v>
      </c>
      <c r="G70" s="5">
        <v>38960</v>
      </c>
      <c r="H70">
        <v>628</v>
      </c>
      <c r="I70">
        <v>17</v>
      </c>
      <c r="J70">
        <v>8.5</v>
      </c>
      <c r="K70">
        <f>H70*J70</f>
        <v>5338</v>
      </c>
    </row>
    <row r="71" spans="1:11" x14ac:dyDescent="0.2">
      <c r="G71" t="s">
        <v>5178</v>
      </c>
      <c r="H71">
        <v>16</v>
      </c>
      <c r="I71">
        <v>1</v>
      </c>
    </row>
    <row r="72" spans="1:11" x14ac:dyDescent="0.2">
      <c r="G72" t="s">
        <v>6125</v>
      </c>
      <c r="H72">
        <v>1</v>
      </c>
      <c r="I72">
        <v>0</v>
      </c>
    </row>
    <row r="74" spans="1:11" x14ac:dyDescent="0.2">
      <c r="A74" s="5">
        <v>38960</v>
      </c>
      <c r="B74" t="s">
        <v>6354</v>
      </c>
      <c r="C74" t="s">
        <v>6355</v>
      </c>
      <c r="D74">
        <v>2</v>
      </c>
      <c r="E74">
        <v>295</v>
      </c>
      <c r="F74">
        <v>590</v>
      </c>
      <c r="G74" s="5">
        <v>39010</v>
      </c>
      <c r="H74">
        <v>553</v>
      </c>
      <c r="I74">
        <v>37</v>
      </c>
      <c r="J74">
        <v>9</v>
      </c>
      <c r="K74">
        <v>4977</v>
      </c>
    </row>
    <row r="75" spans="1:11" x14ac:dyDescent="0.2">
      <c r="G75" t="s">
        <v>5178</v>
      </c>
      <c r="H75">
        <v>36</v>
      </c>
      <c r="I75">
        <v>1</v>
      </c>
    </row>
    <row r="76" spans="1:11" x14ac:dyDescent="0.2">
      <c r="G76" t="s">
        <v>7007</v>
      </c>
      <c r="H76">
        <v>1</v>
      </c>
      <c r="I76">
        <v>0</v>
      </c>
    </row>
    <row r="79" spans="1:11" x14ac:dyDescent="0.2">
      <c r="A79" s="5"/>
      <c r="B79" s="5"/>
    </row>
    <row r="80" spans="1:11" x14ac:dyDescent="0.2">
      <c r="A80" s="5"/>
    </row>
    <row r="81" spans="1:1" x14ac:dyDescent="0.2">
      <c r="A81" s="5"/>
    </row>
    <row r="82" spans="1:1" x14ac:dyDescent="0.2">
      <c r="A82" s="5"/>
    </row>
  </sheetData>
  <mergeCells count="1">
    <mergeCell ref="A1:C3"/>
  </mergeCells>
  <phoneticPr fontId="13" type="noConversion"/>
  <pageMargins left="0.75" right="0.75" top="1" bottom="1" header="0.5" footer="0.5"/>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dimension ref="A1:F155"/>
  <sheetViews>
    <sheetView zoomScale="106" zoomScaleNormal="106" workbookViewId="0">
      <selection activeCell="A7" sqref="A7"/>
    </sheetView>
  </sheetViews>
  <sheetFormatPr baseColWidth="10" defaultRowHeight="12.75" x14ac:dyDescent="0.2"/>
  <cols>
    <col min="1" max="1" width="14" customWidth="1"/>
    <col min="2" max="2" width="33" customWidth="1"/>
    <col min="3" max="3" width="10.875" customWidth="1"/>
    <col min="4" max="4" width="9.125" customWidth="1"/>
    <col min="5" max="5" width="16.625" customWidth="1"/>
  </cols>
  <sheetData>
    <row r="1" spans="1:6" ht="18" x14ac:dyDescent="0.25">
      <c r="A1" s="42" t="s">
        <v>774</v>
      </c>
      <c r="B1" s="43"/>
      <c r="C1" s="43"/>
      <c r="D1" s="43"/>
      <c r="E1" s="44"/>
      <c r="F1" s="62"/>
    </row>
    <row r="2" spans="1:6" ht="18" x14ac:dyDescent="0.25">
      <c r="A2" s="45" t="s">
        <v>823</v>
      </c>
      <c r="B2" s="46"/>
      <c r="C2" s="46"/>
      <c r="D2" s="46"/>
      <c r="E2" s="47"/>
      <c r="F2" s="63"/>
    </row>
    <row r="3" spans="1:6" ht="13.5" thickBot="1" x14ac:dyDescent="0.25">
      <c r="A3" s="48"/>
      <c r="B3" s="49"/>
      <c r="C3" s="49"/>
      <c r="D3" s="69" t="s">
        <v>20858</v>
      </c>
      <c r="E3" s="70"/>
      <c r="F3" s="63"/>
    </row>
    <row r="4" spans="1:6" ht="13.5" thickBot="1" x14ac:dyDescent="0.25">
      <c r="A4" s="50" t="s">
        <v>824</v>
      </c>
      <c r="B4" s="51" t="s">
        <v>825</v>
      </c>
      <c r="C4" s="52" t="s">
        <v>771</v>
      </c>
      <c r="D4" s="52" t="s">
        <v>772</v>
      </c>
      <c r="E4" s="52" t="s">
        <v>773</v>
      </c>
      <c r="F4" s="64"/>
    </row>
    <row r="5" spans="1:6" x14ac:dyDescent="0.2">
      <c r="A5" s="53" t="s">
        <v>776</v>
      </c>
      <c r="B5" s="54"/>
      <c r="C5" s="54"/>
      <c r="D5" s="54"/>
      <c r="E5" s="55"/>
      <c r="F5" s="64"/>
    </row>
    <row r="6" spans="1:6" x14ac:dyDescent="0.2">
      <c r="A6" s="56" t="s">
        <v>20825</v>
      </c>
      <c r="B6" s="20" t="s">
        <v>20830</v>
      </c>
      <c r="C6" s="41" t="s">
        <v>15977</v>
      </c>
      <c r="D6" s="41">
        <v>522</v>
      </c>
      <c r="E6" s="57"/>
      <c r="F6" s="64"/>
    </row>
    <row r="7" spans="1:6" x14ac:dyDescent="0.2">
      <c r="A7" s="56"/>
      <c r="B7" s="20"/>
      <c r="C7" s="41"/>
      <c r="D7" s="41"/>
      <c r="E7" s="57"/>
      <c r="F7" s="64"/>
    </row>
    <row r="8" spans="1:6" x14ac:dyDescent="0.2">
      <c r="A8" s="56"/>
      <c r="B8" s="20"/>
      <c r="C8" s="41"/>
      <c r="D8" s="41"/>
      <c r="E8" s="57"/>
      <c r="F8" s="64"/>
    </row>
    <row r="9" spans="1:6" x14ac:dyDescent="0.2">
      <c r="A9" s="56"/>
      <c r="B9" s="20"/>
      <c r="C9" s="41"/>
      <c r="D9" s="41"/>
      <c r="E9" s="57"/>
      <c r="F9" s="64"/>
    </row>
    <row r="10" spans="1:6" x14ac:dyDescent="0.2">
      <c r="A10" s="84" t="s">
        <v>17707</v>
      </c>
      <c r="B10" s="20"/>
      <c r="C10" s="41"/>
      <c r="D10" s="41"/>
      <c r="E10" s="57"/>
      <c r="F10" s="64"/>
    </row>
    <row r="11" spans="1:6" x14ac:dyDescent="0.2">
      <c r="A11" s="56" t="s">
        <v>20506</v>
      </c>
      <c r="B11" s="20" t="s">
        <v>20507</v>
      </c>
      <c r="C11" s="41" t="s">
        <v>20508</v>
      </c>
      <c r="D11" s="41">
        <v>692</v>
      </c>
      <c r="E11" s="57"/>
      <c r="F11" s="64"/>
    </row>
    <row r="12" spans="1:6" x14ac:dyDescent="0.2">
      <c r="A12" s="56" t="s">
        <v>20825</v>
      </c>
      <c r="B12" s="20" t="s">
        <v>20826</v>
      </c>
      <c r="C12" s="41" t="s">
        <v>20827</v>
      </c>
      <c r="D12" s="41">
        <v>640</v>
      </c>
      <c r="E12" s="57"/>
      <c r="F12" s="64"/>
    </row>
    <row r="13" spans="1:6" x14ac:dyDescent="0.2">
      <c r="A13" s="56" t="s">
        <v>20825</v>
      </c>
      <c r="B13" s="20" t="s">
        <v>20828</v>
      </c>
      <c r="C13" s="41" t="s">
        <v>18729</v>
      </c>
      <c r="D13" s="41">
        <v>640</v>
      </c>
      <c r="E13" s="57"/>
      <c r="F13" s="64"/>
    </row>
    <row r="14" spans="1:6" x14ac:dyDescent="0.2">
      <c r="A14" s="58" t="s">
        <v>775</v>
      </c>
      <c r="B14" s="20"/>
      <c r="C14" s="41"/>
      <c r="D14" s="41"/>
      <c r="E14" s="57"/>
      <c r="F14" s="64"/>
    </row>
    <row r="15" spans="1:6" x14ac:dyDescent="0.2">
      <c r="A15" s="56" t="s">
        <v>20567</v>
      </c>
      <c r="B15" s="20" t="s">
        <v>20568</v>
      </c>
      <c r="C15" s="41" t="s">
        <v>19480</v>
      </c>
      <c r="D15" s="41">
        <v>632</v>
      </c>
      <c r="E15" s="57"/>
      <c r="F15" s="64"/>
    </row>
    <row r="16" spans="1:6" x14ac:dyDescent="0.2">
      <c r="A16" s="56" t="s">
        <v>20703</v>
      </c>
      <c r="B16" s="20" t="s">
        <v>20720</v>
      </c>
      <c r="C16" s="41" t="s">
        <v>20721</v>
      </c>
      <c r="D16" s="41">
        <v>500</v>
      </c>
      <c r="E16" s="57"/>
      <c r="F16" s="64"/>
    </row>
    <row r="17" spans="1:6" x14ac:dyDescent="0.2">
      <c r="A17" s="56" t="s">
        <v>20703</v>
      </c>
      <c r="B17" s="20" t="s">
        <v>20722</v>
      </c>
      <c r="C17" s="41" t="s">
        <v>20723</v>
      </c>
      <c r="D17" s="41">
        <v>760</v>
      </c>
      <c r="E17" s="57"/>
      <c r="F17" s="64"/>
    </row>
    <row r="18" spans="1:6" x14ac:dyDescent="0.2">
      <c r="A18" s="56" t="s">
        <v>20869</v>
      </c>
      <c r="B18" s="20" t="s">
        <v>20871</v>
      </c>
      <c r="C18" s="41" t="s">
        <v>20872</v>
      </c>
      <c r="D18" s="41">
        <v>600</v>
      </c>
      <c r="E18" s="57"/>
      <c r="F18" s="64"/>
    </row>
    <row r="19" spans="1:6" x14ac:dyDescent="0.2">
      <c r="A19" s="56" t="s">
        <v>20869</v>
      </c>
      <c r="B19" s="20" t="s">
        <v>20873</v>
      </c>
      <c r="C19" s="41" t="s">
        <v>20874</v>
      </c>
      <c r="D19" s="41">
        <v>600</v>
      </c>
      <c r="E19" s="57"/>
      <c r="F19" s="64"/>
    </row>
    <row r="20" spans="1:6" x14ac:dyDescent="0.2">
      <c r="A20" s="58" t="s">
        <v>758</v>
      </c>
      <c r="B20" s="20"/>
      <c r="C20" s="41"/>
      <c r="D20" s="41"/>
      <c r="E20" s="57"/>
      <c r="F20" s="64"/>
    </row>
    <row r="21" spans="1:6" x14ac:dyDescent="0.2">
      <c r="A21" s="91" t="s">
        <v>15284</v>
      </c>
      <c r="B21" s="20" t="s">
        <v>15285</v>
      </c>
      <c r="C21" s="41" t="s">
        <v>15286</v>
      </c>
      <c r="D21" s="41">
        <v>600</v>
      </c>
      <c r="E21" s="57"/>
      <c r="F21" s="64"/>
    </row>
    <row r="22" spans="1:6" x14ac:dyDescent="0.2">
      <c r="A22" s="56" t="s">
        <v>19939</v>
      </c>
      <c r="B22" s="20" t="s">
        <v>19943</v>
      </c>
      <c r="C22" s="41" t="s">
        <v>19944</v>
      </c>
      <c r="D22" s="80">
        <v>482</v>
      </c>
      <c r="E22" s="57"/>
      <c r="F22" s="64"/>
    </row>
    <row r="23" spans="1:6" x14ac:dyDescent="0.2">
      <c r="A23" s="56" t="s">
        <v>20567</v>
      </c>
      <c r="B23" s="20" t="s">
        <v>20570</v>
      </c>
      <c r="C23" s="41" t="s">
        <v>20571</v>
      </c>
      <c r="D23" s="80">
        <v>500</v>
      </c>
      <c r="E23" s="57"/>
      <c r="F23" s="64"/>
    </row>
    <row r="24" spans="1:6" x14ac:dyDescent="0.2">
      <c r="A24" s="56" t="s">
        <v>20731</v>
      </c>
      <c r="B24" s="20" t="s">
        <v>20762</v>
      </c>
      <c r="C24" s="41" t="s">
        <v>20763</v>
      </c>
      <c r="D24" s="80">
        <v>700</v>
      </c>
      <c r="E24" s="57"/>
      <c r="F24" s="64"/>
    </row>
    <row r="25" spans="1:6" x14ac:dyDescent="0.2">
      <c r="A25" s="56" t="s">
        <v>20731</v>
      </c>
      <c r="B25" s="20" t="s">
        <v>20764</v>
      </c>
      <c r="C25" s="41" t="s">
        <v>20765</v>
      </c>
      <c r="D25" s="80">
        <v>669</v>
      </c>
      <c r="E25" s="57"/>
      <c r="F25" s="64"/>
    </row>
    <row r="26" spans="1:6" x14ac:dyDescent="0.2">
      <c r="A26" s="56" t="s">
        <v>20766</v>
      </c>
      <c r="B26" s="20" t="s">
        <v>20767</v>
      </c>
      <c r="C26" s="41" t="s">
        <v>20768</v>
      </c>
      <c r="D26" s="80">
        <v>626</v>
      </c>
      <c r="E26" s="57"/>
      <c r="F26" s="64"/>
    </row>
    <row r="27" spans="1:6" x14ac:dyDescent="0.2">
      <c r="A27" s="56" t="s">
        <v>20769</v>
      </c>
      <c r="B27" s="20" t="s">
        <v>20770</v>
      </c>
      <c r="C27" s="41" t="s">
        <v>19727</v>
      </c>
      <c r="D27" s="80">
        <v>588</v>
      </c>
      <c r="E27" s="57"/>
      <c r="F27" s="64"/>
    </row>
    <row r="28" spans="1:6" x14ac:dyDescent="0.2">
      <c r="A28" s="56" t="s">
        <v>20769</v>
      </c>
      <c r="B28" s="20" t="s">
        <v>20771</v>
      </c>
      <c r="C28" s="41" t="s">
        <v>20772</v>
      </c>
      <c r="D28" s="80">
        <v>588</v>
      </c>
      <c r="E28" s="57"/>
      <c r="F28" s="64"/>
    </row>
    <row r="29" spans="1:6" x14ac:dyDescent="0.2">
      <c r="A29" s="56" t="s">
        <v>20831</v>
      </c>
      <c r="B29" s="20" t="s">
        <v>20832</v>
      </c>
      <c r="C29" s="41" t="s">
        <v>20833</v>
      </c>
      <c r="D29" s="80">
        <v>578</v>
      </c>
      <c r="E29" s="57"/>
      <c r="F29" s="64"/>
    </row>
    <row r="30" spans="1:6" x14ac:dyDescent="0.2">
      <c r="A30" s="56" t="s">
        <v>20831</v>
      </c>
      <c r="B30" s="20" t="s">
        <v>20834</v>
      </c>
      <c r="C30" s="41" t="s">
        <v>18559</v>
      </c>
      <c r="D30" s="80">
        <v>578</v>
      </c>
      <c r="E30" s="57"/>
      <c r="F30" s="64"/>
    </row>
    <row r="31" spans="1:6" x14ac:dyDescent="0.2">
      <c r="A31" s="56"/>
      <c r="B31" s="20"/>
      <c r="C31" s="41"/>
      <c r="D31" s="80"/>
      <c r="E31" s="57"/>
      <c r="F31" s="64"/>
    </row>
    <row r="32" spans="1:6" x14ac:dyDescent="0.2">
      <c r="A32" s="58" t="s">
        <v>805</v>
      </c>
      <c r="B32" s="20"/>
      <c r="C32" s="41"/>
      <c r="D32" s="41"/>
      <c r="E32" s="57"/>
      <c r="F32" s="64"/>
    </row>
    <row r="33" spans="1:6" x14ac:dyDescent="0.2">
      <c r="A33" s="56" t="s">
        <v>20506</v>
      </c>
      <c r="B33" s="20" t="s">
        <v>20524</v>
      </c>
      <c r="C33" s="41" t="s">
        <v>18196</v>
      </c>
      <c r="D33" s="41">
        <v>632</v>
      </c>
      <c r="E33" s="57"/>
      <c r="F33" s="64"/>
    </row>
    <row r="34" spans="1:6" x14ac:dyDescent="0.2">
      <c r="A34" s="56" t="s">
        <v>20606</v>
      </c>
      <c r="B34" s="20" t="s">
        <v>20629</v>
      </c>
      <c r="C34" s="41" t="s">
        <v>20630</v>
      </c>
      <c r="D34" s="41">
        <v>444</v>
      </c>
      <c r="E34" s="57"/>
      <c r="F34" s="64"/>
    </row>
    <row r="35" spans="1:6" x14ac:dyDescent="0.2">
      <c r="A35" s="56" t="s">
        <v>20663</v>
      </c>
      <c r="B35" s="20" t="s">
        <v>20674</v>
      </c>
      <c r="C35" s="41" t="s">
        <v>20675</v>
      </c>
      <c r="D35" s="41">
        <v>591</v>
      </c>
      <c r="E35" s="57"/>
      <c r="F35" s="64"/>
    </row>
    <row r="36" spans="1:6" x14ac:dyDescent="0.2">
      <c r="A36" s="56" t="s">
        <v>20663</v>
      </c>
      <c r="B36" s="20" t="s">
        <v>20676</v>
      </c>
      <c r="C36" s="41" t="s">
        <v>20677</v>
      </c>
      <c r="D36" s="41">
        <v>591</v>
      </c>
      <c r="E36" s="57"/>
      <c r="F36" s="64"/>
    </row>
    <row r="37" spans="1:6" x14ac:dyDescent="0.2">
      <c r="A37" s="56" t="s">
        <v>20880</v>
      </c>
      <c r="B37" s="20" t="s">
        <v>20881</v>
      </c>
      <c r="C37" s="41" t="s">
        <v>15628</v>
      </c>
      <c r="D37" s="41">
        <v>522</v>
      </c>
      <c r="E37" s="57"/>
      <c r="F37" s="64"/>
    </row>
    <row r="38" spans="1:6" x14ac:dyDescent="0.2">
      <c r="A38" s="56"/>
      <c r="B38" s="20"/>
      <c r="C38" s="41"/>
      <c r="D38" s="41"/>
      <c r="E38" s="57"/>
      <c r="F38" s="64"/>
    </row>
    <row r="39" spans="1:6" x14ac:dyDescent="0.2">
      <c r="A39" s="84" t="s">
        <v>19328</v>
      </c>
      <c r="B39" s="20"/>
      <c r="C39" s="41"/>
      <c r="D39" s="41"/>
      <c r="E39" s="57"/>
      <c r="F39" s="64"/>
    </row>
    <row r="40" spans="1:6" x14ac:dyDescent="0.2">
      <c r="A40" s="56" t="s">
        <v>20606</v>
      </c>
      <c r="B40" s="20" t="s">
        <v>20633</v>
      </c>
      <c r="C40" s="41" t="s">
        <v>20634</v>
      </c>
      <c r="D40" s="41">
        <v>500</v>
      </c>
      <c r="E40" s="57"/>
      <c r="F40" s="64"/>
    </row>
    <row r="41" spans="1:6" x14ac:dyDescent="0.2">
      <c r="A41" s="56" t="s">
        <v>20606</v>
      </c>
      <c r="B41" s="20" t="s">
        <v>20635</v>
      </c>
      <c r="C41" s="41" t="s">
        <v>20636</v>
      </c>
      <c r="D41" s="41">
        <v>700</v>
      </c>
      <c r="E41" s="112"/>
      <c r="F41" s="64"/>
    </row>
    <row r="42" spans="1:6" x14ac:dyDescent="0.2">
      <c r="A42" s="56" t="s">
        <v>20741</v>
      </c>
      <c r="B42" s="20" t="s">
        <v>20773</v>
      </c>
      <c r="C42" s="41" t="s">
        <v>20774</v>
      </c>
      <c r="D42" s="41">
        <v>669</v>
      </c>
      <c r="E42" s="57"/>
      <c r="F42" s="64"/>
    </row>
    <row r="43" spans="1:6" x14ac:dyDescent="0.2">
      <c r="A43" s="56" t="s">
        <v>20741</v>
      </c>
      <c r="B43" s="20" t="s">
        <v>20775</v>
      </c>
      <c r="C43" s="41" t="s">
        <v>18648</v>
      </c>
      <c r="D43" s="41">
        <v>669</v>
      </c>
      <c r="E43" s="57"/>
      <c r="F43" s="64"/>
    </row>
    <row r="44" spans="1:6" x14ac:dyDescent="0.2">
      <c r="A44" s="56" t="s">
        <v>20825</v>
      </c>
      <c r="B44" s="20" t="s">
        <v>20835</v>
      </c>
      <c r="C44" s="41" t="s">
        <v>15789</v>
      </c>
      <c r="D44" s="41">
        <v>578</v>
      </c>
      <c r="E44" s="57"/>
      <c r="F44" s="64"/>
    </row>
    <row r="45" spans="1:6" x14ac:dyDescent="0.2">
      <c r="A45" s="56" t="s">
        <v>20825</v>
      </c>
      <c r="B45" s="20" t="s">
        <v>20836</v>
      </c>
      <c r="C45" s="41" t="s">
        <v>20837</v>
      </c>
      <c r="D45" s="41">
        <v>640</v>
      </c>
      <c r="E45" s="57"/>
      <c r="F45" s="64"/>
    </row>
    <row r="46" spans="1:6" x14ac:dyDescent="0.2">
      <c r="A46" s="56"/>
      <c r="B46" s="20"/>
      <c r="C46" s="41"/>
      <c r="D46" s="41"/>
      <c r="E46" s="57"/>
      <c r="F46" s="64"/>
    </row>
    <row r="47" spans="1:6" x14ac:dyDescent="0.2">
      <c r="A47" s="58" t="s">
        <v>864</v>
      </c>
      <c r="B47" s="20"/>
      <c r="C47" s="41"/>
      <c r="D47" s="41"/>
      <c r="E47" s="57"/>
      <c r="F47" s="64"/>
    </row>
    <row r="48" spans="1:6" x14ac:dyDescent="0.2">
      <c r="A48" s="56" t="s">
        <v>20606</v>
      </c>
      <c r="B48" s="20" t="s">
        <v>20637</v>
      </c>
      <c r="C48" s="41" t="s">
        <v>20638</v>
      </c>
      <c r="D48" s="41">
        <v>390</v>
      </c>
      <c r="E48" s="57"/>
      <c r="F48" s="64"/>
    </row>
    <row r="49" spans="1:6" x14ac:dyDescent="0.2">
      <c r="A49" s="56" t="s">
        <v>20669</v>
      </c>
      <c r="B49" s="20" t="s">
        <v>20678</v>
      </c>
      <c r="C49" s="41" t="s">
        <v>20679</v>
      </c>
      <c r="D49" s="41">
        <v>700</v>
      </c>
      <c r="E49" s="57"/>
      <c r="F49" s="64"/>
    </row>
    <row r="50" spans="1:6" x14ac:dyDescent="0.2">
      <c r="A50" s="56" t="s">
        <v>20777</v>
      </c>
      <c r="B50" s="20" t="s">
        <v>20776</v>
      </c>
      <c r="C50" s="41" t="s">
        <v>20778</v>
      </c>
      <c r="D50" s="41">
        <v>294</v>
      </c>
      <c r="E50" s="57"/>
      <c r="F50" s="64"/>
    </row>
    <row r="51" spans="1:6" ht="13.5" thickBot="1" x14ac:dyDescent="0.25">
      <c r="A51" s="59" t="s">
        <v>20803</v>
      </c>
      <c r="B51" s="60" t="s">
        <v>20813</v>
      </c>
      <c r="C51" s="67" t="s">
        <v>20814</v>
      </c>
      <c r="D51" s="67">
        <v>590</v>
      </c>
      <c r="E51" s="61"/>
      <c r="F51" s="64"/>
    </row>
    <row r="52" spans="1:6" ht="18" x14ac:dyDescent="0.25">
      <c r="A52" s="85" t="s">
        <v>774</v>
      </c>
      <c r="B52" s="86"/>
      <c r="C52" s="92"/>
      <c r="D52" s="86"/>
      <c r="E52" s="87"/>
      <c r="F52" s="62"/>
    </row>
    <row r="53" spans="1:6" ht="18" x14ac:dyDescent="0.25">
      <c r="A53" s="45" t="s">
        <v>823</v>
      </c>
      <c r="B53" s="46"/>
      <c r="C53" s="46"/>
      <c r="D53" s="46"/>
      <c r="E53" s="47"/>
      <c r="F53" s="63"/>
    </row>
    <row r="54" spans="1:6" ht="13.5" thickBot="1" x14ac:dyDescent="0.25">
      <c r="A54" s="48"/>
      <c r="B54" s="49"/>
      <c r="C54" s="49"/>
      <c r="D54" s="69" t="s">
        <v>20858</v>
      </c>
      <c r="E54" s="70"/>
      <c r="F54" s="63"/>
    </row>
    <row r="55" spans="1:6" ht="13.5" thickBot="1" x14ac:dyDescent="0.25">
      <c r="A55" s="74" t="s">
        <v>824</v>
      </c>
      <c r="B55" s="75" t="s">
        <v>825</v>
      </c>
      <c r="C55" s="76" t="s">
        <v>771</v>
      </c>
      <c r="D55" s="76" t="s">
        <v>772</v>
      </c>
      <c r="E55" s="77" t="s">
        <v>773</v>
      </c>
      <c r="F55" s="65"/>
    </row>
    <row r="56" spans="1:6" x14ac:dyDescent="0.2">
      <c r="A56" s="53" t="s">
        <v>867</v>
      </c>
      <c r="B56" s="54"/>
      <c r="C56" s="66"/>
      <c r="D56" s="66"/>
      <c r="E56" s="55"/>
      <c r="F56" s="64"/>
    </row>
    <row r="57" spans="1:6" x14ac:dyDescent="0.2">
      <c r="A57" s="56" t="s">
        <v>20606</v>
      </c>
      <c r="B57" s="20" t="s">
        <v>21855</v>
      </c>
      <c r="C57" s="41" t="s">
        <v>18152</v>
      </c>
      <c r="D57" s="41">
        <v>700</v>
      </c>
      <c r="E57" s="112"/>
      <c r="F57" s="64"/>
    </row>
    <row r="58" spans="1:6" x14ac:dyDescent="0.2">
      <c r="A58" s="56" t="s">
        <v>20769</v>
      </c>
      <c r="B58" s="20" t="s">
        <v>20779</v>
      </c>
      <c r="C58" s="41" t="s">
        <v>20780</v>
      </c>
      <c r="D58" s="41">
        <v>526</v>
      </c>
      <c r="E58" s="57"/>
      <c r="F58" s="64"/>
    </row>
    <row r="59" spans="1:6" x14ac:dyDescent="0.2">
      <c r="A59" s="56" t="s">
        <v>20777</v>
      </c>
      <c r="B59" s="20" t="s">
        <v>20781</v>
      </c>
      <c r="C59" s="41" t="s">
        <v>17888</v>
      </c>
      <c r="D59" s="41">
        <v>588</v>
      </c>
      <c r="E59" s="57"/>
      <c r="F59" s="64"/>
    </row>
    <row r="60" spans="1:6" x14ac:dyDescent="0.2">
      <c r="A60" s="56" t="s">
        <v>20825</v>
      </c>
      <c r="B60" s="20" t="s">
        <v>20838</v>
      </c>
      <c r="C60" s="41" t="s">
        <v>18798</v>
      </c>
      <c r="D60" s="41">
        <v>640</v>
      </c>
      <c r="E60" s="57"/>
      <c r="F60" s="64"/>
    </row>
    <row r="61" spans="1:6" x14ac:dyDescent="0.2">
      <c r="A61" s="56"/>
      <c r="B61" s="20"/>
      <c r="C61" s="41"/>
      <c r="D61" s="41"/>
      <c r="E61" s="57"/>
      <c r="F61" s="64"/>
    </row>
    <row r="62" spans="1:6" x14ac:dyDescent="0.2">
      <c r="A62" s="58" t="s">
        <v>865</v>
      </c>
      <c r="B62" s="20"/>
      <c r="C62" s="41"/>
      <c r="D62" s="41"/>
      <c r="E62" s="57"/>
      <c r="F62" s="64"/>
    </row>
    <row r="63" spans="1:6" x14ac:dyDescent="0.2">
      <c r="A63" s="56" t="s">
        <v>20663</v>
      </c>
      <c r="B63" s="20" t="s">
        <v>20680</v>
      </c>
      <c r="C63" s="41" t="s">
        <v>20681</v>
      </c>
      <c r="D63" s="41">
        <v>500</v>
      </c>
      <c r="E63" s="57"/>
      <c r="F63" s="64"/>
    </row>
    <row r="64" spans="1:6" x14ac:dyDescent="0.2">
      <c r="A64" s="56" t="s">
        <v>20663</v>
      </c>
      <c r="B64" s="20" t="s">
        <v>20682</v>
      </c>
      <c r="C64" s="41" t="s">
        <v>17840</v>
      </c>
      <c r="D64" s="41">
        <v>500</v>
      </c>
      <c r="E64" s="57"/>
      <c r="F64" s="64"/>
    </row>
    <row r="65" spans="1:6" x14ac:dyDescent="0.2">
      <c r="A65" s="56" t="s">
        <v>20831</v>
      </c>
      <c r="B65" s="20" t="s">
        <v>20839</v>
      </c>
      <c r="C65" s="41" t="s">
        <v>19752</v>
      </c>
      <c r="D65" s="41">
        <v>578</v>
      </c>
      <c r="E65" s="57"/>
      <c r="F65" s="64"/>
    </row>
    <row r="66" spans="1:6" x14ac:dyDescent="0.2">
      <c r="A66" s="56" t="s">
        <v>20831</v>
      </c>
      <c r="B66" s="20" t="s">
        <v>20840</v>
      </c>
      <c r="C66" s="41" t="s">
        <v>18559</v>
      </c>
      <c r="D66" s="41">
        <v>578</v>
      </c>
      <c r="E66" s="57"/>
      <c r="F66" s="64"/>
    </row>
    <row r="67" spans="1:6" x14ac:dyDescent="0.2">
      <c r="A67" s="56"/>
      <c r="B67" s="20"/>
      <c r="C67" s="41"/>
      <c r="D67" s="41"/>
      <c r="E67" s="57"/>
      <c r="F67" s="64"/>
    </row>
    <row r="68" spans="1:6" x14ac:dyDescent="0.2">
      <c r="A68" s="58" t="s">
        <v>868</v>
      </c>
      <c r="B68" s="20"/>
      <c r="C68" s="41"/>
      <c r="D68" s="41"/>
      <c r="E68" s="57"/>
      <c r="F68" s="64"/>
    </row>
    <row r="69" spans="1:6" x14ac:dyDescent="0.2">
      <c r="A69" s="56" t="s">
        <v>20527</v>
      </c>
      <c r="B69" s="20" t="s">
        <v>20528</v>
      </c>
      <c r="C69" s="41" t="s">
        <v>20529</v>
      </c>
      <c r="D69" s="41">
        <v>692</v>
      </c>
      <c r="E69" s="57"/>
      <c r="F69" s="64"/>
    </row>
    <row r="70" spans="1:6" x14ac:dyDescent="0.2">
      <c r="A70" s="56"/>
      <c r="B70" s="20"/>
      <c r="C70" s="41"/>
      <c r="D70" s="41"/>
      <c r="E70" s="57"/>
      <c r="F70" s="64"/>
    </row>
    <row r="71" spans="1:6" x14ac:dyDescent="0.2">
      <c r="A71" s="58" t="s">
        <v>866</v>
      </c>
      <c r="B71" s="20"/>
      <c r="C71" s="41"/>
      <c r="D71" s="41"/>
      <c r="E71" s="57"/>
      <c r="F71" s="64"/>
    </row>
    <row r="72" spans="1:6" x14ac:dyDescent="0.2">
      <c r="A72" s="56" t="s">
        <v>20663</v>
      </c>
      <c r="B72" s="20" t="s">
        <v>20725</v>
      </c>
      <c r="C72" s="41" t="s">
        <v>20686</v>
      </c>
      <c r="D72" s="41">
        <v>500</v>
      </c>
      <c r="E72" s="57"/>
      <c r="F72" s="64"/>
    </row>
    <row r="73" spans="1:6" x14ac:dyDescent="0.2">
      <c r="A73" s="56" t="s">
        <v>20825</v>
      </c>
      <c r="B73" s="20" t="s">
        <v>20844</v>
      </c>
      <c r="C73" s="41" t="s">
        <v>18948</v>
      </c>
      <c r="D73" s="41">
        <v>640</v>
      </c>
      <c r="E73" s="57"/>
      <c r="F73" s="64"/>
    </row>
    <row r="74" spans="1:6" x14ac:dyDescent="0.2">
      <c r="A74" s="56" t="s">
        <v>20825</v>
      </c>
      <c r="B74" s="20" t="s">
        <v>20845</v>
      </c>
      <c r="C74" s="41" t="s">
        <v>19978</v>
      </c>
      <c r="D74" s="41">
        <v>522</v>
      </c>
      <c r="E74" s="57"/>
      <c r="F74" s="64"/>
    </row>
    <row r="75" spans="1:6" x14ac:dyDescent="0.2">
      <c r="A75" s="56"/>
      <c r="B75" s="20"/>
      <c r="C75" s="41"/>
      <c r="D75" s="41"/>
      <c r="E75" s="57"/>
      <c r="F75" s="64"/>
    </row>
    <row r="76" spans="1:6" x14ac:dyDescent="0.2">
      <c r="A76" s="58" t="s">
        <v>869</v>
      </c>
      <c r="B76" s="20"/>
      <c r="C76" s="41"/>
      <c r="D76" s="41"/>
      <c r="E76" s="57"/>
      <c r="F76" s="64"/>
    </row>
    <row r="77" spans="1:6" x14ac:dyDescent="0.2">
      <c r="A77" s="56" t="s">
        <v>20703</v>
      </c>
      <c r="B77" s="20" t="s">
        <v>20726</v>
      </c>
      <c r="C77" s="41" t="s">
        <v>19098</v>
      </c>
      <c r="D77" s="41">
        <v>484</v>
      </c>
      <c r="E77" s="57"/>
      <c r="F77" s="64"/>
    </row>
    <row r="78" spans="1:6" x14ac:dyDescent="0.2">
      <c r="A78" s="56" t="s">
        <v>20727</v>
      </c>
      <c r="B78" s="20"/>
      <c r="C78" s="41" t="s">
        <v>17567</v>
      </c>
      <c r="D78" s="41">
        <v>484</v>
      </c>
      <c r="E78" s="57"/>
      <c r="F78" s="64"/>
    </row>
    <row r="79" spans="1:6" x14ac:dyDescent="0.2">
      <c r="A79" s="56" t="s">
        <v>20869</v>
      </c>
      <c r="B79" s="20" t="s">
        <v>20875</v>
      </c>
      <c r="C79" s="41" t="s">
        <v>20876</v>
      </c>
      <c r="D79" s="41">
        <v>600</v>
      </c>
      <c r="E79" s="57"/>
      <c r="F79" s="64"/>
    </row>
    <row r="80" spans="1:6" x14ac:dyDescent="0.2">
      <c r="A80" s="56"/>
      <c r="B80" s="20"/>
      <c r="C80" s="41"/>
      <c r="D80" s="41"/>
      <c r="E80" s="57"/>
      <c r="F80" s="64"/>
    </row>
    <row r="81" spans="1:6" x14ac:dyDescent="0.2">
      <c r="A81" s="115" t="s">
        <v>870</v>
      </c>
      <c r="B81" s="20"/>
      <c r="C81" s="41"/>
      <c r="D81" s="41"/>
      <c r="E81" s="57"/>
      <c r="F81" s="64"/>
    </row>
    <row r="82" spans="1:6" x14ac:dyDescent="0.2">
      <c r="A82" s="56" t="s">
        <v>20506</v>
      </c>
      <c r="B82" s="20" t="s">
        <v>20530</v>
      </c>
      <c r="C82" s="41" t="s">
        <v>19305</v>
      </c>
      <c r="D82" s="41">
        <v>632</v>
      </c>
      <c r="E82" s="57"/>
      <c r="F82" s="64"/>
    </row>
    <row r="83" spans="1:6" x14ac:dyDescent="0.2">
      <c r="A83" s="56" t="s">
        <v>20606</v>
      </c>
      <c r="B83" s="20" t="s">
        <v>20642</v>
      </c>
      <c r="C83" s="41" t="s">
        <v>20643</v>
      </c>
      <c r="D83" s="41">
        <v>700</v>
      </c>
      <c r="E83" s="57"/>
      <c r="F83" s="64"/>
    </row>
    <row r="84" spans="1:6" x14ac:dyDescent="0.2">
      <c r="A84" s="56" t="s">
        <v>20657</v>
      </c>
      <c r="B84" s="20" t="s">
        <v>20683</v>
      </c>
      <c r="C84" s="41" t="s">
        <v>17243</v>
      </c>
      <c r="D84" s="41">
        <v>700</v>
      </c>
      <c r="E84" s="57"/>
      <c r="F84" s="64"/>
    </row>
    <row r="85" spans="1:6" x14ac:dyDescent="0.2">
      <c r="A85" s="56" t="s">
        <v>20777</v>
      </c>
      <c r="B85" s="20" t="s">
        <v>20782</v>
      </c>
      <c r="C85" s="41" t="s">
        <v>20783</v>
      </c>
      <c r="D85" s="41">
        <v>600</v>
      </c>
      <c r="E85" s="57"/>
      <c r="F85" s="64"/>
    </row>
    <row r="86" spans="1:6" x14ac:dyDescent="0.2">
      <c r="A86" s="56"/>
      <c r="B86" s="20"/>
      <c r="C86" s="41"/>
      <c r="D86" s="41"/>
      <c r="E86" s="57"/>
      <c r="F86" s="64"/>
    </row>
    <row r="87" spans="1:6" x14ac:dyDescent="0.2">
      <c r="A87" s="58" t="s">
        <v>871</v>
      </c>
      <c r="B87" s="20"/>
      <c r="C87" s="41"/>
      <c r="D87" s="41"/>
      <c r="E87" s="57"/>
      <c r="F87" s="64"/>
    </row>
    <row r="88" spans="1:6" x14ac:dyDescent="0.2">
      <c r="A88" s="56" t="s">
        <v>20663</v>
      </c>
      <c r="B88" s="20" t="s">
        <v>20685</v>
      </c>
      <c r="C88" s="41" t="s">
        <v>20686</v>
      </c>
      <c r="D88" s="41">
        <v>490</v>
      </c>
      <c r="E88" s="57"/>
      <c r="F88" s="64"/>
    </row>
    <row r="89" spans="1:6" x14ac:dyDescent="0.2">
      <c r="A89" s="56"/>
      <c r="B89" s="20"/>
      <c r="C89" s="41"/>
      <c r="D89" s="41"/>
      <c r="E89" s="57"/>
      <c r="F89" s="64"/>
    </row>
    <row r="90" spans="1:6" x14ac:dyDescent="0.2">
      <c r="A90" s="84" t="s">
        <v>17696</v>
      </c>
      <c r="B90" s="20"/>
      <c r="C90" s="41"/>
      <c r="D90" s="20"/>
      <c r="E90" s="57"/>
      <c r="F90" s="64"/>
    </row>
    <row r="91" spans="1:6" x14ac:dyDescent="0.2">
      <c r="A91" s="56" t="s">
        <v>20527</v>
      </c>
      <c r="B91" s="20" t="s">
        <v>20533</v>
      </c>
      <c r="C91" s="41" t="s">
        <v>18204</v>
      </c>
      <c r="D91" s="88">
        <v>632</v>
      </c>
      <c r="E91" s="112"/>
      <c r="F91" s="64"/>
    </row>
    <row r="92" spans="1:6" x14ac:dyDescent="0.2">
      <c r="A92" s="56" t="s">
        <v>20527</v>
      </c>
      <c r="B92" s="20" t="s">
        <v>20534</v>
      </c>
      <c r="C92" s="41" t="s">
        <v>18200</v>
      </c>
      <c r="D92" s="88">
        <v>632</v>
      </c>
      <c r="E92" s="112"/>
      <c r="F92" s="64"/>
    </row>
    <row r="93" spans="1:6" x14ac:dyDescent="0.2">
      <c r="A93" s="56" t="s">
        <v>20665</v>
      </c>
      <c r="B93" s="20" t="s">
        <v>20687</v>
      </c>
      <c r="C93" s="41" t="s">
        <v>20688</v>
      </c>
      <c r="D93" s="88">
        <v>638</v>
      </c>
      <c r="E93" s="57"/>
      <c r="F93" s="64"/>
    </row>
    <row r="94" spans="1:6" x14ac:dyDescent="0.2">
      <c r="A94" s="56" t="s">
        <v>20825</v>
      </c>
      <c r="B94" s="20" t="s">
        <v>20846</v>
      </c>
      <c r="C94" s="41" t="s">
        <v>17918</v>
      </c>
      <c r="D94" s="88">
        <v>640</v>
      </c>
      <c r="E94" s="57"/>
      <c r="F94" s="64"/>
    </row>
    <row r="95" spans="1:6" x14ac:dyDescent="0.2">
      <c r="A95" s="56"/>
      <c r="B95" s="20"/>
      <c r="C95" s="41"/>
      <c r="D95" s="88"/>
      <c r="E95" s="57"/>
      <c r="F95" s="64"/>
    </row>
    <row r="96" spans="1:6" x14ac:dyDescent="0.2">
      <c r="A96" s="58" t="s">
        <v>873</v>
      </c>
      <c r="B96" s="20"/>
      <c r="C96" s="41"/>
      <c r="D96" s="88"/>
      <c r="E96" s="57"/>
      <c r="F96" s="64"/>
    </row>
    <row r="97" spans="1:6" x14ac:dyDescent="0.2">
      <c r="A97" s="56" t="s">
        <v>20657</v>
      </c>
      <c r="B97" s="20" t="s">
        <v>20689</v>
      </c>
      <c r="C97" s="41" t="s">
        <v>20690</v>
      </c>
      <c r="D97" s="88">
        <v>700</v>
      </c>
      <c r="E97" s="57"/>
      <c r="F97" s="64"/>
    </row>
    <row r="98" spans="1:6" x14ac:dyDescent="0.2">
      <c r="A98" s="56" t="s">
        <v>20824</v>
      </c>
      <c r="B98" s="20" t="s">
        <v>20847</v>
      </c>
      <c r="C98" s="41" t="s">
        <v>20848</v>
      </c>
      <c r="D98" s="88">
        <v>550</v>
      </c>
      <c r="E98" s="57"/>
      <c r="F98" s="64"/>
    </row>
    <row r="99" spans="1:6" x14ac:dyDescent="0.2">
      <c r="A99" s="56" t="s">
        <v>20824</v>
      </c>
      <c r="B99" s="20" t="s">
        <v>20849</v>
      </c>
      <c r="C99" s="41" t="s">
        <v>20850</v>
      </c>
      <c r="D99" s="88">
        <v>484</v>
      </c>
      <c r="E99" s="57"/>
      <c r="F99" s="64"/>
    </row>
    <row r="100" spans="1:6" x14ac:dyDescent="0.2">
      <c r="A100" s="56"/>
      <c r="B100" s="20"/>
      <c r="C100" s="41"/>
      <c r="D100" s="88"/>
      <c r="E100" s="57"/>
      <c r="F100" s="64"/>
    </row>
    <row r="101" spans="1:6" x14ac:dyDescent="0.2">
      <c r="A101" s="58" t="s">
        <v>874</v>
      </c>
      <c r="B101" s="20"/>
      <c r="C101" s="41"/>
      <c r="D101" s="88"/>
      <c r="E101" s="57"/>
      <c r="F101" s="64"/>
    </row>
    <row r="102" spans="1:6" x14ac:dyDescent="0.2">
      <c r="A102" s="56" t="s">
        <v>20669</v>
      </c>
      <c r="B102" s="20" t="s">
        <v>20691</v>
      </c>
      <c r="C102" s="41" t="s">
        <v>20692</v>
      </c>
      <c r="D102" s="88">
        <v>300</v>
      </c>
      <c r="E102" s="57"/>
      <c r="F102" s="64"/>
    </row>
    <row r="103" spans="1:6" ht="13.5" thickBot="1" x14ac:dyDescent="0.25">
      <c r="A103" s="59" t="s">
        <v>20841</v>
      </c>
      <c r="B103" s="60" t="s">
        <v>20851</v>
      </c>
      <c r="C103" s="67" t="s">
        <v>20852</v>
      </c>
      <c r="D103" s="118">
        <v>550</v>
      </c>
      <c r="E103" s="61"/>
      <c r="F103" s="64"/>
    </row>
    <row r="104" spans="1:6" ht="18" x14ac:dyDescent="0.25">
      <c r="A104" s="85" t="s">
        <v>774</v>
      </c>
      <c r="B104" s="86"/>
      <c r="C104" s="86"/>
      <c r="D104" s="86"/>
      <c r="E104" s="87"/>
      <c r="F104" s="62"/>
    </row>
    <row r="105" spans="1:6" ht="18" x14ac:dyDescent="0.25">
      <c r="A105" s="45" t="s">
        <v>823</v>
      </c>
      <c r="B105" s="46"/>
      <c r="C105" s="46"/>
      <c r="D105" s="46"/>
      <c r="E105" s="47"/>
      <c r="F105" s="63"/>
    </row>
    <row r="106" spans="1:6" ht="13.5" thickBot="1" x14ac:dyDescent="0.25">
      <c r="A106" s="48"/>
      <c r="B106" s="49"/>
      <c r="C106" s="49"/>
      <c r="D106" s="69" t="s">
        <v>20858</v>
      </c>
      <c r="E106" s="70"/>
      <c r="F106" s="63"/>
    </row>
    <row r="107" spans="1:6" ht="13.5" thickBot="1" x14ac:dyDescent="0.25">
      <c r="A107" s="50" t="s">
        <v>824</v>
      </c>
      <c r="B107" s="116" t="s">
        <v>825</v>
      </c>
      <c r="C107" s="52" t="s">
        <v>771</v>
      </c>
      <c r="D107" s="52" t="s">
        <v>772</v>
      </c>
      <c r="E107" s="52" t="s">
        <v>773</v>
      </c>
      <c r="F107" s="65"/>
    </row>
    <row r="108" spans="1:6" x14ac:dyDescent="0.2">
      <c r="A108" s="83" t="s">
        <v>18384</v>
      </c>
      <c r="B108" s="54"/>
      <c r="C108" s="66"/>
      <c r="D108" s="117"/>
      <c r="E108" s="55"/>
      <c r="F108" s="64"/>
    </row>
    <row r="109" spans="1:6" x14ac:dyDescent="0.2">
      <c r="A109" s="56" t="s">
        <v>20527</v>
      </c>
      <c r="B109" s="20" t="s">
        <v>20535</v>
      </c>
      <c r="C109" s="41" t="s">
        <v>17932</v>
      </c>
      <c r="D109" s="88">
        <v>692</v>
      </c>
      <c r="E109" s="57"/>
      <c r="F109" s="64"/>
    </row>
    <row r="110" spans="1:6" x14ac:dyDescent="0.2">
      <c r="A110" s="56" t="s">
        <v>20766</v>
      </c>
      <c r="B110" s="20" t="s">
        <v>20784</v>
      </c>
      <c r="C110" s="41" t="s">
        <v>20785</v>
      </c>
      <c r="D110" s="88">
        <v>600</v>
      </c>
      <c r="E110" s="57"/>
      <c r="F110" s="64"/>
    </row>
    <row r="111" spans="1:6" x14ac:dyDescent="0.2">
      <c r="A111" s="56" t="s">
        <v>20766</v>
      </c>
      <c r="B111" s="20" t="s">
        <v>20786</v>
      </c>
      <c r="C111" s="41" t="s">
        <v>20787</v>
      </c>
      <c r="D111" s="88">
        <v>830</v>
      </c>
      <c r="E111" s="57"/>
      <c r="F111" s="64"/>
    </row>
    <row r="112" spans="1:6" x14ac:dyDescent="0.2">
      <c r="A112" s="56" t="s">
        <v>20825</v>
      </c>
      <c r="B112" s="20" t="s">
        <v>20853</v>
      </c>
      <c r="C112" s="41" t="s">
        <v>18193</v>
      </c>
      <c r="D112" s="88">
        <v>640</v>
      </c>
      <c r="E112" s="57"/>
      <c r="F112" s="64"/>
    </row>
    <row r="113" spans="1:6" x14ac:dyDescent="0.2">
      <c r="A113" s="56" t="s">
        <v>20825</v>
      </c>
      <c r="B113" s="20" t="s">
        <v>20854</v>
      </c>
      <c r="C113" s="41" t="s">
        <v>20052</v>
      </c>
      <c r="D113" s="88">
        <v>522</v>
      </c>
      <c r="E113" s="57"/>
      <c r="F113" s="64"/>
    </row>
    <row r="114" spans="1:6" x14ac:dyDescent="0.2">
      <c r="A114" s="84" t="s">
        <v>18445</v>
      </c>
      <c r="B114" s="20"/>
      <c r="C114" s="41"/>
      <c r="D114" s="88"/>
      <c r="E114" s="57"/>
      <c r="F114" s="64"/>
    </row>
    <row r="115" spans="1:6" x14ac:dyDescent="0.2">
      <c r="A115" s="56" t="s">
        <v>20149</v>
      </c>
      <c r="B115" s="20" t="s">
        <v>20152</v>
      </c>
      <c r="C115" s="41" t="s">
        <v>20153</v>
      </c>
      <c r="D115" s="88">
        <v>660</v>
      </c>
      <c r="E115" s="57"/>
      <c r="F115" s="64"/>
    </row>
    <row r="116" spans="1:6" x14ac:dyDescent="0.2">
      <c r="A116" s="58" t="s">
        <v>875</v>
      </c>
      <c r="B116" s="20"/>
      <c r="C116" s="41"/>
      <c r="D116" s="88"/>
      <c r="E116" s="57"/>
      <c r="F116" s="64"/>
    </row>
    <row r="117" spans="1:6" x14ac:dyDescent="0.2">
      <c r="A117" s="56" t="s">
        <v>20803</v>
      </c>
      <c r="B117" s="20" t="s">
        <v>20815</v>
      </c>
      <c r="C117" s="41" t="s">
        <v>20816</v>
      </c>
      <c r="D117" s="88">
        <v>294</v>
      </c>
      <c r="E117" s="57"/>
      <c r="F117" s="64"/>
    </row>
    <row r="118" spans="1:6" x14ac:dyDescent="0.2">
      <c r="A118" s="56" t="s">
        <v>20803</v>
      </c>
      <c r="B118" s="20" t="s">
        <v>20817</v>
      </c>
      <c r="C118" s="41" t="s">
        <v>20818</v>
      </c>
      <c r="D118" s="88">
        <v>360</v>
      </c>
      <c r="E118" s="57"/>
      <c r="F118" s="64"/>
    </row>
    <row r="119" spans="1:6" x14ac:dyDescent="0.2">
      <c r="A119" s="58" t="s">
        <v>14942</v>
      </c>
      <c r="B119" s="20"/>
      <c r="C119" s="41"/>
      <c r="D119" s="88"/>
      <c r="E119" s="57"/>
      <c r="F119" s="64"/>
    </row>
    <row r="120" spans="1:6" x14ac:dyDescent="0.2">
      <c r="A120" s="56" t="s">
        <v>20663</v>
      </c>
      <c r="B120" s="20" t="s">
        <v>20698</v>
      </c>
      <c r="C120" s="41" t="s">
        <v>20699</v>
      </c>
      <c r="D120" s="88">
        <v>500</v>
      </c>
      <c r="E120" s="57"/>
      <c r="F120" s="64"/>
    </row>
    <row r="121" spans="1:6" x14ac:dyDescent="0.2">
      <c r="A121" s="56" t="s">
        <v>20663</v>
      </c>
      <c r="B121" s="20" t="s">
        <v>20700</v>
      </c>
      <c r="C121" s="41" t="s">
        <v>16004</v>
      </c>
      <c r="D121" s="88">
        <v>500</v>
      </c>
      <c r="E121" s="112"/>
      <c r="F121" s="64"/>
    </row>
    <row r="122" spans="1:6" x14ac:dyDescent="0.2">
      <c r="A122" s="56" t="s">
        <v>20777</v>
      </c>
      <c r="B122" s="20" t="s">
        <v>20788</v>
      </c>
      <c r="C122" s="41" t="s">
        <v>20789</v>
      </c>
      <c r="D122" s="88">
        <v>550</v>
      </c>
      <c r="E122" s="57"/>
      <c r="F122" s="64"/>
    </row>
    <row r="123" spans="1:6" x14ac:dyDescent="0.2">
      <c r="A123" s="56" t="s">
        <v>20777</v>
      </c>
      <c r="B123" s="20" t="s">
        <v>20790</v>
      </c>
      <c r="C123" s="41" t="s">
        <v>20791</v>
      </c>
      <c r="D123" s="88">
        <v>550</v>
      </c>
      <c r="E123" s="57"/>
      <c r="F123" s="64"/>
    </row>
    <row r="124" spans="1:6" x14ac:dyDescent="0.2">
      <c r="A124" s="56" t="s">
        <v>20825</v>
      </c>
      <c r="B124" s="20" t="s">
        <v>20855</v>
      </c>
      <c r="C124" s="41" t="s">
        <v>15994</v>
      </c>
      <c r="D124" s="88">
        <v>522</v>
      </c>
      <c r="E124" s="57"/>
      <c r="F124" s="64"/>
    </row>
    <row r="125" spans="1:6" x14ac:dyDescent="0.2">
      <c r="A125" s="56"/>
      <c r="B125" s="20"/>
      <c r="C125" s="41"/>
      <c r="D125" s="88"/>
      <c r="E125" s="57"/>
      <c r="F125" s="64"/>
    </row>
    <row r="126" spans="1:6" x14ac:dyDescent="0.2">
      <c r="A126" s="58" t="s">
        <v>876</v>
      </c>
      <c r="B126" s="20"/>
      <c r="C126" s="41"/>
      <c r="D126" s="88"/>
      <c r="E126" s="57"/>
      <c r="F126" s="64"/>
    </row>
    <row r="127" spans="1:6" x14ac:dyDescent="0.2">
      <c r="A127" s="56" t="s">
        <v>20536</v>
      </c>
      <c r="B127" s="20" t="s">
        <v>20545</v>
      </c>
      <c r="C127" s="41" t="s">
        <v>20546</v>
      </c>
      <c r="D127" s="88">
        <v>692</v>
      </c>
      <c r="E127" s="57"/>
      <c r="F127" s="64"/>
    </row>
    <row r="128" spans="1:6" x14ac:dyDescent="0.2">
      <c r="A128" s="56" t="s">
        <v>20601</v>
      </c>
      <c r="B128" s="20" t="s">
        <v>20602</v>
      </c>
      <c r="C128" s="41" t="s">
        <v>20603</v>
      </c>
      <c r="D128" s="88">
        <v>590</v>
      </c>
      <c r="E128" s="57"/>
      <c r="F128" s="64"/>
    </row>
    <row r="129" spans="1:6" x14ac:dyDescent="0.2">
      <c r="A129" s="56" t="s">
        <v>20741</v>
      </c>
      <c r="B129" s="20" t="s">
        <v>20792</v>
      </c>
      <c r="C129" s="41" t="s">
        <v>20793</v>
      </c>
      <c r="D129" s="88">
        <v>700</v>
      </c>
      <c r="E129" s="57"/>
      <c r="F129" s="64"/>
    </row>
    <row r="130" spans="1:6" x14ac:dyDescent="0.2">
      <c r="A130" s="56" t="s">
        <v>20741</v>
      </c>
      <c r="B130" s="20" t="s">
        <v>20794</v>
      </c>
      <c r="C130" s="41" t="s">
        <v>18441</v>
      </c>
      <c r="D130" s="88">
        <v>669</v>
      </c>
      <c r="E130" s="57"/>
      <c r="F130" s="64"/>
    </row>
    <row r="131" spans="1:6" x14ac:dyDescent="0.2">
      <c r="A131" s="56" t="s">
        <v>20741</v>
      </c>
      <c r="B131" s="20" t="s">
        <v>20795</v>
      </c>
      <c r="C131" s="41" t="s">
        <v>16072</v>
      </c>
      <c r="D131" s="88">
        <v>669</v>
      </c>
      <c r="E131" s="57"/>
      <c r="F131" s="64"/>
    </row>
    <row r="132" spans="1:6" x14ac:dyDescent="0.2">
      <c r="A132" s="56" t="s">
        <v>20777</v>
      </c>
      <c r="B132" s="20" t="s">
        <v>20796</v>
      </c>
      <c r="C132" s="41" t="s">
        <v>20797</v>
      </c>
      <c r="D132" s="88">
        <v>500</v>
      </c>
      <c r="E132" s="57"/>
      <c r="F132" s="64"/>
    </row>
    <row r="133" spans="1:6" x14ac:dyDescent="0.2">
      <c r="A133" s="56" t="s">
        <v>20777</v>
      </c>
      <c r="B133" s="20" t="s">
        <v>20798</v>
      </c>
      <c r="C133" s="41" t="s">
        <v>20799</v>
      </c>
      <c r="D133" s="88">
        <v>295</v>
      </c>
      <c r="E133" s="57"/>
      <c r="F133" s="64"/>
    </row>
    <row r="134" spans="1:6" x14ac:dyDescent="0.2">
      <c r="A134" s="56" t="s">
        <v>20831</v>
      </c>
      <c r="B134" s="20" t="s">
        <v>20856</v>
      </c>
      <c r="C134" s="41" t="s">
        <v>18994</v>
      </c>
      <c r="D134" s="88">
        <v>550</v>
      </c>
      <c r="E134" s="57"/>
      <c r="F134" s="64"/>
    </row>
    <row r="135" spans="1:6" x14ac:dyDescent="0.2">
      <c r="A135" s="56" t="s">
        <v>20831</v>
      </c>
      <c r="B135" s="20" t="s">
        <v>20857</v>
      </c>
      <c r="C135" s="41" t="s">
        <v>19885</v>
      </c>
      <c r="D135" s="88">
        <v>550</v>
      </c>
      <c r="E135" s="57"/>
      <c r="F135" s="64"/>
    </row>
    <row r="136" spans="1:6" x14ac:dyDescent="0.2">
      <c r="A136" s="56"/>
      <c r="B136" s="20"/>
      <c r="C136" s="41"/>
      <c r="D136" s="88"/>
      <c r="E136" s="57"/>
      <c r="F136" s="64"/>
    </row>
    <row r="137" spans="1:6" x14ac:dyDescent="0.2">
      <c r="A137" s="58" t="s">
        <v>877</v>
      </c>
      <c r="B137" s="20"/>
      <c r="C137" s="41"/>
      <c r="D137" s="88"/>
      <c r="E137" s="57"/>
      <c r="F137" s="64"/>
    </row>
    <row r="138" spans="1:6" x14ac:dyDescent="0.2">
      <c r="A138" s="56" t="s">
        <v>20606</v>
      </c>
      <c r="B138" s="20" t="s">
        <v>20607</v>
      </c>
      <c r="C138" s="41" t="s">
        <v>20608</v>
      </c>
      <c r="D138" s="88">
        <v>500</v>
      </c>
      <c r="E138" s="57"/>
      <c r="F138" s="64"/>
    </row>
    <row r="139" spans="1:6" x14ac:dyDescent="0.2">
      <c r="A139" s="56" t="s">
        <v>20606</v>
      </c>
      <c r="B139" s="20" t="s">
        <v>20609</v>
      </c>
      <c r="C139" s="41" t="s">
        <v>20610</v>
      </c>
      <c r="D139" s="88">
        <v>340</v>
      </c>
      <c r="E139" s="57"/>
      <c r="F139" s="64"/>
    </row>
    <row r="140" spans="1:6" x14ac:dyDescent="0.2">
      <c r="A140" s="56" t="s">
        <v>20766</v>
      </c>
      <c r="B140" s="20" t="s">
        <v>20800</v>
      </c>
      <c r="C140" s="41" t="s">
        <v>20281</v>
      </c>
      <c r="D140" s="88">
        <v>702</v>
      </c>
      <c r="E140" s="57"/>
      <c r="F140" s="64"/>
    </row>
    <row r="141" spans="1:6" x14ac:dyDescent="0.2">
      <c r="A141" s="56"/>
      <c r="B141" s="20"/>
      <c r="C141" s="41"/>
      <c r="D141" s="88"/>
      <c r="E141" s="57"/>
      <c r="F141" s="64"/>
    </row>
    <row r="142" spans="1:6" x14ac:dyDescent="0.2">
      <c r="A142" s="58" t="s">
        <v>878</v>
      </c>
      <c r="B142" s="20"/>
      <c r="C142" s="41"/>
      <c r="D142" s="88"/>
      <c r="E142" s="57"/>
      <c r="F142" s="64"/>
    </row>
    <row r="143" spans="1:6" x14ac:dyDescent="0.2">
      <c r="A143" s="56" t="s">
        <v>20663</v>
      </c>
      <c r="B143" s="20" t="s">
        <v>20701</v>
      </c>
      <c r="C143" s="41" t="s">
        <v>20702</v>
      </c>
      <c r="D143" s="88">
        <v>336</v>
      </c>
      <c r="E143" s="57"/>
      <c r="F143" s="64"/>
    </row>
    <row r="144" spans="1:6" x14ac:dyDescent="0.2">
      <c r="A144" s="56" t="s">
        <v>20703</v>
      </c>
      <c r="B144" s="20" t="s">
        <v>20728</v>
      </c>
      <c r="C144" s="41" t="s">
        <v>20310</v>
      </c>
      <c r="D144" s="88">
        <v>702</v>
      </c>
      <c r="E144" s="57"/>
      <c r="F144" s="64"/>
    </row>
    <row r="145" spans="1:6" x14ac:dyDescent="0.2">
      <c r="A145" s="56" t="s">
        <v>20703</v>
      </c>
      <c r="B145" s="20" t="s">
        <v>20729</v>
      </c>
      <c r="C145" s="41" t="s">
        <v>20730</v>
      </c>
      <c r="D145" s="88">
        <v>700</v>
      </c>
      <c r="E145" s="57"/>
      <c r="F145" s="64"/>
    </row>
    <row r="146" spans="1:6" x14ac:dyDescent="0.2">
      <c r="A146" s="56"/>
      <c r="B146" s="20"/>
      <c r="C146" s="41"/>
      <c r="D146" s="88"/>
      <c r="E146" s="57"/>
      <c r="F146" s="64"/>
    </row>
    <row r="147" spans="1:6" x14ac:dyDescent="0.2">
      <c r="A147" s="58" t="s">
        <v>872</v>
      </c>
      <c r="B147" s="20"/>
      <c r="C147" s="41"/>
      <c r="D147" s="88"/>
      <c r="E147" s="57"/>
      <c r="F147" s="64"/>
    </row>
    <row r="148" spans="1:6" x14ac:dyDescent="0.2">
      <c r="A148" s="56" t="s">
        <v>20354</v>
      </c>
      <c r="B148" s="20" t="s">
        <v>20380</v>
      </c>
      <c r="C148" s="41" t="s">
        <v>19788</v>
      </c>
      <c r="D148" s="88">
        <v>700</v>
      </c>
      <c r="E148" s="112"/>
      <c r="F148" s="64"/>
    </row>
    <row r="149" spans="1:6" x14ac:dyDescent="0.2">
      <c r="A149" s="56" t="s">
        <v>20803</v>
      </c>
      <c r="B149" s="20" t="s">
        <v>20819</v>
      </c>
      <c r="C149" s="41" t="s">
        <v>20820</v>
      </c>
      <c r="D149" s="88">
        <v>626</v>
      </c>
      <c r="E149" s="57"/>
      <c r="F149" s="64"/>
    </row>
    <row r="150" spans="1:6" x14ac:dyDescent="0.2">
      <c r="A150" s="56"/>
      <c r="B150" s="20"/>
      <c r="C150" s="41"/>
      <c r="D150" s="88"/>
      <c r="E150" s="57"/>
      <c r="F150" s="64"/>
    </row>
    <row r="151" spans="1:6" x14ac:dyDescent="0.2">
      <c r="A151" s="84" t="s">
        <v>20859</v>
      </c>
      <c r="B151" s="20"/>
      <c r="C151" s="41"/>
      <c r="D151" s="88"/>
      <c r="E151" s="57"/>
      <c r="F151" s="64"/>
    </row>
    <row r="152" spans="1:6" x14ac:dyDescent="0.2">
      <c r="A152" s="56" t="s">
        <v>20741</v>
      </c>
      <c r="B152" s="20" t="s">
        <v>20802</v>
      </c>
      <c r="C152" s="41" t="s">
        <v>16070</v>
      </c>
      <c r="D152" s="88">
        <v>626</v>
      </c>
      <c r="E152" s="57"/>
      <c r="F152" s="64"/>
    </row>
    <row r="153" spans="1:6" x14ac:dyDescent="0.2">
      <c r="A153" s="56" t="s">
        <v>20841</v>
      </c>
      <c r="B153" s="20" t="s">
        <v>20842</v>
      </c>
      <c r="C153" s="41" t="s">
        <v>20843</v>
      </c>
      <c r="D153" s="88">
        <v>550</v>
      </c>
      <c r="E153" s="57"/>
      <c r="F153" s="64"/>
    </row>
    <row r="154" spans="1:6" x14ac:dyDescent="0.2">
      <c r="A154" s="56" t="s">
        <v>20869</v>
      </c>
      <c r="B154" s="20" t="s">
        <v>20877</v>
      </c>
      <c r="C154" s="41" t="s">
        <v>20392</v>
      </c>
      <c r="D154" s="120">
        <v>584</v>
      </c>
      <c r="E154" s="112"/>
      <c r="F154" s="64"/>
    </row>
    <row r="155" spans="1:6" ht="13.5" thickBot="1" x14ac:dyDescent="0.25">
      <c r="A155" s="59" t="s">
        <v>20869</v>
      </c>
      <c r="B155" s="60" t="s">
        <v>20878</v>
      </c>
      <c r="C155" s="67" t="s">
        <v>20879</v>
      </c>
      <c r="D155" s="121">
        <v>584</v>
      </c>
      <c r="E155" s="61"/>
      <c r="F155" s="64"/>
    </row>
  </sheetData>
  <phoneticPr fontId="13" type="noConversion"/>
  <pageMargins left="0.75000000000000011" right="0.75000000000000011" top="0.56999999999999995" bottom="0.86" header="0.5" footer="0.5"/>
  <pageSetup orientation="portrait"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dimension ref="A1:L358"/>
  <sheetViews>
    <sheetView topLeftCell="A309" zoomScale="99" workbookViewId="0">
      <selection activeCell="A321" sqref="A321:F327"/>
    </sheetView>
  </sheetViews>
  <sheetFormatPr baseColWidth="10" defaultRowHeight="12.75" x14ac:dyDescent="0.2"/>
  <cols>
    <col min="1" max="1" width="14" customWidth="1"/>
    <col min="2" max="2" width="13.5" customWidth="1"/>
    <col min="3" max="3" width="13" customWidth="1"/>
    <col min="4" max="4" width="13.125" customWidth="1"/>
    <col min="5" max="5" width="12.375" customWidth="1"/>
    <col min="6" max="6" width="12" customWidth="1"/>
    <col min="7" max="7" width="21.125" customWidth="1"/>
    <col min="8" max="8" width="20.375" customWidth="1"/>
    <col min="9" max="9" width="18" customWidth="1"/>
    <col min="10" max="10" width="11.875" customWidth="1"/>
    <col min="11" max="11" width="19.875" customWidth="1"/>
  </cols>
  <sheetData>
    <row r="1" spans="1:11" x14ac:dyDescent="0.2">
      <c r="A1" s="127" t="s">
        <v>18254</v>
      </c>
      <c r="B1" s="128"/>
      <c r="C1" s="129"/>
    </row>
    <row r="2" spans="1:11" x14ac:dyDescent="0.2">
      <c r="A2" s="130"/>
      <c r="B2" s="131"/>
      <c r="C2" s="132"/>
    </row>
    <row r="3" spans="1:11" x14ac:dyDescent="0.2">
      <c r="A3" s="133"/>
      <c r="B3" s="134"/>
      <c r="C3" s="135"/>
    </row>
    <row r="4" spans="1:11" ht="13.5" thickBot="1" x14ac:dyDescent="0.25"/>
    <row r="5" spans="1:11" ht="18.75" thickBot="1" x14ac:dyDescent="0.3">
      <c r="A5" s="3" t="s">
        <v>6476</v>
      </c>
      <c r="B5" s="3" t="s">
        <v>6814</v>
      </c>
      <c r="C5" s="3" t="s">
        <v>7844</v>
      </c>
      <c r="D5" s="3" t="s">
        <v>7684</v>
      </c>
      <c r="E5" s="3" t="s">
        <v>7848</v>
      </c>
      <c r="F5" s="4" t="s">
        <v>6904</v>
      </c>
      <c r="G5" s="3" t="s">
        <v>6829</v>
      </c>
      <c r="H5" s="3" t="s">
        <v>6844</v>
      </c>
      <c r="I5" s="3" t="s">
        <v>6404</v>
      </c>
      <c r="J5" s="3" t="s">
        <v>7022</v>
      </c>
      <c r="K5" s="3" t="s">
        <v>6312</v>
      </c>
    </row>
    <row r="6" spans="1:11" x14ac:dyDescent="0.2">
      <c r="A6" t="s">
        <v>18228</v>
      </c>
      <c r="B6" t="s">
        <v>18261</v>
      </c>
      <c r="C6" s="110" t="s">
        <v>18260</v>
      </c>
      <c r="D6">
        <v>1</v>
      </c>
      <c r="E6">
        <v>640</v>
      </c>
      <c r="F6">
        <f t="shared" ref="F6:F31" si="0">D6*E6</f>
        <v>640</v>
      </c>
      <c r="G6" t="s">
        <v>18903</v>
      </c>
      <c r="H6">
        <v>632</v>
      </c>
      <c r="I6">
        <f t="shared" ref="I6:I69" si="1">F6-H6</f>
        <v>8</v>
      </c>
      <c r="J6">
        <v>86.53</v>
      </c>
      <c r="K6">
        <f t="shared" ref="K6:K69" si="2">H6*J6</f>
        <v>54686.96</v>
      </c>
    </row>
    <row r="7" spans="1:11" x14ac:dyDescent="0.2">
      <c r="F7">
        <f t="shared" si="0"/>
        <v>0</v>
      </c>
      <c r="I7">
        <f t="shared" si="1"/>
        <v>0</v>
      </c>
      <c r="K7">
        <f t="shared" si="2"/>
        <v>0</v>
      </c>
    </row>
    <row r="8" spans="1:11" x14ac:dyDescent="0.2">
      <c r="F8">
        <f t="shared" si="0"/>
        <v>0</v>
      </c>
      <c r="I8">
        <f t="shared" si="1"/>
        <v>0</v>
      </c>
      <c r="K8">
        <f t="shared" si="2"/>
        <v>0</v>
      </c>
    </row>
    <row r="9" spans="1:11" x14ac:dyDescent="0.2">
      <c r="A9" t="s">
        <v>18228</v>
      </c>
      <c r="B9" t="s">
        <v>18262</v>
      </c>
      <c r="C9" s="110" t="s">
        <v>18260</v>
      </c>
      <c r="D9">
        <v>1</v>
      </c>
      <c r="E9">
        <v>640</v>
      </c>
      <c r="F9">
        <f t="shared" si="0"/>
        <v>640</v>
      </c>
      <c r="G9" t="s">
        <v>18904</v>
      </c>
      <c r="H9">
        <v>636</v>
      </c>
      <c r="I9">
        <f t="shared" si="1"/>
        <v>4</v>
      </c>
      <c r="J9">
        <v>89.53</v>
      </c>
      <c r="K9">
        <f t="shared" si="2"/>
        <v>56941.08</v>
      </c>
    </row>
    <row r="10" spans="1:11" x14ac:dyDescent="0.2">
      <c r="F10">
        <f t="shared" si="0"/>
        <v>0</v>
      </c>
      <c r="I10">
        <f t="shared" si="1"/>
        <v>0</v>
      </c>
      <c r="K10">
        <f t="shared" si="2"/>
        <v>0</v>
      </c>
    </row>
    <row r="11" spans="1:11" x14ac:dyDescent="0.2">
      <c r="F11">
        <f t="shared" si="0"/>
        <v>0</v>
      </c>
      <c r="I11">
        <f t="shared" si="1"/>
        <v>0</v>
      </c>
      <c r="K11">
        <f t="shared" si="2"/>
        <v>0</v>
      </c>
    </row>
    <row r="12" spans="1:11" x14ac:dyDescent="0.2">
      <c r="A12" t="s">
        <v>18228</v>
      </c>
      <c r="B12" t="s">
        <v>18261</v>
      </c>
      <c r="C12" s="110" t="s">
        <v>18260</v>
      </c>
      <c r="D12">
        <v>1</v>
      </c>
      <c r="E12">
        <v>640</v>
      </c>
      <c r="F12">
        <f t="shared" si="0"/>
        <v>640</v>
      </c>
      <c r="G12" t="s">
        <v>19049</v>
      </c>
      <c r="H12">
        <v>603</v>
      </c>
      <c r="I12">
        <f t="shared" si="1"/>
        <v>37</v>
      </c>
      <c r="J12">
        <v>96.85</v>
      </c>
      <c r="K12">
        <f t="shared" si="2"/>
        <v>58400.549999999996</v>
      </c>
    </row>
    <row r="13" spans="1:11" x14ac:dyDescent="0.2">
      <c r="F13">
        <f t="shared" si="0"/>
        <v>0</v>
      </c>
      <c r="I13">
        <f t="shared" si="1"/>
        <v>0</v>
      </c>
      <c r="K13">
        <f t="shared" si="2"/>
        <v>0</v>
      </c>
    </row>
    <row r="14" spans="1:11" x14ac:dyDescent="0.2">
      <c r="F14">
        <f t="shared" si="0"/>
        <v>0</v>
      </c>
      <c r="I14">
        <f t="shared" si="1"/>
        <v>0</v>
      </c>
      <c r="K14">
        <f t="shared" si="2"/>
        <v>0</v>
      </c>
    </row>
    <row r="15" spans="1:11" x14ac:dyDescent="0.2">
      <c r="A15" t="s">
        <v>18228</v>
      </c>
      <c r="B15" t="s">
        <v>18263</v>
      </c>
      <c r="C15" s="110" t="s">
        <v>18264</v>
      </c>
      <c r="D15">
        <v>1</v>
      </c>
      <c r="E15">
        <v>550</v>
      </c>
      <c r="F15">
        <f t="shared" si="0"/>
        <v>550</v>
      </c>
      <c r="G15" t="s">
        <v>21731</v>
      </c>
      <c r="H15">
        <v>498</v>
      </c>
      <c r="I15">
        <f t="shared" si="1"/>
        <v>52</v>
      </c>
      <c r="J15">
        <v>81</v>
      </c>
      <c r="K15">
        <f t="shared" si="2"/>
        <v>40338</v>
      </c>
    </row>
    <row r="16" spans="1:11" x14ac:dyDescent="0.2">
      <c r="F16">
        <f t="shared" si="0"/>
        <v>0</v>
      </c>
      <c r="I16">
        <f t="shared" si="1"/>
        <v>0</v>
      </c>
      <c r="K16">
        <f t="shared" si="2"/>
        <v>0</v>
      </c>
    </row>
    <row r="17" spans="1:11" x14ac:dyDescent="0.2">
      <c r="F17">
        <f t="shared" si="0"/>
        <v>0</v>
      </c>
      <c r="I17">
        <f t="shared" si="1"/>
        <v>0</v>
      </c>
      <c r="K17">
        <f t="shared" si="2"/>
        <v>0</v>
      </c>
    </row>
    <row r="18" spans="1:11" x14ac:dyDescent="0.2">
      <c r="A18" t="s">
        <v>18228</v>
      </c>
      <c r="B18" t="s">
        <v>18265</v>
      </c>
      <c r="C18" s="110" t="s">
        <v>18264</v>
      </c>
      <c r="D18">
        <v>1</v>
      </c>
      <c r="E18">
        <v>550</v>
      </c>
      <c r="F18">
        <f t="shared" si="0"/>
        <v>550</v>
      </c>
      <c r="G18" t="s">
        <v>21731</v>
      </c>
      <c r="H18">
        <v>512</v>
      </c>
      <c r="I18">
        <f t="shared" si="1"/>
        <v>38</v>
      </c>
      <c r="J18">
        <v>81.7</v>
      </c>
      <c r="K18">
        <f t="shared" si="2"/>
        <v>41830.400000000001</v>
      </c>
    </row>
    <row r="19" spans="1:11" x14ac:dyDescent="0.2">
      <c r="F19">
        <f t="shared" si="0"/>
        <v>0</v>
      </c>
      <c r="I19">
        <f t="shared" si="1"/>
        <v>0</v>
      </c>
      <c r="K19">
        <f t="shared" si="2"/>
        <v>0</v>
      </c>
    </row>
    <row r="20" spans="1:11" x14ac:dyDescent="0.2">
      <c r="F20">
        <f t="shared" si="0"/>
        <v>0</v>
      </c>
      <c r="I20">
        <f t="shared" si="1"/>
        <v>0</v>
      </c>
      <c r="K20">
        <f t="shared" si="2"/>
        <v>0</v>
      </c>
    </row>
    <row r="21" spans="1:11" x14ac:dyDescent="0.2">
      <c r="A21" t="s">
        <v>18228</v>
      </c>
      <c r="B21" t="s">
        <v>18265</v>
      </c>
      <c r="C21" s="110" t="s">
        <v>18264</v>
      </c>
      <c r="D21">
        <v>1</v>
      </c>
      <c r="E21">
        <v>550</v>
      </c>
      <c r="F21">
        <f t="shared" si="0"/>
        <v>550</v>
      </c>
      <c r="G21" t="s">
        <v>21827</v>
      </c>
      <c r="H21">
        <v>498</v>
      </c>
      <c r="I21">
        <f t="shared" si="1"/>
        <v>52</v>
      </c>
      <c r="J21">
        <v>82.7</v>
      </c>
      <c r="K21">
        <f t="shared" si="2"/>
        <v>41184.6</v>
      </c>
    </row>
    <row r="22" spans="1:11" x14ac:dyDescent="0.2">
      <c r="F22">
        <f t="shared" si="0"/>
        <v>0</v>
      </c>
      <c r="I22">
        <f t="shared" si="1"/>
        <v>0</v>
      </c>
      <c r="K22">
        <f t="shared" si="2"/>
        <v>0</v>
      </c>
    </row>
    <row r="23" spans="1:11" x14ac:dyDescent="0.2">
      <c r="F23">
        <f t="shared" si="0"/>
        <v>0</v>
      </c>
      <c r="I23">
        <f t="shared" si="1"/>
        <v>0</v>
      </c>
      <c r="K23">
        <f t="shared" si="2"/>
        <v>0</v>
      </c>
    </row>
    <row r="24" spans="1:11" x14ac:dyDescent="0.2">
      <c r="A24" t="s">
        <v>18357</v>
      </c>
      <c r="B24" t="s">
        <v>18495</v>
      </c>
      <c r="C24" s="110" t="s">
        <v>18496</v>
      </c>
      <c r="D24">
        <v>1</v>
      </c>
      <c r="E24">
        <v>600</v>
      </c>
      <c r="F24">
        <f t="shared" si="0"/>
        <v>600</v>
      </c>
      <c r="G24" t="s">
        <v>21731</v>
      </c>
      <c r="H24">
        <v>577</v>
      </c>
      <c r="I24">
        <f t="shared" si="1"/>
        <v>23</v>
      </c>
      <c r="J24">
        <v>105.25</v>
      </c>
      <c r="K24">
        <f t="shared" si="2"/>
        <v>60729.25</v>
      </c>
    </row>
    <row r="25" spans="1:11" x14ac:dyDescent="0.2">
      <c r="F25">
        <f t="shared" si="0"/>
        <v>0</v>
      </c>
      <c r="I25">
        <f t="shared" si="1"/>
        <v>0</v>
      </c>
      <c r="K25">
        <f t="shared" si="2"/>
        <v>0</v>
      </c>
    </row>
    <row r="26" spans="1:11" x14ac:dyDescent="0.2">
      <c r="F26">
        <f t="shared" si="0"/>
        <v>0</v>
      </c>
      <c r="I26">
        <f t="shared" si="1"/>
        <v>0</v>
      </c>
      <c r="K26">
        <f t="shared" si="2"/>
        <v>0</v>
      </c>
    </row>
    <row r="27" spans="1:11" x14ac:dyDescent="0.2">
      <c r="A27" t="s">
        <v>18357</v>
      </c>
      <c r="B27" t="s">
        <v>18495</v>
      </c>
      <c r="C27" s="110" t="s">
        <v>18497</v>
      </c>
      <c r="D27">
        <v>1</v>
      </c>
      <c r="E27">
        <v>600</v>
      </c>
      <c r="F27">
        <f t="shared" si="0"/>
        <v>600</v>
      </c>
      <c r="G27" t="s">
        <v>21828</v>
      </c>
      <c r="H27">
        <v>595</v>
      </c>
      <c r="I27">
        <f t="shared" si="1"/>
        <v>5</v>
      </c>
      <c r="J27">
        <v>129.36000000000001</v>
      </c>
      <c r="K27">
        <f t="shared" si="2"/>
        <v>76969.200000000012</v>
      </c>
    </row>
    <row r="28" spans="1:11" x14ac:dyDescent="0.2">
      <c r="F28">
        <f t="shared" si="0"/>
        <v>0</v>
      </c>
      <c r="I28">
        <f t="shared" si="1"/>
        <v>0</v>
      </c>
      <c r="K28">
        <f t="shared" si="2"/>
        <v>0</v>
      </c>
    </row>
    <row r="29" spans="1:11" x14ac:dyDescent="0.2">
      <c r="F29">
        <f t="shared" si="0"/>
        <v>0</v>
      </c>
      <c r="I29">
        <f t="shared" si="1"/>
        <v>0</v>
      </c>
      <c r="K29">
        <f t="shared" si="2"/>
        <v>0</v>
      </c>
    </row>
    <row r="30" spans="1:11" x14ac:dyDescent="0.2">
      <c r="A30" t="s">
        <v>18468</v>
      </c>
      <c r="B30" t="s">
        <v>18498</v>
      </c>
      <c r="C30" s="110" t="s">
        <v>15792</v>
      </c>
      <c r="D30">
        <v>1</v>
      </c>
      <c r="E30">
        <v>600</v>
      </c>
      <c r="F30">
        <f t="shared" si="0"/>
        <v>600</v>
      </c>
      <c r="G30" t="s">
        <v>18908</v>
      </c>
      <c r="H30">
        <v>588</v>
      </c>
      <c r="I30">
        <f t="shared" si="1"/>
        <v>12</v>
      </c>
      <c r="J30">
        <v>96.28</v>
      </c>
      <c r="K30">
        <f t="shared" si="2"/>
        <v>56612.639999999999</v>
      </c>
    </row>
    <row r="31" spans="1:11" x14ac:dyDescent="0.2">
      <c r="F31">
        <f t="shared" si="0"/>
        <v>0</v>
      </c>
      <c r="I31">
        <f t="shared" si="1"/>
        <v>0</v>
      </c>
      <c r="K31">
        <f t="shared" si="2"/>
        <v>0</v>
      </c>
    </row>
    <row r="32" spans="1:11" x14ac:dyDescent="0.2">
      <c r="F32">
        <f t="shared" ref="F32:F95" si="3">D32*E32</f>
        <v>0</v>
      </c>
      <c r="I32">
        <f t="shared" si="1"/>
        <v>0</v>
      </c>
      <c r="K32">
        <f t="shared" si="2"/>
        <v>0</v>
      </c>
    </row>
    <row r="33" spans="1:11" x14ac:dyDescent="0.2">
      <c r="A33" t="s">
        <v>18468</v>
      </c>
      <c r="B33" t="s">
        <v>18498</v>
      </c>
      <c r="C33" s="110" t="s">
        <v>18557</v>
      </c>
      <c r="D33">
        <v>1</v>
      </c>
      <c r="E33">
        <v>600</v>
      </c>
      <c r="F33">
        <f t="shared" si="3"/>
        <v>600</v>
      </c>
      <c r="G33" t="s">
        <v>19146</v>
      </c>
      <c r="H33">
        <v>593</v>
      </c>
      <c r="I33">
        <f t="shared" si="1"/>
        <v>7</v>
      </c>
      <c r="J33">
        <v>81.28</v>
      </c>
      <c r="K33">
        <f t="shared" si="2"/>
        <v>48199.040000000001</v>
      </c>
    </row>
    <row r="34" spans="1:11" x14ac:dyDescent="0.2">
      <c r="F34">
        <f t="shared" si="3"/>
        <v>0</v>
      </c>
      <c r="I34">
        <f t="shared" si="1"/>
        <v>0</v>
      </c>
      <c r="K34">
        <f t="shared" si="2"/>
        <v>0</v>
      </c>
    </row>
    <row r="35" spans="1:11" x14ac:dyDescent="0.2">
      <c r="F35">
        <f t="shared" si="3"/>
        <v>0</v>
      </c>
      <c r="I35">
        <f t="shared" si="1"/>
        <v>0</v>
      </c>
      <c r="K35">
        <f t="shared" si="2"/>
        <v>0</v>
      </c>
    </row>
    <row r="36" spans="1:11" x14ac:dyDescent="0.2">
      <c r="A36" t="s">
        <v>18468</v>
      </c>
      <c r="B36" t="s">
        <v>18498</v>
      </c>
      <c r="C36" s="110" t="s">
        <v>16876</v>
      </c>
      <c r="D36">
        <v>1</v>
      </c>
      <c r="E36">
        <v>600</v>
      </c>
      <c r="F36">
        <f t="shared" si="3"/>
        <v>600</v>
      </c>
      <c r="G36" t="s">
        <v>18978</v>
      </c>
      <c r="H36">
        <v>586</v>
      </c>
      <c r="I36">
        <f t="shared" si="1"/>
        <v>14</v>
      </c>
      <c r="J36">
        <v>82.28</v>
      </c>
      <c r="K36">
        <f t="shared" si="2"/>
        <v>48216.08</v>
      </c>
    </row>
    <row r="37" spans="1:11" x14ac:dyDescent="0.2">
      <c r="F37">
        <f t="shared" si="3"/>
        <v>0</v>
      </c>
      <c r="I37">
        <f t="shared" si="1"/>
        <v>0</v>
      </c>
      <c r="K37">
        <f t="shared" si="2"/>
        <v>0</v>
      </c>
    </row>
    <row r="38" spans="1:11" x14ac:dyDescent="0.2">
      <c r="F38">
        <f t="shared" si="3"/>
        <v>0</v>
      </c>
      <c r="I38">
        <f t="shared" si="1"/>
        <v>0</v>
      </c>
      <c r="K38">
        <f t="shared" si="2"/>
        <v>0</v>
      </c>
    </row>
    <row r="39" spans="1:11" x14ac:dyDescent="0.2">
      <c r="A39" t="s">
        <v>18468</v>
      </c>
      <c r="B39" t="s">
        <v>18498</v>
      </c>
      <c r="C39" s="110" t="s">
        <v>18558</v>
      </c>
      <c r="D39">
        <v>1</v>
      </c>
      <c r="E39">
        <v>600</v>
      </c>
      <c r="F39">
        <f t="shared" si="3"/>
        <v>600</v>
      </c>
      <c r="G39" t="s">
        <v>19121</v>
      </c>
      <c r="H39">
        <v>595</v>
      </c>
      <c r="I39">
        <f t="shared" si="1"/>
        <v>5</v>
      </c>
      <c r="J39">
        <v>83.15</v>
      </c>
      <c r="K39">
        <f t="shared" si="2"/>
        <v>49474.25</v>
      </c>
    </row>
    <row r="40" spans="1:11" x14ac:dyDescent="0.2">
      <c r="F40">
        <f t="shared" si="3"/>
        <v>0</v>
      </c>
      <c r="I40">
        <f t="shared" si="1"/>
        <v>0</v>
      </c>
      <c r="K40">
        <f t="shared" si="2"/>
        <v>0</v>
      </c>
    </row>
    <row r="41" spans="1:11" x14ac:dyDescent="0.2">
      <c r="F41">
        <f t="shared" si="3"/>
        <v>0</v>
      </c>
      <c r="I41">
        <f t="shared" si="1"/>
        <v>0</v>
      </c>
      <c r="K41">
        <f t="shared" si="2"/>
        <v>0</v>
      </c>
    </row>
    <row r="42" spans="1:11" x14ac:dyDescent="0.2">
      <c r="A42" t="s">
        <v>18468</v>
      </c>
      <c r="B42" t="s">
        <v>18498</v>
      </c>
      <c r="C42" s="110" t="s">
        <v>15789</v>
      </c>
      <c r="D42">
        <v>1</v>
      </c>
      <c r="E42">
        <v>600</v>
      </c>
      <c r="F42">
        <f t="shared" si="3"/>
        <v>600</v>
      </c>
      <c r="G42" t="s">
        <v>19288</v>
      </c>
      <c r="H42">
        <v>588</v>
      </c>
      <c r="I42">
        <f t="shared" si="1"/>
        <v>12</v>
      </c>
      <c r="J42">
        <v>77.27</v>
      </c>
      <c r="K42">
        <f t="shared" si="2"/>
        <v>45434.759999999995</v>
      </c>
    </row>
    <row r="43" spans="1:11" x14ac:dyDescent="0.2">
      <c r="F43">
        <f t="shared" si="3"/>
        <v>0</v>
      </c>
      <c r="I43">
        <f t="shared" si="1"/>
        <v>0</v>
      </c>
      <c r="K43">
        <f t="shared" si="2"/>
        <v>0</v>
      </c>
    </row>
    <row r="44" spans="1:11" x14ac:dyDescent="0.2">
      <c r="F44">
        <f t="shared" si="3"/>
        <v>0</v>
      </c>
      <c r="I44">
        <f t="shared" si="1"/>
        <v>0</v>
      </c>
      <c r="K44">
        <f t="shared" si="2"/>
        <v>0</v>
      </c>
    </row>
    <row r="45" spans="1:11" x14ac:dyDescent="0.2">
      <c r="A45" t="s">
        <v>18468</v>
      </c>
      <c r="B45" t="s">
        <v>18498</v>
      </c>
      <c r="C45" s="110" t="s">
        <v>16905</v>
      </c>
      <c r="D45">
        <v>1</v>
      </c>
      <c r="E45">
        <v>600</v>
      </c>
      <c r="F45">
        <f t="shared" si="3"/>
        <v>600</v>
      </c>
      <c r="G45" t="s">
        <v>18908</v>
      </c>
      <c r="H45">
        <v>573</v>
      </c>
      <c r="I45">
        <f t="shared" si="1"/>
        <v>27</v>
      </c>
      <c r="J45">
        <v>92.78</v>
      </c>
      <c r="K45">
        <f t="shared" si="2"/>
        <v>53162.94</v>
      </c>
    </row>
    <row r="46" spans="1:11" x14ac:dyDescent="0.2">
      <c r="F46">
        <f t="shared" si="3"/>
        <v>0</v>
      </c>
      <c r="I46">
        <f t="shared" si="1"/>
        <v>0</v>
      </c>
      <c r="K46">
        <f t="shared" si="2"/>
        <v>0</v>
      </c>
    </row>
    <row r="47" spans="1:11" x14ac:dyDescent="0.2">
      <c r="F47">
        <f t="shared" si="3"/>
        <v>0</v>
      </c>
      <c r="I47">
        <f t="shared" si="1"/>
        <v>0</v>
      </c>
      <c r="K47">
        <f t="shared" si="2"/>
        <v>0</v>
      </c>
    </row>
    <row r="48" spans="1:11" x14ac:dyDescent="0.2">
      <c r="A48" t="s">
        <v>18468</v>
      </c>
      <c r="B48" t="s">
        <v>18498</v>
      </c>
      <c r="C48" s="110" t="s">
        <v>18559</v>
      </c>
      <c r="D48">
        <v>1</v>
      </c>
      <c r="E48">
        <v>600</v>
      </c>
      <c r="F48">
        <f t="shared" si="3"/>
        <v>600</v>
      </c>
      <c r="G48" t="s">
        <v>18978</v>
      </c>
      <c r="H48">
        <v>596</v>
      </c>
      <c r="I48">
        <f t="shared" si="1"/>
        <v>4</v>
      </c>
      <c r="J48">
        <v>90.28</v>
      </c>
      <c r="K48">
        <f t="shared" si="2"/>
        <v>53806.879999999997</v>
      </c>
    </row>
    <row r="49" spans="1:12" x14ac:dyDescent="0.2">
      <c r="F49">
        <f t="shared" si="3"/>
        <v>0</v>
      </c>
      <c r="I49">
        <f t="shared" si="1"/>
        <v>0</v>
      </c>
      <c r="K49">
        <f t="shared" si="2"/>
        <v>0</v>
      </c>
    </row>
    <row r="50" spans="1:12" x14ac:dyDescent="0.2">
      <c r="F50">
        <f t="shared" si="3"/>
        <v>0</v>
      </c>
      <c r="I50">
        <f t="shared" si="1"/>
        <v>0</v>
      </c>
      <c r="K50">
        <f t="shared" si="2"/>
        <v>0</v>
      </c>
    </row>
    <row r="51" spans="1:12" x14ac:dyDescent="0.2">
      <c r="A51" t="s">
        <v>18468</v>
      </c>
      <c r="B51" t="s">
        <v>18560</v>
      </c>
      <c r="C51" s="110" t="s">
        <v>18561</v>
      </c>
      <c r="D51">
        <v>1</v>
      </c>
      <c r="E51">
        <v>590</v>
      </c>
      <c r="F51">
        <f t="shared" si="3"/>
        <v>590</v>
      </c>
      <c r="G51" t="s">
        <v>18930</v>
      </c>
      <c r="H51">
        <v>590</v>
      </c>
      <c r="I51">
        <f t="shared" si="1"/>
        <v>0</v>
      </c>
      <c r="J51">
        <v>96.58</v>
      </c>
      <c r="K51">
        <f t="shared" si="2"/>
        <v>56982.2</v>
      </c>
      <c r="L51" t="s">
        <v>18961</v>
      </c>
    </row>
    <row r="52" spans="1:12" x14ac:dyDescent="0.2">
      <c r="F52">
        <f t="shared" si="3"/>
        <v>0</v>
      </c>
      <c r="I52">
        <f t="shared" si="1"/>
        <v>0</v>
      </c>
      <c r="K52">
        <f t="shared" si="2"/>
        <v>0</v>
      </c>
    </row>
    <row r="53" spans="1:12" x14ac:dyDescent="0.2">
      <c r="F53">
        <f t="shared" si="3"/>
        <v>0</v>
      </c>
      <c r="I53">
        <f t="shared" si="1"/>
        <v>0</v>
      </c>
      <c r="K53">
        <f t="shared" si="2"/>
        <v>0</v>
      </c>
    </row>
    <row r="54" spans="1:12" x14ac:dyDescent="0.2">
      <c r="A54" t="s">
        <v>21828</v>
      </c>
      <c r="B54" t="s">
        <v>18668</v>
      </c>
      <c r="C54" s="110" t="s">
        <v>17589</v>
      </c>
      <c r="D54">
        <v>1</v>
      </c>
      <c r="E54">
        <v>700</v>
      </c>
      <c r="F54">
        <f t="shared" si="3"/>
        <v>700</v>
      </c>
      <c r="G54" t="s">
        <v>18963</v>
      </c>
      <c r="H54">
        <v>764</v>
      </c>
      <c r="I54">
        <f t="shared" si="1"/>
        <v>-64</v>
      </c>
      <c r="J54">
        <v>105.21</v>
      </c>
      <c r="K54">
        <f t="shared" si="2"/>
        <v>80380.44</v>
      </c>
    </row>
    <row r="55" spans="1:12" x14ac:dyDescent="0.2">
      <c r="F55">
        <f t="shared" si="3"/>
        <v>0</v>
      </c>
      <c r="I55">
        <f t="shared" si="1"/>
        <v>0</v>
      </c>
      <c r="K55">
        <f t="shared" si="2"/>
        <v>0</v>
      </c>
    </row>
    <row r="56" spans="1:12" x14ac:dyDescent="0.2">
      <c r="F56">
        <f t="shared" si="3"/>
        <v>0</v>
      </c>
      <c r="I56">
        <f t="shared" si="1"/>
        <v>0</v>
      </c>
      <c r="K56">
        <f t="shared" si="2"/>
        <v>0</v>
      </c>
    </row>
    <row r="57" spans="1:12" x14ac:dyDescent="0.2">
      <c r="A57" t="s">
        <v>21828</v>
      </c>
      <c r="B57" t="s">
        <v>18669</v>
      </c>
      <c r="C57" s="110" t="s">
        <v>17238</v>
      </c>
      <c r="D57">
        <v>1</v>
      </c>
      <c r="E57">
        <v>700</v>
      </c>
      <c r="F57">
        <f t="shared" si="3"/>
        <v>700</v>
      </c>
      <c r="G57" t="s">
        <v>19105</v>
      </c>
      <c r="H57">
        <v>762</v>
      </c>
      <c r="I57">
        <f t="shared" si="1"/>
        <v>-62</v>
      </c>
      <c r="J57">
        <v>104.06</v>
      </c>
      <c r="K57">
        <f t="shared" si="2"/>
        <v>79293.72</v>
      </c>
    </row>
    <row r="58" spans="1:12" x14ac:dyDescent="0.2">
      <c r="F58">
        <f t="shared" si="3"/>
        <v>0</v>
      </c>
      <c r="I58">
        <f t="shared" si="1"/>
        <v>0</v>
      </c>
      <c r="K58">
        <f t="shared" si="2"/>
        <v>0</v>
      </c>
    </row>
    <row r="59" spans="1:12" x14ac:dyDescent="0.2">
      <c r="F59">
        <f t="shared" si="3"/>
        <v>0</v>
      </c>
      <c r="I59">
        <f t="shared" si="1"/>
        <v>0</v>
      </c>
      <c r="K59">
        <f t="shared" si="2"/>
        <v>0</v>
      </c>
    </row>
    <row r="60" spans="1:12" x14ac:dyDescent="0.2">
      <c r="A60" t="s">
        <v>21828</v>
      </c>
      <c r="B60" t="s">
        <v>18669</v>
      </c>
      <c r="C60" s="110" t="s">
        <v>18670</v>
      </c>
      <c r="D60">
        <v>1</v>
      </c>
      <c r="E60">
        <v>700</v>
      </c>
      <c r="F60">
        <f t="shared" si="3"/>
        <v>700</v>
      </c>
      <c r="G60" t="s">
        <v>18978</v>
      </c>
      <c r="H60">
        <v>747</v>
      </c>
      <c r="I60">
        <f t="shared" si="1"/>
        <v>-47</v>
      </c>
      <c r="J60">
        <v>103.5</v>
      </c>
      <c r="K60">
        <f t="shared" si="2"/>
        <v>77314.5</v>
      </c>
    </row>
    <row r="61" spans="1:12" x14ac:dyDescent="0.2">
      <c r="F61">
        <f t="shared" si="3"/>
        <v>0</v>
      </c>
      <c r="I61">
        <f t="shared" si="1"/>
        <v>0</v>
      </c>
      <c r="K61">
        <f t="shared" si="2"/>
        <v>0</v>
      </c>
    </row>
    <row r="62" spans="1:12" x14ac:dyDescent="0.2">
      <c r="F62">
        <f t="shared" si="3"/>
        <v>0</v>
      </c>
      <c r="I62">
        <f t="shared" si="1"/>
        <v>0</v>
      </c>
      <c r="K62">
        <f t="shared" si="2"/>
        <v>0</v>
      </c>
    </row>
    <row r="63" spans="1:12" x14ac:dyDescent="0.2">
      <c r="A63" t="s">
        <v>21828</v>
      </c>
      <c r="B63" t="s">
        <v>18669</v>
      </c>
      <c r="C63" s="110" t="s">
        <v>18671</v>
      </c>
      <c r="D63">
        <v>1</v>
      </c>
      <c r="E63">
        <v>700</v>
      </c>
      <c r="F63">
        <f t="shared" si="3"/>
        <v>700</v>
      </c>
      <c r="G63" t="s">
        <v>19412</v>
      </c>
      <c r="H63">
        <v>747</v>
      </c>
      <c r="I63">
        <f t="shared" si="1"/>
        <v>-47</v>
      </c>
      <c r="J63">
        <v>100.7</v>
      </c>
      <c r="K63">
        <f t="shared" si="2"/>
        <v>75222.900000000009</v>
      </c>
    </row>
    <row r="64" spans="1:12" x14ac:dyDescent="0.2">
      <c r="F64">
        <f t="shared" si="3"/>
        <v>0</v>
      </c>
      <c r="I64">
        <f t="shared" si="1"/>
        <v>0</v>
      </c>
      <c r="K64">
        <f t="shared" si="2"/>
        <v>0</v>
      </c>
    </row>
    <row r="65" spans="1:11" x14ac:dyDescent="0.2">
      <c r="F65">
        <f t="shared" si="3"/>
        <v>0</v>
      </c>
      <c r="I65">
        <f t="shared" si="1"/>
        <v>0</v>
      </c>
      <c r="K65">
        <f t="shared" si="2"/>
        <v>0</v>
      </c>
    </row>
    <row r="66" spans="1:11" x14ac:dyDescent="0.2">
      <c r="A66" t="s">
        <v>21828</v>
      </c>
      <c r="B66" t="s">
        <v>18669</v>
      </c>
      <c r="C66" s="110" t="s">
        <v>17943</v>
      </c>
      <c r="D66">
        <v>1</v>
      </c>
      <c r="E66">
        <v>700</v>
      </c>
      <c r="F66">
        <f t="shared" si="3"/>
        <v>700</v>
      </c>
      <c r="G66" t="s">
        <v>18930</v>
      </c>
      <c r="H66">
        <v>764</v>
      </c>
      <c r="I66">
        <f t="shared" si="1"/>
        <v>-64</v>
      </c>
      <c r="J66">
        <v>102.68</v>
      </c>
      <c r="K66">
        <f t="shared" si="2"/>
        <v>78447.520000000004</v>
      </c>
    </row>
    <row r="67" spans="1:11" x14ac:dyDescent="0.2">
      <c r="F67">
        <f t="shared" si="3"/>
        <v>0</v>
      </c>
      <c r="I67">
        <f t="shared" si="1"/>
        <v>0</v>
      </c>
      <c r="K67">
        <f t="shared" si="2"/>
        <v>0</v>
      </c>
    </row>
    <row r="68" spans="1:11" x14ac:dyDescent="0.2">
      <c r="F68">
        <f t="shared" si="3"/>
        <v>0</v>
      </c>
      <c r="I68">
        <f t="shared" si="1"/>
        <v>0</v>
      </c>
      <c r="K68">
        <f t="shared" si="2"/>
        <v>0</v>
      </c>
    </row>
    <row r="69" spans="1:11" x14ac:dyDescent="0.2">
      <c r="A69" t="s">
        <v>21828</v>
      </c>
      <c r="B69" t="s">
        <v>18669</v>
      </c>
      <c r="C69" s="110" t="s">
        <v>17599</v>
      </c>
      <c r="D69">
        <v>1</v>
      </c>
      <c r="E69">
        <v>700</v>
      </c>
      <c r="F69">
        <f t="shared" si="3"/>
        <v>700</v>
      </c>
      <c r="G69" t="s">
        <v>18986</v>
      </c>
      <c r="H69">
        <v>755</v>
      </c>
      <c r="I69">
        <f t="shared" si="1"/>
        <v>-55</v>
      </c>
      <c r="J69">
        <v>106.52</v>
      </c>
      <c r="K69">
        <f t="shared" si="2"/>
        <v>80422.599999999991</v>
      </c>
    </row>
    <row r="70" spans="1:11" x14ac:dyDescent="0.2">
      <c r="F70">
        <f t="shared" si="3"/>
        <v>0</v>
      </c>
      <c r="I70">
        <f>F70-H70</f>
        <v>0</v>
      </c>
      <c r="K70">
        <f t="shared" ref="K70:K133" si="4">H70*J70</f>
        <v>0</v>
      </c>
    </row>
    <row r="71" spans="1:11" x14ac:dyDescent="0.2">
      <c r="F71">
        <f t="shared" si="3"/>
        <v>0</v>
      </c>
      <c r="I71">
        <f>F71-H71</f>
        <v>0</v>
      </c>
      <c r="K71">
        <f t="shared" si="4"/>
        <v>0</v>
      </c>
    </row>
    <row r="72" spans="1:11" x14ac:dyDescent="0.2">
      <c r="A72" t="s">
        <v>21828</v>
      </c>
      <c r="B72" t="s">
        <v>18669</v>
      </c>
      <c r="C72" s="110" t="s">
        <v>16586</v>
      </c>
      <c r="D72">
        <v>1</v>
      </c>
      <c r="E72">
        <v>700</v>
      </c>
      <c r="F72">
        <f t="shared" si="3"/>
        <v>700</v>
      </c>
      <c r="G72" t="s">
        <v>19082</v>
      </c>
      <c r="H72">
        <v>702</v>
      </c>
      <c r="I72">
        <f>F72-H72</f>
        <v>-2</v>
      </c>
      <c r="J72">
        <v>90.19</v>
      </c>
      <c r="K72">
        <f t="shared" si="4"/>
        <v>63313.38</v>
      </c>
    </row>
    <row r="73" spans="1:11" x14ac:dyDescent="0.2">
      <c r="F73">
        <f t="shared" si="3"/>
        <v>0</v>
      </c>
      <c r="I73">
        <f>F73-H73</f>
        <v>0</v>
      </c>
      <c r="K73">
        <f t="shared" si="4"/>
        <v>0</v>
      </c>
    </row>
    <row r="74" spans="1:11" x14ac:dyDescent="0.2">
      <c r="F74">
        <f t="shared" si="3"/>
        <v>0</v>
      </c>
      <c r="I74">
        <f>F74-H74</f>
        <v>0</v>
      </c>
      <c r="K74">
        <f t="shared" si="4"/>
        <v>0</v>
      </c>
    </row>
    <row r="75" spans="1:11" x14ac:dyDescent="0.2">
      <c r="A75" t="s">
        <v>21828</v>
      </c>
      <c r="B75" t="s">
        <v>18669</v>
      </c>
      <c r="C75" s="110" t="s">
        <v>18672</v>
      </c>
      <c r="D75">
        <v>1</v>
      </c>
      <c r="E75">
        <v>700</v>
      </c>
      <c r="F75">
        <f t="shared" si="3"/>
        <v>700</v>
      </c>
      <c r="G75" t="s">
        <v>19146</v>
      </c>
      <c r="H75">
        <v>711</v>
      </c>
      <c r="I75">
        <f t="shared" ref="I75:I138" si="5">F75-H75</f>
        <v>-11</v>
      </c>
      <c r="J75">
        <v>98.39</v>
      </c>
      <c r="K75">
        <f t="shared" si="4"/>
        <v>69955.289999999994</v>
      </c>
    </row>
    <row r="76" spans="1:11" x14ac:dyDescent="0.2">
      <c r="F76">
        <f t="shared" si="3"/>
        <v>0</v>
      </c>
      <c r="I76">
        <f t="shared" si="5"/>
        <v>0</v>
      </c>
      <c r="K76">
        <f t="shared" si="4"/>
        <v>0</v>
      </c>
    </row>
    <row r="77" spans="1:11" x14ac:dyDescent="0.2">
      <c r="F77">
        <f t="shared" si="3"/>
        <v>0</v>
      </c>
      <c r="I77">
        <f t="shared" si="5"/>
        <v>0</v>
      </c>
      <c r="K77">
        <f t="shared" si="4"/>
        <v>0</v>
      </c>
    </row>
    <row r="78" spans="1:11" x14ac:dyDescent="0.2">
      <c r="A78" t="s">
        <v>21828</v>
      </c>
      <c r="B78" t="s">
        <v>18669</v>
      </c>
      <c r="C78" s="110" t="s">
        <v>18673</v>
      </c>
      <c r="D78">
        <v>1</v>
      </c>
      <c r="E78">
        <v>700</v>
      </c>
      <c r="F78">
        <f t="shared" si="3"/>
        <v>700</v>
      </c>
      <c r="G78" t="s">
        <v>19288</v>
      </c>
      <c r="H78">
        <v>534</v>
      </c>
      <c r="I78">
        <f t="shared" si="5"/>
        <v>166</v>
      </c>
      <c r="J78">
        <v>86.41</v>
      </c>
      <c r="K78">
        <f t="shared" si="4"/>
        <v>46142.939999999995</v>
      </c>
    </row>
    <row r="79" spans="1:11" x14ac:dyDescent="0.2">
      <c r="F79">
        <f t="shared" si="3"/>
        <v>0</v>
      </c>
      <c r="I79">
        <f t="shared" si="5"/>
        <v>0</v>
      </c>
      <c r="K79">
        <f t="shared" si="4"/>
        <v>0</v>
      </c>
    </row>
    <row r="80" spans="1:11" x14ac:dyDescent="0.2">
      <c r="F80">
        <f t="shared" si="3"/>
        <v>0</v>
      </c>
      <c r="I80">
        <f t="shared" si="5"/>
        <v>0</v>
      </c>
      <c r="K80">
        <f t="shared" si="4"/>
        <v>0</v>
      </c>
    </row>
    <row r="81" spans="1:11" x14ac:dyDescent="0.2">
      <c r="A81" t="s">
        <v>21828</v>
      </c>
      <c r="B81" t="s">
        <v>18669</v>
      </c>
      <c r="C81" s="110" t="s">
        <v>18674</v>
      </c>
      <c r="D81">
        <v>1</v>
      </c>
      <c r="E81">
        <v>700</v>
      </c>
      <c r="F81">
        <f t="shared" si="3"/>
        <v>700</v>
      </c>
      <c r="G81" t="s">
        <v>19242</v>
      </c>
      <c r="H81">
        <v>553</v>
      </c>
      <c r="I81">
        <f t="shared" si="5"/>
        <v>147</v>
      </c>
      <c r="J81">
        <v>88.68</v>
      </c>
      <c r="K81">
        <f t="shared" si="4"/>
        <v>49040.04</v>
      </c>
    </row>
    <row r="82" spans="1:11" x14ac:dyDescent="0.2">
      <c r="F82">
        <f t="shared" si="3"/>
        <v>0</v>
      </c>
      <c r="I82">
        <f t="shared" si="5"/>
        <v>0</v>
      </c>
      <c r="K82">
        <f t="shared" si="4"/>
        <v>0</v>
      </c>
    </row>
    <row r="83" spans="1:11" x14ac:dyDescent="0.2">
      <c r="F83">
        <f t="shared" si="3"/>
        <v>0</v>
      </c>
      <c r="I83">
        <f t="shared" si="5"/>
        <v>0</v>
      </c>
      <c r="K83">
        <f t="shared" si="4"/>
        <v>0</v>
      </c>
    </row>
    <row r="84" spans="1:11" x14ac:dyDescent="0.2">
      <c r="A84" t="s">
        <v>21828</v>
      </c>
      <c r="B84" t="s">
        <v>18669</v>
      </c>
      <c r="C84" s="110" t="s">
        <v>18675</v>
      </c>
      <c r="D84">
        <v>1</v>
      </c>
      <c r="E84">
        <v>700</v>
      </c>
      <c r="F84">
        <f t="shared" si="3"/>
        <v>700</v>
      </c>
      <c r="G84" t="s">
        <v>19288</v>
      </c>
      <c r="H84">
        <v>697</v>
      </c>
      <c r="I84">
        <f t="shared" si="5"/>
        <v>3</v>
      </c>
      <c r="J84">
        <v>97.39</v>
      </c>
      <c r="K84">
        <f t="shared" si="4"/>
        <v>67880.83</v>
      </c>
    </row>
    <row r="85" spans="1:11" x14ac:dyDescent="0.2">
      <c r="F85">
        <f t="shared" si="3"/>
        <v>0</v>
      </c>
      <c r="I85">
        <f t="shared" si="5"/>
        <v>0</v>
      </c>
      <c r="K85">
        <f t="shared" si="4"/>
        <v>0</v>
      </c>
    </row>
    <row r="86" spans="1:11" x14ac:dyDescent="0.2">
      <c r="F86">
        <f t="shared" si="3"/>
        <v>0</v>
      </c>
      <c r="I86">
        <f t="shared" si="5"/>
        <v>0</v>
      </c>
      <c r="K86">
        <f t="shared" si="4"/>
        <v>0</v>
      </c>
    </row>
    <row r="87" spans="1:11" x14ac:dyDescent="0.2">
      <c r="A87" t="s">
        <v>21828</v>
      </c>
      <c r="B87" t="s">
        <v>18669</v>
      </c>
      <c r="C87" s="110" t="s">
        <v>18676</v>
      </c>
      <c r="D87">
        <v>1</v>
      </c>
      <c r="E87">
        <v>700</v>
      </c>
      <c r="F87">
        <f t="shared" si="3"/>
        <v>700</v>
      </c>
      <c r="G87" t="s">
        <v>19082</v>
      </c>
      <c r="H87">
        <v>709</v>
      </c>
      <c r="I87">
        <f t="shared" si="5"/>
        <v>-9</v>
      </c>
      <c r="J87">
        <v>94.89</v>
      </c>
      <c r="K87">
        <f t="shared" si="4"/>
        <v>67277.009999999995</v>
      </c>
    </row>
    <row r="88" spans="1:11" x14ac:dyDescent="0.2">
      <c r="F88">
        <f t="shared" si="3"/>
        <v>0</v>
      </c>
      <c r="I88">
        <f t="shared" si="5"/>
        <v>0</v>
      </c>
      <c r="K88">
        <f t="shared" si="4"/>
        <v>0</v>
      </c>
    </row>
    <row r="89" spans="1:11" x14ac:dyDescent="0.2">
      <c r="F89">
        <f t="shared" si="3"/>
        <v>0</v>
      </c>
      <c r="I89">
        <f t="shared" si="5"/>
        <v>0</v>
      </c>
      <c r="K89">
        <f t="shared" si="4"/>
        <v>0</v>
      </c>
    </row>
    <row r="90" spans="1:11" x14ac:dyDescent="0.2">
      <c r="A90" t="s">
        <v>21828</v>
      </c>
      <c r="B90" t="s">
        <v>18669</v>
      </c>
      <c r="C90" s="110" t="s">
        <v>18677</v>
      </c>
      <c r="D90">
        <v>1</v>
      </c>
      <c r="E90">
        <v>700</v>
      </c>
      <c r="F90">
        <f t="shared" si="3"/>
        <v>700</v>
      </c>
      <c r="G90" t="s">
        <v>19082</v>
      </c>
      <c r="H90">
        <v>707</v>
      </c>
      <c r="I90">
        <f t="shared" si="5"/>
        <v>-7</v>
      </c>
      <c r="J90">
        <v>87.49</v>
      </c>
      <c r="K90">
        <f t="shared" si="4"/>
        <v>61855.429999999993</v>
      </c>
    </row>
    <row r="91" spans="1:11" x14ac:dyDescent="0.2">
      <c r="F91">
        <f t="shared" si="3"/>
        <v>0</v>
      </c>
      <c r="I91">
        <f t="shared" si="5"/>
        <v>0</v>
      </c>
      <c r="K91">
        <f t="shared" si="4"/>
        <v>0</v>
      </c>
    </row>
    <row r="92" spans="1:11" x14ac:dyDescent="0.2">
      <c r="F92">
        <f t="shared" si="3"/>
        <v>0</v>
      </c>
      <c r="I92">
        <f t="shared" si="5"/>
        <v>0</v>
      </c>
      <c r="K92">
        <f t="shared" si="4"/>
        <v>0</v>
      </c>
    </row>
    <row r="93" spans="1:11" x14ac:dyDescent="0.2">
      <c r="A93" t="s">
        <v>21828</v>
      </c>
      <c r="B93" t="s">
        <v>18669</v>
      </c>
      <c r="C93" s="110" t="s">
        <v>18678</v>
      </c>
      <c r="D93">
        <v>1</v>
      </c>
      <c r="E93">
        <v>700</v>
      </c>
      <c r="F93">
        <f t="shared" si="3"/>
        <v>700</v>
      </c>
      <c r="G93" t="s">
        <v>19123</v>
      </c>
      <c r="H93">
        <v>704</v>
      </c>
      <c r="I93">
        <f t="shared" si="5"/>
        <v>-4</v>
      </c>
      <c r="J93">
        <v>95.39</v>
      </c>
      <c r="K93">
        <f t="shared" si="4"/>
        <v>67154.559999999998</v>
      </c>
    </row>
    <row r="94" spans="1:11" x14ac:dyDescent="0.2">
      <c r="F94">
        <f t="shared" si="3"/>
        <v>0</v>
      </c>
      <c r="I94">
        <f t="shared" si="5"/>
        <v>0</v>
      </c>
      <c r="K94">
        <f t="shared" si="4"/>
        <v>0</v>
      </c>
    </row>
    <row r="95" spans="1:11" x14ac:dyDescent="0.2">
      <c r="F95">
        <f t="shared" si="3"/>
        <v>0</v>
      </c>
      <c r="I95">
        <f t="shared" si="5"/>
        <v>0</v>
      </c>
      <c r="K95">
        <f t="shared" si="4"/>
        <v>0</v>
      </c>
    </row>
    <row r="96" spans="1:11" x14ac:dyDescent="0.2">
      <c r="A96" t="s">
        <v>21828</v>
      </c>
      <c r="B96" t="s">
        <v>18669</v>
      </c>
      <c r="C96" s="110" t="s">
        <v>16884</v>
      </c>
      <c r="D96">
        <v>1</v>
      </c>
      <c r="E96">
        <v>700</v>
      </c>
      <c r="F96">
        <f t="shared" ref="F96:F158" si="6">D96*E96</f>
        <v>700</v>
      </c>
      <c r="G96" t="s">
        <v>19242</v>
      </c>
      <c r="H96">
        <v>553</v>
      </c>
      <c r="I96">
        <f t="shared" si="5"/>
        <v>147</v>
      </c>
      <c r="J96">
        <v>88.68</v>
      </c>
      <c r="K96">
        <f t="shared" si="4"/>
        <v>49040.04</v>
      </c>
    </row>
    <row r="97" spans="1:11" x14ac:dyDescent="0.2">
      <c r="F97">
        <f t="shared" si="6"/>
        <v>0</v>
      </c>
      <c r="I97">
        <f t="shared" si="5"/>
        <v>0</v>
      </c>
      <c r="K97">
        <f t="shared" si="4"/>
        <v>0</v>
      </c>
    </row>
    <row r="98" spans="1:11" x14ac:dyDescent="0.2">
      <c r="F98">
        <f t="shared" si="6"/>
        <v>0</v>
      </c>
      <c r="I98">
        <f t="shared" si="5"/>
        <v>0</v>
      </c>
      <c r="K98">
        <f t="shared" si="4"/>
        <v>0</v>
      </c>
    </row>
    <row r="99" spans="1:11" x14ac:dyDescent="0.2">
      <c r="A99" t="s">
        <v>21828</v>
      </c>
      <c r="B99" t="s">
        <v>18669</v>
      </c>
      <c r="C99" s="110" t="s">
        <v>15994</v>
      </c>
      <c r="D99">
        <v>1</v>
      </c>
      <c r="E99">
        <v>700</v>
      </c>
      <c r="F99">
        <f t="shared" si="6"/>
        <v>700</v>
      </c>
      <c r="G99" t="s">
        <v>19050</v>
      </c>
      <c r="H99">
        <v>705</v>
      </c>
      <c r="I99">
        <f t="shared" si="5"/>
        <v>-5</v>
      </c>
      <c r="J99">
        <v>97.39</v>
      </c>
      <c r="K99">
        <f t="shared" si="4"/>
        <v>68659.95</v>
      </c>
    </row>
    <row r="100" spans="1:11" x14ac:dyDescent="0.2">
      <c r="F100">
        <f t="shared" si="6"/>
        <v>0</v>
      </c>
      <c r="I100">
        <f t="shared" si="5"/>
        <v>0</v>
      </c>
      <c r="K100">
        <f t="shared" si="4"/>
        <v>0</v>
      </c>
    </row>
    <row r="101" spans="1:11" x14ac:dyDescent="0.2">
      <c r="F101">
        <f t="shared" si="6"/>
        <v>0</v>
      </c>
      <c r="I101">
        <f t="shared" si="5"/>
        <v>0</v>
      </c>
      <c r="K101">
        <f t="shared" si="4"/>
        <v>0</v>
      </c>
    </row>
    <row r="102" spans="1:11" x14ac:dyDescent="0.2">
      <c r="A102" t="s">
        <v>21828</v>
      </c>
      <c r="B102" t="s">
        <v>18669</v>
      </c>
      <c r="C102" s="110" t="s">
        <v>17924</v>
      </c>
      <c r="D102">
        <v>1</v>
      </c>
      <c r="E102">
        <v>700</v>
      </c>
      <c r="F102">
        <f t="shared" si="6"/>
        <v>700</v>
      </c>
      <c r="G102" s="89" t="s">
        <v>20166</v>
      </c>
      <c r="I102">
        <f t="shared" si="5"/>
        <v>700</v>
      </c>
      <c r="K102">
        <f t="shared" si="4"/>
        <v>0</v>
      </c>
    </row>
    <row r="103" spans="1:11" x14ac:dyDescent="0.2">
      <c r="F103">
        <f t="shared" si="6"/>
        <v>0</v>
      </c>
      <c r="I103">
        <f t="shared" si="5"/>
        <v>0</v>
      </c>
      <c r="K103">
        <f t="shared" si="4"/>
        <v>0</v>
      </c>
    </row>
    <row r="104" spans="1:11" x14ac:dyDescent="0.2">
      <c r="F104">
        <f t="shared" si="6"/>
        <v>0</v>
      </c>
      <c r="I104">
        <f t="shared" si="5"/>
        <v>0</v>
      </c>
      <c r="K104">
        <f t="shared" si="4"/>
        <v>0</v>
      </c>
    </row>
    <row r="105" spans="1:11" x14ac:dyDescent="0.2">
      <c r="A105" t="s">
        <v>21828</v>
      </c>
      <c r="B105" t="s">
        <v>18669</v>
      </c>
      <c r="C105" s="110" t="s">
        <v>17606</v>
      </c>
      <c r="D105">
        <v>1</v>
      </c>
      <c r="E105">
        <v>700</v>
      </c>
      <c r="F105">
        <f t="shared" si="6"/>
        <v>700</v>
      </c>
      <c r="G105" t="s">
        <v>18968</v>
      </c>
      <c r="H105">
        <v>763</v>
      </c>
      <c r="I105">
        <f t="shared" si="5"/>
        <v>-63</v>
      </c>
      <c r="J105">
        <v>101.84</v>
      </c>
      <c r="K105">
        <f t="shared" si="4"/>
        <v>77703.92</v>
      </c>
    </row>
    <row r="106" spans="1:11" x14ac:dyDescent="0.2">
      <c r="F106">
        <f t="shared" si="6"/>
        <v>0</v>
      </c>
      <c r="I106">
        <f t="shared" si="5"/>
        <v>0</v>
      </c>
      <c r="K106">
        <f t="shared" si="4"/>
        <v>0</v>
      </c>
    </row>
    <row r="107" spans="1:11" x14ac:dyDescent="0.2">
      <c r="F107">
        <f t="shared" si="6"/>
        <v>0</v>
      </c>
      <c r="I107">
        <f t="shared" si="5"/>
        <v>0</v>
      </c>
      <c r="K107">
        <f t="shared" si="4"/>
        <v>0</v>
      </c>
    </row>
    <row r="108" spans="1:11" x14ac:dyDescent="0.2">
      <c r="A108" t="s">
        <v>18930</v>
      </c>
      <c r="B108" t="s">
        <v>18996</v>
      </c>
      <c r="C108" s="110" t="s">
        <v>18997</v>
      </c>
      <c r="D108">
        <v>1</v>
      </c>
      <c r="E108">
        <v>600</v>
      </c>
      <c r="F108">
        <f t="shared" si="6"/>
        <v>600</v>
      </c>
      <c r="G108" t="s">
        <v>19255</v>
      </c>
      <c r="H108">
        <v>435</v>
      </c>
      <c r="I108">
        <f t="shared" si="5"/>
        <v>165</v>
      </c>
      <c r="J108">
        <v>117.53</v>
      </c>
      <c r="K108">
        <f t="shared" si="4"/>
        <v>51125.55</v>
      </c>
    </row>
    <row r="109" spans="1:11" x14ac:dyDescent="0.2">
      <c r="F109">
        <f t="shared" si="6"/>
        <v>0</v>
      </c>
      <c r="I109">
        <f t="shared" si="5"/>
        <v>0</v>
      </c>
      <c r="K109">
        <f t="shared" si="4"/>
        <v>0</v>
      </c>
    </row>
    <row r="110" spans="1:11" x14ac:dyDescent="0.2">
      <c r="F110">
        <f t="shared" si="6"/>
        <v>0</v>
      </c>
      <c r="I110">
        <f t="shared" si="5"/>
        <v>0</v>
      </c>
      <c r="K110">
        <f t="shared" si="4"/>
        <v>0</v>
      </c>
    </row>
    <row r="111" spans="1:11" x14ac:dyDescent="0.2">
      <c r="A111" t="s">
        <v>18930</v>
      </c>
      <c r="B111" t="s">
        <v>18996</v>
      </c>
      <c r="C111" s="110" t="s">
        <v>18998</v>
      </c>
      <c r="D111">
        <v>1</v>
      </c>
      <c r="E111">
        <v>600</v>
      </c>
      <c r="F111">
        <f t="shared" si="6"/>
        <v>600</v>
      </c>
      <c r="G111" t="s">
        <v>19255</v>
      </c>
      <c r="H111">
        <v>441</v>
      </c>
      <c r="I111">
        <f t="shared" si="5"/>
        <v>159</v>
      </c>
      <c r="J111">
        <v>120.65</v>
      </c>
      <c r="K111">
        <f t="shared" si="4"/>
        <v>53206.65</v>
      </c>
    </row>
    <row r="112" spans="1:11" x14ac:dyDescent="0.2">
      <c r="F112">
        <f t="shared" si="6"/>
        <v>0</v>
      </c>
      <c r="I112">
        <f t="shared" si="5"/>
        <v>0</v>
      </c>
      <c r="K112">
        <f t="shared" si="4"/>
        <v>0</v>
      </c>
    </row>
    <row r="113" spans="1:11" x14ac:dyDescent="0.2">
      <c r="F113">
        <f t="shared" si="6"/>
        <v>0</v>
      </c>
      <c r="I113">
        <f t="shared" si="5"/>
        <v>0</v>
      </c>
      <c r="K113">
        <f t="shared" si="4"/>
        <v>0</v>
      </c>
    </row>
    <row r="114" spans="1:11" x14ac:dyDescent="0.2">
      <c r="A114" t="s">
        <v>18930</v>
      </c>
      <c r="B114" t="s">
        <v>18996</v>
      </c>
      <c r="C114" s="110" t="s">
        <v>18999</v>
      </c>
      <c r="D114">
        <v>1</v>
      </c>
      <c r="E114">
        <v>600</v>
      </c>
      <c r="F114">
        <f t="shared" si="6"/>
        <v>600</v>
      </c>
      <c r="G114" t="s">
        <v>19288</v>
      </c>
      <c r="H114">
        <v>431</v>
      </c>
      <c r="I114">
        <f t="shared" si="5"/>
        <v>169</v>
      </c>
      <c r="J114">
        <v>117.28</v>
      </c>
      <c r="K114">
        <f t="shared" si="4"/>
        <v>50547.68</v>
      </c>
    </row>
    <row r="115" spans="1:11" x14ac:dyDescent="0.2">
      <c r="F115">
        <f t="shared" si="6"/>
        <v>0</v>
      </c>
      <c r="I115">
        <f t="shared" si="5"/>
        <v>0</v>
      </c>
      <c r="K115">
        <f t="shared" si="4"/>
        <v>0</v>
      </c>
    </row>
    <row r="116" spans="1:11" x14ac:dyDescent="0.2">
      <c r="F116">
        <f t="shared" si="6"/>
        <v>0</v>
      </c>
      <c r="I116">
        <f t="shared" si="5"/>
        <v>0</v>
      </c>
      <c r="K116">
        <f t="shared" si="4"/>
        <v>0</v>
      </c>
    </row>
    <row r="117" spans="1:11" x14ac:dyDescent="0.2">
      <c r="A117" t="s">
        <v>18949</v>
      </c>
      <c r="B117" t="s">
        <v>18996</v>
      </c>
      <c r="C117" s="110" t="s">
        <v>19000</v>
      </c>
      <c r="D117">
        <v>1</v>
      </c>
      <c r="E117">
        <v>600</v>
      </c>
      <c r="F117">
        <f t="shared" si="6"/>
        <v>600</v>
      </c>
      <c r="G117" s="89" t="s">
        <v>20164</v>
      </c>
      <c r="H117" s="89" t="s">
        <v>20165</v>
      </c>
      <c r="I117" t="e">
        <f t="shared" si="5"/>
        <v>#VALUE!</v>
      </c>
      <c r="K117" t="e">
        <f t="shared" si="4"/>
        <v>#VALUE!</v>
      </c>
    </row>
    <row r="118" spans="1:11" x14ac:dyDescent="0.2">
      <c r="F118">
        <f t="shared" si="6"/>
        <v>0</v>
      </c>
      <c r="I118">
        <f t="shared" si="5"/>
        <v>0</v>
      </c>
      <c r="K118">
        <f t="shared" si="4"/>
        <v>0</v>
      </c>
    </row>
    <row r="119" spans="1:11" x14ac:dyDescent="0.2">
      <c r="F119">
        <f t="shared" si="6"/>
        <v>0</v>
      </c>
      <c r="I119">
        <f t="shared" si="5"/>
        <v>0</v>
      </c>
      <c r="K119">
        <f t="shared" si="4"/>
        <v>0</v>
      </c>
    </row>
    <row r="120" spans="1:11" x14ac:dyDescent="0.2">
      <c r="A120" t="s">
        <v>18949</v>
      </c>
      <c r="B120" t="s">
        <v>18996</v>
      </c>
      <c r="C120" s="110" t="s">
        <v>19001</v>
      </c>
      <c r="D120">
        <v>1</v>
      </c>
      <c r="E120">
        <v>600</v>
      </c>
      <c r="F120">
        <f t="shared" si="6"/>
        <v>600</v>
      </c>
      <c r="G120" t="s">
        <v>19343</v>
      </c>
      <c r="H120">
        <v>434</v>
      </c>
      <c r="I120">
        <f t="shared" si="5"/>
        <v>166</v>
      </c>
      <c r="J120">
        <v>117.28</v>
      </c>
      <c r="K120">
        <f t="shared" si="4"/>
        <v>50899.520000000004</v>
      </c>
    </row>
    <row r="121" spans="1:11" x14ac:dyDescent="0.2">
      <c r="F121">
        <f t="shared" si="6"/>
        <v>0</v>
      </c>
      <c r="I121">
        <f t="shared" si="5"/>
        <v>0</v>
      </c>
      <c r="K121">
        <f t="shared" si="4"/>
        <v>0</v>
      </c>
    </row>
    <row r="122" spans="1:11" x14ac:dyDescent="0.2">
      <c r="F122">
        <f t="shared" si="6"/>
        <v>0</v>
      </c>
      <c r="I122">
        <f t="shared" si="5"/>
        <v>0</v>
      </c>
      <c r="K122">
        <f t="shared" si="4"/>
        <v>0</v>
      </c>
    </row>
    <row r="123" spans="1:11" x14ac:dyDescent="0.2">
      <c r="A123" t="s">
        <v>18949</v>
      </c>
      <c r="B123" t="s">
        <v>18996</v>
      </c>
      <c r="C123" s="110" t="s">
        <v>19002</v>
      </c>
      <c r="D123">
        <v>1</v>
      </c>
      <c r="E123">
        <v>600</v>
      </c>
      <c r="F123">
        <f t="shared" si="6"/>
        <v>600</v>
      </c>
      <c r="G123" s="89" t="s">
        <v>20167</v>
      </c>
      <c r="I123">
        <f t="shared" si="5"/>
        <v>600</v>
      </c>
      <c r="K123">
        <f t="shared" si="4"/>
        <v>0</v>
      </c>
    </row>
    <row r="124" spans="1:11" x14ac:dyDescent="0.2">
      <c r="F124">
        <f t="shared" si="6"/>
        <v>0</v>
      </c>
      <c r="I124">
        <f t="shared" si="5"/>
        <v>0</v>
      </c>
      <c r="K124">
        <f t="shared" si="4"/>
        <v>0</v>
      </c>
    </row>
    <row r="125" spans="1:11" x14ac:dyDescent="0.2">
      <c r="F125">
        <f t="shared" si="6"/>
        <v>0</v>
      </c>
      <c r="I125">
        <f t="shared" si="5"/>
        <v>0</v>
      </c>
      <c r="K125">
        <f t="shared" si="4"/>
        <v>0</v>
      </c>
    </row>
    <row r="126" spans="1:11" x14ac:dyDescent="0.2">
      <c r="A126" t="s">
        <v>19028</v>
      </c>
      <c r="B126" t="s">
        <v>19068</v>
      </c>
      <c r="C126" s="110" t="s">
        <v>18652</v>
      </c>
      <c r="D126">
        <v>1</v>
      </c>
      <c r="E126">
        <v>450</v>
      </c>
      <c r="F126">
        <f t="shared" si="6"/>
        <v>450</v>
      </c>
      <c r="G126" t="s">
        <v>19288</v>
      </c>
      <c r="H126">
        <v>496</v>
      </c>
      <c r="I126">
        <f t="shared" si="5"/>
        <v>-46</v>
      </c>
      <c r="J126">
        <v>88.63</v>
      </c>
      <c r="K126">
        <f t="shared" si="4"/>
        <v>43960.479999999996</v>
      </c>
    </row>
    <row r="127" spans="1:11" x14ac:dyDescent="0.2">
      <c r="F127">
        <f t="shared" si="6"/>
        <v>0</v>
      </c>
      <c r="I127">
        <f t="shared" si="5"/>
        <v>0</v>
      </c>
      <c r="K127">
        <f t="shared" si="4"/>
        <v>0</v>
      </c>
    </row>
    <row r="128" spans="1:11" x14ac:dyDescent="0.2">
      <c r="F128">
        <f t="shared" si="6"/>
        <v>0</v>
      </c>
      <c r="I128">
        <f t="shared" si="5"/>
        <v>0</v>
      </c>
      <c r="K128">
        <f t="shared" si="4"/>
        <v>0</v>
      </c>
    </row>
    <row r="129" spans="1:11" x14ac:dyDescent="0.2">
      <c r="A129" t="s">
        <v>19028</v>
      </c>
      <c r="B129" t="s">
        <v>19068</v>
      </c>
      <c r="C129" s="110" t="s">
        <v>19069</v>
      </c>
      <c r="D129">
        <v>1</v>
      </c>
      <c r="E129">
        <v>450</v>
      </c>
      <c r="F129">
        <f t="shared" si="6"/>
        <v>450</v>
      </c>
      <c r="G129" t="s">
        <v>19288</v>
      </c>
      <c r="H129">
        <v>492</v>
      </c>
      <c r="I129">
        <f t="shared" si="5"/>
        <v>-42</v>
      </c>
      <c r="J129">
        <v>86.63</v>
      </c>
      <c r="K129">
        <f t="shared" si="4"/>
        <v>42621.96</v>
      </c>
    </row>
    <row r="130" spans="1:11" x14ac:dyDescent="0.2">
      <c r="F130">
        <f t="shared" si="6"/>
        <v>0</v>
      </c>
      <c r="I130">
        <f t="shared" si="5"/>
        <v>0</v>
      </c>
      <c r="K130">
        <f t="shared" si="4"/>
        <v>0</v>
      </c>
    </row>
    <row r="131" spans="1:11" x14ac:dyDescent="0.2">
      <c r="F131">
        <f t="shared" si="6"/>
        <v>0</v>
      </c>
      <c r="I131">
        <f t="shared" si="5"/>
        <v>0</v>
      </c>
      <c r="K131">
        <f t="shared" si="4"/>
        <v>0</v>
      </c>
    </row>
    <row r="132" spans="1:11" x14ac:dyDescent="0.2">
      <c r="A132" t="s">
        <v>19028</v>
      </c>
      <c r="B132" t="s">
        <v>19070</v>
      </c>
      <c r="C132" s="110" t="s">
        <v>19071</v>
      </c>
      <c r="D132">
        <v>1</v>
      </c>
      <c r="E132">
        <v>600</v>
      </c>
      <c r="F132">
        <f t="shared" si="6"/>
        <v>600</v>
      </c>
      <c r="G132" t="s">
        <v>19255</v>
      </c>
      <c r="H132">
        <v>464</v>
      </c>
      <c r="I132">
        <f t="shared" si="5"/>
        <v>136</v>
      </c>
      <c r="J132">
        <v>136.25</v>
      </c>
      <c r="K132">
        <f t="shared" si="4"/>
        <v>63220</v>
      </c>
    </row>
    <row r="133" spans="1:11" x14ac:dyDescent="0.2">
      <c r="F133">
        <f t="shared" si="6"/>
        <v>0</v>
      </c>
      <c r="I133">
        <f t="shared" si="5"/>
        <v>0</v>
      </c>
      <c r="K133">
        <f t="shared" si="4"/>
        <v>0</v>
      </c>
    </row>
    <row r="134" spans="1:11" x14ac:dyDescent="0.2">
      <c r="F134">
        <f t="shared" si="6"/>
        <v>0</v>
      </c>
      <c r="I134">
        <f t="shared" si="5"/>
        <v>0</v>
      </c>
      <c r="K134">
        <f t="shared" ref="K134:K206" si="7">H134*J134</f>
        <v>0</v>
      </c>
    </row>
    <row r="135" spans="1:11" x14ac:dyDescent="0.2">
      <c r="A135" t="s">
        <v>19028</v>
      </c>
      <c r="B135" t="s">
        <v>19070</v>
      </c>
      <c r="C135" s="110" t="s">
        <v>19072</v>
      </c>
      <c r="D135">
        <v>1</v>
      </c>
      <c r="E135">
        <v>600</v>
      </c>
      <c r="F135">
        <f t="shared" si="6"/>
        <v>600</v>
      </c>
      <c r="G135" t="s">
        <v>19291</v>
      </c>
      <c r="H135">
        <v>472</v>
      </c>
      <c r="I135">
        <f t="shared" si="5"/>
        <v>128</v>
      </c>
      <c r="J135">
        <v>161.44999999999999</v>
      </c>
      <c r="K135">
        <f t="shared" si="7"/>
        <v>76204.399999999994</v>
      </c>
    </row>
    <row r="136" spans="1:11" x14ac:dyDescent="0.2">
      <c r="F136">
        <f t="shared" si="6"/>
        <v>0</v>
      </c>
      <c r="I136">
        <f t="shared" si="5"/>
        <v>0</v>
      </c>
      <c r="K136">
        <f t="shared" si="7"/>
        <v>0</v>
      </c>
    </row>
    <row r="137" spans="1:11" x14ac:dyDescent="0.2">
      <c r="F137">
        <f t="shared" si="6"/>
        <v>0</v>
      </c>
      <c r="I137">
        <f t="shared" si="5"/>
        <v>0</v>
      </c>
      <c r="K137">
        <f t="shared" si="7"/>
        <v>0</v>
      </c>
    </row>
    <row r="138" spans="1:11" x14ac:dyDescent="0.2">
      <c r="A138" t="s">
        <v>19123</v>
      </c>
      <c r="B138" t="s">
        <v>19169</v>
      </c>
      <c r="C138" s="110" t="s">
        <v>19170</v>
      </c>
      <c r="D138" s="110">
        <v>1</v>
      </c>
      <c r="E138">
        <v>620</v>
      </c>
      <c r="F138">
        <f t="shared" si="6"/>
        <v>620</v>
      </c>
      <c r="G138" t="s">
        <v>18804</v>
      </c>
      <c r="H138">
        <v>564</v>
      </c>
      <c r="I138">
        <f t="shared" si="5"/>
        <v>56</v>
      </c>
      <c r="J138">
        <v>122.04</v>
      </c>
      <c r="K138">
        <f t="shared" si="7"/>
        <v>68830.559999999998</v>
      </c>
    </row>
    <row r="139" spans="1:11" x14ac:dyDescent="0.2">
      <c r="F139">
        <f t="shared" si="6"/>
        <v>0</v>
      </c>
      <c r="I139">
        <f t="shared" ref="I139:I212" si="8">F139-H139</f>
        <v>0</v>
      </c>
      <c r="K139">
        <f t="shared" si="7"/>
        <v>0</v>
      </c>
    </row>
    <row r="140" spans="1:11" x14ac:dyDescent="0.2">
      <c r="F140">
        <f t="shared" si="6"/>
        <v>0</v>
      </c>
      <c r="I140">
        <f t="shared" si="8"/>
        <v>0</v>
      </c>
      <c r="K140">
        <f t="shared" si="7"/>
        <v>0</v>
      </c>
    </row>
    <row r="141" spans="1:11" x14ac:dyDescent="0.2">
      <c r="A141" t="s">
        <v>19123</v>
      </c>
      <c r="B141" t="s">
        <v>19169</v>
      </c>
      <c r="C141" s="110" t="s">
        <v>18295</v>
      </c>
      <c r="D141">
        <v>1</v>
      </c>
      <c r="E141">
        <v>620</v>
      </c>
      <c r="F141">
        <f t="shared" si="6"/>
        <v>620</v>
      </c>
      <c r="G141" t="s">
        <v>19823</v>
      </c>
      <c r="H141">
        <v>606</v>
      </c>
      <c r="I141">
        <f t="shared" si="8"/>
        <v>14</v>
      </c>
      <c r="J141">
        <v>107.09</v>
      </c>
      <c r="K141">
        <f t="shared" si="7"/>
        <v>64896.54</v>
      </c>
    </row>
    <row r="142" spans="1:11" x14ac:dyDescent="0.2">
      <c r="F142">
        <f t="shared" si="6"/>
        <v>0</v>
      </c>
      <c r="I142">
        <f t="shared" si="8"/>
        <v>0</v>
      </c>
      <c r="K142">
        <f t="shared" si="7"/>
        <v>0</v>
      </c>
    </row>
    <row r="143" spans="1:11" x14ac:dyDescent="0.2">
      <c r="F143">
        <f t="shared" si="6"/>
        <v>0</v>
      </c>
      <c r="I143">
        <f t="shared" si="8"/>
        <v>0</v>
      </c>
      <c r="K143">
        <f t="shared" si="7"/>
        <v>0</v>
      </c>
    </row>
    <row r="144" spans="1:11" x14ac:dyDescent="0.2">
      <c r="A144" t="s">
        <v>19123</v>
      </c>
      <c r="B144" t="s">
        <v>19169</v>
      </c>
      <c r="C144" s="110" t="s">
        <v>18295</v>
      </c>
      <c r="D144">
        <v>1</v>
      </c>
      <c r="E144">
        <v>620</v>
      </c>
      <c r="F144">
        <f t="shared" si="6"/>
        <v>620</v>
      </c>
      <c r="G144" t="s">
        <v>19954</v>
      </c>
      <c r="H144">
        <v>589</v>
      </c>
      <c r="I144">
        <f t="shared" si="8"/>
        <v>31</v>
      </c>
      <c r="J144">
        <v>113.09</v>
      </c>
      <c r="K144">
        <f t="shared" si="7"/>
        <v>66610.009999999995</v>
      </c>
    </row>
    <row r="145" spans="1:11" x14ac:dyDescent="0.2">
      <c r="F145">
        <f t="shared" si="6"/>
        <v>0</v>
      </c>
      <c r="I145">
        <f t="shared" si="8"/>
        <v>0</v>
      </c>
      <c r="K145">
        <f t="shared" si="7"/>
        <v>0</v>
      </c>
    </row>
    <row r="146" spans="1:11" x14ac:dyDescent="0.2">
      <c r="F146">
        <f t="shared" si="6"/>
        <v>0</v>
      </c>
      <c r="I146">
        <f t="shared" si="8"/>
        <v>0</v>
      </c>
      <c r="K146">
        <f t="shared" si="7"/>
        <v>0</v>
      </c>
    </row>
    <row r="147" spans="1:11" x14ac:dyDescent="0.2">
      <c r="A147" t="s">
        <v>19123</v>
      </c>
      <c r="B147" t="s">
        <v>19169</v>
      </c>
      <c r="C147" t="s">
        <v>18295</v>
      </c>
      <c r="D147">
        <v>1</v>
      </c>
      <c r="E147">
        <v>620</v>
      </c>
      <c r="F147">
        <f t="shared" si="6"/>
        <v>620</v>
      </c>
      <c r="G147" t="s">
        <v>20731</v>
      </c>
      <c r="H147">
        <v>598</v>
      </c>
      <c r="I147">
        <f t="shared" si="8"/>
        <v>22</v>
      </c>
      <c r="J147">
        <v>110.59</v>
      </c>
      <c r="K147">
        <f t="shared" si="7"/>
        <v>66132.820000000007</v>
      </c>
    </row>
    <row r="148" spans="1:11" x14ac:dyDescent="0.2">
      <c r="F148">
        <f t="shared" si="6"/>
        <v>0</v>
      </c>
      <c r="I148">
        <f t="shared" si="8"/>
        <v>0</v>
      </c>
      <c r="K148">
        <f t="shared" si="7"/>
        <v>0</v>
      </c>
    </row>
    <row r="149" spans="1:11" x14ac:dyDescent="0.2">
      <c r="F149">
        <f t="shared" si="6"/>
        <v>0</v>
      </c>
      <c r="I149">
        <f t="shared" si="8"/>
        <v>0</v>
      </c>
      <c r="K149">
        <f t="shared" si="7"/>
        <v>0</v>
      </c>
    </row>
    <row r="150" spans="1:11" x14ac:dyDescent="0.2">
      <c r="A150" t="s">
        <v>19123</v>
      </c>
      <c r="B150" t="s">
        <v>19169</v>
      </c>
      <c r="C150" s="110" t="s">
        <v>18264</v>
      </c>
      <c r="D150">
        <v>1</v>
      </c>
      <c r="E150">
        <v>620</v>
      </c>
      <c r="F150">
        <f t="shared" si="6"/>
        <v>620</v>
      </c>
      <c r="G150" t="s">
        <v>19577</v>
      </c>
      <c r="H150">
        <v>607</v>
      </c>
      <c r="I150">
        <f t="shared" si="8"/>
        <v>13</v>
      </c>
      <c r="J150">
        <v>85.97</v>
      </c>
      <c r="K150">
        <f t="shared" si="7"/>
        <v>52183.79</v>
      </c>
    </row>
    <row r="151" spans="1:11" x14ac:dyDescent="0.2">
      <c r="F151">
        <f t="shared" si="6"/>
        <v>0</v>
      </c>
      <c r="I151">
        <f t="shared" si="8"/>
        <v>0</v>
      </c>
      <c r="K151">
        <f t="shared" si="7"/>
        <v>0</v>
      </c>
    </row>
    <row r="152" spans="1:11" x14ac:dyDescent="0.2">
      <c r="F152">
        <f t="shared" si="6"/>
        <v>0</v>
      </c>
      <c r="I152">
        <f t="shared" si="8"/>
        <v>0</v>
      </c>
      <c r="K152">
        <f t="shared" si="7"/>
        <v>0</v>
      </c>
    </row>
    <row r="153" spans="1:11" x14ac:dyDescent="0.2">
      <c r="A153" t="s">
        <v>19123</v>
      </c>
      <c r="B153" t="s">
        <v>19169</v>
      </c>
      <c r="C153" s="110" t="s">
        <v>18264</v>
      </c>
      <c r="D153">
        <v>1</v>
      </c>
      <c r="E153">
        <v>620</v>
      </c>
      <c r="F153">
        <f t="shared" si="6"/>
        <v>620</v>
      </c>
      <c r="G153" t="s">
        <v>19612</v>
      </c>
      <c r="H153">
        <v>596</v>
      </c>
      <c r="I153">
        <f t="shared" si="8"/>
        <v>24</v>
      </c>
      <c r="J153">
        <v>85.97</v>
      </c>
      <c r="K153">
        <f t="shared" si="7"/>
        <v>51238.12</v>
      </c>
    </row>
    <row r="154" spans="1:11" x14ac:dyDescent="0.2">
      <c r="F154">
        <f t="shared" si="6"/>
        <v>0</v>
      </c>
      <c r="I154">
        <f t="shared" si="8"/>
        <v>0</v>
      </c>
      <c r="K154">
        <f t="shared" si="7"/>
        <v>0</v>
      </c>
    </row>
    <row r="155" spans="1:11" x14ac:dyDescent="0.2">
      <c r="F155">
        <f t="shared" si="6"/>
        <v>0</v>
      </c>
      <c r="I155">
        <f t="shared" si="8"/>
        <v>0</v>
      </c>
      <c r="K155">
        <f t="shared" si="7"/>
        <v>0</v>
      </c>
    </row>
    <row r="156" spans="1:11" x14ac:dyDescent="0.2">
      <c r="A156" t="s">
        <v>19123</v>
      </c>
      <c r="B156" t="s">
        <v>19169</v>
      </c>
      <c r="C156" s="110" t="s">
        <v>18264</v>
      </c>
      <c r="D156">
        <v>1</v>
      </c>
      <c r="E156">
        <v>620</v>
      </c>
      <c r="F156">
        <f t="shared" si="6"/>
        <v>620</v>
      </c>
      <c r="G156" t="s">
        <v>19475</v>
      </c>
      <c r="H156">
        <v>608</v>
      </c>
      <c r="I156">
        <f t="shared" si="8"/>
        <v>12</v>
      </c>
      <c r="J156">
        <v>84.97</v>
      </c>
      <c r="K156">
        <f t="shared" si="7"/>
        <v>51661.760000000002</v>
      </c>
    </row>
    <row r="157" spans="1:11" x14ac:dyDescent="0.2">
      <c r="F157">
        <f t="shared" si="6"/>
        <v>0</v>
      </c>
      <c r="I157">
        <f t="shared" si="8"/>
        <v>0</v>
      </c>
      <c r="K157">
        <f t="shared" si="7"/>
        <v>0</v>
      </c>
    </row>
    <row r="158" spans="1:11" x14ac:dyDescent="0.2">
      <c r="F158">
        <f t="shared" si="6"/>
        <v>0</v>
      </c>
      <c r="I158">
        <f t="shared" si="8"/>
        <v>0</v>
      </c>
      <c r="K158">
        <f t="shared" si="7"/>
        <v>0</v>
      </c>
    </row>
    <row r="159" spans="1:11" x14ac:dyDescent="0.2">
      <c r="A159" t="s">
        <v>19249</v>
      </c>
      <c r="B159" t="s">
        <v>18498</v>
      </c>
      <c r="C159" s="110" t="s">
        <v>19420</v>
      </c>
      <c r="D159">
        <v>1</v>
      </c>
      <c r="E159">
        <v>500</v>
      </c>
      <c r="F159">
        <f t="shared" ref="F159:F235" si="9">D159*E159</f>
        <v>500</v>
      </c>
      <c r="G159" t="s">
        <v>20028</v>
      </c>
      <c r="H159">
        <v>493</v>
      </c>
      <c r="I159">
        <f t="shared" si="8"/>
        <v>7</v>
      </c>
      <c r="J159">
        <v>101.78</v>
      </c>
      <c r="K159">
        <f t="shared" si="7"/>
        <v>50177.54</v>
      </c>
    </row>
    <row r="160" spans="1:11" x14ac:dyDescent="0.2">
      <c r="F160">
        <f t="shared" si="9"/>
        <v>0</v>
      </c>
      <c r="I160">
        <f t="shared" si="8"/>
        <v>0</v>
      </c>
      <c r="K160">
        <f t="shared" si="7"/>
        <v>0</v>
      </c>
    </row>
    <row r="161" spans="1:11" x14ac:dyDescent="0.2">
      <c r="F161">
        <f t="shared" si="9"/>
        <v>0</v>
      </c>
      <c r="I161">
        <f t="shared" si="8"/>
        <v>0</v>
      </c>
      <c r="K161">
        <f t="shared" si="7"/>
        <v>0</v>
      </c>
    </row>
    <row r="162" spans="1:11" x14ac:dyDescent="0.2">
      <c r="A162" t="s">
        <v>19249</v>
      </c>
      <c r="B162" t="s">
        <v>18498</v>
      </c>
      <c r="C162" s="110" t="s">
        <v>19421</v>
      </c>
      <c r="D162">
        <v>1</v>
      </c>
      <c r="E162">
        <v>500</v>
      </c>
      <c r="F162">
        <f t="shared" si="9"/>
        <v>500</v>
      </c>
      <c r="G162" t="s">
        <v>19517</v>
      </c>
      <c r="H162">
        <v>497</v>
      </c>
      <c r="I162">
        <f t="shared" si="8"/>
        <v>3</v>
      </c>
      <c r="J162">
        <v>97.8</v>
      </c>
      <c r="K162">
        <f t="shared" si="7"/>
        <v>48606.6</v>
      </c>
    </row>
    <row r="163" spans="1:11" x14ac:dyDescent="0.2">
      <c r="F163">
        <f t="shared" si="9"/>
        <v>0</v>
      </c>
      <c r="I163">
        <f t="shared" si="8"/>
        <v>0</v>
      </c>
      <c r="K163">
        <f t="shared" si="7"/>
        <v>0</v>
      </c>
    </row>
    <row r="164" spans="1:11" x14ac:dyDescent="0.2">
      <c r="F164">
        <f t="shared" si="9"/>
        <v>0</v>
      </c>
      <c r="I164">
        <f t="shared" si="8"/>
        <v>0</v>
      </c>
      <c r="K164">
        <f t="shared" si="7"/>
        <v>0</v>
      </c>
    </row>
    <row r="165" spans="1:11" x14ac:dyDescent="0.2">
      <c r="A165" t="s">
        <v>19249</v>
      </c>
      <c r="B165" t="s">
        <v>18498</v>
      </c>
      <c r="C165" s="110" t="s">
        <v>19422</v>
      </c>
      <c r="D165">
        <v>1</v>
      </c>
      <c r="E165">
        <v>500</v>
      </c>
      <c r="F165">
        <f t="shared" si="9"/>
        <v>500</v>
      </c>
      <c r="G165" t="s">
        <v>19666</v>
      </c>
      <c r="H165">
        <v>495</v>
      </c>
      <c r="I165">
        <f t="shared" si="8"/>
        <v>5</v>
      </c>
      <c r="J165">
        <v>100.39</v>
      </c>
      <c r="K165">
        <f t="shared" si="7"/>
        <v>49693.05</v>
      </c>
    </row>
    <row r="166" spans="1:11" x14ac:dyDescent="0.2">
      <c r="F166">
        <f t="shared" si="9"/>
        <v>0</v>
      </c>
      <c r="I166">
        <f t="shared" si="8"/>
        <v>0</v>
      </c>
      <c r="K166">
        <f t="shared" si="7"/>
        <v>0</v>
      </c>
    </row>
    <row r="167" spans="1:11" x14ac:dyDescent="0.2">
      <c r="F167">
        <f t="shared" si="9"/>
        <v>0</v>
      </c>
      <c r="I167">
        <f t="shared" si="8"/>
        <v>0</v>
      </c>
      <c r="K167">
        <f t="shared" si="7"/>
        <v>0</v>
      </c>
    </row>
    <row r="168" spans="1:11" x14ac:dyDescent="0.2">
      <c r="A168" t="s">
        <v>19278</v>
      </c>
      <c r="B168" t="s">
        <v>19359</v>
      </c>
      <c r="C168" t="s">
        <v>19360</v>
      </c>
      <c r="D168">
        <v>1</v>
      </c>
      <c r="E168">
        <v>470</v>
      </c>
      <c r="F168">
        <f t="shared" si="9"/>
        <v>470</v>
      </c>
      <c r="G168" t="s">
        <v>20506</v>
      </c>
      <c r="H168">
        <v>464</v>
      </c>
      <c r="I168">
        <f t="shared" si="8"/>
        <v>6</v>
      </c>
      <c r="J168">
        <v>87.62</v>
      </c>
      <c r="K168">
        <f t="shared" si="7"/>
        <v>40655.68</v>
      </c>
    </row>
    <row r="169" spans="1:11" x14ac:dyDescent="0.2">
      <c r="F169">
        <f t="shared" si="9"/>
        <v>0</v>
      </c>
      <c r="I169">
        <f t="shared" si="8"/>
        <v>0</v>
      </c>
      <c r="K169">
        <f t="shared" si="7"/>
        <v>0</v>
      </c>
    </row>
    <row r="170" spans="1:11" x14ac:dyDescent="0.2">
      <c r="F170">
        <f t="shared" si="9"/>
        <v>0</v>
      </c>
      <c r="I170">
        <f t="shared" si="8"/>
        <v>0</v>
      </c>
      <c r="K170">
        <f t="shared" si="7"/>
        <v>0</v>
      </c>
    </row>
    <row r="171" spans="1:11" x14ac:dyDescent="0.2">
      <c r="A171" t="s">
        <v>19278</v>
      </c>
      <c r="B171" t="s">
        <v>19361</v>
      </c>
      <c r="C171" s="110" t="s">
        <v>19362</v>
      </c>
      <c r="D171">
        <v>1</v>
      </c>
      <c r="E171">
        <v>470</v>
      </c>
      <c r="F171">
        <f t="shared" si="9"/>
        <v>470</v>
      </c>
      <c r="G171" t="s">
        <v>19823</v>
      </c>
      <c r="H171">
        <v>466</v>
      </c>
      <c r="I171">
        <f t="shared" si="8"/>
        <v>4</v>
      </c>
      <c r="J171">
        <v>114.52</v>
      </c>
      <c r="K171">
        <f t="shared" si="7"/>
        <v>53366.32</v>
      </c>
    </row>
    <row r="172" spans="1:11" x14ac:dyDescent="0.2">
      <c r="F172">
        <f t="shared" si="9"/>
        <v>0</v>
      </c>
      <c r="I172">
        <f t="shared" si="8"/>
        <v>0</v>
      </c>
      <c r="K172">
        <f t="shared" si="7"/>
        <v>0</v>
      </c>
    </row>
    <row r="173" spans="1:11" x14ac:dyDescent="0.2">
      <c r="F173">
        <f t="shared" si="9"/>
        <v>0</v>
      </c>
      <c r="I173">
        <f t="shared" si="8"/>
        <v>0</v>
      </c>
      <c r="K173">
        <f t="shared" si="7"/>
        <v>0</v>
      </c>
    </row>
    <row r="174" spans="1:11" x14ac:dyDescent="0.2">
      <c r="A174" t="s">
        <v>19278</v>
      </c>
      <c r="B174" t="s">
        <v>19363</v>
      </c>
      <c r="C174" t="s">
        <v>19364</v>
      </c>
      <c r="D174">
        <v>1</v>
      </c>
      <c r="E174">
        <v>600</v>
      </c>
      <c r="F174">
        <f t="shared" si="9"/>
        <v>600</v>
      </c>
      <c r="G174" t="s">
        <v>20731</v>
      </c>
      <c r="H174">
        <v>590</v>
      </c>
      <c r="I174">
        <f t="shared" si="8"/>
        <v>10</v>
      </c>
      <c r="J174">
        <v>123.42</v>
      </c>
      <c r="K174">
        <f t="shared" si="7"/>
        <v>72817.8</v>
      </c>
    </row>
    <row r="175" spans="1:11" x14ac:dyDescent="0.2">
      <c r="F175">
        <f t="shared" si="9"/>
        <v>0</v>
      </c>
      <c r="I175">
        <f t="shared" si="8"/>
        <v>0</v>
      </c>
      <c r="K175">
        <f t="shared" si="7"/>
        <v>0</v>
      </c>
    </row>
    <row r="176" spans="1:11" x14ac:dyDescent="0.2">
      <c r="F176">
        <f t="shared" si="9"/>
        <v>0</v>
      </c>
      <c r="I176">
        <f t="shared" si="8"/>
        <v>0</v>
      </c>
      <c r="K176">
        <f t="shared" si="7"/>
        <v>0</v>
      </c>
    </row>
    <row r="177" spans="1:11" x14ac:dyDescent="0.2">
      <c r="A177" t="s">
        <v>19278</v>
      </c>
      <c r="B177" t="s">
        <v>19363</v>
      </c>
      <c r="C177" t="s">
        <v>19365</v>
      </c>
      <c r="D177">
        <v>1</v>
      </c>
      <c r="E177">
        <v>600</v>
      </c>
      <c r="F177">
        <f t="shared" si="9"/>
        <v>600</v>
      </c>
      <c r="I177">
        <f t="shared" si="8"/>
        <v>600</v>
      </c>
      <c r="K177">
        <f t="shared" si="7"/>
        <v>0</v>
      </c>
    </row>
    <row r="178" spans="1:11" x14ac:dyDescent="0.2">
      <c r="F178">
        <f t="shared" si="9"/>
        <v>0</v>
      </c>
      <c r="I178">
        <f t="shared" si="8"/>
        <v>0</v>
      </c>
      <c r="K178">
        <f t="shared" si="7"/>
        <v>0</v>
      </c>
    </row>
    <row r="179" spans="1:11" x14ac:dyDescent="0.2">
      <c r="F179">
        <f t="shared" si="9"/>
        <v>0</v>
      </c>
      <c r="I179">
        <f t="shared" si="8"/>
        <v>0</v>
      </c>
      <c r="K179">
        <f t="shared" si="7"/>
        <v>0</v>
      </c>
    </row>
    <row r="180" spans="1:11" x14ac:dyDescent="0.2">
      <c r="A180" t="s">
        <v>19278</v>
      </c>
      <c r="B180" t="s">
        <v>19366</v>
      </c>
      <c r="C180" t="s">
        <v>19367</v>
      </c>
      <c r="D180">
        <v>1</v>
      </c>
      <c r="E180">
        <v>600</v>
      </c>
      <c r="F180">
        <f t="shared" si="9"/>
        <v>600</v>
      </c>
      <c r="G180" t="s">
        <v>20536</v>
      </c>
      <c r="H180">
        <v>588</v>
      </c>
      <c r="I180">
        <f t="shared" si="8"/>
        <v>12</v>
      </c>
      <c r="J180">
        <v>103.12</v>
      </c>
      <c r="K180">
        <f t="shared" si="7"/>
        <v>60634.560000000005</v>
      </c>
    </row>
    <row r="181" spans="1:11" x14ac:dyDescent="0.2">
      <c r="F181">
        <f t="shared" si="9"/>
        <v>0</v>
      </c>
      <c r="I181">
        <f t="shared" si="8"/>
        <v>0</v>
      </c>
      <c r="K181">
        <f t="shared" si="7"/>
        <v>0</v>
      </c>
    </row>
    <row r="182" spans="1:11" x14ac:dyDescent="0.2">
      <c r="F182">
        <f t="shared" si="9"/>
        <v>0</v>
      </c>
      <c r="I182">
        <f t="shared" si="8"/>
        <v>0</v>
      </c>
      <c r="K182">
        <f t="shared" si="7"/>
        <v>0</v>
      </c>
    </row>
    <row r="183" spans="1:11" x14ac:dyDescent="0.2">
      <c r="A183" t="s">
        <v>19278</v>
      </c>
      <c r="B183" t="s">
        <v>19368</v>
      </c>
      <c r="C183" t="s">
        <v>19369</v>
      </c>
      <c r="D183">
        <v>1</v>
      </c>
      <c r="E183">
        <v>600</v>
      </c>
      <c r="F183">
        <f t="shared" si="9"/>
        <v>600</v>
      </c>
      <c r="G183" t="s">
        <v>20311</v>
      </c>
      <c r="H183">
        <v>579</v>
      </c>
      <c r="I183">
        <f t="shared" si="8"/>
        <v>21</v>
      </c>
      <c r="J183">
        <v>117.62</v>
      </c>
      <c r="K183">
        <f t="shared" si="7"/>
        <v>68101.98</v>
      </c>
    </row>
    <row r="184" spans="1:11" x14ac:dyDescent="0.2">
      <c r="F184">
        <f t="shared" si="9"/>
        <v>0</v>
      </c>
      <c r="I184">
        <f t="shared" si="8"/>
        <v>0</v>
      </c>
      <c r="K184">
        <f t="shared" si="7"/>
        <v>0</v>
      </c>
    </row>
    <row r="185" spans="1:11" x14ac:dyDescent="0.2">
      <c r="F185">
        <f t="shared" si="9"/>
        <v>0</v>
      </c>
      <c r="I185">
        <f t="shared" si="8"/>
        <v>0</v>
      </c>
      <c r="K185">
        <f t="shared" si="7"/>
        <v>0</v>
      </c>
    </row>
    <row r="186" spans="1:11" x14ac:dyDescent="0.2">
      <c r="A186" t="s">
        <v>19278</v>
      </c>
      <c r="B186" t="s">
        <v>19370</v>
      </c>
      <c r="C186" t="s">
        <v>19371</v>
      </c>
      <c r="D186">
        <v>1</v>
      </c>
      <c r="E186">
        <v>600</v>
      </c>
      <c r="F186">
        <f t="shared" si="9"/>
        <v>600</v>
      </c>
      <c r="G186" t="s">
        <v>20665</v>
      </c>
      <c r="H186">
        <v>595</v>
      </c>
      <c r="I186">
        <f t="shared" si="8"/>
        <v>5</v>
      </c>
      <c r="J186">
        <v>125.42</v>
      </c>
      <c r="K186">
        <f t="shared" si="7"/>
        <v>74624.899999999994</v>
      </c>
    </row>
    <row r="187" spans="1:11" x14ac:dyDescent="0.2">
      <c r="F187">
        <f t="shared" si="9"/>
        <v>0</v>
      </c>
      <c r="I187">
        <f t="shared" si="8"/>
        <v>0</v>
      </c>
      <c r="K187">
        <f t="shared" si="7"/>
        <v>0</v>
      </c>
    </row>
    <row r="188" spans="1:11" x14ac:dyDescent="0.2">
      <c r="F188">
        <f t="shared" si="9"/>
        <v>0</v>
      </c>
      <c r="I188">
        <f t="shared" si="8"/>
        <v>0</v>
      </c>
      <c r="K188">
        <f t="shared" si="7"/>
        <v>0</v>
      </c>
    </row>
    <row r="189" spans="1:11" x14ac:dyDescent="0.2">
      <c r="A189" t="s">
        <v>19412</v>
      </c>
      <c r="B189" t="s">
        <v>19994</v>
      </c>
      <c r="C189" t="s">
        <v>19413</v>
      </c>
      <c r="D189">
        <v>1</v>
      </c>
      <c r="E189">
        <v>700</v>
      </c>
      <c r="F189">
        <f t="shared" si="9"/>
        <v>700</v>
      </c>
      <c r="G189" t="s">
        <v>20197</v>
      </c>
      <c r="H189">
        <v>613</v>
      </c>
      <c r="I189">
        <f t="shared" si="8"/>
        <v>87</v>
      </c>
      <c r="J189">
        <v>98.2</v>
      </c>
      <c r="K189">
        <f t="shared" si="7"/>
        <v>60196.6</v>
      </c>
    </row>
    <row r="190" spans="1:11" x14ac:dyDescent="0.2">
      <c r="F190">
        <f t="shared" si="9"/>
        <v>0</v>
      </c>
      <c r="I190">
        <f t="shared" si="8"/>
        <v>0</v>
      </c>
      <c r="K190">
        <f t="shared" si="7"/>
        <v>0</v>
      </c>
    </row>
    <row r="191" spans="1:11" x14ac:dyDescent="0.2">
      <c r="F191">
        <f t="shared" si="9"/>
        <v>0</v>
      </c>
      <c r="I191">
        <f t="shared" si="8"/>
        <v>0</v>
      </c>
      <c r="K191">
        <f t="shared" si="7"/>
        <v>0</v>
      </c>
    </row>
    <row r="192" spans="1:11" x14ac:dyDescent="0.2">
      <c r="A192" t="s">
        <v>19412</v>
      </c>
      <c r="B192" t="s">
        <v>19994</v>
      </c>
      <c r="C192" t="s">
        <v>19414</v>
      </c>
      <c r="D192">
        <v>1</v>
      </c>
      <c r="E192">
        <v>700</v>
      </c>
      <c r="F192">
        <f t="shared" si="9"/>
        <v>700</v>
      </c>
      <c r="G192" t="s">
        <v>20611</v>
      </c>
      <c r="H192">
        <v>612</v>
      </c>
      <c r="I192">
        <f t="shared" si="8"/>
        <v>88</v>
      </c>
      <c r="J192">
        <v>99.5</v>
      </c>
      <c r="K192">
        <f t="shared" si="7"/>
        <v>60894</v>
      </c>
    </row>
    <row r="193" spans="1:11" x14ac:dyDescent="0.2">
      <c r="F193">
        <f t="shared" si="9"/>
        <v>0</v>
      </c>
      <c r="I193">
        <f t="shared" si="8"/>
        <v>0</v>
      </c>
      <c r="K193">
        <f t="shared" si="7"/>
        <v>0</v>
      </c>
    </row>
    <row r="194" spans="1:11" x14ac:dyDescent="0.2">
      <c r="F194">
        <f t="shared" si="9"/>
        <v>0</v>
      </c>
      <c r="I194">
        <f t="shared" si="8"/>
        <v>0</v>
      </c>
      <c r="K194">
        <f t="shared" si="7"/>
        <v>0</v>
      </c>
    </row>
    <row r="195" spans="1:11" x14ac:dyDescent="0.2">
      <c r="A195" t="s">
        <v>19412</v>
      </c>
      <c r="B195" t="s">
        <v>19995</v>
      </c>
      <c r="C195" s="110" t="s">
        <v>19415</v>
      </c>
      <c r="D195">
        <v>1</v>
      </c>
      <c r="E195">
        <v>700</v>
      </c>
      <c r="F195">
        <f t="shared" si="9"/>
        <v>700</v>
      </c>
      <c r="G195" t="s">
        <v>20040</v>
      </c>
      <c r="H195">
        <v>604</v>
      </c>
      <c r="I195">
        <f t="shared" si="8"/>
        <v>96</v>
      </c>
      <c r="J195">
        <v>110.5</v>
      </c>
      <c r="K195">
        <f t="shared" si="7"/>
        <v>66742</v>
      </c>
    </row>
    <row r="196" spans="1:11" x14ac:dyDescent="0.2">
      <c r="F196">
        <f t="shared" si="9"/>
        <v>0</v>
      </c>
      <c r="I196">
        <f t="shared" si="8"/>
        <v>0</v>
      </c>
      <c r="K196">
        <f t="shared" si="7"/>
        <v>0</v>
      </c>
    </row>
    <row r="197" spans="1:11" x14ac:dyDescent="0.2">
      <c r="F197">
        <f t="shared" si="9"/>
        <v>0</v>
      </c>
      <c r="I197">
        <f t="shared" si="8"/>
        <v>0</v>
      </c>
      <c r="K197">
        <f t="shared" si="7"/>
        <v>0</v>
      </c>
    </row>
    <row r="198" spans="1:11" x14ac:dyDescent="0.2">
      <c r="A198" t="s">
        <v>19412</v>
      </c>
      <c r="B198" t="s">
        <v>19994</v>
      </c>
      <c r="C198" s="110" t="s">
        <v>17941</v>
      </c>
      <c r="D198">
        <v>1</v>
      </c>
      <c r="E198">
        <v>700</v>
      </c>
      <c r="F198">
        <f t="shared" si="9"/>
        <v>700</v>
      </c>
      <c r="G198" t="s">
        <v>19954</v>
      </c>
      <c r="H198">
        <v>610</v>
      </c>
      <c r="I198">
        <f t="shared" si="8"/>
        <v>90</v>
      </c>
      <c r="J198">
        <v>101</v>
      </c>
      <c r="K198">
        <f t="shared" si="7"/>
        <v>61610</v>
      </c>
    </row>
    <row r="199" spans="1:11" x14ac:dyDescent="0.2">
      <c r="F199">
        <f t="shared" si="9"/>
        <v>0</v>
      </c>
      <c r="I199">
        <f t="shared" si="8"/>
        <v>0</v>
      </c>
      <c r="K199">
        <f t="shared" si="7"/>
        <v>0</v>
      </c>
    </row>
    <row r="200" spans="1:11" x14ac:dyDescent="0.2">
      <c r="F200">
        <f t="shared" si="9"/>
        <v>0</v>
      </c>
      <c r="I200">
        <f t="shared" si="8"/>
        <v>0</v>
      </c>
      <c r="K200">
        <f t="shared" si="7"/>
        <v>0</v>
      </c>
    </row>
    <row r="201" spans="1:11" x14ac:dyDescent="0.2">
      <c r="A201" t="s">
        <v>19504</v>
      </c>
      <c r="B201" t="s">
        <v>19505</v>
      </c>
      <c r="C201" s="110" t="s">
        <v>19506</v>
      </c>
      <c r="D201">
        <v>1</v>
      </c>
      <c r="E201">
        <v>400</v>
      </c>
      <c r="F201">
        <f t="shared" si="9"/>
        <v>400</v>
      </c>
      <c r="G201" t="s">
        <v>19950</v>
      </c>
      <c r="H201">
        <v>398</v>
      </c>
      <c r="I201">
        <f t="shared" si="8"/>
        <v>2</v>
      </c>
      <c r="J201">
        <v>84.5</v>
      </c>
      <c r="K201">
        <f t="shared" si="7"/>
        <v>33631</v>
      </c>
    </row>
    <row r="202" spans="1:11" x14ac:dyDescent="0.2">
      <c r="F202">
        <f t="shared" si="9"/>
        <v>0</v>
      </c>
      <c r="I202">
        <f t="shared" si="8"/>
        <v>0</v>
      </c>
      <c r="K202">
        <f t="shared" si="7"/>
        <v>0</v>
      </c>
    </row>
    <row r="203" spans="1:11" x14ac:dyDescent="0.2">
      <c r="F203">
        <f t="shared" si="9"/>
        <v>0</v>
      </c>
      <c r="I203">
        <f t="shared" si="8"/>
        <v>0</v>
      </c>
      <c r="K203">
        <f t="shared" si="7"/>
        <v>0</v>
      </c>
    </row>
    <row r="204" spans="1:11" x14ac:dyDescent="0.2">
      <c r="A204" t="s">
        <v>19504</v>
      </c>
      <c r="B204" t="s">
        <v>19505</v>
      </c>
      <c r="C204" s="110" t="s">
        <v>17684</v>
      </c>
      <c r="D204">
        <v>1</v>
      </c>
      <c r="E204">
        <v>400</v>
      </c>
      <c r="F204">
        <f t="shared" si="9"/>
        <v>400</v>
      </c>
      <c r="G204" t="s">
        <v>20116</v>
      </c>
      <c r="H204">
        <v>390</v>
      </c>
      <c r="I204">
        <f t="shared" si="8"/>
        <v>10</v>
      </c>
      <c r="J204">
        <v>92</v>
      </c>
      <c r="K204">
        <f t="shared" si="7"/>
        <v>35880</v>
      </c>
    </row>
    <row r="205" spans="1:11" x14ac:dyDescent="0.2">
      <c r="F205">
        <f t="shared" si="9"/>
        <v>0</v>
      </c>
      <c r="I205">
        <f t="shared" si="8"/>
        <v>0</v>
      </c>
      <c r="K205">
        <f t="shared" si="7"/>
        <v>0</v>
      </c>
    </row>
    <row r="206" spans="1:11" x14ac:dyDescent="0.2">
      <c r="F206">
        <f t="shared" si="9"/>
        <v>0</v>
      </c>
      <c r="I206">
        <f t="shared" si="8"/>
        <v>0</v>
      </c>
      <c r="K206">
        <f t="shared" si="7"/>
        <v>0</v>
      </c>
    </row>
    <row r="207" spans="1:11" x14ac:dyDescent="0.2">
      <c r="A207" t="s">
        <v>19690</v>
      </c>
      <c r="B207" t="s">
        <v>18498</v>
      </c>
      <c r="C207" s="110" t="s">
        <v>19751</v>
      </c>
      <c r="D207">
        <v>1</v>
      </c>
      <c r="E207">
        <v>700</v>
      </c>
      <c r="F207">
        <f t="shared" si="9"/>
        <v>700</v>
      </c>
      <c r="G207" t="s">
        <v>20109</v>
      </c>
      <c r="H207">
        <v>695</v>
      </c>
      <c r="I207">
        <f t="shared" si="8"/>
        <v>5</v>
      </c>
      <c r="J207">
        <v>87.86</v>
      </c>
      <c r="K207">
        <f t="shared" ref="K207:K214" si="10">H207*J207</f>
        <v>61062.7</v>
      </c>
    </row>
    <row r="208" spans="1:11" x14ac:dyDescent="0.2">
      <c r="F208">
        <f t="shared" si="9"/>
        <v>0</v>
      </c>
      <c r="I208">
        <f t="shared" si="8"/>
        <v>0</v>
      </c>
      <c r="K208">
        <f t="shared" si="10"/>
        <v>0</v>
      </c>
    </row>
    <row r="209" spans="1:11" x14ac:dyDescent="0.2">
      <c r="F209">
        <f t="shared" si="9"/>
        <v>0</v>
      </c>
      <c r="I209">
        <f t="shared" si="8"/>
        <v>0</v>
      </c>
      <c r="K209">
        <f t="shared" si="10"/>
        <v>0</v>
      </c>
    </row>
    <row r="210" spans="1:11" x14ac:dyDescent="0.2">
      <c r="A210" t="s">
        <v>19690</v>
      </c>
      <c r="B210" t="s">
        <v>18498</v>
      </c>
      <c r="C210" s="110" t="s">
        <v>19752</v>
      </c>
      <c r="D210">
        <v>1</v>
      </c>
      <c r="E210">
        <v>700</v>
      </c>
      <c r="F210">
        <f t="shared" si="9"/>
        <v>700</v>
      </c>
      <c r="G210" t="s">
        <v>21875</v>
      </c>
      <c r="H210">
        <v>695</v>
      </c>
      <c r="I210">
        <f t="shared" si="8"/>
        <v>5</v>
      </c>
      <c r="J210">
        <v>81.91</v>
      </c>
      <c r="K210">
        <f t="shared" si="10"/>
        <v>56927.45</v>
      </c>
    </row>
    <row r="211" spans="1:11" x14ac:dyDescent="0.2">
      <c r="F211">
        <f t="shared" si="9"/>
        <v>0</v>
      </c>
      <c r="I211">
        <f t="shared" si="8"/>
        <v>0</v>
      </c>
      <c r="K211">
        <f t="shared" si="10"/>
        <v>0</v>
      </c>
    </row>
    <row r="212" spans="1:11" x14ac:dyDescent="0.2">
      <c r="F212">
        <f t="shared" si="9"/>
        <v>0</v>
      </c>
      <c r="I212">
        <f t="shared" si="8"/>
        <v>0</v>
      </c>
      <c r="K212">
        <f t="shared" si="10"/>
        <v>0</v>
      </c>
    </row>
    <row r="213" spans="1:11" x14ac:dyDescent="0.2">
      <c r="A213" t="s">
        <v>19690</v>
      </c>
      <c r="B213" t="s">
        <v>18498</v>
      </c>
      <c r="C213" t="s">
        <v>17920</v>
      </c>
      <c r="D213">
        <v>1</v>
      </c>
      <c r="E213">
        <v>250</v>
      </c>
      <c r="F213">
        <f t="shared" si="9"/>
        <v>250</v>
      </c>
      <c r="G213" t="s">
        <v>20116</v>
      </c>
      <c r="H213">
        <v>250</v>
      </c>
      <c r="I213">
        <f>F213-H213</f>
        <v>0</v>
      </c>
      <c r="J213">
        <v>131.71</v>
      </c>
      <c r="K213">
        <f t="shared" si="10"/>
        <v>32927.5</v>
      </c>
    </row>
    <row r="214" spans="1:11" x14ac:dyDescent="0.2">
      <c r="F214">
        <f t="shared" si="9"/>
        <v>0</v>
      </c>
      <c r="I214">
        <f>F214-H214</f>
        <v>0</v>
      </c>
      <c r="K214">
        <f t="shared" si="10"/>
        <v>0</v>
      </c>
    </row>
    <row r="215" spans="1:11" x14ac:dyDescent="0.2">
      <c r="F215">
        <f t="shared" si="9"/>
        <v>0</v>
      </c>
      <c r="I215">
        <f>F215-H215</f>
        <v>0</v>
      </c>
      <c r="K215">
        <f t="shared" ref="K215:K293" si="11">H215*J215</f>
        <v>0</v>
      </c>
    </row>
    <row r="216" spans="1:11" x14ac:dyDescent="0.2">
      <c r="A216" t="s">
        <v>19690</v>
      </c>
      <c r="B216" t="s">
        <v>18498</v>
      </c>
      <c r="C216" t="s">
        <v>19753</v>
      </c>
      <c r="D216">
        <v>1</v>
      </c>
      <c r="E216">
        <v>700</v>
      </c>
      <c r="F216">
        <f t="shared" si="9"/>
        <v>700</v>
      </c>
      <c r="G216" t="s">
        <v>20332</v>
      </c>
      <c r="H216">
        <v>683</v>
      </c>
      <c r="I216">
        <f t="shared" ref="I216:I295" si="12">F216-H216</f>
        <v>17</v>
      </c>
      <c r="J216">
        <v>90.96</v>
      </c>
      <c r="K216">
        <f t="shared" si="11"/>
        <v>62125.679999999993</v>
      </c>
    </row>
    <row r="217" spans="1:11" x14ac:dyDescent="0.2">
      <c r="F217">
        <f t="shared" si="9"/>
        <v>0</v>
      </c>
      <c r="I217">
        <f t="shared" si="12"/>
        <v>0</v>
      </c>
      <c r="K217">
        <f t="shared" si="11"/>
        <v>0</v>
      </c>
    </row>
    <row r="218" spans="1:11" x14ac:dyDescent="0.2">
      <c r="F218">
        <f t="shared" si="9"/>
        <v>0</v>
      </c>
      <c r="I218">
        <f t="shared" si="12"/>
        <v>0</v>
      </c>
      <c r="K218">
        <f t="shared" si="11"/>
        <v>0</v>
      </c>
    </row>
    <row r="219" spans="1:11" x14ac:dyDescent="0.2">
      <c r="A219" t="s">
        <v>19690</v>
      </c>
      <c r="B219" t="s">
        <v>18600</v>
      </c>
      <c r="C219" t="s">
        <v>19754</v>
      </c>
      <c r="D219">
        <v>1</v>
      </c>
      <c r="E219">
        <v>598</v>
      </c>
      <c r="F219">
        <f t="shared" si="9"/>
        <v>598</v>
      </c>
      <c r="G219" t="s">
        <v>20183</v>
      </c>
      <c r="H219">
        <v>596</v>
      </c>
      <c r="I219">
        <f t="shared" si="12"/>
        <v>2</v>
      </c>
      <c r="J219">
        <v>112.42</v>
      </c>
      <c r="K219">
        <f t="shared" si="11"/>
        <v>67002.320000000007</v>
      </c>
    </row>
    <row r="220" spans="1:11" x14ac:dyDescent="0.2">
      <c r="F220">
        <f t="shared" si="9"/>
        <v>0</v>
      </c>
      <c r="I220">
        <f t="shared" si="12"/>
        <v>0</v>
      </c>
      <c r="K220">
        <f t="shared" si="11"/>
        <v>0</v>
      </c>
    </row>
    <row r="221" spans="1:11" x14ac:dyDescent="0.2">
      <c r="F221">
        <f t="shared" si="9"/>
        <v>0</v>
      </c>
      <c r="I221">
        <f t="shared" si="12"/>
        <v>0</v>
      </c>
      <c r="K221">
        <f t="shared" si="11"/>
        <v>0</v>
      </c>
    </row>
    <row r="222" spans="1:11" x14ac:dyDescent="0.2">
      <c r="A222" t="s">
        <v>19690</v>
      </c>
      <c r="B222" t="s">
        <v>18498</v>
      </c>
      <c r="C222" t="s">
        <v>19755</v>
      </c>
      <c r="D222">
        <v>1</v>
      </c>
      <c r="E222">
        <v>700</v>
      </c>
      <c r="F222">
        <f t="shared" si="9"/>
        <v>700</v>
      </c>
      <c r="G222" t="s">
        <v>20567</v>
      </c>
      <c r="H222">
        <v>687</v>
      </c>
      <c r="I222">
        <f t="shared" si="12"/>
        <v>13</v>
      </c>
      <c r="J222">
        <v>94.88</v>
      </c>
      <c r="K222">
        <f t="shared" si="11"/>
        <v>65182.559999999998</v>
      </c>
    </row>
    <row r="223" spans="1:11" x14ac:dyDescent="0.2">
      <c r="F223">
        <f t="shared" si="9"/>
        <v>0</v>
      </c>
      <c r="I223">
        <f t="shared" si="12"/>
        <v>0</v>
      </c>
      <c r="K223">
        <f t="shared" si="11"/>
        <v>0</v>
      </c>
    </row>
    <row r="224" spans="1:11" x14ac:dyDescent="0.2">
      <c r="F224">
        <f t="shared" si="9"/>
        <v>0</v>
      </c>
      <c r="I224">
        <f t="shared" si="12"/>
        <v>0</v>
      </c>
      <c r="K224">
        <f t="shared" si="11"/>
        <v>0</v>
      </c>
    </row>
    <row r="225" spans="1:11" x14ac:dyDescent="0.2">
      <c r="A225" t="s">
        <v>19690</v>
      </c>
      <c r="B225" t="s">
        <v>18498</v>
      </c>
      <c r="C225" t="s">
        <v>19756</v>
      </c>
      <c r="D225">
        <v>1</v>
      </c>
      <c r="E225">
        <v>700</v>
      </c>
      <c r="F225">
        <f t="shared" si="9"/>
        <v>700</v>
      </c>
      <c r="G225" t="s">
        <v>20332</v>
      </c>
      <c r="H225">
        <v>685</v>
      </c>
      <c r="I225">
        <f t="shared" si="12"/>
        <v>15</v>
      </c>
      <c r="J225">
        <v>76.709999999999994</v>
      </c>
      <c r="K225">
        <f t="shared" si="11"/>
        <v>52546.35</v>
      </c>
    </row>
    <row r="226" spans="1:11" x14ac:dyDescent="0.2">
      <c r="F226">
        <f t="shared" si="9"/>
        <v>0</v>
      </c>
      <c r="I226">
        <f t="shared" si="12"/>
        <v>0</v>
      </c>
      <c r="K226">
        <f t="shared" si="11"/>
        <v>0</v>
      </c>
    </row>
    <row r="227" spans="1:11" x14ac:dyDescent="0.2">
      <c r="F227">
        <f t="shared" si="9"/>
        <v>0</v>
      </c>
      <c r="I227">
        <f t="shared" si="12"/>
        <v>0</v>
      </c>
      <c r="K227">
        <f t="shared" si="11"/>
        <v>0</v>
      </c>
    </row>
    <row r="228" spans="1:11" x14ac:dyDescent="0.2">
      <c r="A228" t="s">
        <v>19916</v>
      </c>
      <c r="B228" t="s">
        <v>19917</v>
      </c>
      <c r="C228" t="s">
        <v>19918</v>
      </c>
      <c r="D228">
        <v>1</v>
      </c>
      <c r="E228">
        <v>504</v>
      </c>
      <c r="F228">
        <f t="shared" si="9"/>
        <v>504</v>
      </c>
      <c r="G228" t="s">
        <v>20504</v>
      </c>
      <c r="H228">
        <v>501</v>
      </c>
      <c r="I228">
        <f t="shared" si="12"/>
        <v>3</v>
      </c>
      <c r="J228">
        <v>89.6</v>
      </c>
      <c r="K228">
        <f t="shared" si="11"/>
        <v>44889.599999999999</v>
      </c>
    </row>
    <row r="229" spans="1:11" x14ac:dyDescent="0.2">
      <c r="F229">
        <f t="shared" si="9"/>
        <v>0</v>
      </c>
      <c r="I229">
        <f t="shared" si="12"/>
        <v>0</v>
      </c>
      <c r="K229">
        <f t="shared" si="11"/>
        <v>0</v>
      </c>
    </row>
    <row r="230" spans="1:11" x14ac:dyDescent="0.2">
      <c r="F230">
        <f t="shared" si="9"/>
        <v>0</v>
      </c>
      <c r="I230">
        <f t="shared" si="12"/>
        <v>0</v>
      </c>
      <c r="K230">
        <f t="shared" si="11"/>
        <v>0</v>
      </c>
    </row>
    <row r="231" spans="1:11" x14ac:dyDescent="0.2">
      <c r="A231" t="s">
        <v>19916</v>
      </c>
      <c r="B231" t="s">
        <v>19917</v>
      </c>
      <c r="C231" t="s">
        <v>19919</v>
      </c>
      <c r="D231">
        <v>1</v>
      </c>
      <c r="E231">
        <v>504</v>
      </c>
      <c r="F231">
        <f t="shared" si="9"/>
        <v>504</v>
      </c>
      <c r="I231">
        <f t="shared" si="12"/>
        <v>504</v>
      </c>
      <c r="K231">
        <f t="shared" si="11"/>
        <v>0</v>
      </c>
    </row>
    <row r="232" spans="1:11" x14ac:dyDescent="0.2">
      <c r="F232">
        <f t="shared" si="9"/>
        <v>0</v>
      </c>
      <c r="I232">
        <f t="shared" si="12"/>
        <v>0</v>
      </c>
      <c r="K232">
        <f t="shared" si="11"/>
        <v>0</v>
      </c>
    </row>
    <row r="233" spans="1:11" x14ac:dyDescent="0.2">
      <c r="F233">
        <f t="shared" si="9"/>
        <v>0</v>
      </c>
      <c r="I233">
        <f t="shared" si="12"/>
        <v>0</v>
      </c>
      <c r="K233">
        <f t="shared" si="11"/>
        <v>0</v>
      </c>
    </row>
    <row r="234" spans="1:11" x14ac:dyDescent="0.2">
      <c r="A234" t="s">
        <v>19916</v>
      </c>
      <c r="B234" t="s">
        <v>19920</v>
      </c>
      <c r="C234" t="s">
        <v>19921</v>
      </c>
      <c r="D234">
        <v>1</v>
      </c>
      <c r="E234">
        <v>504</v>
      </c>
      <c r="F234">
        <f t="shared" si="9"/>
        <v>504</v>
      </c>
      <c r="G234" t="s">
        <v>20527</v>
      </c>
      <c r="H234">
        <v>498</v>
      </c>
      <c r="I234">
        <f t="shared" si="12"/>
        <v>6</v>
      </c>
      <c r="J234">
        <v>87.9</v>
      </c>
      <c r="K234">
        <f t="shared" si="11"/>
        <v>43774.200000000004</v>
      </c>
    </row>
    <row r="235" spans="1:11" x14ac:dyDescent="0.2">
      <c r="F235">
        <f t="shared" si="9"/>
        <v>0</v>
      </c>
      <c r="I235">
        <f t="shared" si="12"/>
        <v>0</v>
      </c>
      <c r="K235">
        <f t="shared" si="11"/>
        <v>0</v>
      </c>
    </row>
    <row r="236" spans="1:11" x14ac:dyDescent="0.2">
      <c r="F236">
        <f>D236*E236</f>
        <v>0</v>
      </c>
      <c r="I236">
        <f t="shared" si="12"/>
        <v>0</v>
      </c>
      <c r="K236">
        <f t="shared" si="11"/>
        <v>0</v>
      </c>
    </row>
    <row r="237" spans="1:11" x14ac:dyDescent="0.2">
      <c r="A237" t="s">
        <v>19916</v>
      </c>
      <c r="B237" t="s">
        <v>19922</v>
      </c>
      <c r="C237" t="s">
        <v>19923</v>
      </c>
      <c r="D237">
        <v>1</v>
      </c>
      <c r="E237">
        <v>250</v>
      </c>
      <c r="F237">
        <f>D237*E237</f>
        <v>250</v>
      </c>
      <c r="G237" t="s">
        <v>20536</v>
      </c>
      <c r="H237">
        <v>245</v>
      </c>
      <c r="I237">
        <f t="shared" si="12"/>
        <v>5</v>
      </c>
      <c r="K237">
        <f t="shared" si="11"/>
        <v>0</v>
      </c>
    </row>
    <row r="238" spans="1:11" x14ac:dyDescent="0.2">
      <c r="F238">
        <f>D238*E238</f>
        <v>0</v>
      </c>
      <c r="I238">
        <f t="shared" si="12"/>
        <v>0</v>
      </c>
      <c r="K238">
        <f t="shared" si="11"/>
        <v>0</v>
      </c>
    </row>
    <row r="239" spans="1:11" x14ac:dyDescent="0.2">
      <c r="F239">
        <f>D239*E239</f>
        <v>0</v>
      </c>
      <c r="I239">
        <f t="shared" si="12"/>
        <v>0</v>
      </c>
      <c r="K239">
        <f t="shared" si="11"/>
        <v>0</v>
      </c>
    </row>
    <row r="240" spans="1:11" x14ac:dyDescent="0.2">
      <c r="A240" t="s">
        <v>20020</v>
      </c>
      <c r="B240" t="s">
        <v>19505</v>
      </c>
      <c r="C240" t="s">
        <v>20021</v>
      </c>
      <c r="D240">
        <v>1</v>
      </c>
      <c r="E240">
        <v>600</v>
      </c>
      <c r="F240">
        <f t="shared" ref="F240:F318" si="13">D240*E240</f>
        <v>600</v>
      </c>
      <c r="G240" t="s">
        <v>20611</v>
      </c>
      <c r="H240">
        <v>623</v>
      </c>
      <c r="I240">
        <f t="shared" si="12"/>
        <v>-23</v>
      </c>
      <c r="J240">
        <v>104.8</v>
      </c>
      <c r="K240">
        <f t="shared" si="11"/>
        <v>65290.400000000001</v>
      </c>
    </row>
    <row r="241" spans="1:11" x14ac:dyDescent="0.2">
      <c r="F241">
        <f t="shared" si="13"/>
        <v>0</v>
      </c>
      <c r="I241">
        <f t="shared" si="12"/>
        <v>0</v>
      </c>
      <c r="K241">
        <f t="shared" si="11"/>
        <v>0</v>
      </c>
    </row>
    <row r="242" spans="1:11" x14ac:dyDescent="0.2">
      <c r="F242">
        <f t="shared" si="13"/>
        <v>0</v>
      </c>
      <c r="I242">
        <f t="shared" si="12"/>
        <v>0</v>
      </c>
      <c r="K242">
        <f t="shared" si="11"/>
        <v>0</v>
      </c>
    </row>
    <row r="243" spans="1:11" x14ac:dyDescent="0.2">
      <c r="A243" t="s">
        <v>20020</v>
      </c>
      <c r="B243" t="s">
        <v>19505</v>
      </c>
      <c r="C243" t="s">
        <v>20022</v>
      </c>
      <c r="D243">
        <v>1</v>
      </c>
      <c r="E243">
        <v>600</v>
      </c>
      <c r="F243">
        <f t="shared" si="13"/>
        <v>600</v>
      </c>
      <c r="G243" t="s">
        <v>20657</v>
      </c>
      <c r="H243">
        <v>612</v>
      </c>
      <c r="I243">
        <f t="shared" si="12"/>
        <v>-12</v>
      </c>
      <c r="J243">
        <v>109.3</v>
      </c>
      <c r="K243">
        <f t="shared" si="11"/>
        <v>66891.599999999991</v>
      </c>
    </row>
    <row r="244" spans="1:11" x14ac:dyDescent="0.2">
      <c r="F244">
        <f t="shared" si="13"/>
        <v>0</v>
      </c>
      <c r="I244">
        <f t="shared" si="12"/>
        <v>0</v>
      </c>
      <c r="K244">
        <f t="shared" si="11"/>
        <v>0</v>
      </c>
    </row>
    <row r="245" spans="1:11" x14ac:dyDescent="0.2">
      <c r="F245">
        <f t="shared" si="13"/>
        <v>0</v>
      </c>
      <c r="I245">
        <f t="shared" si="12"/>
        <v>0</v>
      </c>
      <c r="K245">
        <f t="shared" si="11"/>
        <v>0</v>
      </c>
    </row>
    <row r="246" spans="1:11" x14ac:dyDescent="0.2">
      <c r="A246" t="s">
        <v>20020</v>
      </c>
      <c r="B246" t="s">
        <v>19505</v>
      </c>
      <c r="C246" t="s">
        <v>20023</v>
      </c>
      <c r="D246">
        <v>1</v>
      </c>
      <c r="E246">
        <v>600</v>
      </c>
      <c r="F246">
        <f t="shared" si="13"/>
        <v>600</v>
      </c>
      <c r="G246" t="s">
        <v>20777</v>
      </c>
      <c r="H246">
        <v>631</v>
      </c>
      <c r="I246">
        <f t="shared" si="12"/>
        <v>-31</v>
      </c>
      <c r="J246">
        <v>112.3</v>
      </c>
      <c r="K246">
        <f t="shared" si="11"/>
        <v>70861.3</v>
      </c>
    </row>
    <row r="247" spans="1:11" x14ac:dyDescent="0.2">
      <c r="F247">
        <f t="shared" si="13"/>
        <v>0</v>
      </c>
      <c r="I247">
        <f t="shared" si="12"/>
        <v>0</v>
      </c>
      <c r="K247">
        <f t="shared" si="11"/>
        <v>0</v>
      </c>
    </row>
    <row r="248" spans="1:11" x14ac:dyDescent="0.2">
      <c r="F248">
        <f t="shared" si="13"/>
        <v>0</v>
      </c>
      <c r="I248">
        <f t="shared" si="12"/>
        <v>0</v>
      </c>
      <c r="K248">
        <f t="shared" si="11"/>
        <v>0</v>
      </c>
    </row>
    <row r="249" spans="1:11" x14ac:dyDescent="0.2">
      <c r="A249" t="s">
        <v>20020</v>
      </c>
      <c r="B249" t="s">
        <v>19505</v>
      </c>
      <c r="C249" t="s">
        <v>20024</v>
      </c>
      <c r="D249">
        <v>1</v>
      </c>
      <c r="E249">
        <v>600</v>
      </c>
      <c r="F249">
        <f t="shared" si="13"/>
        <v>600</v>
      </c>
      <c r="I249">
        <f t="shared" si="12"/>
        <v>600</v>
      </c>
      <c r="K249">
        <f t="shared" si="11"/>
        <v>0</v>
      </c>
    </row>
    <row r="250" spans="1:11" x14ac:dyDescent="0.2">
      <c r="F250">
        <f t="shared" si="13"/>
        <v>0</v>
      </c>
      <c r="I250">
        <f t="shared" si="12"/>
        <v>0</v>
      </c>
      <c r="K250">
        <f t="shared" si="11"/>
        <v>0</v>
      </c>
    </row>
    <row r="251" spans="1:11" x14ac:dyDescent="0.2">
      <c r="F251">
        <f t="shared" si="13"/>
        <v>0</v>
      </c>
      <c r="I251">
        <f t="shared" si="12"/>
        <v>0</v>
      </c>
      <c r="K251">
        <f t="shared" si="11"/>
        <v>0</v>
      </c>
    </row>
    <row r="252" spans="1:11" x14ac:dyDescent="0.2">
      <c r="A252" t="s">
        <v>20020</v>
      </c>
      <c r="B252" t="s">
        <v>19980</v>
      </c>
      <c r="C252" t="s">
        <v>20025</v>
      </c>
      <c r="D252">
        <v>1</v>
      </c>
      <c r="E252">
        <v>600</v>
      </c>
      <c r="F252">
        <f t="shared" si="13"/>
        <v>600</v>
      </c>
      <c r="I252">
        <f t="shared" si="12"/>
        <v>600</v>
      </c>
      <c r="K252">
        <f t="shared" si="11"/>
        <v>0</v>
      </c>
    </row>
    <row r="253" spans="1:11" x14ac:dyDescent="0.2">
      <c r="F253">
        <f t="shared" si="13"/>
        <v>0</v>
      </c>
      <c r="I253">
        <f t="shared" si="12"/>
        <v>0</v>
      </c>
      <c r="K253">
        <f t="shared" si="11"/>
        <v>0</v>
      </c>
    </row>
    <row r="254" spans="1:11" x14ac:dyDescent="0.2">
      <c r="F254">
        <f t="shared" si="13"/>
        <v>0</v>
      </c>
      <c r="I254">
        <f t="shared" si="12"/>
        <v>0</v>
      </c>
      <c r="K254">
        <f t="shared" si="11"/>
        <v>0</v>
      </c>
    </row>
    <row r="255" spans="1:11" x14ac:dyDescent="0.2">
      <c r="A255" t="s">
        <v>20020</v>
      </c>
      <c r="B255" t="s">
        <v>19980</v>
      </c>
      <c r="C255" t="s">
        <v>20026</v>
      </c>
      <c r="D255">
        <v>1</v>
      </c>
      <c r="E255">
        <v>600</v>
      </c>
      <c r="F255">
        <f t="shared" si="13"/>
        <v>600</v>
      </c>
      <c r="G255" t="s">
        <v>20766</v>
      </c>
      <c r="H255">
        <v>592</v>
      </c>
      <c r="I255">
        <f t="shared" si="12"/>
        <v>8</v>
      </c>
      <c r="J255">
        <v>96</v>
      </c>
      <c r="K255">
        <f t="shared" si="11"/>
        <v>56832</v>
      </c>
    </row>
    <row r="256" spans="1:11" x14ac:dyDescent="0.2">
      <c r="F256">
        <f t="shared" si="13"/>
        <v>0</v>
      </c>
      <c r="I256">
        <f t="shared" si="12"/>
        <v>0</v>
      </c>
      <c r="K256">
        <f t="shared" si="11"/>
        <v>0</v>
      </c>
    </row>
    <row r="257" spans="1:11" x14ac:dyDescent="0.2">
      <c r="F257">
        <f t="shared" si="13"/>
        <v>0</v>
      </c>
      <c r="I257">
        <f t="shared" si="12"/>
        <v>0</v>
      </c>
      <c r="K257">
        <f t="shared" si="11"/>
        <v>0</v>
      </c>
    </row>
    <row r="258" spans="1:11" x14ac:dyDescent="0.2">
      <c r="A258" t="s">
        <v>20020</v>
      </c>
      <c r="B258" t="s">
        <v>19980</v>
      </c>
      <c r="C258" t="s">
        <v>20027</v>
      </c>
      <c r="D258">
        <v>1</v>
      </c>
      <c r="E258">
        <v>600</v>
      </c>
      <c r="F258">
        <f t="shared" si="13"/>
        <v>600</v>
      </c>
      <c r="G258" t="s">
        <v>20606</v>
      </c>
      <c r="H258">
        <v>592</v>
      </c>
      <c r="I258">
        <f t="shared" si="12"/>
        <v>8</v>
      </c>
      <c r="J258">
        <v>95</v>
      </c>
      <c r="K258">
        <f t="shared" si="11"/>
        <v>56240</v>
      </c>
    </row>
    <row r="259" spans="1:11" x14ac:dyDescent="0.2">
      <c r="F259">
        <f t="shared" si="13"/>
        <v>0</v>
      </c>
      <c r="I259">
        <f t="shared" si="12"/>
        <v>0</v>
      </c>
      <c r="K259">
        <f t="shared" si="11"/>
        <v>0</v>
      </c>
    </row>
    <row r="260" spans="1:11" x14ac:dyDescent="0.2">
      <c r="F260">
        <f t="shared" si="13"/>
        <v>0</v>
      </c>
      <c r="I260">
        <f t="shared" si="12"/>
        <v>0</v>
      </c>
      <c r="K260">
        <f t="shared" si="11"/>
        <v>0</v>
      </c>
    </row>
    <row r="261" spans="1:11" x14ac:dyDescent="0.2">
      <c r="A261" t="s">
        <v>20020</v>
      </c>
      <c r="B261" t="s">
        <v>20734</v>
      </c>
      <c r="C261" t="s">
        <v>20736</v>
      </c>
      <c r="D261">
        <v>1</v>
      </c>
      <c r="E261">
        <v>700</v>
      </c>
      <c r="F261">
        <f t="shared" si="13"/>
        <v>700</v>
      </c>
      <c r="G261" t="s">
        <v>20597</v>
      </c>
      <c r="H261">
        <v>707</v>
      </c>
      <c r="I261">
        <f t="shared" si="12"/>
        <v>-7</v>
      </c>
      <c r="J261">
        <v>95.34</v>
      </c>
      <c r="K261">
        <f t="shared" si="11"/>
        <v>67405.38</v>
      </c>
    </row>
    <row r="262" spans="1:11" x14ac:dyDescent="0.2">
      <c r="F262">
        <f t="shared" si="13"/>
        <v>0</v>
      </c>
      <c r="I262">
        <f t="shared" si="12"/>
        <v>0</v>
      </c>
      <c r="K262">
        <f t="shared" si="11"/>
        <v>0</v>
      </c>
    </row>
    <row r="263" spans="1:11" x14ac:dyDescent="0.2">
      <c r="F263">
        <f t="shared" si="13"/>
        <v>0</v>
      </c>
      <c r="I263">
        <f t="shared" si="12"/>
        <v>0</v>
      </c>
      <c r="K263">
        <f t="shared" si="11"/>
        <v>0</v>
      </c>
    </row>
    <row r="264" spans="1:11" x14ac:dyDescent="0.2">
      <c r="A264" t="s">
        <v>20020</v>
      </c>
      <c r="B264" t="s">
        <v>20734</v>
      </c>
      <c r="C264" t="s">
        <v>20737</v>
      </c>
      <c r="D264">
        <v>1</v>
      </c>
      <c r="E264">
        <v>700</v>
      </c>
      <c r="F264">
        <f>D264*E264</f>
        <v>700</v>
      </c>
      <c r="G264" t="s">
        <v>20766</v>
      </c>
      <c r="H264">
        <v>706</v>
      </c>
      <c r="I264">
        <f>F264-H264</f>
        <v>-6</v>
      </c>
      <c r="J264">
        <v>82.71</v>
      </c>
      <c r="K264">
        <f>H264*J264</f>
        <v>58393.259999999995</v>
      </c>
    </row>
    <row r="265" spans="1:11" x14ac:dyDescent="0.2">
      <c r="F265">
        <f t="shared" si="13"/>
        <v>0</v>
      </c>
      <c r="I265">
        <f t="shared" si="12"/>
        <v>0</v>
      </c>
      <c r="K265">
        <f t="shared" si="11"/>
        <v>0</v>
      </c>
    </row>
    <row r="266" spans="1:11" x14ac:dyDescent="0.2">
      <c r="F266">
        <f t="shared" si="13"/>
        <v>0</v>
      </c>
      <c r="I266">
        <f t="shared" si="12"/>
        <v>0</v>
      </c>
      <c r="K266">
        <f t="shared" si="11"/>
        <v>0</v>
      </c>
    </row>
    <row r="267" spans="1:11" x14ac:dyDescent="0.2">
      <c r="A267" t="s">
        <v>20020</v>
      </c>
      <c r="B267" t="s">
        <v>20734</v>
      </c>
      <c r="C267" t="s">
        <v>20738</v>
      </c>
      <c r="D267">
        <v>1</v>
      </c>
      <c r="E267">
        <v>700</v>
      </c>
      <c r="F267">
        <f>D267*E267</f>
        <v>700</v>
      </c>
      <c r="I267">
        <f>F267-H267</f>
        <v>700</v>
      </c>
      <c r="K267">
        <f>H267*J267</f>
        <v>0</v>
      </c>
    </row>
    <row r="268" spans="1:11" x14ac:dyDescent="0.2">
      <c r="F268">
        <f t="shared" si="13"/>
        <v>0</v>
      </c>
      <c r="I268">
        <f t="shared" si="12"/>
        <v>0</v>
      </c>
      <c r="K268">
        <f t="shared" si="11"/>
        <v>0</v>
      </c>
    </row>
    <row r="269" spans="1:11" x14ac:dyDescent="0.2">
      <c r="F269">
        <f t="shared" si="13"/>
        <v>0</v>
      </c>
      <c r="I269">
        <f t="shared" si="12"/>
        <v>0</v>
      </c>
      <c r="K269">
        <f t="shared" si="11"/>
        <v>0</v>
      </c>
    </row>
    <row r="270" spans="1:11" x14ac:dyDescent="0.2">
      <c r="A270" t="s">
        <v>20020</v>
      </c>
      <c r="B270" t="s">
        <v>20734</v>
      </c>
      <c r="C270" t="s">
        <v>20739</v>
      </c>
      <c r="D270">
        <v>1</v>
      </c>
      <c r="E270">
        <v>700</v>
      </c>
      <c r="F270">
        <f>D270*E270</f>
        <v>700</v>
      </c>
      <c r="I270">
        <f>F270-H270</f>
        <v>700</v>
      </c>
      <c r="K270">
        <f>H270*J270</f>
        <v>0</v>
      </c>
    </row>
    <row r="271" spans="1:11" x14ac:dyDescent="0.2">
      <c r="F271">
        <f t="shared" si="13"/>
        <v>0</v>
      </c>
      <c r="I271">
        <f t="shared" si="12"/>
        <v>0</v>
      </c>
      <c r="K271">
        <f t="shared" si="11"/>
        <v>0</v>
      </c>
    </row>
    <row r="272" spans="1:11" x14ac:dyDescent="0.2">
      <c r="F272">
        <f t="shared" si="13"/>
        <v>0</v>
      </c>
      <c r="I272">
        <f t="shared" si="12"/>
        <v>0</v>
      </c>
      <c r="K272">
        <f t="shared" si="11"/>
        <v>0</v>
      </c>
    </row>
    <row r="273" spans="1:11" x14ac:dyDescent="0.2">
      <c r="A273" t="s">
        <v>20020</v>
      </c>
      <c r="B273" t="s">
        <v>20735</v>
      </c>
      <c r="C273" t="s">
        <v>20740</v>
      </c>
      <c r="D273">
        <v>1</v>
      </c>
      <c r="E273">
        <v>420</v>
      </c>
      <c r="F273">
        <f>D273*E273</f>
        <v>420</v>
      </c>
      <c r="I273">
        <f>F273-H273</f>
        <v>420</v>
      </c>
      <c r="K273">
        <f>H273*J273</f>
        <v>0</v>
      </c>
    </row>
    <row r="274" spans="1:11" x14ac:dyDescent="0.2">
      <c r="F274">
        <f t="shared" si="13"/>
        <v>0</v>
      </c>
      <c r="I274">
        <f t="shared" si="12"/>
        <v>0</v>
      </c>
      <c r="K274">
        <f t="shared" si="11"/>
        <v>0</v>
      </c>
    </row>
    <row r="275" spans="1:11" x14ac:dyDescent="0.2">
      <c r="F275">
        <f t="shared" si="13"/>
        <v>0</v>
      </c>
      <c r="I275">
        <f t="shared" si="12"/>
        <v>0</v>
      </c>
      <c r="K275">
        <f t="shared" si="11"/>
        <v>0</v>
      </c>
    </row>
    <row r="276" spans="1:11" x14ac:dyDescent="0.2">
      <c r="A276" t="s">
        <v>20418</v>
      </c>
      <c r="B276" t="s">
        <v>20582</v>
      </c>
      <c r="C276" t="s">
        <v>20583</v>
      </c>
      <c r="D276">
        <v>1</v>
      </c>
      <c r="E276">
        <v>500</v>
      </c>
      <c r="F276">
        <f t="shared" si="13"/>
        <v>500</v>
      </c>
      <c r="I276">
        <f t="shared" si="12"/>
        <v>500</v>
      </c>
      <c r="K276">
        <f t="shared" si="11"/>
        <v>0</v>
      </c>
    </row>
    <row r="277" spans="1:11" x14ac:dyDescent="0.2">
      <c r="F277">
        <f t="shared" si="13"/>
        <v>0</v>
      </c>
      <c r="I277">
        <f t="shared" si="12"/>
        <v>0</v>
      </c>
      <c r="K277">
        <f t="shared" si="11"/>
        <v>0</v>
      </c>
    </row>
    <row r="278" spans="1:11" x14ac:dyDescent="0.2">
      <c r="F278">
        <f t="shared" si="13"/>
        <v>0</v>
      </c>
      <c r="I278">
        <f t="shared" si="12"/>
        <v>0</v>
      </c>
      <c r="K278">
        <f t="shared" si="11"/>
        <v>0</v>
      </c>
    </row>
    <row r="279" spans="1:11" x14ac:dyDescent="0.2">
      <c r="A279" t="s">
        <v>20418</v>
      </c>
      <c r="B279" t="s">
        <v>20582</v>
      </c>
      <c r="C279" t="s">
        <v>20584</v>
      </c>
      <c r="D279">
        <v>1</v>
      </c>
      <c r="E279">
        <v>500</v>
      </c>
      <c r="F279">
        <f t="shared" si="13"/>
        <v>500</v>
      </c>
      <c r="I279">
        <f t="shared" si="12"/>
        <v>500</v>
      </c>
      <c r="K279">
        <f t="shared" si="11"/>
        <v>0</v>
      </c>
    </row>
    <row r="280" spans="1:11" x14ac:dyDescent="0.2">
      <c r="F280">
        <f t="shared" si="13"/>
        <v>0</v>
      </c>
      <c r="I280">
        <f t="shared" si="12"/>
        <v>0</v>
      </c>
      <c r="K280">
        <f t="shared" si="11"/>
        <v>0</v>
      </c>
    </row>
    <row r="281" spans="1:11" x14ac:dyDescent="0.2">
      <c r="F281">
        <f t="shared" si="13"/>
        <v>0</v>
      </c>
      <c r="I281">
        <f t="shared" si="12"/>
        <v>0</v>
      </c>
      <c r="K281">
        <f t="shared" si="11"/>
        <v>0</v>
      </c>
    </row>
    <row r="282" spans="1:11" x14ac:dyDescent="0.2">
      <c r="A282" t="s">
        <v>20418</v>
      </c>
      <c r="B282" t="s">
        <v>20582</v>
      </c>
      <c r="C282" t="s">
        <v>20585</v>
      </c>
      <c r="D282">
        <v>1</v>
      </c>
      <c r="E282">
        <v>500</v>
      </c>
      <c r="F282">
        <f t="shared" si="13"/>
        <v>500</v>
      </c>
      <c r="I282">
        <f t="shared" si="12"/>
        <v>500</v>
      </c>
      <c r="K282">
        <f t="shared" si="11"/>
        <v>0</v>
      </c>
    </row>
    <row r="283" spans="1:11" x14ac:dyDescent="0.2">
      <c r="F283">
        <f t="shared" si="13"/>
        <v>0</v>
      </c>
      <c r="I283">
        <f t="shared" si="12"/>
        <v>0</v>
      </c>
      <c r="K283">
        <f t="shared" si="11"/>
        <v>0</v>
      </c>
    </row>
    <row r="284" spans="1:11" x14ac:dyDescent="0.2">
      <c r="F284">
        <f t="shared" si="13"/>
        <v>0</v>
      </c>
      <c r="I284">
        <f t="shared" si="12"/>
        <v>0</v>
      </c>
      <c r="K284">
        <f t="shared" si="11"/>
        <v>0</v>
      </c>
    </row>
    <row r="285" spans="1:11" x14ac:dyDescent="0.2">
      <c r="A285" t="s">
        <v>20418</v>
      </c>
      <c r="B285" t="s">
        <v>20582</v>
      </c>
      <c r="C285" t="s">
        <v>20586</v>
      </c>
      <c r="D285">
        <v>1</v>
      </c>
      <c r="E285">
        <v>500</v>
      </c>
      <c r="F285">
        <f t="shared" si="13"/>
        <v>500</v>
      </c>
      <c r="G285" t="s">
        <v>20841</v>
      </c>
      <c r="H285">
        <v>692</v>
      </c>
      <c r="I285">
        <f t="shared" si="12"/>
        <v>-192</v>
      </c>
      <c r="J285">
        <v>79.41</v>
      </c>
      <c r="K285">
        <f t="shared" si="11"/>
        <v>54951.72</v>
      </c>
    </row>
    <row r="286" spans="1:11" x14ac:dyDescent="0.2">
      <c r="F286">
        <f t="shared" si="13"/>
        <v>0</v>
      </c>
      <c r="I286">
        <f t="shared" si="12"/>
        <v>0</v>
      </c>
      <c r="K286">
        <f t="shared" si="11"/>
        <v>0</v>
      </c>
    </row>
    <row r="287" spans="1:11" x14ac:dyDescent="0.2">
      <c r="F287">
        <f t="shared" si="13"/>
        <v>0</v>
      </c>
      <c r="I287">
        <f t="shared" si="12"/>
        <v>0</v>
      </c>
      <c r="K287">
        <f t="shared" si="11"/>
        <v>0</v>
      </c>
    </row>
    <row r="288" spans="1:11" x14ac:dyDescent="0.2">
      <c r="A288" t="s">
        <v>20418</v>
      </c>
      <c r="B288" t="s">
        <v>20582</v>
      </c>
      <c r="C288" t="s">
        <v>20587</v>
      </c>
      <c r="D288">
        <v>1</v>
      </c>
      <c r="E288">
        <v>500</v>
      </c>
      <c r="F288">
        <f t="shared" si="13"/>
        <v>500</v>
      </c>
      <c r="I288">
        <f t="shared" si="12"/>
        <v>500</v>
      </c>
      <c r="K288">
        <f t="shared" si="11"/>
        <v>0</v>
      </c>
    </row>
    <row r="289" spans="1:11" x14ac:dyDescent="0.2">
      <c r="F289">
        <f t="shared" si="13"/>
        <v>0</v>
      </c>
      <c r="I289">
        <f t="shared" si="12"/>
        <v>0</v>
      </c>
      <c r="K289">
        <f t="shared" si="11"/>
        <v>0</v>
      </c>
    </row>
    <row r="290" spans="1:11" x14ac:dyDescent="0.2">
      <c r="F290">
        <f t="shared" si="13"/>
        <v>0</v>
      </c>
      <c r="I290">
        <f t="shared" si="12"/>
        <v>0</v>
      </c>
      <c r="K290">
        <f t="shared" si="11"/>
        <v>0</v>
      </c>
    </row>
    <row r="291" spans="1:11" x14ac:dyDescent="0.2">
      <c r="A291" t="s">
        <v>20588</v>
      </c>
      <c r="B291" t="s">
        <v>20589</v>
      </c>
      <c r="C291" t="s">
        <v>20590</v>
      </c>
      <c r="D291">
        <v>1</v>
      </c>
      <c r="E291">
        <v>400</v>
      </c>
      <c r="F291">
        <f t="shared" si="13"/>
        <v>400</v>
      </c>
      <c r="I291">
        <f t="shared" si="12"/>
        <v>400</v>
      </c>
      <c r="K291">
        <f t="shared" si="11"/>
        <v>0</v>
      </c>
    </row>
    <row r="292" spans="1:11" x14ac:dyDescent="0.2">
      <c r="F292">
        <f t="shared" si="13"/>
        <v>0</v>
      </c>
      <c r="I292">
        <f t="shared" si="12"/>
        <v>0</v>
      </c>
      <c r="K292">
        <f t="shared" si="11"/>
        <v>0</v>
      </c>
    </row>
    <row r="293" spans="1:11" x14ac:dyDescent="0.2">
      <c r="F293">
        <f t="shared" si="13"/>
        <v>0</v>
      </c>
      <c r="I293">
        <f t="shared" si="12"/>
        <v>0</v>
      </c>
      <c r="K293">
        <f t="shared" si="11"/>
        <v>0</v>
      </c>
    </row>
    <row r="294" spans="1:11" x14ac:dyDescent="0.2">
      <c r="A294" t="s">
        <v>20588</v>
      </c>
      <c r="B294" t="s">
        <v>20589</v>
      </c>
      <c r="C294" t="s">
        <v>20591</v>
      </c>
      <c r="D294">
        <v>1</v>
      </c>
      <c r="E294">
        <v>400</v>
      </c>
      <c r="F294">
        <f t="shared" si="13"/>
        <v>400</v>
      </c>
      <c r="I294">
        <f t="shared" si="12"/>
        <v>400</v>
      </c>
      <c r="K294">
        <f>H294*J294</f>
        <v>0</v>
      </c>
    </row>
    <row r="295" spans="1:11" x14ac:dyDescent="0.2">
      <c r="F295">
        <f t="shared" si="13"/>
        <v>0</v>
      </c>
      <c r="I295">
        <f t="shared" si="12"/>
        <v>0</v>
      </c>
      <c r="K295">
        <f t="shared" ref="K295:K358" si="14">H295*J295</f>
        <v>0</v>
      </c>
    </row>
    <row r="296" spans="1:11" x14ac:dyDescent="0.2">
      <c r="F296">
        <f t="shared" si="13"/>
        <v>0</v>
      </c>
      <c r="I296">
        <f t="shared" ref="I296:I358" si="15">F296-H296</f>
        <v>0</v>
      </c>
      <c r="K296">
        <f t="shared" si="14"/>
        <v>0</v>
      </c>
    </row>
    <row r="297" spans="1:11" x14ac:dyDescent="0.2">
      <c r="A297" t="s">
        <v>20588</v>
      </c>
      <c r="B297" t="s">
        <v>20589</v>
      </c>
      <c r="C297" t="s">
        <v>20592</v>
      </c>
      <c r="D297">
        <v>1</v>
      </c>
      <c r="E297">
        <v>400</v>
      </c>
      <c r="F297">
        <f t="shared" si="13"/>
        <v>400</v>
      </c>
      <c r="I297">
        <f t="shared" si="15"/>
        <v>400</v>
      </c>
      <c r="K297">
        <f t="shared" si="14"/>
        <v>0</v>
      </c>
    </row>
    <row r="298" spans="1:11" x14ac:dyDescent="0.2">
      <c r="F298">
        <f t="shared" si="13"/>
        <v>0</v>
      </c>
      <c r="I298">
        <f t="shared" si="15"/>
        <v>0</v>
      </c>
      <c r="K298">
        <f t="shared" si="14"/>
        <v>0</v>
      </c>
    </row>
    <row r="299" spans="1:11" x14ac:dyDescent="0.2">
      <c r="F299">
        <f t="shared" si="13"/>
        <v>0</v>
      </c>
      <c r="I299">
        <f t="shared" si="15"/>
        <v>0</v>
      </c>
      <c r="K299">
        <f t="shared" si="14"/>
        <v>0</v>
      </c>
    </row>
    <row r="300" spans="1:11" x14ac:dyDescent="0.2">
      <c r="A300" t="s">
        <v>20588</v>
      </c>
      <c r="B300" t="s">
        <v>20589</v>
      </c>
      <c r="C300" t="s">
        <v>20593</v>
      </c>
      <c r="D300">
        <v>1</v>
      </c>
      <c r="E300">
        <v>400</v>
      </c>
      <c r="F300">
        <f t="shared" si="13"/>
        <v>400</v>
      </c>
      <c r="I300">
        <f t="shared" si="15"/>
        <v>400</v>
      </c>
      <c r="K300">
        <f t="shared" si="14"/>
        <v>0</v>
      </c>
    </row>
    <row r="301" spans="1:11" x14ac:dyDescent="0.2">
      <c r="F301">
        <f t="shared" si="13"/>
        <v>0</v>
      </c>
      <c r="I301">
        <f t="shared" si="15"/>
        <v>0</v>
      </c>
      <c r="K301">
        <f t="shared" si="14"/>
        <v>0</v>
      </c>
    </row>
    <row r="302" spans="1:11" x14ac:dyDescent="0.2">
      <c r="F302">
        <f t="shared" si="13"/>
        <v>0</v>
      </c>
      <c r="I302">
        <f t="shared" si="15"/>
        <v>0</v>
      </c>
      <c r="K302">
        <f t="shared" si="14"/>
        <v>0</v>
      </c>
    </row>
    <row r="303" spans="1:11" x14ac:dyDescent="0.2">
      <c r="A303" t="s">
        <v>20611</v>
      </c>
      <c r="B303" t="s">
        <v>20650</v>
      </c>
      <c r="C303" t="s">
        <v>20651</v>
      </c>
      <c r="D303">
        <v>1</v>
      </c>
      <c r="E303">
        <v>300</v>
      </c>
      <c r="F303">
        <f t="shared" si="13"/>
        <v>300</v>
      </c>
      <c r="I303">
        <f t="shared" si="15"/>
        <v>300</v>
      </c>
      <c r="K303">
        <f t="shared" si="14"/>
        <v>0</v>
      </c>
    </row>
    <row r="304" spans="1:11" x14ac:dyDescent="0.2">
      <c r="F304">
        <f t="shared" si="13"/>
        <v>0</v>
      </c>
      <c r="I304">
        <f t="shared" si="15"/>
        <v>0</v>
      </c>
      <c r="K304">
        <f t="shared" si="14"/>
        <v>0</v>
      </c>
    </row>
    <row r="305" spans="1:11" x14ac:dyDescent="0.2">
      <c r="F305">
        <f t="shared" si="13"/>
        <v>0</v>
      </c>
      <c r="I305">
        <f t="shared" si="15"/>
        <v>0</v>
      </c>
      <c r="K305">
        <f t="shared" si="14"/>
        <v>0</v>
      </c>
    </row>
    <row r="306" spans="1:11" x14ac:dyDescent="0.2">
      <c r="A306" t="s">
        <v>20611</v>
      </c>
      <c r="B306" t="s">
        <v>20650</v>
      </c>
      <c r="C306" t="s">
        <v>20652</v>
      </c>
      <c r="D306">
        <v>1</v>
      </c>
      <c r="E306">
        <v>300</v>
      </c>
      <c r="F306">
        <f t="shared" si="13"/>
        <v>300</v>
      </c>
      <c r="I306">
        <f t="shared" si="15"/>
        <v>300</v>
      </c>
      <c r="K306">
        <f t="shared" si="14"/>
        <v>0</v>
      </c>
    </row>
    <row r="307" spans="1:11" x14ac:dyDescent="0.2">
      <c r="F307">
        <f t="shared" si="13"/>
        <v>0</v>
      </c>
      <c r="I307">
        <f t="shared" si="15"/>
        <v>0</v>
      </c>
      <c r="K307">
        <f t="shared" si="14"/>
        <v>0</v>
      </c>
    </row>
    <row r="308" spans="1:11" x14ac:dyDescent="0.2">
      <c r="F308">
        <f t="shared" si="13"/>
        <v>0</v>
      </c>
      <c r="I308">
        <f t="shared" si="15"/>
        <v>0</v>
      </c>
      <c r="K308">
        <f t="shared" si="14"/>
        <v>0</v>
      </c>
    </row>
    <row r="309" spans="1:11" x14ac:dyDescent="0.2">
      <c r="A309" t="s">
        <v>20611</v>
      </c>
      <c r="B309" t="s">
        <v>20650</v>
      </c>
      <c r="C309" t="s">
        <v>20653</v>
      </c>
      <c r="D309">
        <v>1</v>
      </c>
      <c r="E309">
        <v>300</v>
      </c>
      <c r="F309">
        <f t="shared" si="13"/>
        <v>300</v>
      </c>
      <c r="I309">
        <f t="shared" si="15"/>
        <v>300</v>
      </c>
      <c r="K309">
        <f t="shared" si="14"/>
        <v>0</v>
      </c>
    </row>
    <row r="310" spans="1:11" x14ac:dyDescent="0.2">
      <c r="F310">
        <f t="shared" si="13"/>
        <v>0</v>
      </c>
      <c r="I310">
        <f t="shared" si="15"/>
        <v>0</v>
      </c>
      <c r="K310">
        <f t="shared" si="14"/>
        <v>0</v>
      </c>
    </row>
    <row r="311" spans="1:11" x14ac:dyDescent="0.2">
      <c r="F311">
        <f t="shared" si="13"/>
        <v>0</v>
      </c>
      <c r="I311">
        <f t="shared" si="15"/>
        <v>0</v>
      </c>
      <c r="K311">
        <f t="shared" si="14"/>
        <v>0</v>
      </c>
    </row>
    <row r="312" spans="1:11" x14ac:dyDescent="0.2">
      <c r="A312" t="s">
        <v>20611</v>
      </c>
      <c r="B312" t="s">
        <v>20650</v>
      </c>
      <c r="C312" t="s">
        <v>20654</v>
      </c>
      <c r="D312">
        <v>1</v>
      </c>
      <c r="E312">
        <v>300</v>
      </c>
      <c r="F312">
        <f t="shared" si="13"/>
        <v>300</v>
      </c>
      <c r="I312">
        <f t="shared" si="15"/>
        <v>300</v>
      </c>
      <c r="K312">
        <f t="shared" si="14"/>
        <v>0</v>
      </c>
    </row>
    <row r="313" spans="1:11" x14ac:dyDescent="0.2">
      <c r="F313">
        <f t="shared" si="13"/>
        <v>0</v>
      </c>
      <c r="I313">
        <f t="shared" si="15"/>
        <v>0</v>
      </c>
      <c r="K313">
        <f t="shared" si="14"/>
        <v>0</v>
      </c>
    </row>
    <row r="314" spans="1:11" x14ac:dyDescent="0.2">
      <c r="F314">
        <f t="shared" si="13"/>
        <v>0</v>
      </c>
      <c r="I314">
        <f t="shared" si="15"/>
        <v>0</v>
      </c>
      <c r="K314">
        <f t="shared" si="14"/>
        <v>0</v>
      </c>
    </row>
    <row r="315" spans="1:11" x14ac:dyDescent="0.2">
      <c r="A315" t="s">
        <v>20611</v>
      </c>
      <c r="B315" t="s">
        <v>20650</v>
      </c>
      <c r="C315" t="s">
        <v>20655</v>
      </c>
      <c r="D315">
        <v>1</v>
      </c>
      <c r="E315">
        <v>300</v>
      </c>
      <c r="F315">
        <f t="shared" si="13"/>
        <v>300</v>
      </c>
      <c r="I315">
        <f t="shared" si="15"/>
        <v>300</v>
      </c>
      <c r="K315">
        <f t="shared" si="14"/>
        <v>0</v>
      </c>
    </row>
    <row r="316" spans="1:11" x14ac:dyDescent="0.2">
      <c r="F316">
        <f t="shared" si="13"/>
        <v>0</v>
      </c>
      <c r="I316">
        <f t="shared" si="15"/>
        <v>0</v>
      </c>
      <c r="K316">
        <f t="shared" si="14"/>
        <v>0</v>
      </c>
    </row>
    <row r="317" spans="1:11" x14ac:dyDescent="0.2">
      <c r="F317">
        <f t="shared" si="13"/>
        <v>0</v>
      </c>
      <c r="I317">
        <f t="shared" si="15"/>
        <v>0</v>
      </c>
      <c r="K317">
        <f t="shared" si="14"/>
        <v>0</v>
      </c>
    </row>
    <row r="318" spans="1:11" x14ac:dyDescent="0.2">
      <c r="A318" t="s">
        <v>20825</v>
      </c>
      <c r="B318" t="s">
        <v>20886</v>
      </c>
      <c r="C318" t="s">
        <v>19170</v>
      </c>
      <c r="D318">
        <v>1</v>
      </c>
      <c r="E318">
        <v>586</v>
      </c>
      <c r="F318">
        <f t="shared" si="13"/>
        <v>586</v>
      </c>
      <c r="G318" t="s">
        <v>20825</v>
      </c>
      <c r="H318">
        <v>586</v>
      </c>
      <c r="I318">
        <f t="shared" si="15"/>
        <v>0</v>
      </c>
      <c r="J318">
        <v>109.32</v>
      </c>
      <c r="K318">
        <f t="shared" si="14"/>
        <v>64061.52</v>
      </c>
    </row>
    <row r="319" spans="1:11" x14ac:dyDescent="0.2">
      <c r="F319">
        <f t="shared" ref="F319:F355" si="16">D319*E319</f>
        <v>0</v>
      </c>
      <c r="I319">
        <f t="shared" si="15"/>
        <v>0</v>
      </c>
      <c r="K319">
        <f t="shared" si="14"/>
        <v>0</v>
      </c>
    </row>
    <row r="320" spans="1:11" x14ac:dyDescent="0.2">
      <c r="F320">
        <f t="shared" si="16"/>
        <v>0</v>
      </c>
      <c r="I320">
        <f t="shared" si="15"/>
        <v>0</v>
      </c>
      <c r="K320">
        <f t="shared" si="14"/>
        <v>0</v>
      </c>
    </row>
    <row r="321" spans="1:11" x14ac:dyDescent="0.2">
      <c r="A321" t="s">
        <v>20918</v>
      </c>
      <c r="B321" t="s">
        <v>20919</v>
      </c>
      <c r="C321" t="s">
        <v>20920</v>
      </c>
      <c r="D321">
        <v>1</v>
      </c>
      <c r="E321">
        <v>300</v>
      </c>
      <c r="F321">
        <f t="shared" si="16"/>
        <v>300</v>
      </c>
      <c r="I321">
        <f t="shared" si="15"/>
        <v>300</v>
      </c>
      <c r="K321">
        <f t="shared" si="14"/>
        <v>0</v>
      </c>
    </row>
    <row r="322" spans="1:11" x14ac:dyDescent="0.2">
      <c r="F322">
        <f t="shared" si="16"/>
        <v>0</v>
      </c>
      <c r="I322">
        <f t="shared" si="15"/>
        <v>0</v>
      </c>
      <c r="K322">
        <f t="shared" si="14"/>
        <v>0</v>
      </c>
    </row>
    <row r="323" spans="1:11" x14ac:dyDescent="0.2">
      <c r="F323">
        <f t="shared" si="16"/>
        <v>0</v>
      </c>
      <c r="I323">
        <f t="shared" si="15"/>
        <v>0</v>
      </c>
      <c r="K323">
        <f t="shared" si="14"/>
        <v>0</v>
      </c>
    </row>
    <row r="324" spans="1:11" x14ac:dyDescent="0.2">
      <c r="A324" t="s">
        <v>20918</v>
      </c>
      <c r="B324" t="s">
        <v>20919</v>
      </c>
      <c r="C324" t="s">
        <v>20921</v>
      </c>
      <c r="D324">
        <v>1</v>
      </c>
      <c r="E324">
        <v>300</v>
      </c>
      <c r="F324">
        <f t="shared" si="16"/>
        <v>300</v>
      </c>
      <c r="I324">
        <f t="shared" si="15"/>
        <v>300</v>
      </c>
      <c r="K324">
        <f t="shared" si="14"/>
        <v>0</v>
      </c>
    </row>
    <row r="325" spans="1:11" x14ac:dyDescent="0.2">
      <c r="F325">
        <f t="shared" si="16"/>
        <v>0</v>
      </c>
      <c r="I325">
        <f t="shared" si="15"/>
        <v>0</v>
      </c>
      <c r="K325">
        <f t="shared" si="14"/>
        <v>0</v>
      </c>
    </row>
    <row r="326" spans="1:11" x14ac:dyDescent="0.2">
      <c r="F326">
        <f t="shared" si="16"/>
        <v>0</v>
      </c>
      <c r="I326">
        <f t="shared" si="15"/>
        <v>0</v>
      </c>
      <c r="K326">
        <f t="shared" si="14"/>
        <v>0</v>
      </c>
    </row>
    <row r="327" spans="1:11" x14ac:dyDescent="0.2">
      <c r="A327" t="s">
        <v>20918</v>
      </c>
      <c r="B327" t="s">
        <v>20919</v>
      </c>
      <c r="C327" t="s">
        <v>20922</v>
      </c>
      <c r="D327">
        <v>1</v>
      </c>
      <c r="E327">
        <v>300</v>
      </c>
      <c r="F327">
        <f t="shared" si="16"/>
        <v>300</v>
      </c>
      <c r="I327">
        <f t="shared" si="15"/>
        <v>300</v>
      </c>
      <c r="K327">
        <f t="shared" si="14"/>
        <v>0</v>
      </c>
    </row>
    <row r="328" spans="1:11" x14ac:dyDescent="0.2">
      <c r="F328">
        <f t="shared" si="16"/>
        <v>0</v>
      </c>
      <c r="I328">
        <f t="shared" si="15"/>
        <v>0</v>
      </c>
      <c r="K328">
        <f t="shared" si="14"/>
        <v>0</v>
      </c>
    </row>
    <row r="329" spans="1:11" x14ac:dyDescent="0.2">
      <c r="F329">
        <f t="shared" si="16"/>
        <v>0</v>
      </c>
      <c r="I329">
        <f t="shared" si="15"/>
        <v>0</v>
      </c>
      <c r="K329">
        <f t="shared" si="14"/>
        <v>0</v>
      </c>
    </row>
    <row r="330" spans="1:11" x14ac:dyDescent="0.2">
      <c r="F330">
        <f t="shared" si="16"/>
        <v>0</v>
      </c>
      <c r="I330">
        <f t="shared" si="15"/>
        <v>0</v>
      </c>
      <c r="K330">
        <f t="shared" si="14"/>
        <v>0</v>
      </c>
    </row>
    <row r="331" spans="1:11" x14ac:dyDescent="0.2">
      <c r="F331">
        <f t="shared" si="16"/>
        <v>0</v>
      </c>
      <c r="I331">
        <f t="shared" si="15"/>
        <v>0</v>
      </c>
      <c r="K331">
        <f t="shared" si="14"/>
        <v>0</v>
      </c>
    </row>
    <row r="332" spans="1:11" x14ac:dyDescent="0.2">
      <c r="F332">
        <f t="shared" si="16"/>
        <v>0</v>
      </c>
      <c r="I332">
        <f t="shared" si="15"/>
        <v>0</v>
      </c>
      <c r="K332">
        <f t="shared" si="14"/>
        <v>0</v>
      </c>
    </row>
    <row r="333" spans="1:11" x14ac:dyDescent="0.2">
      <c r="F333">
        <f t="shared" si="16"/>
        <v>0</v>
      </c>
      <c r="I333">
        <f t="shared" si="15"/>
        <v>0</v>
      </c>
      <c r="K333">
        <f t="shared" si="14"/>
        <v>0</v>
      </c>
    </row>
    <row r="334" spans="1:11" x14ac:dyDescent="0.2">
      <c r="F334">
        <f t="shared" si="16"/>
        <v>0</v>
      </c>
      <c r="I334">
        <f t="shared" si="15"/>
        <v>0</v>
      </c>
      <c r="K334">
        <f t="shared" si="14"/>
        <v>0</v>
      </c>
    </row>
    <row r="335" spans="1:11" x14ac:dyDescent="0.2">
      <c r="F335">
        <f t="shared" si="16"/>
        <v>0</v>
      </c>
      <c r="I335">
        <f t="shared" si="15"/>
        <v>0</v>
      </c>
      <c r="K335">
        <f t="shared" si="14"/>
        <v>0</v>
      </c>
    </row>
    <row r="336" spans="1:11" x14ac:dyDescent="0.2">
      <c r="F336">
        <f t="shared" si="16"/>
        <v>0</v>
      </c>
      <c r="I336">
        <f t="shared" si="15"/>
        <v>0</v>
      </c>
      <c r="K336">
        <f t="shared" si="14"/>
        <v>0</v>
      </c>
    </row>
    <row r="337" spans="6:11" x14ac:dyDescent="0.2">
      <c r="F337">
        <f t="shared" si="16"/>
        <v>0</v>
      </c>
      <c r="I337">
        <f t="shared" si="15"/>
        <v>0</v>
      </c>
      <c r="K337">
        <f t="shared" si="14"/>
        <v>0</v>
      </c>
    </row>
    <row r="338" spans="6:11" x14ac:dyDescent="0.2">
      <c r="F338">
        <f t="shared" si="16"/>
        <v>0</v>
      </c>
      <c r="I338">
        <f t="shared" si="15"/>
        <v>0</v>
      </c>
      <c r="K338">
        <f t="shared" si="14"/>
        <v>0</v>
      </c>
    </row>
    <row r="339" spans="6:11" x14ac:dyDescent="0.2">
      <c r="F339">
        <f t="shared" si="16"/>
        <v>0</v>
      </c>
      <c r="I339">
        <f t="shared" si="15"/>
        <v>0</v>
      </c>
      <c r="K339">
        <f t="shared" si="14"/>
        <v>0</v>
      </c>
    </row>
    <row r="340" spans="6:11" x14ac:dyDescent="0.2">
      <c r="F340">
        <f t="shared" si="16"/>
        <v>0</v>
      </c>
      <c r="I340">
        <f t="shared" si="15"/>
        <v>0</v>
      </c>
      <c r="K340">
        <f t="shared" si="14"/>
        <v>0</v>
      </c>
    </row>
    <row r="341" spans="6:11" x14ac:dyDescent="0.2">
      <c r="F341">
        <f t="shared" si="16"/>
        <v>0</v>
      </c>
      <c r="I341">
        <f t="shared" si="15"/>
        <v>0</v>
      </c>
      <c r="K341">
        <f t="shared" si="14"/>
        <v>0</v>
      </c>
    </row>
    <row r="342" spans="6:11" x14ac:dyDescent="0.2">
      <c r="F342">
        <f t="shared" si="16"/>
        <v>0</v>
      </c>
      <c r="I342">
        <f t="shared" si="15"/>
        <v>0</v>
      </c>
      <c r="K342">
        <f t="shared" si="14"/>
        <v>0</v>
      </c>
    </row>
    <row r="343" spans="6:11" x14ac:dyDescent="0.2">
      <c r="F343">
        <f t="shared" si="16"/>
        <v>0</v>
      </c>
      <c r="I343">
        <f t="shared" si="15"/>
        <v>0</v>
      </c>
      <c r="K343">
        <f t="shared" si="14"/>
        <v>0</v>
      </c>
    </row>
    <row r="344" spans="6:11" x14ac:dyDescent="0.2">
      <c r="F344">
        <f t="shared" si="16"/>
        <v>0</v>
      </c>
      <c r="I344">
        <f t="shared" si="15"/>
        <v>0</v>
      </c>
      <c r="K344">
        <f t="shared" si="14"/>
        <v>0</v>
      </c>
    </row>
    <row r="345" spans="6:11" x14ac:dyDescent="0.2">
      <c r="F345">
        <f t="shared" si="16"/>
        <v>0</v>
      </c>
      <c r="I345">
        <f t="shared" si="15"/>
        <v>0</v>
      </c>
      <c r="K345">
        <f t="shared" si="14"/>
        <v>0</v>
      </c>
    </row>
    <row r="346" spans="6:11" x14ac:dyDescent="0.2">
      <c r="F346">
        <f t="shared" si="16"/>
        <v>0</v>
      </c>
      <c r="I346">
        <f t="shared" si="15"/>
        <v>0</v>
      </c>
      <c r="K346">
        <f t="shared" si="14"/>
        <v>0</v>
      </c>
    </row>
    <row r="347" spans="6:11" x14ac:dyDescent="0.2">
      <c r="F347">
        <f t="shared" si="16"/>
        <v>0</v>
      </c>
      <c r="I347">
        <f t="shared" si="15"/>
        <v>0</v>
      </c>
      <c r="K347">
        <f t="shared" si="14"/>
        <v>0</v>
      </c>
    </row>
    <row r="348" spans="6:11" x14ac:dyDescent="0.2">
      <c r="F348">
        <f t="shared" si="16"/>
        <v>0</v>
      </c>
      <c r="I348">
        <f t="shared" si="15"/>
        <v>0</v>
      </c>
      <c r="K348">
        <f t="shared" si="14"/>
        <v>0</v>
      </c>
    </row>
    <row r="349" spans="6:11" x14ac:dyDescent="0.2">
      <c r="F349">
        <f t="shared" si="16"/>
        <v>0</v>
      </c>
      <c r="I349">
        <f t="shared" si="15"/>
        <v>0</v>
      </c>
      <c r="K349">
        <f t="shared" si="14"/>
        <v>0</v>
      </c>
    </row>
    <row r="350" spans="6:11" x14ac:dyDescent="0.2">
      <c r="F350">
        <f t="shared" si="16"/>
        <v>0</v>
      </c>
      <c r="I350">
        <f t="shared" si="15"/>
        <v>0</v>
      </c>
      <c r="K350">
        <f t="shared" si="14"/>
        <v>0</v>
      </c>
    </row>
    <row r="351" spans="6:11" x14ac:dyDescent="0.2">
      <c r="F351">
        <f t="shared" si="16"/>
        <v>0</v>
      </c>
      <c r="I351">
        <f t="shared" si="15"/>
        <v>0</v>
      </c>
      <c r="K351">
        <f t="shared" si="14"/>
        <v>0</v>
      </c>
    </row>
    <row r="352" spans="6:11" x14ac:dyDescent="0.2">
      <c r="F352">
        <f t="shared" si="16"/>
        <v>0</v>
      </c>
      <c r="I352">
        <f t="shared" si="15"/>
        <v>0</v>
      </c>
      <c r="K352">
        <f t="shared" si="14"/>
        <v>0</v>
      </c>
    </row>
    <row r="353" spans="6:11" x14ac:dyDescent="0.2">
      <c r="F353">
        <f t="shared" si="16"/>
        <v>0</v>
      </c>
      <c r="I353">
        <f t="shared" si="15"/>
        <v>0</v>
      </c>
      <c r="K353">
        <f t="shared" si="14"/>
        <v>0</v>
      </c>
    </row>
    <row r="354" spans="6:11" x14ac:dyDescent="0.2">
      <c r="F354">
        <f t="shared" si="16"/>
        <v>0</v>
      </c>
      <c r="I354">
        <f t="shared" si="15"/>
        <v>0</v>
      </c>
      <c r="K354">
        <f t="shared" si="14"/>
        <v>0</v>
      </c>
    </row>
    <row r="355" spans="6:11" x14ac:dyDescent="0.2">
      <c r="F355">
        <f t="shared" si="16"/>
        <v>0</v>
      </c>
      <c r="I355">
        <f t="shared" si="15"/>
        <v>0</v>
      </c>
      <c r="K355">
        <f t="shared" si="14"/>
        <v>0</v>
      </c>
    </row>
    <row r="356" spans="6:11" x14ac:dyDescent="0.2">
      <c r="I356">
        <f t="shared" si="15"/>
        <v>0</v>
      </c>
      <c r="K356">
        <f t="shared" si="14"/>
        <v>0</v>
      </c>
    </row>
    <row r="357" spans="6:11" x14ac:dyDescent="0.2">
      <c r="I357">
        <f t="shared" si="15"/>
        <v>0</v>
      </c>
      <c r="K357">
        <f t="shared" si="14"/>
        <v>0</v>
      </c>
    </row>
    <row r="358" spans="6:11" x14ac:dyDescent="0.2">
      <c r="I358">
        <f t="shared" si="15"/>
        <v>0</v>
      </c>
      <c r="K358">
        <f t="shared" si="14"/>
        <v>0</v>
      </c>
    </row>
  </sheetData>
  <mergeCells count="1">
    <mergeCell ref="A1:C3"/>
  </mergeCells>
  <pageMargins left="0.7" right="0.7" top="0.75" bottom="0.75" header="0.3" footer="0.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dimension ref="A1:K462"/>
  <sheetViews>
    <sheetView topLeftCell="A398" zoomScale="132" zoomScaleNormal="125" workbookViewId="0">
      <selection activeCell="A406" sqref="A406:E421"/>
    </sheetView>
  </sheetViews>
  <sheetFormatPr baseColWidth="10" defaultRowHeight="12.75" x14ac:dyDescent="0.2"/>
  <cols>
    <col min="1" max="1" width="12.125" customWidth="1"/>
    <col min="2" max="2" width="12.875" customWidth="1"/>
    <col min="3" max="3" width="14.375" customWidth="1"/>
    <col min="4" max="4" width="15.5" customWidth="1"/>
    <col min="5" max="5" width="12" customWidth="1"/>
    <col min="6" max="6" width="12.375" customWidth="1"/>
    <col min="7" max="7" width="22" customWidth="1"/>
    <col min="8" max="8" width="20.875" customWidth="1"/>
    <col min="9" max="9" width="18.625" customWidth="1"/>
    <col min="10" max="10" width="13.125" customWidth="1"/>
    <col min="11" max="11" width="17.375" customWidth="1"/>
  </cols>
  <sheetData>
    <row r="1" spans="1:11" x14ac:dyDescent="0.2">
      <c r="A1" s="127" t="s">
        <v>18255</v>
      </c>
      <c r="B1" s="128"/>
      <c r="C1" s="129"/>
    </row>
    <row r="2" spans="1:11" x14ac:dyDescent="0.2">
      <c r="A2" s="130"/>
      <c r="B2" s="131"/>
      <c r="C2" s="132"/>
    </row>
    <row r="3" spans="1:11" x14ac:dyDescent="0.2">
      <c r="A3" s="133"/>
      <c r="B3" s="134"/>
      <c r="C3" s="135"/>
    </row>
    <row r="4" spans="1:11" ht="13.5" thickBot="1" x14ac:dyDescent="0.25"/>
    <row r="5" spans="1:11" ht="18.75" thickBot="1" x14ac:dyDescent="0.3">
      <c r="A5" s="3" t="s">
        <v>6476</v>
      </c>
      <c r="B5" s="3" t="s">
        <v>6814</v>
      </c>
      <c r="C5" s="3" t="s">
        <v>7844</v>
      </c>
      <c r="D5" s="3" t="s">
        <v>7684</v>
      </c>
      <c r="E5" s="3" t="s">
        <v>7848</v>
      </c>
      <c r="F5" s="4" t="s">
        <v>6904</v>
      </c>
      <c r="G5" s="3" t="s">
        <v>6829</v>
      </c>
      <c r="H5" s="3" t="s">
        <v>6844</v>
      </c>
      <c r="I5" s="3" t="s">
        <v>6404</v>
      </c>
      <c r="J5" s="3" t="s">
        <v>7022</v>
      </c>
      <c r="K5" s="3" t="s">
        <v>6312</v>
      </c>
    </row>
    <row r="6" spans="1:11" x14ac:dyDescent="0.2">
      <c r="A6" t="s">
        <v>18176</v>
      </c>
      <c r="B6" t="s">
        <v>18266</v>
      </c>
      <c r="C6" s="110" t="s">
        <v>18267</v>
      </c>
      <c r="D6">
        <v>1</v>
      </c>
      <c r="E6">
        <v>650</v>
      </c>
      <c r="F6">
        <f t="shared" ref="F6:F69" si="0">D6*E6</f>
        <v>650</v>
      </c>
      <c r="G6" t="s">
        <v>21829</v>
      </c>
      <c r="H6">
        <v>649</v>
      </c>
      <c r="I6">
        <f t="shared" ref="I6:I69" si="1">F6-H6</f>
        <v>1</v>
      </c>
      <c r="J6">
        <v>86.27</v>
      </c>
      <c r="K6">
        <f t="shared" ref="K6:K69" si="2">H6*J6</f>
        <v>55989.229999999996</v>
      </c>
    </row>
    <row r="7" spans="1:11" x14ac:dyDescent="0.2">
      <c r="F7">
        <f t="shared" si="0"/>
        <v>0</v>
      </c>
      <c r="I7">
        <f t="shared" si="1"/>
        <v>0</v>
      </c>
      <c r="K7">
        <f t="shared" si="2"/>
        <v>0</v>
      </c>
    </row>
    <row r="8" spans="1:11" x14ac:dyDescent="0.2">
      <c r="F8">
        <f t="shared" si="0"/>
        <v>0</v>
      </c>
      <c r="I8">
        <f t="shared" si="1"/>
        <v>0</v>
      </c>
      <c r="K8">
        <f t="shared" si="2"/>
        <v>0</v>
      </c>
    </row>
    <row r="9" spans="1:11" x14ac:dyDescent="0.2">
      <c r="A9" t="s">
        <v>18176</v>
      </c>
      <c r="B9" t="s">
        <v>18266</v>
      </c>
      <c r="C9" s="110" t="s">
        <v>18268</v>
      </c>
      <c r="D9">
        <v>1</v>
      </c>
      <c r="E9">
        <v>650</v>
      </c>
      <c r="F9">
        <f t="shared" si="0"/>
        <v>650</v>
      </c>
      <c r="G9" t="s">
        <v>21696</v>
      </c>
      <c r="H9">
        <v>648</v>
      </c>
      <c r="I9">
        <f t="shared" si="1"/>
        <v>2</v>
      </c>
      <c r="J9">
        <v>112.58</v>
      </c>
      <c r="K9">
        <f t="shared" si="2"/>
        <v>72951.839999999997</v>
      </c>
    </row>
    <row r="10" spans="1:11" x14ac:dyDescent="0.2">
      <c r="F10">
        <f t="shared" si="0"/>
        <v>0</v>
      </c>
      <c r="I10">
        <f t="shared" si="1"/>
        <v>0</v>
      </c>
      <c r="K10">
        <f t="shared" si="2"/>
        <v>0</v>
      </c>
    </row>
    <row r="11" spans="1:11" x14ac:dyDescent="0.2">
      <c r="F11">
        <f t="shared" si="0"/>
        <v>0</v>
      </c>
      <c r="I11">
        <f t="shared" si="1"/>
        <v>0</v>
      </c>
      <c r="K11">
        <f t="shared" si="2"/>
        <v>0</v>
      </c>
    </row>
    <row r="12" spans="1:11" x14ac:dyDescent="0.2">
      <c r="A12" t="s">
        <v>18176</v>
      </c>
      <c r="B12" t="s">
        <v>18266</v>
      </c>
      <c r="C12" s="110" t="s">
        <v>18269</v>
      </c>
      <c r="D12">
        <v>1</v>
      </c>
      <c r="E12">
        <v>650</v>
      </c>
      <c r="F12">
        <f t="shared" si="0"/>
        <v>650</v>
      </c>
      <c r="G12" t="s">
        <v>21687</v>
      </c>
      <c r="H12">
        <v>641</v>
      </c>
      <c r="I12">
        <f t="shared" si="1"/>
        <v>9</v>
      </c>
      <c r="J12">
        <v>99.41</v>
      </c>
      <c r="K12">
        <f t="shared" si="2"/>
        <v>63721.81</v>
      </c>
    </row>
    <row r="13" spans="1:11" x14ac:dyDescent="0.2">
      <c r="F13">
        <f t="shared" si="0"/>
        <v>0</v>
      </c>
      <c r="I13">
        <f t="shared" si="1"/>
        <v>0</v>
      </c>
      <c r="K13">
        <f t="shared" si="2"/>
        <v>0</v>
      </c>
    </row>
    <row r="14" spans="1:11" x14ac:dyDescent="0.2">
      <c r="F14">
        <f t="shared" si="0"/>
        <v>0</v>
      </c>
      <c r="I14">
        <f t="shared" si="1"/>
        <v>0</v>
      </c>
      <c r="K14">
        <f t="shared" si="2"/>
        <v>0</v>
      </c>
    </row>
    <row r="15" spans="1:11" x14ac:dyDescent="0.2">
      <c r="A15" t="s">
        <v>18176</v>
      </c>
      <c r="B15" t="s">
        <v>18266</v>
      </c>
      <c r="C15" s="110" t="s">
        <v>18270</v>
      </c>
      <c r="D15">
        <v>1</v>
      </c>
      <c r="E15">
        <v>650</v>
      </c>
      <c r="F15">
        <f t="shared" si="0"/>
        <v>650</v>
      </c>
      <c r="G15" t="s">
        <v>21696</v>
      </c>
      <c r="H15">
        <v>650</v>
      </c>
      <c r="I15">
        <f t="shared" si="1"/>
        <v>0</v>
      </c>
      <c r="J15">
        <v>84.1</v>
      </c>
      <c r="K15">
        <f t="shared" si="2"/>
        <v>54664.999999999993</v>
      </c>
    </row>
    <row r="16" spans="1:11" x14ac:dyDescent="0.2">
      <c r="F16">
        <f t="shared" si="0"/>
        <v>0</v>
      </c>
      <c r="I16">
        <f t="shared" si="1"/>
        <v>0</v>
      </c>
      <c r="K16">
        <f t="shared" si="2"/>
        <v>0</v>
      </c>
    </row>
    <row r="17" spans="1:11" x14ac:dyDescent="0.2">
      <c r="F17">
        <f t="shared" si="0"/>
        <v>0</v>
      </c>
      <c r="I17">
        <f t="shared" si="1"/>
        <v>0</v>
      </c>
      <c r="K17">
        <f t="shared" si="2"/>
        <v>0</v>
      </c>
    </row>
    <row r="18" spans="1:11" x14ac:dyDescent="0.2">
      <c r="A18" t="s">
        <v>18176</v>
      </c>
      <c r="B18" t="s">
        <v>18266</v>
      </c>
      <c r="C18" s="110" t="s">
        <v>18271</v>
      </c>
      <c r="D18">
        <v>1</v>
      </c>
      <c r="E18">
        <v>650</v>
      </c>
      <c r="F18">
        <f t="shared" si="0"/>
        <v>650</v>
      </c>
      <c r="G18" t="s">
        <v>21741</v>
      </c>
      <c r="H18">
        <v>647</v>
      </c>
      <c r="I18">
        <f t="shared" si="1"/>
        <v>3</v>
      </c>
      <c r="J18">
        <v>99.49</v>
      </c>
      <c r="K18">
        <f t="shared" si="2"/>
        <v>64370.03</v>
      </c>
    </row>
    <row r="19" spans="1:11" x14ac:dyDescent="0.2">
      <c r="F19">
        <f t="shared" si="0"/>
        <v>0</v>
      </c>
      <c r="I19">
        <f t="shared" si="1"/>
        <v>0</v>
      </c>
      <c r="K19">
        <f t="shared" si="2"/>
        <v>0</v>
      </c>
    </row>
    <row r="20" spans="1:11" x14ac:dyDescent="0.2">
      <c r="F20">
        <f t="shared" si="0"/>
        <v>0</v>
      </c>
      <c r="I20">
        <f t="shared" si="1"/>
        <v>0</v>
      </c>
      <c r="K20">
        <f t="shared" si="2"/>
        <v>0</v>
      </c>
    </row>
    <row r="21" spans="1:11" x14ac:dyDescent="0.2">
      <c r="A21" t="s">
        <v>18176</v>
      </c>
      <c r="B21" t="s">
        <v>18266</v>
      </c>
      <c r="C21" s="110" t="s">
        <v>18272</v>
      </c>
      <c r="D21">
        <v>1</v>
      </c>
      <c r="E21">
        <v>650</v>
      </c>
      <c r="F21">
        <f t="shared" si="0"/>
        <v>650</v>
      </c>
      <c r="G21" t="s">
        <v>21829</v>
      </c>
      <c r="H21">
        <v>651</v>
      </c>
      <c r="I21">
        <f t="shared" si="1"/>
        <v>-1</v>
      </c>
      <c r="J21">
        <v>86.11</v>
      </c>
      <c r="K21">
        <f t="shared" si="2"/>
        <v>56057.61</v>
      </c>
    </row>
    <row r="22" spans="1:11" x14ac:dyDescent="0.2">
      <c r="F22">
        <f t="shared" si="0"/>
        <v>0</v>
      </c>
      <c r="I22">
        <f t="shared" si="1"/>
        <v>0</v>
      </c>
      <c r="K22">
        <f t="shared" si="2"/>
        <v>0</v>
      </c>
    </row>
    <row r="23" spans="1:11" x14ac:dyDescent="0.2">
      <c r="F23">
        <f t="shared" si="0"/>
        <v>0</v>
      </c>
      <c r="I23">
        <f t="shared" si="1"/>
        <v>0</v>
      </c>
      <c r="K23">
        <f t="shared" si="2"/>
        <v>0</v>
      </c>
    </row>
    <row r="24" spans="1:11" x14ac:dyDescent="0.2">
      <c r="A24" t="s">
        <v>18176</v>
      </c>
      <c r="B24" t="s">
        <v>18266</v>
      </c>
      <c r="C24" s="110" t="s">
        <v>18273</v>
      </c>
      <c r="D24">
        <v>1</v>
      </c>
      <c r="E24">
        <v>650</v>
      </c>
      <c r="F24">
        <f t="shared" si="0"/>
        <v>650</v>
      </c>
      <c r="G24" t="s">
        <v>21696</v>
      </c>
      <c r="H24">
        <v>648</v>
      </c>
      <c r="I24">
        <f t="shared" si="1"/>
        <v>2</v>
      </c>
      <c r="J24">
        <v>82.25</v>
      </c>
      <c r="K24">
        <f t="shared" si="2"/>
        <v>53298</v>
      </c>
    </row>
    <row r="25" spans="1:11" x14ac:dyDescent="0.2">
      <c r="F25">
        <f t="shared" si="0"/>
        <v>0</v>
      </c>
      <c r="I25">
        <f t="shared" si="1"/>
        <v>0</v>
      </c>
      <c r="K25">
        <f t="shared" si="2"/>
        <v>0</v>
      </c>
    </row>
    <row r="26" spans="1:11" x14ac:dyDescent="0.2">
      <c r="F26">
        <f t="shared" si="0"/>
        <v>0</v>
      </c>
      <c r="I26">
        <f t="shared" si="1"/>
        <v>0</v>
      </c>
      <c r="K26">
        <f t="shared" si="2"/>
        <v>0</v>
      </c>
    </row>
    <row r="27" spans="1:11" x14ac:dyDescent="0.2">
      <c r="A27" t="s">
        <v>18176</v>
      </c>
      <c r="B27" t="s">
        <v>18266</v>
      </c>
      <c r="C27" s="110" t="s">
        <v>18274</v>
      </c>
      <c r="D27">
        <v>1</v>
      </c>
      <c r="E27">
        <v>650</v>
      </c>
      <c r="F27">
        <f t="shared" si="0"/>
        <v>650</v>
      </c>
      <c r="G27" t="s">
        <v>18968</v>
      </c>
      <c r="H27">
        <v>641</v>
      </c>
      <c r="I27">
        <f t="shared" si="1"/>
        <v>9</v>
      </c>
      <c r="J27">
        <v>81.739999999999995</v>
      </c>
      <c r="K27">
        <f t="shared" si="2"/>
        <v>52395.34</v>
      </c>
    </row>
    <row r="28" spans="1:11" x14ac:dyDescent="0.2">
      <c r="F28">
        <f t="shared" si="0"/>
        <v>0</v>
      </c>
      <c r="I28">
        <f t="shared" si="1"/>
        <v>0</v>
      </c>
      <c r="K28">
        <f t="shared" si="2"/>
        <v>0</v>
      </c>
    </row>
    <row r="29" spans="1:11" x14ac:dyDescent="0.2">
      <c r="F29">
        <f t="shared" si="0"/>
        <v>0</v>
      </c>
      <c r="I29">
        <f t="shared" si="1"/>
        <v>0</v>
      </c>
      <c r="K29">
        <f t="shared" si="2"/>
        <v>0</v>
      </c>
    </row>
    <row r="30" spans="1:11" x14ac:dyDescent="0.2">
      <c r="A30" t="s">
        <v>18176</v>
      </c>
      <c r="B30" t="s">
        <v>18266</v>
      </c>
      <c r="C30" s="110" t="s">
        <v>18275</v>
      </c>
      <c r="D30">
        <v>1</v>
      </c>
      <c r="E30">
        <v>650</v>
      </c>
      <c r="F30">
        <f t="shared" si="0"/>
        <v>650</v>
      </c>
      <c r="G30" t="s">
        <v>18760</v>
      </c>
      <c r="H30">
        <v>650</v>
      </c>
      <c r="I30">
        <f t="shared" si="1"/>
        <v>0</v>
      </c>
      <c r="J30">
        <v>97.83</v>
      </c>
      <c r="K30">
        <f t="shared" si="2"/>
        <v>63589.5</v>
      </c>
    </row>
    <row r="31" spans="1:11" x14ac:dyDescent="0.2">
      <c r="F31">
        <f t="shared" si="0"/>
        <v>0</v>
      </c>
      <c r="I31">
        <f t="shared" si="1"/>
        <v>0</v>
      </c>
      <c r="K31">
        <f t="shared" si="2"/>
        <v>0</v>
      </c>
    </row>
    <row r="32" spans="1:11" x14ac:dyDescent="0.2">
      <c r="F32">
        <f t="shared" si="0"/>
        <v>0</v>
      </c>
      <c r="I32">
        <f t="shared" si="1"/>
        <v>0</v>
      </c>
      <c r="K32">
        <f t="shared" si="2"/>
        <v>0</v>
      </c>
    </row>
    <row r="33" spans="1:11" x14ac:dyDescent="0.2">
      <c r="F33">
        <f t="shared" si="0"/>
        <v>0</v>
      </c>
      <c r="I33">
        <f t="shared" si="1"/>
        <v>0</v>
      </c>
      <c r="K33">
        <f t="shared" si="2"/>
        <v>0</v>
      </c>
    </row>
    <row r="34" spans="1:11" x14ac:dyDescent="0.2">
      <c r="A34" t="s">
        <v>18222</v>
      </c>
      <c r="B34" t="s">
        <v>18276</v>
      </c>
      <c r="C34" s="110" t="s">
        <v>18277</v>
      </c>
      <c r="D34">
        <v>1</v>
      </c>
      <c r="E34">
        <v>600</v>
      </c>
      <c r="F34">
        <f t="shared" si="0"/>
        <v>600</v>
      </c>
      <c r="G34" t="s">
        <v>18730</v>
      </c>
      <c r="H34">
        <v>606</v>
      </c>
      <c r="I34">
        <f t="shared" si="1"/>
        <v>-6</v>
      </c>
      <c r="J34">
        <v>110.55</v>
      </c>
      <c r="K34">
        <f t="shared" si="2"/>
        <v>66993.3</v>
      </c>
    </row>
    <row r="35" spans="1:11" x14ac:dyDescent="0.2">
      <c r="F35">
        <f t="shared" si="0"/>
        <v>0</v>
      </c>
      <c r="I35">
        <f t="shared" si="1"/>
        <v>0</v>
      </c>
      <c r="K35">
        <f t="shared" si="2"/>
        <v>0</v>
      </c>
    </row>
    <row r="36" spans="1:11" x14ac:dyDescent="0.2">
      <c r="F36">
        <f t="shared" si="0"/>
        <v>0</v>
      </c>
      <c r="I36">
        <f t="shared" si="1"/>
        <v>0</v>
      </c>
      <c r="K36">
        <f t="shared" si="2"/>
        <v>0</v>
      </c>
    </row>
    <row r="37" spans="1:11" x14ac:dyDescent="0.2">
      <c r="A37" t="s">
        <v>18222</v>
      </c>
      <c r="B37" t="s">
        <v>18276</v>
      </c>
      <c r="C37" s="110" t="s">
        <v>18278</v>
      </c>
      <c r="D37">
        <v>1</v>
      </c>
      <c r="E37">
        <v>600</v>
      </c>
      <c r="F37">
        <f t="shared" si="0"/>
        <v>600</v>
      </c>
      <c r="G37" t="s">
        <v>18930</v>
      </c>
      <c r="H37">
        <v>605</v>
      </c>
      <c r="I37">
        <f t="shared" si="1"/>
        <v>-5</v>
      </c>
      <c r="J37">
        <v>115.73</v>
      </c>
      <c r="K37">
        <f t="shared" si="2"/>
        <v>70016.650000000009</v>
      </c>
    </row>
    <row r="38" spans="1:11" x14ac:dyDescent="0.2">
      <c r="F38">
        <f t="shared" si="0"/>
        <v>0</v>
      </c>
      <c r="I38">
        <f t="shared" si="1"/>
        <v>0</v>
      </c>
      <c r="K38">
        <f t="shared" si="2"/>
        <v>0</v>
      </c>
    </row>
    <row r="39" spans="1:11" x14ac:dyDescent="0.2">
      <c r="F39">
        <f t="shared" si="0"/>
        <v>0</v>
      </c>
      <c r="I39">
        <f t="shared" si="1"/>
        <v>0</v>
      </c>
      <c r="K39">
        <f t="shared" si="2"/>
        <v>0</v>
      </c>
    </row>
    <row r="40" spans="1:11" x14ac:dyDescent="0.2">
      <c r="A40" t="s">
        <v>18222</v>
      </c>
      <c r="B40" t="s">
        <v>18276</v>
      </c>
      <c r="C40" s="110" t="s">
        <v>17432</v>
      </c>
      <c r="D40">
        <v>1</v>
      </c>
      <c r="E40">
        <v>600</v>
      </c>
      <c r="F40">
        <f t="shared" si="0"/>
        <v>600</v>
      </c>
      <c r="G40" t="s">
        <v>19023</v>
      </c>
      <c r="H40">
        <v>661</v>
      </c>
      <c r="I40">
        <f t="shared" si="1"/>
        <v>-61</v>
      </c>
      <c r="J40">
        <v>105.26</v>
      </c>
      <c r="K40">
        <f t="shared" si="2"/>
        <v>69576.86</v>
      </c>
    </row>
    <row r="41" spans="1:11" x14ac:dyDescent="0.2">
      <c r="F41">
        <f t="shared" si="0"/>
        <v>0</v>
      </c>
      <c r="I41">
        <f t="shared" si="1"/>
        <v>0</v>
      </c>
      <c r="K41">
        <f t="shared" si="2"/>
        <v>0</v>
      </c>
    </row>
    <row r="42" spans="1:11" x14ac:dyDescent="0.2">
      <c r="F42">
        <f t="shared" si="0"/>
        <v>0</v>
      </c>
      <c r="I42">
        <f t="shared" si="1"/>
        <v>0</v>
      </c>
      <c r="K42">
        <f t="shared" si="2"/>
        <v>0</v>
      </c>
    </row>
    <row r="43" spans="1:11" x14ac:dyDescent="0.2">
      <c r="A43" t="s">
        <v>18222</v>
      </c>
      <c r="B43" t="s">
        <v>18276</v>
      </c>
      <c r="C43" s="110" t="s">
        <v>18279</v>
      </c>
      <c r="D43">
        <v>1</v>
      </c>
      <c r="E43">
        <v>600</v>
      </c>
      <c r="F43">
        <f t="shared" si="0"/>
        <v>600</v>
      </c>
      <c r="G43" s="89" t="s">
        <v>18607</v>
      </c>
      <c r="I43">
        <f t="shared" si="1"/>
        <v>600</v>
      </c>
      <c r="K43">
        <f t="shared" si="2"/>
        <v>0</v>
      </c>
    </row>
    <row r="44" spans="1:11" x14ac:dyDescent="0.2">
      <c r="F44">
        <f t="shared" si="0"/>
        <v>0</v>
      </c>
      <c r="I44">
        <f t="shared" si="1"/>
        <v>0</v>
      </c>
      <c r="K44">
        <f t="shared" si="2"/>
        <v>0</v>
      </c>
    </row>
    <row r="45" spans="1:11" x14ac:dyDescent="0.2">
      <c r="F45">
        <f t="shared" si="0"/>
        <v>0</v>
      </c>
      <c r="I45">
        <f t="shared" si="1"/>
        <v>0</v>
      </c>
      <c r="K45">
        <f t="shared" si="2"/>
        <v>0</v>
      </c>
    </row>
    <row r="46" spans="1:11" x14ac:dyDescent="0.2">
      <c r="A46" t="s">
        <v>18222</v>
      </c>
      <c r="B46" t="s">
        <v>18276</v>
      </c>
      <c r="C46" s="110" t="s">
        <v>18280</v>
      </c>
      <c r="D46">
        <v>1</v>
      </c>
      <c r="E46">
        <v>600</v>
      </c>
      <c r="F46">
        <f t="shared" si="0"/>
        <v>600</v>
      </c>
      <c r="G46" t="s">
        <v>19023</v>
      </c>
      <c r="H46">
        <v>601</v>
      </c>
      <c r="I46">
        <f t="shared" si="1"/>
        <v>-1</v>
      </c>
      <c r="J46">
        <v>106.99</v>
      </c>
      <c r="K46">
        <f t="shared" si="2"/>
        <v>64300.99</v>
      </c>
    </row>
    <row r="47" spans="1:11" x14ac:dyDescent="0.2">
      <c r="F47">
        <f t="shared" si="0"/>
        <v>0</v>
      </c>
      <c r="I47">
        <f t="shared" si="1"/>
        <v>0</v>
      </c>
      <c r="K47">
        <f t="shared" si="2"/>
        <v>0</v>
      </c>
    </row>
    <row r="48" spans="1:11" x14ac:dyDescent="0.2">
      <c r="F48">
        <f t="shared" si="0"/>
        <v>0</v>
      </c>
      <c r="I48">
        <f t="shared" si="1"/>
        <v>0</v>
      </c>
      <c r="K48">
        <f t="shared" si="2"/>
        <v>0</v>
      </c>
    </row>
    <row r="49" spans="1:11" x14ac:dyDescent="0.2">
      <c r="A49" t="s">
        <v>18222</v>
      </c>
      <c r="B49" t="s">
        <v>18276</v>
      </c>
      <c r="C49" s="110" t="s">
        <v>18281</v>
      </c>
      <c r="D49">
        <v>1</v>
      </c>
      <c r="E49">
        <v>600</v>
      </c>
      <c r="F49">
        <f t="shared" si="0"/>
        <v>600</v>
      </c>
      <c r="G49" t="s">
        <v>18905</v>
      </c>
      <c r="H49">
        <v>603</v>
      </c>
      <c r="I49">
        <f t="shared" si="1"/>
        <v>-3</v>
      </c>
      <c r="J49">
        <v>109.07</v>
      </c>
      <c r="K49">
        <f t="shared" si="2"/>
        <v>65769.209999999992</v>
      </c>
    </row>
    <row r="50" spans="1:11" x14ac:dyDescent="0.2">
      <c r="F50">
        <f t="shared" si="0"/>
        <v>0</v>
      </c>
      <c r="I50">
        <f t="shared" si="1"/>
        <v>0</v>
      </c>
      <c r="K50">
        <f t="shared" si="2"/>
        <v>0</v>
      </c>
    </row>
    <row r="51" spans="1:11" x14ac:dyDescent="0.2">
      <c r="F51">
        <f t="shared" si="0"/>
        <v>0</v>
      </c>
      <c r="I51">
        <f t="shared" si="1"/>
        <v>0</v>
      </c>
      <c r="K51">
        <f t="shared" si="2"/>
        <v>0</v>
      </c>
    </row>
    <row r="52" spans="1:11" x14ac:dyDescent="0.2">
      <c r="A52" t="s">
        <v>18222</v>
      </c>
      <c r="B52" t="s">
        <v>18276</v>
      </c>
      <c r="C52" s="110" t="s">
        <v>18282</v>
      </c>
      <c r="D52">
        <v>1</v>
      </c>
      <c r="E52">
        <v>600</v>
      </c>
      <c r="F52">
        <f t="shared" si="0"/>
        <v>600</v>
      </c>
      <c r="G52" s="89" t="s">
        <v>18607</v>
      </c>
      <c r="I52">
        <f t="shared" si="1"/>
        <v>600</v>
      </c>
      <c r="K52">
        <f t="shared" si="2"/>
        <v>0</v>
      </c>
    </row>
    <row r="53" spans="1:11" x14ac:dyDescent="0.2">
      <c r="F53">
        <f t="shared" si="0"/>
        <v>0</v>
      </c>
      <c r="I53">
        <f t="shared" si="1"/>
        <v>0</v>
      </c>
      <c r="K53">
        <f t="shared" si="2"/>
        <v>0</v>
      </c>
    </row>
    <row r="54" spans="1:11" x14ac:dyDescent="0.2">
      <c r="F54">
        <f t="shared" si="0"/>
        <v>0</v>
      </c>
      <c r="I54">
        <f t="shared" si="1"/>
        <v>0</v>
      </c>
      <c r="K54">
        <f t="shared" si="2"/>
        <v>0</v>
      </c>
    </row>
    <row r="55" spans="1:11" x14ac:dyDescent="0.2">
      <c r="A55" t="s">
        <v>18222</v>
      </c>
      <c r="B55" t="s">
        <v>18276</v>
      </c>
      <c r="C55" s="110" t="s">
        <v>18283</v>
      </c>
      <c r="D55">
        <v>1</v>
      </c>
      <c r="E55">
        <v>600</v>
      </c>
      <c r="F55">
        <f t="shared" si="0"/>
        <v>600</v>
      </c>
      <c r="G55" t="s">
        <v>21829</v>
      </c>
      <c r="H55">
        <v>671</v>
      </c>
      <c r="I55">
        <f t="shared" si="1"/>
        <v>-71</v>
      </c>
      <c r="J55">
        <v>93.8</v>
      </c>
      <c r="K55">
        <f t="shared" si="2"/>
        <v>62939.799999999996</v>
      </c>
    </row>
    <row r="56" spans="1:11" x14ac:dyDescent="0.2">
      <c r="F56">
        <f t="shared" si="0"/>
        <v>0</v>
      </c>
      <c r="I56">
        <f t="shared" si="1"/>
        <v>0</v>
      </c>
      <c r="K56">
        <f t="shared" si="2"/>
        <v>0</v>
      </c>
    </row>
    <row r="57" spans="1:11" x14ac:dyDescent="0.2">
      <c r="F57">
        <f t="shared" si="0"/>
        <v>0</v>
      </c>
      <c r="I57">
        <f t="shared" si="1"/>
        <v>0</v>
      </c>
      <c r="K57">
        <f t="shared" si="2"/>
        <v>0</v>
      </c>
    </row>
    <row r="58" spans="1:11" x14ac:dyDescent="0.2">
      <c r="A58" t="s">
        <v>18176</v>
      </c>
      <c r="B58" t="s">
        <v>18498</v>
      </c>
      <c r="C58" s="110" t="s">
        <v>18499</v>
      </c>
      <c r="D58">
        <v>1</v>
      </c>
      <c r="E58">
        <v>600</v>
      </c>
      <c r="F58">
        <f t="shared" si="0"/>
        <v>600</v>
      </c>
      <c r="G58" t="s">
        <v>21741</v>
      </c>
      <c r="H58">
        <v>551</v>
      </c>
      <c r="I58">
        <f t="shared" si="1"/>
        <v>49</v>
      </c>
      <c r="J58">
        <v>95.84</v>
      </c>
      <c r="K58">
        <f t="shared" si="2"/>
        <v>52807.840000000004</v>
      </c>
    </row>
    <row r="59" spans="1:11" x14ac:dyDescent="0.2">
      <c r="F59">
        <f t="shared" si="0"/>
        <v>0</v>
      </c>
      <c r="I59">
        <f t="shared" si="1"/>
        <v>0</v>
      </c>
      <c r="K59">
        <f t="shared" si="2"/>
        <v>0</v>
      </c>
    </row>
    <row r="60" spans="1:11" x14ac:dyDescent="0.2">
      <c r="F60">
        <f t="shared" si="0"/>
        <v>0</v>
      </c>
      <c r="I60">
        <f t="shared" si="1"/>
        <v>0</v>
      </c>
      <c r="K60">
        <f t="shared" si="2"/>
        <v>0</v>
      </c>
    </row>
    <row r="61" spans="1:11" x14ac:dyDescent="0.2">
      <c r="A61" t="s">
        <v>18176</v>
      </c>
      <c r="B61" t="s">
        <v>18498</v>
      </c>
      <c r="C61" s="110" t="s">
        <v>18500</v>
      </c>
      <c r="D61">
        <v>1</v>
      </c>
      <c r="E61">
        <v>600</v>
      </c>
      <c r="F61">
        <f t="shared" si="0"/>
        <v>600</v>
      </c>
      <c r="G61" t="s">
        <v>21687</v>
      </c>
      <c r="H61">
        <v>593</v>
      </c>
      <c r="I61">
        <f t="shared" si="1"/>
        <v>7</v>
      </c>
      <c r="J61">
        <v>69.64</v>
      </c>
      <c r="K61">
        <f t="shared" si="2"/>
        <v>41296.519999999997</v>
      </c>
    </row>
    <row r="62" spans="1:11" x14ac:dyDescent="0.2">
      <c r="F62">
        <f t="shared" si="0"/>
        <v>0</v>
      </c>
      <c r="I62">
        <f t="shared" si="1"/>
        <v>0</v>
      </c>
      <c r="K62">
        <f t="shared" si="2"/>
        <v>0</v>
      </c>
    </row>
    <row r="63" spans="1:11" x14ac:dyDescent="0.2">
      <c r="F63">
        <f t="shared" si="0"/>
        <v>0</v>
      </c>
      <c r="I63">
        <f t="shared" si="1"/>
        <v>0</v>
      </c>
      <c r="K63">
        <f t="shared" si="2"/>
        <v>0</v>
      </c>
    </row>
    <row r="64" spans="1:11" x14ac:dyDescent="0.2">
      <c r="A64" t="s">
        <v>18176</v>
      </c>
      <c r="B64" t="s">
        <v>18498</v>
      </c>
      <c r="C64" s="110" t="s">
        <v>18501</v>
      </c>
      <c r="D64">
        <v>1</v>
      </c>
      <c r="E64">
        <v>600</v>
      </c>
      <c r="F64">
        <f t="shared" si="0"/>
        <v>600</v>
      </c>
      <c r="G64" t="s">
        <v>21742</v>
      </c>
      <c r="H64">
        <v>556</v>
      </c>
      <c r="I64">
        <f t="shared" si="1"/>
        <v>44</v>
      </c>
      <c r="J64">
        <v>89.74</v>
      </c>
      <c r="K64">
        <f t="shared" si="2"/>
        <v>49895.439999999995</v>
      </c>
    </row>
    <row r="65" spans="1:11" x14ac:dyDescent="0.2">
      <c r="F65">
        <f t="shared" si="0"/>
        <v>0</v>
      </c>
      <c r="I65">
        <f t="shared" si="1"/>
        <v>0</v>
      </c>
      <c r="K65">
        <f t="shared" si="2"/>
        <v>0</v>
      </c>
    </row>
    <row r="66" spans="1:11" x14ac:dyDescent="0.2">
      <c r="F66">
        <f t="shared" si="0"/>
        <v>0</v>
      </c>
      <c r="I66">
        <f t="shared" si="1"/>
        <v>0</v>
      </c>
      <c r="K66">
        <f t="shared" si="2"/>
        <v>0</v>
      </c>
    </row>
    <row r="67" spans="1:11" x14ac:dyDescent="0.2">
      <c r="A67" t="s">
        <v>18176</v>
      </c>
      <c r="B67" t="s">
        <v>18498</v>
      </c>
      <c r="C67" s="110" t="s">
        <v>18502</v>
      </c>
      <c r="D67">
        <v>1</v>
      </c>
      <c r="E67">
        <v>600</v>
      </c>
      <c r="F67">
        <f t="shared" si="0"/>
        <v>600</v>
      </c>
      <c r="G67" t="s">
        <v>21696</v>
      </c>
      <c r="H67">
        <v>563</v>
      </c>
      <c r="I67">
        <f t="shared" si="1"/>
        <v>37</v>
      </c>
      <c r="J67">
        <v>85.33</v>
      </c>
      <c r="K67">
        <f t="shared" si="2"/>
        <v>48040.79</v>
      </c>
    </row>
    <row r="68" spans="1:11" x14ac:dyDescent="0.2">
      <c r="F68">
        <f t="shared" si="0"/>
        <v>0</v>
      </c>
      <c r="I68">
        <f t="shared" si="1"/>
        <v>0</v>
      </c>
      <c r="K68">
        <f t="shared" si="2"/>
        <v>0</v>
      </c>
    </row>
    <row r="69" spans="1:11" x14ac:dyDescent="0.2">
      <c r="F69">
        <f t="shared" si="0"/>
        <v>0</v>
      </c>
      <c r="I69">
        <f t="shared" si="1"/>
        <v>0</v>
      </c>
      <c r="K69">
        <f t="shared" si="2"/>
        <v>0</v>
      </c>
    </row>
    <row r="70" spans="1:11" x14ac:dyDescent="0.2">
      <c r="A70" t="s">
        <v>18176</v>
      </c>
      <c r="B70" t="s">
        <v>18498</v>
      </c>
      <c r="C70" s="110" t="s">
        <v>16004</v>
      </c>
      <c r="D70">
        <v>1</v>
      </c>
      <c r="E70">
        <v>600</v>
      </c>
      <c r="F70">
        <f t="shared" ref="F70:F133" si="3">D70*E70</f>
        <v>600</v>
      </c>
      <c r="G70" t="s">
        <v>21696</v>
      </c>
      <c r="H70">
        <v>563</v>
      </c>
      <c r="I70">
        <f>F70-H70</f>
        <v>37</v>
      </c>
      <c r="J70">
        <v>90.14</v>
      </c>
      <c r="K70">
        <f>H70*J70</f>
        <v>50748.82</v>
      </c>
    </row>
    <row r="71" spans="1:11" x14ac:dyDescent="0.2">
      <c r="F71">
        <f t="shared" si="3"/>
        <v>0</v>
      </c>
      <c r="I71">
        <f t="shared" ref="I71:I134" si="4">F71-H71</f>
        <v>0</v>
      </c>
      <c r="K71">
        <f>H71*J71</f>
        <v>0</v>
      </c>
    </row>
    <row r="72" spans="1:11" x14ac:dyDescent="0.2">
      <c r="F72">
        <f t="shared" si="3"/>
        <v>0</v>
      </c>
      <c r="I72">
        <f t="shared" si="4"/>
        <v>0</v>
      </c>
      <c r="K72">
        <f>H72*J72</f>
        <v>0</v>
      </c>
    </row>
    <row r="73" spans="1:11" x14ac:dyDescent="0.2">
      <c r="A73" t="s">
        <v>18176</v>
      </c>
      <c r="B73" t="s">
        <v>18498</v>
      </c>
      <c r="C73" s="110" t="s">
        <v>18503</v>
      </c>
      <c r="D73">
        <v>1</v>
      </c>
      <c r="E73">
        <v>600</v>
      </c>
      <c r="F73">
        <f t="shared" si="3"/>
        <v>600</v>
      </c>
      <c r="G73" t="s">
        <v>21830</v>
      </c>
      <c r="H73">
        <v>561</v>
      </c>
      <c r="I73">
        <f t="shared" si="4"/>
        <v>39</v>
      </c>
      <c r="J73">
        <v>72.05</v>
      </c>
      <c r="K73">
        <f t="shared" ref="K73:K136" si="5">H73*J73</f>
        <v>40420.049999999996</v>
      </c>
    </row>
    <row r="74" spans="1:11" x14ac:dyDescent="0.2">
      <c r="F74">
        <f t="shared" si="3"/>
        <v>0</v>
      </c>
      <c r="I74">
        <f t="shared" si="4"/>
        <v>0</v>
      </c>
      <c r="K74">
        <f t="shared" si="5"/>
        <v>0</v>
      </c>
    </row>
    <row r="75" spans="1:11" x14ac:dyDescent="0.2">
      <c r="F75">
        <f t="shared" si="3"/>
        <v>0</v>
      </c>
      <c r="I75">
        <f t="shared" si="4"/>
        <v>0</v>
      </c>
      <c r="K75">
        <f t="shared" si="5"/>
        <v>0</v>
      </c>
    </row>
    <row r="76" spans="1:11" x14ac:dyDescent="0.2">
      <c r="A76" t="s">
        <v>21831</v>
      </c>
      <c r="B76" t="s">
        <v>18679</v>
      </c>
      <c r="C76" s="110" t="s">
        <v>18680</v>
      </c>
      <c r="D76">
        <v>1</v>
      </c>
      <c r="E76">
        <v>856</v>
      </c>
      <c r="F76">
        <f t="shared" si="3"/>
        <v>856</v>
      </c>
      <c r="G76" t="s">
        <v>18804</v>
      </c>
      <c r="H76">
        <v>863</v>
      </c>
      <c r="I76">
        <f t="shared" si="4"/>
        <v>-7</v>
      </c>
      <c r="J76">
        <v>101.34</v>
      </c>
      <c r="K76">
        <f t="shared" si="5"/>
        <v>87456.42</v>
      </c>
    </row>
    <row r="77" spans="1:11" x14ac:dyDescent="0.2">
      <c r="F77">
        <f t="shared" si="3"/>
        <v>0</v>
      </c>
      <c r="I77">
        <f t="shared" si="4"/>
        <v>0</v>
      </c>
      <c r="K77">
        <f t="shared" si="5"/>
        <v>0</v>
      </c>
    </row>
    <row r="78" spans="1:11" x14ac:dyDescent="0.2">
      <c r="F78">
        <f t="shared" si="3"/>
        <v>0</v>
      </c>
      <c r="I78">
        <f t="shared" si="4"/>
        <v>0</v>
      </c>
      <c r="K78">
        <f t="shared" si="5"/>
        <v>0</v>
      </c>
    </row>
    <row r="79" spans="1:11" x14ac:dyDescent="0.2">
      <c r="A79" t="s">
        <v>21831</v>
      </c>
      <c r="B79" t="s">
        <v>18679</v>
      </c>
      <c r="C79" s="110" t="s">
        <v>18681</v>
      </c>
      <c r="D79">
        <v>1</v>
      </c>
      <c r="E79">
        <v>856</v>
      </c>
      <c r="F79">
        <f t="shared" si="3"/>
        <v>856</v>
      </c>
      <c r="G79" t="s">
        <v>19105</v>
      </c>
      <c r="H79">
        <v>840</v>
      </c>
      <c r="I79">
        <f t="shared" si="4"/>
        <v>16</v>
      </c>
      <c r="J79">
        <v>93.69</v>
      </c>
      <c r="K79">
        <f t="shared" si="5"/>
        <v>78699.599999999991</v>
      </c>
    </row>
    <row r="80" spans="1:11" x14ac:dyDescent="0.2">
      <c r="F80">
        <f t="shared" si="3"/>
        <v>0</v>
      </c>
      <c r="I80">
        <f t="shared" si="4"/>
        <v>0</v>
      </c>
      <c r="K80">
        <f t="shared" si="5"/>
        <v>0</v>
      </c>
    </row>
    <row r="81" spans="1:11" x14ac:dyDescent="0.2">
      <c r="F81">
        <f t="shared" si="3"/>
        <v>0</v>
      </c>
      <c r="I81">
        <f t="shared" si="4"/>
        <v>0</v>
      </c>
      <c r="K81">
        <f t="shared" si="5"/>
        <v>0</v>
      </c>
    </row>
    <row r="82" spans="1:11" x14ac:dyDescent="0.2">
      <c r="A82" t="s">
        <v>21831</v>
      </c>
      <c r="B82" t="s">
        <v>18682</v>
      </c>
      <c r="C82" s="110" t="s">
        <v>18683</v>
      </c>
      <c r="D82">
        <v>1</v>
      </c>
      <c r="E82">
        <v>607</v>
      </c>
      <c r="F82">
        <f t="shared" si="3"/>
        <v>607</v>
      </c>
      <c r="G82" t="s">
        <v>19242</v>
      </c>
      <c r="H82">
        <v>583</v>
      </c>
      <c r="I82">
        <f t="shared" si="4"/>
        <v>24</v>
      </c>
      <c r="J82">
        <v>87.41</v>
      </c>
      <c r="K82">
        <f t="shared" si="5"/>
        <v>50960.03</v>
      </c>
    </row>
    <row r="83" spans="1:11" x14ac:dyDescent="0.2">
      <c r="F83">
        <f t="shared" si="3"/>
        <v>0</v>
      </c>
      <c r="I83">
        <f t="shared" si="4"/>
        <v>0</v>
      </c>
      <c r="K83">
        <f t="shared" si="5"/>
        <v>0</v>
      </c>
    </row>
    <row r="84" spans="1:11" x14ac:dyDescent="0.2">
      <c r="F84">
        <f t="shared" si="3"/>
        <v>0</v>
      </c>
      <c r="I84">
        <f t="shared" si="4"/>
        <v>0</v>
      </c>
      <c r="K84">
        <f t="shared" si="5"/>
        <v>0</v>
      </c>
    </row>
    <row r="85" spans="1:11" x14ac:dyDescent="0.2">
      <c r="A85" t="s">
        <v>21831</v>
      </c>
      <c r="B85" t="s">
        <v>18684</v>
      </c>
      <c r="C85" s="110" t="s">
        <v>18282</v>
      </c>
      <c r="D85">
        <v>1</v>
      </c>
      <c r="E85">
        <v>700</v>
      </c>
      <c r="F85">
        <f t="shared" si="3"/>
        <v>700</v>
      </c>
      <c r="G85" t="s">
        <v>19123</v>
      </c>
      <c r="H85">
        <v>754</v>
      </c>
      <c r="I85">
        <f t="shared" si="4"/>
        <v>-54</v>
      </c>
      <c r="J85">
        <v>100.33</v>
      </c>
      <c r="K85">
        <f t="shared" si="5"/>
        <v>75648.819999999992</v>
      </c>
    </row>
    <row r="86" spans="1:11" x14ac:dyDescent="0.2">
      <c r="F86">
        <f t="shared" si="3"/>
        <v>0</v>
      </c>
      <c r="I86">
        <f t="shared" si="4"/>
        <v>0</v>
      </c>
      <c r="K86">
        <f t="shared" si="5"/>
        <v>0</v>
      </c>
    </row>
    <row r="87" spans="1:11" x14ac:dyDescent="0.2">
      <c r="F87">
        <f t="shared" si="3"/>
        <v>0</v>
      </c>
      <c r="I87">
        <f t="shared" si="4"/>
        <v>0</v>
      </c>
      <c r="K87">
        <f t="shared" si="5"/>
        <v>0</v>
      </c>
    </row>
    <row r="88" spans="1:11" x14ac:dyDescent="0.2">
      <c r="A88" t="s">
        <v>21831</v>
      </c>
      <c r="B88" t="s">
        <v>18684</v>
      </c>
      <c r="C88" s="110" t="s">
        <v>18685</v>
      </c>
      <c r="D88">
        <v>1</v>
      </c>
      <c r="E88">
        <v>700</v>
      </c>
      <c r="F88">
        <f t="shared" si="3"/>
        <v>700</v>
      </c>
      <c r="G88" t="s">
        <v>19023</v>
      </c>
      <c r="H88">
        <v>749</v>
      </c>
      <c r="I88">
        <f t="shared" si="4"/>
        <v>-49</v>
      </c>
      <c r="J88">
        <v>119.57</v>
      </c>
      <c r="K88">
        <f t="shared" si="5"/>
        <v>89557.93</v>
      </c>
    </row>
    <row r="89" spans="1:11" x14ac:dyDescent="0.2">
      <c r="F89">
        <f t="shared" si="3"/>
        <v>0</v>
      </c>
      <c r="I89">
        <f t="shared" si="4"/>
        <v>0</v>
      </c>
      <c r="K89">
        <f t="shared" si="5"/>
        <v>0</v>
      </c>
    </row>
    <row r="90" spans="1:11" x14ac:dyDescent="0.2">
      <c r="F90">
        <f t="shared" si="3"/>
        <v>0</v>
      </c>
      <c r="I90">
        <f t="shared" si="4"/>
        <v>0</v>
      </c>
      <c r="K90">
        <f t="shared" si="5"/>
        <v>0</v>
      </c>
    </row>
    <row r="91" spans="1:11" x14ac:dyDescent="0.2">
      <c r="A91" t="s">
        <v>21831</v>
      </c>
      <c r="B91" t="s">
        <v>18684</v>
      </c>
      <c r="C91" s="110" t="s">
        <v>18686</v>
      </c>
      <c r="D91">
        <v>1</v>
      </c>
      <c r="E91">
        <v>700</v>
      </c>
      <c r="F91">
        <f t="shared" si="3"/>
        <v>700</v>
      </c>
      <c r="G91" t="s">
        <v>19082</v>
      </c>
      <c r="H91">
        <v>741</v>
      </c>
      <c r="I91">
        <f t="shared" si="4"/>
        <v>-41</v>
      </c>
      <c r="J91">
        <v>125.15</v>
      </c>
      <c r="K91">
        <f t="shared" si="5"/>
        <v>92736.150000000009</v>
      </c>
    </row>
    <row r="92" spans="1:11" x14ac:dyDescent="0.2">
      <c r="F92">
        <f t="shared" si="3"/>
        <v>0</v>
      </c>
      <c r="I92">
        <f t="shared" si="4"/>
        <v>0</v>
      </c>
      <c r="K92">
        <f t="shared" si="5"/>
        <v>0</v>
      </c>
    </row>
    <row r="93" spans="1:11" x14ac:dyDescent="0.2">
      <c r="F93">
        <f t="shared" si="3"/>
        <v>0</v>
      </c>
      <c r="I93">
        <f t="shared" si="4"/>
        <v>0</v>
      </c>
      <c r="K93">
        <f t="shared" si="5"/>
        <v>0</v>
      </c>
    </row>
    <row r="94" spans="1:11" x14ac:dyDescent="0.2">
      <c r="A94" t="s">
        <v>21831</v>
      </c>
      <c r="B94" t="s">
        <v>18684</v>
      </c>
      <c r="C94" s="110" t="s">
        <v>18687</v>
      </c>
      <c r="D94">
        <v>1</v>
      </c>
      <c r="E94">
        <v>700</v>
      </c>
      <c r="F94">
        <f t="shared" si="3"/>
        <v>700</v>
      </c>
      <c r="G94" t="s">
        <v>18986</v>
      </c>
      <c r="H94">
        <v>690</v>
      </c>
      <c r="I94">
        <f t="shared" si="4"/>
        <v>10</v>
      </c>
      <c r="J94">
        <v>104.81</v>
      </c>
      <c r="K94">
        <f t="shared" si="5"/>
        <v>72318.900000000009</v>
      </c>
    </row>
    <row r="95" spans="1:11" x14ac:dyDescent="0.2">
      <c r="F95">
        <f t="shared" si="3"/>
        <v>0</v>
      </c>
      <c r="I95">
        <f t="shared" si="4"/>
        <v>0</v>
      </c>
      <c r="K95">
        <f t="shared" si="5"/>
        <v>0</v>
      </c>
    </row>
    <row r="96" spans="1:11" x14ac:dyDescent="0.2">
      <c r="F96">
        <f t="shared" si="3"/>
        <v>0</v>
      </c>
      <c r="I96">
        <f t="shared" si="4"/>
        <v>0</v>
      </c>
      <c r="K96">
        <f t="shared" si="5"/>
        <v>0</v>
      </c>
    </row>
    <row r="97" spans="1:11" x14ac:dyDescent="0.2">
      <c r="A97" t="s">
        <v>21831</v>
      </c>
      <c r="B97" t="s">
        <v>18684</v>
      </c>
      <c r="C97" s="110" t="s">
        <v>18688</v>
      </c>
      <c r="D97">
        <v>1</v>
      </c>
      <c r="E97">
        <v>700</v>
      </c>
      <c r="F97">
        <f t="shared" si="3"/>
        <v>700</v>
      </c>
      <c r="G97" t="s">
        <v>18986</v>
      </c>
      <c r="H97">
        <v>686</v>
      </c>
      <c r="I97">
        <f t="shared" si="4"/>
        <v>14</v>
      </c>
      <c r="J97">
        <v>98.43</v>
      </c>
      <c r="K97">
        <f t="shared" si="5"/>
        <v>67522.98000000001</v>
      </c>
    </row>
    <row r="98" spans="1:11" x14ac:dyDescent="0.2">
      <c r="F98">
        <f t="shared" si="3"/>
        <v>0</v>
      </c>
      <c r="I98">
        <f t="shared" si="4"/>
        <v>0</v>
      </c>
      <c r="K98">
        <f t="shared" si="5"/>
        <v>0</v>
      </c>
    </row>
    <row r="99" spans="1:11" x14ac:dyDescent="0.2">
      <c r="F99">
        <f t="shared" si="3"/>
        <v>0</v>
      </c>
      <c r="I99">
        <f t="shared" si="4"/>
        <v>0</v>
      </c>
      <c r="K99">
        <f t="shared" si="5"/>
        <v>0</v>
      </c>
    </row>
    <row r="100" spans="1:11" x14ac:dyDescent="0.2">
      <c r="A100" t="s">
        <v>21831</v>
      </c>
      <c r="B100" t="s">
        <v>18689</v>
      </c>
      <c r="C100" s="110" t="s">
        <v>17946</v>
      </c>
      <c r="D100">
        <v>1</v>
      </c>
      <c r="E100">
        <v>700</v>
      </c>
      <c r="F100">
        <f t="shared" si="3"/>
        <v>700</v>
      </c>
      <c r="G100" t="s">
        <v>19082</v>
      </c>
      <c r="H100">
        <v>476</v>
      </c>
      <c r="I100">
        <f t="shared" si="4"/>
        <v>224</v>
      </c>
      <c r="J100">
        <v>125.45</v>
      </c>
      <c r="K100">
        <f t="shared" si="5"/>
        <v>59714.200000000004</v>
      </c>
    </row>
    <row r="101" spans="1:11" x14ac:dyDescent="0.2">
      <c r="F101">
        <f t="shared" si="3"/>
        <v>0</v>
      </c>
      <c r="I101">
        <f t="shared" si="4"/>
        <v>0</v>
      </c>
      <c r="K101">
        <f t="shared" si="5"/>
        <v>0</v>
      </c>
    </row>
    <row r="102" spans="1:11" x14ac:dyDescent="0.2">
      <c r="F102">
        <f t="shared" si="3"/>
        <v>0</v>
      </c>
      <c r="I102">
        <f t="shared" si="4"/>
        <v>0</v>
      </c>
      <c r="K102">
        <f t="shared" si="5"/>
        <v>0</v>
      </c>
    </row>
    <row r="103" spans="1:11" x14ac:dyDescent="0.2">
      <c r="A103" t="s">
        <v>21831</v>
      </c>
      <c r="B103" t="s">
        <v>18690</v>
      </c>
      <c r="C103" s="110" t="s">
        <v>17224</v>
      </c>
      <c r="D103">
        <v>1</v>
      </c>
      <c r="E103">
        <v>700</v>
      </c>
      <c r="F103">
        <f t="shared" si="3"/>
        <v>700</v>
      </c>
      <c r="G103" t="s">
        <v>18968</v>
      </c>
      <c r="H103">
        <v>681</v>
      </c>
      <c r="I103">
        <f t="shared" si="4"/>
        <v>19</v>
      </c>
      <c r="J103">
        <v>99.89</v>
      </c>
      <c r="K103">
        <f t="shared" si="5"/>
        <v>68025.09</v>
      </c>
    </row>
    <row r="104" spans="1:11" x14ac:dyDescent="0.2">
      <c r="F104">
        <f t="shared" si="3"/>
        <v>0</v>
      </c>
      <c r="I104">
        <f t="shared" si="4"/>
        <v>0</v>
      </c>
      <c r="K104">
        <f t="shared" si="5"/>
        <v>0</v>
      </c>
    </row>
    <row r="105" spans="1:11" x14ac:dyDescent="0.2">
      <c r="F105">
        <f t="shared" si="3"/>
        <v>0</v>
      </c>
      <c r="I105">
        <f t="shared" si="4"/>
        <v>0</v>
      </c>
      <c r="K105">
        <f t="shared" si="5"/>
        <v>0</v>
      </c>
    </row>
    <row r="106" spans="1:11" x14ac:dyDescent="0.2">
      <c r="A106" t="s">
        <v>21831</v>
      </c>
      <c r="B106" t="s">
        <v>18690</v>
      </c>
      <c r="C106" s="110" t="s">
        <v>16167</v>
      </c>
      <c r="D106">
        <v>1</v>
      </c>
      <c r="E106">
        <v>700</v>
      </c>
      <c r="F106">
        <f t="shared" si="3"/>
        <v>700</v>
      </c>
      <c r="G106" t="s">
        <v>19105</v>
      </c>
      <c r="H106">
        <v>502</v>
      </c>
      <c r="I106">
        <f t="shared" si="4"/>
        <v>198</v>
      </c>
      <c r="J106">
        <v>7611</v>
      </c>
      <c r="K106">
        <f t="shared" si="5"/>
        <v>3820722</v>
      </c>
    </row>
    <row r="107" spans="1:11" x14ac:dyDescent="0.2">
      <c r="F107">
        <f t="shared" si="3"/>
        <v>0</v>
      </c>
      <c r="I107">
        <f t="shared" si="4"/>
        <v>0</v>
      </c>
      <c r="K107">
        <f t="shared" si="5"/>
        <v>0</v>
      </c>
    </row>
    <row r="108" spans="1:11" x14ac:dyDescent="0.2">
      <c r="F108">
        <f t="shared" si="3"/>
        <v>0</v>
      </c>
      <c r="I108">
        <f t="shared" si="4"/>
        <v>0</v>
      </c>
      <c r="K108">
        <f t="shared" si="5"/>
        <v>0</v>
      </c>
    </row>
    <row r="109" spans="1:11" x14ac:dyDescent="0.2">
      <c r="A109" t="s">
        <v>21831</v>
      </c>
      <c r="B109" t="s">
        <v>18690</v>
      </c>
      <c r="C109" s="110" t="s">
        <v>18152</v>
      </c>
      <c r="D109">
        <v>1</v>
      </c>
      <c r="E109">
        <v>700</v>
      </c>
      <c r="F109">
        <f t="shared" si="3"/>
        <v>700</v>
      </c>
      <c r="G109" t="s">
        <v>19105</v>
      </c>
      <c r="H109">
        <v>624</v>
      </c>
      <c r="I109">
        <f t="shared" si="4"/>
        <v>76</v>
      </c>
      <c r="J109">
        <v>104.41</v>
      </c>
      <c r="K109">
        <f t="shared" si="5"/>
        <v>65151.839999999997</v>
      </c>
    </row>
    <row r="110" spans="1:11" x14ac:dyDescent="0.2">
      <c r="F110">
        <f t="shared" si="3"/>
        <v>0</v>
      </c>
      <c r="I110">
        <f t="shared" si="4"/>
        <v>0</v>
      </c>
      <c r="K110">
        <f t="shared" si="5"/>
        <v>0</v>
      </c>
    </row>
    <row r="111" spans="1:11" x14ac:dyDescent="0.2">
      <c r="F111">
        <f t="shared" si="3"/>
        <v>0</v>
      </c>
      <c r="I111">
        <f t="shared" si="4"/>
        <v>0</v>
      </c>
      <c r="K111">
        <f t="shared" si="5"/>
        <v>0</v>
      </c>
    </row>
    <row r="112" spans="1:11" x14ac:dyDescent="0.2">
      <c r="A112" t="s">
        <v>21831</v>
      </c>
      <c r="B112" t="s">
        <v>18690</v>
      </c>
      <c r="C112" t="s">
        <v>16429</v>
      </c>
      <c r="D112">
        <v>1</v>
      </c>
      <c r="E112">
        <v>700</v>
      </c>
      <c r="F112">
        <f t="shared" si="3"/>
        <v>700</v>
      </c>
      <c r="I112">
        <f t="shared" si="4"/>
        <v>700</v>
      </c>
      <c r="K112">
        <f t="shared" si="5"/>
        <v>0</v>
      </c>
    </row>
    <row r="113" spans="1:11" x14ac:dyDescent="0.2">
      <c r="F113">
        <f t="shared" si="3"/>
        <v>0</v>
      </c>
      <c r="I113">
        <f t="shared" si="4"/>
        <v>0</v>
      </c>
      <c r="K113">
        <f t="shared" si="5"/>
        <v>0</v>
      </c>
    </row>
    <row r="114" spans="1:11" x14ac:dyDescent="0.2">
      <c r="F114">
        <f t="shared" si="3"/>
        <v>0</v>
      </c>
      <c r="I114">
        <f t="shared" si="4"/>
        <v>0</v>
      </c>
      <c r="K114">
        <f t="shared" si="5"/>
        <v>0</v>
      </c>
    </row>
    <row r="115" spans="1:11" x14ac:dyDescent="0.2">
      <c r="A115" t="s">
        <v>21831</v>
      </c>
      <c r="B115" t="s">
        <v>18690</v>
      </c>
      <c r="C115" s="110" t="s">
        <v>18279</v>
      </c>
      <c r="D115">
        <v>1</v>
      </c>
      <c r="E115">
        <v>700</v>
      </c>
      <c r="F115">
        <f t="shared" si="3"/>
        <v>700</v>
      </c>
      <c r="G115" t="s">
        <v>18968</v>
      </c>
      <c r="H115">
        <v>680</v>
      </c>
      <c r="I115">
        <f t="shared" si="4"/>
        <v>20</v>
      </c>
      <c r="J115">
        <v>114.91</v>
      </c>
      <c r="K115">
        <f t="shared" si="5"/>
        <v>78138.8</v>
      </c>
    </row>
    <row r="116" spans="1:11" x14ac:dyDescent="0.2">
      <c r="F116">
        <f t="shared" si="3"/>
        <v>0</v>
      </c>
      <c r="I116">
        <f t="shared" si="4"/>
        <v>0</v>
      </c>
      <c r="K116">
        <f t="shared" si="5"/>
        <v>0</v>
      </c>
    </row>
    <row r="117" spans="1:11" x14ac:dyDescent="0.2">
      <c r="F117">
        <f t="shared" si="3"/>
        <v>0</v>
      </c>
      <c r="I117">
        <f t="shared" si="4"/>
        <v>0</v>
      </c>
      <c r="K117">
        <f t="shared" si="5"/>
        <v>0</v>
      </c>
    </row>
    <row r="118" spans="1:11" x14ac:dyDescent="0.2">
      <c r="A118" t="s">
        <v>18730</v>
      </c>
      <c r="B118" t="s">
        <v>18498</v>
      </c>
      <c r="C118" s="110" t="s">
        <v>18828</v>
      </c>
      <c r="D118">
        <v>1</v>
      </c>
      <c r="E118">
        <v>600</v>
      </c>
      <c r="F118">
        <f t="shared" si="3"/>
        <v>600</v>
      </c>
      <c r="G118" t="s">
        <v>19082</v>
      </c>
      <c r="H118">
        <v>571</v>
      </c>
      <c r="I118">
        <f t="shared" si="4"/>
        <v>29</v>
      </c>
      <c r="J118">
        <v>118.45</v>
      </c>
      <c r="K118">
        <f t="shared" si="5"/>
        <v>67634.95</v>
      </c>
    </row>
    <row r="119" spans="1:11" x14ac:dyDescent="0.2">
      <c r="F119">
        <f t="shared" si="3"/>
        <v>0</v>
      </c>
      <c r="I119">
        <f t="shared" si="4"/>
        <v>0</v>
      </c>
      <c r="K119">
        <f t="shared" si="5"/>
        <v>0</v>
      </c>
    </row>
    <row r="120" spans="1:11" x14ac:dyDescent="0.2">
      <c r="F120">
        <f t="shared" si="3"/>
        <v>0</v>
      </c>
      <c r="I120">
        <f t="shared" si="4"/>
        <v>0</v>
      </c>
      <c r="K120">
        <f t="shared" si="5"/>
        <v>0</v>
      </c>
    </row>
    <row r="121" spans="1:11" x14ac:dyDescent="0.2">
      <c r="A121" t="s">
        <v>18730</v>
      </c>
      <c r="B121" t="s">
        <v>18498</v>
      </c>
      <c r="C121" s="110" t="s">
        <v>18829</v>
      </c>
      <c r="D121">
        <v>1</v>
      </c>
      <c r="E121">
        <v>600</v>
      </c>
      <c r="F121">
        <f t="shared" si="3"/>
        <v>600</v>
      </c>
      <c r="G121" t="s">
        <v>19123</v>
      </c>
      <c r="H121">
        <v>570</v>
      </c>
      <c r="I121">
        <f t="shared" si="4"/>
        <v>30</v>
      </c>
      <c r="J121">
        <v>91.81</v>
      </c>
      <c r="K121">
        <f t="shared" si="5"/>
        <v>52331.700000000004</v>
      </c>
    </row>
    <row r="122" spans="1:11" x14ac:dyDescent="0.2">
      <c r="F122">
        <f t="shared" si="3"/>
        <v>0</v>
      </c>
      <c r="I122">
        <f t="shared" si="4"/>
        <v>0</v>
      </c>
      <c r="K122">
        <f t="shared" si="5"/>
        <v>0</v>
      </c>
    </row>
    <row r="123" spans="1:11" x14ac:dyDescent="0.2">
      <c r="F123">
        <f t="shared" si="3"/>
        <v>0</v>
      </c>
      <c r="I123">
        <f t="shared" si="4"/>
        <v>0</v>
      </c>
      <c r="K123">
        <f t="shared" si="5"/>
        <v>0</v>
      </c>
    </row>
    <row r="124" spans="1:11" x14ac:dyDescent="0.2">
      <c r="A124" t="s">
        <v>18730</v>
      </c>
      <c r="B124" t="s">
        <v>18498</v>
      </c>
      <c r="C124" s="110" t="s">
        <v>17591</v>
      </c>
      <c r="D124">
        <v>1</v>
      </c>
      <c r="E124">
        <v>600</v>
      </c>
      <c r="F124">
        <f t="shared" si="3"/>
        <v>600</v>
      </c>
      <c r="G124" t="s">
        <v>19028</v>
      </c>
      <c r="H124">
        <v>574</v>
      </c>
      <c r="I124">
        <f t="shared" si="4"/>
        <v>26</v>
      </c>
      <c r="J124">
        <v>122.38</v>
      </c>
      <c r="K124">
        <f t="shared" si="5"/>
        <v>70246.12</v>
      </c>
    </row>
    <row r="125" spans="1:11" x14ac:dyDescent="0.2">
      <c r="F125">
        <f t="shared" si="3"/>
        <v>0</v>
      </c>
      <c r="I125">
        <f t="shared" si="4"/>
        <v>0</v>
      </c>
      <c r="K125">
        <f t="shared" si="5"/>
        <v>0</v>
      </c>
    </row>
    <row r="126" spans="1:11" x14ac:dyDescent="0.2">
      <c r="F126">
        <f t="shared" si="3"/>
        <v>0</v>
      </c>
      <c r="I126">
        <f t="shared" si="4"/>
        <v>0</v>
      </c>
      <c r="K126">
        <f t="shared" si="5"/>
        <v>0</v>
      </c>
    </row>
    <row r="127" spans="1:11" x14ac:dyDescent="0.2">
      <c r="A127" t="s">
        <v>18730</v>
      </c>
      <c r="B127" t="s">
        <v>18830</v>
      </c>
      <c r="C127" s="110" t="s">
        <v>18831</v>
      </c>
      <c r="D127">
        <v>1</v>
      </c>
      <c r="E127">
        <v>500</v>
      </c>
      <c r="F127">
        <f t="shared" si="3"/>
        <v>500</v>
      </c>
      <c r="G127" t="s">
        <v>19105</v>
      </c>
      <c r="H127">
        <v>475</v>
      </c>
      <c r="I127">
        <f t="shared" si="4"/>
        <v>25</v>
      </c>
      <c r="J127">
        <v>116.77</v>
      </c>
      <c r="K127">
        <f t="shared" si="5"/>
        <v>55465.75</v>
      </c>
    </row>
    <row r="128" spans="1:11" x14ac:dyDescent="0.2">
      <c r="F128">
        <f t="shared" si="3"/>
        <v>0</v>
      </c>
      <c r="I128">
        <f t="shared" si="4"/>
        <v>0</v>
      </c>
      <c r="K128">
        <f t="shared" si="5"/>
        <v>0</v>
      </c>
    </row>
    <row r="129" spans="1:11" x14ac:dyDescent="0.2">
      <c r="F129">
        <f t="shared" si="3"/>
        <v>0</v>
      </c>
      <c r="I129">
        <f t="shared" si="4"/>
        <v>0</v>
      </c>
      <c r="K129">
        <f t="shared" si="5"/>
        <v>0</v>
      </c>
    </row>
    <row r="130" spans="1:11" x14ac:dyDescent="0.2">
      <c r="A130" t="s">
        <v>18730</v>
      </c>
      <c r="B130" t="s">
        <v>18830</v>
      </c>
      <c r="C130" s="110" t="s">
        <v>18832</v>
      </c>
      <c r="D130">
        <v>1</v>
      </c>
      <c r="E130">
        <v>500</v>
      </c>
      <c r="F130">
        <f t="shared" si="3"/>
        <v>500</v>
      </c>
      <c r="G130" t="s">
        <v>19082</v>
      </c>
      <c r="H130">
        <v>482</v>
      </c>
      <c r="I130">
        <f t="shared" si="4"/>
        <v>18</v>
      </c>
      <c r="J130">
        <v>91.24</v>
      </c>
      <c r="K130">
        <f t="shared" si="5"/>
        <v>43977.68</v>
      </c>
    </row>
    <row r="131" spans="1:11" x14ac:dyDescent="0.2">
      <c r="F131">
        <f t="shared" si="3"/>
        <v>0</v>
      </c>
      <c r="I131">
        <f t="shared" si="4"/>
        <v>0</v>
      </c>
      <c r="K131">
        <f t="shared" si="5"/>
        <v>0</v>
      </c>
    </row>
    <row r="132" spans="1:11" x14ac:dyDescent="0.2">
      <c r="F132">
        <f t="shared" si="3"/>
        <v>0</v>
      </c>
      <c r="I132">
        <f t="shared" si="4"/>
        <v>0</v>
      </c>
      <c r="K132">
        <f t="shared" si="5"/>
        <v>0</v>
      </c>
    </row>
    <row r="133" spans="1:11" x14ac:dyDescent="0.2">
      <c r="A133" t="s">
        <v>18730</v>
      </c>
      <c r="B133" t="s">
        <v>18830</v>
      </c>
      <c r="C133" s="110" t="s">
        <v>18833</v>
      </c>
      <c r="D133">
        <v>1</v>
      </c>
      <c r="E133">
        <v>500</v>
      </c>
      <c r="F133">
        <f t="shared" si="3"/>
        <v>500</v>
      </c>
      <c r="G133" t="s">
        <v>19308</v>
      </c>
      <c r="H133">
        <v>583</v>
      </c>
      <c r="I133">
        <f t="shared" si="4"/>
        <v>-83</v>
      </c>
      <c r="J133">
        <v>84.5</v>
      </c>
      <c r="K133">
        <f t="shared" si="5"/>
        <v>49263.5</v>
      </c>
    </row>
    <row r="134" spans="1:11" x14ac:dyDescent="0.2">
      <c r="F134">
        <f t="shared" ref="F134:F231" si="6">D134*E134</f>
        <v>0</v>
      </c>
      <c r="I134">
        <f t="shared" si="4"/>
        <v>0</v>
      </c>
      <c r="K134">
        <f t="shared" si="5"/>
        <v>0</v>
      </c>
    </row>
    <row r="135" spans="1:11" x14ac:dyDescent="0.2">
      <c r="F135">
        <f t="shared" si="6"/>
        <v>0</v>
      </c>
      <c r="I135">
        <f t="shared" ref="I135:I232" si="7">F135-H135</f>
        <v>0</v>
      </c>
      <c r="K135">
        <f t="shared" si="5"/>
        <v>0</v>
      </c>
    </row>
    <row r="136" spans="1:11" x14ac:dyDescent="0.2">
      <c r="A136" t="s">
        <v>18730</v>
      </c>
      <c r="B136" t="s">
        <v>18830</v>
      </c>
      <c r="C136" t="s">
        <v>18834</v>
      </c>
      <c r="D136">
        <v>1</v>
      </c>
      <c r="E136">
        <v>500</v>
      </c>
      <c r="F136">
        <f t="shared" si="6"/>
        <v>500</v>
      </c>
      <c r="I136">
        <f t="shared" si="7"/>
        <v>500</v>
      </c>
      <c r="K136">
        <f t="shared" si="5"/>
        <v>0</v>
      </c>
    </row>
    <row r="137" spans="1:11" x14ac:dyDescent="0.2">
      <c r="F137">
        <f t="shared" si="6"/>
        <v>0</v>
      </c>
      <c r="I137">
        <f t="shared" si="7"/>
        <v>0</v>
      </c>
      <c r="K137">
        <f t="shared" ref="K137:K234" si="8">H137*J137</f>
        <v>0</v>
      </c>
    </row>
    <row r="138" spans="1:11" x14ac:dyDescent="0.2">
      <c r="F138">
        <f t="shared" si="6"/>
        <v>0</v>
      </c>
      <c r="I138">
        <f t="shared" si="7"/>
        <v>0</v>
      </c>
      <c r="K138">
        <f t="shared" si="8"/>
        <v>0</v>
      </c>
    </row>
    <row r="139" spans="1:11" x14ac:dyDescent="0.2">
      <c r="A139" t="s">
        <v>18730</v>
      </c>
      <c r="B139" t="s">
        <v>18830</v>
      </c>
      <c r="C139" s="110" t="s">
        <v>18835</v>
      </c>
      <c r="D139">
        <v>1</v>
      </c>
      <c r="E139">
        <v>500</v>
      </c>
      <c r="F139">
        <f t="shared" si="6"/>
        <v>500</v>
      </c>
      <c r="G139" t="s">
        <v>19028</v>
      </c>
      <c r="H139">
        <v>481</v>
      </c>
      <c r="I139">
        <f t="shared" si="7"/>
        <v>19</v>
      </c>
      <c r="J139">
        <v>121.98</v>
      </c>
      <c r="K139">
        <f t="shared" si="8"/>
        <v>58672.380000000005</v>
      </c>
    </row>
    <row r="140" spans="1:11" x14ac:dyDescent="0.2">
      <c r="F140">
        <f t="shared" si="6"/>
        <v>0</v>
      </c>
      <c r="I140">
        <f t="shared" si="7"/>
        <v>0</v>
      </c>
      <c r="K140">
        <f t="shared" si="8"/>
        <v>0</v>
      </c>
    </row>
    <row r="141" spans="1:11" x14ac:dyDescent="0.2">
      <c r="F141">
        <f t="shared" si="6"/>
        <v>0</v>
      </c>
      <c r="I141">
        <f t="shared" si="7"/>
        <v>0</v>
      </c>
      <c r="K141">
        <f t="shared" si="8"/>
        <v>0</v>
      </c>
    </row>
    <row r="142" spans="1:11" x14ac:dyDescent="0.2">
      <c r="A142" t="s">
        <v>18730</v>
      </c>
      <c r="B142" t="s">
        <v>18830</v>
      </c>
      <c r="C142" s="110" t="s">
        <v>18836</v>
      </c>
      <c r="D142">
        <v>1</v>
      </c>
      <c r="E142">
        <v>500</v>
      </c>
      <c r="F142">
        <f t="shared" si="6"/>
        <v>500</v>
      </c>
      <c r="G142" t="s">
        <v>19028</v>
      </c>
      <c r="H142">
        <v>476</v>
      </c>
      <c r="I142">
        <f t="shared" si="7"/>
        <v>24</v>
      </c>
      <c r="J142">
        <v>135.57</v>
      </c>
      <c r="K142">
        <f t="shared" si="8"/>
        <v>64531.32</v>
      </c>
    </row>
    <row r="143" spans="1:11" x14ac:dyDescent="0.2">
      <c r="F143">
        <f t="shared" si="6"/>
        <v>0</v>
      </c>
      <c r="I143">
        <f t="shared" si="7"/>
        <v>0</v>
      </c>
      <c r="K143">
        <f t="shared" si="8"/>
        <v>0</v>
      </c>
    </row>
    <row r="144" spans="1:11" x14ac:dyDescent="0.2">
      <c r="F144">
        <f t="shared" si="6"/>
        <v>0</v>
      </c>
      <c r="I144">
        <f t="shared" si="7"/>
        <v>0</v>
      </c>
      <c r="K144">
        <f t="shared" si="8"/>
        <v>0</v>
      </c>
    </row>
    <row r="145" spans="1:11" x14ac:dyDescent="0.2">
      <c r="A145" t="s">
        <v>18730</v>
      </c>
      <c r="B145" t="s">
        <v>18830</v>
      </c>
      <c r="C145" s="110" t="s">
        <v>18837</v>
      </c>
      <c r="D145">
        <v>1</v>
      </c>
      <c r="E145">
        <v>500</v>
      </c>
      <c r="F145">
        <f t="shared" si="6"/>
        <v>500</v>
      </c>
      <c r="G145" t="s">
        <v>19123</v>
      </c>
      <c r="H145">
        <v>481</v>
      </c>
      <c r="I145">
        <f t="shared" si="7"/>
        <v>19</v>
      </c>
      <c r="J145">
        <v>136.04</v>
      </c>
      <c r="K145">
        <f t="shared" si="8"/>
        <v>65435.24</v>
      </c>
    </row>
    <row r="146" spans="1:11" x14ac:dyDescent="0.2">
      <c r="F146">
        <f t="shared" si="6"/>
        <v>0</v>
      </c>
      <c r="I146">
        <f t="shared" si="7"/>
        <v>0</v>
      </c>
      <c r="K146">
        <f t="shared" si="8"/>
        <v>0</v>
      </c>
    </row>
    <row r="147" spans="1:11" x14ac:dyDescent="0.2">
      <c r="F147">
        <f t="shared" si="6"/>
        <v>0</v>
      </c>
      <c r="I147">
        <f t="shared" si="7"/>
        <v>0</v>
      </c>
      <c r="K147">
        <f t="shared" si="8"/>
        <v>0</v>
      </c>
    </row>
    <row r="148" spans="1:11" x14ac:dyDescent="0.2">
      <c r="A148" t="s">
        <v>21730</v>
      </c>
      <c r="B148" t="s">
        <v>19003</v>
      </c>
      <c r="C148" s="110" t="s">
        <v>19004</v>
      </c>
      <c r="D148">
        <v>1</v>
      </c>
      <c r="E148">
        <v>710</v>
      </c>
      <c r="F148">
        <f t="shared" si="6"/>
        <v>710</v>
      </c>
      <c r="G148" t="s">
        <v>18804</v>
      </c>
      <c r="H148">
        <v>718</v>
      </c>
      <c r="I148">
        <f t="shared" si="7"/>
        <v>-8</v>
      </c>
      <c r="J148">
        <v>137.33000000000001</v>
      </c>
      <c r="K148">
        <f t="shared" si="8"/>
        <v>98602.94</v>
      </c>
    </row>
    <row r="149" spans="1:11" x14ac:dyDescent="0.2">
      <c r="F149">
        <f t="shared" si="6"/>
        <v>0</v>
      </c>
      <c r="I149">
        <f t="shared" si="7"/>
        <v>0</v>
      </c>
      <c r="K149">
        <f t="shared" si="8"/>
        <v>0</v>
      </c>
    </row>
    <row r="150" spans="1:11" x14ac:dyDescent="0.2">
      <c r="F150">
        <f t="shared" si="6"/>
        <v>0</v>
      </c>
      <c r="I150">
        <f t="shared" si="7"/>
        <v>0</v>
      </c>
      <c r="K150">
        <f t="shared" si="8"/>
        <v>0</v>
      </c>
    </row>
    <row r="151" spans="1:11" x14ac:dyDescent="0.2">
      <c r="A151" t="s">
        <v>21730</v>
      </c>
      <c r="B151" t="s">
        <v>19003</v>
      </c>
      <c r="C151" s="110" t="s">
        <v>19005</v>
      </c>
      <c r="D151">
        <v>1</v>
      </c>
      <c r="E151">
        <v>710</v>
      </c>
      <c r="F151">
        <f t="shared" si="6"/>
        <v>710</v>
      </c>
      <c r="G151" t="s">
        <v>18804</v>
      </c>
      <c r="H151">
        <v>705</v>
      </c>
      <c r="I151">
        <f t="shared" si="7"/>
        <v>5</v>
      </c>
      <c r="J151">
        <v>123.14</v>
      </c>
      <c r="K151">
        <f t="shared" si="8"/>
        <v>86813.7</v>
      </c>
    </row>
    <row r="152" spans="1:11" x14ac:dyDescent="0.2">
      <c r="F152">
        <f t="shared" si="6"/>
        <v>0</v>
      </c>
      <c r="I152">
        <f t="shared" si="7"/>
        <v>0</v>
      </c>
      <c r="K152">
        <f t="shared" si="8"/>
        <v>0</v>
      </c>
    </row>
    <row r="153" spans="1:11" x14ac:dyDescent="0.2">
      <c r="F153">
        <f t="shared" si="6"/>
        <v>0</v>
      </c>
      <c r="I153">
        <f t="shared" si="7"/>
        <v>0</v>
      </c>
      <c r="K153">
        <f t="shared" si="8"/>
        <v>0</v>
      </c>
    </row>
    <row r="154" spans="1:11" x14ac:dyDescent="0.2">
      <c r="A154" t="s">
        <v>21730</v>
      </c>
      <c r="B154" t="s">
        <v>19003</v>
      </c>
      <c r="C154" s="110" t="s">
        <v>19006</v>
      </c>
      <c r="D154">
        <v>1</v>
      </c>
      <c r="E154">
        <v>710</v>
      </c>
      <c r="F154">
        <f t="shared" si="6"/>
        <v>710</v>
      </c>
      <c r="G154" t="s">
        <v>18930</v>
      </c>
      <c r="H154">
        <v>719</v>
      </c>
      <c r="I154">
        <f t="shared" si="7"/>
        <v>-9</v>
      </c>
      <c r="J154">
        <v>120.64</v>
      </c>
      <c r="K154">
        <f t="shared" si="8"/>
        <v>86740.160000000003</v>
      </c>
    </row>
    <row r="155" spans="1:11" x14ac:dyDescent="0.2">
      <c r="F155">
        <f t="shared" si="6"/>
        <v>0</v>
      </c>
      <c r="I155">
        <f t="shared" si="7"/>
        <v>0</v>
      </c>
      <c r="K155">
        <f t="shared" si="8"/>
        <v>0</v>
      </c>
    </row>
    <row r="156" spans="1:11" x14ac:dyDescent="0.2">
      <c r="F156">
        <f t="shared" si="6"/>
        <v>0</v>
      </c>
      <c r="I156">
        <f t="shared" si="7"/>
        <v>0</v>
      </c>
      <c r="K156">
        <f t="shared" si="8"/>
        <v>0</v>
      </c>
    </row>
    <row r="157" spans="1:11" x14ac:dyDescent="0.2">
      <c r="A157" t="s">
        <v>18968</v>
      </c>
      <c r="B157" t="s">
        <v>19059</v>
      </c>
      <c r="C157" s="110" t="s">
        <v>19060</v>
      </c>
      <c r="D157">
        <v>1</v>
      </c>
      <c r="E157">
        <v>600</v>
      </c>
      <c r="F157">
        <f t="shared" si="6"/>
        <v>600</v>
      </c>
      <c r="G157" t="s">
        <v>19249</v>
      </c>
      <c r="H157">
        <v>543</v>
      </c>
      <c r="I157">
        <f t="shared" si="7"/>
        <v>57</v>
      </c>
      <c r="J157">
        <v>173.84</v>
      </c>
      <c r="K157">
        <f t="shared" si="8"/>
        <v>94395.12</v>
      </c>
    </row>
    <row r="158" spans="1:11" x14ac:dyDescent="0.2">
      <c r="F158">
        <f t="shared" si="6"/>
        <v>0</v>
      </c>
      <c r="I158">
        <f t="shared" si="7"/>
        <v>0</v>
      </c>
      <c r="K158">
        <f t="shared" si="8"/>
        <v>0</v>
      </c>
    </row>
    <row r="159" spans="1:11" x14ac:dyDescent="0.2">
      <c r="F159">
        <f t="shared" si="6"/>
        <v>0</v>
      </c>
      <c r="I159">
        <f t="shared" si="7"/>
        <v>0</v>
      </c>
      <c r="K159">
        <f t="shared" si="8"/>
        <v>0</v>
      </c>
    </row>
    <row r="160" spans="1:11" x14ac:dyDescent="0.2">
      <c r="A160" t="s">
        <v>18968</v>
      </c>
      <c r="B160" t="s">
        <v>19059</v>
      </c>
      <c r="C160" s="110" t="s">
        <v>19061</v>
      </c>
      <c r="D160">
        <v>1</v>
      </c>
      <c r="E160">
        <v>600</v>
      </c>
      <c r="F160">
        <f t="shared" si="6"/>
        <v>600</v>
      </c>
      <c r="G160" t="s">
        <v>19197</v>
      </c>
      <c r="H160">
        <v>537</v>
      </c>
      <c r="I160">
        <f t="shared" si="7"/>
        <v>63</v>
      </c>
      <c r="J160">
        <v>165.44</v>
      </c>
      <c r="K160">
        <f t="shared" si="8"/>
        <v>88841.279999999999</v>
      </c>
    </row>
    <row r="161" spans="1:11" x14ac:dyDescent="0.2">
      <c r="F161">
        <f t="shared" si="6"/>
        <v>0</v>
      </c>
      <c r="I161">
        <f t="shared" si="7"/>
        <v>0</v>
      </c>
      <c r="K161">
        <f t="shared" si="8"/>
        <v>0</v>
      </c>
    </row>
    <row r="162" spans="1:11" x14ac:dyDescent="0.2">
      <c r="F162">
        <f t="shared" si="6"/>
        <v>0</v>
      </c>
      <c r="I162">
        <f t="shared" si="7"/>
        <v>0</v>
      </c>
      <c r="K162">
        <f t="shared" si="8"/>
        <v>0</v>
      </c>
    </row>
    <row r="163" spans="1:11" x14ac:dyDescent="0.2">
      <c r="A163" t="s">
        <v>18968</v>
      </c>
      <c r="B163" t="s">
        <v>19059</v>
      </c>
      <c r="C163" s="110" t="s">
        <v>19062</v>
      </c>
      <c r="D163">
        <v>1</v>
      </c>
      <c r="E163">
        <v>600</v>
      </c>
      <c r="F163">
        <f t="shared" si="6"/>
        <v>600</v>
      </c>
      <c r="G163" t="s">
        <v>19255</v>
      </c>
      <c r="H163">
        <v>536</v>
      </c>
      <c r="I163">
        <f t="shared" si="7"/>
        <v>64</v>
      </c>
      <c r="J163">
        <v>153.85</v>
      </c>
      <c r="K163">
        <f t="shared" si="8"/>
        <v>82463.599999999991</v>
      </c>
    </row>
    <row r="164" spans="1:11" x14ac:dyDescent="0.2">
      <c r="F164">
        <f t="shared" si="6"/>
        <v>0</v>
      </c>
      <c r="I164">
        <f t="shared" si="7"/>
        <v>0</v>
      </c>
      <c r="K164">
        <f t="shared" si="8"/>
        <v>0</v>
      </c>
    </row>
    <row r="165" spans="1:11" x14ac:dyDescent="0.2">
      <c r="F165">
        <f t="shared" si="6"/>
        <v>0</v>
      </c>
      <c r="I165">
        <f t="shared" si="7"/>
        <v>0</v>
      </c>
      <c r="K165">
        <f t="shared" si="8"/>
        <v>0</v>
      </c>
    </row>
    <row r="166" spans="1:11" x14ac:dyDescent="0.2">
      <c r="A166" t="s">
        <v>18968</v>
      </c>
      <c r="B166" t="s">
        <v>19059</v>
      </c>
      <c r="C166" s="110" t="s">
        <v>19063</v>
      </c>
      <c r="D166">
        <v>1</v>
      </c>
      <c r="E166">
        <v>600</v>
      </c>
      <c r="F166">
        <f t="shared" si="6"/>
        <v>600</v>
      </c>
      <c r="G166" t="s">
        <v>19291</v>
      </c>
      <c r="H166">
        <v>604</v>
      </c>
      <c r="I166">
        <f t="shared" si="7"/>
        <v>-4</v>
      </c>
      <c r="J166">
        <v>133.65</v>
      </c>
      <c r="K166">
        <f t="shared" si="8"/>
        <v>80724.600000000006</v>
      </c>
    </row>
    <row r="167" spans="1:11" x14ac:dyDescent="0.2">
      <c r="F167">
        <f t="shared" si="6"/>
        <v>0</v>
      </c>
      <c r="I167">
        <f t="shared" si="7"/>
        <v>0</v>
      </c>
      <c r="K167">
        <f t="shared" si="8"/>
        <v>0</v>
      </c>
    </row>
    <row r="168" spans="1:11" x14ac:dyDescent="0.2">
      <c r="F168">
        <f t="shared" si="6"/>
        <v>0</v>
      </c>
      <c r="I168">
        <f t="shared" si="7"/>
        <v>0</v>
      </c>
      <c r="K168">
        <f t="shared" si="8"/>
        <v>0</v>
      </c>
    </row>
    <row r="169" spans="1:11" x14ac:dyDescent="0.2">
      <c r="A169" t="s">
        <v>19082</v>
      </c>
      <c r="B169" t="s">
        <v>19231</v>
      </c>
      <c r="C169" s="110" t="s">
        <v>19232</v>
      </c>
      <c r="D169">
        <v>1</v>
      </c>
      <c r="E169">
        <v>489</v>
      </c>
      <c r="F169">
        <f t="shared" si="6"/>
        <v>489</v>
      </c>
      <c r="G169" t="s">
        <v>19242</v>
      </c>
      <c r="H169">
        <v>592</v>
      </c>
      <c r="I169">
        <f t="shared" si="7"/>
        <v>-103</v>
      </c>
      <c r="J169">
        <v>91.65</v>
      </c>
      <c r="K169">
        <f t="shared" si="8"/>
        <v>54256.800000000003</v>
      </c>
    </row>
    <row r="170" spans="1:11" x14ac:dyDescent="0.2">
      <c r="F170">
        <f t="shared" si="6"/>
        <v>0</v>
      </c>
      <c r="I170">
        <f t="shared" si="7"/>
        <v>0</v>
      </c>
      <c r="K170">
        <f t="shared" si="8"/>
        <v>0</v>
      </c>
    </row>
    <row r="171" spans="1:11" x14ac:dyDescent="0.2">
      <c r="F171">
        <f t="shared" si="6"/>
        <v>0</v>
      </c>
      <c r="I171">
        <f t="shared" si="7"/>
        <v>0</v>
      </c>
      <c r="K171">
        <f t="shared" si="8"/>
        <v>0</v>
      </c>
    </row>
    <row r="172" spans="1:11" x14ac:dyDescent="0.2">
      <c r="A172" t="s">
        <v>19082</v>
      </c>
      <c r="B172" t="s">
        <v>19231</v>
      </c>
      <c r="C172" s="110" t="s">
        <v>19233</v>
      </c>
      <c r="D172">
        <v>1</v>
      </c>
      <c r="E172">
        <v>489</v>
      </c>
      <c r="F172">
        <f t="shared" si="6"/>
        <v>489</v>
      </c>
      <c r="G172" t="s">
        <v>19242</v>
      </c>
      <c r="H172">
        <v>489</v>
      </c>
      <c r="I172">
        <f t="shared" si="7"/>
        <v>0</v>
      </c>
      <c r="J172">
        <v>121.07</v>
      </c>
      <c r="K172">
        <f t="shared" si="8"/>
        <v>59203.229999999996</v>
      </c>
    </row>
    <row r="173" spans="1:11" x14ac:dyDescent="0.2">
      <c r="F173">
        <f t="shared" si="6"/>
        <v>0</v>
      </c>
      <c r="I173">
        <f t="shared" si="7"/>
        <v>0</v>
      </c>
      <c r="K173">
        <f t="shared" si="8"/>
        <v>0</v>
      </c>
    </row>
    <row r="174" spans="1:11" x14ac:dyDescent="0.2">
      <c r="F174">
        <f t="shared" si="6"/>
        <v>0</v>
      </c>
      <c r="I174">
        <f t="shared" si="7"/>
        <v>0</v>
      </c>
      <c r="K174">
        <f t="shared" si="8"/>
        <v>0</v>
      </c>
    </row>
    <row r="175" spans="1:11" x14ac:dyDescent="0.2">
      <c r="A175" t="s">
        <v>19082</v>
      </c>
      <c r="B175" t="s">
        <v>19231</v>
      </c>
      <c r="C175" s="110" t="s">
        <v>19234</v>
      </c>
      <c r="D175">
        <v>1</v>
      </c>
      <c r="E175">
        <v>489</v>
      </c>
      <c r="F175">
        <f t="shared" si="6"/>
        <v>489</v>
      </c>
      <c r="G175" t="s">
        <v>19197</v>
      </c>
      <c r="H175">
        <v>491</v>
      </c>
      <c r="I175">
        <f t="shared" si="7"/>
        <v>-2</v>
      </c>
      <c r="J175">
        <v>100.15</v>
      </c>
      <c r="K175">
        <f t="shared" si="8"/>
        <v>49173.65</v>
      </c>
    </row>
    <row r="176" spans="1:11" x14ac:dyDescent="0.2">
      <c r="F176">
        <f t="shared" si="6"/>
        <v>0</v>
      </c>
      <c r="I176">
        <f t="shared" si="7"/>
        <v>0</v>
      </c>
      <c r="K176">
        <f t="shared" si="8"/>
        <v>0</v>
      </c>
    </row>
    <row r="177" spans="1:11" x14ac:dyDescent="0.2">
      <c r="F177">
        <f t="shared" si="6"/>
        <v>0</v>
      </c>
      <c r="I177">
        <f t="shared" si="7"/>
        <v>0</v>
      </c>
      <c r="K177">
        <f t="shared" si="8"/>
        <v>0</v>
      </c>
    </row>
    <row r="178" spans="1:11" x14ac:dyDescent="0.2">
      <c r="A178" t="s">
        <v>19082</v>
      </c>
      <c r="B178" t="s">
        <v>19231</v>
      </c>
      <c r="C178" s="110" t="s">
        <v>19235</v>
      </c>
      <c r="D178">
        <v>1</v>
      </c>
      <c r="E178">
        <v>489</v>
      </c>
      <c r="F178">
        <f t="shared" si="6"/>
        <v>489</v>
      </c>
      <c r="G178" t="s">
        <v>19255</v>
      </c>
      <c r="H178">
        <v>490</v>
      </c>
      <c r="I178">
        <f t="shared" si="7"/>
        <v>-1</v>
      </c>
      <c r="J178">
        <v>135.36000000000001</v>
      </c>
      <c r="K178">
        <f t="shared" si="8"/>
        <v>66326.400000000009</v>
      </c>
    </row>
    <row r="179" spans="1:11" x14ac:dyDescent="0.2">
      <c r="F179">
        <f t="shared" si="6"/>
        <v>0</v>
      </c>
      <c r="I179">
        <f t="shared" si="7"/>
        <v>0</v>
      </c>
      <c r="K179">
        <f t="shared" si="8"/>
        <v>0</v>
      </c>
    </row>
    <row r="180" spans="1:11" x14ac:dyDescent="0.2">
      <c r="F180">
        <f t="shared" si="6"/>
        <v>0</v>
      </c>
      <c r="I180">
        <f t="shared" si="7"/>
        <v>0</v>
      </c>
      <c r="K180">
        <f t="shared" si="8"/>
        <v>0</v>
      </c>
    </row>
    <row r="181" spans="1:11" x14ac:dyDescent="0.2">
      <c r="A181" t="s">
        <v>19123</v>
      </c>
      <c r="B181" t="s">
        <v>19236</v>
      </c>
      <c r="C181" s="110" t="s">
        <v>18680</v>
      </c>
      <c r="D181">
        <v>1</v>
      </c>
      <c r="E181">
        <v>918</v>
      </c>
      <c r="F181">
        <f t="shared" si="6"/>
        <v>918</v>
      </c>
      <c r="G181" t="s">
        <v>19461</v>
      </c>
      <c r="H181">
        <v>897</v>
      </c>
      <c r="I181">
        <f t="shared" si="7"/>
        <v>21</v>
      </c>
      <c r="J181">
        <v>84.13</v>
      </c>
      <c r="K181">
        <f t="shared" si="8"/>
        <v>75464.61</v>
      </c>
    </row>
    <row r="182" spans="1:11" x14ac:dyDescent="0.2">
      <c r="F182">
        <f t="shared" si="6"/>
        <v>0</v>
      </c>
      <c r="I182">
        <f t="shared" si="7"/>
        <v>0</v>
      </c>
      <c r="K182">
        <f t="shared" si="8"/>
        <v>0</v>
      </c>
    </row>
    <row r="183" spans="1:11" x14ac:dyDescent="0.2">
      <c r="F183">
        <f t="shared" si="6"/>
        <v>0</v>
      </c>
      <c r="I183">
        <f t="shared" si="7"/>
        <v>0</v>
      </c>
      <c r="K183">
        <f t="shared" si="8"/>
        <v>0</v>
      </c>
    </row>
    <row r="184" spans="1:11" x14ac:dyDescent="0.2">
      <c r="A184" t="s">
        <v>19123</v>
      </c>
      <c r="B184" t="s">
        <v>19225</v>
      </c>
      <c r="C184" s="110" t="s">
        <v>19606</v>
      </c>
      <c r="D184">
        <v>1</v>
      </c>
      <c r="E184">
        <v>700</v>
      </c>
      <c r="F184">
        <f t="shared" si="6"/>
        <v>700</v>
      </c>
      <c r="G184" t="s">
        <v>19786</v>
      </c>
      <c r="H184">
        <v>702</v>
      </c>
      <c r="I184">
        <f t="shared" si="7"/>
        <v>-2</v>
      </c>
      <c r="J184">
        <v>71.790000000000006</v>
      </c>
      <c r="K184">
        <f t="shared" si="8"/>
        <v>50396.58</v>
      </c>
    </row>
    <row r="185" spans="1:11" x14ac:dyDescent="0.2">
      <c r="F185">
        <f t="shared" si="6"/>
        <v>0</v>
      </c>
      <c r="I185">
        <f t="shared" si="7"/>
        <v>0</v>
      </c>
      <c r="K185">
        <f t="shared" si="8"/>
        <v>0</v>
      </c>
    </row>
    <row r="186" spans="1:11" x14ac:dyDescent="0.2">
      <c r="F186">
        <f t="shared" si="6"/>
        <v>0</v>
      </c>
      <c r="I186">
        <f t="shared" si="7"/>
        <v>0</v>
      </c>
      <c r="K186">
        <f t="shared" si="8"/>
        <v>0</v>
      </c>
    </row>
    <row r="187" spans="1:11" x14ac:dyDescent="0.2">
      <c r="A187" t="s">
        <v>19123</v>
      </c>
      <c r="B187" t="s">
        <v>19225</v>
      </c>
      <c r="C187" s="110" t="s">
        <v>19606</v>
      </c>
      <c r="D187">
        <v>1</v>
      </c>
      <c r="E187">
        <v>700</v>
      </c>
      <c r="F187">
        <f t="shared" si="6"/>
        <v>700</v>
      </c>
      <c r="G187" t="s">
        <v>19916</v>
      </c>
      <c r="H187">
        <v>700</v>
      </c>
      <c r="I187">
        <f t="shared" si="7"/>
        <v>0</v>
      </c>
      <c r="J187">
        <v>72.25</v>
      </c>
      <c r="K187">
        <f t="shared" si="8"/>
        <v>50575</v>
      </c>
    </row>
    <row r="188" spans="1:11" x14ac:dyDescent="0.2">
      <c r="F188">
        <f t="shared" si="6"/>
        <v>0</v>
      </c>
      <c r="I188">
        <f t="shared" si="7"/>
        <v>0</v>
      </c>
      <c r="K188">
        <f t="shared" si="8"/>
        <v>0</v>
      </c>
    </row>
    <row r="189" spans="1:11" x14ac:dyDescent="0.2">
      <c r="F189">
        <f t="shared" si="6"/>
        <v>0</v>
      </c>
      <c r="I189">
        <f t="shared" si="7"/>
        <v>0</v>
      </c>
      <c r="K189">
        <f t="shared" si="8"/>
        <v>0</v>
      </c>
    </row>
    <row r="190" spans="1:11" x14ac:dyDescent="0.2">
      <c r="A190" t="s">
        <v>19123</v>
      </c>
      <c r="B190" t="s">
        <v>18562</v>
      </c>
      <c r="C190" s="110" t="s">
        <v>19005</v>
      </c>
      <c r="D190">
        <v>1</v>
      </c>
      <c r="E190">
        <v>700</v>
      </c>
      <c r="F190">
        <f t="shared" si="6"/>
        <v>700</v>
      </c>
      <c r="G190" t="s">
        <v>19823</v>
      </c>
      <c r="H190">
        <v>702</v>
      </c>
      <c r="I190">
        <f t="shared" si="7"/>
        <v>-2</v>
      </c>
      <c r="J190">
        <v>105</v>
      </c>
      <c r="K190">
        <f t="shared" si="8"/>
        <v>73710</v>
      </c>
    </row>
    <row r="191" spans="1:11" x14ac:dyDescent="0.2">
      <c r="F191">
        <f t="shared" si="6"/>
        <v>0</v>
      </c>
      <c r="I191">
        <f t="shared" si="7"/>
        <v>0</v>
      </c>
      <c r="K191">
        <f t="shared" si="8"/>
        <v>0</v>
      </c>
    </row>
    <row r="192" spans="1:11" x14ac:dyDescent="0.2">
      <c r="F192">
        <f t="shared" si="6"/>
        <v>0</v>
      </c>
      <c r="I192">
        <f t="shared" si="7"/>
        <v>0</v>
      </c>
      <c r="K192">
        <f t="shared" si="8"/>
        <v>0</v>
      </c>
    </row>
    <row r="193" spans="1:11" x14ac:dyDescent="0.2">
      <c r="A193" t="s">
        <v>19123</v>
      </c>
      <c r="B193" t="s">
        <v>18562</v>
      </c>
      <c r="C193" s="110" t="s">
        <v>19005</v>
      </c>
      <c r="D193">
        <v>1</v>
      </c>
      <c r="E193">
        <v>700</v>
      </c>
      <c r="F193">
        <f t="shared" si="6"/>
        <v>700</v>
      </c>
      <c r="G193" t="s">
        <v>19568</v>
      </c>
      <c r="H193">
        <v>706</v>
      </c>
      <c r="I193">
        <f t="shared" si="7"/>
        <v>-6</v>
      </c>
      <c r="J193">
        <v>103.83</v>
      </c>
      <c r="K193">
        <f t="shared" si="8"/>
        <v>73303.98</v>
      </c>
    </row>
    <row r="194" spans="1:11" x14ac:dyDescent="0.2">
      <c r="F194">
        <f t="shared" si="6"/>
        <v>0</v>
      </c>
      <c r="I194">
        <f t="shared" si="7"/>
        <v>0</v>
      </c>
      <c r="K194">
        <f t="shared" si="8"/>
        <v>0</v>
      </c>
    </row>
    <row r="195" spans="1:11" x14ac:dyDescent="0.2">
      <c r="F195">
        <f t="shared" si="6"/>
        <v>0</v>
      </c>
      <c r="I195">
        <f t="shared" si="7"/>
        <v>0</v>
      </c>
      <c r="K195">
        <f t="shared" si="8"/>
        <v>0</v>
      </c>
    </row>
    <row r="196" spans="1:11" x14ac:dyDescent="0.2">
      <c r="A196" t="s">
        <v>19123</v>
      </c>
      <c r="B196" t="s">
        <v>18562</v>
      </c>
      <c r="C196" s="110" t="s">
        <v>19005</v>
      </c>
      <c r="D196">
        <v>1</v>
      </c>
      <c r="E196">
        <v>600</v>
      </c>
      <c r="F196">
        <f t="shared" si="6"/>
        <v>600</v>
      </c>
      <c r="G196" t="s">
        <v>19568</v>
      </c>
      <c r="H196">
        <v>616</v>
      </c>
      <c r="I196">
        <f t="shared" si="7"/>
        <v>-16</v>
      </c>
      <c r="J196">
        <v>122.66</v>
      </c>
      <c r="K196">
        <f t="shared" si="8"/>
        <v>75558.559999999998</v>
      </c>
    </row>
    <row r="197" spans="1:11" x14ac:dyDescent="0.2">
      <c r="F197">
        <f t="shared" si="6"/>
        <v>0</v>
      </c>
      <c r="I197">
        <f t="shared" si="7"/>
        <v>0</v>
      </c>
      <c r="K197">
        <f t="shared" si="8"/>
        <v>0</v>
      </c>
    </row>
    <row r="198" spans="1:11" x14ac:dyDescent="0.2">
      <c r="F198">
        <f t="shared" si="6"/>
        <v>0</v>
      </c>
      <c r="I198">
        <f t="shared" si="7"/>
        <v>0</v>
      </c>
      <c r="K198">
        <f t="shared" si="8"/>
        <v>0</v>
      </c>
    </row>
    <row r="199" spans="1:11" x14ac:dyDescent="0.2">
      <c r="A199" t="s">
        <v>19123</v>
      </c>
      <c r="B199" t="s">
        <v>19225</v>
      </c>
      <c r="C199" s="110" t="s">
        <v>19006</v>
      </c>
      <c r="D199">
        <v>1</v>
      </c>
      <c r="E199">
        <v>700</v>
      </c>
      <c r="F199">
        <f t="shared" si="6"/>
        <v>700</v>
      </c>
      <c r="G199" t="s">
        <v>19632</v>
      </c>
      <c r="H199">
        <v>587</v>
      </c>
      <c r="I199">
        <f t="shared" si="7"/>
        <v>113</v>
      </c>
      <c r="J199">
        <v>105.74</v>
      </c>
      <c r="K199">
        <f t="shared" si="8"/>
        <v>62069.38</v>
      </c>
    </row>
    <row r="200" spans="1:11" x14ac:dyDescent="0.2">
      <c r="F200">
        <f t="shared" si="6"/>
        <v>0</v>
      </c>
      <c r="G200" t="s">
        <v>19632</v>
      </c>
      <c r="H200">
        <v>114</v>
      </c>
      <c r="I200">
        <v>-1</v>
      </c>
      <c r="J200">
        <v>125.04</v>
      </c>
      <c r="K200">
        <f t="shared" si="8"/>
        <v>14254.560000000001</v>
      </c>
    </row>
    <row r="201" spans="1:11" x14ac:dyDescent="0.2">
      <c r="F201">
        <f t="shared" si="6"/>
        <v>0</v>
      </c>
      <c r="I201">
        <f t="shared" si="7"/>
        <v>0</v>
      </c>
      <c r="K201">
        <f t="shared" si="8"/>
        <v>0</v>
      </c>
    </row>
    <row r="202" spans="1:11" x14ac:dyDescent="0.2">
      <c r="A202" t="s">
        <v>19123</v>
      </c>
      <c r="B202" t="s">
        <v>19225</v>
      </c>
      <c r="C202" s="110" t="s">
        <v>19006</v>
      </c>
      <c r="D202">
        <v>1</v>
      </c>
      <c r="E202">
        <v>700</v>
      </c>
      <c r="F202">
        <f t="shared" si="6"/>
        <v>700</v>
      </c>
      <c r="G202" t="s">
        <v>19663</v>
      </c>
      <c r="H202">
        <v>692</v>
      </c>
      <c r="I202">
        <f t="shared" si="7"/>
        <v>8</v>
      </c>
      <c r="J202">
        <v>109.31</v>
      </c>
      <c r="K202">
        <f t="shared" si="8"/>
        <v>75642.52</v>
      </c>
    </row>
    <row r="203" spans="1:11" x14ac:dyDescent="0.2">
      <c r="F203">
        <f t="shared" si="6"/>
        <v>0</v>
      </c>
      <c r="I203">
        <f t="shared" si="7"/>
        <v>0</v>
      </c>
      <c r="K203">
        <f t="shared" si="8"/>
        <v>0</v>
      </c>
    </row>
    <row r="204" spans="1:11" x14ac:dyDescent="0.2">
      <c r="F204">
        <f t="shared" si="6"/>
        <v>0</v>
      </c>
      <c r="I204">
        <f t="shared" si="7"/>
        <v>0</v>
      </c>
      <c r="K204">
        <f t="shared" si="8"/>
        <v>0</v>
      </c>
    </row>
    <row r="205" spans="1:11" x14ac:dyDescent="0.2">
      <c r="A205" t="s">
        <v>19123</v>
      </c>
      <c r="B205" t="s">
        <v>19225</v>
      </c>
      <c r="C205" s="110" t="s">
        <v>19006</v>
      </c>
      <c r="D205">
        <v>1</v>
      </c>
      <c r="E205">
        <v>700</v>
      </c>
      <c r="F205">
        <f t="shared" si="6"/>
        <v>700</v>
      </c>
      <c r="G205" t="s">
        <v>19840</v>
      </c>
      <c r="H205">
        <v>690</v>
      </c>
      <c r="I205">
        <f t="shared" si="7"/>
        <v>10</v>
      </c>
      <c r="J205">
        <v>89.78</v>
      </c>
      <c r="K205">
        <f t="shared" si="8"/>
        <v>61948.200000000004</v>
      </c>
    </row>
    <row r="206" spans="1:11" x14ac:dyDescent="0.2">
      <c r="F206">
        <f t="shared" si="6"/>
        <v>0</v>
      </c>
      <c r="I206">
        <f t="shared" si="7"/>
        <v>0</v>
      </c>
      <c r="K206">
        <f t="shared" si="8"/>
        <v>0</v>
      </c>
    </row>
    <row r="207" spans="1:11" x14ac:dyDescent="0.2">
      <c r="F207">
        <f t="shared" si="6"/>
        <v>0</v>
      </c>
      <c r="I207">
        <f t="shared" si="7"/>
        <v>0</v>
      </c>
      <c r="K207">
        <f t="shared" si="8"/>
        <v>0</v>
      </c>
    </row>
    <row r="208" spans="1:11" x14ac:dyDescent="0.2">
      <c r="A208" t="s">
        <v>19123</v>
      </c>
      <c r="B208" t="s">
        <v>19225</v>
      </c>
      <c r="C208" s="110" t="s">
        <v>19657</v>
      </c>
      <c r="D208">
        <v>1</v>
      </c>
      <c r="E208">
        <v>700</v>
      </c>
      <c r="F208">
        <f t="shared" si="6"/>
        <v>700</v>
      </c>
      <c r="G208" t="s">
        <v>19632</v>
      </c>
      <c r="H208">
        <v>691</v>
      </c>
      <c r="I208">
        <f t="shared" si="7"/>
        <v>9</v>
      </c>
      <c r="J208">
        <v>82.62</v>
      </c>
      <c r="K208">
        <f t="shared" si="8"/>
        <v>57090.420000000006</v>
      </c>
    </row>
    <row r="209" spans="1:11" x14ac:dyDescent="0.2">
      <c r="F209">
        <f t="shared" si="6"/>
        <v>0</v>
      </c>
      <c r="I209">
        <f t="shared" si="7"/>
        <v>0</v>
      </c>
      <c r="K209">
        <f t="shared" si="8"/>
        <v>0</v>
      </c>
    </row>
    <row r="210" spans="1:11" x14ac:dyDescent="0.2">
      <c r="F210">
        <f t="shared" si="6"/>
        <v>0</v>
      </c>
      <c r="I210">
        <f t="shared" si="7"/>
        <v>0</v>
      </c>
      <c r="K210">
        <f t="shared" si="8"/>
        <v>0</v>
      </c>
    </row>
    <row r="211" spans="1:11" x14ac:dyDescent="0.2">
      <c r="A211" t="s">
        <v>19123</v>
      </c>
      <c r="B211" t="s">
        <v>19225</v>
      </c>
      <c r="C211" s="110" t="s">
        <v>19658</v>
      </c>
      <c r="D211">
        <v>1</v>
      </c>
      <c r="E211">
        <v>700</v>
      </c>
      <c r="F211">
        <f t="shared" si="6"/>
        <v>700</v>
      </c>
      <c r="G211" t="s">
        <v>19663</v>
      </c>
      <c r="H211">
        <v>697</v>
      </c>
      <c r="I211">
        <f t="shared" si="7"/>
        <v>3</v>
      </c>
      <c r="J211">
        <v>85.54</v>
      </c>
      <c r="K211">
        <f t="shared" si="8"/>
        <v>59621.380000000005</v>
      </c>
    </row>
    <row r="212" spans="1:11" x14ac:dyDescent="0.2">
      <c r="F212">
        <f t="shared" si="6"/>
        <v>0</v>
      </c>
      <c r="I212">
        <f t="shared" si="7"/>
        <v>0</v>
      </c>
      <c r="K212">
        <f t="shared" si="8"/>
        <v>0</v>
      </c>
    </row>
    <row r="213" spans="1:11" x14ac:dyDescent="0.2">
      <c r="F213">
        <f t="shared" si="6"/>
        <v>0</v>
      </c>
      <c r="I213">
        <f t="shared" si="7"/>
        <v>0</v>
      </c>
      <c r="K213">
        <f t="shared" si="8"/>
        <v>0</v>
      </c>
    </row>
    <row r="214" spans="1:11" x14ac:dyDescent="0.2">
      <c r="A214" t="s">
        <v>19123</v>
      </c>
      <c r="B214" t="s">
        <v>19225</v>
      </c>
      <c r="C214" s="110" t="s">
        <v>19659</v>
      </c>
      <c r="D214">
        <v>1</v>
      </c>
      <c r="E214">
        <v>700</v>
      </c>
      <c r="F214">
        <f t="shared" si="6"/>
        <v>700</v>
      </c>
      <c r="G214" t="s">
        <v>19632</v>
      </c>
      <c r="H214">
        <v>697</v>
      </c>
      <c r="I214">
        <f t="shared" si="7"/>
        <v>3</v>
      </c>
      <c r="J214">
        <v>99.29</v>
      </c>
      <c r="K214">
        <f t="shared" si="8"/>
        <v>69205.13</v>
      </c>
    </row>
    <row r="215" spans="1:11" x14ac:dyDescent="0.2">
      <c r="F215">
        <f t="shared" si="6"/>
        <v>0</v>
      </c>
      <c r="I215">
        <f t="shared" si="7"/>
        <v>0</v>
      </c>
      <c r="K215">
        <f t="shared" si="8"/>
        <v>0</v>
      </c>
    </row>
    <row r="216" spans="1:11" x14ac:dyDescent="0.2">
      <c r="F216">
        <f t="shared" si="6"/>
        <v>0</v>
      </c>
      <c r="I216">
        <f t="shared" si="7"/>
        <v>0</v>
      </c>
      <c r="K216">
        <f t="shared" si="8"/>
        <v>0</v>
      </c>
    </row>
    <row r="217" spans="1:11" x14ac:dyDescent="0.2">
      <c r="A217" t="s">
        <v>19105</v>
      </c>
      <c r="B217" t="s">
        <v>19329</v>
      </c>
      <c r="C217" s="110" t="s">
        <v>19330</v>
      </c>
      <c r="D217">
        <v>1</v>
      </c>
      <c r="E217">
        <v>400</v>
      </c>
      <c r="F217">
        <f t="shared" si="6"/>
        <v>400</v>
      </c>
      <c r="G217" t="s">
        <v>19242</v>
      </c>
      <c r="H217">
        <v>335</v>
      </c>
      <c r="I217">
        <f t="shared" si="7"/>
        <v>65</v>
      </c>
      <c r="J217">
        <v>120.75</v>
      </c>
      <c r="K217">
        <f t="shared" si="8"/>
        <v>40451.25</v>
      </c>
    </row>
    <row r="218" spans="1:11" x14ac:dyDescent="0.2">
      <c r="F218">
        <f t="shared" si="6"/>
        <v>0</v>
      </c>
      <c r="I218">
        <f t="shared" si="7"/>
        <v>0</v>
      </c>
      <c r="K218">
        <f t="shared" si="8"/>
        <v>0</v>
      </c>
    </row>
    <row r="219" spans="1:11" x14ac:dyDescent="0.2">
      <c r="A219" t="s">
        <v>19105</v>
      </c>
      <c r="B219" t="s">
        <v>19329</v>
      </c>
      <c r="C219" s="110" t="s">
        <v>19331</v>
      </c>
      <c r="D219">
        <v>1</v>
      </c>
      <c r="E219">
        <v>450</v>
      </c>
      <c r="F219">
        <f t="shared" si="6"/>
        <v>450</v>
      </c>
      <c r="G219" t="s">
        <v>19291</v>
      </c>
      <c r="H219">
        <v>387</v>
      </c>
      <c r="I219">
        <f t="shared" si="7"/>
        <v>63</v>
      </c>
      <c r="J219">
        <v>105.87</v>
      </c>
      <c r="K219">
        <f t="shared" si="8"/>
        <v>40971.69</v>
      </c>
    </row>
    <row r="220" spans="1:11" x14ac:dyDescent="0.2">
      <c r="F220">
        <f t="shared" si="6"/>
        <v>0</v>
      </c>
      <c r="I220">
        <f t="shared" si="7"/>
        <v>0</v>
      </c>
      <c r="K220">
        <f t="shared" si="8"/>
        <v>0</v>
      </c>
    </row>
    <row r="221" spans="1:11" x14ac:dyDescent="0.2">
      <c r="A221" t="s">
        <v>19105</v>
      </c>
      <c r="B221" t="s">
        <v>19329</v>
      </c>
      <c r="C221" s="110" t="s">
        <v>19332</v>
      </c>
      <c r="D221">
        <v>1</v>
      </c>
      <c r="E221">
        <v>400</v>
      </c>
      <c r="F221">
        <f t="shared" si="6"/>
        <v>400</v>
      </c>
      <c r="G221" t="s">
        <v>19308</v>
      </c>
      <c r="H221">
        <v>334</v>
      </c>
      <c r="I221">
        <f t="shared" si="7"/>
        <v>66</v>
      </c>
      <c r="J221">
        <v>139.26</v>
      </c>
      <c r="K221">
        <f t="shared" si="8"/>
        <v>46512.84</v>
      </c>
    </row>
    <row r="222" spans="1:11" x14ac:dyDescent="0.2">
      <c r="F222">
        <f t="shared" si="6"/>
        <v>0</v>
      </c>
      <c r="I222">
        <f t="shared" si="7"/>
        <v>0</v>
      </c>
      <c r="K222">
        <f t="shared" si="8"/>
        <v>0</v>
      </c>
    </row>
    <row r="223" spans="1:11" x14ac:dyDescent="0.2">
      <c r="A223" t="s">
        <v>19105</v>
      </c>
      <c r="B223" t="s">
        <v>19329</v>
      </c>
      <c r="C223" s="110" t="s">
        <v>19333</v>
      </c>
      <c r="D223">
        <v>1</v>
      </c>
      <c r="E223">
        <v>450</v>
      </c>
      <c r="F223">
        <f t="shared" si="6"/>
        <v>450</v>
      </c>
      <c r="G223" t="s">
        <v>19308</v>
      </c>
      <c r="H223">
        <v>331</v>
      </c>
      <c r="I223">
        <f t="shared" si="7"/>
        <v>119</v>
      </c>
      <c r="J223">
        <v>112.5</v>
      </c>
      <c r="K223">
        <f t="shared" si="8"/>
        <v>37237.5</v>
      </c>
    </row>
    <row r="224" spans="1:11" x14ac:dyDescent="0.2">
      <c r="F224">
        <f t="shared" si="6"/>
        <v>0</v>
      </c>
      <c r="I224">
        <f t="shared" si="7"/>
        <v>0</v>
      </c>
      <c r="K224">
        <f t="shared" si="8"/>
        <v>0</v>
      </c>
    </row>
    <row r="225" spans="1:11" x14ac:dyDescent="0.2">
      <c r="F225">
        <f t="shared" si="6"/>
        <v>0</v>
      </c>
      <c r="I225">
        <f t="shared" si="7"/>
        <v>0</v>
      </c>
      <c r="K225">
        <f t="shared" si="8"/>
        <v>0</v>
      </c>
    </row>
    <row r="226" spans="1:11" x14ac:dyDescent="0.2">
      <c r="A226" t="s">
        <v>19278</v>
      </c>
      <c r="B226" t="s">
        <v>19423</v>
      </c>
      <c r="C226" s="110" t="s">
        <v>19424</v>
      </c>
      <c r="D226">
        <v>1</v>
      </c>
      <c r="E226">
        <v>407</v>
      </c>
      <c r="F226">
        <f t="shared" si="6"/>
        <v>407</v>
      </c>
      <c r="G226" t="s">
        <v>19461</v>
      </c>
      <c r="H226">
        <v>408</v>
      </c>
      <c r="I226">
        <f t="shared" si="7"/>
        <v>-1</v>
      </c>
      <c r="J226">
        <v>109.35</v>
      </c>
      <c r="K226">
        <f t="shared" si="8"/>
        <v>44614.799999999996</v>
      </c>
    </row>
    <row r="227" spans="1:11" x14ac:dyDescent="0.2">
      <c r="F227">
        <f t="shared" si="6"/>
        <v>0</v>
      </c>
      <c r="I227">
        <f t="shared" si="7"/>
        <v>0</v>
      </c>
      <c r="K227">
        <f t="shared" si="8"/>
        <v>0</v>
      </c>
    </row>
    <row r="228" spans="1:11" x14ac:dyDescent="0.2">
      <c r="F228">
        <f t="shared" si="6"/>
        <v>0</v>
      </c>
      <c r="I228">
        <f t="shared" si="7"/>
        <v>0</v>
      </c>
      <c r="K228">
        <f t="shared" si="8"/>
        <v>0</v>
      </c>
    </row>
    <row r="229" spans="1:11" x14ac:dyDescent="0.2">
      <c r="A229" t="s">
        <v>19343</v>
      </c>
      <c r="B229" t="s">
        <v>19344</v>
      </c>
      <c r="C229" s="110" t="s">
        <v>19347</v>
      </c>
      <c r="D229">
        <v>1</v>
      </c>
      <c r="E229">
        <v>600</v>
      </c>
      <c r="F229">
        <f t="shared" si="6"/>
        <v>600</v>
      </c>
      <c r="G229" t="s">
        <v>19732</v>
      </c>
      <c r="H229">
        <v>597</v>
      </c>
      <c r="I229">
        <f t="shared" si="7"/>
        <v>3</v>
      </c>
      <c r="J229">
        <v>112.36</v>
      </c>
      <c r="K229">
        <f t="shared" si="8"/>
        <v>67078.92</v>
      </c>
    </row>
    <row r="230" spans="1:11" x14ac:dyDescent="0.2">
      <c r="F230">
        <f t="shared" si="6"/>
        <v>0</v>
      </c>
      <c r="I230">
        <f t="shared" si="7"/>
        <v>0</v>
      </c>
      <c r="K230">
        <f t="shared" si="8"/>
        <v>0</v>
      </c>
    </row>
    <row r="231" spans="1:11" x14ac:dyDescent="0.2">
      <c r="F231">
        <f t="shared" si="6"/>
        <v>0</v>
      </c>
      <c r="I231">
        <f t="shared" si="7"/>
        <v>0</v>
      </c>
      <c r="K231">
        <f t="shared" si="8"/>
        <v>0</v>
      </c>
    </row>
    <row r="232" spans="1:11" x14ac:dyDescent="0.2">
      <c r="A232" t="s">
        <v>19343</v>
      </c>
      <c r="B232" t="s">
        <v>19345</v>
      </c>
      <c r="C232" t="s">
        <v>19348</v>
      </c>
      <c r="D232">
        <v>1</v>
      </c>
      <c r="E232">
        <v>600</v>
      </c>
      <c r="F232">
        <f t="shared" ref="F232:F296" si="9">D232*E232</f>
        <v>600</v>
      </c>
      <c r="G232" t="s">
        <v>20375</v>
      </c>
      <c r="H232">
        <v>569</v>
      </c>
      <c r="I232">
        <f t="shared" si="7"/>
        <v>31</v>
      </c>
      <c r="J232">
        <v>86.52</v>
      </c>
      <c r="K232">
        <f t="shared" si="8"/>
        <v>49229.88</v>
      </c>
    </row>
    <row r="233" spans="1:11" x14ac:dyDescent="0.2">
      <c r="F233">
        <f t="shared" si="9"/>
        <v>0</v>
      </c>
      <c r="I233">
        <f t="shared" ref="I233:I297" si="10">F233-H233</f>
        <v>0</v>
      </c>
      <c r="K233">
        <f t="shared" si="8"/>
        <v>0</v>
      </c>
    </row>
    <row r="234" spans="1:11" x14ac:dyDescent="0.2">
      <c r="F234">
        <f t="shared" si="9"/>
        <v>0</v>
      </c>
      <c r="I234">
        <f t="shared" si="10"/>
        <v>0</v>
      </c>
      <c r="K234">
        <f t="shared" si="8"/>
        <v>0</v>
      </c>
    </row>
    <row r="235" spans="1:11" x14ac:dyDescent="0.2">
      <c r="A235" t="s">
        <v>19343</v>
      </c>
      <c r="B235" t="s">
        <v>19345</v>
      </c>
      <c r="C235" s="110" t="s">
        <v>19349</v>
      </c>
      <c r="D235">
        <v>1</v>
      </c>
      <c r="E235">
        <v>700</v>
      </c>
      <c r="F235">
        <f t="shared" si="9"/>
        <v>700</v>
      </c>
      <c r="G235" t="s">
        <v>19789</v>
      </c>
      <c r="H235">
        <v>692</v>
      </c>
      <c r="I235">
        <f t="shared" si="10"/>
        <v>8</v>
      </c>
      <c r="J235">
        <v>110.31</v>
      </c>
      <c r="K235">
        <f t="shared" ref="K235:K299" si="11">H235*J235</f>
        <v>76334.52</v>
      </c>
    </row>
    <row r="236" spans="1:11" x14ac:dyDescent="0.2">
      <c r="F236">
        <f t="shared" si="9"/>
        <v>0</v>
      </c>
      <c r="I236">
        <f t="shared" si="10"/>
        <v>0</v>
      </c>
      <c r="K236">
        <f t="shared" si="11"/>
        <v>0</v>
      </c>
    </row>
    <row r="237" spans="1:11" x14ac:dyDescent="0.2">
      <c r="F237">
        <f t="shared" si="9"/>
        <v>0</v>
      </c>
      <c r="I237">
        <f t="shared" si="10"/>
        <v>0</v>
      </c>
      <c r="K237">
        <f t="shared" si="11"/>
        <v>0</v>
      </c>
    </row>
    <row r="238" spans="1:11" x14ac:dyDescent="0.2">
      <c r="A238" t="s">
        <v>19343</v>
      </c>
      <c r="B238" t="s">
        <v>19345</v>
      </c>
      <c r="C238" t="s">
        <v>19350</v>
      </c>
      <c r="D238">
        <v>1</v>
      </c>
      <c r="E238">
        <v>700</v>
      </c>
      <c r="F238">
        <f t="shared" si="9"/>
        <v>700</v>
      </c>
      <c r="G238" t="s">
        <v>20869</v>
      </c>
      <c r="H238">
        <v>678</v>
      </c>
      <c r="I238">
        <f t="shared" si="10"/>
        <v>22</v>
      </c>
      <c r="J238">
        <v>79.739999999999995</v>
      </c>
      <c r="K238">
        <f t="shared" si="11"/>
        <v>54063.719999999994</v>
      </c>
    </row>
    <row r="239" spans="1:11" x14ac:dyDescent="0.2">
      <c r="F239">
        <f t="shared" si="9"/>
        <v>0</v>
      </c>
      <c r="I239">
        <f t="shared" si="10"/>
        <v>0</v>
      </c>
      <c r="K239">
        <f t="shared" si="11"/>
        <v>0</v>
      </c>
    </row>
    <row r="240" spans="1:11" x14ac:dyDescent="0.2">
      <c r="F240">
        <f t="shared" si="9"/>
        <v>0</v>
      </c>
      <c r="I240">
        <f t="shared" si="10"/>
        <v>0</v>
      </c>
      <c r="K240">
        <f t="shared" si="11"/>
        <v>0</v>
      </c>
    </row>
    <row r="241" spans="1:11" x14ac:dyDescent="0.2">
      <c r="A241" t="s">
        <v>19343</v>
      </c>
      <c r="B241" t="s">
        <v>19345</v>
      </c>
      <c r="C241" s="110" t="s">
        <v>19351</v>
      </c>
      <c r="D241">
        <v>1</v>
      </c>
      <c r="E241">
        <v>700</v>
      </c>
      <c r="F241">
        <f t="shared" si="9"/>
        <v>700</v>
      </c>
      <c r="G241" t="s">
        <v>20107</v>
      </c>
      <c r="H241">
        <v>689</v>
      </c>
      <c r="I241">
        <f t="shared" si="10"/>
        <v>11</v>
      </c>
      <c r="J241">
        <v>96.54</v>
      </c>
      <c r="K241">
        <f t="shared" si="11"/>
        <v>66516.06</v>
      </c>
    </row>
    <row r="242" spans="1:11" x14ac:dyDescent="0.2">
      <c r="F242">
        <f t="shared" si="9"/>
        <v>0</v>
      </c>
      <c r="I242">
        <f t="shared" si="10"/>
        <v>0</v>
      </c>
      <c r="K242">
        <f t="shared" si="11"/>
        <v>0</v>
      </c>
    </row>
    <row r="243" spans="1:11" x14ac:dyDescent="0.2">
      <c r="F243">
        <f t="shared" si="9"/>
        <v>0</v>
      </c>
      <c r="I243">
        <f t="shared" si="10"/>
        <v>0</v>
      </c>
      <c r="K243">
        <f t="shared" si="11"/>
        <v>0</v>
      </c>
    </row>
    <row r="244" spans="1:11" x14ac:dyDescent="0.2">
      <c r="A244" t="s">
        <v>19343</v>
      </c>
      <c r="B244" t="s">
        <v>19344</v>
      </c>
      <c r="C244" s="110" t="s">
        <v>19352</v>
      </c>
      <c r="D244">
        <v>1</v>
      </c>
      <c r="E244">
        <v>600</v>
      </c>
      <c r="F244">
        <f t="shared" si="9"/>
        <v>600</v>
      </c>
      <c r="G244" t="s">
        <v>19786</v>
      </c>
      <c r="H244">
        <v>597</v>
      </c>
      <c r="I244">
        <f t="shared" si="10"/>
        <v>3</v>
      </c>
      <c r="J244">
        <v>121.28</v>
      </c>
      <c r="K244">
        <f t="shared" si="11"/>
        <v>72404.160000000003</v>
      </c>
    </row>
    <row r="245" spans="1:11" x14ac:dyDescent="0.2">
      <c r="F245">
        <f t="shared" si="9"/>
        <v>0</v>
      </c>
      <c r="I245">
        <f t="shared" si="10"/>
        <v>0</v>
      </c>
      <c r="K245">
        <f t="shared" si="11"/>
        <v>0</v>
      </c>
    </row>
    <row r="246" spans="1:11" x14ac:dyDescent="0.2">
      <c r="F246">
        <f t="shared" si="9"/>
        <v>0</v>
      </c>
      <c r="I246">
        <f t="shared" si="10"/>
        <v>0</v>
      </c>
      <c r="K246">
        <f t="shared" si="11"/>
        <v>0</v>
      </c>
    </row>
    <row r="247" spans="1:11" x14ac:dyDescent="0.2">
      <c r="A247" t="s">
        <v>19343</v>
      </c>
      <c r="B247" t="s">
        <v>19346</v>
      </c>
      <c r="C247" t="s">
        <v>19353</v>
      </c>
      <c r="D247">
        <v>1</v>
      </c>
      <c r="E247">
        <v>600</v>
      </c>
      <c r="F247">
        <f t="shared" si="9"/>
        <v>600</v>
      </c>
      <c r="I247">
        <f t="shared" si="10"/>
        <v>600</v>
      </c>
      <c r="K247">
        <f t="shared" si="11"/>
        <v>0</v>
      </c>
    </row>
    <row r="248" spans="1:11" x14ac:dyDescent="0.2">
      <c r="F248">
        <f t="shared" si="9"/>
        <v>0</v>
      </c>
      <c r="I248">
        <f t="shared" si="10"/>
        <v>0</v>
      </c>
      <c r="K248">
        <f t="shared" si="11"/>
        <v>0</v>
      </c>
    </row>
    <row r="249" spans="1:11" x14ac:dyDescent="0.2">
      <c r="F249">
        <f t="shared" si="9"/>
        <v>0</v>
      </c>
      <c r="I249">
        <f t="shared" si="10"/>
        <v>0</v>
      </c>
      <c r="K249">
        <f t="shared" si="11"/>
        <v>0</v>
      </c>
    </row>
    <row r="250" spans="1:11" x14ac:dyDescent="0.2">
      <c r="A250" t="s">
        <v>19343</v>
      </c>
      <c r="B250" t="s">
        <v>19346</v>
      </c>
      <c r="C250" t="s">
        <v>19354</v>
      </c>
      <c r="D250">
        <v>1</v>
      </c>
      <c r="E250">
        <v>647</v>
      </c>
      <c r="F250">
        <f t="shared" si="9"/>
        <v>647</v>
      </c>
      <c r="G250" t="s">
        <v>20256</v>
      </c>
      <c r="H250">
        <v>624</v>
      </c>
      <c r="I250">
        <f t="shared" si="10"/>
        <v>23</v>
      </c>
      <c r="J250">
        <v>91.04</v>
      </c>
      <c r="K250">
        <f t="shared" si="11"/>
        <v>56808.960000000006</v>
      </c>
    </row>
    <row r="251" spans="1:11" x14ac:dyDescent="0.2">
      <c r="F251">
        <f t="shared" si="9"/>
        <v>0</v>
      </c>
      <c r="I251">
        <f t="shared" si="10"/>
        <v>0</v>
      </c>
      <c r="K251">
        <f t="shared" si="11"/>
        <v>0</v>
      </c>
    </row>
    <row r="252" spans="1:11" x14ac:dyDescent="0.2">
      <c r="F252">
        <f t="shared" si="9"/>
        <v>0</v>
      </c>
      <c r="I252">
        <f t="shared" si="10"/>
        <v>0</v>
      </c>
      <c r="K252">
        <f t="shared" si="11"/>
        <v>0</v>
      </c>
    </row>
    <row r="253" spans="1:11" x14ac:dyDescent="0.2">
      <c r="A253" t="s">
        <v>19343</v>
      </c>
      <c r="B253" t="s">
        <v>19346</v>
      </c>
      <c r="C253" s="110" t="s">
        <v>19355</v>
      </c>
      <c r="D253">
        <v>1</v>
      </c>
      <c r="E253">
        <v>700</v>
      </c>
      <c r="F253">
        <f t="shared" si="9"/>
        <v>700</v>
      </c>
      <c r="G253" t="s">
        <v>20028</v>
      </c>
      <c r="H253">
        <v>695</v>
      </c>
      <c r="I253">
        <f t="shared" si="10"/>
        <v>5</v>
      </c>
      <c r="J253">
        <v>85.93</v>
      </c>
      <c r="K253">
        <f t="shared" si="11"/>
        <v>59721.350000000006</v>
      </c>
    </row>
    <row r="254" spans="1:11" x14ac:dyDescent="0.2">
      <c r="F254">
        <f t="shared" si="9"/>
        <v>0</v>
      </c>
      <c r="I254">
        <f t="shared" si="10"/>
        <v>0</v>
      </c>
      <c r="K254">
        <f t="shared" si="11"/>
        <v>0</v>
      </c>
    </row>
    <row r="255" spans="1:11" x14ac:dyDescent="0.2">
      <c r="F255">
        <f t="shared" si="9"/>
        <v>0</v>
      </c>
      <c r="I255">
        <f t="shared" si="10"/>
        <v>0</v>
      </c>
      <c r="K255">
        <f t="shared" si="11"/>
        <v>0</v>
      </c>
    </row>
    <row r="256" spans="1:11" x14ac:dyDescent="0.2">
      <c r="A256" t="s">
        <v>19430</v>
      </c>
      <c r="B256" t="s">
        <v>19487</v>
      </c>
      <c r="C256" s="110" t="s">
        <v>19489</v>
      </c>
      <c r="D256">
        <v>1</v>
      </c>
      <c r="E256">
        <v>650</v>
      </c>
      <c r="F256">
        <f t="shared" si="9"/>
        <v>650</v>
      </c>
      <c r="G256" t="s">
        <v>19954</v>
      </c>
      <c r="H256">
        <v>645</v>
      </c>
      <c r="I256">
        <f t="shared" si="10"/>
        <v>5</v>
      </c>
      <c r="J256">
        <v>95.85</v>
      </c>
      <c r="K256">
        <f t="shared" si="11"/>
        <v>61823.249999999993</v>
      </c>
    </row>
    <row r="257" spans="1:11" x14ac:dyDescent="0.2">
      <c r="F257">
        <f t="shared" si="9"/>
        <v>0</v>
      </c>
    </row>
    <row r="258" spans="1:11" x14ac:dyDescent="0.2">
      <c r="F258">
        <f t="shared" si="9"/>
        <v>0</v>
      </c>
      <c r="I258">
        <f t="shared" si="10"/>
        <v>0</v>
      </c>
      <c r="K258">
        <f t="shared" si="11"/>
        <v>0</v>
      </c>
    </row>
    <row r="259" spans="1:11" x14ac:dyDescent="0.2">
      <c r="A259" t="s">
        <v>19430</v>
      </c>
      <c r="B259" t="s">
        <v>19488</v>
      </c>
      <c r="C259" t="s">
        <v>19490</v>
      </c>
      <c r="D259">
        <v>1</v>
      </c>
      <c r="E259">
        <v>650</v>
      </c>
      <c r="F259">
        <f t="shared" si="9"/>
        <v>650</v>
      </c>
      <c r="G259" t="s">
        <v>20256</v>
      </c>
      <c r="H259">
        <v>632</v>
      </c>
      <c r="I259">
        <f t="shared" si="10"/>
        <v>18</v>
      </c>
      <c r="J259">
        <v>70.62</v>
      </c>
      <c r="K259">
        <f t="shared" si="11"/>
        <v>44631.840000000004</v>
      </c>
    </row>
    <row r="260" spans="1:11" x14ac:dyDescent="0.2">
      <c r="F260">
        <f t="shared" si="9"/>
        <v>0</v>
      </c>
      <c r="I260">
        <f t="shared" si="10"/>
        <v>0</v>
      </c>
      <c r="K260">
        <f t="shared" si="11"/>
        <v>0</v>
      </c>
    </row>
    <row r="261" spans="1:11" x14ac:dyDescent="0.2">
      <c r="F261">
        <f t="shared" si="9"/>
        <v>0</v>
      </c>
      <c r="I261">
        <f t="shared" si="10"/>
        <v>0</v>
      </c>
      <c r="K261">
        <f t="shared" si="11"/>
        <v>0</v>
      </c>
    </row>
    <row r="262" spans="1:11" x14ac:dyDescent="0.2">
      <c r="A262" t="s">
        <v>19430</v>
      </c>
      <c r="B262" t="s">
        <v>19487</v>
      </c>
      <c r="C262" t="s">
        <v>19491</v>
      </c>
      <c r="D262">
        <v>1</v>
      </c>
      <c r="E262">
        <v>650</v>
      </c>
      <c r="F262">
        <f t="shared" si="9"/>
        <v>650</v>
      </c>
      <c r="G262" t="s">
        <v>20777</v>
      </c>
      <c r="H262">
        <v>631</v>
      </c>
      <c r="I262">
        <f t="shared" si="10"/>
        <v>19</v>
      </c>
      <c r="J262">
        <v>81.25</v>
      </c>
      <c r="K262">
        <f t="shared" si="11"/>
        <v>51268.75</v>
      </c>
    </row>
    <row r="263" spans="1:11" x14ac:dyDescent="0.2">
      <c r="F263">
        <f t="shared" si="9"/>
        <v>0</v>
      </c>
      <c r="I263">
        <f t="shared" si="10"/>
        <v>0</v>
      </c>
      <c r="K263">
        <f t="shared" si="11"/>
        <v>0</v>
      </c>
    </row>
    <row r="264" spans="1:11" x14ac:dyDescent="0.2">
      <c r="F264">
        <f t="shared" si="9"/>
        <v>0</v>
      </c>
      <c r="I264">
        <f t="shared" si="10"/>
        <v>0</v>
      </c>
      <c r="K264">
        <f t="shared" si="11"/>
        <v>0</v>
      </c>
    </row>
    <row r="265" spans="1:11" x14ac:dyDescent="0.2">
      <c r="A265" t="s">
        <v>19430</v>
      </c>
      <c r="B265" t="s">
        <v>19487</v>
      </c>
      <c r="C265" t="s">
        <v>19492</v>
      </c>
      <c r="D265">
        <v>1</v>
      </c>
      <c r="E265">
        <v>650</v>
      </c>
      <c r="F265">
        <f t="shared" si="9"/>
        <v>650</v>
      </c>
      <c r="G265" t="s">
        <v>20197</v>
      </c>
      <c r="H265">
        <v>640</v>
      </c>
      <c r="I265">
        <f t="shared" si="10"/>
        <v>10</v>
      </c>
      <c r="J265">
        <v>79.63</v>
      </c>
      <c r="K265">
        <f t="shared" si="11"/>
        <v>50963.199999999997</v>
      </c>
    </row>
    <row r="266" spans="1:11" x14ac:dyDescent="0.2">
      <c r="F266">
        <f t="shared" si="9"/>
        <v>0</v>
      </c>
      <c r="I266">
        <f t="shared" si="10"/>
        <v>0</v>
      </c>
      <c r="K266">
        <f t="shared" si="11"/>
        <v>0</v>
      </c>
    </row>
    <row r="267" spans="1:11" x14ac:dyDescent="0.2">
      <c r="F267">
        <f t="shared" si="9"/>
        <v>0</v>
      </c>
      <c r="I267">
        <f t="shared" si="10"/>
        <v>0</v>
      </c>
      <c r="K267">
        <f t="shared" si="11"/>
        <v>0</v>
      </c>
    </row>
    <row r="268" spans="1:11" x14ac:dyDescent="0.2">
      <c r="A268" t="s">
        <v>19430</v>
      </c>
      <c r="B268" t="s">
        <v>19487</v>
      </c>
      <c r="C268" t="s">
        <v>19493</v>
      </c>
      <c r="D268">
        <v>1</v>
      </c>
      <c r="E268">
        <v>650</v>
      </c>
      <c r="F268">
        <f t="shared" si="9"/>
        <v>650</v>
      </c>
      <c r="G268" t="s">
        <v>20197</v>
      </c>
      <c r="H268">
        <v>140</v>
      </c>
      <c r="I268">
        <f t="shared" si="10"/>
        <v>510</v>
      </c>
      <c r="J268">
        <v>111.78</v>
      </c>
      <c r="K268">
        <f t="shared" si="11"/>
        <v>15649.2</v>
      </c>
    </row>
    <row r="269" spans="1:11" x14ac:dyDescent="0.2">
      <c r="F269">
        <f t="shared" si="9"/>
        <v>0</v>
      </c>
      <c r="G269" t="s">
        <v>20202</v>
      </c>
      <c r="H269">
        <v>501</v>
      </c>
      <c r="I269">
        <v>9</v>
      </c>
      <c r="J269">
        <v>111.78</v>
      </c>
      <c r="K269">
        <f t="shared" si="11"/>
        <v>56001.78</v>
      </c>
    </row>
    <row r="270" spans="1:11" x14ac:dyDescent="0.2">
      <c r="F270">
        <f t="shared" si="9"/>
        <v>0</v>
      </c>
      <c r="I270">
        <f t="shared" si="10"/>
        <v>0</v>
      </c>
      <c r="K270">
        <f t="shared" si="11"/>
        <v>0</v>
      </c>
    </row>
    <row r="271" spans="1:11" x14ac:dyDescent="0.2">
      <c r="A271" t="s">
        <v>19494</v>
      </c>
      <c r="B271" t="s">
        <v>19495</v>
      </c>
      <c r="C271" s="110" t="s">
        <v>19497</v>
      </c>
      <c r="D271">
        <v>1</v>
      </c>
      <c r="E271">
        <v>500</v>
      </c>
      <c r="F271">
        <f t="shared" si="9"/>
        <v>500</v>
      </c>
      <c r="G271" t="s">
        <v>19666</v>
      </c>
      <c r="H271">
        <v>381</v>
      </c>
      <c r="I271">
        <f t="shared" si="10"/>
        <v>119</v>
      </c>
      <c r="J271">
        <v>83.51</v>
      </c>
      <c r="K271">
        <f t="shared" si="11"/>
        <v>31817.31</v>
      </c>
    </row>
    <row r="272" spans="1:11" x14ac:dyDescent="0.2">
      <c r="F272">
        <f t="shared" si="9"/>
        <v>0</v>
      </c>
      <c r="I272">
        <f t="shared" si="10"/>
        <v>0</v>
      </c>
      <c r="K272">
        <f t="shared" si="11"/>
        <v>0</v>
      </c>
    </row>
    <row r="273" spans="1:11" x14ac:dyDescent="0.2">
      <c r="F273">
        <f t="shared" si="9"/>
        <v>0</v>
      </c>
      <c r="I273">
        <f t="shared" si="10"/>
        <v>0</v>
      </c>
      <c r="K273">
        <f t="shared" si="11"/>
        <v>0</v>
      </c>
    </row>
    <row r="274" spans="1:11" x14ac:dyDescent="0.2">
      <c r="A274" t="s">
        <v>19494</v>
      </c>
      <c r="B274" t="s">
        <v>19495</v>
      </c>
      <c r="C274" s="110" t="s">
        <v>19498</v>
      </c>
      <c r="D274">
        <v>1</v>
      </c>
      <c r="E274">
        <v>500</v>
      </c>
      <c r="F274">
        <f t="shared" si="9"/>
        <v>500</v>
      </c>
      <c r="G274" t="s">
        <v>19954</v>
      </c>
      <c r="H274">
        <v>377</v>
      </c>
      <c r="I274">
        <f t="shared" si="10"/>
        <v>123</v>
      </c>
      <c r="J274">
        <v>76.260000000000005</v>
      </c>
      <c r="K274">
        <f t="shared" si="11"/>
        <v>28750.02</v>
      </c>
    </row>
    <row r="275" spans="1:11" x14ac:dyDescent="0.2">
      <c r="F275">
        <f t="shared" si="9"/>
        <v>0</v>
      </c>
      <c r="I275">
        <f t="shared" si="10"/>
        <v>0</v>
      </c>
      <c r="K275">
        <f t="shared" si="11"/>
        <v>0</v>
      </c>
    </row>
    <row r="276" spans="1:11" x14ac:dyDescent="0.2">
      <c r="F276">
        <f t="shared" si="9"/>
        <v>0</v>
      </c>
      <c r="I276">
        <f t="shared" si="10"/>
        <v>0</v>
      </c>
      <c r="K276">
        <f t="shared" si="11"/>
        <v>0</v>
      </c>
    </row>
    <row r="277" spans="1:11" x14ac:dyDescent="0.2">
      <c r="A277" t="s">
        <v>19494</v>
      </c>
      <c r="B277" t="s">
        <v>19495</v>
      </c>
      <c r="C277" s="110" t="s">
        <v>19499</v>
      </c>
      <c r="D277">
        <v>1</v>
      </c>
      <c r="E277">
        <v>500</v>
      </c>
      <c r="F277">
        <f t="shared" si="9"/>
        <v>500</v>
      </c>
      <c r="G277" t="s">
        <v>19732</v>
      </c>
      <c r="H277">
        <v>476</v>
      </c>
      <c r="I277">
        <f t="shared" si="10"/>
        <v>24</v>
      </c>
      <c r="J277">
        <v>72.95</v>
      </c>
      <c r="K277">
        <f t="shared" si="11"/>
        <v>34724.200000000004</v>
      </c>
    </row>
    <row r="278" spans="1:11" x14ac:dyDescent="0.2">
      <c r="F278">
        <f t="shared" si="9"/>
        <v>0</v>
      </c>
      <c r="I278">
        <f t="shared" si="10"/>
        <v>0</v>
      </c>
      <c r="K278">
        <f t="shared" si="11"/>
        <v>0</v>
      </c>
    </row>
    <row r="279" spans="1:11" x14ac:dyDescent="0.2">
      <c r="F279">
        <f t="shared" si="9"/>
        <v>0</v>
      </c>
      <c r="I279">
        <f t="shared" si="10"/>
        <v>0</v>
      </c>
      <c r="K279">
        <f t="shared" si="11"/>
        <v>0</v>
      </c>
    </row>
    <row r="280" spans="1:11" x14ac:dyDescent="0.2">
      <c r="A280" t="s">
        <v>19494</v>
      </c>
      <c r="B280" t="s">
        <v>19495</v>
      </c>
      <c r="C280" s="110" t="s">
        <v>19500</v>
      </c>
      <c r="D280">
        <v>1</v>
      </c>
      <c r="E280">
        <v>500</v>
      </c>
      <c r="F280">
        <f t="shared" si="9"/>
        <v>500</v>
      </c>
      <c r="G280" t="s">
        <v>19789</v>
      </c>
      <c r="H280">
        <v>381</v>
      </c>
      <c r="I280">
        <f t="shared" si="10"/>
        <v>119</v>
      </c>
      <c r="J280">
        <v>83.41</v>
      </c>
      <c r="K280">
        <f t="shared" si="11"/>
        <v>31779.21</v>
      </c>
    </row>
    <row r="281" spans="1:11" x14ac:dyDescent="0.2">
      <c r="F281">
        <f t="shared" si="9"/>
        <v>0</v>
      </c>
      <c r="I281">
        <f t="shared" si="10"/>
        <v>0</v>
      </c>
      <c r="K281">
        <f t="shared" si="11"/>
        <v>0</v>
      </c>
    </row>
    <row r="282" spans="1:11" x14ac:dyDescent="0.2">
      <c r="F282">
        <f t="shared" si="9"/>
        <v>0</v>
      </c>
      <c r="I282">
        <f t="shared" si="10"/>
        <v>0</v>
      </c>
      <c r="K282">
        <f t="shared" si="11"/>
        <v>0</v>
      </c>
    </row>
    <row r="283" spans="1:11" x14ac:dyDescent="0.2">
      <c r="A283" t="s">
        <v>19494</v>
      </c>
      <c r="B283" t="s">
        <v>19496</v>
      </c>
      <c r="C283" t="s">
        <v>19501</v>
      </c>
      <c r="D283">
        <v>1</v>
      </c>
      <c r="E283">
        <v>500</v>
      </c>
      <c r="F283">
        <f t="shared" si="9"/>
        <v>500</v>
      </c>
      <c r="I283">
        <f t="shared" si="10"/>
        <v>500</v>
      </c>
      <c r="K283">
        <f t="shared" si="11"/>
        <v>0</v>
      </c>
    </row>
    <row r="284" spans="1:11" x14ac:dyDescent="0.2">
      <c r="F284">
        <f t="shared" si="9"/>
        <v>0</v>
      </c>
      <c r="I284">
        <f t="shared" si="10"/>
        <v>0</v>
      </c>
      <c r="K284">
        <f t="shared" si="11"/>
        <v>0</v>
      </c>
    </row>
    <row r="285" spans="1:11" x14ac:dyDescent="0.2">
      <c r="F285">
        <f t="shared" si="9"/>
        <v>0</v>
      </c>
      <c r="I285">
        <f t="shared" si="10"/>
        <v>0</v>
      </c>
      <c r="K285">
        <f t="shared" si="11"/>
        <v>0</v>
      </c>
    </row>
    <row r="286" spans="1:11" x14ac:dyDescent="0.2">
      <c r="A286" t="s">
        <v>19494</v>
      </c>
      <c r="B286" t="s">
        <v>19496</v>
      </c>
      <c r="C286" t="s">
        <v>19502</v>
      </c>
      <c r="D286">
        <v>1</v>
      </c>
      <c r="E286">
        <v>500</v>
      </c>
      <c r="F286">
        <f t="shared" si="9"/>
        <v>500</v>
      </c>
      <c r="I286">
        <f t="shared" si="10"/>
        <v>500</v>
      </c>
      <c r="K286">
        <f t="shared" si="11"/>
        <v>0</v>
      </c>
    </row>
    <row r="287" spans="1:11" x14ac:dyDescent="0.2">
      <c r="F287">
        <f t="shared" si="9"/>
        <v>0</v>
      </c>
      <c r="I287">
        <f t="shared" si="10"/>
        <v>0</v>
      </c>
      <c r="K287">
        <f t="shared" si="11"/>
        <v>0</v>
      </c>
    </row>
    <row r="288" spans="1:11" x14ac:dyDescent="0.2">
      <c r="F288">
        <f t="shared" si="9"/>
        <v>0</v>
      </c>
      <c r="I288">
        <f t="shared" si="10"/>
        <v>0</v>
      </c>
      <c r="K288">
        <f t="shared" si="11"/>
        <v>0</v>
      </c>
    </row>
    <row r="289" spans="1:11" x14ac:dyDescent="0.2">
      <c r="A289" t="s">
        <v>19494</v>
      </c>
      <c r="B289" t="s">
        <v>19496</v>
      </c>
      <c r="C289" t="s">
        <v>19503</v>
      </c>
      <c r="D289">
        <v>1</v>
      </c>
      <c r="E289">
        <v>500</v>
      </c>
      <c r="F289">
        <f t="shared" si="9"/>
        <v>500</v>
      </c>
      <c r="I289">
        <f t="shared" si="10"/>
        <v>500</v>
      </c>
      <c r="K289">
        <f t="shared" si="11"/>
        <v>0</v>
      </c>
    </row>
    <row r="290" spans="1:11" x14ac:dyDescent="0.2">
      <c r="F290">
        <f t="shared" si="9"/>
        <v>0</v>
      </c>
      <c r="I290">
        <f t="shared" si="10"/>
        <v>0</v>
      </c>
      <c r="K290">
        <f t="shared" si="11"/>
        <v>0</v>
      </c>
    </row>
    <row r="291" spans="1:11" x14ac:dyDescent="0.2">
      <c r="F291">
        <f t="shared" si="9"/>
        <v>0</v>
      </c>
      <c r="I291">
        <f t="shared" si="10"/>
        <v>0</v>
      </c>
      <c r="K291">
        <f t="shared" si="11"/>
        <v>0</v>
      </c>
    </row>
    <row r="292" spans="1:11" x14ac:dyDescent="0.2">
      <c r="A292" t="s">
        <v>19690</v>
      </c>
      <c r="B292" t="s">
        <v>19758</v>
      </c>
      <c r="C292" s="110" t="s">
        <v>19757</v>
      </c>
      <c r="D292">
        <v>1</v>
      </c>
      <c r="E292">
        <v>400</v>
      </c>
      <c r="F292">
        <f t="shared" si="9"/>
        <v>400</v>
      </c>
      <c r="G292" t="s">
        <v>20028</v>
      </c>
      <c r="H292">
        <v>334</v>
      </c>
      <c r="I292">
        <f t="shared" si="10"/>
        <v>66</v>
      </c>
      <c r="J292">
        <v>94.22</v>
      </c>
      <c r="K292">
        <f t="shared" si="11"/>
        <v>31469.48</v>
      </c>
    </row>
    <row r="293" spans="1:11" x14ac:dyDescent="0.2">
      <c r="F293">
        <f t="shared" si="9"/>
        <v>0</v>
      </c>
      <c r="I293">
        <f t="shared" si="10"/>
        <v>0</v>
      </c>
      <c r="K293">
        <f t="shared" si="11"/>
        <v>0</v>
      </c>
    </row>
    <row r="294" spans="1:11" x14ac:dyDescent="0.2">
      <c r="F294">
        <f t="shared" si="9"/>
        <v>0</v>
      </c>
      <c r="I294">
        <f t="shared" si="10"/>
        <v>0</v>
      </c>
      <c r="K294">
        <f t="shared" si="11"/>
        <v>0</v>
      </c>
    </row>
    <row r="295" spans="1:11" x14ac:dyDescent="0.2">
      <c r="A295" t="s">
        <v>19690</v>
      </c>
      <c r="B295" t="s">
        <v>19758</v>
      </c>
      <c r="C295" s="110" t="s">
        <v>19759</v>
      </c>
      <c r="D295">
        <v>1</v>
      </c>
      <c r="E295">
        <v>400</v>
      </c>
      <c r="F295">
        <f t="shared" si="9"/>
        <v>400</v>
      </c>
      <c r="G295" t="s">
        <v>20099</v>
      </c>
      <c r="H295">
        <v>336</v>
      </c>
      <c r="I295">
        <f t="shared" si="10"/>
        <v>64</v>
      </c>
      <c r="J295">
        <v>123.02</v>
      </c>
      <c r="K295">
        <f t="shared" si="11"/>
        <v>41334.720000000001</v>
      </c>
    </row>
    <row r="296" spans="1:11" x14ac:dyDescent="0.2">
      <c r="F296">
        <f t="shared" si="9"/>
        <v>0</v>
      </c>
      <c r="I296">
        <f t="shared" si="10"/>
        <v>0</v>
      </c>
      <c r="K296">
        <f t="shared" si="11"/>
        <v>0</v>
      </c>
    </row>
    <row r="297" spans="1:11" x14ac:dyDescent="0.2">
      <c r="F297">
        <f t="shared" ref="F297:F360" si="12">D297*E297</f>
        <v>0</v>
      </c>
      <c r="I297">
        <f t="shared" si="10"/>
        <v>0</v>
      </c>
      <c r="K297">
        <f t="shared" si="11"/>
        <v>0</v>
      </c>
    </row>
    <row r="298" spans="1:11" x14ac:dyDescent="0.2">
      <c r="A298" t="s">
        <v>19690</v>
      </c>
      <c r="B298" t="s">
        <v>19758</v>
      </c>
      <c r="C298" s="110" t="s">
        <v>19760</v>
      </c>
      <c r="D298">
        <v>1</v>
      </c>
      <c r="E298">
        <v>400</v>
      </c>
      <c r="F298">
        <f t="shared" si="12"/>
        <v>400</v>
      </c>
      <c r="G298" t="s">
        <v>20099</v>
      </c>
      <c r="H298">
        <v>333</v>
      </c>
      <c r="I298">
        <f t="shared" ref="I298:I361" si="13">F298-H298</f>
        <v>67</v>
      </c>
      <c r="J298">
        <v>90.13</v>
      </c>
      <c r="K298">
        <f t="shared" si="11"/>
        <v>30013.289999999997</v>
      </c>
    </row>
    <row r="299" spans="1:11" x14ac:dyDescent="0.2">
      <c r="F299">
        <f t="shared" si="12"/>
        <v>0</v>
      </c>
      <c r="I299">
        <f t="shared" si="13"/>
        <v>0</v>
      </c>
      <c r="K299">
        <f t="shared" si="11"/>
        <v>0</v>
      </c>
    </row>
    <row r="300" spans="1:11" x14ac:dyDescent="0.2">
      <c r="F300">
        <f t="shared" si="12"/>
        <v>0</v>
      </c>
      <c r="I300">
        <f t="shared" si="13"/>
        <v>0</v>
      </c>
      <c r="K300">
        <f t="shared" ref="K300:K363" si="14">H300*J300</f>
        <v>0</v>
      </c>
    </row>
    <row r="301" spans="1:11" x14ac:dyDescent="0.2">
      <c r="A301" t="s">
        <v>19690</v>
      </c>
      <c r="B301" t="s">
        <v>19758</v>
      </c>
      <c r="C301" t="s">
        <v>19761</v>
      </c>
      <c r="D301">
        <v>1</v>
      </c>
      <c r="E301">
        <v>400</v>
      </c>
      <c r="F301">
        <f t="shared" si="12"/>
        <v>400</v>
      </c>
      <c r="G301" t="s">
        <v>20443</v>
      </c>
      <c r="H301">
        <v>445</v>
      </c>
      <c r="I301">
        <f t="shared" si="13"/>
        <v>-45</v>
      </c>
      <c r="J301">
        <v>86.51</v>
      </c>
      <c r="K301">
        <f t="shared" si="14"/>
        <v>38496.950000000004</v>
      </c>
    </row>
    <row r="302" spans="1:11" x14ac:dyDescent="0.2">
      <c r="F302">
        <f t="shared" si="12"/>
        <v>0</v>
      </c>
      <c r="I302">
        <f t="shared" si="13"/>
        <v>0</v>
      </c>
      <c r="K302">
        <f t="shared" si="14"/>
        <v>0</v>
      </c>
    </row>
    <row r="303" spans="1:11" x14ac:dyDescent="0.2">
      <c r="F303">
        <f t="shared" si="12"/>
        <v>0</v>
      </c>
      <c r="I303">
        <f t="shared" si="13"/>
        <v>0</v>
      </c>
      <c r="K303">
        <f t="shared" si="14"/>
        <v>0</v>
      </c>
    </row>
    <row r="304" spans="1:11" x14ac:dyDescent="0.2">
      <c r="A304" t="s">
        <v>19690</v>
      </c>
      <c r="B304" t="s">
        <v>19758</v>
      </c>
      <c r="C304" t="s">
        <v>19762</v>
      </c>
      <c r="D304">
        <v>1</v>
      </c>
      <c r="E304">
        <v>400</v>
      </c>
      <c r="F304">
        <f t="shared" si="12"/>
        <v>400</v>
      </c>
      <c r="G304" t="s">
        <v>20506</v>
      </c>
      <c r="H304">
        <v>376</v>
      </c>
      <c r="I304">
        <f t="shared" si="13"/>
        <v>24</v>
      </c>
      <c r="J304">
        <v>89.81</v>
      </c>
      <c r="K304">
        <f t="shared" si="14"/>
        <v>33768.559999999998</v>
      </c>
    </row>
    <row r="305" spans="1:11" x14ac:dyDescent="0.2">
      <c r="F305">
        <f t="shared" si="12"/>
        <v>0</v>
      </c>
      <c r="I305">
        <f t="shared" si="13"/>
        <v>0</v>
      </c>
      <c r="K305">
        <f t="shared" si="14"/>
        <v>0</v>
      </c>
    </row>
    <row r="306" spans="1:11" x14ac:dyDescent="0.2">
      <c r="F306">
        <f t="shared" si="12"/>
        <v>0</v>
      </c>
      <c r="I306">
        <f t="shared" si="13"/>
        <v>0</v>
      </c>
      <c r="K306">
        <f t="shared" si="14"/>
        <v>0</v>
      </c>
    </row>
    <row r="307" spans="1:11" x14ac:dyDescent="0.2">
      <c r="A307" t="s">
        <v>19690</v>
      </c>
      <c r="B307" t="s">
        <v>19758</v>
      </c>
      <c r="C307" t="s">
        <v>19763</v>
      </c>
      <c r="D307">
        <v>1</v>
      </c>
      <c r="E307">
        <v>400</v>
      </c>
      <c r="F307">
        <f t="shared" si="12"/>
        <v>400</v>
      </c>
      <c r="I307">
        <f t="shared" si="13"/>
        <v>400</v>
      </c>
      <c r="K307">
        <f t="shared" si="14"/>
        <v>0</v>
      </c>
    </row>
    <row r="308" spans="1:11" x14ac:dyDescent="0.2">
      <c r="F308">
        <f t="shared" si="12"/>
        <v>0</v>
      </c>
      <c r="I308">
        <f t="shared" si="13"/>
        <v>0</v>
      </c>
      <c r="K308">
        <f t="shared" si="14"/>
        <v>0</v>
      </c>
    </row>
    <row r="309" spans="1:11" x14ac:dyDescent="0.2">
      <c r="F309">
        <f t="shared" si="12"/>
        <v>0</v>
      </c>
      <c r="I309">
        <f t="shared" si="13"/>
        <v>0</v>
      </c>
      <c r="K309">
        <f t="shared" si="14"/>
        <v>0</v>
      </c>
    </row>
    <row r="310" spans="1:11" x14ac:dyDescent="0.2">
      <c r="A310" t="s">
        <v>19802</v>
      </c>
      <c r="B310" t="s">
        <v>19828</v>
      </c>
      <c r="C310" s="110" t="s">
        <v>19424</v>
      </c>
      <c r="D310">
        <v>1</v>
      </c>
      <c r="E310">
        <v>550</v>
      </c>
      <c r="F310">
        <f t="shared" si="12"/>
        <v>550</v>
      </c>
      <c r="G310" t="s">
        <v>20102</v>
      </c>
      <c r="H310">
        <v>546</v>
      </c>
      <c r="I310">
        <f t="shared" si="13"/>
        <v>4</v>
      </c>
      <c r="J310">
        <v>82.63</v>
      </c>
      <c r="K310">
        <f t="shared" si="14"/>
        <v>45115.979999999996</v>
      </c>
    </row>
    <row r="311" spans="1:11" x14ac:dyDescent="0.2">
      <c r="F311">
        <f t="shared" si="12"/>
        <v>0</v>
      </c>
      <c r="I311">
        <f t="shared" si="13"/>
        <v>0</v>
      </c>
      <c r="K311">
        <f t="shared" si="14"/>
        <v>0</v>
      </c>
    </row>
    <row r="312" spans="1:11" x14ac:dyDescent="0.2">
      <c r="F312">
        <f t="shared" si="12"/>
        <v>0</v>
      </c>
      <c r="I312">
        <f t="shared" si="13"/>
        <v>0</v>
      </c>
      <c r="K312">
        <f t="shared" si="14"/>
        <v>0</v>
      </c>
    </row>
    <row r="313" spans="1:11" x14ac:dyDescent="0.2">
      <c r="A313" t="s">
        <v>19802</v>
      </c>
      <c r="B313" t="s">
        <v>19829</v>
      </c>
      <c r="C313" s="110" t="s">
        <v>19424</v>
      </c>
      <c r="D313">
        <v>1</v>
      </c>
      <c r="E313">
        <v>1000</v>
      </c>
      <c r="F313">
        <f t="shared" si="12"/>
        <v>1000</v>
      </c>
      <c r="G313" t="s">
        <v>20102</v>
      </c>
      <c r="H313">
        <v>1008</v>
      </c>
      <c r="I313">
        <f t="shared" si="13"/>
        <v>-8</v>
      </c>
      <c r="J313">
        <v>73.89</v>
      </c>
      <c r="K313">
        <f t="shared" si="14"/>
        <v>74481.119999999995</v>
      </c>
    </row>
    <row r="314" spans="1:11" x14ac:dyDescent="0.2">
      <c r="F314">
        <f t="shared" si="12"/>
        <v>0</v>
      </c>
      <c r="I314">
        <f t="shared" si="13"/>
        <v>0</v>
      </c>
      <c r="K314">
        <f t="shared" si="14"/>
        <v>0</v>
      </c>
    </row>
    <row r="315" spans="1:11" x14ac:dyDescent="0.2">
      <c r="F315">
        <f t="shared" si="12"/>
        <v>0</v>
      </c>
      <c r="I315">
        <f t="shared" si="13"/>
        <v>0</v>
      </c>
      <c r="K315">
        <f t="shared" si="14"/>
        <v>0</v>
      </c>
    </row>
    <row r="316" spans="1:11" x14ac:dyDescent="0.2">
      <c r="A316" t="s">
        <v>19802</v>
      </c>
      <c r="B316" t="s">
        <v>19830</v>
      </c>
      <c r="C316" t="s">
        <v>19831</v>
      </c>
      <c r="D316">
        <v>1</v>
      </c>
      <c r="E316">
        <v>1295</v>
      </c>
      <c r="F316">
        <f t="shared" si="12"/>
        <v>1295</v>
      </c>
      <c r="G316" t="s">
        <v>20841</v>
      </c>
      <c r="H316">
        <v>1275</v>
      </c>
      <c r="I316">
        <f t="shared" si="13"/>
        <v>20</v>
      </c>
      <c r="J316">
        <v>76.650000000000006</v>
      </c>
      <c r="K316">
        <f t="shared" si="14"/>
        <v>97728.75</v>
      </c>
    </row>
    <row r="317" spans="1:11" x14ac:dyDescent="0.2">
      <c r="F317">
        <f t="shared" si="12"/>
        <v>0</v>
      </c>
      <c r="I317">
        <f t="shared" si="13"/>
        <v>0</v>
      </c>
      <c r="K317">
        <f t="shared" si="14"/>
        <v>0</v>
      </c>
    </row>
    <row r="318" spans="1:11" x14ac:dyDescent="0.2">
      <c r="F318">
        <f t="shared" si="12"/>
        <v>0</v>
      </c>
      <c r="I318">
        <f t="shared" si="13"/>
        <v>0</v>
      </c>
      <c r="K318">
        <f t="shared" si="14"/>
        <v>0</v>
      </c>
    </row>
    <row r="319" spans="1:11" x14ac:dyDescent="0.2">
      <c r="A319" t="s">
        <v>19802</v>
      </c>
      <c r="B319" t="s">
        <v>19832</v>
      </c>
      <c r="C319" t="s">
        <v>18680</v>
      </c>
      <c r="D319">
        <v>1</v>
      </c>
      <c r="E319">
        <v>478</v>
      </c>
      <c r="F319">
        <f t="shared" si="12"/>
        <v>478</v>
      </c>
      <c r="G319" t="s">
        <v>20869</v>
      </c>
      <c r="H319">
        <v>478</v>
      </c>
      <c r="I319">
        <f t="shared" si="13"/>
        <v>0</v>
      </c>
      <c r="J319">
        <v>78.290000000000006</v>
      </c>
      <c r="K319">
        <f t="shared" si="14"/>
        <v>37422.620000000003</v>
      </c>
    </row>
    <row r="320" spans="1:11" x14ac:dyDescent="0.2">
      <c r="F320">
        <f t="shared" si="12"/>
        <v>0</v>
      </c>
      <c r="I320">
        <f t="shared" si="13"/>
        <v>0</v>
      </c>
      <c r="K320">
        <f t="shared" si="14"/>
        <v>0</v>
      </c>
    </row>
    <row r="321" spans="1:11" x14ac:dyDescent="0.2">
      <c r="F321">
        <f t="shared" si="12"/>
        <v>0</v>
      </c>
      <c r="I321">
        <f t="shared" si="13"/>
        <v>0</v>
      </c>
      <c r="K321">
        <f t="shared" si="14"/>
        <v>0</v>
      </c>
    </row>
    <row r="322" spans="1:11" x14ac:dyDescent="0.2">
      <c r="A322" t="s">
        <v>19802</v>
      </c>
      <c r="B322" t="s">
        <v>19832</v>
      </c>
      <c r="C322" t="s">
        <v>18680</v>
      </c>
      <c r="D322">
        <v>1</v>
      </c>
      <c r="E322">
        <v>700</v>
      </c>
      <c r="F322">
        <f t="shared" si="12"/>
        <v>700</v>
      </c>
      <c r="G322" t="s">
        <v>20202</v>
      </c>
      <c r="H322">
        <v>693</v>
      </c>
      <c r="I322">
        <f t="shared" si="13"/>
        <v>7</v>
      </c>
      <c r="J322">
        <v>77.13</v>
      </c>
      <c r="K322">
        <f t="shared" si="14"/>
        <v>53451.09</v>
      </c>
    </row>
    <row r="323" spans="1:11" x14ac:dyDescent="0.2">
      <c r="F323">
        <f t="shared" si="12"/>
        <v>0</v>
      </c>
      <c r="I323">
        <f t="shared" si="13"/>
        <v>0</v>
      </c>
      <c r="K323">
        <f t="shared" si="14"/>
        <v>0</v>
      </c>
    </row>
    <row r="324" spans="1:11" x14ac:dyDescent="0.2">
      <c r="F324">
        <f t="shared" si="12"/>
        <v>0</v>
      </c>
      <c r="I324">
        <f t="shared" si="13"/>
        <v>0</v>
      </c>
      <c r="K324">
        <f t="shared" si="14"/>
        <v>0</v>
      </c>
    </row>
    <row r="325" spans="1:11" x14ac:dyDescent="0.2">
      <c r="A325" t="s">
        <v>19954</v>
      </c>
      <c r="B325" t="s">
        <v>18569</v>
      </c>
      <c r="C325" t="s">
        <v>19979</v>
      </c>
      <c r="D325">
        <v>1</v>
      </c>
      <c r="E325">
        <v>643</v>
      </c>
      <c r="F325">
        <f t="shared" si="12"/>
        <v>643</v>
      </c>
      <c r="I325">
        <f t="shared" si="13"/>
        <v>643</v>
      </c>
      <c r="K325">
        <f t="shared" si="14"/>
        <v>0</v>
      </c>
    </row>
    <row r="326" spans="1:11" x14ac:dyDescent="0.2">
      <c r="F326">
        <f t="shared" si="12"/>
        <v>0</v>
      </c>
      <c r="I326">
        <f t="shared" si="13"/>
        <v>0</v>
      </c>
      <c r="K326">
        <f t="shared" si="14"/>
        <v>0</v>
      </c>
    </row>
    <row r="327" spans="1:11" x14ac:dyDescent="0.2">
      <c r="F327">
        <f t="shared" si="12"/>
        <v>0</v>
      </c>
      <c r="I327">
        <f t="shared" si="13"/>
        <v>0</v>
      </c>
      <c r="K327">
        <f t="shared" si="14"/>
        <v>0</v>
      </c>
    </row>
    <row r="328" spans="1:11" x14ac:dyDescent="0.2">
      <c r="A328" t="s">
        <v>19954</v>
      </c>
      <c r="B328" t="s">
        <v>19505</v>
      </c>
      <c r="C328" t="s">
        <v>19981</v>
      </c>
      <c r="D328">
        <v>1</v>
      </c>
      <c r="E328">
        <v>700</v>
      </c>
      <c r="F328">
        <f t="shared" si="12"/>
        <v>700</v>
      </c>
      <c r="G328" t="s">
        <v>20665</v>
      </c>
      <c r="H328">
        <v>717</v>
      </c>
      <c r="I328">
        <f t="shared" si="13"/>
        <v>-17</v>
      </c>
      <c r="J328">
        <v>71</v>
      </c>
      <c r="K328">
        <f t="shared" si="14"/>
        <v>50907</v>
      </c>
    </row>
    <row r="329" spans="1:11" x14ac:dyDescent="0.2">
      <c r="F329">
        <f t="shared" si="12"/>
        <v>0</v>
      </c>
      <c r="I329">
        <f t="shared" si="13"/>
        <v>0</v>
      </c>
      <c r="K329">
        <f t="shared" si="14"/>
        <v>0</v>
      </c>
    </row>
    <row r="330" spans="1:11" x14ac:dyDescent="0.2">
      <c r="F330">
        <f t="shared" si="12"/>
        <v>0</v>
      </c>
      <c r="I330">
        <f t="shared" si="13"/>
        <v>0</v>
      </c>
      <c r="K330">
        <f t="shared" si="14"/>
        <v>0</v>
      </c>
    </row>
    <row r="331" spans="1:11" x14ac:dyDescent="0.2">
      <c r="A331" t="s">
        <v>19954</v>
      </c>
      <c r="B331" t="s">
        <v>19505</v>
      </c>
      <c r="C331" t="s">
        <v>19982</v>
      </c>
      <c r="D331">
        <v>1</v>
      </c>
      <c r="E331">
        <v>700</v>
      </c>
      <c r="F331">
        <f t="shared" si="12"/>
        <v>700</v>
      </c>
      <c r="I331">
        <f t="shared" si="13"/>
        <v>700</v>
      </c>
      <c r="K331">
        <f t="shared" si="14"/>
        <v>0</v>
      </c>
    </row>
    <row r="332" spans="1:11" x14ac:dyDescent="0.2">
      <c r="F332">
        <f t="shared" si="12"/>
        <v>0</v>
      </c>
      <c r="I332">
        <f t="shared" si="13"/>
        <v>0</v>
      </c>
      <c r="K332">
        <f t="shared" si="14"/>
        <v>0</v>
      </c>
    </row>
    <row r="333" spans="1:11" x14ac:dyDescent="0.2">
      <c r="F333">
        <f t="shared" si="12"/>
        <v>0</v>
      </c>
      <c r="I333">
        <f t="shared" si="13"/>
        <v>0</v>
      </c>
      <c r="K333">
        <f t="shared" si="14"/>
        <v>0</v>
      </c>
    </row>
    <row r="334" spans="1:11" x14ac:dyDescent="0.2">
      <c r="A334" t="s">
        <v>19954</v>
      </c>
      <c r="B334" t="s">
        <v>19505</v>
      </c>
      <c r="C334" t="s">
        <v>19983</v>
      </c>
      <c r="D334">
        <v>1</v>
      </c>
      <c r="E334">
        <v>700</v>
      </c>
      <c r="F334">
        <f t="shared" si="12"/>
        <v>700</v>
      </c>
      <c r="I334">
        <f t="shared" si="13"/>
        <v>700</v>
      </c>
      <c r="K334">
        <f t="shared" si="14"/>
        <v>0</v>
      </c>
    </row>
    <row r="335" spans="1:11" x14ac:dyDescent="0.2">
      <c r="F335">
        <f t="shared" si="12"/>
        <v>0</v>
      </c>
      <c r="I335">
        <f t="shared" si="13"/>
        <v>0</v>
      </c>
      <c r="K335">
        <f t="shared" si="14"/>
        <v>0</v>
      </c>
    </row>
    <row r="336" spans="1:11" x14ac:dyDescent="0.2">
      <c r="F336">
        <f t="shared" si="12"/>
        <v>0</v>
      </c>
      <c r="I336">
        <f t="shared" si="13"/>
        <v>0</v>
      </c>
      <c r="K336">
        <f t="shared" si="14"/>
        <v>0</v>
      </c>
    </row>
    <row r="337" spans="1:11" x14ac:dyDescent="0.2">
      <c r="A337" t="s">
        <v>19954</v>
      </c>
      <c r="B337" t="s">
        <v>19980</v>
      </c>
      <c r="C337" t="s">
        <v>19984</v>
      </c>
      <c r="D337">
        <v>1</v>
      </c>
      <c r="E337">
        <v>700</v>
      </c>
      <c r="F337">
        <f t="shared" si="12"/>
        <v>700</v>
      </c>
      <c r="G337" t="s">
        <v>20841</v>
      </c>
      <c r="H337">
        <v>687</v>
      </c>
      <c r="I337">
        <f t="shared" si="13"/>
        <v>13</v>
      </c>
      <c r="J337">
        <v>86.54</v>
      </c>
      <c r="K337">
        <f t="shared" si="14"/>
        <v>59452.98</v>
      </c>
    </row>
    <row r="338" spans="1:11" x14ac:dyDescent="0.2">
      <c r="F338">
        <f t="shared" si="12"/>
        <v>0</v>
      </c>
      <c r="I338">
        <f t="shared" si="13"/>
        <v>0</v>
      </c>
      <c r="K338">
        <f t="shared" si="14"/>
        <v>0</v>
      </c>
    </row>
    <row r="339" spans="1:11" x14ac:dyDescent="0.2">
      <c r="F339">
        <f t="shared" si="12"/>
        <v>0</v>
      </c>
      <c r="I339">
        <f t="shared" si="13"/>
        <v>0</v>
      </c>
      <c r="K339">
        <f t="shared" si="14"/>
        <v>0</v>
      </c>
    </row>
    <row r="340" spans="1:11" x14ac:dyDescent="0.2">
      <c r="A340" t="s">
        <v>19954</v>
      </c>
      <c r="B340" t="s">
        <v>19505</v>
      </c>
      <c r="C340" t="s">
        <v>19985</v>
      </c>
      <c r="D340">
        <v>1</v>
      </c>
      <c r="E340">
        <v>700</v>
      </c>
      <c r="F340">
        <f t="shared" si="12"/>
        <v>700</v>
      </c>
      <c r="I340">
        <f t="shared" si="13"/>
        <v>700</v>
      </c>
      <c r="K340">
        <f t="shared" si="14"/>
        <v>0</v>
      </c>
    </row>
    <row r="341" spans="1:11" x14ac:dyDescent="0.2">
      <c r="F341">
        <f t="shared" si="12"/>
        <v>0</v>
      </c>
      <c r="I341">
        <f t="shared" si="13"/>
        <v>0</v>
      </c>
      <c r="K341">
        <f t="shared" si="14"/>
        <v>0</v>
      </c>
    </row>
    <row r="342" spans="1:11" x14ac:dyDescent="0.2">
      <c r="F342">
        <f t="shared" si="12"/>
        <v>0</v>
      </c>
      <c r="I342">
        <f t="shared" si="13"/>
        <v>0</v>
      </c>
      <c r="K342">
        <f t="shared" si="14"/>
        <v>0</v>
      </c>
    </row>
    <row r="343" spans="1:11" x14ac:dyDescent="0.2">
      <c r="A343" t="s">
        <v>19954</v>
      </c>
      <c r="B343" t="s">
        <v>19505</v>
      </c>
      <c r="C343" t="s">
        <v>19986</v>
      </c>
      <c r="D343">
        <v>1</v>
      </c>
      <c r="E343">
        <v>700</v>
      </c>
      <c r="F343">
        <f t="shared" si="12"/>
        <v>700</v>
      </c>
      <c r="G343" t="s">
        <v>20536</v>
      </c>
      <c r="H343">
        <v>606</v>
      </c>
      <c r="I343">
        <f t="shared" si="13"/>
        <v>94</v>
      </c>
      <c r="J343">
        <v>84.05</v>
      </c>
      <c r="K343">
        <f t="shared" si="14"/>
        <v>50934.299999999996</v>
      </c>
    </row>
    <row r="344" spans="1:11" x14ac:dyDescent="0.2">
      <c r="F344">
        <f t="shared" si="12"/>
        <v>0</v>
      </c>
      <c r="I344">
        <f t="shared" si="13"/>
        <v>0</v>
      </c>
      <c r="K344">
        <f t="shared" si="14"/>
        <v>0</v>
      </c>
    </row>
    <row r="345" spans="1:11" x14ac:dyDescent="0.2">
      <c r="F345">
        <f t="shared" si="12"/>
        <v>0</v>
      </c>
      <c r="I345">
        <f t="shared" si="13"/>
        <v>0</v>
      </c>
      <c r="K345">
        <f t="shared" si="14"/>
        <v>0</v>
      </c>
    </row>
    <row r="346" spans="1:11" x14ac:dyDescent="0.2">
      <c r="A346" t="s">
        <v>19954</v>
      </c>
      <c r="B346" t="s">
        <v>19980</v>
      </c>
      <c r="C346" t="s">
        <v>19987</v>
      </c>
      <c r="D346">
        <v>1</v>
      </c>
      <c r="E346">
        <v>600</v>
      </c>
      <c r="F346">
        <f t="shared" si="12"/>
        <v>600</v>
      </c>
      <c r="G346" t="s">
        <v>20443</v>
      </c>
      <c r="H346">
        <v>595</v>
      </c>
      <c r="I346">
        <f t="shared" si="13"/>
        <v>5</v>
      </c>
      <c r="J346">
        <v>74.45</v>
      </c>
      <c r="K346">
        <f t="shared" si="14"/>
        <v>44297.75</v>
      </c>
    </row>
    <row r="347" spans="1:11" x14ac:dyDescent="0.2">
      <c r="F347">
        <f t="shared" si="12"/>
        <v>0</v>
      </c>
      <c r="I347">
        <f t="shared" si="13"/>
        <v>0</v>
      </c>
      <c r="K347">
        <f t="shared" si="14"/>
        <v>0</v>
      </c>
    </row>
    <row r="348" spans="1:11" x14ac:dyDescent="0.2">
      <c r="F348">
        <f t="shared" si="12"/>
        <v>0</v>
      </c>
      <c r="I348">
        <f t="shared" si="13"/>
        <v>0</v>
      </c>
      <c r="K348">
        <f t="shared" si="14"/>
        <v>0</v>
      </c>
    </row>
    <row r="349" spans="1:11" x14ac:dyDescent="0.2">
      <c r="A349" t="s">
        <v>19954</v>
      </c>
      <c r="B349" t="s">
        <v>19980</v>
      </c>
      <c r="C349" t="s">
        <v>19988</v>
      </c>
      <c r="D349">
        <v>1</v>
      </c>
      <c r="E349">
        <v>600</v>
      </c>
      <c r="F349">
        <f t="shared" si="12"/>
        <v>600</v>
      </c>
      <c r="G349" t="s">
        <v>20536</v>
      </c>
      <c r="H349">
        <v>589</v>
      </c>
      <c r="I349">
        <f t="shared" si="13"/>
        <v>11</v>
      </c>
      <c r="J349">
        <v>70.45</v>
      </c>
      <c r="K349">
        <f t="shared" si="14"/>
        <v>41495.050000000003</v>
      </c>
    </row>
    <row r="350" spans="1:11" x14ac:dyDescent="0.2">
      <c r="F350">
        <f t="shared" si="12"/>
        <v>0</v>
      </c>
      <c r="I350">
        <f t="shared" si="13"/>
        <v>0</v>
      </c>
      <c r="K350">
        <f t="shared" si="14"/>
        <v>0</v>
      </c>
    </row>
    <row r="351" spans="1:11" x14ac:dyDescent="0.2">
      <c r="F351">
        <f t="shared" si="12"/>
        <v>0</v>
      </c>
      <c r="I351">
        <f t="shared" si="13"/>
        <v>0</v>
      </c>
      <c r="K351">
        <f t="shared" si="14"/>
        <v>0</v>
      </c>
    </row>
    <row r="352" spans="1:11" x14ac:dyDescent="0.2">
      <c r="A352" t="s">
        <v>19954</v>
      </c>
      <c r="B352" t="s">
        <v>19980</v>
      </c>
      <c r="C352" t="s">
        <v>19989</v>
      </c>
      <c r="D352">
        <v>1</v>
      </c>
      <c r="E352">
        <v>600</v>
      </c>
      <c r="F352">
        <f t="shared" si="12"/>
        <v>600</v>
      </c>
      <c r="G352" t="s">
        <v>20567</v>
      </c>
      <c r="H352">
        <v>602</v>
      </c>
      <c r="I352">
        <f t="shared" si="13"/>
        <v>-2</v>
      </c>
      <c r="J352">
        <v>85.45</v>
      </c>
      <c r="K352">
        <f t="shared" si="14"/>
        <v>51440.9</v>
      </c>
    </row>
    <row r="353" spans="1:11" x14ac:dyDescent="0.2">
      <c r="F353">
        <f t="shared" si="12"/>
        <v>0</v>
      </c>
      <c r="I353">
        <f t="shared" si="13"/>
        <v>0</v>
      </c>
      <c r="K353">
        <f t="shared" si="14"/>
        <v>0</v>
      </c>
    </row>
    <row r="354" spans="1:11" x14ac:dyDescent="0.2">
      <c r="F354">
        <f t="shared" si="12"/>
        <v>0</v>
      </c>
      <c r="I354">
        <f t="shared" si="13"/>
        <v>0</v>
      </c>
      <c r="K354">
        <f t="shared" si="14"/>
        <v>0</v>
      </c>
    </row>
    <row r="355" spans="1:11" x14ac:dyDescent="0.2">
      <c r="A355" t="s">
        <v>19954</v>
      </c>
      <c r="B355" t="s">
        <v>18569</v>
      </c>
      <c r="C355" t="s">
        <v>19996</v>
      </c>
      <c r="D355">
        <v>1</v>
      </c>
      <c r="E355">
        <v>643</v>
      </c>
      <c r="F355">
        <f t="shared" si="12"/>
        <v>643</v>
      </c>
      <c r="I355">
        <f t="shared" si="13"/>
        <v>643</v>
      </c>
      <c r="K355">
        <f t="shared" si="14"/>
        <v>0</v>
      </c>
    </row>
    <row r="356" spans="1:11" x14ac:dyDescent="0.2">
      <c r="F356">
        <f t="shared" si="12"/>
        <v>0</v>
      </c>
      <c r="I356">
        <f t="shared" si="13"/>
        <v>0</v>
      </c>
      <c r="K356">
        <f t="shared" si="14"/>
        <v>0</v>
      </c>
    </row>
    <row r="357" spans="1:11" x14ac:dyDescent="0.2">
      <c r="F357">
        <f t="shared" si="12"/>
        <v>0</v>
      </c>
      <c r="I357">
        <f t="shared" si="13"/>
        <v>0</v>
      </c>
      <c r="K357">
        <f t="shared" si="14"/>
        <v>0</v>
      </c>
    </row>
    <row r="358" spans="1:11" x14ac:dyDescent="0.2">
      <c r="A358" s="23" t="s">
        <v>20149</v>
      </c>
      <c r="B358" s="23" t="s">
        <v>20158</v>
      </c>
      <c r="C358" s="23" t="s">
        <v>20159</v>
      </c>
      <c r="D358">
        <v>1</v>
      </c>
      <c r="E358">
        <v>700</v>
      </c>
      <c r="F358">
        <f t="shared" si="12"/>
        <v>700</v>
      </c>
      <c r="G358" t="s">
        <v>20841</v>
      </c>
      <c r="H358">
        <v>695</v>
      </c>
      <c r="I358">
        <f t="shared" si="13"/>
        <v>5</v>
      </c>
      <c r="J358">
        <v>103.05</v>
      </c>
      <c r="K358">
        <f t="shared" si="14"/>
        <v>71619.75</v>
      </c>
    </row>
    <row r="359" spans="1:11" x14ac:dyDescent="0.2">
      <c r="A359" s="23"/>
      <c r="B359" s="23"/>
      <c r="C359" s="23"/>
      <c r="F359">
        <f t="shared" si="12"/>
        <v>0</v>
      </c>
      <c r="I359">
        <f t="shared" si="13"/>
        <v>0</v>
      </c>
      <c r="K359">
        <f t="shared" si="14"/>
        <v>0</v>
      </c>
    </row>
    <row r="360" spans="1:11" x14ac:dyDescent="0.2">
      <c r="A360" s="23"/>
      <c r="B360" s="23"/>
      <c r="C360" s="23"/>
      <c r="F360">
        <f t="shared" si="12"/>
        <v>0</v>
      </c>
      <c r="I360">
        <f t="shared" si="13"/>
        <v>0</v>
      </c>
      <c r="K360">
        <f t="shared" si="14"/>
        <v>0</v>
      </c>
    </row>
    <row r="361" spans="1:11" x14ac:dyDescent="0.2">
      <c r="A361" s="23" t="s">
        <v>20149</v>
      </c>
      <c r="B361" s="23" t="s">
        <v>20160</v>
      </c>
      <c r="C361" s="23" t="s">
        <v>20159</v>
      </c>
      <c r="D361">
        <v>1</v>
      </c>
      <c r="E361">
        <v>700</v>
      </c>
      <c r="F361">
        <f t="shared" ref="F361:F424" si="15">D361*E361</f>
        <v>700</v>
      </c>
      <c r="G361" t="s">
        <v>20825</v>
      </c>
      <c r="H361">
        <v>697</v>
      </c>
      <c r="I361">
        <f t="shared" si="13"/>
        <v>3</v>
      </c>
      <c r="J361">
        <v>100.13</v>
      </c>
      <c r="K361">
        <f t="shared" si="14"/>
        <v>69790.61</v>
      </c>
    </row>
    <row r="362" spans="1:11" x14ac:dyDescent="0.2">
      <c r="F362">
        <f t="shared" si="15"/>
        <v>0</v>
      </c>
      <c r="I362">
        <f t="shared" ref="I362:I425" si="16">F362-H362</f>
        <v>0</v>
      </c>
      <c r="K362">
        <f t="shared" si="14"/>
        <v>0</v>
      </c>
    </row>
    <row r="363" spans="1:11" x14ac:dyDescent="0.2">
      <c r="F363">
        <f t="shared" si="15"/>
        <v>0</v>
      </c>
      <c r="I363">
        <f t="shared" si="16"/>
        <v>0</v>
      </c>
      <c r="K363">
        <f t="shared" si="14"/>
        <v>0</v>
      </c>
    </row>
    <row r="364" spans="1:11" x14ac:dyDescent="0.2">
      <c r="A364" t="s">
        <v>20418</v>
      </c>
      <c r="B364" t="s">
        <v>20419</v>
      </c>
      <c r="C364" t="s">
        <v>19983</v>
      </c>
      <c r="D364">
        <v>1</v>
      </c>
      <c r="E364">
        <v>700</v>
      </c>
      <c r="F364">
        <f t="shared" si="15"/>
        <v>700</v>
      </c>
      <c r="I364">
        <f t="shared" si="16"/>
        <v>700</v>
      </c>
      <c r="K364">
        <f t="shared" ref="K364:K427" si="17">H364*J364</f>
        <v>0</v>
      </c>
    </row>
    <row r="365" spans="1:11" x14ac:dyDescent="0.2">
      <c r="F365">
        <f t="shared" si="15"/>
        <v>0</v>
      </c>
      <c r="I365">
        <f t="shared" si="16"/>
        <v>0</v>
      </c>
      <c r="K365">
        <f t="shared" si="17"/>
        <v>0</v>
      </c>
    </row>
    <row r="366" spans="1:11" x14ac:dyDescent="0.2">
      <c r="F366">
        <f t="shared" si="15"/>
        <v>0</v>
      </c>
      <c r="I366">
        <f t="shared" si="16"/>
        <v>0</v>
      </c>
      <c r="K366">
        <f t="shared" si="17"/>
        <v>0</v>
      </c>
    </row>
    <row r="367" spans="1:11" x14ac:dyDescent="0.2">
      <c r="A367" t="s">
        <v>20418</v>
      </c>
      <c r="B367" t="s">
        <v>19980</v>
      </c>
      <c r="C367" t="s">
        <v>20420</v>
      </c>
      <c r="D367">
        <v>1</v>
      </c>
      <c r="E367">
        <v>595</v>
      </c>
      <c r="F367">
        <f t="shared" si="15"/>
        <v>595</v>
      </c>
      <c r="I367">
        <f t="shared" si="16"/>
        <v>595</v>
      </c>
      <c r="K367">
        <f t="shared" si="17"/>
        <v>0</v>
      </c>
    </row>
    <row r="368" spans="1:11" x14ac:dyDescent="0.2">
      <c r="F368">
        <f t="shared" si="15"/>
        <v>0</v>
      </c>
      <c r="I368">
        <f t="shared" si="16"/>
        <v>0</v>
      </c>
      <c r="K368">
        <f t="shared" si="17"/>
        <v>0</v>
      </c>
    </row>
    <row r="369" spans="1:11" x14ac:dyDescent="0.2">
      <c r="F369">
        <f t="shared" si="15"/>
        <v>0</v>
      </c>
      <c r="I369">
        <f t="shared" si="16"/>
        <v>0</v>
      </c>
      <c r="K369">
        <f t="shared" si="17"/>
        <v>0</v>
      </c>
    </row>
    <row r="370" spans="1:11" x14ac:dyDescent="0.2">
      <c r="A370" t="s">
        <v>20418</v>
      </c>
      <c r="B370" t="s">
        <v>19980</v>
      </c>
      <c r="C370" t="s">
        <v>20421</v>
      </c>
      <c r="D370">
        <v>1</v>
      </c>
      <c r="E370">
        <v>1200</v>
      </c>
      <c r="F370">
        <f t="shared" si="15"/>
        <v>1200</v>
      </c>
      <c r="I370">
        <f t="shared" si="16"/>
        <v>1200</v>
      </c>
      <c r="K370">
        <f t="shared" si="17"/>
        <v>0</v>
      </c>
    </row>
    <row r="371" spans="1:11" x14ac:dyDescent="0.2">
      <c r="F371">
        <f t="shared" si="15"/>
        <v>0</v>
      </c>
      <c r="I371">
        <f t="shared" si="16"/>
        <v>0</v>
      </c>
      <c r="K371">
        <f t="shared" si="17"/>
        <v>0</v>
      </c>
    </row>
    <row r="372" spans="1:11" x14ac:dyDescent="0.2">
      <c r="F372">
        <f t="shared" si="15"/>
        <v>0</v>
      </c>
      <c r="I372">
        <f t="shared" si="16"/>
        <v>0</v>
      </c>
      <c r="K372">
        <f t="shared" si="17"/>
        <v>0</v>
      </c>
    </row>
    <row r="373" spans="1:11" x14ac:dyDescent="0.2">
      <c r="A373" t="s">
        <v>20418</v>
      </c>
      <c r="B373" t="s">
        <v>19980</v>
      </c>
      <c r="C373" t="s">
        <v>19984</v>
      </c>
      <c r="D373">
        <v>1</v>
      </c>
      <c r="E373">
        <v>2200</v>
      </c>
      <c r="F373">
        <f t="shared" si="15"/>
        <v>2200</v>
      </c>
      <c r="I373">
        <f t="shared" si="16"/>
        <v>2200</v>
      </c>
      <c r="K373">
        <f t="shared" si="17"/>
        <v>0</v>
      </c>
    </row>
    <row r="374" spans="1:11" x14ac:dyDescent="0.2">
      <c r="F374">
        <f t="shared" si="15"/>
        <v>0</v>
      </c>
      <c r="I374">
        <f t="shared" si="16"/>
        <v>0</v>
      </c>
      <c r="K374">
        <f t="shared" si="17"/>
        <v>0</v>
      </c>
    </row>
    <row r="375" spans="1:11" x14ac:dyDescent="0.2">
      <c r="F375">
        <f t="shared" si="15"/>
        <v>0</v>
      </c>
      <c r="I375">
        <f t="shared" si="16"/>
        <v>0</v>
      </c>
      <c r="K375">
        <f t="shared" si="17"/>
        <v>0</v>
      </c>
    </row>
    <row r="376" spans="1:11" x14ac:dyDescent="0.2">
      <c r="A376" t="s">
        <v>20418</v>
      </c>
      <c r="B376" t="s">
        <v>19505</v>
      </c>
      <c r="C376" t="s">
        <v>19506</v>
      </c>
      <c r="D376">
        <v>1</v>
      </c>
      <c r="E376">
        <v>350</v>
      </c>
      <c r="F376">
        <f t="shared" si="15"/>
        <v>350</v>
      </c>
      <c r="I376">
        <f t="shared" si="16"/>
        <v>350</v>
      </c>
      <c r="K376">
        <f t="shared" si="17"/>
        <v>0</v>
      </c>
    </row>
    <row r="377" spans="1:11" x14ac:dyDescent="0.2">
      <c r="F377">
        <f t="shared" si="15"/>
        <v>0</v>
      </c>
      <c r="I377">
        <f t="shared" si="16"/>
        <v>0</v>
      </c>
      <c r="K377">
        <f t="shared" si="17"/>
        <v>0</v>
      </c>
    </row>
    <row r="378" spans="1:11" x14ac:dyDescent="0.2">
      <c r="F378">
        <f t="shared" si="15"/>
        <v>0</v>
      </c>
      <c r="I378">
        <f t="shared" si="16"/>
        <v>0</v>
      </c>
      <c r="K378">
        <f t="shared" si="17"/>
        <v>0</v>
      </c>
    </row>
    <row r="379" spans="1:11" x14ac:dyDescent="0.2">
      <c r="A379" t="s">
        <v>20418</v>
      </c>
      <c r="B379" t="s">
        <v>20422</v>
      </c>
      <c r="C379" t="s">
        <v>20423</v>
      </c>
      <c r="D379">
        <v>1</v>
      </c>
      <c r="E379">
        <v>1414</v>
      </c>
      <c r="F379">
        <f t="shared" si="15"/>
        <v>1414</v>
      </c>
      <c r="I379">
        <f t="shared" si="16"/>
        <v>1414</v>
      </c>
      <c r="K379">
        <f t="shared" si="17"/>
        <v>0</v>
      </c>
    </row>
    <row r="380" spans="1:11" x14ac:dyDescent="0.2">
      <c r="F380">
        <f t="shared" si="15"/>
        <v>0</v>
      </c>
      <c r="I380">
        <f t="shared" si="16"/>
        <v>0</v>
      </c>
      <c r="K380">
        <f t="shared" si="17"/>
        <v>0</v>
      </c>
    </row>
    <row r="381" spans="1:11" x14ac:dyDescent="0.2">
      <c r="F381">
        <f t="shared" si="15"/>
        <v>0</v>
      </c>
      <c r="I381">
        <f t="shared" si="16"/>
        <v>0</v>
      </c>
      <c r="K381">
        <f t="shared" si="17"/>
        <v>0</v>
      </c>
    </row>
    <row r="382" spans="1:11" x14ac:dyDescent="0.2">
      <c r="A382" t="s">
        <v>20418</v>
      </c>
      <c r="B382" t="s">
        <v>19505</v>
      </c>
      <c r="C382" t="s">
        <v>20424</v>
      </c>
      <c r="D382">
        <v>1</v>
      </c>
      <c r="E382">
        <v>836</v>
      </c>
      <c r="F382">
        <f t="shared" si="15"/>
        <v>836</v>
      </c>
      <c r="I382">
        <f t="shared" si="16"/>
        <v>836</v>
      </c>
      <c r="K382">
        <f t="shared" si="17"/>
        <v>0</v>
      </c>
    </row>
    <row r="383" spans="1:11" x14ac:dyDescent="0.2">
      <c r="F383">
        <f t="shared" si="15"/>
        <v>0</v>
      </c>
      <c r="I383">
        <f t="shared" si="16"/>
        <v>0</v>
      </c>
      <c r="K383">
        <f t="shared" si="17"/>
        <v>0</v>
      </c>
    </row>
    <row r="384" spans="1:11" x14ac:dyDescent="0.2">
      <c r="F384">
        <f t="shared" si="15"/>
        <v>0</v>
      </c>
      <c r="I384">
        <f t="shared" si="16"/>
        <v>0</v>
      </c>
      <c r="K384">
        <f t="shared" si="17"/>
        <v>0</v>
      </c>
    </row>
    <row r="385" spans="1:11" x14ac:dyDescent="0.2">
      <c r="A385" t="s">
        <v>20418</v>
      </c>
      <c r="B385" t="s">
        <v>19980</v>
      </c>
      <c r="C385" t="s">
        <v>20425</v>
      </c>
      <c r="D385">
        <v>1</v>
      </c>
      <c r="E385">
        <v>1195</v>
      </c>
      <c r="F385">
        <f t="shared" si="15"/>
        <v>1195</v>
      </c>
      <c r="I385">
        <f t="shared" si="16"/>
        <v>1195</v>
      </c>
      <c r="K385">
        <f t="shared" si="17"/>
        <v>0</v>
      </c>
    </row>
    <row r="386" spans="1:11" x14ac:dyDescent="0.2">
      <c r="F386">
        <f t="shared" si="15"/>
        <v>0</v>
      </c>
      <c r="I386">
        <f t="shared" si="16"/>
        <v>0</v>
      </c>
      <c r="K386">
        <f t="shared" si="17"/>
        <v>0</v>
      </c>
    </row>
    <row r="387" spans="1:11" x14ac:dyDescent="0.2">
      <c r="F387">
        <f t="shared" si="15"/>
        <v>0</v>
      </c>
      <c r="I387">
        <f t="shared" si="16"/>
        <v>0</v>
      </c>
      <c r="K387">
        <f t="shared" si="17"/>
        <v>0</v>
      </c>
    </row>
    <row r="388" spans="1:11" x14ac:dyDescent="0.2">
      <c r="A388" t="s">
        <v>20418</v>
      </c>
      <c r="B388" t="s">
        <v>20426</v>
      </c>
      <c r="C388" t="s">
        <v>19424</v>
      </c>
      <c r="D388">
        <v>1</v>
      </c>
      <c r="E388">
        <v>445</v>
      </c>
      <c r="F388">
        <f t="shared" si="15"/>
        <v>445</v>
      </c>
      <c r="I388">
        <f t="shared" si="16"/>
        <v>445</v>
      </c>
      <c r="K388">
        <f t="shared" si="17"/>
        <v>0</v>
      </c>
    </row>
    <row r="389" spans="1:11" x14ac:dyDescent="0.2">
      <c r="F389">
        <f t="shared" si="15"/>
        <v>0</v>
      </c>
      <c r="I389">
        <f t="shared" si="16"/>
        <v>0</v>
      </c>
      <c r="K389">
        <f t="shared" si="17"/>
        <v>0</v>
      </c>
    </row>
    <row r="390" spans="1:11" x14ac:dyDescent="0.2">
      <c r="F390">
        <f t="shared" si="15"/>
        <v>0</v>
      </c>
      <c r="I390">
        <f t="shared" si="16"/>
        <v>0</v>
      </c>
      <c r="K390">
        <f t="shared" si="17"/>
        <v>0</v>
      </c>
    </row>
    <row r="391" spans="1:11" x14ac:dyDescent="0.2">
      <c r="A391" t="s">
        <v>20418</v>
      </c>
      <c r="B391" t="s">
        <v>20427</v>
      </c>
      <c r="C391" t="s">
        <v>18680</v>
      </c>
      <c r="D391">
        <v>1</v>
      </c>
      <c r="E391">
        <v>445</v>
      </c>
      <c r="F391">
        <f t="shared" si="15"/>
        <v>445</v>
      </c>
      <c r="I391">
        <f t="shared" si="16"/>
        <v>445</v>
      </c>
      <c r="K391">
        <f t="shared" si="17"/>
        <v>0</v>
      </c>
    </row>
    <row r="392" spans="1:11" x14ac:dyDescent="0.2">
      <c r="F392">
        <f t="shared" si="15"/>
        <v>0</v>
      </c>
      <c r="I392">
        <f t="shared" si="16"/>
        <v>0</v>
      </c>
      <c r="K392">
        <f t="shared" si="17"/>
        <v>0</v>
      </c>
    </row>
    <row r="393" spans="1:11" x14ac:dyDescent="0.2">
      <c r="F393">
        <f t="shared" si="15"/>
        <v>0</v>
      </c>
      <c r="I393">
        <f t="shared" si="16"/>
        <v>0</v>
      </c>
      <c r="K393">
        <f t="shared" si="17"/>
        <v>0</v>
      </c>
    </row>
    <row r="394" spans="1:11" x14ac:dyDescent="0.2">
      <c r="A394" t="s">
        <v>20418</v>
      </c>
      <c r="B394" t="s">
        <v>20428</v>
      </c>
      <c r="C394" t="s">
        <v>18680</v>
      </c>
      <c r="D394">
        <v>1</v>
      </c>
      <c r="E394">
        <v>615</v>
      </c>
      <c r="F394">
        <f t="shared" si="15"/>
        <v>615</v>
      </c>
      <c r="G394" t="s">
        <v>20869</v>
      </c>
      <c r="H394">
        <v>608</v>
      </c>
      <c r="I394">
        <f t="shared" si="16"/>
        <v>7</v>
      </c>
      <c r="J394">
        <v>76.290000000000006</v>
      </c>
      <c r="K394">
        <f t="shared" si="17"/>
        <v>46384.320000000007</v>
      </c>
    </row>
    <row r="395" spans="1:11" x14ac:dyDescent="0.2">
      <c r="F395">
        <f t="shared" si="15"/>
        <v>0</v>
      </c>
      <c r="I395">
        <f t="shared" si="16"/>
        <v>0</v>
      </c>
      <c r="K395">
        <f t="shared" si="17"/>
        <v>0</v>
      </c>
    </row>
    <row r="396" spans="1:11" x14ac:dyDescent="0.2">
      <c r="F396">
        <f t="shared" si="15"/>
        <v>0</v>
      </c>
      <c r="I396">
        <f t="shared" si="16"/>
        <v>0</v>
      </c>
      <c r="K396">
        <f t="shared" si="17"/>
        <v>0</v>
      </c>
    </row>
    <row r="397" spans="1:11" x14ac:dyDescent="0.2">
      <c r="A397" t="s">
        <v>20418</v>
      </c>
      <c r="B397" t="s">
        <v>20429</v>
      </c>
      <c r="C397" t="s">
        <v>19424</v>
      </c>
      <c r="D397">
        <v>1</v>
      </c>
      <c r="E397">
        <v>615</v>
      </c>
      <c r="F397">
        <f t="shared" si="15"/>
        <v>615</v>
      </c>
      <c r="I397">
        <f t="shared" si="16"/>
        <v>615</v>
      </c>
      <c r="K397">
        <f t="shared" si="17"/>
        <v>0</v>
      </c>
    </row>
    <row r="398" spans="1:11" x14ac:dyDescent="0.2">
      <c r="F398">
        <f t="shared" si="15"/>
        <v>0</v>
      </c>
      <c r="I398">
        <f t="shared" si="16"/>
        <v>0</v>
      </c>
      <c r="K398">
        <f t="shared" si="17"/>
        <v>0</v>
      </c>
    </row>
    <row r="399" spans="1:11" x14ac:dyDescent="0.2">
      <c r="F399">
        <f t="shared" si="15"/>
        <v>0</v>
      </c>
      <c r="I399">
        <f t="shared" si="16"/>
        <v>0</v>
      </c>
      <c r="K399">
        <f t="shared" si="17"/>
        <v>0</v>
      </c>
    </row>
    <row r="400" spans="1:11" x14ac:dyDescent="0.2">
      <c r="A400" t="s">
        <v>20418</v>
      </c>
      <c r="B400" t="s">
        <v>20427</v>
      </c>
      <c r="C400" t="s">
        <v>19424</v>
      </c>
      <c r="D400">
        <v>1</v>
      </c>
      <c r="E400">
        <v>385</v>
      </c>
      <c r="F400">
        <f t="shared" si="15"/>
        <v>385</v>
      </c>
      <c r="I400">
        <f t="shared" si="16"/>
        <v>385</v>
      </c>
      <c r="K400">
        <f t="shared" si="17"/>
        <v>0</v>
      </c>
    </row>
    <row r="401" spans="1:11" x14ac:dyDescent="0.2">
      <c r="F401">
        <f t="shared" si="15"/>
        <v>0</v>
      </c>
      <c r="I401">
        <f t="shared" si="16"/>
        <v>0</v>
      </c>
      <c r="K401">
        <f t="shared" si="17"/>
        <v>0</v>
      </c>
    </row>
    <row r="402" spans="1:11" x14ac:dyDescent="0.2">
      <c r="F402">
        <f t="shared" si="15"/>
        <v>0</v>
      </c>
      <c r="I402">
        <f t="shared" si="16"/>
        <v>0</v>
      </c>
      <c r="K402">
        <f t="shared" si="17"/>
        <v>0</v>
      </c>
    </row>
    <row r="403" spans="1:11" x14ac:dyDescent="0.2">
      <c r="A403" t="s">
        <v>20418</v>
      </c>
      <c r="B403" t="s">
        <v>20430</v>
      </c>
      <c r="C403" t="s">
        <v>20431</v>
      </c>
      <c r="D403">
        <v>1</v>
      </c>
      <c r="E403">
        <v>390</v>
      </c>
      <c r="F403">
        <f t="shared" si="15"/>
        <v>390</v>
      </c>
      <c r="I403">
        <f t="shared" si="16"/>
        <v>390</v>
      </c>
      <c r="K403">
        <f t="shared" si="17"/>
        <v>0</v>
      </c>
    </row>
    <row r="404" spans="1:11" x14ac:dyDescent="0.2">
      <c r="F404">
        <f t="shared" si="15"/>
        <v>0</v>
      </c>
      <c r="I404">
        <f t="shared" si="16"/>
        <v>0</v>
      </c>
      <c r="K404">
        <f t="shared" si="17"/>
        <v>0</v>
      </c>
    </row>
    <row r="405" spans="1:11" x14ac:dyDescent="0.2">
      <c r="F405">
        <f t="shared" si="15"/>
        <v>0</v>
      </c>
      <c r="I405">
        <f t="shared" si="16"/>
        <v>0</v>
      </c>
      <c r="K405">
        <f t="shared" si="17"/>
        <v>0</v>
      </c>
    </row>
    <row r="406" spans="1:11" x14ac:dyDescent="0.2">
      <c r="A406" t="s">
        <v>20909</v>
      </c>
      <c r="B406" t="s">
        <v>20910</v>
      </c>
      <c r="C406" t="s">
        <v>20911</v>
      </c>
      <c r="D406">
        <v>1</v>
      </c>
      <c r="E406">
        <v>730</v>
      </c>
      <c r="F406">
        <f t="shared" si="15"/>
        <v>730</v>
      </c>
      <c r="I406">
        <f t="shared" si="16"/>
        <v>730</v>
      </c>
      <c r="K406">
        <f t="shared" si="17"/>
        <v>0</v>
      </c>
    </row>
    <row r="407" spans="1:11" x14ac:dyDescent="0.2">
      <c r="F407">
        <f t="shared" si="15"/>
        <v>0</v>
      </c>
      <c r="I407">
        <f t="shared" si="16"/>
        <v>0</v>
      </c>
      <c r="K407">
        <f t="shared" si="17"/>
        <v>0</v>
      </c>
    </row>
    <row r="408" spans="1:11" x14ac:dyDescent="0.2">
      <c r="F408">
        <f t="shared" si="15"/>
        <v>0</v>
      </c>
      <c r="I408">
        <f t="shared" si="16"/>
        <v>0</v>
      </c>
      <c r="K408">
        <f t="shared" si="17"/>
        <v>0</v>
      </c>
    </row>
    <row r="409" spans="1:11" x14ac:dyDescent="0.2">
      <c r="A409" t="s">
        <v>20909</v>
      </c>
      <c r="B409" t="s">
        <v>20910</v>
      </c>
      <c r="C409" t="s">
        <v>20912</v>
      </c>
      <c r="D409">
        <v>1</v>
      </c>
      <c r="E409">
        <v>420</v>
      </c>
      <c r="F409">
        <f t="shared" si="15"/>
        <v>420</v>
      </c>
      <c r="I409">
        <f t="shared" si="16"/>
        <v>420</v>
      </c>
      <c r="K409">
        <f t="shared" si="17"/>
        <v>0</v>
      </c>
    </row>
    <row r="410" spans="1:11" x14ac:dyDescent="0.2">
      <c r="F410">
        <f t="shared" si="15"/>
        <v>0</v>
      </c>
      <c r="I410">
        <f t="shared" si="16"/>
        <v>0</v>
      </c>
      <c r="K410">
        <f t="shared" si="17"/>
        <v>0</v>
      </c>
    </row>
    <row r="411" spans="1:11" x14ac:dyDescent="0.2">
      <c r="F411">
        <f t="shared" si="15"/>
        <v>0</v>
      </c>
      <c r="I411">
        <f t="shared" si="16"/>
        <v>0</v>
      </c>
      <c r="K411">
        <f t="shared" si="17"/>
        <v>0</v>
      </c>
    </row>
    <row r="412" spans="1:11" x14ac:dyDescent="0.2">
      <c r="A412" t="s">
        <v>20909</v>
      </c>
      <c r="B412" t="s">
        <v>20910</v>
      </c>
      <c r="C412" t="s">
        <v>20913</v>
      </c>
      <c r="D412">
        <v>1</v>
      </c>
      <c r="E412">
        <v>774</v>
      </c>
      <c r="F412">
        <f t="shared" si="15"/>
        <v>774</v>
      </c>
      <c r="I412">
        <f t="shared" si="16"/>
        <v>774</v>
      </c>
      <c r="K412">
        <f t="shared" si="17"/>
        <v>0</v>
      </c>
    </row>
    <row r="413" spans="1:11" x14ac:dyDescent="0.2">
      <c r="F413">
        <f t="shared" si="15"/>
        <v>0</v>
      </c>
      <c r="I413">
        <f t="shared" si="16"/>
        <v>0</v>
      </c>
      <c r="K413">
        <f t="shared" si="17"/>
        <v>0</v>
      </c>
    </row>
    <row r="414" spans="1:11" x14ac:dyDescent="0.2">
      <c r="F414">
        <f t="shared" si="15"/>
        <v>0</v>
      </c>
      <c r="I414">
        <f t="shared" si="16"/>
        <v>0</v>
      </c>
      <c r="K414">
        <f t="shared" si="17"/>
        <v>0</v>
      </c>
    </row>
    <row r="415" spans="1:11" x14ac:dyDescent="0.2">
      <c r="A415" t="s">
        <v>20909</v>
      </c>
      <c r="B415" t="s">
        <v>20910</v>
      </c>
      <c r="C415" t="s">
        <v>20914</v>
      </c>
      <c r="D415">
        <v>1</v>
      </c>
      <c r="E415">
        <v>635</v>
      </c>
      <c r="F415">
        <f t="shared" si="15"/>
        <v>635</v>
      </c>
      <c r="I415">
        <f t="shared" si="16"/>
        <v>635</v>
      </c>
      <c r="K415">
        <f t="shared" si="17"/>
        <v>0</v>
      </c>
    </row>
    <row r="416" spans="1:11" x14ac:dyDescent="0.2">
      <c r="F416">
        <f t="shared" si="15"/>
        <v>0</v>
      </c>
      <c r="I416">
        <f t="shared" si="16"/>
        <v>0</v>
      </c>
      <c r="K416">
        <f t="shared" si="17"/>
        <v>0</v>
      </c>
    </row>
    <row r="417" spans="1:11" x14ac:dyDescent="0.2">
      <c r="F417">
        <f t="shared" si="15"/>
        <v>0</v>
      </c>
      <c r="I417">
        <f t="shared" si="16"/>
        <v>0</v>
      </c>
      <c r="K417">
        <f t="shared" si="17"/>
        <v>0</v>
      </c>
    </row>
    <row r="418" spans="1:11" x14ac:dyDescent="0.2">
      <c r="A418" t="s">
        <v>20909</v>
      </c>
      <c r="B418" t="s">
        <v>20910</v>
      </c>
      <c r="C418" t="s">
        <v>20915</v>
      </c>
      <c r="D418">
        <v>1</v>
      </c>
      <c r="E418">
        <v>635</v>
      </c>
      <c r="F418">
        <f t="shared" si="15"/>
        <v>635</v>
      </c>
      <c r="I418">
        <f t="shared" si="16"/>
        <v>635</v>
      </c>
      <c r="K418">
        <f t="shared" si="17"/>
        <v>0</v>
      </c>
    </row>
    <row r="419" spans="1:11" x14ac:dyDescent="0.2">
      <c r="F419">
        <f t="shared" si="15"/>
        <v>0</v>
      </c>
      <c r="I419">
        <f t="shared" si="16"/>
        <v>0</v>
      </c>
      <c r="K419">
        <f t="shared" si="17"/>
        <v>0</v>
      </c>
    </row>
    <row r="420" spans="1:11" x14ac:dyDescent="0.2">
      <c r="F420">
        <f t="shared" si="15"/>
        <v>0</v>
      </c>
      <c r="I420">
        <f t="shared" si="16"/>
        <v>0</v>
      </c>
      <c r="K420">
        <f t="shared" si="17"/>
        <v>0</v>
      </c>
    </row>
    <row r="421" spans="1:11" x14ac:dyDescent="0.2">
      <c r="A421" t="s">
        <v>20909</v>
      </c>
      <c r="B421" t="s">
        <v>20910</v>
      </c>
      <c r="C421" t="s">
        <v>20916</v>
      </c>
      <c r="D421">
        <v>1</v>
      </c>
      <c r="E421">
        <v>730</v>
      </c>
      <c r="F421">
        <f t="shared" si="15"/>
        <v>730</v>
      </c>
      <c r="I421">
        <f t="shared" si="16"/>
        <v>730</v>
      </c>
      <c r="K421">
        <f t="shared" si="17"/>
        <v>0</v>
      </c>
    </row>
    <row r="422" spans="1:11" x14ac:dyDescent="0.2">
      <c r="F422">
        <f t="shared" si="15"/>
        <v>0</v>
      </c>
      <c r="I422">
        <f t="shared" si="16"/>
        <v>0</v>
      </c>
      <c r="K422">
        <f t="shared" si="17"/>
        <v>0</v>
      </c>
    </row>
    <row r="423" spans="1:11" x14ac:dyDescent="0.2">
      <c r="F423">
        <f t="shared" si="15"/>
        <v>0</v>
      </c>
      <c r="I423">
        <f t="shared" si="16"/>
        <v>0</v>
      </c>
      <c r="K423">
        <f t="shared" si="17"/>
        <v>0</v>
      </c>
    </row>
    <row r="424" spans="1:11" x14ac:dyDescent="0.2">
      <c r="F424">
        <f t="shared" si="15"/>
        <v>0</v>
      </c>
      <c r="I424">
        <f t="shared" si="16"/>
        <v>0</v>
      </c>
      <c r="K424">
        <f t="shared" si="17"/>
        <v>0</v>
      </c>
    </row>
    <row r="425" spans="1:11" x14ac:dyDescent="0.2">
      <c r="F425">
        <f>D425*E425</f>
        <v>0</v>
      </c>
      <c r="I425">
        <f t="shared" si="16"/>
        <v>0</v>
      </c>
      <c r="K425">
        <f t="shared" si="17"/>
        <v>0</v>
      </c>
    </row>
    <row r="426" spans="1:11" x14ac:dyDescent="0.2">
      <c r="F426">
        <f>D426*E426</f>
        <v>0</v>
      </c>
      <c r="I426">
        <f>F426-H426</f>
        <v>0</v>
      </c>
      <c r="K426">
        <f t="shared" si="17"/>
        <v>0</v>
      </c>
    </row>
    <row r="427" spans="1:11" x14ac:dyDescent="0.2">
      <c r="F427">
        <f>D427*E427</f>
        <v>0</v>
      </c>
      <c r="I427">
        <f>F427-H427</f>
        <v>0</v>
      </c>
      <c r="K427">
        <f t="shared" si="17"/>
        <v>0</v>
      </c>
    </row>
    <row r="428" spans="1:11" x14ac:dyDescent="0.2">
      <c r="F428">
        <f>D428*E428</f>
        <v>0</v>
      </c>
      <c r="I428">
        <f t="shared" ref="I428:I462" si="18">F428-H428</f>
        <v>0</v>
      </c>
      <c r="K428">
        <f t="shared" ref="K428:K462" si="19">H428*J428</f>
        <v>0</v>
      </c>
    </row>
    <row r="429" spans="1:11" x14ac:dyDescent="0.2">
      <c r="F429">
        <f t="shared" ref="F429:F461" si="20">D429*E429</f>
        <v>0</v>
      </c>
      <c r="I429">
        <f t="shared" si="18"/>
        <v>0</v>
      </c>
      <c r="K429">
        <f t="shared" si="19"/>
        <v>0</v>
      </c>
    </row>
    <row r="430" spans="1:11" x14ac:dyDescent="0.2">
      <c r="F430">
        <f t="shared" si="20"/>
        <v>0</v>
      </c>
      <c r="I430">
        <f t="shared" si="18"/>
        <v>0</v>
      </c>
      <c r="K430">
        <f t="shared" si="19"/>
        <v>0</v>
      </c>
    </row>
    <row r="431" spans="1:11" x14ac:dyDescent="0.2">
      <c r="F431">
        <f t="shared" si="20"/>
        <v>0</v>
      </c>
      <c r="I431">
        <f t="shared" si="18"/>
        <v>0</v>
      </c>
      <c r="K431">
        <f t="shared" si="19"/>
        <v>0</v>
      </c>
    </row>
    <row r="432" spans="1:11" x14ac:dyDescent="0.2">
      <c r="F432">
        <f t="shared" si="20"/>
        <v>0</v>
      </c>
      <c r="I432">
        <f t="shared" si="18"/>
        <v>0</v>
      </c>
      <c r="K432">
        <f t="shared" si="19"/>
        <v>0</v>
      </c>
    </row>
    <row r="433" spans="6:11" x14ac:dyDescent="0.2">
      <c r="F433">
        <f t="shared" si="20"/>
        <v>0</v>
      </c>
      <c r="I433">
        <f t="shared" si="18"/>
        <v>0</v>
      </c>
      <c r="K433">
        <f t="shared" si="19"/>
        <v>0</v>
      </c>
    </row>
    <row r="434" spans="6:11" x14ac:dyDescent="0.2">
      <c r="F434">
        <f t="shared" si="20"/>
        <v>0</v>
      </c>
      <c r="I434">
        <f t="shared" si="18"/>
        <v>0</v>
      </c>
      <c r="K434">
        <f t="shared" si="19"/>
        <v>0</v>
      </c>
    </row>
    <row r="435" spans="6:11" x14ac:dyDescent="0.2">
      <c r="F435">
        <f t="shared" si="20"/>
        <v>0</v>
      </c>
      <c r="I435">
        <f t="shared" si="18"/>
        <v>0</v>
      </c>
      <c r="K435">
        <f t="shared" si="19"/>
        <v>0</v>
      </c>
    </row>
    <row r="436" spans="6:11" x14ac:dyDescent="0.2">
      <c r="F436">
        <f t="shared" si="20"/>
        <v>0</v>
      </c>
      <c r="I436">
        <f t="shared" si="18"/>
        <v>0</v>
      </c>
      <c r="K436">
        <f t="shared" si="19"/>
        <v>0</v>
      </c>
    </row>
    <row r="437" spans="6:11" x14ac:dyDescent="0.2">
      <c r="F437">
        <f t="shared" si="20"/>
        <v>0</v>
      </c>
      <c r="I437">
        <f t="shared" si="18"/>
        <v>0</v>
      </c>
      <c r="K437">
        <f t="shared" si="19"/>
        <v>0</v>
      </c>
    </row>
    <row r="438" spans="6:11" x14ac:dyDescent="0.2">
      <c r="F438">
        <f t="shared" si="20"/>
        <v>0</v>
      </c>
      <c r="I438">
        <f t="shared" si="18"/>
        <v>0</v>
      </c>
      <c r="K438">
        <f t="shared" si="19"/>
        <v>0</v>
      </c>
    </row>
    <row r="439" spans="6:11" x14ac:dyDescent="0.2">
      <c r="F439">
        <f t="shared" si="20"/>
        <v>0</v>
      </c>
      <c r="I439">
        <f t="shared" si="18"/>
        <v>0</v>
      </c>
      <c r="K439">
        <f t="shared" si="19"/>
        <v>0</v>
      </c>
    </row>
    <row r="440" spans="6:11" x14ac:dyDescent="0.2">
      <c r="F440">
        <f t="shared" si="20"/>
        <v>0</v>
      </c>
      <c r="I440">
        <f t="shared" si="18"/>
        <v>0</v>
      </c>
      <c r="K440">
        <f t="shared" si="19"/>
        <v>0</v>
      </c>
    </row>
    <row r="441" spans="6:11" x14ac:dyDescent="0.2">
      <c r="F441">
        <f t="shared" si="20"/>
        <v>0</v>
      </c>
      <c r="I441">
        <f t="shared" si="18"/>
        <v>0</v>
      </c>
      <c r="K441">
        <f t="shared" si="19"/>
        <v>0</v>
      </c>
    </row>
    <row r="442" spans="6:11" x14ac:dyDescent="0.2">
      <c r="F442">
        <f t="shared" si="20"/>
        <v>0</v>
      </c>
      <c r="I442">
        <f t="shared" si="18"/>
        <v>0</v>
      </c>
      <c r="K442">
        <f t="shared" si="19"/>
        <v>0</v>
      </c>
    </row>
    <row r="443" spans="6:11" x14ac:dyDescent="0.2">
      <c r="F443">
        <f t="shared" si="20"/>
        <v>0</v>
      </c>
      <c r="I443">
        <f t="shared" si="18"/>
        <v>0</v>
      </c>
      <c r="K443">
        <f t="shared" si="19"/>
        <v>0</v>
      </c>
    </row>
    <row r="444" spans="6:11" x14ac:dyDescent="0.2">
      <c r="F444">
        <f t="shared" si="20"/>
        <v>0</v>
      </c>
      <c r="I444">
        <f t="shared" si="18"/>
        <v>0</v>
      </c>
      <c r="K444">
        <f t="shared" si="19"/>
        <v>0</v>
      </c>
    </row>
    <row r="445" spans="6:11" x14ac:dyDescent="0.2">
      <c r="F445">
        <f t="shared" si="20"/>
        <v>0</v>
      </c>
      <c r="I445">
        <f t="shared" si="18"/>
        <v>0</v>
      </c>
      <c r="K445">
        <f t="shared" si="19"/>
        <v>0</v>
      </c>
    </row>
    <row r="446" spans="6:11" x14ac:dyDescent="0.2">
      <c r="F446">
        <f t="shared" si="20"/>
        <v>0</v>
      </c>
      <c r="I446">
        <f t="shared" si="18"/>
        <v>0</v>
      </c>
      <c r="K446">
        <f t="shared" si="19"/>
        <v>0</v>
      </c>
    </row>
    <row r="447" spans="6:11" x14ac:dyDescent="0.2">
      <c r="F447">
        <f t="shared" si="20"/>
        <v>0</v>
      </c>
      <c r="I447">
        <f t="shared" si="18"/>
        <v>0</v>
      </c>
      <c r="K447">
        <f t="shared" si="19"/>
        <v>0</v>
      </c>
    </row>
    <row r="448" spans="6:11" x14ac:dyDescent="0.2">
      <c r="F448">
        <f t="shared" si="20"/>
        <v>0</v>
      </c>
      <c r="I448">
        <f t="shared" si="18"/>
        <v>0</v>
      </c>
      <c r="K448">
        <f t="shared" si="19"/>
        <v>0</v>
      </c>
    </row>
    <row r="449" spans="6:11" x14ac:dyDescent="0.2">
      <c r="F449">
        <f t="shared" si="20"/>
        <v>0</v>
      </c>
      <c r="I449">
        <f t="shared" si="18"/>
        <v>0</v>
      </c>
      <c r="K449">
        <f t="shared" si="19"/>
        <v>0</v>
      </c>
    </row>
    <row r="450" spans="6:11" x14ac:dyDescent="0.2">
      <c r="F450">
        <f t="shared" si="20"/>
        <v>0</v>
      </c>
      <c r="I450">
        <f t="shared" si="18"/>
        <v>0</v>
      </c>
      <c r="K450">
        <f t="shared" si="19"/>
        <v>0</v>
      </c>
    </row>
    <row r="451" spans="6:11" x14ac:dyDescent="0.2">
      <c r="F451">
        <f t="shared" si="20"/>
        <v>0</v>
      </c>
      <c r="I451">
        <f t="shared" si="18"/>
        <v>0</v>
      </c>
      <c r="K451">
        <f t="shared" si="19"/>
        <v>0</v>
      </c>
    </row>
    <row r="452" spans="6:11" x14ac:dyDescent="0.2">
      <c r="F452">
        <f t="shared" si="20"/>
        <v>0</v>
      </c>
      <c r="I452">
        <f t="shared" si="18"/>
        <v>0</v>
      </c>
      <c r="K452">
        <f t="shared" si="19"/>
        <v>0</v>
      </c>
    </row>
    <row r="453" spans="6:11" x14ac:dyDescent="0.2">
      <c r="F453">
        <f t="shared" si="20"/>
        <v>0</v>
      </c>
      <c r="I453">
        <f t="shared" si="18"/>
        <v>0</v>
      </c>
      <c r="K453">
        <f t="shared" si="19"/>
        <v>0</v>
      </c>
    </row>
    <row r="454" spans="6:11" x14ac:dyDescent="0.2">
      <c r="F454">
        <f t="shared" si="20"/>
        <v>0</v>
      </c>
      <c r="I454">
        <f t="shared" si="18"/>
        <v>0</v>
      </c>
      <c r="K454">
        <f t="shared" si="19"/>
        <v>0</v>
      </c>
    </row>
    <row r="455" spans="6:11" x14ac:dyDescent="0.2">
      <c r="F455">
        <f t="shared" si="20"/>
        <v>0</v>
      </c>
      <c r="I455">
        <f t="shared" si="18"/>
        <v>0</v>
      </c>
      <c r="K455">
        <f t="shared" si="19"/>
        <v>0</v>
      </c>
    </row>
    <row r="456" spans="6:11" x14ac:dyDescent="0.2">
      <c r="F456">
        <f t="shared" si="20"/>
        <v>0</v>
      </c>
      <c r="I456">
        <f t="shared" si="18"/>
        <v>0</v>
      </c>
      <c r="K456">
        <f t="shared" si="19"/>
        <v>0</v>
      </c>
    </row>
    <row r="457" spans="6:11" x14ac:dyDescent="0.2">
      <c r="F457">
        <f t="shared" si="20"/>
        <v>0</v>
      </c>
      <c r="I457">
        <f t="shared" si="18"/>
        <v>0</v>
      </c>
      <c r="K457">
        <f t="shared" si="19"/>
        <v>0</v>
      </c>
    </row>
    <row r="458" spans="6:11" x14ac:dyDescent="0.2">
      <c r="F458">
        <f t="shared" si="20"/>
        <v>0</v>
      </c>
      <c r="I458">
        <f t="shared" si="18"/>
        <v>0</v>
      </c>
      <c r="K458">
        <f t="shared" si="19"/>
        <v>0</v>
      </c>
    </row>
    <row r="459" spans="6:11" x14ac:dyDescent="0.2">
      <c r="F459">
        <f t="shared" si="20"/>
        <v>0</v>
      </c>
      <c r="I459">
        <f t="shared" si="18"/>
        <v>0</v>
      </c>
      <c r="K459">
        <f t="shared" si="19"/>
        <v>0</v>
      </c>
    </row>
    <row r="460" spans="6:11" x14ac:dyDescent="0.2">
      <c r="F460">
        <f t="shared" si="20"/>
        <v>0</v>
      </c>
      <c r="I460">
        <f t="shared" si="18"/>
        <v>0</v>
      </c>
      <c r="K460">
        <f t="shared" si="19"/>
        <v>0</v>
      </c>
    </row>
    <row r="461" spans="6:11" x14ac:dyDescent="0.2">
      <c r="F461">
        <f t="shared" si="20"/>
        <v>0</v>
      </c>
      <c r="I461">
        <f t="shared" si="18"/>
        <v>0</v>
      </c>
      <c r="K461">
        <f t="shared" si="19"/>
        <v>0</v>
      </c>
    </row>
    <row r="462" spans="6:11" x14ac:dyDescent="0.2">
      <c r="I462">
        <f t="shared" si="18"/>
        <v>0</v>
      </c>
      <c r="K462">
        <f t="shared" si="19"/>
        <v>0</v>
      </c>
    </row>
  </sheetData>
  <mergeCells count="1">
    <mergeCell ref="A1:C3"/>
  </mergeCells>
  <pageMargins left="0.7" right="0.7" top="0.75" bottom="0.75" header="0.3" footer="0.3"/>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dimension ref="A1:K496"/>
  <sheetViews>
    <sheetView topLeftCell="A434" zoomScale="125" workbookViewId="0">
      <selection activeCell="A452" sqref="A452"/>
    </sheetView>
  </sheetViews>
  <sheetFormatPr baseColWidth="10" defaultRowHeight="12.75" x14ac:dyDescent="0.2"/>
  <cols>
    <col min="1" max="1" width="13.375" customWidth="1"/>
    <col min="2" max="2" width="12" customWidth="1"/>
    <col min="3" max="3" width="13.375" customWidth="1"/>
    <col min="4" max="4" width="12.625" customWidth="1"/>
    <col min="5" max="5" width="11.875" customWidth="1"/>
    <col min="6" max="6" width="13.375" customWidth="1"/>
    <col min="7" max="7" width="21.875" customWidth="1"/>
    <col min="8" max="8" width="20.625" customWidth="1"/>
    <col min="9" max="9" width="18.5" customWidth="1"/>
    <col min="10" max="10" width="13.375" customWidth="1"/>
    <col min="11" max="11" width="16.625" customWidth="1"/>
  </cols>
  <sheetData>
    <row r="1" spans="1:11" x14ac:dyDescent="0.2">
      <c r="A1" s="127" t="s">
        <v>18256</v>
      </c>
      <c r="B1" s="128"/>
      <c r="C1" s="129"/>
    </row>
    <row r="2" spans="1:11" x14ac:dyDescent="0.2">
      <c r="A2" s="130"/>
      <c r="B2" s="131"/>
      <c r="C2" s="132"/>
    </row>
    <row r="3" spans="1:11" x14ac:dyDescent="0.2">
      <c r="A3" s="133"/>
      <c r="B3" s="134"/>
      <c r="C3" s="135"/>
    </row>
    <row r="4" spans="1:11" ht="13.5" thickBot="1" x14ac:dyDescent="0.25"/>
    <row r="5" spans="1:11" ht="18.75" thickBot="1" x14ac:dyDescent="0.3">
      <c r="A5" s="3" t="s">
        <v>6476</v>
      </c>
      <c r="B5" s="3" t="s">
        <v>6814</v>
      </c>
      <c r="C5" s="3" t="s">
        <v>7844</v>
      </c>
      <c r="D5" s="3" t="s">
        <v>7684</v>
      </c>
      <c r="E5" s="3" t="s">
        <v>7848</v>
      </c>
      <c r="F5" s="4" t="s">
        <v>6904</v>
      </c>
      <c r="G5" s="3" t="s">
        <v>6829</v>
      </c>
      <c r="H5" s="3" t="s">
        <v>6844</v>
      </c>
      <c r="I5" s="3" t="s">
        <v>6404</v>
      </c>
      <c r="J5" s="3" t="s">
        <v>7022</v>
      </c>
      <c r="K5" s="3" t="s">
        <v>6312</v>
      </c>
    </row>
    <row r="6" spans="1:11" x14ac:dyDescent="0.2">
      <c r="A6" t="s">
        <v>18251</v>
      </c>
      <c r="B6" t="s">
        <v>18284</v>
      </c>
      <c r="C6" s="110" t="s">
        <v>18285</v>
      </c>
      <c r="D6">
        <v>1</v>
      </c>
      <c r="E6">
        <v>710</v>
      </c>
      <c r="F6">
        <f t="shared" ref="F6:F69" si="0">D6*E6</f>
        <v>710</v>
      </c>
      <c r="G6" t="s">
        <v>21741</v>
      </c>
      <c r="H6">
        <v>695</v>
      </c>
      <c r="I6">
        <f t="shared" ref="I6:I69" si="1">F6-H6</f>
        <v>15</v>
      </c>
      <c r="J6">
        <v>108.59</v>
      </c>
      <c r="K6">
        <f t="shared" ref="K6:K69" si="2">H6*J6</f>
        <v>75470.05</v>
      </c>
    </row>
    <row r="7" spans="1:11" x14ac:dyDescent="0.2">
      <c r="F7">
        <f t="shared" si="0"/>
        <v>0</v>
      </c>
      <c r="I7">
        <f t="shared" si="1"/>
        <v>0</v>
      </c>
      <c r="K7">
        <f t="shared" si="2"/>
        <v>0</v>
      </c>
    </row>
    <row r="8" spans="1:11" x14ac:dyDescent="0.2">
      <c r="F8">
        <f t="shared" si="0"/>
        <v>0</v>
      </c>
      <c r="I8">
        <f t="shared" si="1"/>
        <v>0</v>
      </c>
      <c r="K8">
        <f t="shared" si="2"/>
        <v>0</v>
      </c>
    </row>
    <row r="9" spans="1:11" x14ac:dyDescent="0.2">
      <c r="A9" t="s">
        <v>18251</v>
      </c>
      <c r="B9" t="s">
        <v>18284</v>
      </c>
      <c r="C9" s="110" t="s">
        <v>18285</v>
      </c>
      <c r="D9">
        <v>1</v>
      </c>
      <c r="E9">
        <v>710</v>
      </c>
      <c r="F9">
        <f t="shared" si="0"/>
        <v>710</v>
      </c>
      <c r="G9" t="s">
        <v>21828</v>
      </c>
      <c r="H9">
        <v>700</v>
      </c>
      <c r="I9">
        <f t="shared" si="1"/>
        <v>10</v>
      </c>
      <c r="J9">
        <v>103.59</v>
      </c>
      <c r="K9">
        <f t="shared" si="2"/>
        <v>72513</v>
      </c>
    </row>
    <row r="10" spans="1:11" x14ac:dyDescent="0.2">
      <c r="F10">
        <f t="shared" si="0"/>
        <v>0</v>
      </c>
      <c r="I10">
        <f t="shared" si="1"/>
        <v>0</v>
      </c>
      <c r="K10">
        <f t="shared" si="2"/>
        <v>0</v>
      </c>
    </row>
    <row r="11" spans="1:11" x14ac:dyDescent="0.2">
      <c r="F11">
        <f t="shared" si="0"/>
        <v>0</v>
      </c>
      <c r="I11">
        <f t="shared" si="1"/>
        <v>0</v>
      </c>
      <c r="K11">
        <f t="shared" si="2"/>
        <v>0</v>
      </c>
    </row>
    <row r="12" spans="1:11" x14ac:dyDescent="0.2">
      <c r="A12" t="s">
        <v>18251</v>
      </c>
      <c r="B12" t="s">
        <v>18284</v>
      </c>
      <c r="C12" s="110" t="s">
        <v>18286</v>
      </c>
      <c r="D12">
        <v>1</v>
      </c>
      <c r="E12">
        <v>710</v>
      </c>
      <c r="F12">
        <f t="shared" si="0"/>
        <v>710</v>
      </c>
      <c r="G12" t="s">
        <v>21730</v>
      </c>
      <c r="H12">
        <v>708</v>
      </c>
      <c r="I12">
        <f t="shared" si="1"/>
        <v>2</v>
      </c>
      <c r="J12">
        <v>117.48</v>
      </c>
      <c r="K12">
        <f t="shared" si="2"/>
        <v>83175.839999999997</v>
      </c>
    </row>
    <row r="13" spans="1:11" x14ac:dyDescent="0.2">
      <c r="F13">
        <f t="shared" si="0"/>
        <v>0</v>
      </c>
      <c r="I13">
        <f t="shared" si="1"/>
        <v>0</v>
      </c>
      <c r="K13">
        <f t="shared" si="2"/>
        <v>0</v>
      </c>
    </row>
    <row r="14" spans="1:11" x14ac:dyDescent="0.2">
      <c r="F14">
        <f t="shared" si="0"/>
        <v>0</v>
      </c>
      <c r="I14">
        <f t="shared" si="1"/>
        <v>0</v>
      </c>
      <c r="K14">
        <f t="shared" si="2"/>
        <v>0</v>
      </c>
    </row>
    <row r="15" spans="1:11" x14ac:dyDescent="0.2">
      <c r="A15" t="s">
        <v>18287</v>
      </c>
      <c r="B15" t="s">
        <v>18284</v>
      </c>
      <c r="C15" s="110" t="s">
        <v>18286</v>
      </c>
      <c r="D15">
        <v>1</v>
      </c>
      <c r="E15">
        <v>710</v>
      </c>
      <c r="F15">
        <f t="shared" si="0"/>
        <v>710</v>
      </c>
      <c r="G15" t="s">
        <v>21731</v>
      </c>
      <c r="H15">
        <v>702</v>
      </c>
      <c r="I15">
        <f t="shared" si="1"/>
        <v>8</v>
      </c>
      <c r="J15">
        <v>117.48</v>
      </c>
      <c r="K15">
        <f t="shared" si="2"/>
        <v>82470.960000000006</v>
      </c>
    </row>
    <row r="16" spans="1:11" x14ac:dyDescent="0.2">
      <c r="F16">
        <f t="shared" si="0"/>
        <v>0</v>
      </c>
      <c r="G16" t="s">
        <v>21741</v>
      </c>
      <c r="H16">
        <v>4</v>
      </c>
      <c r="I16">
        <v>4</v>
      </c>
      <c r="J16">
        <v>117.48</v>
      </c>
      <c r="K16">
        <f t="shared" si="2"/>
        <v>469.92</v>
      </c>
    </row>
    <row r="17" spans="1:11" x14ac:dyDescent="0.2">
      <c r="F17">
        <f t="shared" si="0"/>
        <v>0</v>
      </c>
      <c r="I17">
        <f t="shared" si="1"/>
        <v>0</v>
      </c>
      <c r="K17">
        <f t="shared" si="2"/>
        <v>0</v>
      </c>
    </row>
    <row r="18" spans="1:11" x14ac:dyDescent="0.2">
      <c r="A18" t="s">
        <v>18251</v>
      </c>
      <c r="B18" t="s">
        <v>18284</v>
      </c>
      <c r="C18" s="110" t="s">
        <v>18288</v>
      </c>
      <c r="D18">
        <v>1</v>
      </c>
      <c r="E18">
        <v>710</v>
      </c>
      <c r="F18">
        <f t="shared" si="0"/>
        <v>710</v>
      </c>
      <c r="G18" t="s">
        <v>21741</v>
      </c>
      <c r="H18">
        <v>698</v>
      </c>
      <c r="I18">
        <f t="shared" si="1"/>
        <v>12</v>
      </c>
      <c r="J18">
        <v>109.59</v>
      </c>
      <c r="K18">
        <f t="shared" si="2"/>
        <v>76493.820000000007</v>
      </c>
    </row>
    <row r="19" spans="1:11" x14ac:dyDescent="0.2">
      <c r="F19">
        <f t="shared" si="0"/>
        <v>0</v>
      </c>
      <c r="I19">
        <f t="shared" si="1"/>
        <v>0</v>
      </c>
      <c r="K19">
        <f t="shared" si="2"/>
        <v>0</v>
      </c>
    </row>
    <row r="20" spans="1:11" x14ac:dyDescent="0.2">
      <c r="F20">
        <f t="shared" si="0"/>
        <v>0</v>
      </c>
      <c r="I20">
        <f t="shared" si="1"/>
        <v>0</v>
      </c>
      <c r="K20">
        <f t="shared" si="2"/>
        <v>0</v>
      </c>
    </row>
    <row r="21" spans="1:11" x14ac:dyDescent="0.2">
      <c r="A21" t="s">
        <v>18251</v>
      </c>
      <c r="B21" t="s">
        <v>18284</v>
      </c>
      <c r="C21" s="110" t="s">
        <v>18289</v>
      </c>
      <c r="D21">
        <v>1</v>
      </c>
      <c r="E21">
        <v>710</v>
      </c>
      <c r="F21">
        <f t="shared" si="0"/>
        <v>710</v>
      </c>
      <c r="G21" t="s">
        <v>21696</v>
      </c>
      <c r="H21">
        <v>697</v>
      </c>
      <c r="I21">
        <f t="shared" si="1"/>
        <v>13</v>
      </c>
      <c r="J21">
        <v>93.56</v>
      </c>
      <c r="K21">
        <f t="shared" si="2"/>
        <v>65211.32</v>
      </c>
    </row>
    <row r="22" spans="1:11" x14ac:dyDescent="0.2">
      <c r="F22">
        <f t="shared" si="0"/>
        <v>0</v>
      </c>
      <c r="I22">
        <f t="shared" si="1"/>
        <v>0</v>
      </c>
      <c r="K22">
        <f t="shared" si="2"/>
        <v>0</v>
      </c>
    </row>
    <row r="23" spans="1:11" x14ac:dyDescent="0.2">
      <c r="F23">
        <f t="shared" si="0"/>
        <v>0</v>
      </c>
      <c r="I23">
        <f t="shared" si="1"/>
        <v>0</v>
      </c>
      <c r="K23">
        <f t="shared" si="2"/>
        <v>0</v>
      </c>
    </row>
    <row r="24" spans="1:11" x14ac:dyDescent="0.2">
      <c r="A24" t="s">
        <v>18251</v>
      </c>
      <c r="B24" t="s">
        <v>18284</v>
      </c>
      <c r="C24" s="110" t="s">
        <v>18290</v>
      </c>
      <c r="D24">
        <v>1</v>
      </c>
      <c r="E24">
        <v>710</v>
      </c>
      <c r="F24">
        <f t="shared" si="0"/>
        <v>710</v>
      </c>
      <c r="G24" t="s">
        <v>21687</v>
      </c>
      <c r="H24">
        <v>694</v>
      </c>
      <c r="I24">
        <f t="shared" si="1"/>
        <v>16</v>
      </c>
      <c r="J24">
        <v>121.29</v>
      </c>
      <c r="K24">
        <f t="shared" si="2"/>
        <v>84175.260000000009</v>
      </c>
    </row>
    <row r="25" spans="1:11" x14ac:dyDescent="0.2">
      <c r="F25">
        <f t="shared" si="0"/>
        <v>0</v>
      </c>
      <c r="I25">
        <f t="shared" si="1"/>
        <v>0</v>
      </c>
      <c r="K25">
        <f t="shared" si="2"/>
        <v>0</v>
      </c>
    </row>
    <row r="26" spans="1:11" x14ac:dyDescent="0.2">
      <c r="F26">
        <f t="shared" si="0"/>
        <v>0</v>
      </c>
      <c r="I26">
        <f t="shared" si="1"/>
        <v>0</v>
      </c>
      <c r="K26">
        <f t="shared" si="2"/>
        <v>0</v>
      </c>
    </row>
    <row r="27" spans="1:11" x14ac:dyDescent="0.2">
      <c r="A27" t="s">
        <v>18251</v>
      </c>
      <c r="B27" t="s">
        <v>18284</v>
      </c>
      <c r="C27" s="110" t="s">
        <v>18290</v>
      </c>
      <c r="D27">
        <v>1</v>
      </c>
      <c r="E27">
        <v>710</v>
      </c>
      <c r="F27">
        <f t="shared" si="0"/>
        <v>710</v>
      </c>
      <c r="G27" t="s">
        <v>21687</v>
      </c>
      <c r="H27">
        <v>693</v>
      </c>
      <c r="I27">
        <f t="shared" si="1"/>
        <v>17</v>
      </c>
      <c r="J27">
        <v>115.11</v>
      </c>
      <c r="K27">
        <f t="shared" si="2"/>
        <v>79771.23</v>
      </c>
    </row>
    <row r="28" spans="1:11" x14ac:dyDescent="0.2">
      <c r="F28">
        <f t="shared" si="0"/>
        <v>0</v>
      </c>
      <c r="I28">
        <f t="shared" si="1"/>
        <v>0</v>
      </c>
      <c r="K28">
        <f t="shared" si="2"/>
        <v>0</v>
      </c>
    </row>
    <row r="29" spans="1:11" x14ac:dyDescent="0.2">
      <c r="F29">
        <f t="shared" si="0"/>
        <v>0</v>
      </c>
      <c r="I29">
        <f t="shared" si="1"/>
        <v>0</v>
      </c>
      <c r="K29">
        <f t="shared" si="2"/>
        <v>0</v>
      </c>
    </row>
    <row r="30" spans="1:11" x14ac:dyDescent="0.2">
      <c r="A30" t="s">
        <v>18251</v>
      </c>
      <c r="B30" t="s">
        <v>18284</v>
      </c>
      <c r="C30" s="110" t="s">
        <v>18291</v>
      </c>
      <c r="D30">
        <v>1</v>
      </c>
      <c r="E30">
        <v>710</v>
      </c>
      <c r="F30">
        <f t="shared" si="0"/>
        <v>710</v>
      </c>
      <c r="G30" t="s">
        <v>21828</v>
      </c>
      <c r="H30">
        <v>695</v>
      </c>
      <c r="I30">
        <f t="shared" si="1"/>
        <v>15</v>
      </c>
      <c r="J30">
        <v>70.73</v>
      </c>
      <c r="K30">
        <f t="shared" si="2"/>
        <v>49157.350000000006</v>
      </c>
    </row>
    <row r="31" spans="1:11" x14ac:dyDescent="0.2">
      <c r="F31">
        <f t="shared" si="0"/>
        <v>0</v>
      </c>
      <c r="I31">
        <f t="shared" si="1"/>
        <v>0</v>
      </c>
      <c r="K31">
        <f t="shared" si="2"/>
        <v>0</v>
      </c>
    </row>
    <row r="32" spans="1:11" x14ac:dyDescent="0.2">
      <c r="F32">
        <f t="shared" si="0"/>
        <v>0</v>
      </c>
      <c r="I32">
        <f t="shared" si="1"/>
        <v>0</v>
      </c>
      <c r="K32">
        <f t="shared" si="2"/>
        <v>0</v>
      </c>
    </row>
    <row r="33" spans="1:11" x14ac:dyDescent="0.2">
      <c r="F33">
        <f t="shared" si="0"/>
        <v>0</v>
      </c>
      <c r="I33">
        <f t="shared" si="1"/>
        <v>0</v>
      </c>
      <c r="K33">
        <f t="shared" si="2"/>
        <v>0</v>
      </c>
    </row>
    <row r="34" spans="1:11" x14ac:dyDescent="0.2">
      <c r="A34" t="s">
        <v>18251</v>
      </c>
      <c r="B34" t="s">
        <v>18292</v>
      </c>
      <c r="C34" s="110" t="s">
        <v>18293</v>
      </c>
      <c r="D34">
        <v>1</v>
      </c>
      <c r="E34">
        <v>610</v>
      </c>
      <c r="F34">
        <f t="shared" si="0"/>
        <v>610</v>
      </c>
      <c r="G34" t="s">
        <v>21693</v>
      </c>
      <c r="H34">
        <v>565</v>
      </c>
      <c r="I34">
        <f t="shared" si="1"/>
        <v>45</v>
      </c>
      <c r="J34">
        <v>80.56</v>
      </c>
      <c r="K34">
        <f t="shared" si="2"/>
        <v>45516.4</v>
      </c>
    </row>
    <row r="35" spans="1:11" x14ac:dyDescent="0.2">
      <c r="F35">
        <f t="shared" si="0"/>
        <v>0</v>
      </c>
      <c r="G35" t="s">
        <v>21741</v>
      </c>
      <c r="H35">
        <v>11</v>
      </c>
      <c r="I35">
        <v>34</v>
      </c>
      <c r="J35">
        <v>78.56</v>
      </c>
      <c r="K35">
        <f t="shared" si="2"/>
        <v>864.16000000000008</v>
      </c>
    </row>
    <row r="36" spans="1:11" x14ac:dyDescent="0.2">
      <c r="F36">
        <f t="shared" si="0"/>
        <v>0</v>
      </c>
      <c r="I36">
        <f t="shared" si="1"/>
        <v>0</v>
      </c>
      <c r="K36">
        <f t="shared" si="2"/>
        <v>0</v>
      </c>
    </row>
    <row r="37" spans="1:11" x14ac:dyDescent="0.2">
      <c r="A37" t="s">
        <v>18251</v>
      </c>
      <c r="B37" t="s">
        <v>18266</v>
      </c>
      <c r="C37" s="110" t="s">
        <v>18294</v>
      </c>
      <c r="D37">
        <v>1</v>
      </c>
      <c r="E37">
        <v>610</v>
      </c>
      <c r="F37">
        <f t="shared" si="0"/>
        <v>610</v>
      </c>
      <c r="G37" t="s">
        <v>21693</v>
      </c>
      <c r="H37">
        <v>585</v>
      </c>
      <c r="I37">
        <f t="shared" si="1"/>
        <v>25</v>
      </c>
      <c r="J37">
        <v>76.84</v>
      </c>
      <c r="K37">
        <f t="shared" si="2"/>
        <v>44951.4</v>
      </c>
    </row>
    <row r="38" spans="1:11" x14ac:dyDescent="0.2">
      <c r="F38">
        <f t="shared" si="0"/>
        <v>0</v>
      </c>
      <c r="I38">
        <f t="shared" si="1"/>
        <v>0</v>
      </c>
      <c r="K38">
        <f t="shared" si="2"/>
        <v>0</v>
      </c>
    </row>
    <row r="39" spans="1:11" x14ac:dyDescent="0.2">
      <c r="F39">
        <f t="shared" si="0"/>
        <v>0</v>
      </c>
      <c r="I39">
        <f t="shared" si="1"/>
        <v>0</v>
      </c>
      <c r="K39">
        <f t="shared" si="2"/>
        <v>0</v>
      </c>
    </row>
    <row r="40" spans="1:11" x14ac:dyDescent="0.2">
      <c r="A40" t="s">
        <v>18251</v>
      </c>
      <c r="B40" t="s">
        <v>18266</v>
      </c>
      <c r="C40" s="110" t="s">
        <v>18295</v>
      </c>
      <c r="D40">
        <v>1</v>
      </c>
      <c r="E40">
        <v>610</v>
      </c>
      <c r="F40">
        <f t="shared" si="0"/>
        <v>610</v>
      </c>
      <c r="G40" t="s">
        <v>21696</v>
      </c>
      <c r="H40">
        <v>579</v>
      </c>
      <c r="I40">
        <f t="shared" si="1"/>
        <v>31</v>
      </c>
      <c r="J40">
        <v>79.8</v>
      </c>
      <c r="K40">
        <f t="shared" si="2"/>
        <v>46204.2</v>
      </c>
    </row>
    <row r="41" spans="1:11" x14ac:dyDescent="0.2">
      <c r="F41">
        <f t="shared" si="0"/>
        <v>0</v>
      </c>
      <c r="I41">
        <f t="shared" si="1"/>
        <v>0</v>
      </c>
      <c r="K41">
        <f t="shared" si="2"/>
        <v>0</v>
      </c>
    </row>
    <row r="42" spans="1:11" x14ac:dyDescent="0.2">
      <c r="F42">
        <f t="shared" si="0"/>
        <v>0</v>
      </c>
      <c r="I42">
        <f t="shared" si="1"/>
        <v>0</v>
      </c>
      <c r="K42">
        <f t="shared" si="2"/>
        <v>0</v>
      </c>
    </row>
    <row r="43" spans="1:11" x14ac:dyDescent="0.2">
      <c r="A43" t="s">
        <v>21727</v>
      </c>
      <c r="B43" t="s">
        <v>18562</v>
      </c>
      <c r="C43" s="110" t="s">
        <v>18563</v>
      </c>
      <c r="D43">
        <v>1</v>
      </c>
      <c r="E43">
        <v>546</v>
      </c>
      <c r="F43">
        <f t="shared" si="0"/>
        <v>546</v>
      </c>
      <c r="G43" t="s">
        <v>18930</v>
      </c>
      <c r="H43">
        <v>522</v>
      </c>
      <c r="I43">
        <f t="shared" si="1"/>
        <v>24</v>
      </c>
      <c r="J43">
        <v>108.5</v>
      </c>
      <c r="K43">
        <f t="shared" si="2"/>
        <v>56637</v>
      </c>
    </row>
    <row r="44" spans="1:11" x14ac:dyDescent="0.2">
      <c r="F44">
        <f t="shared" si="0"/>
        <v>0</v>
      </c>
      <c r="I44">
        <f t="shared" si="1"/>
        <v>0</v>
      </c>
      <c r="K44">
        <f t="shared" si="2"/>
        <v>0</v>
      </c>
    </row>
    <row r="45" spans="1:11" x14ac:dyDescent="0.2">
      <c r="F45">
        <f t="shared" si="0"/>
        <v>0</v>
      </c>
      <c r="I45">
        <f t="shared" si="1"/>
        <v>0</v>
      </c>
      <c r="K45">
        <f t="shared" si="2"/>
        <v>0</v>
      </c>
    </row>
    <row r="46" spans="1:11" x14ac:dyDescent="0.2">
      <c r="A46" t="s">
        <v>21727</v>
      </c>
      <c r="B46" t="s">
        <v>18562</v>
      </c>
      <c r="C46" s="110" t="s">
        <v>18563</v>
      </c>
      <c r="D46">
        <v>1</v>
      </c>
      <c r="E46">
        <v>397</v>
      </c>
      <c r="F46">
        <f t="shared" si="0"/>
        <v>397</v>
      </c>
      <c r="G46" t="s">
        <v>19197</v>
      </c>
      <c r="H46">
        <v>388</v>
      </c>
      <c r="I46">
        <f t="shared" si="1"/>
        <v>9</v>
      </c>
      <c r="J46">
        <v>80</v>
      </c>
      <c r="K46">
        <f t="shared" si="2"/>
        <v>31040</v>
      </c>
    </row>
    <row r="47" spans="1:11" x14ac:dyDescent="0.2">
      <c r="F47">
        <f t="shared" si="0"/>
        <v>0</v>
      </c>
      <c r="I47">
        <f t="shared" si="1"/>
        <v>0</v>
      </c>
      <c r="K47">
        <f t="shared" si="2"/>
        <v>0</v>
      </c>
    </row>
    <row r="48" spans="1:11" x14ac:dyDescent="0.2">
      <c r="F48">
        <f t="shared" si="0"/>
        <v>0</v>
      </c>
      <c r="I48">
        <f t="shared" si="1"/>
        <v>0</v>
      </c>
      <c r="K48">
        <f t="shared" si="2"/>
        <v>0</v>
      </c>
    </row>
    <row r="49" spans="1:11" x14ac:dyDescent="0.2">
      <c r="A49" t="s">
        <v>21727</v>
      </c>
      <c r="B49" t="s">
        <v>18562</v>
      </c>
      <c r="C49" s="110" t="s">
        <v>18564</v>
      </c>
      <c r="D49">
        <v>1</v>
      </c>
      <c r="E49">
        <v>600</v>
      </c>
      <c r="F49">
        <f t="shared" si="0"/>
        <v>600</v>
      </c>
      <c r="G49" t="s">
        <v>19197</v>
      </c>
      <c r="H49">
        <v>589</v>
      </c>
      <c r="I49">
        <f t="shared" si="1"/>
        <v>11</v>
      </c>
      <c r="J49">
        <v>98.67</v>
      </c>
      <c r="K49">
        <f t="shared" si="2"/>
        <v>58116.63</v>
      </c>
    </row>
    <row r="50" spans="1:11" x14ac:dyDescent="0.2">
      <c r="F50">
        <f t="shared" si="0"/>
        <v>0</v>
      </c>
      <c r="I50">
        <f t="shared" si="1"/>
        <v>0</v>
      </c>
      <c r="K50">
        <f t="shared" si="2"/>
        <v>0</v>
      </c>
    </row>
    <row r="51" spans="1:11" x14ac:dyDescent="0.2">
      <c r="F51">
        <f t="shared" si="0"/>
        <v>0</v>
      </c>
      <c r="I51">
        <f t="shared" si="1"/>
        <v>0</v>
      </c>
      <c r="K51">
        <f t="shared" si="2"/>
        <v>0</v>
      </c>
    </row>
    <row r="52" spans="1:11" x14ac:dyDescent="0.2">
      <c r="A52" t="s">
        <v>21727</v>
      </c>
      <c r="B52" t="s">
        <v>18562</v>
      </c>
      <c r="C52" s="110" t="s">
        <v>18565</v>
      </c>
      <c r="D52">
        <v>1</v>
      </c>
      <c r="E52">
        <v>600</v>
      </c>
      <c r="F52">
        <f t="shared" si="0"/>
        <v>600</v>
      </c>
      <c r="G52" t="s">
        <v>20157</v>
      </c>
      <c r="H52">
        <v>594</v>
      </c>
      <c r="I52">
        <f t="shared" si="1"/>
        <v>6</v>
      </c>
      <c r="J52">
        <v>110.07</v>
      </c>
      <c r="K52">
        <f t="shared" si="2"/>
        <v>65381.579999999994</v>
      </c>
    </row>
    <row r="53" spans="1:11" x14ac:dyDescent="0.2">
      <c r="F53">
        <f t="shared" si="0"/>
        <v>0</v>
      </c>
      <c r="I53">
        <f t="shared" si="1"/>
        <v>0</v>
      </c>
      <c r="K53">
        <f t="shared" si="2"/>
        <v>0</v>
      </c>
    </row>
    <row r="54" spans="1:11" x14ac:dyDescent="0.2">
      <c r="F54">
        <f t="shared" si="0"/>
        <v>0</v>
      </c>
      <c r="I54">
        <f t="shared" si="1"/>
        <v>0</v>
      </c>
      <c r="K54">
        <f t="shared" si="2"/>
        <v>0</v>
      </c>
    </row>
    <row r="55" spans="1:11" x14ac:dyDescent="0.2">
      <c r="A55" t="s">
        <v>21727</v>
      </c>
      <c r="B55" t="s">
        <v>18562</v>
      </c>
      <c r="C55" s="110" t="s">
        <v>18566</v>
      </c>
      <c r="D55">
        <v>1</v>
      </c>
      <c r="E55">
        <v>600</v>
      </c>
      <c r="F55">
        <f t="shared" si="0"/>
        <v>600</v>
      </c>
      <c r="G55" t="s">
        <v>18804</v>
      </c>
      <c r="H55">
        <v>591</v>
      </c>
      <c r="I55">
        <f t="shared" si="1"/>
        <v>9</v>
      </c>
      <c r="J55">
        <v>94.88</v>
      </c>
      <c r="K55">
        <f t="shared" si="2"/>
        <v>56074.079999999994</v>
      </c>
    </row>
    <row r="56" spans="1:11" x14ac:dyDescent="0.2">
      <c r="F56">
        <f t="shared" si="0"/>
        <v>0</v>
      </c>
      <c r="I56">
        <f t="shared" si="1"/>
        <v>0</v>
      </c>
      <c r="K56">
        <f t="shared" si="2"/>
        <v>0</v>
      </c>
    </row>
    <row r="57" spans="1:11" x14ac:dyDescent="0.2">
      <c r="F57">
        <f t="shared" si="0"/>
        <v>0</v>
      </c>
      <c r="I57">
        <f t="shared" si="1"/>
        <v>0</v>
      </c>
      <c r="K57">
        <f t="shared" si="2"/>
        <v>0</v>
      </c>
    </row>
    <row r="58" spans="1:11" x14ac:dyDescent="0.2">
      <c r="A58" t="s">
        <v>21727</v>
      </c>
      <c r="B58" t="s">
        <v>18562</v>
      </c>
      <c r="C58" s="110" t="s">
        <v>18567</v>
      </c>
      <c r="D58">
        <v>1</v>
      </c>
      <c r="E58">
        <v>600</v>
      </c>
      <c r="F58">
        <f t="shared" si="0"/>
        <v>600</v>
      </c>
      <c r="G58" t="s">
        <v>18978</v>
      </c>
      <c r="H58">
        <v>581</v>
      </c>
      <c r="I58">
        <f t="shared" si="1"/>
        <v>19</v>
      </c>
      <c r="J58">
        <v>117.92</v>
      </c>
      <c r="K58">
        <f t="shared" si="2"/>
        <v>68511.520000000004</v>
      </c>
    </row>
    <row r="59" spans="1:11" x14ac:dyDescent="0.2">
      <c r="F59">
        <f t="shared" si="0"/>
        <v>0</v>
      </c>
      <c r="I59">
        <f t="shared" si="1"/>
        <v>0</v>
      </c>
      <c r="K59">
        <f t="shared" si="2"/>
        <v>0</v>
      </c>
    </row>
    <row r="60" spans="1:11" x14ac:dyDescent="0.2">
      <c r="F60">
        <f t="shared" si="0"/>
        <v>0</v>
      </c>
      <c r="I60">
        <f t="shared" si="1"/>
        <v>0</v>
      </c>
      <c r="K60">
        <f t="shared" si="2"/>
        <v>0</v>
      </c>
    </row>
    <row r="61" spans="1:11" x14ac:dyDescent="0.2">
      <c r="A61" t="s">
        <v>21727</v>
      </c>
      <c r="B61" t="s">
        <v>18569</v>
      </c>
      <c r="C61" s="110" t="s">
        <v>18568</v>
      </c>
      <c r="D61">
        <v>1</v>
      </c>
      <c r="E61">
        <v>600</v>
      </c>
      <c r="F61">
        <f t="shared" si="0"/>
        <v>600</v>
      </c>
      <c r="G61" t="s">
        <v>18930</v>
      </c>
      <c r="H61">
        <v>583</v>
      </c>
      <c r="I61">
        <f t="shared" si="1"/>
        <v>17</v>
      </c>
      <c r="J61">
        <v>92.03</v>
      </c>
      <c r="K61">
        <f t="shared" si="2"/>
        <v>53653.49</v>
      </c>
    </row>
    <row r="62" spans="1:11" x14ac:dyDescent="0.2">
      <c r="F62">
        <f t="shared" si="0"/>
        <v>0</v>
      </c>
      <c r="I62">
        <f t="shared" si="1"/>
        <v>0</v>
      </c>
      <c r="K62">
        <f t="shared" si="2"/>
        <v>0</v>
      </c>
    </row>
    <row r="63" spans="1:11" x14ac:dyDescent="0.2">
      <c r="F63">
        <f t="shared" si="0"/>
        <v>0</v>
      </c>
      <c r="I63">
        <f t="shared" si="1"/>
        <v>0</v>
      </c>
      <c r="K63">
        <f t="shared" si="2"/>
        <v>0</v>
      </c>
    </row>
    <row r="64" spans="1:11" x14ac:dyDescent="0.2">
      <c r="A64" t="s">
        <v>21727</v>
      </c>
      <c r="B64" t="s">
        <v>18562</v>
      </c>
      <c r="C64" s="110" t="s">
        <v>18570</v>
      </c>
      <c r="D64">
        <v>1</v>
      </c>
      <c r="E64">
        <v>700</v>
      </c>
      <c r="F64">
        <f t="shared" si="0"/>
        <v>700</v>
      </c>
      <c r="G64" t="s">
        <v>18978</v>
      </c>
      <c r="H64">
        <v>682</v>
      </c>
      <c r="I64">
        <f t="shared" si="1"/>
        <v>18</v>
      </c>
      <c r="J64">
        <v>92.6</v>
      </c>
      <c r="K64">
        <f t="shared" si="2"/>
        <v>63153.2</v>
      </c>
    </row>
    <row r="65" spans="1:11" x14ac:dyDescent="0.2">
      <c r="F65">
        <f t="shared" si="0"/>
        <v>0</v>
      </c>
      <c r="I65">
        <f t="shared" si="1"/>
        <v>0</v>
      </c>
      <c r="K65">
        <f t="shared" si="2"/>
        <v>0</v>
      </c>
    </row>
    <row r="66" spans="1:11" x14ac:dyDescent="0.2">
      <c r="F66">
        <f t="shared" si="0"/>
        <v>0</v>
      </c>
      <c r="I66">
        <f t="shared" si="1"/>
        <v>0</v>
      </c>
      <c r="K66">
        <f t="shared" si="2"/>
        <v>0</v>
      </c>
    </row>
    <row r="67" spans="1:11" x14ac:dyDescent="0.2">
      <c r="A67" t="s">
        <v>21727</v>
      </c>
      <c r="B67" t="s">
        <v>18562</v>
      </c>
      <c r="C67" s="110" t="s">
        <v>18571</v>
      </c>
      <c r="D67">
        <v>1</v>
      </c>
      <c r="E67">
        <v>700</v>
      </c>
      <c r="F67">
        <f t="shared" si="0"/>
        <v>700</v>
      </c>
      <c r="G67" t="s">
        <v>18978</v>
      </c>
      <c r="H67">
        <v>684</v>
      </c>
      <c r="I67">
        <f t="shared" si="1"/>
        <v>16</v>
      </c>
      <c r="J67">
        <v>87.57</v>
      </c>
      <c r="K67">
        <f t="shared" si="2"/>
        <v>59897.88</v>
      </c>
    </row>
    <row r="68" spans="1:11" x14ac:dyDescent="0.2">
      <c r="F68">
        <f t="shared" si="0"/>
        <v>0</v>
      </c>
      <c r="I68">
        <f t="shared" si="1"/>
        <v>0</v>
      </c>
      <c r="K68">
        <f t="shared" si="2"/>
        <v>0</v>
      </c>
    </row>
    <row r="69" spans="1:11" x14ac:dyDescent="0.2">
      <c r="F69">
        <f t="shared" si="0"/>
        <v>0</v>
      </c>
      <c r="I69">
        <f t="shared" si="1"/>
        <v>0</v>
      </c>
      <c r="K69">
        <f t="shared" si="2"/>
        <v>0</v>
      </c>
    </row>
    <row r="70" spans="1:11" x14ac:dyDescent="0.2">
      <c r="A70" t="s">
        <v>21727</v>
      </c>
      <c r="B70" t="s">
        <v>18577</v>
      </c>
      <c r="C70" s="110" t="s">
        <v>18576</v>
      </c>
      <c r="D70">
        <v>1</v>
      </c>
      <c r="E70">
        <v>700</v>
      </c>
      <c r="F70">
        <f t="shared" ref="F70:F133" si="3">D70*E70</f>
        <v>700</v>
      </c>
      <c r="G70" t="s">
        <v>18826</v>
      </c>
      <c r="H70">
        <v>681</v>
      </c>
      <c r="I70">
        <f t="shared" ref="I70:I134" si="4">F70-H70</f>
        <v>19</v>
      </c>
      <c r="J70">
        <v>100.79</v>
      </c>
      <c r="K70">
        <f t="shared" ref="K70:K133" si="5">H70*J70</f>
        <v>68637.990000000005</v>
      </c>
    </row>
    <row r="71" spans="1:11" x14ac:dyDescent="0.2">
      <c r="F71">
        <f t="shared" si="3"/>
        <v>0</v>
      </c>
      <c r="I71">
        <f t="shared" si="4"/>
        <v>0</v>
      </c>
      <c r="K71">
        <f t="shared" si="5"/>
        <v>0</v>
      </c>
    </row>
    <row r="72" spans="1:11" x14ac:dyDescent="0.2">
      <c r="F72">
        <f t="shared" si="3"/>
        <v>0</v>
      </c>
      <c r="I72">
        <f t="shared" si="4"/>
        <v>0</v>
      </c>
      <c r="K72">
        <f t="shared" si="5"/>
        <v>0</v>
      </c>
    </row>
    <row r="73" spans="1:11" x14ac:dyDescent="0.2">
      <c r="A73" t="s">
        <v>21727</v>
      </c>
      <c r="B73" t="s">
        <v>18562</v>
      </c>
      <c r="C73" s="110" t="s">
        <v>18572</v>
      </c>
      <c r="D73">
        <v>1</v>
      </c>
      <c r="E73">
        <v>700</v>
      </c>
      <c r="F73">
        <f t="shared" si="3"/>
        <v>700</v>
      </c>
      <c r="G73" t="s">
        <v>18869</v>
      </c>
      <c r="H73">
        <v>681</v>
      </c>
      <c r="I73">
        <f t="shared" si="4"/>
        <v>19</v>
      </c>
      <c r="J73">
        <v>87.16</v>
      </c>
      <c r="K73">
        <f t="shared" si="5"/>
        <v>59355.96</v>
      </c>
    </row>
    <row r="74" spans="1:11" x14ac:dyDescent="0.2">
      <c r="F74">
        <f t="shared" si="3"/>
        <v>0</v>
      </c>
      <c r="I74">
        <f t="shared" si="4"/>
        <v>0</v>
      </c>
      <c r="K74">
        <f t="shared" si="5"/>
        <v>0</v>
      </c>
    </row>
    <row r="75" spans="1:11" x14ac:dyDescent="0.2">
      <c r="F75">
        <f t="shared" si="3"/>
        <v>0</v>
      </c>
      <c r="I75">
        <f t="shared" si="4"/>
        <v>0</v>
      </c>
      <c r="K75">
        <f t="shared" si="5"/>
        <v>0</v>
      </c>
    </row>
    <row r="76" spans="1:11" x14ac:dyDescent="0.2">
      <c r="A76" t="s">
        <v>21727</v>
      </c>
      <c r="B76" t="s">
        <v>18562</v>
      </c>
      <c r="C76" s="110" t="s">
        <v>18573</v>
      </c>
      <c r="D76">
        <v>1</v>
      </c>
      <c r="E76">
        <v>700</v>
      </c>
      <c r="F76">
        <f t="shared" si="3"/>
        <v>700</v>
      </c>
      <c r="G76" t="s">
        <v>18804</v>
      </c>
      <c r="H76">
        <v>687</v>
      </c>
      <c r="I76">
        <f t="shared" si="4"/>
        <v>13</v>
      </c>
      <c r="J76">
        <v>119.93</v>
      </c>
      <c r="K76">
        <f t="shared" si="5"/>
        <v>82391.91</v>
      </c>
    </row>
    <row r="77" spans="1:11" x14ac:dyDescent="0.2">
      <c r="F77">
        <f t="shared" si="3"/>
        <v>0</v>
      </c>
      <c r="I77">
        <f t="shared" si="4"/>
        <v>0</v>
      </c>
      <c r="K77">
        <f t="shared" si="5"/>
        <v>0</v>
      </c>
    </row>
    <row r="78" spans="1:11" x14ac:dyDescent="0.2">
      <c r="F78">
        <f t="shared" si="3"/>
        <v>0</v>
      </c>
      <c r="I78">
        <f t="shared" si="4"/>
        <v>0</v>
      </c>
      <c r="K78">
        <f t="shared" si="5"/>
        <v>0</v>
      </c>
    </row>
    <row r="79" spans="1:11" x14ac:dyDescent="0.2">
      <c r="A79" t="s">
        <v>21727</v>
      </c>
      <c r="B79" t="s">
        <v>18562</v>
      </c>
      <c r="C79" s="110" t="s">
        <v>18574</v>
      </c>
      <c r="D79">
        <v>1</v>
      </c>
      <c r="E79">
        <v>700</v>
      </c>
      <c r="F79">
        <f t="shared" si="3"/>
        <v>700</v>
      </c>
      <c r="G79" t="s">
        <v>18968</v>
      </c>
      <c r="H79">
        <v>680</v>
      </c>
      <c r="I79">
        <f t="shared" si="4"/>
        <v>20</v>
      </c>
      <c r="J79">
        <v>99.93</v>
      </c>
      <c r="K79">
        <f t="shared" si="5"/>
        <v>67952.400000000009</v>
      </c>
    </row>
    <row r="80" spans="1:11" x14ac:dyDescent="0.2">
      <c r="B80" t="s">
        <v>18575</v>
      </c>
      <c r="F80">
        <f t="shared" si="3"/>
        <v>0</v>
      </c>
      <c r="I80">
        <f t="shared" si="4"/>
        <v>0</v>
      </c>
      <c r="K80">
        <f t="shared" si="5"/>
        <v>0</v>
      </c>
    </row>
    <row r="81" spans="1:11" x14ac:dyDescent="0.2">
      <c r="F81">
        <f t="shared" si="3"/>
        <v>0</v>
      </c>
      <c r="I81">
        <f t="shared" si="4"/>
        <v>0</v>
      </c>
      <c r="K81">
        <f t="shared" si="5"/>
        <v>0</v>
      </c>
    </row>
    <row r="82" spans="1:11" x14ac:dyDescent="0.2">
      <c r="F82">
        <f t="shared" si="3"/>
        <v>0</v>
      </c>
      <c r="I82">
        <f t="shared" si="4"/>
        <v>0</v>
      </c>
      <c r="K82">
        <f t="shared" si="5"/>
        <v>0</v>
      </c>
    </row>
    <row r="83" spans="1:11" x14ac:dyDescent="0.2">
      <c r="A83" t="s">
        <v>21727</v>
      </c>
      <c r="B83" t="s">
        <v>18579</v>
      </c>
      <c r="C83" s="110" t="s">
        <v>18578</v>
      </c>
      <c r="D83">
        <v>1</v>
      </c>
      <c r="E83">
        <v>627</v>
      </c>
      <c r="F83">
        <f t="shared" si="3"/>
        <v>627</v>
      </c>
      <c r="G83" t="s">
        <v>21687</v>
      </c>
      <c r="H83">
        <v>588</v>
      </c>
      <c r="I83">
        <f t="shared" si="4"/>
        <v>39</v>
      </c>
      <c r="J83">
        <v>79.72</v>
      </c>
      <c r="K83">
        <f t="shared" si="5"/>
        <v>46875.360000000001</v>
      </c>
    </row>
    <row r="84" spans="1:11" x14ac:dyDescent="0.2">
      <c r="F84">
        <f t="shared" si="3"/>
        <v>0</v>
      </c>
      <c r="I84">
        <f t="shared" si="4"/>
        <v>0</v>
      </c>
      <c r="K84">
        <f t="shared" si="5"/>
        <v>0</v>
      </c>
    </row>
    <row r="85" spans="1:11" x14ac:dyDescent="0.2">
      <c r="F85">
        <f t="shared" si="3"/>
        <v>0</v>
      </c>
      <c r="I85">
        <f t="shared" si="4"/>
        <v>0</v>
      </c>
      <c r="K85">
        <f t="shared" si="5"/>
        <v>0</v>
      </c>
    </row>
    <row r="86" spans="1:11" x14ac:dyDescent="0.2">
      <c r="A86" t="s">
        <v>21727</v>
      </c>
      <c r="B86" t="s">
        <v>18579</v>
      </c>
      <c r="C86" s="110" t="s">
        <v>18580</v>
      </c>
      <c r="D86">
        <v>1</v>
      </c>
      <c r="E86">
        <v>452</v>
      </c>
      <c r="F86">
        <f t="shared" si="3"/>
        <v>452</v>
      </c>
      <c r="G86" t="s">
        <v>18804</v>
      </c>
      <c r="H86">
        <v>422</v>
      </c>
      <c r="I86">
        <f t="shared" si="4"/>
        <v>30</v>
      </c>
      <c r="J86">
        <v>70.099999999999994</v>
      </c>
      <c r="K86">
        <f t="shared" si="5"/>
        <v>29582.199999999997</v>
      </c>
    </row>
    <row r="87" spans="1:11" x14ac:dyDescent="0.2">
      <c r="F87">
        <f t="shared" si="3"/>
        <v>0</v>
      </c>
      <c r="I87">
        <f t="shared" si="4"/>
        <v>0</v>
      </c>
      <c r="K87">
        <f t="shared" si="5"/>
        <v>0</v>
      </c>
    </row>
    <row r="88" spans="1:11" x14ac:dyDescent="0.2">
      <c r="F88">
        <f t="shared" si="3"/>
        <v>0</v>
      </c>
      <c r="I88">
        <f t="shared" si="4"/>
        <v>0</v>
      </c>
      <c r="K88">
        <f t="shared" si="5"/>
        <v>0</v>
      </c>
    </row>
    <row r="89" spans="1:11" x14ac:dyDescent="0.2">
      <c r="A89" t="s">
        <v>21717</v>
      </c>
      <c r="B89" t="s">
        <v>18839</v>
      </c>
      <c r="C89" s="110" t="s">
        <v>18840</v>
      </c>
      <c r="D89">
        <v>1</v>
      </c>
      <c r="E89">
        <v>630</v>
      </c>
      <c r="F89">
        <f t="shared" si="3"/>
        <v>630</v>
      </c>
      <c r="G89" t="s">
        <v>18908</v>
      </c>
      <c r="H89">
        <v>607</v>
      </c>
      <c r="I89">
        <f t="shared" si="4"/>
        <v>23</v>
      </c>
      <c r="J89">
        <v>104.35</v>
      </c>
      <c r="K89">
        <f t="shared" si="5"/>
        <v>63340.45</v>
      </c>
    </row>
    <row r="90" spans="1:11" x14ac:dyDescent="0.2">
      <c r="F90">
        <f t="shared" si="3"/>
        <v>0</v>
      </c>
      <c r="G90" t="s">
        <v>19049</v>
      </c>
      <c r="H90">
        <v>18</v>
      </c>
      <c r="I90">
        <v>5</v>
      </c>
      <c r="J90">
        <v>107.35</v>
      </c>
      <c r="K90">
        <f t="shared" si="5"/>
        <v>1932.3</v>
      </c>
    </row>
    <row r="91" spans="1:11" x14ac:dyDescent="0.2">
      <c r="F91">
        <f t="shared" si="3"/>
        <v>0</v>
      </c>
      <c r="I91">
        <f t="shared" si="4"/>
        <v>0</v>
      </c>
      <c r="K91">
        <f t="shared" si="5"/>
        <v>0</v>
      </c>
    </row>
    <row r="92" spans="1:11" x14ac:dyDescent="0.2">
      <c r="A92" t="s">
        <v>21717</v>
      </c>
      <c r="B92" t="s">
        <v>18841</v>
      </c>
      <c r="C92" s="110" t="s">
        <v>18840</v>
      </c>
      <c r="D92">
        <v>1</v>
      </c>
      <c r="E92">
        <v>630</v>
      </c>
      <c r="F92">
        <f t="shared" si="3"/>
        <v>630</v>
      </c>
      <c r="G92" t="s">
        <v>18962</v>
      </c>
      <c r="H92">
        <v>619</v>
      </c>
      <c r="I92">
        <f t="shared" si="4"/>
        <v>11</v>
      </c>
      <c r="J92">
        <v>82.58</v>
      </c>
      <c r="K92">
        <f t="shared" si="5"/>
        <v>51117.02</v>
      </c>
    </row>
    <row r="93" spans="1:11" x14ac:dyDescent="0.2">
      <c r="F93">
        <f t="shared" si="3"/>
        <v>0</v>
      </c>
      <c r="G93" t="s">
        <v>19049</v>
      </c>
      <c r="H93">
        <v>9</v>
      </c>
      <c r="I93">
        <v>2</v>
      </c>
      <c r="J93">
        <v>82.08</v>
      </c>
      <c r="K93">
        <f t="shared" si="5"/>
        <v>738.72</v>
      </c>
    </row>
    <row r="94" spans="1:11" x14ac:dyDescent="0.2">
      <c r="F94">
        <f t="shared" si="3"/>
        <v>0</v>
      </c>
      <c r="I94">
        <f t="shared" si="4"/>
        <v>0</v>
      </c>
      <c r="K94">
        <f t="shared" si="5"/>
        <v>0</v>
      </c>
    </row>
    <row r="95" spans="1:11" x14ac:dyDescent="0.2">
      <c r="A95" t="s">
        <v>21717</v>
      </c>
      <c r="B95" t="s">
        <v>18838</v>
      </c>
      <c r="C95" s="110" t="s">
        <v>18842</v>
      </c>
      <c r="D95">
        <v>1</v>
      </c>
      <c r="E95">
        <v>630</v>
      </c>
      <c r="F95">
        <f t="shared" si="3"/>
        <v>630</v>
      </c>
      <c r="G95" t="s">
        <v>18908</v>
      </c>
      <c r="H95">
        <v>616</v>
      </c>
      <c r="I95">
        <f t="shared" si="4"/>
        <v>14</v>
      </c>
      <c r="J95">
        <v>84.97</v>
      </c>
      <c r="K95">
        <f t="shared" si="5"/>
        <v>52341.52</v>
      </c>
    </row>
    <row r="96" spans="1:11" x14ac:dyDescent="0.2">
      <c r="F96">
        <f t="shared" si="3"/>
        <v>0</v>
      </c>
      <c r="I96">
        <f t="shared" si="4"/>
        <v>0</v>
      </c>
      <c r="K96">
        <f t="shared" si="5"/>
        <v>0</v>
      </c>
    </row>
    <row r="97" spans="1:11" x14ac:dyDescent="0.2">
      <c r="F97">
        <f t="shared" si="3"/>
        <v>0</v>
      </c>
      <c r="I97">
        <f t="shared" si="4"/>
        <v>0</v>
      </c>
      <c r="K97">
        <f t="shared" si="5"/>
        <v>0</v>
      </c>
    </row>
    <row r="98" spans="1:11" x14ac:dyDescent="0.2">
      <c r="A98" t="s">
        <v>21717</v>
      </c>
      <c r="B98" t="s">
        <v>18838</v>
      </c>
      <c r="C98" s="110" t="s">
        <v>19237</v>
      </c>
      <c r="D98">
        <v>1</v>
      </c>
      <c r="E98">
        <v>630</v>
      </c>
      <c r="F98">
        <f t="shared" si="3"/>
        <v>630</v>
      </c>
      <c r="G98" t="s">
        <v>19197</v>
      </c>
      <c r="H98">
        <v>617</v>
      </c>
      <c r="I98">
        <f t="shared" si="4"/>
        <v>13</v>
      </c>
      <c r="J98">
        <v>98.65</v>
      </c>
      <c r="K98">
        <f t="shared" si="5"/>
        <v>60867.05</v>
      </c>
    </row>
    <row r="99" spans="1:11" x14ac:dyDescent="0.2">
      <c r="F99">
        <f t="shared" si="3"/>
        <v>0</v>
      </c>
      <c r="I99">
        <f t="shared" si="4"/>
        <v>0</v>
      </c>
      <c r="K99">
        <f t="shared" si="5"/>
        <v>0</v>
      </c>
    </row>
    <row r="100" spans="1:11" x14ac:dyDescent="0.2">
      <c r="F100">
        <f t="shared" si="3"/>
        <v>0</v>
      </c>
      <c r="I100">
        <f t="shared" si="4"/>
        <v>0</v>
      </c>
      <c r="K100">
        <f t="shared" si="5"/>
        <v>0</v>
      </c>
    </row>
    <row r="101" spans="1:11" x14ac:dyDescent="0.2">
      <c r="A101" t="s">
        <v>21729</v>
      </c>
      <c r="B101" t="s">
        <v>18843</v>
      </c>
      <c r="C101" s="110" t="s">
        <v>18159</v>
      </c>
      <c r="D101">
        <v>1</v>
      </c>
      <c r="E101">
        <v>500</v>
      </c>
      <c r="F101">
        <f t="shared" si="3"/>
        <v>500</v>
      </c>
      <c r="G101" t="s">
        <v>19050</v>
      </c>
      <c r="H101">
        <v>482</v>
      </c>
      <c r="I101">
        <f t="shared" si="4"/>
        <v>18</v>
      </c>
      <c r="J101">
        <v>96.52</v>
      </c>
      <c r="K101">
        <f t="shared" si="5"/>
        <v>46522.64</v>
      </c>
    </row>
    <row r="102" spans="1:11" x14ac:dyDescent="0.2">
      <c r="F102">
        <f t="shared" si="3"/>
        <v>0</v>
      </c>
      <c r="I102">
        <f t="shared" si="4"/>
        <v>0</v>
      </c>
      <c r="K102">
        <f t="shared" si="5"/>
        <v>0</v>
      </c>
    </row>
    <row r="103" spans="1:11" x14ac:dyDescent="0.2">
      <c r="F103">
        <f t="shared" si="3"/>
        <v>0</v>
      </c>
      <c r="I103">
        <f t="shared" si="4"/>
        <v>0</v>
      </c>
      <c r="K103">
        <f t="shared" si="5"/>
        <v>0</v>
      </c>
    </row>
    <row r="104" spans="1:11" x14ac:dyDescent="0.2">
      <c r="A104" t="s">
        <v>21729</v>
      </c>
      <c r="B104" t="s">
        <v>18843</v>
      </c>
      <c r="C104" s="110" t="s">
        <v>18169</v>
      </c>
      <c r="D104">
        <v>1</v>
      </c>
      <c r="E104">
        <v>680</v>
      </c>
      <c r="F104">
        <f t="shared" si="3"/>
        <v>680</v>
      </c>
      <c r="G104" t="s">
        <v>19028</v>
      </c>
      <c r="H104">
        <v>664</v>
      </c>
      <c r="I104">
        <f t="shared" si="4"/>
        <v>16</v>
      </c>
      <c r="J104">
        <v>102.71</v>
      </c>
      <c r="K104">
        <f t="shared" si="5"/>
        <v>68199.44</v>
      </c>
    </row>
    <row r="105" spans="1:11" x14ac:dyDescent="0.2">
      <c r="F105">
        <f t="shared" si="3"/>
        <v>0</v>
      </c>
      <c r="I105">
        <f t="shared" si="4"/>
        <v>0</v>
      </c>
      <c r="K105">
        <f t="shared" si="5"/>
        <v>0</v>
      </c>
    </row>
    <row r="106" spans="1:11" x14ac:dyDescent="0.2">
      <c r="F106">
        <f t="shared" si="3"/>
        <v>0</v>
      </c>
      <c r="I106">
        <f t="shared" si="4"/>
        <v>0</v>
      </c>
      <c r="K106">
        <f t="shared" si="5"/>
        <v>0</v>
      </c>
    </row>
    <row r="107" spans="1:11" x14ac:dyDescent="0.2">
      <c r="A107" t="s">
        <v>21729</v>
      </c>
      <c r="B107" t="s">
        <v>18843</v>
      </c>
      <c r="C107" s="110" t="s">
        <v>16907</v>
      </c>
      <c r="D107">
        <v>1</v>
      </c>
      <c r="E107">
        <v>680</v>
      </c>
      <c r="F107">
        <f t="shared" si="3"/>
        <v>680</v>
      </c>
      <c r="G107" t="s">
        <v>19146</v>
      </c>
      <c r="H107">
        <v>676</v>
      </c>
      <c r="I107">
        <f t="shared" si="4"/>
        <v>4</v>
      </c>
      <c r="J107">
        <v>94.84</v>
      </c>
      <c r="K107">
        <f t="shared" si="5"/>
        <v>64111.840000000004</v>
      </c>
    </row>
    <row r="108" spans="1:11" x14ac:dyDescent="0.2">
      <c r="F108">
        <f t="shared" si="3"/>
        <v>0</v>
      </c>
      <c r="I108">
        <f t="shared" si="4"/>
        <v>0</v>
      </c>
      <c r="K108">
        <f t="shared" si="5"/>
        <v>0</v>
      </c>
    </row>
    <row r="109" spans="1:11" x14ac:dyDescent="0.2">
      <c r="F109">
        <f t="shared" si="3"/>
        <v>0</v>
      </c>
      <c r="I109">
        <f t="shared" si="4"/>
        <v>0</v>
      </c>
      <c r="K109">
        <f t="shared" si="5"/>
        <v>0</v>
      </c>
    </row>
    <row r="110" spans="1:11" x14ac:dyDescent="0.2">
      <c r="A110" t="s">
        <v>21729</v>
      </c>
      <c r="B110" t="s">
        <v>18569</v>
      </c>
      <c r="C110" s="110" t="s">
        <v>18845</v>
      </c>
      <c r="D110">
        <v>1</v>
      </c>
      <c r="E110">
        <v>700</v>
      </c>
      <c r="F110">
        <f t="shared" si="3"/>
        <v>700</v>
      </c>
      <c r="G110" t="s">
        <v>18986</v>
      </c>
      <c r="H110">
        <v>662</v>
      </c>
      <c r="I110">
        <f t="shared" si="4"/>
        <v>38</v>
      </c>
      <c r="J110">
        <v>105.8</v>
      </c>
      <c r="K110">
        <f t="shared" si="5"/>
        <v>70039.599999999991</v>
      </c>
    </row>
    <row r="111" spans="1:11" x14ac:dyDescent="0.2">
      <c r="F111">
        <f t="shared" si="3"/>
        <v>0</v>
      </c>
      <c r="G111" t="s">
        <v>19577</v>
      </c>
      <c r="H111">
        <v>13</v>
      </c>
      <c r="I111">
        <v>25</v>
      </c>
      <c r="J111">
        <v>104.4</v>
      </c>
      <c r="K111">
        <f t="shared" si="5"/>
        <v>1357.2</v>
      </c>
    </row>
    <row r="112" spans="1:11" x14ac:dyDescent="0.2">
      <c r="F112">
        <f t="shared" si="3"/>
        <v>0</v>
      </c>
      <c r="I112">
        <f t="shared" si="4"/>
        <v>0</v>
      </c>
      <c r="K112">
        <f t="shared" si="5"/>
        <v>0</v>
      </c>
    </row>
    <row r="113" spans="1:11" x14ac:dyDescent="0.2">
      <c r="A113" t="s">
        <v>21729</v>
      </c>
      <c r="B113" t="s">
        <v>18569</v>
      </c>
      <c r="C113" s="110" t="s">
        <v>18845</v>
      </c>
      <c r="D113">
        <v>1</v>
      </c>
      <c r="E113">
        <v>700</v>
      </c>
      <c r="F113">
        <f t="shared" si="3"/>
        <v>700</v>
      </c>
      <c r="G113" t="s">
        <v>19050</v>
      </c>
      <c r="H113">
        <v>669</v>
      </c>
      <c r="I113">
        <f t="shared" si="4"/>
        <v>31</v>
      </c>
      <c r="J113">
        <v>108.05</v>
      </c>
      <c r="K113">
        <f t="shared" si="5"/>
        <v>72285.45</v>
      </c>
    </row>
    <row r="114" spans="1:11" x14ac:dyDescent="0.2">
      <c r="F114">
        <f t="shared" si="3"/>
        <v>0</v>
      </c>
      <c r="I114">
        <f t="shared" si="4"/>
        <v>0</v>
      </c>
      <c r="K114">
        <f t="shared" si="5"/>
        <v>0</v>
      </c>
    </row>
    <row r="115" spans="1:11" x14ac:dyDescent="0.2">
      <c r="F115">
        <f t="shared" si="3"/>
        <v>0</v>
      </c>
      <c r="I115">
        <f t="shared" si="4"/>
        <v>0</v>
      </c>
      <c r="K115">
        <f t="shared" si="5"/>
        <v>0</v>
      </c>
    </row>
    <row r="116" spans="1:11" x14ac:dyDescent="0.2">
      <c r="A116" t="s">
        <v>21729</v>
      </c>
      <c r="B116" t="s">
        <v>18569</v>
      </c>
      <c r="C116" s="110" t="s">
        <v>18845</v>
      </c>
      <c r="D116">
        <v>1</v>
      </c>
      <c r="E116">
        <v>700</v>
      </c>
      <c r="F116">
        <f t="shared" si="3"/>
        <v>700</v>
      </c>
      <c r="G116" t="s">
        <v>19105</v>
      </c>
      <c r="H116">
        <v>674</v>
      </c>
      <c r="I116">
        <f t="shared" si="4"/>
        <v>26</v>
      </c>
      <c r="J116">
        <v>108.46</v>
      </c>
      <c r="K116">
        <f t="shared" si="5"/>
        <v>73102.039999999994</v>
      </c>
    </row>
    <row r="117" spans="1:11" x14ac:dyDescent="0.2">
      <c r="F117">
        <f t="shared" si="3"/>
        <v>0</v>
      </c>
      <c r="I117">
        <f t="shared" si="4"/>
        <v>0</v>
      </c>
      <c r="K117">
        <f t="shared" si="5"/>
        <v>0</v>
      </c>
    </row>
    <row r="118" spans="1:11" x14ac:dyDescent="0.2">
      <c r="F118">
        <f t="shared" si="3"/>
        <v>0</v>
      </c>
      <c r="I118">
        <f t="shared" si="4"/>
        <v>0</v>
      </c>
      <c r="K118">
        <f t="shared" si="5"/>
        <v>0</v>
      </c>
    </row>
    <row r="119" spans="1:11" x14ac:dyDescent="0.2">
      <c r="A119" t="s">
        <v>21729</v>
      </c>
      <c r="B119" t="s">
        <v>18569</v>
      </c>
      <c r="C119" s="110" t="s">
        <v>18846</v>
      </c>
      <c r="D119">
        <v>1</v>
      </c>
      <c r="E119">
        <v>600</v>
      </c>
      <c r="F119">
        <f t="shared" si="3"/>
        <v>600</v>
      </c>
      <c r="G119" t="s">
        <v>18968</v>
      </c>
      <c r="H119">
        <v>596</v>
      </c>
      <c r="I119">
        <f t="shared" si="4"/>
        <v>4</v>
      </c>
      <c r="J119">
        <v>105.12</v>
      </c>
      <c r="K119">
        <f t="shared" si="5"/>
        <v>62651.520000000004</v>
      </c>
    </row>
    <row r="120" spans="1:11" x14ac:dyDescent="0.2">
      <c r="F120">
        <f t="shared" si="3"/>
        <v>0</v>
      </c>
      <c r="I120">
        <f t="shared" si="4"/>
        <v>0</v>
      </c>
      <c r="K120">
        <f t="shared" si="5"/>
        <v>0</v>
      </c>
    </row>
    <row r="121" spans="1:11" x14ac:dyDescent="0.2">
      <c r="F121">
        <f t="shared" si="3"/>
        <v>0</v>
      </c>
      <c r="I121">
        <f t="shared" si="4"/>
        <v>0</v>
      </c>
      <c r="K121">
        <f t="shared" si="5"/>
        <v>0</v>
      </c>
    </row>
    <row r="122" spans="1:11" x14ac:dyDescent="0.2">
      <c r="A122" t="s">
        <v>21729</v>
      </c>
      <c r="B122" t="s">
        <v>18569</v>
      </c>
      <c r="C122" s="110" t="s">
        <v>18846</v>
      </c>
      <c r="D122">
        <v>1</v>
      </c>
      <c r="E122">
        <v>600</v>
      </c>
      <c r="F122">
        <f t="shared" si="3"/>
        <v>600</v>
      </c>
      <c r="G122" t="s">
        <v>18986</v>
      </c>
      <c r="H122">
        <v>590</v>
      </c>
      <c r="I122">
        <f t="shared" si="4"/>
        <v>10</v>
      </c>
      <c r="J122">
        <v>120.92</v>
      </c>
      <c r="K122">
        <f t="shared" si="5"/>
        <v>71342.8</v>
      </c>
    </row>
    <row r="123" spans="1:11" x14ac:dyDescent="0.2">
      <c r="F123">
        <f t="shared" si="3"/>
        <v>0</v>
      </c>
      <c r="I123">
        <f t="shared" si="4"/>
        <v>0</v>
      </c>
      <c r="K123">
        <f t="shared" si="5"/>
        <v>0</v>
      </c>
    </row>
    <row r="124" spans="1:11" x14ac:dyDescent="0.2">
      <c r="F124">
        <f t="shared" si="3"/>
        <v>0</v>
      </c>
      <c r="I124">
        <f t="shared" si="4"/>
        <v>0</v>
      </c>
      <c r="K124">
        <f t="shared" si="5"/>
        <v>0</v>
      </c>
    </row>
    <row r="125" spans="1:11" x14ac:dyDescent="0.2">
      <c r="A125" t="s">
        <v>21729</v>
      </c>
      <c r="B125" t="s">
        <v>18844</v>
      </c>
      <c r="C125" s="110" t="s">
        <v>18846</v>
      </c>
      <c r="D125">
        <v>1</v>
      </c>
      <c r="E125">
        <v>700</v>
      </c>
      <c r="F125">
        <f t="shared" si="3"/>
        <v>700</v>
      </c>
      <c r="G125" t="s">
        <v>19082</v>
      </c>
      <c r="H125">
        <v>656</v>
      </c>
      <c r="I125">
        <f t="shared" si="4"/>
        <v>44</v>
      </c>
      <c r="J125">
        <v>111.8</v>
      </c>
      <c r="K125">
        <f t="shared" si="5"/>
        <v>73340.800000000003</v>
      </c>
    </row>
    <row r="126" spans="1:11" x14ac:dyDescent="0.2">
      <c r="F126">
        <f t="shared" si="3"/>
        <v>0</v>
      </c>
      <c r="I126">
        <f t="shared" si="4"/>
        <v>0</v>
      </c>
      <c r="K126">
        <f t="shared" si="5"/>
        <v>0</v>
      </c>
    </row>
    <row r="127" spans="1:11" x14ac:dyDescent="0.2">
      <c r="F127">
        <f t="shared" si="3"/>
        <v>0</v>
      </c>
      <c r="I127">
        <f t="shared" si="4"/>
        <v>0</v>
      </c>
      <c r="K127">
        <f t="shared" si="5"/>
        <v>0</v>
      </c>
    </row>
    <row r="128" spans="1:11" x14ac:dyDescent="0.2">
      <c r="A128" t="s">
        <v>21729</v>
      </c>
      <c r="B128" t="s">
        <v>18569</v>
      </c>
      <c r="C128" s="110" t="s">
        <v>18847</v>
      </c>
      <c r="D128">
        <v>1</v>
      </c>
      <c r="E128">
        <v>700</v>
      </c>
      <c r="F128">
        <f t="shared" si="3"/>
        <v>700</v>
      </c>
      <c r="G128" t="s">
        <v>19123</v>
      </c>
      <c r="H128">
        <v>671</v>
      </c>
      <c r="I128">
        <f t="shared" si="4"/>
        <v>29</v>
      </c>
      <c r="J128">
        <v>102.12</v>
      </c>
      <c r="K128">
        <f t="shared" si="5"/>
        <v>68522.52</v>
      </c>
    </row>
    <row r="129" spans="1:11" x14ac:dyDescent="0.2">
      <c r="F129">
        <f t="shared" si="3"/>
        <v>0</v>
      </c>
      <c r="I129">
        <f t="shared" si="4"/>
        <v>0</v>
      </c>
      <c r="K129">
        <f t="shared" si="5"/>
        <v>0</v>
      </c>
    </row>
    <row r="130" spans="1:11" x14ac:dyDescent="0.2">
      <c r="F130">
        <f t="shared" si="3"/>
        <v>0</v>
      </c>
      <c r="I130">
        <f t="shared" si="4"/>
        <v>0</v>
      </c>
      <c r="K130">
        <f t="shared" si="5"/>
        <v>0</v>
      </c>
    </row>
    <row r="131" spans="1:11" x14ac:dyDescent="0.2">
      <c r="A131" t="s">
        <v>21729</v>
      </c>
      <c r="B131" t="s">
        <v>18569</v>
      </c>
      <c r="C131" s="110" t="s">
        <v>18847</v>
      </c>
      <c r="D131">
        <v>1</v>
      </c>
      <c r="E131">
        <v>700</v>
      </c>
      <c r="F131">
        <f t="shared" si="3"/>
        <v>700</v>
      </c>
      <c r="G131" t="s">
        <v>18025</v>
      </c>
      <c r="H131">
        <v>670</v>
      </c>
      <c r="I131">
        <f t="shared" si="4"/>
        <v>30</v>
      </c>
      <c r="J131">
        <v>102.4</v>
      </c>
      <c r="K131">
        <f t="shared" si="5"/>
        <v>68608</v>
      </c>
    </row>
    <row r="132" spans="1:11" x14ac:dyDescent="0.2">
      <c r="F132">
        <f t="shared" si="3"/>
        <v>0</v>
      </c>
      <c r="I132">
        <f t="shared" si="4"/>
        <v>0</v>
      </c>
      <c r="K132">
        <f t="shared" si="5"/>
        <v>0</v>
      </c>
    </row>
    <row r="133" spans="1:11" x14ac:dyDescent="0.2">
      <c r="F133">
        <f t="shared" si="3"/>
        <v>0</v>
      </c>
      <c r="I133">
        <f t="shared" si="4"/>
        <v>0</v>
      </c>
      <c r="K133">
        <f t="shared" si="5"/>
        <v>0</v>
      </c>
    </row>
    <row r="134" spans="1:11" x14ac:dyDescent="0.2">
      <c r="A134" t="s">
        <v>21729</v>
      </c>
      <c r="B134" t="s">
        <v>18844</v>
      </c>
      <c r="C134" s="110" t="s">
        <v>18847</v>
      </c>
      <c r="D134">
        <v>1</v>
      </c>
      <c r="E134">
        <v>600</v>
      </c>
      <c r="F134">
        <f t="shared" ref="F134:F175" si="6">D134*E134</f>
        <v>600</v>
      </c>
      <c r="G134" t="s">
        <v>19028</v>
      </c>
      <c r="H134">
        <v>595</v>
      </c>
      <c r="I134">
        <f t="shared" si="4"/>
        <v>5</v>
      </c>
      <c r="J134">
        <v>99.31</v>
      </c>
      <c r="K134">
        <f t="shared" ref="K134:K197" si="7">H134*J134</f>
        <v>59089.450000000004</v>
      </c>
    </row>
    <row r="135" spans="1:11" x14ac:dyDescent="0.2">
      <c r="F135">
        <f t="shared" si="6"/>
        <v>0</v>
      </c>
      <c r="I135">
        <f t="shared" ref="I135:I198" si="8">F135-H135</f>
        <v>0</v>
      </c>
      <c r="K135">
        <f t="shared" si="7"/>
        <v>0</v>
      </c>
    </row>
    <row r="136" spans="1:11" x14ac:dyDescent="0.2">
      <c r="F136">
        <f t="shared" si="6"/>
        <v>0</v>
      </c>
      <c r="I136">
        <f t="shared" si="8"/>
        <v>0</v>
      </c>
      <c r="K136">
        <f t="shared" si="7"/>
        <v>0</v>
      </c>
    </row>
    <row r="137" spans="1:11" x14ac:dyDescent="0.2">
      <c r="A137" t="s">
        <v>21729</v>
      </c>
      <c r="B137" t="s">
        <v>18562</v>
      </c>
      <c r="C137" s="110" t="s">
        <v>18286</v>
      </c>
      <c r="D137">
        <v>1</v>
      </c>
      <c r="E137">
        <v>600</v>
      </c>
      <c r="F137">
        <f t="shared" si="6"/>
        <v>600</v>
      </c>
      <c r="G137" t="s">
        <v>19049</v>
      </c>
      <c r="H137">
        <v>590</v>
      </c>
      <c r="I137">
        <f t="shared" si="8"/>
        <v>10</v>
      </c>
      <c r="J137">
        <v>122.43</v>
      </c>
      <c r="K137">
        <f t="shared" si="7"/>
        <v>72233.7</v>
      </c>
    </row>
    <row r="138" spans="1:11" x14ac:dyDescent="0.2">
      <c r="F138">
        <f t="shared" si="6"/>
        <v>0</v>
      </c>
      <c r="I138">
        <f t="shared" si="8"/>
        <v>0</v>
      </c>
      <c r="K138">
        <f t="shared" si="7"/>
        <v>0</v>
      </c>
    </row>
    <row r="139" spans="1:11" x14ac:dyDescent="0.2">
      <c r="F139">
        <f t="shared" si="6"/>
        <v>0</v>
      </c>
      <c r="I139">
        <f t="shared" si="8"/>
        <v>0</v>
      </c>
      <c r="K139">
        <f t="shared" si="7"/>
        <v>0</v>
      </c>
    </row>
    <row r="140" spans="1:11" x14ac:dyDescent="0.2">
      <c r="A140" t="s">
        <v>21729</v>
      </c>
      <c r="B140" t="s">
        <v>18562</v>
      </c>
      <c r="C140" s="110" t="s">
        <v>18286</v>
      </c>
      <c r="D140">
        <v>1</v>
      </c>
      <c r="E140">
        <v>600</v>
      </c>
      <c r="F140">
        <f t="shared" si="6"/>
        <v>600</v>
      </c>
      <c r="G140" t="s">
        <v>19049</v>
      </c>
      <c r="H140">
        <v>600</v>
      </c>
      <c r="I140">
        <f t="shared" si="8"/>
        <v>0</v>
      </c>
      <c r="J140">
        <v>116.35</v>
      </c>
      <c r="K140">
        <f t="shared" si="7"/>
        <v>69810</v>
      </c>
    </row>
    <row r="141" spans="1:11" x14ac:dyDescent="0.2">
      <c r="F141">
        <f t="shared" si="6"/>
        <v>0</v>
      </c>
      <c r="I141">
        <f t="shared" si="8"/>
        <v>0</v>
      </c>
      <c r="K141">
        <f t="shared" si="7"/>
        <v>0</v>
      </c>
    </row>
    <row r="142" spans="1:11" x14ac:dyDescent="0.2">
      <c r="F142">
        <f t="shared" si="6"/>
        <v>0</v>
      </c>
      <c r="I142">
        <f t="shared" si="8"/>
        <v>0</v>
      </c>
      <c r="K142">
        <f t="shared" si="7"/>
        <v>0</v>
      </c>
    </row>
    <row r="143" spans="1:11" x14ac:dyDescent="0.2">
      <c r="A143" t="s">
        <v>21729</v>
      </c>
      <c r="B143" t="s">
        <v>18562</v>
      </c>
      <c r="C143" s="110" t="s">
        <v>18848</v>
      </c>
      <c r="D143">
        <v>1</v>
      </c>
      <c r="E143">
        <v>600</v>
      </c>
      <c r="F143">
        <f t="shared" si="6"/>
        <v>600</v>
      </c>
      <c r="G143" t="s">
        <v>18869</v>
      </c>
      <c r="H143">
        <v>598</v>
      </c>
      <c r="I143">
        <f t="shared" si="8"/>
        <v>2</v>
      </c>
      <c r="J143">
        <v>91.29</v>
      </c>
      <c r="K143">
        <f t="shared" si="7"/>
        <v>54591.420000000006</v>
      </c>
    </row>
    <row r="144" spans="1:11" x14ac:dyDescent="0.2">
      <c r="F144">
        <f t="shared" si="6"/>
        <v>0</v>
      </c>
      <c r="I144">
        <f t="shared" si="8"/>
        <v>0</v>
      </c>
      <c r="K144">
        <f t="shared" si="7"/>
        <v>0</v>
      </c>
    </row>
    <row r="145" spans="1:11" x14ac:dyDescent="0.2">
      <c r="F145">
        <f t="shared" si="6"/>
        <v>0</v>
      </c>
      <c r="I145">
        <f t="shared" si="8"/>
        <v>0</v>
      </c>
      <c r="K145">
        <f t="shared" si="7"/>
        <v>0</v>
      </c>
    </row>
    <row r="146" spans="1:11" x14ac:dyDescent="0.2">
      <c r="A146" t="s">
        <v>21729</v>
      </c>
      <c r="B146" t="s">
        <v>18562</v>
      </c>
      <c r="C146" s="110" t="s">
        <v>18848</v>
      </c>
      <c r="D146">
        <v>1</v>
      </c>
      <c r="E146">
        <v>600</v>
      </c>
      <c r="F146">
        <f t="shared" si="6"/>
        <v>600</v>
      </c>
      <c r="G146" t="s">
        <v>18930</v>
      </c>
      <c r="H146">
        <v>601</v>
      </c>
      <c r="I146">
        <f t="shared" si="8"/>
        <v>-1</v>
      </c>
      <c r="J146">
        <v>92.29</v>
      </c>
      <c r="K146">
        <f t="shared" si="7"/>
        <v>55466.29</v>
      </c>
    </row>
    <row r="147" spans="1:11" x14ac:dyDescent="0.2">
      <c r="F147">
        <f t="shared" si="6"/>
        <v>0</v>
      </c>
      <c r="I147">
        <f t="shared" si="8"/>
        <v>0</v>
      </c>
      <c r="K147">
        <f t="shared" si="7"/>
        <v>0</v>
      </c>
    </row>
    <row r="148" spans="1:11" x14ac:dyDescent="0.2">
      <c r="F148">
        <f t="shared" si="6"/>
        <v>0</v>
      </c>
      <c r="I148">
        <f t="shared" si="8"/>
        <v>0</v>
      </c>
      <c r="K148">
        <f t="shared" si="7"/>
        <v>0</v>
      </c>
    </row>
    <row r="149" spans="1:11" x14ac:dyDescent="0.2">
      <c r="A149" t="s">
        <v>18968</v>
      </c>
      <c r="B149" t="s">
        <v>19007</v>
      </c>
      <c r="C149" s="110" t="s">
        <v>19008</v>
      </c>
      <c r="D149">
        <v>1</v>
      </c>
      <c r="E149">
        <v>400</v>
      </c>
      <c r="F149">
        <f t="shared" si="6"/>
        <v>400</v>
      </c>
      <c r="G149" t="s">
        <v>19123</v>
      </c>
      <c r="H149">
        <v>385</v>
      </c>
      <c r="I149">
        <f t="shared" si="8"/>
        <v>15</v>
      </c>
      <c r="J149">
        <v>100.25</v>
      </c>
      <c r="K149">
        <f t="shared" si="7"/>
        <v>38596.25</v>
      </c>
    </row>
    <row r="150" spans="1:11" x14ac:dyDescent="0.2">
      <c r="F150">
        <f t="shared" si="6"/>
        <v>0</v>
      </c>
      <c r="I150">
        <f t="shared" si="8"/>
        <v>0</v>
      </c>
      <c r="K150">
        <f t="shared" si="7"/>
        <v>0</v>
      </c>
    </row>
    <row r="151" spans="1:11" x14ac:dyDescent="0.2">
      <c r="F151">
        <f t="shared" si="6"/>
        <v>0</v>
      </c>
      <c r="I151">
        <f t="shared" si="8"/>
        <v>0</v>
      </c>
      <c r="K151">
        <f t="shared" si="7"/>
        <v>0</v>
      </c>
    </row>
    <row r="152" spans="1:11" x14ac:dyDescent="0.2">
      <c r="A152" t="s">
        <v>18968</v>
      </c>
      <c r="B152" t="s">
        <v>19007</v>
      </c>
      <c r="C152" s="110" t="s">
        <v>19009</v>
      </c>
      <c r="D152">
        <v>1</v>
      </c>
      <c r="E152">
        <v>400</v>
      </c>
      <c r="F152">
        <f t="shared" si="6"/>
        <v>400</v>
      </c>
      <c r="G152" t="s">
        <v>19197</v>
      </c>
      <c r="H152">
        <v>416</v>
      </c>
      <c r="I152">
        <f t="shared" si="8"/>
        <v>-16</v>
      </c>
      <c r="J152">
        <v>82.43</v>
      </c>
      <c r="K152">
        <f t="shared" si="7"/>
        <v>34290.880000000005</v>
      </c>
    </row>
    <row r="153" spans="1:11" x14ac:dyDescent="0.2">
      <c r="F153">
        <f t="shared" si="6"/>
        <v>0</v>
      </c>
      <c r="I153">
        <f t="shared" si="8"/>
        <v>0</v>
      </c>
      <c r="K153">
        <f t="shared" si="7"/>
        <v>0</v>
      </c>
    </row>
    <row r="154" spans="1:11" x14ac:dyDescent="0.2">
      <c r="F154">
        <f t="shared" si="6"/>
        <v>0</v>
      </c>
      <c r="I154">
        <f t="shared" si="8"/>
        <v>0</v>
      </c>
      <c r="K154">
        <f t="shared" si="7"/>
        <v>0</v>
      </c>
    </row>
    <row r="155" spans="1:11" x14ac:dyDescent="0.2">
      <c r="A155" t="s">
        <v>18968</v>
      </c>
      <c r="B155" t="s">
        <v>19010</v>
      </c>
      <c r="C155" s="110" t="s">
        <v>19011</v>
      </c>
      <c r="D155">
        <v>1</v>
      </c>
      <c r="E155">
        <v>400</v>
      </c>
      <c r="F155">
        <f t="shared" si="6"/>
        <v>400</v>
      </c>
      <c r="G155" t="s">
        <v>18025</v>
      </c>
      <c r="H155">
        <v>514</v>
      </c>
      <c r="I155">
        <f t="shared" si="8"/>
        <v>-114</v>
      </c>
      <c r="J155">
        <v>81.77</v>
      </c>
      <c r="K155">
        <f t="shared" si="7"/>
        <v>42029.78</v>
      </c>
    </row>
    <row r="156" spans="1:11" x14ac:dyDescent="0.2">
      <c r="F156">
        <f t="shared" si="6"/>
        <v>0</v>
      </c>
      <c r="I156">
        <f t="shared" si="8"/>
        <v>0</v>
      </c>
      <c r="K156">
        <f t="shared" si="7"/>
        <v>0</v>
      </c>
    </row>
    <row r="157" spans="1:11" x14ac:dyDescent="0.2">
      <c r="F157">
        <f t="shared" si="6"/>
        <v>0</v>
      </c>
      <c r="I157">
        <f t="shared" si="8"/>
        <v>0</v>
      </c>
      <c r="K157">
        <f t="shared" si="7"/>
        <v>0</v>
      </c>
    </row>
    <row r="158" spans="1:11" x14ac:dyDescent="0.2">
      <c r="A158" t="s">
        <v>18968</v>
      </c>
      <c r="B158" t="s">
        <v>19010</v>
      </c>
      <c r="C158" s="110" t="s">
        <v>19012</v>
      </c>
      <c r="D158">
        <v>1</v>
      </c>
      <c r="E158">
        <v>400</v>
      </c>
      <c r="F158">
        <f t="shared" si="6"/>
        <v>400</v>
      </c>
      <c r="G158" t="s">
        <v>18025</v>
      </c>
      <c r="H158">
        <v>514</v>
      </c>
      <c r="I158">
        <f t="shared" si="8"/>
        <v>-114</v>
      </c>
      <c r="J158">
        <v>89.48</v>
      </c>
      <c r="K158">
        <f t="shared" si="7"/>
        <v>45992.72</v>
      </c>
    </row>
    <row r="159" spans="1:11" x14ac:dyDescent="0.2">
      <c r="F159">
        <f t="shared" si="6"/>
        <v>0</v>
      </c>
      <c r="I159">
        <f t="shared" si="8"/>
        <v>0</v>
      </c>
      <c r="K159">
        <f t="shared" si="7"/>
        <v>0</v>
      </c>
    </row>
    <row r="160" spans="1:11" x14ac:dyDescent="0.2">
      <c r="F160">
        <f t="shared" si="6"/>
        <v>0</v>
      </c>
      <c r="I160">
        <f t="shared" si="8"/>
        <v>0</v>
      </c>
      <c r="K160">
        <f t="shared" si="7"/>
        <v>0</v>
      </c>
    </row>
    <row r="161" spans="1:11" x14ac:dyDescent="0.2">
      <c r="A161" t="s">
        <v>18968</v>
      </c>
      <c r="B161" t="s">
        <v>19013</v>
      </c>
      <c r="C161" s="110" t="s">
        <v>19014</v>
      </c>
      <c r="D161">
        <v>1</v>
      </c>
      <c r="E161">
        <v>400</v>
      </c>
      <c r="F161">
        <f t="shared" si="6"/>
        <v>400</v>
      </c>
      <c r="G161" t="s">
        <v>19146</v>
      </c>
      <c r="H161">
        <v>442</v>
      </c>
      <c r="I161">
        <f t="shared" si="8"/>
        <v>-42</v>
      </c>
      <c r="J161">
        <v>89.47</v>
      </c>
      <c r="K161">
        <f t="shared" si="7"/>
        <v>39545.74</v>
      </c>
    </row>
    <row r="162" spans="1:11" x14ac:dyDescent="0.2">
      <c r="F162">
        <f t="shared" si="6"/>
        <v>0</v>
      </c>
      <c r="I162">
        <f t="shared" si="8"/>
        <v>0</v>
      </c>
      <c r="K162">
        <f t="shared" si="7"/>
        <v>0</v>
      </c>
    </row>
    <row r="163" spans="1:11" x14ac:dyDescent="0.2">
      <c r="F163">
        <f t="shared" si="6"/>
        <v>0</v>
      </c>
      <c r="I163">
        <f t="shared" si="8"/>
        <v>0</v>
      </c>
      <c r="K163">
        <f t="shared" si="7"/>
        <v>0</v>
      </c>
    </row>
    <row r="164" spans="1:11" x14ac:dyDescent="0.2">
      <c r="A164" t="s">
        <v>18968</v>
      </c>
      <c r="B164" t="s">
        <v>19013</v>
      </c>
      <c r="C164" s="110" t="s">
        <v>19015</v>
      </c>
      <c r="D164">
        <v>1</v>
      </c>
      <c r="E164">
        <v>400</v>
      </c>
      <c r="F164">
        <f t="shared" si="6"/>
        <v>400</v>
      </c>
      <c r="G164" t="s">
        <v>19082</v>
      </c>
      <c r="H164">
        <v>442</v>
      </c>
      <c r="I164">
        <f t="shared" si="8"/>
        <v>-42</v>
      </c>
      <c r="J164">
        <v>106.62</v>
      </c>
      <c r="K164">
        <f t="shared" si="7"/>
        <v>47126.04</v>
      </c>
    </row>
    <row r="165" spans="1:11" x14ac:dyDescent="0.2">
      <c r="F165">
        <f t="shared" si="6"/>
        <v>0</v>
      </c>
      <c r="I165">
        <f t="shared" si="8"/>
        <v>0</v>
      </c>
      <c r="K165">
        <f t="shared" si="7"/>
        <v>0</v>
      </c>
    </row>
    <row r="166" spans="1:11" x14ac:dyDescent="0.2">
      <c r="F166">
        <f t="shared" si="6"/>
        <v>0</v>
      </c>
      <c r="I166">
        <f t="shared" si="8"/>
        <v>0</v>
      </c>
      <c r="K166">
        <f t="shared" si="7"/>
        <v>0</v>
      </c>
    </row>
    <row r="167" spans="1:11" x14ac:dyDescent="0.2">
      <c r="A167" t="s">
        <v>19077</v>
      </c>
      <c r="B167" t="s">
        <v>19078</v>
      </c>
      <c r="C167" s="110" t="s">
        <v>19079</v>
      </c>
      <c r="D167">
        <v>1</v>
      </c>
      <c r="E167">
        <v>500</v>
      </c>
      <c r="F167">
        <f t="shared" si="6"/>
        <v>500</v>
      </c>
      <c r="G167" t="s">
        <v>19291</v>
      </c>
      <c r="H167">
        <v>532</v>
      </c>
      <c r="I167">
        <f t="shared" si="8"/>
        <v>-32</v>
      </c>
      <c r="J167">
        <v>94.58</v>
      </c>
      <c r="K167">
        <f t="shared" si="7"/>
        <v>50316.56</v>
      </c>
    </row>
    <row r="168" spans="1:11" x14ac:dyDescent="0.2">
      <c r="F168">
        <f t="shared" si="6"/>
        <v>0</v>
      </c>
      <c r="I168">
        <f t="shared" si="8"/>
        <v>0</v>
      </c>
      <c r="K168">
        <f t="shared" si="7"/>
        <v>0</v>
      </c>
    </row>
    <row r="169" spans="1:11" x14ac:dyDescent="0.2">
      <c r="F169">
        <f t="shared" si="6"/>
        <v>0</v>
      </c>
      <c r="I169">
        <f t="shared" si="8"/>
        <v>0</v>
      </c>
      <c r="K169">
        <f t="shared" si="7"/>
        <v>0</v>
      </c>
    </row>
    <row r="170" spans="1:11" x14ac:dyDescent="0.2">
      <c r="A170" t="s">
        <v>19077</v>
      </c>
      <c r="B170" t="s">
        <v>19078</v>
      </c>
      <c r="C170" s="110" t="s">
        <v>19080</v>
      </c>
      <c r="D170">
        <v>1</v>
      </c>
      <c r="E170">
        <v>500</v>
      </c>
      <c r="F170">
        <f t="shared" si="6"/>
        <v>500</v>
      </c>
      <c r="G170" t="s">
        <v>19242</v>
      </c>
      <c r="H170">
        <v>531</v>
      </c>
      <c r="I170">
        <f t="shared" si="8"/>
        <v>-31</v>
      </c>
      <c r="J170">
        <v>125.76</v>
      </c>
      <c r="K170">
        <f t="shared" si="7"/>
        <v>66778.559999999998</v>
      </c>
    </row>
    <row r="171" spans="1:11" x14ac:dyDescent="0.2">
      <c r="F171">
        <f t="shared" si="6"/>
        <v>0</v>
      </c>
      <c r="I171">
        <f t="shared" si="8"/>
        <v>0</v>
      </c>
      <c r="K171">
        <f t="shared" si="7"/>
        <v>0</v>
      </c>
    </row>
    <row r="172" spans="1:11" x14ac:dyDescent="0.2">
      <c r="F172">
        <f t="shared" si="6"/>
        <v>0</v>
      </c>
      <c r="I172">
        <f t="shared" si="8"/>
        <v>0</v>
      </c>
      <c r="K172">
        <f t="shared" si="7"/>
        <v>0</v>
      </c>
    </row>
    <row r="173" spans="1:11" x14ac:dyDescent="0.2">
      <c r="A173" t="s">
        <v>19077</v>
      </c>
      <c r="B173" t="s">
        <v>19078</v>
      </c>
      <c r="C173" s="110" t="s">
        <v>19081</v>
      </c>
      <c r="D173">
        <v>1</v>
      </c>
      <c r="E173">
        <v>500</v>
      </c>
      <c r="F173">
        <f t="shared" si="6"/>
        <v>500</v>
      </c>
      <c r="G173" t="s">
        <v>19475</v>
      </c>
      <c r="H173">
        <v>527</v>
      </c>
      <c r="I173">
        <f t="shared" si="8"/>
        <v>-27</v>
      </c>
      <c r="J173">
        <v>134.41</v>
      </c>
      <c r="K173">
        <f t="shared" si="7"/>
        <v>70834.069999999992</v>
      </c>
    </row>
    <row r="174" spans="1:11" x14ac:dyDescent="0.2">
      <c r="F174">
        <f t="shared" si="6"/>
        <v>0</v>
      </c>
      <c r="I174">
        <f t="shared" si="8"/>
        <v>0</v>
      </c>
      <c r="K174">
        <f t="shared" si="7"/>
        <v>0</v>
      </c>
    </row>
    <row r="175" spans="1:11" x14ac:dyDescent="0.2">
      <c r="F175">
        <f t="shared" si="6"/>
        <v>0</v>
      </c>
      <c r="I175">
        <f t="shared" si="8"/>
        <v>0</v>
      </c>
      <c r="K175">
        <f t="shared" si="7"/>
        <v>0</v>
      </c>
    </row>
    <row r="176" spans="1:11" x14ac:dyDescent="0.2">
      <c r="A176" t="s">
        <v>19123</v>
      </c>
      <c r="B176" t="s">
        <v>19225</v>
      </c>
      <c r="C176" s="110" t="s">
        <v>19226</v>
      </c>
      <c r="D176">
        <v>1</v>
      </c>
      <c r="E176">
        <v>500</v>
      </c>
      <c r="F176">
        <f t="shared" ref="F176:F207" si="9">D176*E176</f>
        <v>500</v>
      </c>
      <c r="G176" t="s">
        <v>19732</v>
      </c>
      <c r="H176">
        <v>482</v>
      </c>
      <c r="I176">
        <f t="shared" si="8"/>
        <v>18</v>
      </c>
      <c r="J176">
        <v>101.4</v>
      </c>
      <c r="K176">
        <f t="shared" si="7"/>
        <v>48874.8</v>
      </c>
    </row>
    <row r="177" spans="1:11" x14ac:dyDescent="0.2">
      <c r="F177">
        <f t="shared" si="9"/>
        <v>0</v>
      </c>
      <c r="G177" t="s">
        <v>19840</v>
      </c>
      <c r="H177">
        <v>8</v>
      </c>
      <c r="I177">
        <v>10</v>
      </c>
      <c r="J177">
        <v>101.4</v>
      </c>
      <c r="K177">
        <f t="shared" si="7"/>
        <v>811.2</v>
      </c>
    </row>
    <row r="178" spans="1:11" x14ac:dyDescent="0.2">
      <c r="F178">
        <f t="shared" si="9"/>
        <v>0</v>
      </c>
      <c r="I178">
        <f t="shared" si="8"/>
        <v>0</v>
      </c>
      <c r="K178">
        <f t="shared" si="7"/>
        <v>0</v>
      </c>
    </row>
    <row r="179" spans="1:11" x14ac:dyDescent="0.2">
      <c r="A179" t="s">
        <v>19123</v>
      </c>
      <c r="B179" t="s">
        <v>19225</v>
      </c>
      <c r="C179" s="110" t="s">
        <v>19226</v>
      </c>
      <c r="D179">
        <v>1</v>
      </c>
      <c r="E179">
        <v>700</v>
      </c>
      <c r="F179">
        <f t="shared" si="9"/>
        <v>700</v>
      </c>
      <c r="G179" t="s">
        <v>19577</v>
      </c>
      <c r="H179">
        <v>674</v>
      </c>
      <c r="I179">
        <f t="shared" si="8"/>
        <v>26</v>
      </c>
      <c r="J179">
        <v>98.26</v>
      </c>
      <c r="K179">
        <f t="shared" si="7"/>
        <v>66227.240000000005</v>
      </c>
    </row>
    <row r="180" spans="1:11" x14ac:dyDescent="0.2">
      <c r="F180">
        <f t="shared" si="9"/>
        <v>0</v>
      </c>
      <c r="I180">
        <f t="shared" si="8"/>
        <v>0</v>
      </c>
      <c r="K180">
        <f t="shared" si="7"/>
        <v>0</v>
      </c>
    </row>
    <row r="181" spans="1:11" x14ac:dyDescent="0.2">
      <c r="F181">
        <f t="shared" si="9"/>
        <v>0</v>
      </c>
      <c r="I181">
        <f t="shared" si="8"/>
        <v>0</v>
      </c>
      <c r="K181">
        <f t="shared" si="7"/>
        <v>0</v>
      </c>
    </row>
    <row r="182" spans="1:11" x14ac:dyDescent="0.2">
      <c r="A182" t="s">
        <v>19123</v>
      </c>
      <c r="B182" t="s">
        <v>19225</v>
      </c>
      <c r="C182" s="110" t="s">
        <v>19226</v>
      </c>
      <c r="D182">
        <v>1</v>
      </c>
      <c r="E182">
        <v>700</v>
      </c>
      <c r="F182">
        <f t="shared" si="9"/>
        <v>700</v>
      </c>
      <c r="G182" t="s">
        <v>19632</v>
      </c>
      <c r="H182">
        <v>677</v>
      </c>
      <c r="I182">
        <f t="shared" si="8"/>
        <v>23</v>
      </c>
      <c r="J182">
        <v>93.11</v>
      </c>
      <c r="K182">
        <f t="shared" si="7"/>
        <v>63035.47</v>
      </c>
    </row>
    <row r="183" spans="1:11" x14ac:dyDescent="0.2">
      <c r="F183">
        <f t="shared" si="9"/>
        <v>0</v>
      </c>
      <c r="I183">
        <f t="shared" si="8"/>
        <v>0</v>
      </c>
      <c r="K183">
        <f t="shared" si="7"/>
        <v>0</v>
      </c>
    </row>
    <row r="184" spans="1:11" x14ac:dyDescent="0.2">
      <c r="F184">
        <f t="shared" si="9"/>
        <v>0</v>
      </c>
      <c r="I184">
        <f t="shared" si="8"/>
        <v>0</v>
      </c>
      <c r="K184">
        <f t="shared" si="7"/>
        <v>0</v>
      </c>
    </row>
    <row r="185" spans="1:11" x14ac:dyDescent="0.2">
      <c r="A185" t="s">
        <v>19123</v>
      </c>
      <c r="B185" t="s">
        <v>19225</v>
      </c>
      <c r="C185" s="110" t="s">
        <v>19227</v>
      </c>
      <c r="D185">
        <v>1</v>
      </c>
      <c r="E185">
        <v>700</v>
      </c>
      <c r="F185">
        <f t="shared" si="9"/>
        <v>700</v>
      </c>
      <c r="G185" t="s">
        <v>19568</v>
      </c>
      <c r="H185">
        <v>684</v>
      </c>
      <c r="I185">
        <f t="shared" si="8"/>
        <v>16</v>
      </c>
      <c r="J185">
        <v>82.81</v>
      </c>
      <c r="K185">
        <f t="shared" si="7"/>
        <v>56642.04</v>
      </c>
    </row>
    <row r="186" spans="1:11" x14ac:dyDescent="0.2">
      <c r="F186">
        <f t="shared" si="9"/>
        <v>0</v>
      </c>
      <c r="I186">
        <f t="shared" si="8"/>
        <v>0</v>
      </c>
      <c r="K186">
        <f t="shared" si="7"/>
        <v>0</v>
      </c>
    </row>
    <row r="187" spans="1:11" x14ac:dyDescent="0.2">
      <c r="F187">
        <f t="shared" si="9"/>
        <v>0</v>
      </c>
      <c r="I187">
        <f t="shared" si="8"/>
        <v>0</v>
      </c>
      <c r="K187">
        <f t="shared" si="7"/>
        <v>0</v>
      </c>
    </row>
    <row r="188" spans="1:11" x14ac:dyDescent="0.2">
      <c r="A188" t="s">
        <v>19123</v>
      </c>
      <c r="B188" t="s">
        <v>19225</v>
      </c>
      <c r="C188" s="110" t="s">
        <v>19227</v>
      </c>
      <c r="D188">
        <v>1</v>
      </c>
      <c r="E188">
        <v>600</v>
      </c>
      <c r="F188">
        <f t="shared" si="9"/>
        <v>600</v>
      </c>
      <c r="G188" t="s">
        <v>19461</v>
      </c>
      <c r="H188">
        <v>595</v>
      </c>
      <c r="I188">
        <f t="shared" si="8"/>
        <v>5</v>
      </c>
      <c r="J188">
        <v>98.62</v>
      </c>
      <c r="K188">
        <f t="shared" si="7"/>
        <v>58678.9</v>
      </c>
    </row>
    <row r="189" spans="1:11" x14ac:dyDescent="0.2">
      <c r="F189">
        <f t="shared" si="9"/>
        <v>0</v>
      </c>
      <c r="I189">
        <f t="shared" si="8"/>
        <v>0</v>
      </c>
      <c r="K189">
        <f t="shared" si="7"/>
        <v>0</v>
      </c>
    </row>
    <row r="190" spans="1:11" x14ac:dyDescent="0.2">
      <c r="F190">
        <f t="shared" si="9"/>
        <v>0</v>
      </c>
      <c r="I190">
        <f t="shared" si="8"/>
        <v>0</v>
      </c>
      <c r="K190">
        <f t="shared" si="7"/>
        <v>0</v>
      </c>
    </row>
    <row r="191" spans="1:11" x14ac:dyDescent="0.2">
      <c r="A191" t="s">
        <v>19123</v>
      </c>
      <c r="B191" t="s">
        <v>19228</v>
      </c>
      <c r="C191" s="110" t="s">
        <v>19229</v>
      </c>
      <c r="D191">
        <v>1</v>
      </c>
      <c r="E191">
        <v>528</v>
      </c>
      <c r="F191">
        <f t="shared" si="9"/>
        <v>528</v>
      </c>
      <c r="G191" t="s">
        <v>19632</v>
      </c>
      <c r="H191">
        <v>516</v>
      </c>
      <c r="I191">
        <f t="shared" si="8"/>
        <v>12</v>
      </c>
      <c r="J191">
        <v>90</v>
      </c>
      <c r="K191">
        <f t="shared" si="7"/>
        <v>46440</v>
      </c>
    </row>
    <row r="192" spans="1:11" x14ac:dyDescent="0.2">
      <c r="F192">
        <f t="shared" si="9"/>
        <v>0</v>
      </c>
      <c r="I192">
        <f t="shared" si="8"/>
        <v>0</v>
      </c>
      <c r="K192">
        <f t="shared" si="7"/>
        <v>0</v>
      </c>
    </row>
    <row r="193" spans="1:11" x14ac:dyDescent="0.2">
      <c r="F193">
        <f t="shared" si="9"/>
        <v>0</v>
      </c>
      <c r="I193">
        <f t="shared" si="8"/>
        <v>0</v>
      </c>
      <c r="K193">
        <f t="shared" si="7"/>
        <v>0</v>
      </c>
    </row>
    <row r="194" spans="1:11" x14ac:dyDescent="0.2">
      <c r="A194" t="s">
        <v>19123</v>
      </c>
      <c r="B194" t="s">
        <v>19225</v>
      </c>
      <c r="C194" s="110" t="s">
        <v>18286</v>
      </c>
      <c r="D194">
        <v>1</v>
      </c>
      <c r="E194">
        <v>600</v>
      </c>
      <c r="F194">
        <f t="shared" si="9"/>
        <v>600</v>
      </c>
      <c r="G194" t="s">
        <v>19387</v>
      </c>
      <c r="H194">
        <v>590</v>
      </c>
      <c r="I194">
        <f t="shared" si="8"/>
        <v>10</v>
      </c>
      <c r="J194">
        <v>117.5</v>
      </c>
      <c r="K194">
        <f t="shared" si="7"/>
        <v>69325</v>
      </c>
    </row>
    <row r="195" spans="1:11" x14ac:dyDescent="0.2">
      <c r="F195">
        <f t="shared" si="9"/>
        <v>0</v>
      </c>
      <c r="I195">
        <f t="shared" si="8"/>
        <v>0</v>
      </c>
      <c r="K195">
        <f t="shared" si="7"/>
        <v>0</v>
      </c>
    </row>
    <row r="196" spans="1:11" x14ac:dyDescent="0.2">
      <c r="F196">
        <f t="shared" si="9"/>
        <v>0</v>
      </c>
      <c r="I196">
        <f t="shared" si="8"/>
        <v>0</v>
      </c>
      <c r="K196">
        <f t="shared" si="7"/>
        <v>0</v>
      </c>
    </row>
    <row r="197" spans="1:11" x14ac:dyDescent="0.2">
      <c r="A197" t="s">
        <v>19123</v>
      </c>
      <c r="B197" t="s">
        <v>19225</v>
      </c>
      <c r="C197" s="110" t="s">
        <v>18286</v>
      </c>
      <c r="D197">
        <v>1</v>
      </c>
      <c r="E197">
        <v>500</v>
      </c>
      <c r="F197">
        <f t="shared" si="9"/>
        <v>500</v>
      </c>
      <c r="G197" t="s">
        <v>19789</v>
      </c>
      <c r="H197">
        <v>490</v>
      </c>
      <c r="I197">
        <f t="shared" si="8"/>
        <v>10</v>
      </c>
      <c r="J197">
        <v>119.97</v>
      </c>
      <c r="K197">
        <f t="shared" si="7"/>
        <v>58785.3</v>
      </c>
    </row>
    <row r="198" spans="1:11" x14ac:dyDescent="0.2">
      <c r="F198">
        <f t="shared" si="9"/>
        <v>0</v>
      </c>
      <c r="I198">
        <f t="shared" si="8"/>
        <v>0</v>
      </c>
      <c r="K198">
        <f t="shared" ref="K198:K261" si="10">H198*J198</f>
        <v>0</v>
      </c>
    </row>
    <row r="199" spans="1:11" x14ac:dyDescent="0.2">
      <c r="F199">
        <f t="shared" si="9"/>
        <v>0</v>
      </c>
      <c r="I199">
        <f t="shared" ref="I199:I262" si="11">F199-H199</f>
        <v>0</v>
      </c>
      <c r="K199">
        <f t="shared" si="10"/>
        <v>0</v>
      </c>
    </row>
    <row r="200" spans="1:11" x14ac:dyDescent="0.2">
      <c r="A200" t="s">
        <v>19123</v>
      </c>
      <c r="B200" t="s">
        <v>19225</v>
      </c>
      <c r="C200" s="110" t="s">
        <v>18573</v>
      </c>
      <c r="D200">
        <v>1</v>
      </c>
      <c r="E200">
        <v>600</v>
      </c>
      <c r="F200">
        <f t="shared" si="9"/>
        <v>600</v>
      </c>
      <c r="G200" t="s">
        <v>19577</v>
      </c>
      <c r="H200">
        <v>597</v>
      </c>
      <c r="I200">
        <f t="shared" si="11"/>
        <v>3</v>
      </c>
      <c r="J200">
        <v>116.05</v>
      </c>
      <c r="K200">
        <f t="shared" si="10"/>
        <v>69281.849999999991</v>
      </c>
    </row>
    <row r="201" spans="1:11" x14ac:dyDescent="0.2">
      <c r="F201">
        <f t="shared" si="9"/>
        <v>0</v>
      </c>
      <c r="I201">
        <f t="shared" si="11"/>
        <v>0</v>
      </c>
      <c r="K201">
        <f t="shared" si="10"/>
        <v>0</v>
      </c>
    </row>
    <row r="202" spans="1:11" x14ac:dyDescent="0.2">
      <c r="F202">
        <f t="shared" si="9"/>
        <v>0</v>
      </c>
      <c r="I202">
        <f t="shared" si="11"/>
        <v>0</v>
      </c>
      <c r="K202">
        <f t="shared" si="10"/>
        <v>0</v>
      </c>
    </row>
    <row r="203" spans="1:11" x14ac:dyDescent="0.2">
      <c r="A203" t="s">
        <v>19123</v>
      </c>
      <c r="B203" t="s">
        <v>19225</v>
      </c>
      <c r="C203" s="110" t="s">
        <v>18573</v>
      </c>
      <c r="D203">
        <v>1</v>
      </c>
      <c r="E203">
        <v>600</v>
      </c>
      <c r="F203">
        <f t="shared" si="9"/>
        <v>600</v>
      </c>
      <c r="G203" t="s">
        <v>19612</v>
      </c>
      <c r="H203">
        <v>585</v>
      </c>
      <c r="I203">
        <f t="shared" si="11"/>
        <v>15</v>
      </c>
      <c r="J203">
        <v>111.75</v>
      </c>
      <c r="K203">
        <f t="shared" si="10"/>
        <v>65373.75</v>
      </c>
    </row>
    <row r="204" spans="1:11" x14ac:dyDescent="0.2">
      <c r="F204">
        <f t="shared" si="9"/>
        <v>0</v>
      </c>
      <c r="I204">
        <f t="shared" si="11"/>
        <v>0</v>
      </c>
      <c r="K204">
        <f t="shared" si="10"/>
        <v>0</v>
      </c>
    </row>
    <row r="205" spans="1:11" x14ac:dyDescent="0.2">
      <c r="F205">
        <f t="shared" si="9"/>
        <v>0</v>
      </c>
      <c r="I205">
        <f t="shared" si="11"/>
        <v>0</v>
      </c>
      <c r="K205">
        <f t="shared" si="10"/>
        <v>0</v>
      </c>
    </row>
    <row r="206" spans="1:11" x14ac:dyDescent="0.2">
      <c r="A206" t="s">
        <v>19123</v>
      </c>
      <c r="B206" t="s">
        <v>19225</v>
      </c>
      <c r="C206" s="110" t="s">
        <v>18291</v>
      </c>
      <c r="D206">
        <v>1</v>
      </c>
      <c r="E206">
        <v>500</v>
      </c>
      <c r="F206">
        <f t="shared" si="9"/>
        <v>500</v>
      </c>
      <c r="G206" t="s">
        <v>19666</v>
      </c>
      <c r="H206">
        <v>478</v>
      </c>
      <c r="I206">
        <f t="shared" si="11"/>
        <v>22</v>
      </c>
      <c r="J206">
        <v>100.59</v>
      </c>
      <c r="K206">
        <f t="shared" si="10"/>
        <v>48082.020000000004</v>
      </c>
    </row>
    <row r="207" spans="1:11" x14ac:dyDescent="0.2">
      <c r="F207">
        <f t="shared" si="9"/>
        <v>0</v>
      </c>
      <c r="I207">
        <f t="shared" si="11"/>
        <v>0</v>
      </c>
      <c r="K207">
        <f t="shared" si="10"/>
        <v>0</v>
      </c>
    </row>
    <row r="208" spans="1:11" x14ac:dyDescent="0.2">
      <c r="F208">
        <f t="shared" ref="F208:F239" si="12">D208*E208</f>
        <v>0</v>
      </c>
      <c r="I208">
        <f t="shared" si="11"/>
        <v>0</v>
      </c>
      <c r="K208">
        <f t="shared" si="10"/>
        <v>0</v>
      </c>
    </row>
    <row r="209" spans="1:11" x14ac:dyDescent="0.2">
      <c r="A209" t="s">
        <v>19123</v>
      </c>
      <c r="B209" t="s">
        <v>19225</v>
      </c>
      <c r="C209" s="110" t="s">
        <v>18568</v>
      </c>
      <c r="D209">
        <v>1</v>
      </c>
      <c r="E209">
        <v>700</v>
      </c>
      <c r="F209">
        <f t="shared" si="12"/>
        <v>700</v>
      </c>
      <c r="G209" t="s">
        <v>19517</v>
      </c>
      <c r="H209">
        <v>674</v>
      </c>
      <c r="I209">
        <f t="shared" si="11"/>
        <v>26</v>
      </c>
      <c r="J209">
        <v>97.25</v>
      </c>
      <c r="K209">
        <f t="shared" si="10"/>
        <v>65546.5</v>
      </c>
    </row>
    <row r="210" spans="1:11" x14ac:dyDescent="0.2">
      <c r="F210">
        <f t="shared" si="12"/>
        <v>0</v>
      </c>
      <c r="I210">
        <f t="shared" si="11"/>
        <v>0</v>
      </c>
      <c r="K210">
        <f t="shared" si="10"/>
        <v>0</v>
      </c>
    </row>
    <row r="211" spans="1:11" x14ac:dyDescent="0.2">
      <c r="F211">
        <f t="shared" si="12"/>
        <v>0</v>
      </c>
      <c r="I211">
        <f t="shared" si="11"/>
        <v>0</v>
      </c>
      <c r="K211">
        <f t="shared" si="10"/>
        <v>0</v>
      </c>
    </row>
    <row r="212" spans="1:11" x14ac:dyDescent="0.2">
      <c r="A212" t="s">
        <v>19123</v>
      </c>
      <c r="B212" t="s">
        <v>19225</v>
      </c>
      <c r="C212" s="110" t="s">
        <v>18568</v>
      </c>
      <c r="D212">
        <v>1</v>
      </c>
      <c r="E212">
        <v>700</v>
      </c>
      <c r="F212">
        <f t="shared" si="12"/>
        <v>700</v>
      </c>
      <c r="G212" t="s">
        <v>19568</v>
      </c>
      <c r="H212">
        <v>682</v>
      </c>
      <c r="I212">
        <f t="shared" si="11"/>
        <v>18</v>
      </c>
      <c r="J212">
        <v>90.54</v>
      </c>
      <c r="K212">
        <f t="shared" si="10"/>
        <v>61748.280000000006</v>
      </c>
    </row>
    <row r="213" spans="1:11" x14ac:dyDescent="0.2">
      <c r="F213">
        <f t="shared" si="12"/>
        <v>0</v>
      </c>
      <c r="I213">
        <f t="shared" si="11"/>
        <v>0</v>
      </c>
      <c r="K213">
        <f t="shared" si="10"/>
        <v>0</v>
      </c>
    </row>
    <row r="214" spans="1:11" x14ac:dyDescent="0.2">
      <c r="F214">
        <f t="shared" si="12"/>
        <v>0</v>
      </c>
      <c r="I214">
        <f t="shared" si="11"/>
        <v>0</v>
      </c>
      <c r="K214">
        <f t="shared" si="10"/>
        <v>0</v>
      </c>
    </row>
    <row r="215" spans="1:11" x14ac:dyDescent="0.2">
      <c r="A215" t="s">
        <v>19123</v>
      </c>
      <c r="B215" t="s">
        <v>19225</v>
      </c>
      <c r="C215" s="110" t="s">
        <v>18568</v>
      </c>
      <c r="D215">
        <v>1</v>
      </c>
      <c r="E215">
        <v>700</v>
      </c>
      <c r="F215">
        <f t="shared" si="12"/>
        <v>700</v>
      </c>
      <c r="G215" t="s">
        <v>19789</v>
      </c>
      <c r="H215">
        <v>686</v>
      </c>
      <c r="I215">
        <f t="shared" si="11"/>
        <v>14</v>
      </c>
      <c r="J215">
        <v>95.91</v>
      </c>
      <c r="K215">
        <f t="shared" si="10"/>
        <v>65794.259999999995</v>
      </c>
    </row>
    <row r="216" spans="1:11" x14ac:dyDescent="0.2">
      <c r="F216">
        <f t="shared" si="12"/>
        <v>0</v>
      </c>
      <c r="I216">
        <f t="shared" si="11"/>
        <v>0</v>
      </c>
      <c r="K216">
        <f t="shared" si="10"/>
        <v>0</v>
      </c>
    </row>
    <row r="217" spans="1:11" x14ac:dyDescent="0.2">
      <c r="F217">
        <f t="shared" si="12"/>
        <v>0</v>
      </c>
      <c r="I217">
        <f t="shared" si="11"/>
        <v>0</v>
      </c>
      <c r="K217">
        <f t="shared" si="10"/>
        <v>0</v>
      </c>
    </row>
    <row r="218" spans="1:11" x14ac:dyDescent="0.2">
      <c r="A218" t="s">
        <v>19123</v>
      </c>
      <c r="B218" t="s">
        <v>19225</v>
      </c>
      <c r="C218" s="110" t="s">
        <v>19230</v>
      </c>
      <c r="D218">
        <v>1</v>
      </c>
      <c r="E218">
        <v>700</v>
      </c>
      <c r="F218">
        <f t="shared" si="12"/>
        <v>700</v>
      </c>
      <c r="G218" t="s">
        <v>19568</v>
      </c>
      <c r="H218">
        <v>671</v>
      </c>
      <c r="I218">
        <f t="shared" si="11"/>
        <v>29</v>
      </c>
      <c r="J218">
        <v>91.05</v>
      </c>
      <c r="K218">
        <f t="shared" si="10"/>
        <v>61094.549999999996</v>
      </c>
    </row>
    <row r="219" spans="1:11" x14ac:dyDescent="0.2">
      <c r="F219">
        <f t="shared" si="12"/>
        <v>0</v>
      </c>
      <c r="G219" t="s">
        <v>19577</v>
      </c>
      <c r="H219">
        <v>13</v>
      </c>
      <c r="I219">
        <v>16</v>
      </c>
      <c r="J219">
        <v>91.04</v>
      </c>
      <c r="K219">
        <f t="shared" si="10"/>
        <v>1183.52</v>
      </c>
    </row>
    <row r="220" spans="1:11" x14ac:dyDescent="0.2">
      <c r="F220">
        <f t="shared" si="12"/>
        <v>0</v>
      </c>
      <c r="I220">
        <f t="shared" si="11"/>
        <v>0</v>
      </c>
      <c r="K220">
        <f t="shared" si="10"/>
        <v>0</v>
      </c>
    </row>
    <row r="221" spans="1:11" x14ac:dyDescent="0.2">
      <c r="A221" t="s">
        <v>19123</v>
      </c>
      <c r="B221" t="s">
        <v>19225</v>
      </c>
      <c r="C221" s="110" t="s">
        <v>19230</v>
      </c>
      <c r="D221">
        <v>1</v>
      </c>
      <c r="E221">
        <v>700</v>
      </c>
      <c r="F221">
        <f t="shared" si="12"/>
        <v>700</v>
      </c>
      <c r="G221" t="s">
        <v>19666</v>
      </c>
      <c r="H221">
        <v>663</v>
      </c>
      <c r="I221">
        <f t="shared" si="11"/>
        <v>37</v>
      </c>
      <c r="J221">
        <v>91.32</v>
      </c>
      <c r="K221">
        <f t="shared" si="10"/>
        <v>60545.159999999996</v>
      </c>
    </row>
    <row r="222" spans="1:11" x14ac:dyDescent="0.2">
      <c r="F222">
        <f t="shared" si="12"/>
        <v>0</v>
      </c>
      <c r="G222" t="s">
        <v>19732</v>
      </c>
      <c r="H222">
        <v>12</v>
      </c>
      <c r="I222">
        <v>25</v>
      </c>
      <c r="J222">
        <v>91.52</v>
      </c>
      <c r="K222">
        <f t="shared" si="10"/>
        <v>1098.24</v>
      </c>
    </row>
    <row r="223" spans="1:11" x14ac:dyDescent="0.2">
      <c r="F223">
        <f t="shared" si="12"/>
        <v>0</v>
      </c>
      <c r="I223">
        <f t="shared" si="11"/>
        <v>0</v>
      </c>
      <c r="K223">
        <f t="shared" si="10"/>
        <v>0</v>
      </c>
    </row>
    <row r="224" spans="1:11" x14ac:dyDescent="0.2">
      <c r="A224" t="s">
        <v>19123</v>
      </c>
      <c r="B224" t="s">
        <v>19225</v>
      </c>
      <c r="C224" s="110" t="s">
        <v>19230</v>
      </c>
      <c r="D224">
        <v>1</v>
      </c>
      <c r="E224">
        <v>700</v>
      </c>
      <c r="F224">
        <f t="shared" si="12"/>
        <v>700</v>
      </c>
      <c r="G224" t="s">
        <v>19823</v>
      </c>
      <c r="H224">
        <v>650</v>
      </c>
      <c r="I224">
        <f t="shared" si="11"/>
        <v>50</v>
      </c>
      <c r="J224">
        <v>74.3</v>
      </c>
      <c r="K224">
        <f t="shared" si="10"/>
        <v>48295</v>
      </c>
    </row>
    <row r="225" spans="1:11" x14ac:dyDescent="0.2">
      <c r="F225">
        <f t="shared" si="12"/>
        <v>0</v>
      </c>
      <c r="G225" t="s">
        <v>20268</v>
      </c>
      <c r="H225">
        <v>12</v>
      </c>
      <c r="I225">
        <v>38</v>
      </c>
      <c r="J225">
        <v>74.3</v>
      </c>
      <c r="K225">
        <f t="shared" si="10"/>
        <v>891.59999999999991</v>
      </c>
    </row>
    <row r="226" spans="1:11" x14ac:dyDescent="0.2">
      <c r="F226">
        <f t="shared" si="12"/>
        <v>0</v>
      </c>
      <c r="I226">
        <f t="shared" si="11"/>
        <v>0</v>
      </c>
      <c r="K226">
        <f t="shared" si="10"/>
        <v>0</v>
      </c>
    </row>
    <row r="227" spans="1:11" x14ac:dyDescent="0.2">
      <c r="A227" t="s">
        <v>19123</v>
      </c>
      <c r="B227" t="s">
        <v>19225</v>
      </c>
      <c r="C227" s="110" t="s">
        <v>18288</v>
      </c>
      <c r="D227">
        <v>1</v>
      </c>
      <c r="E227">
        <v>500</v>
      </c>
      <c r="F227">
        <f t="shared" si="12"/>
        <v>500</v>
      </c>
      <c r="G227" t="s">
        <v>19916</v>
      </c>
      <c r="H227">
        <v>480</v>
      </c>
      <c r="I227">
        <f t="shared" si="11"/>
        <v>20</v>
      </c>
      <c r="J227">
        <v>100.1</v>
      </c>
      <c r="K227">
        <f t="shared" si="10"/>
        <v>48048</v>
      </c>
    </row>
    <row r="228" spans="1:11" x14ac:dyDescent="0.2">
      <c r="F228">
        <f t="shared" si="12"/>
        <v>0</v>
      </c>
      <c r="I228">
        <f t="shared" si="11"/>
        <v>0</v>
      </c>
      <c r="K228">
        <f t="shared" si="10"/>
        <v>0</v>
      </c>
    </row>
    <row r="229" spans="1:11" x14ac:dyDescent="0.2">
      <c r="F229">
        <f t="shared" si="12"/>
        <v>0</v>
      </c>
      <c r="I229">
        <f t="shared" si="11"/>
        <v>0</v>
      </c>
      <c r="K229">
        <f t="shared" si="10"/>
        <v>0</v>
      </c>
    </row>
    <row r="230" spans="1:11" x14ac:dyDescent="0.2">
      <c r="A230" t="s">
        <v>19123</v>
      </c>
      <c r="B230" t="s">
        <v>19225</v>
      </c>
      <c r="C230" s="110" t="s">
        <v>18288</v>
      </c>
      <c r="D230">
        <v>1</v>
      </c>
      <c r="E230">
        <v>300</v>
      </c>
      <c r="F230">
        <f t="shared" si="12"/>
        <v>300</v>
      </c>
      <c r="G230" t="s">
        <v>19461</v>
      </c>
      <c r="H230">
        <v>298</v>
      </c>
      <c r="I230">
        <f t="shared" si="11"/>
        <v>2</v>
      </c>
      <c r="J230">
        <v>97.09</v>
      </c>
      <c r="K230">
        <f t="shared" si="10"/>
        <v>28932.82</v>
      </c>
    </row>
    <row r="231" spans="1:11" x14ac:dyDescent="0.2">
      <c r="F231">
        <f t="shared" si="12"/>
        <v>0</v>
      </c>
      <c r="I231">
        <f t="shared" si="11"/>
        <v>0</v>
      </c>
      <c r="K231">
        <f t="shared" si="10"/>
        <v>0</v>
      </c>
    </row>
    <row r="232" spans="1:11" x14ac:dyDescent="0.2">
      <c r="F232">
        <f t="shared" si="12"/>
        <v>0</v>
      </c>
      <c r="I232">
        <f t="shared" si="11"/>
        <v>0</v>
      </c>
      <c r="K232">
        <f t="shared" si="10"/>
        <v>0</v>
      </c>
    </row>
    <row r="233" spans="1:11" x14ac:dyDescent="0.2">
      <c r="A233" t="s">
        <v>19123</v>
      </c>
      <c r="B233" t="s">
        <v>19225</v>
      </c>
      <c r="C233" s="110" t="s">
        <v>18289</v>
      </c>
      <c r="D233">
        <v>1</v>
      </c>
      <c r="E233">
        <v>300</v>
      </c>
      <c r="F233">
        <f t="shared" si="12"/>
        <v>300</v>
      </c>
      <c r="G233" t="s">
        <v>19387</v>
      </c>
      <c r="H233">
        <v>298</v>
      </c>
      <c r="I233">
        <f t="shared" si="11"/>
        <v>2</v>
      </c>
      <c r="J233">
        <v>96.83</v>
      </c>
      <c r="K233">
        <f t="shared" si="10"/>
        <v>28855.34</v>
      </c>
    </row>
    <row r="234" spans="1:11" x14ac:dyDescent="0.2">
      <c r="F234">
        <f t="shared" si="12"/>
        <v>0</v>
      </c>
      <c r="I234">
        <f t="shared" si="11"/>
        <v>0</v>
      </c>
      <c r="K234">
        <f t="shared" si="10"/>
        <v>0</v>
      </c>
    </row>
    <row r="235" spans="1:11" x14ac:dyDescent="0.2">
      <c r="F235">
        <f t="shared" si="12"/>
        <v>0</v>
      </c>
      <c r="I235">
        <f t="shared" si="11"/>
        <v>0</v>
      </c>
      <c r="K235">
        <f t="shared" si="10"/>
        <v>0</v>
      </c>
    </row>
    <row r="236" spans="1:11" x14ac:dyDescent="0.2">
      <c r="A236" t="s">
        <v>19123</v>
      </c>
      <c r="B236" t="s">
        <v>19225</v>
      </c>
      <c r="C236" s="110" t="s">
        <v>18289</v>
      </c>
      <c r="D236">
        <v>1</v>
      </c>
      <c r="E236">
        <v>700</v>
      </c>
      <c r="F236">
        <f t="shared" si="12"/>
        <v>700</v>
      </c>
      <c r="G236" t="s">
        <v>19468</v>
      </c>
      <c r="H236">
        <v>683</v>
      </c>
      <c r="I236">
        <f t="shared" si="11"/>
        <v>17</v>
      </c>
      <c r="J236">
        <v>92.09</v>
      </c>
      <c r="K236">
        <f t="shared" si="10"/>
        <v>62897.47</v>
      </c>
    </row>
    <row r="237" spans="1:11" x14ac:dyDescent="0.2">
      <c r="F237">
        <f t="shared" si="12"/>
        <v>0</v>
      </c>
      <c r="I237">
        <f t="shared" si="11"/>
        <v>0</v>
      </c>
      <c r="K237">
        <f t="shared" si="10"/>
        <v>0</v>
      </c>
    </row>
    <row r="238" spans="1:11" x14ac:dyDescent="0.2">
      <c r="F238">
        <f t="shared" si="12"/>
        <v>0</v>
      </c>
      <c r="I238">
        <f t="shared" si="11"/>
        <v>0</v>
      </c>
      <c r="K238">
        <f t="shared" si="10"/>
        <v>0</v>
      </c>
    </row>
    <row r="239" spans="1:11" x14ac:dyDescent="0.2">
      <c r="A239" t="s">
        <v>19123</v>
      </c>
      <c r="B239" t="s">
        <v>19225</v>
      </c>
      <c r="C239" s="110" t="s">
        <v>18847</v>
      </c>
      <c r="D239">
        <v>1</v>
      </c>
      <c r="E239">
        <v>500</v>
      </c>
      <c r="F239">
        <f t="shared" si="12"/>
        <v>500</v>
      </c>
      <c r="G239" t="s">
        <v>19666</v>
      </c>
      <c r="H239">
        <v>478</v>
      </c>
      <c r="I239">
        <f t="shared" si="11"/>
        <v>22</v>
      </c>
      <c r="J239">
        <v>110.8</v>
      </c>
      <c r="K239">
        <f t="shared" si="10"/>
        <v>52962.400000000001</v>
      </c>
    </row>
    <row r="240" spans="1:11" x14ac:dyDescent="0.2">
      <c r="F240">
        <f t="shared" ref="F240:F263" si="13">D240*E240</f>
        <v>0</v>
      </c>
      <c r="I240">
        <f t="shared" si="11"/>
        <v>0</v>
      </c>
      <c r="K240">
        <f t="shared" si="10"/>
        <v>0</v>
      </c>
    </row>
    <row r="241" spans="1:11" x14ac:dyDescent="0.2">
      <c r="F241">
        <f t="shared" si="13"/>
        <v>0</v>
      </c>
      <c r="I241">
        <f t="shared" si="11"/>
        <v>0</v>
      </c>
      <c r="K241">
        <f t="shared" si="10"/>
        <v>0</v>
      </c>
    </row>
    <row r="242" spans="1:11" x14ac:dyDescent="0.2">
      <c r="A242" t="s">
        <v>19123</v>
      </c>
      <c r="B242" t="s">
        <v>19225</v>
      </c>
      <c r="C242" s="110" t="s">
        <v>18847</v>
      </c>
      <c r="D242">
        <v>1</v>
      </c>
      <c r="E242">
        <v>500</v>
      </c>
      <c r="F242">
        <f t="shared" si="13"/>
        <v>500</v>
      </c>
      <c r="G242" t="s">
        <v>19840</v>
      </c>
      <c r="H242">
        <v>482</v>
      </c>
      <c r="I242">
        <f t="shared" si="11"/>
        <v>18</v>
      </c>
      <c r="J242">
        <v>108.56</v>
      </c>
      <c r="K242">
        <f t="shared" si="10"/>
        <v>52325.919999999998</v>
      </c>
    </row>
    <row r="243" spans="1:11" x14ac:dyDescent="0.2">
      <c r="F243">
        <f t="shared" si="13"/>
        <v>0</v>
      </c>
      <c r="I243">
        <f t="shared" si="11"/>
        <v>0</v>
      </c>
      <c r="K243">
        <f t="shared" si="10"/>
        <v>0</v>
      </c>
    </row>
    <row r="244" spans="1:11" x14ac:dyDescent="0.2">
      <c r="F244">
        <f t="shared" si="13"/>
        <v>0</v>
      </c>
      <c r="I244">
        <f t="shared" si="11"/>
        <v>0</v>
      </c>
      <c r="K244">
        <f t="shared" si="10"/>
        <v>0</v>
      </c>
    </row>
    <row r="245" spans="1:11" x14ac:dyDescent="0.2">
      <c r="A245" t="s">
        <v>19123</v>
      </c>
      <c r="B245" t="s">
        <v>19225</v>
      </c>
      <c r="C245" s="110" t="s">
        <v>18847</v>
      </c>
      <c r="D245">
        <v>1</v>
      </c>
      <c r="E245">
        <v>500</v>
      </c>
      <c r="F245">
        <f t="shared" si="13"/>
        <v>500</v>
      </c>
      <c r="G245" t="s">
        <v>19954</v>
      </c>
      <c r="H245">
        <v>483</v>
      </c>
      <c r="I245">
        <f t="shared" si="11"/>
        <v>17</v>
      </c>
      <c r="J245">
        <v>101.08</v>
      </c>
      <c r="K245">
        <f t="shared" si="10"/>
        <v>48821.64</v>
      </c>
    </row>
    <row r="246" spans="1:11" x14ac:dyDescent="0.2">
      <c r="F246">
        <f t="shared" si="13"/>
        <v>0</v>
      </c>
      <c r="I246">
        <f t="shared" si="11"/>
        <v>0</v>
      </c>
      <c r="K246">
        <f t="shared" si="10"/>
        <v>0</v>
      </c>
    </row>
    <row r="247" spans="1:11" x14ac:dyDescent="0.2">
      <c r="F247">
        <f t="shared" si="13"/>
        <v>0</v>
      </c>
      <c r="I247">
        <f t="shared" si="11"/>
        <v>0</v>
      </c>
      <c r="K247">
        <f t="shared" si="10"/>
        <v>0</v>
      </c>
    </row>
    <row r="248" spans="1:11" x14ac:dyDescent="0.2">
      <c r="A248" t="s">
        <v>19123</v>
      </c>
      <c r="B248" t="s">
        <v>19225</v>
      </c>
      <c r="C248" s="110" t="s">
        <v>18845</v>
      </c>
      <c r="D248">
        <v>1</v>
      </c>
      <c r="E248">
        <v>600</v>
      </c>
      <c r="F248">
        <f t="shared" si="13"/>
        <v>600</v>
      </c>
      <c r="G248" t="s">
        <v>19475</v>
      </c>
      <c r="H248">
        <v>579</v>
      </c>
      <c r="I248">
        <f t="shared" si="11"/>
        <v>21</v>
      </c>
      <c r="J248">
        <v>106.9</v>
      </c>
      <c r="K248">
        <f t="shared" si="10"/>
        <v>61895.100000000006</v>
      </c>
    </row>
    <row r="249" spans="1:11" x14ac:dyDescent="0.2">
      <c r="F249">
        <f t="shared" si="13"/>
        <v>0</v>
      </c>
      <c r="I249">
        <f t="shared" si="11"/>
        <v>0</v>
      </c>
      <c r="K249">
        <f t="shared" si="10"/>
        <v>0</v>
      </c>
    </row>
    <row r="250" spans="1:11" x14ac:dyDescent="0.2">
      <c r="F250">
        <f t="shared" si="13"/>
        <v>0</v>
      </c>
      <c r="I250">
        <f t="shared" si="11"/>
        <v>0</v>
      </c>
      <c r="K250">
        <f t="shared" si="10"/>
        <v>0</v>
      </c>
    </row>
    <row r="251" spans="1:11" x14ac:dyDescent="0.2">
      <c r="A251" t="s">
        <v>19123</v>
      </c>
      <c r="B251" t="s">
        <v>19225</v>
      </c>
      <c r="C251" s="110" t="s">
        <v>18845</v>
      </c>
      <c r="D251">
        <v>1</v>
      </c>
      <c r="E251">
        <v>600</v>
      </c>
      <c r="F251">
        <f t="shared" si="13"/>
        <v>600</v>
      </c>
      <c r="G251" t="s">
        <v>19666</v>
      </c>
      <c r="H251">
        <v>588</v>
      </c>
      <c r="I251">
        <f t="shared" si="11"/>
        <v>12</v>
      </c>
      <c r="J251">
        <v>100.01</v>
      </c>
      <c r="K251">
        <f t="shared" si="10"/>
        <v>58805.880000000005</v>
      </c>
    </row>
    <row r="252" spans="1:11" x14ac:dyDescent="0.2">
      <c r="F252">
        <f t="shared" si="13"/>
        <v>0</v>
      </c>
      <c r="I252">
        <f t="shared" si="11"/>
        <v>0</v>
      </c>
      <c r="K252">
        <f t="shared" si="10"/>
        <v>0</v>
      </c>
    </row>
    <row r="253" spans="1:11" x14ac:dyDescent="0.2">
      <c r="F253">
        <f t="shared" si="13"/>
        <v>0</v>
      </c>
      <c r="I253">
        <f t="shared" si="11"/>
        <v>0</v>
      </c>
      <c r="K253">
        <f t="shared" si="10"/>
        <v>0</v>
      </c>
    </row>
    <row r="254" spans="1:11" x14ac:dyDescent="0.2">
      <c r="A254" t="s">
        <v>19123</v>
      </c>
      <c r="B254" t="s">
        <v>19225</v>
      </c>
      <c r="C254" s="110" t="s">
        <v>18845</v>
      </c>
      <c r="D254">
        <v>1</v>
      </c>
      <c r="E254">
        <v>500</v>
      </c>
      <c r="F254">
        <f t="shared" si="13"/>
        <v>500</v>
      </c>
      <c r="G254" t="s">
        <v>19840</v>
      </c>
      <c r="H254">
        <v>488</v>
      </c>
      <c r="I254">
        <f t="shared" si="11"/>
        <v>12</v>
      </c>
      <c r="J254">
        <v>99.66</v>
      </c>
      <c r="K254">
        <f t="shared" si="10"/>
        <v>48634.080000000002</v>
      </c>
    </row>
    <row r="255" spans="1:11" x14ac:dyDescent="0.2">
      <c r="F255">
        <f t="shared" si="13"/>
        <v>0</v>
      </c>
      <c r="I255">
        <f t="shared" si="11"/>
        <v>0</v>
      </c>
      <c r="K255">
        <f t="shared" si="10"/>
        <v>0</v>
      </c>
    </row>
    <row r="256" spans="1:11" x14ac:dyDescent="0.2">
      <c r="F256">
        <f t="shared" si="13"/>
        <v>0</v>
      </c>
      <c r="I256">
        <f t="shared" si="11"/>
        <v>0</v>
      </c>
      <c r="K256">
        <f t="shared" si="10"/>
        <v>0</v>
      </c>
    </row>
    <row r="257" spans="1:11" x14ac:dyDescent="0.2">
      <c r="A257" t="s">
        <v>19123</v>
      </c>
      <c r="B257" t="s">
        <v>19225</v>
      </c>
      <c r="C257" s="110" t="s">
        <v>18846</v>
      </c>
      <c r="D257">
        <v>1</v>
      </c>
      <c r="E257">
        <v>700</v>
      </c>
      <c r="F257">
        <f t="shared" si="13"/>
        <v>700</v>
      </c>
      <c r="G257" t="s">
        <v>19632</v>
      </c>
      <c r="H257">
        <v>683</v>
      </c>
      <c r="I257">
        <f t="shared" si="11"/>
        <v>17</v>
      </c>
      <c r="J257">
        <v>98.31</v>
      </c>
      <c r="K257">
        <f t="shared" si="10"/>
        <v>67145.73</v>
      </c>
    </row>
    <row r="258" spans="1:11" x14ac:dyDescent="0.2">
      <c r="F258">
        <f t="shared" si="13"/>
        <v>0</v>
      </c>
      <c r="I258">
        <f t="shared" si="11"/>
        <v>0</v>
      </c>
      <c r="K258">
        <f t="shared" si="10"/>
        <v>0</v>
      </c>
    </row>
    <row r="259" spans="1:11" x14ac:dyDescent="0.2">
      <c r="F259">
        <f t="shared" si="13"/>
        <v>0</v>
      </c>
      <c r="I259">
        <f t="shared" si="11"/>
        <v>0</v>
      </c>
      <c r="K259">
        <f t="shared" si="10"/>
        <v>0</v>
      </c>
    </row>
    <row r="260" spans="1:11" x14ac:dyDescent="0.2">
      <c r="A260" t="s">
        <v>19123</v>
      </c>
      <c r="B260" t="s">
        <v>19225</v>
      </c>
      <c r="C260" s="110" t="s">
        <v>18846</v>
      </c>
      <c r="D260">
        <v>1</v>
      </c>
      <c r="E260">
        <v>300</v>
      </c>
      <c r="F260">
        <f t="shared" si="13"/>
        <v>300</v>
      </c>
      <c r="G260" t="s">
        <v>19475</v>
      </c>
      <c r="H260">
        <v>297</v>
      </c>
      <c r="I260">
        <f t="shared" si="11"/>
        <v>3</v>
      </c>
      <c r="J260">
        <v>92.41</v>
      </c>
      <c r="K260">
        <f t="shared" si="10"/>
        <v>27445.77</v>
      </c>
    </row>
    <row r="261" spans="1:11" x14ac:dyDescent="0.2">
      <c r="F261">
        <f t="shared" si="13"/>
        <v>0</v>
      </c>
      <c r="I261">
        <f t="shared" si="11"/>
        <v>0</v>
      </c>
      <c r="K261">
        <f t="shared" si="10"/>
        <v>0</v>
      </c>
    </row>
    <row r="262" spans="1:11" x14ac:dyDescent="0.2">
      <c r="F262">
        <f t="shared" si="13"/>
        <v>0</v>
      </c>
      <c r="I262">
        <f t="shared" si="11"/>
        <v>0</v>
      </c>
      <c r="K262">
        <f t="shared" ref="K262:K325" si="14">H262*J262</f>
        <v>0</v>
      </c>
    </row>
    <row r="263" spans="1:11" x14ac:dyDescent="0.2">
      <c r="A263" t="s">
        <v>19123</v>
      </c>
      <c r="B263" t="s">
        <v>19225</v>
      </c>
      <c r="C263" s="110" t="s">
        <v>18846</v>
      </c>
      <c r="D263">
        <v>1</v>
      </c>
      <c r="E263">
        <v>300</v>
      </c>
      <c r="F263">
        <f t="shared" si="13"/>
        <v>300</v>
      </c>
      <c r="G263" t="s">
        <v>19577</v>
      </c>
      <c r="H263">
        <v>298</v>
      </c>
      <c r="I263">
        <f t="shared" ref="I263:I326" si="15">F263-H263</f>
        <v>2</v>
      </c>
      <c r="J263">
        <v>86.52</v>
      </c>
      <c r="K263">
        <f t="shared" si="14"/>
        <v>25782.959999999999</v>
      </c>
    </row>
    <row r="264" spans="1:11" x14ac:dyDescent="0.2">
      <c r="F264">
        <f t="shared" ref="F264:F327" si="16">D264*E264</f>
        <v>0</v>
      </c>
      <c r="I264">
        <f t="shared" si="15"/>
        <v>0</v>
      </c>
      <c r="K264">
        <f t="shared" si="14"/>
        <v>0</v>
      </c>
    </row>
    <row r="265" spans="1:11" x14ac:dyDescent="0.2">
      <c r="F265">
        <f t="shared" si="16"/>
        <v>0</v>
      </c>
      <c r="I265">
        <f t="shared" si="15"/>
        <v>0</v>
      </c>
      <c r="K265">
        <f t="shared" si="14"/>
        <v>0</v>
      </c>
    </row>
    <row r="266" spans="1:11" x14ac:dyDescent="0.2">
      <c r="A266" t="s">
        <v>19394</v>
      </c>
      <c r="B266" t="s">
        <v>19416</v>
      </c>
      <c r="C266" s="110" t="s">
        <v>18294</v>
      </c>
      <c r="D266">
        <v>1</v>
      </c>
      <c r="E266">
        <v>600</v>
      </c>
      <c r="F266">
        <f t="shared" si="16"/>
        <v>600</v>
      </c>
      <c r="G266" t="s">
        <v>19666</v>
      </c>
      <c r="H266">
        <v>655</v>
      </c>
      <c r="I266">
        <f t="shared" si="15"/>
        <v>-55</v>
      </c>
      <c r="J266">
        <v>82.23</v>
      </c>
      <c r="K266">
        <f t="shared" si="14"/>
        <v>53860.65</v>
      </c>
    </row>
    <row r="267" spans="1:11" x14ac:dyDescent="0.2">
      <c r="F267">
        <f t="shared" si="16"/>
        <v>0</v>
      </c>
      <c r="I267">
        <f t="shared" si="15"/>
        <v>0</v>
      </c>
      <c r="K267">
        <f t="shared" si="14"/>
        <v>0</v>
      </c>
    </row>
    <row r="268" spans="1:11" x14ac:dyDescent="0.2">
      <c r="F268">
        <f t="shared" si="16"/>
        <v>0</v>
      </c>
      <c r="I268">
        <f t="shared" si="15"/>
        <v>0</v>
      </c>
      <c r="K268">
        <f t="shared" si="14"/>
        <v>0</v>
      </c>
    </row>
    <row r="269" spans="1:11" x14ac:dyDescent="0.2">
      <c r="A269" t="s">
        <v>19394</v>
      </c>
      <c r="B269" t="s">
        <v>19416</v>
      </c>
      <c r="C269" s="110" t="s">
        <v>18294</v>
      </c>
      <c r="D269">
        <v>1</v>
      </c>
      <c r="E269">
        <v>600</v>
      </c>
      <c r="F269">
        <f t="shared" si="16"/>
        <v>600</v>
      </c>
      <c r="G269" t="s">
        <v>19732</v>
      </c>
      <c r="H269">
        <v>648</v>
      </c>
      <c r="I269">
        <f t="shared" si="15"/>
        <v>-48</v>
      </c>
      <c r="J269">
        <v>68.94</v>
      </c>
      <c r="K269">
        <f t="shared" si="14"/>
        <v>44673.119999999995</v>
      </c>
    </row>
    <row r="270" spans="1:11" x14ac:dyDescent="0.2">
      <c r="F270">
        <f t="shared" si="16"/>
        <v>0</v>
      </c>
      <c r="I270">
        <f t="shared" si="15"/>
        <v>0</v>
      </c>
      <c r="K270">
        <f t="shared" si="14"/>
        <v>0</v>
      </c>
    </row>
    <row r="271" spans="1:11" x14ac:dyDescent="0.2">
      <c r="F271">
        <f t="shared" si="16"/>
        <v>0</v>
      </c>
      <c r="I271">
        <f t="shared" si="15"/>
        <v>0</v>
      </c>
      <c r="K271">
        <f t="shared" si="14"/>
        <v>0</v>
      </c>
    </row>
    <row r="272" spans="1:11" x14ac:dyDescent="0.2">
      <c r="A272" t="s">
        <v>19394</v>
      </c>
      <c r="B272" t="s">
        <v>19417</v>
      </c>
      <c r="C272" s="110" t="s">
        <v>18294</v>
      </c>
      <c r="D272">
        <v>1</v>
      </c>
      <c r="E272">
        <v>600</v>
      </c>
      <c r="F272">
        <f t="shared" si="16"/>
        <v>600</v>
      </c>
      <c r="G272" t="s">
        <v>19823</v>
      </c>
      <c r="H272">
        <v>637</v>
      </c>
      <c r="I272">
        <f t="shared" si="15"/>
        <v>-37</v>
      </c>
      <c r="J272">
        <v>119.87</v>
      </c>
      <c r="K272">
        <f t="shared" si="14"/>
        <v>76357.19</v>
      </c>
    </row>
    <row r="273" spans="1:11" x14ac:dyDescent="0.2">
      <c r="F273">
        <f t="shared" si="16"/>
        <v>0</v>
      </c>
      <c r="I273">
        <f t="shared" si="15"/>
        <v>0</v>
      </c>
      <c r="K273">
        <f t="shared" si="14"/>
        <v>0</v>
      </c>
    </row>
    <row r="274" spans="1:11" x14ac:dyDescent="0.2">
      <c r="F274">
        <f t="shared" si="16"/>
        <v>0</v>
      </c>
      <c r="I274">
        <f t="shared" si="15"/>
        <v>0</v>
      </c>
      <c r="K274">
        <f t="shared" si="14"/>
        <v>0</v>
      </c>
    </row>
    <row r="275" spans="1:11" x14ac:dyDescent="0.2">
      <c r="A275" t="s">
        <v>19666</v>
      </c>
      <c r="B275" t="s">
        <v>19764</v>
      </c>
      <c r="C275" s="110" t="s">
        <v>19765</v>
      </c>
      <c r="D275">
        <v>1</v>
      </c>
      <c r="E275">
        <v>600</v>
      </c>
      <c r="F275">
        <f t="shared" si="16"/>
        <v>600</v>
      </c>
      <c r="G275" t="s">
        <v>19916</v>
      </c>
      <c r="H275">
        <v>502</v>
      </c>
      <c r="I275">
        <f t="shared" si="15"/>
        <v>98</v>
      </c>
      <c r="J275">
        <v>80.099999999999994</v>
      </c>
      <c r="K275">
        <f t="shared" si="14"/>
        <v>40210.199999999997</v>
      </c>
    </row>
    <row r="276" spans="1:11" x14ac:dyDescent="0.2">
      <c r="F276">
        <f t="shared" si="16"/>
        <v>0</v>
      </c>
      <c r="I276">
        <f t="shared" si="15"/>
        <v>0</v>
      </c>
      <c r="K276">
        <f t="shared" si="14"/>
        <v>0</v>
      </c>
    </row>
    <row r="277" spans="1:11" x14ac:dyDescent="0.2">
      <c r="F277">
        <f t="shared" si="16"/>
        <v>0</v>
      </c>
      <c r="I277">
        <f t="shared" si="15"/>
        <v>0</v>
      </c>
      <c r="K277">
        <f t="shared" si="14"/>
        <v>0</v>
      </c>
    </row>
    <row r="278" spans="1:11" x14ac:dyDescent="0.2">
      <c r="A278" t="s">
        <v>19666</v>
      </c>
      <c r="B278" t="s">
        <v>19767</v>
      </c>
      <c r="C278" s="110" t="s">
        <v>19766</v>
      </c>
      <c r="D278">
        <v>1</v>
      </c>
      <c r="E278">
        <v>600</v>
      </c>
      <c r="F278">
        <f t="shared" si="16"/>
        <v>600</v>
      </c>
      <c r="G278" t="s">
        <v>20102</v>
      </c>
      <c r="H278">
        <v>501</v>
      </c>
      <c r="I278">
        <f t="shared" si="15"/>
        <v>99</v>
      </c>
      <c r="J278">
        <v>97.73</v>
      </c>
      <c r="K278">
        <f t="shared" si="14"/>
        <v>48962.73</v>
      </c>
    </row>
    <row r="279" spans="1:11" x14ac:dyDescent="0.2">
      <c r="F279">
        <f t="shared" si="16"/>
        <v>0</v>
      </c>
      <c r="I279">
        <f t="shared" si="15"/>
        <v>0</v>
      </c>
      <c r="K279">
        <f t="shared" si="14"/>
        <v>0</v>
      </c>
    </row>
    <row r="280" spans="1:11" x14ac:dyDescent="0.2">
      <c r="F280">
        <f t="shared" si="16"/>
        <v>0</v>
      </c>
      <c r="I280">
        <f t="shared" si="15"/>
        <v>0</v>
      </c>
      <c r="K280">
        <f t="shared" si="14"/>
        <v>0</v>
      </c>
    </row>
    <row r="281" spans="1:11" x14ac:dyDescent="0.2">
      <c r="A281" t="s">
        <v>19666</v>
      </c>
      <c r="B281" t="s">
        <v>19767</v>
      </c>
      <c r="C281" s="110" t="s">
        <v>19768</v>
      </c>
      <c r="D281">
        <v>1</v>
      </c>
      <c r="E281">
        <v>600</v>
      </c>
      <c r="F281">
        <f t="shared" si="16"/>
        <v>600</v>
      </c>
      <c r="G281" t="s">
        <v>20040</v>
      </c>
      <c r="H281">
        <v>503</v>
      </c>
      <c r="I281">
        <f t="shared" si="15"/>
        <v>97</v>
      </c>
      <c r="J281">
        <v>95.23</v>
      </c>
      <c r="K281">
        <f t="shared" si="14"/>
        <v>47900.69</v>
      </c>
    </row>
    <row r="282" spans="1:11" x14ac:dyDescent="0.2">
      <c r="F282">
        <f t="shared" si="16"/>
        <v>0</v>
      </c>
      <c r="I282">
        <f t="shared" si="15"/>
        <v>0</v>
      </c>
      <c r="K282">
        <f t="shared" si="14"/>
        <v>0</v>
      </c>
    </row>
    <row r="283" spans="1:11" x14ac:dyDescent="0.2">
      <c r="F283">
        <f t="shared" si="16"/>
        <v>0</v>
      </c>
      <c r="I283">
        <f t="shared" si="15"/>
        <v>0</v>
      </c>
      <c r="K283">
        <f t="shared" si="14"/>
        <v>0</v>
      </c>
    </row>
    <row r="284" spans="1:11" x14ac:dyDescent="0.2">
      <c r="A284" t="s">
        <v>19666</v>
      </c>
      <c r="B284" t="s">
        <v>19764</v>
      </c>
      <c r="C284" s="110" t="s">
        <v>19769</v>
      </c>
      <c r="D284">
        <v>1</v>
      </c>
      <c r="E284">
        <v>600</v>
      </c>
      <c r="F284">
        <f t="shared" si="16"/>
        <v>600</v>
      </c>
      <c r="G284" t="s">
        <v>20028</v>
      </c>
      <c r="H284">
        <v>490</v>
      </c>
      <c r="I284">
        <f t="shared" si="15"/>
        <v>110</v>
      </c>
      <c r="J284">
        <v>87.42</v>
      </c>
      <c r="K284">
        <f t="shared" si="14"/>
        <v>42835.8</v>
      </c>
    </row>
    <row r="285" spans="1:11" x14ac:dyDescent="0.2">
      <c r="F285">
        <f t="shared" si="16"/>
        <v>0</v>
      </c>
      <c r="I285">
        <f t="shared" si="15"/>
        <v>0</v>
      </c>
      <c r="K285">
        <f t="shared" si="14"/>
        <v>0</v>
      </c>
    </row>
    <row r="286" spans="1:11" x14ac:dyDescent="0.2">
      <c r="F286">
        <f t="shared" si="16"/>
        <v>0</v>
      </c>
      <c r="I286">
        <f t="shared" si="15"/>
        <v>0</v>
      </c>
      <c r="K286">
        <f t="shared" si="14"/>
        <v>0</v>
      </c>
    </row>
    <row r="287" spans="1:11" x14ac:dyDescent="0.2">
      <c r="A287" t="s">
        <v>19666</v>
      </c>
      <c r="B287" t="s">
        <v>19764</v>
      </c>
      <c r="C287" s="110" t="s">
        <v>19770</v>
      </c>
      <c r="D287">
        <v>1</v>
      </c>
      <c r="E287">
        <v>400</v>
      </c>
      <c r="F287">
        <f t="shared" si="16"/>
        <v>400</v>
      </c>
      <c r="G287" t="s">
        <v>19954</v>
      </c>
      <c r="H287">
        <v>278</v>
      </c>
      <c r="I287">
        <f t="shared" si="15"/>
        <v>122</v>
      </c>
      <c r="J287">
        <v>86.42</v>
      </c>
      <c r="K287">
        <f t="shared" si="14"/>
        <v>24024.760000000002</v>
      </c>
    </row>
    <row r="288" spans="1:11" x14ac:dyDescent="0.2">
      <c r="F288">
        <f t="shared" si="16"/>
        <v>0</v>
      </c>
      <c r="I288">
        <f t="shared" si="15"/>
        <v>0</v>
      </c>
      <c r="K288">
        <f t="shared" si="14"/>
        <v>0</v>
      </c>
    </row>
    <row r="289" spans="1:11" x14ac:dyDescent="0.2">
      <c r="F289">
        <f t="shared" si="16"/>
        <v>0</v>
      </c>
      <c r="I289">
        <f t="shared" si="15"/>
        <v>0</v>
      </c>
      <c r="K289">
        <f t="shared" si="14"/>
        <v>0</v>
      </c>
    </row>
    <row r="290" spans="1:11" x14ac:dyDescent="0.2">
      <c r="A290" t="s">
        <v>19666</v>
      </c>
      <c r="B290" t="s">
        <v>19764</v>
      </c>
      <c r="C290" s="110" t="s">
        <v>19771</v>
      </c>
      <c r="D290">
        <v>1</v>
      </c>
      <c r="E290">
        <v>400</v>
      </c>
      <c r="F290">
        <f t="shared" si="16"/>
        <v>400</v>
      </c>
      <c r="G290" t="s">
        <v>20040</v>
      </c>
      <c r="H290">
        <v>278</v>
      </c>
      <c r="I290">
        <f t="shared" si="15"/>
        <v>122</v>
      </c>
      <c r="J290">
        <v>90.18</v>
      </c>
      <c r="K290">
        <f t="shared" si="14"/>
        <v>25070.04</v>
      </c>
    </row>
    <row r="291" spans="1:11" x14ac:dyDescent="0.2">
      <c r="F291">
        <f t="shared" si="16"/>
        <v>0</v>
      </c>
      <c r="I291">
        <f t="shared" si="15"/>
        <v>0</v>
      </c>
      <c r="K291">
        <f t="shared" si="14"/>
        <v>0</v>
      </c>
    </row>
    <row r="292" spans="1:11" x14ac:dyDescent="0.2">
      <c r="F292">
        <f t="shared" si="16"/>
        <v>0</v>
      </c>
      <c r="I292">
        <f t="shared" si="15"/>
        <v>0</v>
      </c>
      <c r="K292">
        <f t="shared" si="14"/>
        <v>0</v>
      </c>
    </row>
    <row r="293" spans="1:11" x14ac:dyDescent="0.2">
      <c r="A293" t="s">
        <v>19666</v>
      </c>
      <c r="B293" t="s">
        <v>19764</v>
      </c>
      <c r="C293" s="110" t="s">
        <v>19772</v>
      </c>
      <c r="D293">
        <v>1</v>
      </c>
      <c r="E293">
        <v>400</v>
      </c>
      <c r="F293">
        <f t="shared" si="16"/>
        <v>400</v>
      </c>
      <c r="G293" t="s">
        <v>20028</v>
      </c>
      <c r="H293">
        <v>280</v>
      </c>
      <c r="I293">
        <f t="shared" si="15"/>
        <v>120</v>
      </c>
      <c r="J293">
        <v>105.34</v>
      </c>
      <c r="K293">
        <f t="shared" si="14"/>
        <v>29495.200000000001</v>
      </c>
    </row>
    <row r="294" spans="1:11" x14ac:dyDescent="0.2">
      <c r="F294">
        <f t="shared" si="16"/>
        <v>0</v>
      </c>
      <c r="I294">
        <f t="shared" si="15"/>
        <v>0</v>
      </c>
      <c r="K294">
        <f t="shared" si="14"/>
        <v>0</v>
      </c>
    </row>
    <row r="295" spans="1:11" x14ac:dyDescent="0.2">
      <c r="F295">
        <f t="shared" si="16"/>
        <v>0</v>
      </c>
      <c r="I295">
        <f t="shared" si="15"/>
        <v>0</v>
      </c>
      <c r="K295">
        <f t="shared" si="14"/>
        <v>0</v>
      </c>
    </row>
    <row r="296" spans="1:11" x14ac:dyDescent="0.2">
      <c r="A296" t="s">
        <v>19666</v>
      </c>
      <c r="B296" t="s">
        <v>19773</v>
      </c>
      <c r="C296" s="110" t="s">
        <v>19774</v>
      </c>
      <c r="D296">
        <v>1</v>
      </c>
      <c r="E296">
        <v>400</v>
      </c>
      <c r="F296">
        <f t="shared" si="16"/>
        <v>400</v>
      </c>
      <c r="G296" t="s">
        <v>20028</v>
      </c>
      <c r="H296">
        <v>410</v>
      </c>
      <c r="I296">
        <f t="shared" si="15"/>
        <v>-10</v>
      </c>
      <c r="J296">
        <v>66.48</v>
      </c>
      <c r="K296">
        <f t="shared" si="14"/>
        <v>27256.800000000003</v>
      </c>
    </row>
    <row r="297" spans="1:11" x14ac:dyDescent="0.2">
      <c r="F297">
        <f t="shared" si="16"/>
        <v>0</v>
      </c>
      <c r="I297">
        <f t="shared" si="15"/>
        <v>0</v>
      </c>
      <c r="K297">
        <f t="shared" si="14"/>
        <v>0</v>
      </c>
    </row>
    <row r="298" spans="1:11" x14ac:dyDescent="0.2">
      <c r="F298">
        <f t="shared" si="16"/>
        <v>0</v>
      </c>
      <c r="I298">
        <f t="shared" si="15"/>
        <v>0</v>
      </c>
      <c r="K298">
        <f t="shared" si="14"/>
        <v>0</v>
      </c>
    </row>
    <row r="299" spans="1:11" x14ac:dyDescent="0.2">
      <c r="A299" t="s">
        <v>19666</v>
      </c>
      <c r="B299" t="s">
        <v>19773</v>
      </c>
      <c r="C299" s="110" t="s">
        <v>19775</v>
      </c>
      <c r="D299">
        <v>1</v>
      </c>
      <c r="E299">
        <v>400</v>
      </c>
      <c r="F299">
        <f t="shared" si="16"/>
        <v>400</v>
      </c>
      <c r="G299" t="s">
        <v>20099</v>
      </c>
      <c r="H299">
        <v>373</v>
      </c>
      <c r="I299">
        <f t="shared" si="15"/>
        <v>27</v>
      </c>
      <c r="J299">
        <v>80.709999999999994</v>
      </c>
      <c r="K299">
        <f t="shared" si="14"/>
        <v>30104.829999999998</v>
      </c>
    </row>
    <row r="300" spans="1:11" x14ac:dyDescent="0.2">
      <c r="F300">
        <f t="shared" si="16"/>
        <v>0</v>
      </c>
      <c r="I300">
        <f t="shared" si="15"/>
        <v>0</v>
      </c>
      <c r="K300">
        <f t="shared" si="14"/>
        <v>0</v>
      </c>
    </row>
    <row r="301" spans="1:11" x14ac:dyDescent="0.2">
      <c r="F301">
        <f t="shared" si="16"/>
        <v>0</v>
      </c>
      <c r="I301">
        <f t="shared" si="15"/>
        <v>0</v>
      </c>
      <c r="K301">
        <f t="shared" si="14"/>
        <v>0</v>
      </c>
    </row>
    <row r="302" spans="1:11" x14ac:dyDescent="0.2">
      <c r="A302" t="s">
        <v>19666</v>
      </c>
      <c r="B302" t="s">
        <v>19776</v>
      </c>
      <c r="C302" s="110" t="s">
        <v>19777</v>
      </c>
      <c r="D302">
        <v>1</v>
      </c>
      <c r="E302">
        <v>400</v>
      </c>
      <c r="F302">
        <f t="shared" si="16"/>
        <v>400</v>
      </c>
      <c r="G302" t="s">
        <v>20102</v>
      </c>
      <c r="H302">
        <v>101</v>
      </c>
      <c r="I302">
        <f t="shared" si="15"/>
        <v>299</v>
      </c>
      <c r="J302">
        <v>121.02</v>
      </c>
      <c r="K302">
        <f t="shared" si="14"/>
        <v>12223.02</v>
      </c>
    </row>
    <row r="303" spans="1:11" x14ac:dyDescent="0.2">
      <c r="F303">
        <f t="shared" si="16"/>
        <v>0</v>
      </c>
      <c r="I303">
        <f t="shared" si="15"/>
        <v>0</v>
      </c>
      <c r="K303">
        <f t="shared" si="14"/>
        <v>0</v>
      </c>
    </row>
    <row r="304" spans="1:11" x14ac:dyDescent="0.2">
      <c r="F304">
        <f t="shared" si="16"/>
        <v>0</v>
      </c>
      <c r="I304">
        <f t="shared" si="15"/>
        <v>0</v>
      </c>
      <c r="K304">
        <f t="shared" si="14"/>
        <v>0</v>
      </c>
    </row>
    <row r="305" spans="1:11" x14ac:dyDescent="0.2">
      <c r="A305" t="s">
        <v>19823</v>
      </c>
      <c r="B305" t="s">
        <v>19926</v>
      </c>
      <c r="C305" t="s">
        <v>18290</v>
      </c>
      <c r="D305">
        <v>1</v>
      </c>
      <c r="E305">
        <v>710</v>
      </c>
      <c r="F305">
        <f t="shared" si="16"/>
        <v>710</v>
      </c>
      <c r="G305" t="s">
        <v>20398</v>
      </c>
      <c r="H305">
        <v>709</v>
      </c>
      <c r="I305">
        <f t="shared" si="15"/>
        <v>1</v>
      </c>
      <c r="J305">
        <v>11601</v>
      </c>
      <c r="K305">
        <f t="shared" si="14"/>
        <v>8225109</v>
      </c>
    </row>
    <row r="306" spans="1:11" x14ac:dyDescent="0.2">
      <c r="F306">
        <f t="shared" si="16"/>
        <v>0</v>
      </c>
      <c r="I306">
        <f t="shared" si="15"/>
        <v>0</v>
      </c>
      <c r="K306">
        <f t="shared" si="14"/>
        <v>0</v>
      </c>
    </row>
    <row r="307" spans="1:11" x14ac:dyDescent="0.2">
      <c r="F307">
        <f t="shared" si="16"/>
        <v>0</v>
      </c>
      <c r="I307">
        <f t="shared" si="15"/>
        <v>0</v>
      </c>
      <c r="K307">
        <f t="shared" si="14"/>
        <v>0</v>
      </c>
    </row>
    <row r="308" spans="1:11" x14ac:dyDescent="0.2">
      <c r="A308" t="s">
        <v>19823</v>
      </c>
      <c r="B308" t="s">
        <v>19926</v>
      </c>
      <c r="C308" t="s">
        <v>18285</v>
      </c>
      <c r="D308">
        <v>1</v>
      </c>
      <c r="E308">
        <v>710</v>
      </c>
      <c r="F308">
        <f t="shared" si="16"/>
        <v>710</v>
      </c>
      <c r="G308" t="s">
        <v>20202</v>
      </c>
      <c r="H308">
        <v>602</v>
      </c>
      <c r="I308">
        <f t="shared" si="15"/>
        <v>108</v>
      </c>
      <c r="J308">
        <v>121.88</v>
      </c>
      <c r="K308">
        <f t="shared" si="14"/>
        <v>73371.759999999995</v>
      </c>
    </row>
    <row r="309" spans="1:11" x14ac:dyDescent="0.2">
      <c r="F309">
        <f t="shared" si="16"/>
        <v>0</v>
      </c>
      <c r="I309">
        <f t="shared" si="15"/>
        <v>0</v>
      </c>
      <c r="K309">
        <f t="shared" si="14"/>
        <v>0</v>
      </c>
    </row>
    <row r="310" spans="1:11" x14ac:dyDescent="0.2">
      <c r="F310">
        <f t="shared" si="16"/>
        <v>0</v>
      </c>
      <c r="I310">
        <f t="shared" si="15"/>
        <v>0</v>
      </c>
      <c r="K310">
        <f t="shared" si="14"/>
        <v>0</v>
      </c>
    </row>
    <row r="311" spans="1:11" x14ac:dyDescent="0.2">
      <c r="A311" t="s">
        <v>19823</v>
      </c>
      <c r="B311" t="s">
        <v>18569</v>
      </c>
      <c r="C311" t="s">
        <v>18289</v>
      </c>
      <c r="D311">
        <v>1</v>
      </c>
      <c r="E311">
        <v>710</v>
      </c>
      <c r="F311">
        <f t="shared" si="16"/>
        <v>710</v>
      </c>
      <c r="G311" t="s">
        <v>20202</v>
      </c>
      <c r="H311">
        <v>705</v>
      </c>
      <c r="I311">
        <f t="shared" si="15"/>
        <v>5</v>
      </c>
      <c r="J311">
        <v>97</v>
      </c>
      <c r="K311">
        <f t="shared" si="14"/>
        <v>68385</v>
      </c>
    </row>
    <row r="312" spans="1:11" x14ac:dyDescent="0.2">
      <c r="F312">
        <f t="shared" si="16"/>
        <v>0</v>
      </c>
      <c r="I312">
        <f t="shared" si="15"/>
        <v>0</v>
      </c>
      <c r="K312">
        <f t="shared" si="14"/>
        <v>0</v>
      </c>
    </row>
    <row r="313" spans="1:11" x14ac:dyDescent="0.2">
      <c r="F313">
        <f t="shared" si="16"/>
        <v>0</v>
      </c>
      <c r="I313">
        <f t="shared" si="15"/>
        <v>0</v>
      </c>
      <c r="K313">
        <f t="shared" si="14"/>
        <v>0</v>
      </c>
    </row>
    <row r="314" spans="1:11" x14ac:dyDescent="0.2">
      <c r="A314" t="s">
        <v>19823</v>
      </c>
      <c r="B314" t="s">
        <v>18569</v>
      </c>
      <c r="C314" t="s">
        <v>18570</v>
      </c>
      <c r="D314">
        <v>1</v>
      </c>
      <c r="E314">
        <v>710</v>
      </c>
      <c r="F314">
        <f t="shared" si="16"/>
        <v>710</v>
      </c>
      <c r="G314" t="s">
        <v>20268</v>
      </c>
      <c r="H314">
        <v>705</v>
      </c>
      <c r="I314">
        <f t="shared" si="15"/>
        <v>5</v>
      </c>
      <c r="J314">
        <v>81.81</v>
      </c>
      <c r="K314">
        <f t="shared" si="14"/>
        <v>57676.05</v>
      </c>
    </row>
    <row r="315" spans="1:11" x14ac:dyDescent="0.2">
      <c r="F315">
        <f t="shared" si="16"/>
        <v>0</v>
      </c>
      <c r="I315">
        <f t="shared" si="15"/>
        <v>0</v>
      </c>
      <c r="K315">
        <f t="shared" si="14"/>
        <v>0</v>
      </c>
    </row>
    <row r="316" spans="1:11" x14ac:dyDescent="0.2">
      <c r="F316">
        <f t="shared" si="16"/>
        <v>0</v>
      </c>
      <c r="I316">
        <f t="shared" si="15"/>
        <v>0</v>
      </c>
      <c r="K316">
        <f t="shared" si="14"/>
        <v>0</v>
      </c>
    </row>
    <row r="317" spans="1:11" x14ac:dyDescent="0.2">
      <c r="A317" t="s">
        <v>19823</v>
      </c>
      <c r="B317" t="s">
        <v>19927</v>
      </c>
      <c r="C317" t="s">
        <v>18290</v>
      </c>
      <c r="D317">
        <v>1</v>
      </c>
      <c r="E317">
        <v>600</v>
      </c>
      <c r="F317">
        <f t="shared" si="16"/>
        <v>600</v>
      </c>
      <c r="I317">
        <f t="shared" si="15"/>
        <v>600</v>
      </c>
      <c r="K317">
        <f t="shared" si="14"/>
        <v>0</v>
      </c>
    </row>
    <row r="318" spans="1:11" x14ac:dyDescent="0.2">
      <c r="F318">
        <f t="shared" si="16"/>
        <v>0</v>
      </c>
      <c r="I318">
        <f t="shared" si="15"/>
        <v>0</v>
      </c>
      <c r="K318">
        <f t="shared" si="14"/>
        <v>0</v>
      </c>
    </row>
    <row r="319" spans="1:11" x14ac:dyDescent="0.2">
      <c r="F319">
        <f t="shared" si="16"/>
        <v>0</v>
      </c>
      <c r="I319">
        <f t="shared" si="15"/>
        <v>0</v>
      </c>
      <c r="K319">
        <f t="shared" si="14"/>
        <v>0</v>
      </c>
    </row>
    <row r="320" spans="1:11" x14ac:dyDescent="0.2">
      <c r="A320" t="s">
        <v>19823</v>
      </c>
      <c r="B320" t="s">
        <v>19927</v>
      </c>
      <c r="C320" t="s">
        <v>18285</v>
      </c>
      <c r="D320">
        <v>1</v>
      </c>
      <c r="E320">
        <v>600</v>
      </c>
      <c r="F320">
        <f t="shared" si="16"/>
        <v>600</v>
      </c>
      <c r="G320" t="s">
        <v>20268</v>
      </c>
      <c r="H320">
        <v>597</v>
      </c>
      <c r="I320">
        <f t="shared" si="15"/>
        <v>3</v>
      </c>
      <c r="J320">
        <v>116.87</v>
      </c>
      <c r="K320">
        <f t="shared" si="14"/>
        <v>69771.39</v>
      </c>
    </row>
    <row r="321" spans="1:11" x14ac:dyDescent="0.2">
      <c r="F321">
        <f t="shared" si="16"/>
        <v>0</v>
      </c>
      <c r="I321">
        <f t="shared" si="15"/>
        <v>0</v>
      </c>
      <c r="K321">
        <f t="shared" si="14"/>
        <v>0</v>
      </c>
    </row>
    <row r="322" spans="1:11" x14ac:dyDescent="0.2">
      <c r="F322">
        <f t="shared" si="16"/>
        <v>0</v>
      </c>
      <c r="I322">
        <f t="shared" si="15"/>
        <v>0</v>
      </c>
      <c r="K322">
        <f t="shared" si="14"/>
        <v>0</v>
      </c>
    </row>
    <row r="323" spans="1:11" x14ac:dyDescent="0.2">
      <c r="A323" t="s">
        <v>19823</v>
      </c>
      <c r="B323" t="s">
        <v>19928</v>
      </c>
      <c r="C323" t="s">
        <v>18563</v>
      </c>
      <c r="D323">
        <v>1</v>
      </c>
      <c r="E323">
        <v>397</v>
      </c>
      <c r="F323">
        <f t="shared" si="16"/>
        <v>397</v>
      </c>
      <c r="G323" t="s">
        <v>20398</v>
      </c>
      <c r="H323">
        <v>379</v>
      </c>
      <c r="I323">
        <f t="shared" si="15"/>
        <v>18</v>
      </c>
      <c r="J323">
        <v>104</v>
      </c>
      <c r="K323">
        <f t="shared" si="14"/>
        <v>39416</v>
      </c>
    </row>
    <row r="324" spans="1:11" x14ac:dyDescent="0.2">
      <c r="F324">
        <f t="shared" si="16"/>
        <v>0</v>
      </c>
      <c r="G324" t="s">
        <v>20465</v>
      </c>
      <c r="H324">
        <v>17</v>
      </c>
      <c r="I324">
        <v>1</v>
      </c>
      <c r="J324">
        <v>104</v>
      </c>
      <c r="K324">
        <f t="shared" si="14"/>
        <v>1768</v>
      </c>
    </row>
    <row r="325" spans="1:11" x14ac:dyDescent="0.2">
      <c r="F325">
        <f t="shared" si="16"/>
        <v>0</v>
      </c>
      <c r="I325">
        <f t="shared" si="15"/>
        <v>0</v>
      </c>
      <c r="K325">
        <f t="shared" si="14"/>
        <v>0</v>
      </c>
    </row>
    <row r="326" spans="1:11" x14ac:dyDescent="0.2">
      <c r="A326" s="23" t="s">
        <v>20149</v>
      </c>
      <c r="B326" s="23" t="s">
        <v>20161</v>
      </c>
      <c r="C326" s="23" t="s">
        <v>18567</v>
      </c>
      <c r="D326">
        <v>1</v>
      </c>
      <c r="E326">
        <v>655</v>
      </c>
      <c r="F326">
        <f t="shared" si="16"/>
        <v>655</v>
      </c>
      <c r="G326" t="s">
        <v>20465</v>
      </c>
      <c r="H326">
        <v>649</v>
      </c>
      <c r="I326">
        <f t="shared" si="15"/>
        <v>6</v>
      </c>
      <c r="J326">
        <v>91.03</v>
      </c>
      <c r="K326">
        <f t="shared" ref="K326:K389" si="17">H326*J326</f>
        <v>59078.47</v>
      </c>
    </row>
    <row r="327" spans="1:11" x14ac:dyDescent="0.2">
      <c r="A327" s="23"/>
      <c r="B327" s="23"/>
      <c r="C327" s="23"/>
      <c r="F327">
        <f t="shared" si="16"/>
        <v>0</v>
      </c>
      <c r="I327">
        <f t="shared" ref="I327:I390" si="18">F327-H327</f>
        <v>0</v>
      </c>
      <c r="K327">
        <f t="shared" si="17"/>
        <v>0</v>
      </c>
    </row>
    <row r="328" spans="1:11" x14ac:dyDescent="0.2">
      <c r="A328" s="23"/>
      <c r="B328" s="23"/>
      <c r="C328" s="23"/>
      <c r="F328">
        <f t="shared" ref="F328:F391" si="19">D328*E328</f>
        <v>0</v>
      </c>
      <c r="I328">
        <f t="shared" si="18"/>
        <v>0</v>
      </c>
      <c r="K328">
        <f t="shared" si="17"/>
        <v>0</v>
      </c>
    </row>
    <row r="329" spans="1:11" x14ac:dyDescent="0.2">
      <c r="A329" s="23" t="s">
        <v>20149</v>
      </c>
      <c r="B329" s="23" t="s">
        <v>20162</v>
      </c>
      <c r="C329" s="23" t="s">
        <v>20163</v>
      </c>
      <c r="D329">
        <v>1</v>
      </c>
      <c r="E329">
        <v>655</v>
      </c>
      <c r="F329">
        <f t="shared" si="19"/>
        <v>655</v>
      </c>
      <c r="G329" t="s">
        <v>20465</v>
      </c>
      <c r="H329">
        <v>652</v>
      </c>
      <c r="I329">
        <f t="shared" si="18"/>
        <v>3</v>
      </c>
      <c r="J329">
        <v>89.9</v>
      </c>
      <c r="K329">
        <f t="shared" si="17"/>
        <v>58614.8</v>
      </c>
    </row>
    <row r="330" spans="1:11" x14ac:dyDescent="0.2">
      <c r="F330">
        <f t="shared" si="19"/>
        <v>0</v>
      </c>
      <c r="I330">
        <f t="shared" si="18"/>
        <v>0</v>
      </c>
      <c r="K330">
        <f t="shared" si="17"/>
        <v>0</v>
      </c>
    </row>
    <row r="331" spans="1:11" x14ac:dyDescent="0.2">
      <c r="F331">
        <f t="shared" si="19"/>
        <v>0</v>
      </c>
      <c r="I331">
        <f t="shared" si="18"/>
        <v>0</v>
      </c>
      <c r="K331">
        <f t="shared" si="17"/>
        <v>0</v>
      </c>
    </row>
    <row r="332" spans="1:11" x14ac:dyDescent="0.2">
      <c r="A332" t="s">
        <v>20170</v>
      </c>
      <c r="B332" t="s">
        <v>20171</v>
      </c>
      <c r="C332" t="s">
        <v>20172</v>
      </c>
      <c r="D332">
        <v>1</v>
      </c>
      <c r="E332">
        <v>490</v>
      </c>
      <c r="F332">
        <f t="shared" si="19"/>
        <v>490</v>
      </c>
      <c r="G332" t="s">
        <v>20606</v>
      </c>
      <c r="H332">
        <v>494</v>
      </c>
      <c r="I332">
        <f t="shared" si="18"/>
        <v>-4</v>
      </c>
      <c r="J332">
        <v>81.22</v>
      </c>
      <c r="K332">
        <f t="shared" si="17"/>
        <v>40122.68</v>
      </c>
    </row>
    <row r="333" spans="1:11" x14ac:dyDescent="0.2">
      <c r="F333">
        <f t="shared" si="19"/>
        <v>0</v>
      </c>
      <c r="G333" t="s">
        <v>20663</v>
      </c>
      <c r="H333">
        <v>12</v>
      </c>
      <c r="I333">
        <f t="shared" si="18"/>
        <v>-12</v>
      </c>
      <c r="J333">
        <v>78.06</v>
      </c>
      <c r="K333">
        <f t="shared" si="17"/>
        <v>936.72</v>
      </c>
    </row>
    <row r="334" spans="1:11" x14ac:dyDescent="0.2">
      <c r="F334">
        <f t="shared" si="19"/>
        <v>0</v>
      </c>
      <c r="I334">
        <f t="shared" si="18"/>
        <v>0</v>
      </c>
      <c r="K334">
        <f t="shared" si="17"/>
        <v>0</v>
      </c>
    </row>
    <row r="335" spans="1:11" x14ac:dyDescent="0.2">
      <c r="A335" t="s">
        <v>20170</v>
      </c>
      <c r="B335" t="s">
        <v>20173</v>
      </c>
      <c r="C335" t="s">
        <v>20145</v>
      </c>
      <c r="D335">
        <v>1</v>
      </c>
      <c r="E335">
        <v>490</v>
      </c>
      <c r="F335">
        <f t="shared" si="19"/>
        <v>490</v>
      </c>
      <c r="G335" t="s">
        <v>20606</v>
      </c>
      <c r="H335">
        <v>483</v>
      </c>
      <c r="I335">
        <f t="shared" si="18"/>
        <v>7</v>
      </c>
      <c r="J335">
        <v>96.51</v>
      </c>
      <c r="K335">
        <f t="shared" si="17"/>
        <v>46614.33</v>
      </c>
    </row>
    <row r="336" spans="1:11" x14ac:dyDescent="0.2">
      <c r="F336">
        <f t="shared" si="19"/>
        <v>0</v>
      </c>
      <c r="G336" t="s">
        <v>20663</v>
      </c>
      <c r="H336">
        <v>15</v>
      </c>
      <c r="I336">
        <f t="shared" si="18"/>
        <v>-15</v>
      </c>
      <c r="J336">
        <v>96.51</v>
      </c>
      <c r="K336">
        <f t="shared" si="17"/>
        <v>1447.65</v>
      </c>
    </row>
    <row r="337" spans="1:11" x14ac:dyDescent="0.2">
      <c r="F337">
        <f t="shared" si="19"/>
        <v>0</v>
      </c>
      <c r="I337">
        <f t="shared" si="18"/>
        <v>0</v>
      </c>
      <c r="K337">
        <f t="shared" si="17"/>
        <v>0</v>
      </c>
    </row>
    <row r="338" spans="1:11" x14ac:dyDescent="0.2">
      <c r="A338" t="s">
        <v>20170</v>
      </c>
      <c r="B338" t="s">
        <v>20173</v>
      </c>
      <c r="C338" t="s">
        <v>20174</v>
      </c>
      <c r="D338">
        <v>1</v>
      </c>
      <c r="E338">
        <v>630</v>
      </c>
      <c r="F338">
        <f t="shared" si="19"/>
        <v>630</v>
      </c>
      <c r="G338" t="s">
        <v>20567</v>
      </c>
      <c r="H338">
        <v>631</v>
      </c>
      <c r="I338">
        <f t="shared" si="18"/>
        <v>-1</v>
      </c>
      <c r="J338">
        <v>87.62</v>
      </c>
      <c r="K338">
        <f t="shared" si="17"/>
        <v>55288.22</v>
      </c>
    </row>
    <row r="339" spans="1:11" x14ac:dyDescent="0.2">
      <c r="F339">
        <f t="shared" si="19"/>
        <v>0</v>
      </c>
      <c r="I339">
        <f t="shared" si="18"/>
        <v>0</v>
      </c>
      <c r="K339">
        <f t="shared" si="17"/>
        <v>0</v>
      </c>
    </row>
    <row r="340" spans="1:11" x14ac:dyDescent="0.2">
      <c r="F340">
        <f t="shared" si="19"/>
        <v>0</v>
      </c>
      <c r="I340">
        <f t="shared" si="18"/>
        <v>0</v>
      </c>
      <c r="K340">
        <f t="shared" si="17"/>
        <v>0</v>
      </c>
    </row>
    <row r="341" spans="1:11" x14ac:dyDescent="0.2">
      <c r="A341" t="s">
        <v>20170</v>
      </c>
      <c r="B341" t="s">
        <v>20175</v>
      </c>
      <c r="C341" t="s">
        <v>20176</v>
      </c>
      <c r="D341">
        <v>1</v>
      </c>
      <c r="E341">
        <v>630</v>
      </c>
      <c r="F341">
        <f t="shared" si="19"/>
        <v>630</v>
      </c>
      <c r="G341" t="s">
        <v>20825</v>
      </c>
      <c r="H341">
        <v>629</v>
      </c>
      <c r="I341">
        <f t="shared" si="18"/>
        <v>1</v>
      </c>
      <c r="J341">
        <v>95.98</v>
      </c>
      <c r="K341">
        <f t="shared" si="17"/>
        <v>60371.420000000006</v>
      </c>
    </row>
    <row r="342" spans="1:11" x14ac:dyDescent="0.2">
      <c r="F342">
        <f t="shared" si="19"/>
        <v>0</v>
      </c>
      <c r="I342">
        <f t="shared" si="18"/>
        <v>0</v>
      </c>
      <c r="K342">
        <f t="shared" si="17"/>
        <v>0</v>
      </c>
    </row>
    <row r="343" spans="1:11" x14ac:dyDescent="0.2">
      <c r="F343">
        <f t="shared" si="19"/>
        <v>0</v>
      </c>
      <c r="I343">
        <f t="shared" si="18"/>
        <v>0</v>
      </c>
      <c r="K343">
        <f t="shared" si="17"/>
        <v>0</v>
      </c>
    </row>
    <row r="344" spans="1:11" x14ac:dyDescent="0.2">
      <c r="A344" t="s">
        <v>20170</v>
      </c>
      <c r="B344" t="s">
        <v>20177</v>
      </c>
      <c r="C344" t="s">
        <v>20178</v>
      </c>
      <c r="D344">
        <v>1</v>
      </c>
      <c r="E344">
        <v>630</v>
      </c>
      <c r="F344">
        <f t="shared" si="19"/>
        <v>630</v>
      </c>
      <c r="I344">
        <f t="shared" si="18"/>
        <v>630</v>
      </c>
      <c r="K344">
        <f t="shared" si="17"/>
        <v>0</v>
      </c>
    </row>
    <row r="345" spans="1:11" x14ac:dyDescent="0.2">
      <c r="F345">
        <f t="shared" si="19"/>
        <v>0</v>
      </c>
      <c r="I345">
        <f t="shared" si="18"/>
        <v>0</v>
      </c>
      <c r="K345">
        <f t="shared" si="17"/>
        <v>0</v>
      </c>
    </row>
    <row r="346" spans="1:11" x14ac:dyDescent="0.2">
      <c r="F346">
        <f t="shared" si="19"/>
        <v>0</v>
      </c>
      <c r="I346">
        <f t="shared" si="18"/>
        <v>0</v>
      </c>
      <c r="K346">
        <f t="shared" si="17"/>
        <v>0</v>
      </c>
    </row>
    <row r="347" spans="1:11" x14ac:dyDescent="0.2">
      <c r="A347" t="s">
        <v>20170</v>
      </c>
      <c r="B347" t="s">
        <v>20179</v>
      </c>
      <c r="C347" t="s">
        <v>20180</v>
      </c>
      <c r="D347">
        <v>1</v>
      </c>
      <c r="E347">
        <v>630</v>
      </c>
      <c r="F347">
        <f t="shared" si="19"/>
        <v>630</v>
      </c>
      <c r="G347" t="s">
        <v>20665</v>
      </c>
      <c r="H347">
        <v>622</v>
      </c>
      <c r="I347">
        <f t="shared" si="18"/>
        <v>8</v>
      </c>
      <c r="J347">
        <v>65.819999999999993</v>
      </c>
      <c r="K347">
        <f t="shared" si="17"/>
        <v>40940.039999999994</v>
      </c>
    </row>
    <row r="348" spans="1:11" x14ac:dyDescent="0.2">
      <c r="F348">
        <f t="shared" si="19"/>
        <v>0</v>
      </c>
      <c r="I348">
        <f t="shared" si="18"/>
        <v>0</v>
      </c>
      <c r="K348">
        <f t="shared" si="17"/>
        <v>0</v>
      </c>
    </row>
    <row r="349" spans="1:11" x14ac:dyDescent="0.2">
      <c r="F349">
        <f t="shared" si="19"/>
        <v>0</v>
      </c>
      <c r="I349">
        <f t="shared" si="18"/>
        <v>0</v>
      </c>
      <c r="K349">
        <f t="shared" si="17"/>
        <v>0</v>
      </c>
    </row>
    <row r="350" spans="1:11" x14ac:dyDescent="0.2">
      <c r="A350" t="s">
        <v>20170</v>
      </c>
      <c r="B350" t="s">
        <v>20181</v>
      </c>
      <c r="C350" t="s">
        <v>20182</v>
      </c>
      <c r="D350">
        <v>1</v>
      </c>
      <c r="E350">
        <v>630</v>
      </c>
      <c r="F350">
        <f t="shared" si="19"/>
        <v>630</v>
      </c>
      <c r="G350" t="s">
        <v>20536</v>
      </c>
      <c r="H350">
        <v>626</v>
      </c>
      <c r="I350">
        <f t="shared" si="18"/>
        <v>4</v>
      </c>
      <c r="J350">
        <v>75.099999999999994</v>
      </c>
      <c r="K350">
        <f t="shared" si="17"/>
        <v>47012.6</v>
      </c>
    </row>
    <row r="351" spans="1:11" x14ac:dyDescent="0.2">
      <c r="F351">
        <f t="shared" si="19"/>
        <v>0</v>
      </c>
      <c r="I351">
        <f t="shared" si="18"/>
        <v>0</v>
      </c>
      <c r="K351">
        <f t="shared" si="17"/>
        <v>0</v>
      </c>
    </row>
    <row r="352" spans="1:11" x14ac:dyDescent="0.2">
      <c r="F352">
        <f t="shared" si="19"/>
        <v>0</v>
      </c>
      <c r="I352">
        <f t="shared" si="18"/>
        <v>0</v>
      </c>
      <c r="K352">
        <f t="shared" si="17"/>
        <v>0</v>
      </c>
    </row>
    <row r="353" spans="1:11" x14ac:dyDescent="0.2">
      <c r="A353" t="s">
        <v>20212</v>
      </c>
      <c r="B353" t="s">
        <v>20312</v>
      </c>
      <c r="C353" t="s">
        <v>20313</v>
      </c>
      <c r="D353">
        <v>1</v>
      </c>
      <c r="E353">
        <v>730</v>
      </c>
      <c r="F353">
        <f t="shared" si="19"/>
        <v>730</v>
      </c>
      <c r="G353" t="s">
        <v>20567</v>
      </c>
      <c r="H353">
        <v>711</v>
      </c>
      <c r="I353">
        <f t="shared" si="18"/>
        <v>19</v>
      </c>
      <c r="J353">
        <v>99.89</v>
      </c>
      <c r="K353">
        <f t="shared" si="17"/>
        <v>71021.789999999994</v>
      </c>
    </row>
    <row r="354" spans="1:11" x14ac:dyDescent="0.2">
      <c r="F354">
        <f t="shared" si="19"/>
        <v>0</v>
      </c>
      <c r="G354" t="s">
        <v>20606</v>
      </c>
      <c r="H354">
        <v>12</v>
      </c>
      <c r="I354">
        <v>7</v>
      </c>
      <c r="J354">
        <v>98.89</v>
      </c>
      <c r="K354">
        <f t="shared" si="17"/>
        <v>1186.68</v>
      </c>
    </row>
    <row r="355" spans="1:11" x14ac:dyDescent="0.2">
      <c r="F355">
        <f t="shared" si="19"/>
        <v>0</v>
      </c>
      <c r="I355">
        <f t="shared" si="18"/>
        <v>0</v>
      </c>
      <c r="K355">
        <f t="shared" si="17"/>
        <v>0</v>
      </c>
    </row>
    <row r="356" spans="1:11" x14ac:dyDescent="0.2">
      <c r="A356" t="s">
        <v>20212</v>
      </c>
      <c r="B356" t="s">
        <v>19228</v>
      </c>
      <c r="C356" t="s">
        <v>20314</v>
      </c>
      <c r="D356">
        <v>1</v>
      </c>
      <c r="E356">
        <v>730</v>
      </c>
      <c r="F356">
        <f t="shared" si="19"/>
        <v>730</v>
      </c>
      <c r="G356" t="s">
        <v>20665</v>
      </c>
      <c r="H356">
        <v>708</v>
      </c>
      <c r="I356">
        <f t="shared" si="18"/>
        <v>22</v>
      </c>
      <c r="J356">
        <v>84.68</v>
      </c>
      <c r="K356">
        <f t="shared" si="17"/>
        <v>59953.440000000002</v>
      </c>
    </row>
    <row r="357" spans="1:11" x14ac:dyDescent="0.2">
      <c r="F357">
        <f t="shared" si="19"/>
        <v>0</v>
      </c>
      <c r="I357">
        <f t="shared" si="18"/>
        <v>0</v>
      </c>
      <c r="K357">
        <f t="shared" si="17"/>
        <v>0</v>
      </c>
    </row>
    <row r="358" spans="1:11" x14ac:dyDescent="0.2">
      <c r="F358">
        <f t="shared" si="19"/>
        <v>0</v>
      </c>
      <c r="I358">
        <f t="shared" si="18"/>
        <v>0</v>
      </c>
      <c r="K358">
        <f t="shared" si="17"/>
        <v>0</v>
      </c>
    </row>
    <row r="359" spans="1:11" x14ac:dyDescent="0.2">
      <c r="A359" t="s">
        <v>20212</v>
      </c>
      <c r="B359" t="s">
        <v>20315</v>
      </c>
      <c r="C359" t="s">
        <v>20316</v>
      </c>
      <c r="D359">
        <v>1</v>
      </c>
      <c r="E359">
        <v>730</v>
      </c>
      <c r="F359">
        <f t="shared" si="19"/>
        <v>730</v>
      </c>
      <c r="G359" t="s">
        <v>20611</v>
      </c>
      <c r="H359">
        <v>718</v>
      </c>
      <c r="I359">
        <f t="shared" si="18"/>
        <v>12</v>
      </c>
      <c r="J359">
        <v>82.68</v>
      </c>
      <c r="K359">
        <f t="shared" si="17"/>
        <v>59364.240000000005</v>
      </c>
    </row>
    <row r="360" spans="1:11" x14ac:dyDescent="0.2">
      <c r="F360">
        <f t="shared" si="19"/>
        <v>0</v>
      </c>
      <c r="I360">
        <f t="shared" si="18"/>
        <v>0</v>
      </c>
      <c r="K360">
        <f t="shared" si="17"/>
        <v>0</v>
      </c>
    </row>
    <row r="361" spans="1:11" x14ac:dyDescent="0.2">
      <c r="F361">
        <f t="shared" si="19"/>
        <v>0</v>
      </c>
      <c r="I361">
        <f t="shared" si="18"/>
        <v>0</v>
      </c>
      <c r="K361">
        <f t="shared" si="17"/>
        <v>0</v>
      </c>
    </row>
    <row r="362" spans="1:11" x14ac:dyDescent="0.2">
      <c r="A362" t="s">
        <v>20212</v>
      </c>
      <c r="B362" t="s">
        <v>20317</v>
      </c>
      <c r="C362" t="s">
        <v>20318</v>
      </c>
      <c r="D362">
        <v>1</v>
      </c>
      <c r="E362">
        <v>730</v>
      </c>
      <c r="F362">
        <f t="shared" si="19"/>
        <v>730</v>
      </c>
      <c r="I362">
        <f t="shared" si="18"/>
        <v>730</v>
      </c>
      <c r="K362">
        <f t="shared" si="17"/>
        <v>0</v>
      </c>
    </row>
    <row r="363" spans="1:11" x14ac:dyDescent="0.2">
      <c r="F363">
        <f t="shared" si="19"/>
        <v>0</v>
      </c>
      <c r="I363">
        <f t="shared" si="18"/>
        <v>0</v>
      </c>
      <c r="K363">
        <f t="shared" si="17"/>
        <v>0</v>
      </c>
    </row>
    <row r="364" spans="1:11" x14ac:dyDescent="0.2">
      <c r="F364">
        <f t="shared" si="19"/>
        <v>0</v>
      </c>
      <c r="I364">
        <f t="shared" si="18"/>
        <v>0</v>
      </c>
      <c r="K364">
        <f t="shared" si="17"/>
        <v>0</v>
      </c>
    </row>
    <row r="365" spans="1:11" x14ac:dyDescent="0.2">
      <c r="A365" t="s">
        <v>20212</v>
      </c>
      <c r="B365" t="s">
        <v>20317</v>
      </c>
      <c r="C365" t="s">
        <v>20319</v>
      </c>
      <c r="D365">
        <v>1</v>
      </c>
      <c r="E365">
        <v>730</v>
      </c>
      <c r="F365">
        <f t="shared" si="19"/>
        <v>730</v>
      </c>
      <c r="G365" t="s">
        <v>20777</v>
      </c>
      <c r="H365">
        <v>724</v>
      </c>
      <c r="I365">
        <f t="shared" si="18"/>
        <v>6</v>
      </c>
      <c r="J365">
        <v>95</v>
      </c>
      <c r="K365">
        <f t="shared" si="17"/>
        <v>68780</v>
      </c>
    </row>
    <row r="366" spans="1:11" x14ac:dyDescent="0.2">
      <c r="F366">
        <f t="shared" si="19"/>
        <v>0</v>
      </c>
      <c r="I366">
        <f t="shared" si="18"/>
        <v>0</v>
      </c>
      <c r="K366">
        <f t="shared" si="17"/>
        <v>0</v>
      </c>
    </row>
    <row r="367" spans="1:11" x14ac:dyDescent="0.2">
      <c r="F367">
        <f t="shared" si="19"/>
        <v>0</v>
      </c>
      <c r="I367">
        <f t="shared" si="18"/>
        <v>0</v>
      </c>
      <c r="K367">
        <f t="shared" si="17"/>
        <v>0</v>
      </c>
    </row>
    <row r="368" spans="1:11" x14ac:dyDescent="0.2">
      <c r="A368" t="s">
        <v>20212</v>
      </c>
      <c r="B368" t="s">
        <v>20320</v>
      </c>
      <c r="C368" t="s">
        <v>20321</v>
      </c>
      <c r="D368">
        <v>1</v>
      </c>
      <c r="E368">
        <v>730</v>
      </c>
      <c r="F368">
        <f t="shared" si="19"/>
        <v>730</v>
      </c>
      <c r="I368">
        <f t="shared" si="18"/>
        <v>730</v>
      </c>
      <c r="K368">
        <f t="shared" si="17"/>
        <v>0</v>
      </c>
    </row>
    <row r="369" spans="1:11" x14ac:dyDescent="0.2">
      <c r="F369">
        <f t="shared" si="19"/>
        <v>0</v>
      </c>
      <c r="I369">
        <f t="shared" si="18"/>
        <v>0</v>
      </c>
      <c r="K369">
        <f t="shared" si="17"/>
        <v>0</v>
      </c>
    </row>
    <row r="370" spans="1:11" x14ac:dyDescent="0.2">
      <c r="F370">
        <f t="shared" si="19"/>
        <v>0</v>
      </c>
      <c r="I370">
        <f t="shared" si="18"/>
        <v>0</v>
      </c>
      <c r="K370">
        <f t="shared" si="17"/>
        <v>0</v>
      </c>
    </row>
    <row r="371" spans="1:11" x14ac:dyDescent="0.2">
      <c r="A371" t="s">
        <v>20183</v>
      </c>
      <c r="B371" t="s">
        <v>20322</v>
      </c>
      <c r="C371" t="s">
        <v>20323</v>
      </c>
      <c r="D371">
        <v>1</v>
      </c>
      <c r="E371">
        <v>400</v>
      </c>
      <c r="F371">
        <f t="shared" si="19"/>
        <v>400</v>
      </c>
      <c r="G371" t="s">
        <v>20731</v>
      </c>
      <c r="H371">
        <v>352</v>
      </c>
      <c r="I371">
        <f t="shared" si="18"/>
        <v>48</v>
      </c>
      <c r="J371">
        <v>96.1</v>
      </c>
      <c r="K371">
        <f t="shared" si="17"/>
        <v>33827.199999999997</v>
      </c>
    </row>
    <row r="372" spans="1:11" x14ac:dyDescent="0.2">
      <c r="F372">
        <f t="shared" si="19"/>
        <v>0</v>
      </c>
      <c r="I372">
        <f t="shared" si="18"/>
        <v>0</v>
      </c>
      <c r="K372">
        <f t="shared" si="17"/>
        <v>0</v>
      </c>
    </row>
    <row r="373" spans="1:11" x14ac:dyDescent="0.2">
      <c r="F373">
        <f t="shared" si="19"/>
        <v>0</v>
      </c>
      <c r="I373">
        <f t="shared" si="18"/>
        <v>0</v>
      </c>
      <c r="K373">
        <f t="shared" si="17"/>
        <v>0</v>
      </c>
    </row>
    <row r="374" spans="1:11" x14ac:dyDescent="0.2">
      <c r="A374" t="s">
        <v>20183</v>
      </c>
      <c r="B374" t="s">
        <v>20324</v>
      </c>
      <c r="C374" t="s">
        <v>20189</v>
      </c>
      <c r="D374">
        <v>1</v>
      </c>
      <c r="E374">
        <v>400</v>
      </c>
      <c r="F374">
        <f t="shared" si="19"/>
        <v>400</v>
      </c>
      <c r="G374" t="s">
        <v>20777</v>
      </c>
      <c r="H374">
        <v>615</v>
      </c>
      <c r="I374">
        <f t="shared" si="18"/>
        <v>-215</v>
      </c>
      <c r="J374">
        <v>74.16</v>
      </c>
      <c r="K374">
        <f t="shared" si="17"/>
        <v>45608.4</v>
      </c>
    </row>
    <row r="375" spans="1:11" x14ac:dyDescent="0.2">
      <c r="F375">
        <f t="shared" si="19"/>
        <v>0</v>
      </c>
      <c r="I375">
        <f t="shared" si="18"/>
        <v>0</v>
      </c>
      <c r="K375">
        <f t="shared" si="17"/>
        <v>0</v>
      </c>
    </row>
    <row r="376" spans="1:11" x14ac:dyDescent="0.2">
      <c r="F376">
        <f t="shared" si="19"/>
        <v>0</v>
      </c>
      <c r="I376">
        <f t="shared" si="18"/>
        <v>0</v>
      </c>
      <c r="K376">
        <f t="shared" si="17"/>
        <v>0</v>
      </c>
    </row>
    <row r="377" spans="1:11" x14ac:dyDescent="0.2">
      <c r="A377" t="s">
        <v>20183</v>
      </c>
      <c r="B377" t="s">
        <v>20325</v>
      </c>
      <c r="C377" t="s">
        <v>20326</v>
      </c>
      <c r="D377">
        <v>1</v>
      </c>
      <c r="E377">
        <v>400</v>
      </c>
      <c r="F377">
        <f t="shared" si="19"/>
        <v>400</v>
      </c>
      <c r="G377" t="s">
        <v>20777</v>
      </c>
      <c r="H377">
        <v>353</v>
      </c>
      <c r="I377">
        <f t="shared" si="18"/>
        <v>47</v>
      </c>
      <c r="J377">
        <v>84.68</v>
      </c>
      <c r="K377">
        <f t="shared" si="17"/>
        <v>29892.04</v>
      </c>
    </row>
    <row r="378" spans="1:11" x14ac:dyDescent="0.2">
      <c r="F378">
        <f t="shared" si="19"/>
        <v>0</v>
      </c>
      <c r="I378">
        <f t="shared" si="18"/>
        <v>0</v>
      </c>
      <c r="K378">
        <f t="shared" si="17"/>
        <v>0</v>
      </c>
    </row>
    <row r="379" spans="1:11" x14ac:dyDescent="0.2">
      <c r="F379">
        <f t="shared" si="19"/>
        <v>0</v>
      </c>
      <c r="I379">
        <f t="shared" si="18"/>
        <v>0</v>
      </c>
      <c r="K379">
        <f t="shared" si="17"/>
        <v>0</v>
      </c>
    </row>
    <row r="380" spans="1:11" x14ac:dyDescent="0.2">
      <c r="A380" t="s">
        <v>20183</v>
      </c>
      <c r="B380" t="s">
        <v>20327</v>
      </c>
      <c r="C380" t="s">
        <v>20328</v>
      </c>
      <c r="D380">
        <v>1</v>
      </c>
      <c r="E380">
        <v>400</v>
      </c>
      <c r="F380">
        <f t="shared" si="19"/>
        <v>400</v>
      </c>
      <c r="G380" t="s">
        <v>20663</v>
      </c>
      <c r="H380">
        <v>353</v>
      </c>
      <c r="I380">
        <f t="shared" si="18"/>
        <v>47</v>
      </c>
      <c r="J380">
        <v>95.22</v>
      </c>
      <c r="K380">
        <f t="shared" si="17"/>
        <v>33612.659999999996</v>
      </c>
    </row>
    <row r="381" spans="1:11" x14ac:dyDescent="0.2">
      <c r="F381">
        <f t="shared" si="19"/>
        <v>0</v>
      </c>
      <c r="I381">
        <f t="shared" si="18"/>
        <v>0</v>
      </c>
      <c r="K381">
        <f t="shared" si="17"/>
        <v>0</v>
      </c>
    </row>
    <row r="382" spans="1:11" x14ac:dyDescent="0.2">
      <c r="F382">
        <f t="shared" si="19"/>
        <v>0</v>
      </c>
      <c r="I382">
        <f t="shared" si="18"/>
        <v>0</v>
      </c>
      <c r="K382">
        <f t="shared" si="17"/>
        <v>0</v>
      </c>
    </row>
    <row r="383" spans="1:11" x14ac:dyDescent="0.2">
      <c r="A383" t="s">
        <v>20183</v>
      </c>
      <c r="B383" t="s">
        <v>20329</v>
      </c>
      <c r="C383" t="s">
        <v>20330</v>
      </c>
      <c r="D383">
        <v>1</v>
      </c>
      <c r="E383">
        <v>400</v>
      </c>
      <c r="F383">
        <f t="shared" si="19"/>
        <v>400</v>
      </c>
      <c r="I383">
        <f t="shared" si="18"/>
        <v>400</v>
      </c>
      <c r="K383">
        <f t="shared" si="17"/>
        <v>0</v>
      </c>
    </row>
    <row r="384" spans="1:11" x14ac:dyDescent="0.2">
      <c r="F384">
        <f t="shared" si="19"/>
        <v>0</v>
      </c>
      <c r="I384">
        <f t="shared" si="18"/>
        <v>0</v>
      </c>
      <c r="K384">
        <f t="shared" si="17"/>
        <v>0</v>
      </c>
    </row>
    <row r="385" spans="1:11" x14ac:dyDescent="0.2">
      <c r="F385">
        <f t="shared" si="19"/>
        <v>0</v>
      </c>
      <c r="I385">
        <f t="shared" si="18"/>
        <v>0</v>
      </c>
      <c r="K385">
        <f t="shared" si="17"/>
        <v>0</v>
      </c>
    </row>
    <row r="386" spans="1:11" x14ac:dyDescent="0.2">
      <c r="A386" t="s">
        <v>20183</v>
      </c>
      <c r="B386" t="s">
        <v>20329</v>
      </c>
      <c r="C386" t="s">
        <v>20331</v>
      </c>
      <c r="D386">
        <v>1</v>
      </c>
      <c r="E386">
        <v>400</v>
      </c>
      <c r="F386">
        <f t="shared" si="19"/>
        <v>400</v>
      </c>
      <c r="G386" t="s">
        <v>20663</v>
      </c>
      <c r="H386">
        <v>351</v>
      </c>
      <c r="I386">
        <f t="shared" si="18"/>
        <v>49</v>
      </c>
      <c r="J386">
        <v>104.7</v>
      </c>
      <c r="K386">
        <f t="shared" si="17"/>
        <v>36749.700000000004</v>
      </c>
    </row>
    <row r="387" spans="1:11" x14ac:dyDescent="0.2">
      <c r="F387">
        <f t="shared" si="19"/>
        <v>0</v>
      </c>
      <c r="I387">
        <f t="shared" si="18"/>
        <v>0</v>
      </c>
      <c r="K387">
        <f t="shared" si="17"/>
        <v>0</v>
      </c>
    </row>
    <row r="388" spans="1:11" x14ac:dyDescent="0.2">
      <c r="F388">
        <f t="shared" si="19"/>
        <v>0</v>
      </c>
      <c r="I388">
        <f t="shared" si="18"/>
        <v>0</v>
      </c>
      <c r="K388">
        <f t="shared" si="17"/>
        <v>0</v>
      </c>
    </row>
    <row r="389" spans="1:11" x14ac:dyDescent="0.2">
      <c r="A389" t="s">
        <v>20375</v>
      </c>
      <c r="B389" t="s">
        <v>19013</v>
      </c>
      <c r="C389" t="s">
        <v>20505</v>
      </c>
      <c r="D389">
        <v>1</v>
      </c>
      <c r="E389">
        <v>148</v>
      </c>
      <c r="F389">
        <f t="shared" si="19"/>
        <v>148</v>
      </c>
      <c r="G389" t="s">
        <v>20375</v>
      </c>
      <c r="H389">
        <v>148</v>
      </c>
      <c r="I389">
        <f t="shared" si="18"/>
        <v>0</v>
      </c>
      <c r="J389">
        <v>86.03</v>
      </c>
      <c r="K389">
        <f t="shared" si="17"/>
        <v>12732.44</v>
      </c>
    </row>
    <row r="390" spans="1:11" x14ac:dyDescent="0.2">
      <c r="F390">
        <f t="shared" si="19"/>
        <v>0</v>
      </c>
      <c r="I390">
        <f t="shared" si="18"/>
        <v>0</v>
      </c>
      <c r="K390">
        <f t="shared" ref="K390:K450" si="20">H390*J390</f>
        <v>0</v>
      </c>
    </row>
    <row r="391" spans="1:11" x14ac:dyDescent="0.2">
      <c r="F391">
        <f t="shared" si="19"/>
        <v>0</v>
      </c>
      <c r="I391">
        <f t="shared" ref="I391:I451" si="21">F391-H391</f>
        <v>0</v>
      </c>
      <c r="K391">
        <f t="shared" si="20"/>
        <v>0</v>
      </c>
    </row>
    <row r="392" spans="1:11" x14ac:dyDescent="0.2">
      <c r="A392" t="s">
        <v>20418</v>
      </c>
      <c r="B392" t="s">
        <v>18853</v>
      </c>
      <c r="C392" t="s">
        <v>20594</v>
      </c>
      <c r="D392">
        <v>1</v>
      </c>
      <c r="E392">
        <v>400</v>
      </c>
      <c r="F392">
        <f t="shared" ref="F392:F452" si="22">D392*E392</f>
        <v>400</v>
      </c>
      <c r="I392">
        <f t="shared" si="21"/>
        <v>400</v>
      </c>
      <c r="K392">
        <f t="shared" si="20"/>
        <v>0</v>
      </c>
    </row>
    <row r="393" spans="1:11" x14ac:dyDescent="0.2">
      <c r="F393">
        <f t="shared" si="22"/>
        <v>0</v>
      </c>
      <c r="I393">
        <f t="shared" si="21"/>
        <v>0</v>
      </c>
      <c r="K393">
        <f t="shared" si="20"/>
        <v>0</v>
      </c>
    </row>
    <row r="394" spans="1:11" x14ac:dyDescent="0.2">
      <c r="F394">
        <f t="shared" si="22"/>
        <v>0</v>
      </c>
      <c r="I394">
        <f t="shared" si="21"/>
        <v>0</v>
      </c>
      <c r="K394">
        <f t="shared" si="20"/>
        <v>0</v>
      </c>
    </row>
    <row r="395" spans="1:11" x14ac:dyDescent="0.2">
      <c r="A395" t="s">
        <v>20418</v>
      </c>
      <c r="B395" t="s">
        <v>18853</v>
      </c>
      <c r="C395" t="s">
        <v>20595</v>
      </c>
      <c r="D395">
        <v>1</v>
      </c>
      <c r="E395">
        <v>400</v>
      </c>
      <c r="F395">
        <f t="shared" si="22"/>
        <v>400</v>
      </c>
      <c r="G395" t="s">
        <v>20777</v>
      </c>
      <c r="H395">
        <v>412</v>
      </c>
      <c r="I395">
        <f t="shared" si="21"/>
        <v>-12</v>
      </c>
      <c r="J395">
        <v>90.49</v>
      </c>
      <c r="K395">
        <f t="shared" si="20"/>
        <v>37281.879999999997</v>
      </c>
    </row>
    <row r="396" spans="1:11" x14ac:dyDescent="0.2">
      <c r="F396">
        <f t="shared" si="22"/>
        <v>0</v>
      </c>
      <c r="I396">
        <f t="shared" si="21"/>
        <v>0</v>
      </c>
      <c r="K396">
        <f t="shared" si="20"/>
        <v>0</v>
      </c>
    </row>
    <row r="397" spans="1:11" x14ac:dyDescent="0.2">
      <c r="F397">
        <f t="shared" si="22"/>
        <v>0</v>
      </c>
      <c r="I397">
        <f t="shared" si="21"/>
        <v>0</v>
      </c>
      <c r="K397">
        <f t="shared" si="20"/>
        <v>0</v>
      </c>
    </row>
    <row r="398" spans="1:11" x14ac:dyDescent="0.2">
      <c r="A398" t="s">
        <v>20418</v>
      </c>
      <c r="B398" t="s">
        <v>18853</v>
      </c>
      <c r="C398" t="s">
        <v>20596</v>
      </c>
      <c r="D398">
        <v>1</v>
      </c>
      <c r="E398">
        <v>400</v>
      </c>
      <c r="F398">
        <f t="shared" si="22"/>
        <v>400</v>
      </c>
      <c r="I398">
        <f t="shared" si="21"/>
        <v>400</v>
      </c>
      <c r="K398">
        <f t="shared" si="20"/>
        <v>0</v>
      </c>
    </row>
    <row r="399" spans="1:11" x14ac:dyDescent="0.2">
      <c r="F399">
        <f t="shared" si="22"/>
        <v>0</v>
      </c>
      <c r="I399">
        <f t="shared" si="21"/>
        <v>0</v>
      </c>
      <c r="K399">
        <f t="shared" si="20"/>
        <v>0</v>
      </c>
    </row>
    <row r="400" spans="1:11" x14ac:dyDescent="0.2">
      <c r="F400">
        <f t="shared" si="22"/>
        <v>0</v>
      </c>
      <c r="I400">
        <f t="shared" si="21"/>
        <v>0</v>
      </c>
      <c r="K400">
        <f t="shared" si="20"/>
        <v>0</v>
      </c>
    </row>
    <row r="401" spans="1:11" x14ac:dyDescent="0.2">
      <c r="A401" t="s">
        <v>20741</v>
      </c>
      <c r="B401" t="s">
        <v>18562</v>
      </c>
      <c r="C401" t="s">
        <v>19362</v>
      </c>
      <c r="D401">
        <v>1</v>
      </c>
      <c r="E401">
        <v>700</v>
      </c>
      <c r="F401">
        <f t="shared" si="22"/>
        <v>700</v>
      </c>
      <c r="I401">
        <f t="shared" si="21"/>
        <v>700</v>
      </c>
      <c r="K401">
        <f t="shared" si="20"/>
        <v>0</v>
      </c>
    </row>
    <row r="402" spans="1:11" x14ac:dyDescent="0.2">
      <c r="F402">
        <f t="shared" si="22"/>
        <v>0</v>
      </c>
      <c r="I402">
        <f t="shared" si="21"/>
        <v>0</v>
      </c>
      <c r="K402">
        <f t="shared" si="20"/>
        <v>0</v>
      </c>
    </row>
    <row r="403" spans="1:11" x14ac:dyDescent="0.2">
      <c r="F403">
        <f t="shared" si="22"/>
        <v>0</v>
      </c>
      <c r="I403">
        <f t="shared" si="21"/>
        <v>0</v>
      </c>
      <c r="K403">
        <f t="shared" si="20"/>
        <v>0</v>
      </c>
    </row>
    <row r="404" spans="1:11" x14ac:dyDescent="0.2">
      <c r="A404" t="s">
        <v>20741</v>
      </c>
      <c r="B404" t="s">
        <v>18562</v>
      </c>
      <c r="C404" t="s">
        <v>19658</v>
      </c>
      <c r="D404">
        <v>1</v>
      </c>
      <c r="E404">
        <v>700</v>
      </c>
      <c r="F404">
        <f t="shared" si="22"/>
        <v>700</v>
      </c>
      <c r="I404">
        <f t="shared" si="21"/>
        <v>700</v>
      </c>
      <c r="K404">
        <f t="shared" si="20"/>
        <v>0</v>
      </c>
    </row>
    <row r="405" spans="1:11" x14ac:dyDescent="0.2">
      <c r="F405">
        <f t="shared" si="22"/>
        <v>0</v>
      </c>
      <c r="I405">
        <f t="shared" si="21"/>
        <v>0</v>
      </c>
      <c r="K405">
        <f t="shared" si="20"/>
        <v>0</v>
      </c>
    </row>
    <row r="406" spans="1:11" x14ac:dyDescent="0.2">
      <c r="F406">
        <f t="shared" si="22"/>
        <v>0</v>
      </c>
      <c r="I406">
        <f t="shared" si="21"/>
        <v>0</v>
      </c>
      <c r="K406">
        <f t="shared" si="20"/>
        <v>0</v>
      </c>
    </row>
    <row r="407" spans="1:11" x14ac:dyDescent="0.2">
      <c r="A407" t="s">
        <v>20741</v>
      </c>
      <c r="B407" t="s">
        <v>18562</v>
      </c>
      <c r="C407" t="s">
        <v>19657</v>
      </c>
      <c r="D407">
        <v>1</v>
      </c>
      <c r="E407">
        <v>700</v>
      </c>
      <c r="F407">
        <f t="shared" si="22"/>
        <v>700</v>
      </c>
      <c r="I407">
        <f t="shared" si="21"/>
        <v>700</v>
      </c>
      <c r="K407">
        <f t="shared" si="20"/>
        <v>0</v>
      </c>
    </row>
    <row r="408" spans="1:11" x14ac:dyDescent="0.2">
      <c r="F408">
        <f t="shared" si="22"/>
        <v>0</v>
      </c>
      <c r="I408">
        <f t="shared" si="21"/>
        <v>0</v>
      </c>
      <c r="K408">
        <f t="shared" si="20"/>
        <v>0</v>
      </c>
    </row>
    <row r="409" spans="1:11" x14ac:dyDescent="0.2">
      <c r="F409">
        <f t="shared" si="22"/>
        <v>0</v>
      </c>
      <c r="I409">
        <f t="shared" si="21"/>
        <v>0</v>
      </c>
      <c r="K409">
        <f t="shared" si="20"/>
        <v>0</v>
      </c>
    </row>
    <row r="410" spans="1:11" x14ac:dyDescent="0.2">
      <c r="A410" t="s">
        <v>20741</v>
      </c>
      <c r="B410" t="s">
        <v>18562</v>
      </c>
      <c r="C410" t="s">
        <v>19561</v>
      </c>
      <c r="D410">
        <v>1</v>
      </c>
      <c r="E410">
        <v>700</v>
      </c>
      <c r="F410">
        <f t="shared" si="22"/>
        <v>700</v>
      </c>
      <c r="I410">
        <f t="shared" si="21"/>
        <v>700</v>
      </c>
      <c r="K410">
        <f t="shared" si="20"/>
        <v>0</v>
      </c>
    </row>
    <row r="411" spans="1:11" x14ac:dyDescent="0.2">
      <c r="F411">
        <f t="shared" si="22"/>
        <v>0</v>
      </c>
      <c r="I411">
        <f t="shared" si="21"/>
        <v>0</v>
      </c>
      <c r="K411">
        <f t="shared" si="20"/>
        <v>0</v>
      </c>
    </row>
    <row r="412" spans="1:11" x14ac:dyDescent="0.2">
      <c r="F412">
        <f t="shared" si="22"/>
        <v>0</v>
      </c>
      <c r="I412">
        <f t="shared" si="21"/>
        <v>0</v>
      </c>
      <c r="K412">
        <f t="shared" si="20"/>
        <v>0</v>
      </c>
    </row>
    <row r="413" spans="1:11" x14ac:dyDescent="0.2">
      <c r="A413" t="s">
        <v>20741</v>
      </c>
      <c r="B413" t="s">
        <v>20754</v>
      </c>
      <c r="C413" t="s">
        <v>18285</v>
      </c>
      <c r="D413">
        <v>1</v>
      </c>
      <c r="E413">
        <v>700</v>
      </c>
      <c r="F413">
        <f t="shared" si="22"/>
        <v>700</v>
      </c>
      <c r="G413" t="s">
        <v>20777</v>
      </c>
      <c r="H413">
        <v>705</v>
      </c>
      <c r="I413">
        <f t="shared" si="21"/>
        <v>-5</v>
      </c>
      <c r="J413">
        <v>106.95</v>
      </c>
      <c r="K413">
        <f t="shared" si="20"/>
        <v>75399.75</v>
      </c>
    </row>
    <row r="414" spans="1:11" x14ac:dyDescent="0.2">
      <c r="F414">
        <f t="shared" si="22"/>
        <v>0</v>
      </c>
      <c r="I414">
        <f t="shared" si="21"/>
        <v>0</v>
      </c>
      <c r="K414">
        <f t="shared" si="20"/>
        <v>0</v>
      </c>
    </row>
    <row r="415" spans="1:11" x14ac:dyDescent="0.2">
      <c r="F415">
        <f t="shared" si="22"/>
        <v>0</v>
      </c>
      <c r="I415">
        <f t="shared" si="21"/>
        <v>0</v>
      </c>
      <c r="K415">
        <f t="shared" si="20"/>
        <v>0</v>
      </c>
    </row>
    <row r="416" spans="1:11" x14ac:dyDescent="0.2">
      <c r="A416" t="s">
        <v>20741</v>
      </c>
      <c r="B416" t="s">
        <v>18562</v>
      </c>
      <c r="C416" t="s">
        <v>19227</v>
      </c>
      <c r="D416">
        <v>1</v>
      </c>
      <c r="E416">
        <v>700</v>
      </c>
      <c r="F416">
        <f t="shared" si="22"/>
        <v>700</v>
      </c>
      <c r="I416">
        <f t="shared" si="21"/>
        <v>700</v>
      </c>
      <c r="K416">
        <f t="shared" si="20"/>
        <v>0</v>
      </c>
    </row>
    <row r="417" spans="1:11" x14ac:dyDescent="0.2">
      <c r="F417">
        <f t="shared" si="22"/>
        <v>0</v>
      </c>
      <c r="I417">
        <f t="shared" si="21"/>
        <v>0</v>
      </c>
      <c r="K417">
        <f t="shared" si="20"/>
        <v>0</v>
      </c>
    </row>
    <row r="418" spans="1:11" x14ac:dyDescent="0.2">
      <c r="F418">
        <f t="shared" si="22"/>
        <v>0</v>
      </c>
      <c r="I418">
        <f t="shared" si="21"/>
        <v>0</v>
      </c>
      <c r="K418">
        <f t="shared" si="20"/>
        <v>0</v>
      </c>
    </row>
    <row r="419" spans="1:11" x14ac:dyDescent="0.2">
      <c r="A419" t="s">
        <v>20741</v>
      </c>
      <c r="B419" t="s">
        <v>18562</v>
      </c>
      <c r="C419" t="s">
        <v>20755</v>
      </c>
      <c r="D419">
        <v>1</v>
      </c>
      <c r="E419">
        <v>700</v>
      </c>
      <c r="F419">
        <f t="shared" si="22"/>
        <v>700</v>
      </c>
      <c r="I419">
        <f t="shared" si="21"/>
        <v>700</v>
      </c>
      <c r="K419">
        <f t="shared" si="20"/>
        <v>0</v>
      </c>
    </row>
    <row r="420" spans="1:11" x14ac:dyDescent="0.2">
      <c r="F420">
        <f t="shared" si="22"/>
        <v>0</v>
      </c>
      <c r="I420">
        <f t="shared" si="21"/>
        <v>0</v>
      </c>
      <c r="K420">
        <f t="shared" si="20"/>
        <v>0</v>
      </c>
    </row>
    <row r="421" spans="1:11" x14ac:dyDescent="0.2">
      <c r="F421">
        <f t="shared" si="22"/>
        <v>0</v>
      </c>
      <c r="I421">
        <f t="shared" si="21"/>
        <v>0</v>
      </c>
      <c r="K421">
        <f t="shared" si="20"/>
        <v>0</v>
      </c>
    </row>
    <row r="422" spans="1:11" x14ac:dyDescent="0.2">
      <c r="A422" t="s">
        <v>20741</v>
      </c>
      <c r="B422" t="s">
        <v>18562</v>
      </c>
      <c r="C422" t="s">
        <v>20757</v>
      </c>
      <c r="D422">
        <v>1</v>
      </c>
      <c r="E422">
        <v>780</v>
      </c>
      <c r="F422">
        <f t="shared" si="22"/>
        <v>780</v>
      </c>
      <c r="I422">
        <f t="shared" si="21"/>
        <v>780</v>
      </c>
      <c r="K422">
        <f t="shared" si="20"/>
        <v>0</v>
      </c>
    </row>
    <row r="423" spans="1:11" x14ac:dyDescent="0.2">
      <c r="F423">
        <f t="shared" si="22"/>
        <v>0</v>
      </c>
      <c r="I423">
        <f t="shared" si="21"/>
        <v>0</v>
      </c>
      <c r="K423">
        <f t="shared" si="20"/>
        <v>0</v>
      </c>
    </row>
    <row r="424" spans="1:11" x14ac:dyDescent="0.2">
      <c r="F424">
        <f t="shared" si="22"/>
        <v>0</v>
      </c>
      <c r="I424">
        <f t="shared" si="21"/>
        <v>0</v>
      </c>
      <c r="K424">
        <f t="shared" si="20"/>
        <v>0</v>
      </c>
    </row>
    <row r="425" spans="1:11" x14ac:dyDescent="0.2">
      <c r="A425" t="s">
        <v>20741</v>
      </c>
      <c r="B425" t="s">
        <v>18562</v>
      </c>
      <c r="C425" t="s">
        <v>20758</v>
      </c>
      <c r="D425">
        <v>1</v>
      </c>
      <c r="E425">
        <v>745</v>
      </c>
      <c r="F425">
        <f t="shared" si="22"/>
        <v>745</v>
      </c>
      <c r="I425">
        <f t="shared" si="21"/>
        <v>745</v>
      </c>
      <c r="K425">
        <f t="shared" si="20"/>
        <v>0</v>
      </c>
    </row>
    <row r="426" spans="1:11" x14ac:dyDescent="0.2">
      <c r="F426">
        <f t="shared" si="22"/>
        <v>0</v>
      </c>
      <c r="I426">
        <f t="shared" si="21"/>
        <v>0</v>
      </c>
      <c r="K426">
        <f t="shared" si="20"/>
        <v>0</v>
      </c>
    </row>
    <row r="427" spans="1:11" x14ac:dyDescent="0.2">
      <c r="F427">
        <f t="shared" si="22"/>
        <v>0</v>
      </c>
      <c r="I427">
        <f t="shared" si="21"/>
        <v>0</v>
      </c>
      <c r="K427">
        <f t="shared" si="20"/>
        <v>0</v>
      </c>
    </row>
    <row r="428" spans="1:11" x14ac:dyDescent="0.2">
      <c r="A428" t="s">
        <v>20741</v>
      </c>
      <c r="B428" t="s">
        <v>20756</v>
      </c>
      <c r="C428" t="s">
        <v>20159</v>
      </c>
      <c r="D428">
        <v>1</v>
      </c>
      <c r="E428">
        <v>440</v>
      </c>
      <c r="F428">
        <f t="shared" si="22"/>
        <v>440</v>
      </c>
      <c r="I428">
        <f t="shared" si="21"/>
        <v>440</v>
      </c>
      <c r="K428">
        <f t="shared" si="20"/>
        <v>0</v>
      </c>
    </row>
    <row r="429" spans="1:11" x14ac:dyDescent="0.2">
      <c r="F429">
        <f t="shared" si="22"/>
        <v>0</v>
      </c>
      <c r="I429">
        <f t="shared" si="21"/>
        <v>0</v>
      </c>
      <c r="K429">
        <f t="shared" si="20"/>
        <v>0</v>
      </c>
    </row>
    <row r="430" spans="1:11" x14ac:dyDescent="0.2">
      <c r="F430">
        <f t="shared" si="22"/>
        <v>0</v>
      </c>
      <c r="I430">
        <f t="shared" si="21"/>
        <v>0</v>
      </c>
      <c r="K430">
        <f t="shared" si="20"/>
        <v>0</v>
      </c>
    </row>
    <row r="431" spans="1:11" x14ac:dyDescent="0.2">
      <c r="A431" t="s">
        <v>20741</v>
      </c>
      <c r="B431" t="s">
        <v>20756</v>
      </c>
      <c r="C431" t="s">
        <v>18285</v>
      </c>
      <c r="D431">
        <v>1</v>
      </c>
      <c r="E431">
        <v>440</v>
      </c>
      <c r="F431">
        <f t="shared" si="22"/>
        <v>440</v>
      </c>
      <c r="I431">
        <f t="shared" si="21"/>
        <v>440</v>
      </c>
      <c r="K431">
        <f t="shared" si="20"/>
        <v>0</v>
      </c>
    </row>
    <row r="432" spans="1:11" x14ac:dyDescent="0.2">
      <c r="F432">
        <f t="shared" si="22"/>
        <v>0</v>
      </c>
      <c r="I432">
        <f t="shared" si="21"/>
        <v>0</v>
      </c>
      <c r="K432">
        <f t="shared" si="20"/>
        <v>0</v>
      </c>
    </row>
    <row r="433" spans="1:11" x14ac:dyDescent="0.2">
      <c r="F433">
        <f t="shared" si="22"/>
        <v>0</v>
      </c>
      <c r="I433">
        <f t="shared" si="21"/>
        <v>0</v>
      </c>
      <c r="K433">
        <f t="shared" si="20"/>
        <v>0</v>
      </c>
    </row>
    <row r="434" spans="1:11" x14ac:dyDescent="0.2">
      <c r="A434" t="s">
        <v>20741</v>
      </c>
      <c r="B434" t="s">
        <v>18562</v>
      </c>
      <c r="C434" t="s">
        <v>20759</v>
      </c>
      <c r="D434">
        <v>1</v>
      </c>
      <c r="E434">
        <v>440</v>
      </c>
      <c r="F434">
        <f t="shared" si="22"/>
        <v>440</v>
      </c>
      <c r="I434">
        <f t="shared" si="21"/>
        <v>440</v>
      </c>
      <c r="K434">
        <f t="shared" si="20"/>
        <v>0</v>
      </c>
    </row>
    <row r="435" spans="1:11" x14ac:dyDescent="0.2">
      <c r="F435">
        <f t="shared" si="22"/>
        <v>0</v>
      </c>
      <c r="I435">
        <f t="shared" si="21"/>
        <v>0</v>
      </c>
      <c r="K435">
        <f t="shared" si="20"/>
        <v>0</v>
      </c>
    </row>
    <row r="436" spans="1:11" x14ac:dyDescent="0.2">
      <c r="F436">
        <f t="shared" si="22"/>
        <v>0</v>
      </c>
      <c r="I436">
        <f t="shared" si="21"/>
        <v>0</v>
      </c>
      <c r="K436">
        <f t="shared" si="20"/>
        <v>0</v>
      </c>
    </row>
    <row r="437" spans="1:11" x14ac:dyDescent="0.2">
      <c r="A437" t="s">
        <v>20741</v>
      </c>
      <c r="B437" t="s">
        <v>20760</v>
      </c>
      <c r="C437" t="s">
        <v>19772</v>
      </c>
      <c r="D437">
        <v>1</v>
      </c>
      <c r="E437">
        <v>300</v>
      </c>
      <c r="F437">
        <f t="shared" si="22"/>
        <v>300</v>
      </c>
      <c r="G437" t="s">
        <v>20869</v>
      </c>
      <c r="H437">
        <v>279</v>
      </c>
      <c r="I437">
        <f t="shared" si="21"/>
        <v>21</v>
      </c>
      <c r="J437">
        <v>101.63</v>
      </c>
      <c r="K437">
        <f t="shared" si="20"/>
        <v>28354.77</v>
      </c>
    </row>
    <row r="438" spans="1:11" x14ac:dyDescent="0.2">
      <c r="F438">
        <f t="shared" si="22"/>
        <v>0</v>
      </c>
      <c r="I438">
        <f t="shared" si="21"/>
        <v>0</v>
      </c>
      <c r="K438">
        <f t="shared" si="20"/>
        <v>0</v>
      </c>
    </row>
    <row r="439" spans="1:11" x14ac:dyDescent="0.2">
      <c r="F439">
        <f t="shared" si="22"/>
        <v>0</v>
      </c>
      <c r="I439">
        <f t="shared" si="21"/>
        <v>0</v>
      </c>
      <c r="K439">
        <f t="shared" si="20"/>
        <v>0</v>
      </c>
    </row>
    <row r="440" spans="1:11" x14ac:dyDescent="0.2">
      <c r="A440" t="s">
        <v>20741</v>
      </c>
      <c r="B440" t="s">
        <v>20760</v>
      </c>
      <c r="C440" t="s">
        <v>18376</v>
      </c>
      <c r="D440">
        <v>1</v>
      </c>
      <c r="E440">
        <v>300</v>
      </c>
      <c r="F440">
        <f t="shared" si="22"/>
        <v>300</v>
      </c>
      <c r="G440" t="s">
        <v>20825</v>
      </c>
      <c r="H440">
        <v>282</v>
      </c>
      <c r="I440">
        <f t="shared" si="21"/>
        <v>18</v>
      </c>
      <c r="J440">
        <v>72.849999999999994</v>
      </c>
      <c r="K440">
        <f t="shared" si="20"/>
        <v>20543.699999999997</v>
      </c>
    </row>
    <row r="441" spans="1:11" x14ac:dyDescent="0.2">
      <c r="F441">
        <f t="shared" si="22"/>
        <v>0</v>
      </c>
      <c r="I441">
        <f t="shared" si="21"/>
        <v>0</v>
      </c>
      <c r="K441">
        <f t="shared" si="20"/>
        <v>0</v>
      </c>
    </row>
    <row r="442" spans="1:11" x14ac:dyDescent="0.2">
      <c r="F442">
        <f t="shared" si="22"/>
        <v>0</v>
      </c>
      <c r="I442">
        <f t="shared" si="21"/>
        <v>0</v>
      </c>
      <c r="K442">
        <f t="shared" si="20"/>
        <v>0</v>
      </c>
    </row>
    <row r="443" spans="1:11" x14ac:dyDescent="0.2">
      <c r="A443" t="s">
        <v>20824</v>
      </c>
      <c r="B443" t="s">
        <v>19927</v>
      </c>
      <c r="C443" t="s">
        <v>20159</v>
      </c>
      <c r="D443">
        <v>1</v>
      </c>
      <c r="E443">
        <v>700</v>
      </c>
      <c r="F443">
        <f t="shared" si="22"/>
        <v>700</v>
      </c>
      <c r="I443">
        <f t="shared" si="21"/>
        <v>700</v>
      </c>
      <c r="K443">
        <f t="shared" si="20"/>
        <v>0</v>
      </c>
    </row>
    <row r="444" spans="1:11" x14ac:dyDescent="0.2">
      <c r="F444">
        <f t="shared" si="22"/>
        <v>0</v>
      </c>
      <c r="I444">
        <f t="shared" si="21"/>
        <v>0</v>
      </c>
      <c r="K444">
        <f t="shared" si="20"/>
        <v>0</v>
      </c>
    </row>
    <row r="445" spans="1:11" x14ac:dyDescent="0.2">
      <c r="F445">
        <f t="shared" si="22"/>
        <v>0</v>
      </c>
      <c r="I445">
        <f t="shared" si="21"/>
        <v>0</v>
      </c>
      <c r="K445">
        <f t="shared" si="20"/>
        <v>0</v>
      </c>
    </row>
    <row r="446" spans="1:11" x14ac:dyDescent="0.2">
      <c r="A446" t="s">
        <v>20824</v>
      </c>
      <c r="B446" t="s">
        <v>18569</v>
      </c>
      <c r="C446" t="s">
        <v>18289</v>
      </c>
      <c r="D446">
        <v>1</v>
      </c>
      <c r="E446">
        <v>700</v>
      </c>
      <c r="F446">
        <f t="shared" si="22"/>
        <v>700</v>
      </c>
      <c r="I446">
        <f t="shared" si="21"/>
        <v>700</v>
      </c>
      <c r="K446">
        <f t="shared" si="20"/>
        <v>0</v>
      </c>
    </row>
    <row r="447" spans="1:11" x14ac:dyDescent="0.2">
      <c r="F447">
        <f t="shared" si="22"/>
        <v>0</v>
      </c>
      <c r="I447">
        <f t="shared" si="21"/>
        <v>0</v>
      </c>
      <c r="K447">
        <f t="shared" si="20"/>
        <v>0</v>
      </c>
    </row>
    <row r="448" spans="1:11" x14ac:dyDescent="0.2">
      <c r="F448">
        <f t="shared" si="22"/>
        <v>0</v>
      </c>
      <c r="I448">
        <f t="shared" si="21"/>
        <v>0</v>
      </c>
      <c r="K448">
        <f t="shared" si="20"/>
        <v>0</v>
      </c>
    </row>
    <row r="449" spans="1:11" x14ac:dyDescent="0.2">
      <c r="A449" t="s">
        <v>20824</v>
      </c>
      <c r="B449" t="s">
        <v>18579</v>
      </c>
      <c r="C449" t="s">
        <v>20571</v>
      </c>
      <c r="D449">
        <v>1</v>
      </c>
      <c r="E449">
        <v>700</v>
      </c>
      <c r="F449">
        <f t="shared" si="22"/>
        <v>700</v>
      </c>
      <c r="I449">
        <f t="shared" si="21"/>
        <v>700</v>
      </c>
      <c r="K449">
        <f t="shared" si="20"/>
        <v>0</v>
      </c>
    </row>
    <row r="450" spans="1:11" x14ac:dyDescent="0.2">
      <c r="F450">
        <f t="shared" si="22"/>
        <v>0</v>
      </c>
      <c r="I450">
        <f t="shared" si="21"/>
        <v>0</v>
      </c>
      <c r="K450">
        <f t="shared" si="20"/>
        <v>0</v>
      </c>
    </row>
    <row r="451" spans="1:11" x14ac:dyDescent="0.2">
      <c r="F451">
        <f t="shared" si="22"/>
        <v>0</v>
      </c>
      <c r="I451">
        <f t="shared" si="21"/>
        <v>0</v>
      </c>
      <c r="K451">
        <f t="shared" ref="K451:K496" si="23">H451*J451</f>
        <v>0</v>
      </c>
    </row>
    <row r="452" spans="1:11" x14ac:dyDescent="0.2">
      <c r="F452">
        <f t="shared" si="22"/>
        <v>0</v>
      </c>
      <c r="I452">
        <f t="shared" ref="I452:I496" si="24">F452-H452</f>
        <v>0</v>
      </c>
      <c r="K452">
        <f t="shared" si="23"/>
        <v>0</v>
      </c>
    </row>
    <row r="453" spans="1:11" x14ac:dyDescent="0.2">
      <c r="F453">
        <f t="shared" ref="F453:F495" si="25">D453*E453</f>
        <v>0</v>
      </c>
      <c r="I453">
        <f t="shared" si="24"/>
        <v>0</v>
      </c>
      <c r="K453">
        <f t="shared" si="23"/>
        <v>0</v>
      </c>
    </row>
    <row r="454" spans="1:11" x14ac:dyDescent="0.2">
      <c r="F454">
        <f t="shared" si="25"/>
        <v>0</v>
      </c>
      <c r="I454">
        <f t="shared" si="24"/>
        <v>0</v>
      </c>
      <c r="K454">
        <f t="shared" si="23"/>
        <v>0</v>
      </c>
    </row>
    <row r="455" spans="1:11" x14ac:dyDescent="0.2">
      <c r="F455">
        <f t="shared" si="25"/>
        <v>0</v>
      </c>
      <c r="I455">
        <f t="shared" si="24"/>
        <v>0</v>
      </c>
      <c r="K455">
        <f t="shared" si="23"/>
        <v>0</v>
      </c>
    </row>
    <row r="456" spans="1:11" x14ac:dyDescent="0.2">
      <c r="F456">
        <f t="shared" si="25"/>
        <v>0</v>
      </c>
      <c r="I456">
        <f t="shared" si="24"/>
        <v>0</v>
      </c>
      <c r="K456">
        <f t="shared" si="23"/>
        <v>0</v>
      </c>
    </row>
    <row r="457" spans="1:11" x14ac:dyDescent="0.2">
      <c r="F457">
        <f t="shared" si="25"/>
        <v>0</v>
      </c>
      <c r="I457">
        <f t="shared" si="24"/>
        <v>0</v>
      </c>
      <c r="K457">
        <f t="shared" si="23"/>
        <v>0</v>
      </c>
    </row>
    <row r="458" spans="1:11" x14ac:dyDescent="0.2">
      <c r="F458">
        <f t="shared" si="25"/>
        <v>0</v>
      </c>
      <c r="I458">
        <f t="shared" si="24"/>
        <v>0</v>
      </c>
      <c r="K458">
        <f t="shared" si="23"/>
        <v>0</v>
      </c>
    </row>
    <row r="459" spans="1:11" x14ac:dyDescent="0.2">
      <c r="F459">
        <f t="shared" si="25"/>
        <v>0</v>
      </c>
      <c r="I459">
        <f t="shared" si="24"/>
        <v>0</v>
      </c>
      <c r="K459">
        <f t="shared" si="23"/>
        <v>0</v>
      </c>
    </row>
    <row r="460" spans="1:11" x14ac:dyDescent="0.2">
      <c r="F460">
        <f t="shared" si="25"/>
        <v>0</v>
      </c>
      <c r="I460">
        <f t="shared" si="24"/>
        <v>0</v>
      </c>
      <c r="K460">
        <f t="shared" si="23"/>
        <v>0</v>
      </c>
    </row>
    <row r="461" spans="1:11" x14ac:dyDescent="0.2">
      <c r="F461">
        <f t="shared" si="25"/>
        <v>0</v>
      </c>
      <c r="I461">
        <f t="shared" si="24"/>
        <v>0</v>
      </c>
      <c r="K461">
        <f t="shared" si="23"/>
        <v>0</v>
      </c>
    </row>
    <row r="462" spans="1:11" x14ac:dyDescent="0.2">
      <c r="F462">
        <f t="shared" si="25"/>
        <v>0</v>
      </c>
      <c r="I462">
        <f t="shared" si="24"/>
        <v>0</v>
      </c>
      <c r="K462">
        <f t="shared" si="23"/>
        <v>0</v>
      </c>
    </row>
    <row r="463" spans="1:11" x14ac:dyDescent="0.2">
      <c r="F463">
        <f t="shared" si="25"/>
        <v>0</v>
      </c>
      <c r="I463">
        <f t="shared" si="24"/>
        <v>0</v>
      </c>
      <c r="K463">
        <f t="shared" si="23"/>
        <v>0</v>
      </c>
    </row>
    <row r="464" spans="1:11" x14ac:dyDescent="0.2">
      <c r="F464">
        <f t="shared" si="25"/>
        <v>0</v>
      </c>
      <c r="I464">
        <f t="shared" si="24"/>
        <v>0</v>
      </c>
      <c r="K464">
        <f t="shared" si="23"/>
        <v>0</v>
      </c>
    </row>
    <row r="465" spans="6:11" x14ac:dyDescent="0.2">
      <c r="F465">
        <f t="shared" si="25"/>
        <v>0</v>
      </c>
      <c r="I465">
        <f t="shared" si="24"/>
        <v>0</v>
      </c>
      <c r="K465">
        <f t="shared" si="23"/>
        <v>0</v>
      </c>
    </row>
    <row r="466" spans="6:11" x14ac:dyDescent="0.2">
      <c r="F466">
        <f t="shared" si="25"/>
        <v>0</v>
      </c>
      <c r="I466">
        <f t="shared" si="24"/>
        <v>0</v>
      </c>
      <c r="K466">
        <f t="shared" si="23"/>
        <v>0</v>
      </c>
    </row>
    <row r="467" spans="6:11" x14ac:dyDescent="0.2">
      <c r="F467">
        <f t="shared" si="25"/>
        <v>0</v>
      </c>
      <c r="I467">
        <f t="shared" si="24"/>
        <v>0</v>
      </c>
      <c r="K467">
        <f t="shared" si="23"/>
        <v>0</v>
      </c>
    </row>
    <row r="468" spans="6:11" x14ac:dyDescent="0.2">
      <c r="F468">
        <f t="shared" si="25"/>
        <v>0</v>
      </c>
      <c r="I468">
        <f t="shared" si="24"/>
        <v>0</v>
      </c>
      <c r="K468">
        <f t="shared" si="23"/>
        <v>0</v>
      </c>
    </row>
    <row r="469" spans="6:11" x14ac:dyDescent="0.2">
      <c r="F469">
        <f t="shared" si="25"/>
        <v>0</v>
      </c>
      <c r="I469">
        <f t="shared" si="24"/>
        <v>0</v>
      </c>
      <c r="K469">
        <f t="shared" si="23"/>
        <v>0</v>
      </c>
    </row>
    <row r="470" spans="6:11" x14ac:dyDescent="0.2">
      <c r="F470">
        <f t="shared" si="25"/>
        <v>0</v>
      </c>
      <c r="I470">
        <f t="shared" si="24"/>
        <v>0</v>
      </c>
      <c r="K470">
        <f t="shared" si="23"/>
        <v>0</v>
      </c>
    </row>
    <row r="471" spans="6:11" x14ac:dyDescent="0.2">
      <c r="F471">
        <f t="shared" si="25"/>
        <v>0</v>
      </c>
      <c r="I471">
        <f t="shared" si="24"/>
        <v>0</v>
      </c>
      <c r="K471">
        <f t="shared" si="23"/>
        <v>0</v>
      </c>
    </row>
    <row r="472" spans="6:11" x14ac:dyDescent="0.2">
      <c r="F472">
        <f t="shared" si="25"/>
        <v>0</v>
      </c>
      <c r="I472">
        <f t="shared" si="24"/>
        <v>0</v>
      </c>
      <c r="K472">
        <f t="shared" si="23"/>
        <v>0</v>
      </c>
    </row>
    <row r="473" spans="6:11" x14ac:dyDescent="0.2">
      <c r="F473">
        <f t="shared" si="25"/>
        <v>0</v>
      </c>
      <c r="I473">
        <f t="shared" si="24"/>
        <v>0</v>
      </c>
      <c r="K473">
        <f t="shared" si="23"/>
        <v>0</v>
      </c>
    </row>
    <row r="474" spans="6:11" x14ac:dyDescent="0.2">
      <c r="F474">
        <f t="shared" si="25"/>
        <v>0</v>
      </c>
      <c r="I474">
        <f t="shared" si="24"/>
        <v>0</v>
      </c>
      <c r="K474">
        <f t="shared" si="23"/>
        <v>0</v>
      </c>
    </row>
    <row r="475" spans="6:11" x14ac:dyDescent="0.2">
      <c r="F475">
        <f t="shared" si="25"/>
        <v>0</v>
      </c>
      <c r="I475">
        <f t="shared" si="24"/>
        <v>0</v>
      </c>
      <c r="K475">
        <f t="shared" si="23"/>
        <v>0</v>
      </c>
    </row>
    <row r="476" spans="6:11" x14ac:dyDescent="0.2">
      <c r="F476">
        <f t="shared" si="25"/>
        <v>0</v>
      </c>
      <c r="I476">
        <f t="shared" si="24"/>
        <v>0</v>
      </c>
      <c r="K476">
        <f t="shared" si="23"/>
        <v>0</v>
      </c>
    </row>
    <row r="477" spans="6:11" x14ac:dyDescent="0.2">
      <c r="F477">
        <f t="shared" si="25"/>
        <v>0</v>
      </c>
      <c r="I477">
        <f t="shared" si="24"/>
        <v>0</v>
      </c>
      <c r="K477">
        <f t="shared" si="23"/>
        <v>0</v>
      </c>
    </row>
    <row r="478" spans="6:11" x14ac:dyDescent="0.2">
      <c r="F478">
        <f t="shared" si="25"/>
        <v>0</v>
      </c>
      <c r="I478">
        <f t="shared" si="24"/>
        <v>0</v>
      </c>
      <c r="K478">
        <f t="shared" si="23"/>
        <v>0</v>
      </c>
    </row>
    <row r="479" spans="6:11" x14ac:dyDescent="0.2">
      <c r="F479">
        <f t="shared" si="25"/>
        <v>0</v>
      </c>
      <c r="I479">
        <f t="shared" si="24"/>
        <v>0</v>
      </c>
      <c r="K479">
        <f t="shared" si="23"/>
        <v>0</v>
      </c>
    </row>
    <row r="480" spans="6:11" x14ac:dyDescent="0.2">
      <c r="F480">
        <f t="shared" si="25"/>
        <v>0</v>
      </c>
      <c r="I480">
        <f t="shared" si="24"/>
        <v>0</v>
      </c>
      <c r="K480">
        <f t="shared" si="23"/>
        <v>0</v>
      </c>
    </row>
    <row r="481" spans="6:11" x14ac:dyDescent="0.2">
      <c r="F481">
        <f t="shared" si="25"/>
        <v>0</v>
      </c>
      <c r="I481">
        <f t="shared" si="24"/>
        <v>0</v>
      </c>
      <c r="K481">
        <f t="shared" si="23"/>
        <v>0</v>
      </c>
    </row>
    <row r="482" spans="6:11" x14ac:dyDescent="0.2">
      <c r="F482">
        <f t="shared" si="25"/>
        <v>0</v>
      </c>
      <c r="I482">
        <f t="shared" si="24"/>
        <v>0</v>
      </c>
      <c r="K482">
        <f t="shared" si="23"/>
        <v>0</v>
      </c>
    </row>
    <row r="483" spans="6:11" x14ac:dyDescent="0.2">
      <c r="F483">
        <f t="shared" si="25"/>
        <v>0</v>
      </c>
      <c r="I483">
        <f t="shared" si="24"/>
        <v>0</v>
      </c>
      <c r="K483">
        <f t="shared" si="23"/>
        <v>0</v>
      </c>
    </row>
    <row r="484" spans="6:11" x14ac:dyDescent="0.2">
      <c r="F484">
        <f t="shared" si="25"/>
        <v>0</v>
      </c>
      <c r="I484">
        <f t="shared" si="24"/>
        <v>0</v>
      </c>
      <c r="K484">
        <f t="shared" si="23"/>
        <v>0</v>
      </c>
    </row>
    <row r="485" spans="6:11" x14ac:dyDescent="0.2">
      <c r="F485">
        <f t="shared" si="25"/>
        <v>0</v>
      </c>
      <c r="I485">
        <f t="shared" si="24"/>
        <v>0</v>
      </c>
      <c r="K485">
        <f t="shared" si="23"/>
        <v>0</v>
      </c>
    </row>
    <row r="486" spans="6:11" x14ac:dyDescent="0.2">
      <c r="F486">
        <f t="shared" si="25"/>
        <v>0</v>
      </c>
      <c r="I486">
        <f t="shared" si="24"/>
        <v>0</v>
      </c>
      <c r="K486">
        <f t="shared" si="23"/>
        <v>0</v>
      </c>
    </row>
    <row r="487" spans="6:11" x14ac:dyDescent="0.2">
      <c r="F487">
        <f t="shared" si="25"/>
        <v>0</v>
      </c>
      <c r="I487">
        <f t="shared" si="24"/>
        <v>0</v>
      </c>
      <c r="K487">
        <f t="shared" si="23"/>
        <v>0</v>
      </c>
    </row>
    <row r="488" spans="6:11" x14ac:dyDescent="0.2">
      <c r="F488">
        <f t="shared" si="25"/>
        <v>0</v>
      </c>
      <c r="I488">
        <f t="shared" si="24"/>
        <v>0</v>
      </c>
      <c r="K488">
        <f t="shared" si="23"/>
        <v>0</v>
      </c>
    </row>
    <row r="489" spans="6:11" x14ac:dyDescent="0.2">
      <c r="F489">
        <f t="shared" si="25"/>
        <v>0</v>
      </c>
      <c r="I489">
        <f t="shared" si="24"/>
        <v>0</v>
      </c>
      <c r="K489">
        <f t="shared" si="23"/>
        <v>0</v>
      </c>
    </row>
    <row r="490" spans="6:11" x14ac:dyDescent="0.2">
      <c r="F490">
        <f t="shared" si="25"/>
        <v>0</v>
      </c>
      <c r="I490">
        <f t="shared" si="24"/>
        <v>0</v>
      </c>
      <c r="K490">
        <f t="shared" si="23"/>
        <v>0</v>
      </c>
    </row>
    <row r="491" spans="6:11" x14ac:dyDescent="0.2">
      <c r="F491">
        <f t="shared" si="25"/>
        <v>0</v>
      </c>
      <c r="I491">
        <f t="shared" si="24"/>
        <v>0</v>
      </c>
      <c r="K491">
        <f t="shared" si="23"/>
        <v>0</v>
      </c>
    </row>
    <row r="492" spans="6:11" x14ac:dyDescent="0.2">
      <c r="F492">
        <f t="shared" si="25"/>
        <v>0</v>
      </c>
      <c r="I492">
        <f t="shared" si="24"/>
        <v>0</v>
      </c>
      <c r="K492">
        <f t="shared" si="23"/>
        <v>0</v>
      </c>
    </row>
    <row r="493" spans="6:11" x14ac:dyDescent="0.2">
      <c r="F493">
        <f t="shared" si="25"/>
        <v>0</v>
      </c>
      <c r="I493">
        <f t="shared" si="24"/>
        <v>0</v>
      </c>
      <c r="K493">
        <f t="shared" si="23"/>
        <v>0</v>
      </c>
    </row>
    <row r="494" spans="6:11" x14ac:dyDescent="0.2">
      <c r="F494">
        <f t="shared" si="25"/>
        <v>0</v>
      </c>
      <c r="I494">
        <f t="shared" si="24"/>
        <v>0</v>
      </c>
      <c r="K494">
        <f t="shared" si="23"/>
        <v>0</v>
      </c>
    </row>
    <row r="495" spans="6:11" x14ac:dyDescent="0.2">
      <c r="F495">
        <f t="shared" si="25"/>
        <v>0</v>
      </c>
      <c r="I495">
        <f t="shared" si="24"/>
        <v>0</v>
      </c>
      <c r="K495">
        <f t="shared" si="23"/>
        <v>0</v>
      </c>
    </row>
    <row r="496" spans="6:11" x14ac:dyDescent="0.2">
      <c r="I496">
        <f t="shared" si="24"/>
        <v>0</v>
      </c>
      <c r="K496">
        <f t="shared" si="23"/>
        <v>0</v>
      </c>
    </row>
  </sheetData>
  <mergeCells count="1">
    <mergeCell ref="A1:C3"/>
  </mergeCells>
  <pageMargins left="0.7" right="0.7" top="0.75" bottom="0.75" header="0.3" footer="0.3"/>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dimension ref="A1:K343"/>
  <sheetViews>
    <sheetView topLeftCell="A276" zoomScale="107" workbookViewId="0">
      <selection activeCell="E272" sqref="E272"/>
    </sheetView>
  </sheetViews>
  <sheetFormatPr baseColWidth="10" defaultRowHeight="12.75" x14ac:dyDescent="0.2"/>
  <cols>
    <col min="1" max="1" width="12.875" customWidth="1"/>
    <col min="2" max="2" width="12.125" customWidth="1"/>
    <col min="3" max="3" width="13.875" customWidth="1"/>
    <col min="4" max="4" width="15.125" customWidth="1"/>
    <col min="5" max="5" width="13.375" customWidth="1"/>
    <col min="6" max="6" width="13.5" customWidth="1"/>
    <col min="7" max="7" width="21" customWidth="1"/>
    <col min="8" max="8" width="20.5" customWidth="1"/>
    <col min="9" max="9" width="18.875" customWidth="1"/>
    <col min="10" max="10" width="14.625" customWidth="1"/>
    <col min="11" max="11" width="16.625" customWidth="1"/>
  </cols>
  <sheetData>
    <row r="1" spans="1:11" x14ac:dyDescent="0.2">
      <c r="A1" s="127" t="s">
        <v>18257</v>
      </c>
      <c r="B1" s="128"/>
      <c r="C1" s="129"/>
    </row>
    <row r="2" spans="1:11" x14ac:dyDescent="0.2">
      <c r="A2" s="130"/>
      <c r="B2" s="131"/>
      <c r="C2" s="132"/>
    </row>
    <row r="3" spans="1:11" x14ac:dyDescent="0.2">
      <c r="A3" s="133"/>
      <c r="B3" s="134"/>
      <c r="C3" s="135"/>
    </row>
    <row r="4" spans="1:11" ht="13.5" thickBot="1" x14ac:dyDescent="0.25"/>
    <row r="5" spans="1:11" ht="18.75" thickBot="1" x14ac:dyDescent="0.3">
      <c r="A5" s="3" t="s">
        <v>6476</v>
      </c>
      <c r="B5" s="3" t="s">
        <v>6814</v>
      </c>
      <c r="C5" s="3" t="s">
        <v>7844</v>
      </c>
      <c r="D5" s="3" t="s">
        <v>7684</v>
      </c>
      <c r="E5" s="3" t="s">
        <v>7848</v>
      </c>
      <c r="F5" s="4" t="s">
        <v>6904</v>
      </c>
      <c r="G5" s="3" t="s">
        <v>6829</v>
      </c>
      <c r="H5" s="3" t="s">
        <v>6844</v>
      </c>
      <c r="I5" s="3" t="s">
        <v>6404</v>
      </c>
      <c r="J5" s="3" t="s">
        <v>7022</v>
      </c>
      <c r="K5" s="3" t="s">
        <v>6312</v>
      </c>
    </row>
    <row r="6" spans="1:11" x14ac:dyDescent="0.2">
      <c r="A6" t="s">
        <v>18251</v>
      </c>
      <c r="B6" t="s">
        <v>18296</v>
      </c>
      <c r="C6" s="110" t="s">
        <v>18297</v>
      </c>
      <c r="D6">
        <v>1</v>
      </c>
      <c r="E6">
        <v>272</v>
      </c>
      <c r="F6">
        <f t="shared" ref="F6:F69" si="0">D6*E6</f>
        <v>272</v>
      </c>
      <c r="G6" t="s">
        <v>21695</v>
      </c>
      <c r="H6">
        <v>271</v>
      </c>
      <c r="I6">
        <f t="shared" ref="I6:I69" si="1">F6-H6</f>
        <v>1</v>
      </c>
      <c r="J6">
        <v>71.97</v>
      </c>
      <c r="K6">
        <f t="shared" ref="K6:K69" si="2">H6*J6</f>
        <v>19503.87</v>
      </c>
    </row>
    <row r="7" spans="1:11" x14ac:dyDescent="0.2">
      <c r="F7">
        <f t="shared" si="0"/>
        <v>0</v>
      </c>
      <c r="I7">
        <f t="shared" si="1"/>
        <v>0</v>
      </c>
      <c r="K7">
        <f t="shared" si="2"/>
        <v>0</v>
      </c>
    </row>
    <row r="8" spans="1:11" x14ac:dyDescent="0.2">
      <c r="F8">
        <f t="shared" si="0"/>
        <v>0</v>
      </c>
      <c r="I8">
        <f t="shared" si="1"/>
        <v>0</v>
      </c>
      <c r="K8">
        <f t="shared" si="2"/>
        <v>0</v>
      </c>
    </row>
    <row r="9" spans="1:11" x14ac:dyDescent="0.2">
      <c r="A9" t="s">
        <v>18251</v>
      </c>
      <c r="B9" t="s">
        <v>18298</v>
      </c>
      <c r="C9" s="110" t="s">
        <v>18299</v>
      </c>
      <c r="D9">
        <v>1</v>
      </c>
      <c r="E9">
        <v>272</v>
      </c>
      <c r="F9">
        <f t="shared" si="0"/>
        <v>272</v>
      </c>
      <c r="G9" t="s">
        <v>21730</v>
      </c>
      <c r="H9">
        <v>272</v>
      </c>
      <c r="I9">
        <f t="shared" si="1"/>
        <v>0</v>
      </c>
      <c r="J9">
        <v>65.930000000000007</v>
      </c>
      <c r="K9">
        <f t="shared" si="2"/>
        <v>17932.960000000003</v>
      </c>
    </row>
    <row r="10" spans="1:11" x14ac:dyDescent="0.2">
      <c r="F10">
        <f t="shared" si="0"/>
        <v>0</v>
      </c>
      <c r="I10">
        <f t="shared" si="1"/>
        <v>0</v>
      </c>
      <c r="K10">
        <f t="shared" si="2"/>
        <v>0</v>
      </c>
    </row>
    <row r="11" spans="1:11" x14ac:dyDescent="0.2">
      <c r="F11">
        <f t="shared" si="0"/>
        <v>0</v>
      </c>
      <c r="I11">
        <f t="shared" si="1"/>
        <v>0</v>
      </c>
      <c r="K11">
        <f t="shared" si="2"/>
        <v>0</v>
      </c>
    </row>
    <row r="12" spans="1:11" x14ac:dyDescent="0.2">
      <c r="A12" t="s">
        <v>18251</v>
      </c>
      <c r="B12" t="s">
        <v>18298</v>
      </c>
      <c r="C12" s="110" t="s">
        <v>18300</v>
      </c>
      <c r="D12">
        <v>1</v>
      </c>
      <c r="E12">
        <v>272</v>
      </c>
      <c r="F12">
        <f t="shared" si="0"/>
        <v>272</v>
      </c>
      <c r="G12" t="s">
        <v>21716</v>
      </c>
      <c r="H12">
        <v>272</v>
      </c>
      <c r="I12">
        <f t="shared" si="1"/>
        <v>0</v>
      </c>
      <c r="J12">
        <v>83.04</v>
      </c>
      <c r="K12">
        <f t="shared" si="2"/>
        <v>22586.880000000001</v>
      </c>
    </row>
    <row r="13" spans="1:11" x14ac:dyDescent="0.2">
      <c r="F13">
        <f t="shared" si="0"/>
        <v>0</v>
      </c>
      <c r="I13">
        <f t="shared" si="1"/>
        <v>0</v>
      </c>
      <c r="K13">
        <f t="shared" si="2"/>
        <v>0</v>
      </c>
    </row>
    <row r="14" spans="1:11" x14ac:dyDescent="0.2">
      <c r="F14">
        <f t="shared" si="0"/>
        <v>0</v>
      </c>
      <c r="I14">
        <f t="shared" si="1"/>
        <v>0</v>
      </c>
      <c r="K14">
        <f t="shared" si="2"/>
        <v>0</v>
      </c>
    </row>
    <row r="15" spans="1:11" x14ac:dyDescent="0.2">
      <c r="A15" t="s">
        <v>18251</v>
      </c>
      <c r="B15" t="s">
        <v>18298</v>
      </c>
      <c r="C15" s="110" t="s">
        <v>18301</v>
      </c>
      <c r="D15">
        <v>1</v>
      </c>
      <c r="E15">
        <v>272</v>
      </c>
      <c r="F15">
        <f t="shared" si="0"/>
        <v>272</v>
      </c>
      <c r="G15" t="s">
        <v>18253</v>
      </c>
      <c r="H15">
        <v>272</v>
      </c>
      <c r="I15">
        <f t="shared" si="1"/>
        <v>0</v>
      </c>
      <c r="J15">
        <v>62.01</v>
      </c>
      <c r="K15">
        <f t="shared" si="2"/>
        <v>16866.72</v>
      </c>
    </row>
    <row r="16" spans="1:11" x14ac:dyDescent="0.2">
      <c r="F16">
        <f t="shared" si="0"/>
        <v>0</v>
      </c>
      <c r="I16">
        <f t="shared" si="1"/>
        <v>0</v>
      </c>
      <c r="K16">
        <f t="shared" si="2"/>
        <v>0</v>
      </c>
    </row>
    <row r="17" spans="1:11" x14ac:dyDescent="0.2">
      <c r="F17">
        <f t="shared" si="0"/>
        <v>0</v>
      </c>
      <c r="I17">
        <f t="shared" si="1"/>
        <v>0</v>
      </c>
      <c r="K17">
        <f t="shared" si="2"/>
        <v>0</v>
      </c>
    </row>
    <row r="18" spans="1:11" x14ac:dyDescent="0.2">
      <c r="A18" t="s">
        <v>18251</v>
      </c>
      <c r="B18" t="s">
        <v>18298</v>
      </c>
      <c r="C18" s="110" t="s">
        <v>18302</v>
      </c>
      <c r="D18">
        <v>1</v>
      </c>
      <c r="E18">
        <v>272</v>
      </c>
      <c r="F18">
        <f t="shared" si="0"/>
        <v>272</v>
      </c>
      <c r="G18" t="s">
        <v>18403</v>
      </c>
      <c r="H18">
        <v>271</v>
      </c>
      <c r="I18">
        <f t="shared" si="1"/>
        <v>1</v>
      </c>
      <c r="J18">
        <v>59.82</v>
      </c>
      <c r="K18">
        <f t="shared" si="2"/>
        <v>16211.22</v>
      </c>
    </row>
    <row r="19" spans="1:11" x14ac:dyDescent="0.2">
      <c r="F19">
        <f t="shared" si="0"/>
        <v>0</v>
      </c>
      <c r="I19">
        <f t="shared" si="1"/>
        <v>0</v>
      </c>
      <c r="K19">
        <f t="shared" si="2"/>
        <v>0</v>
      </c>
    </row>
    <row r="20" spans="1:11" x14ac:dyDescent="0.2">
      <c r="F20">
        <f t="shared" si="0"/>
        <v>0</v>
      </c>
      <c r="I20">
        <f t="shared" si="1"/>
        <v>0</v>
      </c>
      <c r="K20">
        <f t="shared" si="2"/>
        <v>0</v>
      </c>
    </row>
    <row r="21" spans="1:11" x14ac:dyDescent="0.2">
      <c r="F21">
        <f t="shared" si="0"/>
        <v>0</v>
      </c>
      <c r="I21">
        <f t="shared" si="1"/>
        <v>0</v>
      </c>
      <c r="K21">
        <f t="shared" si="2"/>
        <v>0</v>
      </c>
    </row>
    <row r="22" spans="1:11" x14ac:dyDescent="0.2">
      <c r="A22" t="s">
        <v>18251</v>
      </c>
      <c r="B22" t="s">
        <v>18304</v>
      </c>
      <c r="C22" s="110" t="s">
        <v>18303</v>
      </c>
      <c r="D22">
        <v>1</v>
      </c>
      <c r="E22">
        <v>598</v>
      </c>
      <c r="F22">
        <f t="shared" si="0"/>
        <v>598</v>
      </c>
      <c r="G22" t="s">
        <v>18721</v>
      </c>
      <c r="H22">
        <v>582</v>
      </c>
      <c r="I22">
        <f t="shared" si="1"/>
        <v>16</v>
      </c>
      <c r="J22">
        <v>76.459999999999994</v>
      </c>
      <c r="K22">
        <f t="shared" si="2"/>
        <v>44499.719999999994</v>
      </c>
    </row>
    <row r="23" spans="1:11" x14ac:dyDescent="0.2">
      <c r="F23">
        <f t="shared" si="0"/>
        <v>0</v>
      </c>
      <c r="I23">
        <f t="shared" si="1"/>
        <v>0</v>
      </c>
      <c r="K23">
        <f t="shared" si="2"/>
        <v>0</v>
      </c>
    </row>
    <row r="24" spans="1:11" x14ac:dyDescent="0.2">
      <c r="F24">
        <f t="shared" si="0"/>
        <v>0</v>
      </c>
      <c r="I24">
        <f t="shared" si="1"/>
        <v>0</v>
      </c>
      <c r="K24">
        <f t="shared" si="2"/>
        <v>0</v>
      </c>
    </row>
    <row r="25" spans="1:11" x14ac:dyDescent="0.2">
      <c r="A25" t="s">
        <v>18251</v>
      </c>
      <c r="B25" t="s">
        <v>18305</v>
      </c>
      <c r="C25" s="110" t="s">
        <v>18306</v>
      </c>
      <c r="D25">
        <v>1</v>
      </c>
      <c r="E25">
        <v>1000</v>
      </c>
      <c r="F25">
        <f t="shared" si="0"/>
        <v>1000</v>
      </c>
      <c r="G25" t="s">
        <v>18721</v>
      </c>
      <c r="H25">
        <v>591</v>
      </c>
      <c r="I25">
        <f t="shared" si="1"/>
        <v>409</v>
      </c>
      <c r="J25">
        <v>80.22</v>
      </c>
      <c r="K25">
        <f t="shared" si="2"/>
        <v>47410.02</v>
      </c>
    </row>
    <row r="26" spans="1:11" x14ac:dyDescent="0.2">
      <c r="F26">
        <f t="shared" si="0"/>
        <v>0</v>
      </c>
      <c r="I26">
        <f t="shared" si="1"/>
        <v>0</v>
      </c>
      <c r="K26">
        <f t="shared" si="2"/>
        <v>0</v>
      </c>
    </row>
    <row r="27" spans="1:11" x14ac:dyDescent="0.2">
      <c r="F27">
        <f t="shared" si="0"/>
        <v>0</v>
      </c>
      <c r="I27">
        <f t="shared" si="1"/>
        <v>0</v>
      </c>
      <c r="K27">
        <f t="shared" si="2"/>
        <v>0</v>
      </c>
    </row>
    <row r="28" spans="1:11" x14ac:dyDescent="0.2">
      <c r="A28" t="s">
        <v>18251</v>
      </c>
      <c r="B28" t="s">
        <v>18305</v>
      </c>
      <c r="C28" s="110" t="s">
        <v>18307</v>
      </c>
      <c r="D28">
        <v>1</v>
      </c>
      <c r="E28">
        <v>545</v>
      </c>
      <c r="F28">
        <f t="shared" si="0"/>
        <v>545</v>
      </c>
      <c r="G28" t="s">
        <v>21687</v>
      </c>
      <c r="H28">
        <v>548</v>
      </c>
      <c r="I28">
        <f t="shared" si="1"/>
        <v>-3</v>
      </c>
      <c r="J28">
        <v>88.36</v>
      </c>
      <c r="K28">
        <f t="shared" si="2"/>
        <v>48421.279999999999</v>
      </c>
    </row>
    <row r="29" spans="1:11" x14ac:dyDescent="0.2">
      <c r="F29">
        <f t="shared" si="0"/>
        <v>0</v>
      </c>
      <c r="I29">
        <f t="shared" si="1"/>
        <v>0</v>
      </c>
      <c r="K29">
        <f t="shared" si="2"/>
        <v>0</v>
      </c>
    </row>
    <row r="30" spans="1:11" x14ac:dyDescent="0.2">
      <c r="F30">
        <f t="shared" si="0"/>
        <v>0</v>
      </c>
      <c r="I30">
        <f t="shared" si="1"/>
        <v>0</v>
      </c>
      <c r="K30">
        <f t="shared" si="2"/>
        <v>0</v>
      </c>
    </row>
    <row r="31" spans="1:11" x14ac:dyDescent="0.2">
      <c r="A31" t="s">
        <v>18251</v>
      </c>
      <c r="B31" t="s">
        <v>18305</v>
      </c>
      <c r="C31" s="110" t="s">
        <v>18308</v>
      </c>
      <c r="D31">
        <v>1</v>
      </c>
      <c r="E31">
        <v>552</v>
      </c>
      <c r="F31">
        <f t="shared" si="0"/>
        <v>552</v>
      </c>
      <c r="G31" t="s">
        <v>21731</v>
      </c>
      <c r="H31">
        <v>544</v>
      </c>
      <c r="I31">
        <f t="shared" si="1"/>
        <v>8</v>
      </c>
      <c r="J31">
        <v>60.45</v>
      </c>
      <c r="K31">
        <f t="shared" si="2"/>
        <v>32884.800000000003</v>
      </c>
    </row>
    <row r="32" spans="1:11" x14ac:dyDescent="0.2">
      <c r="F32">
        <f t="shared" si="0"/>
        <v>0</v>
      </c>
      <c r="I32">
        <f t="shared" si="1"/>
        <v>0</v>
      </c>
      <c r="K32">
        <f t="shared" si="2"/>
        <v>0</v>
      </c>
    </row>
    <row r="33" spans="1:11" x14ac:dyDescent="0.2">
      <c r="F33">
        <f t="shared" si="0"/>
        <v>0</v>
      </c>
      <c r="I33">
        <f t="shared" si="1"/>
        <v>0</v>
      </c>
      <c r="K33">
        <f t="shared" si="2"/>
        <v>0</v>
      </c>
    </row>
    <row r="34" spans="1:11" x14ac:dyDescent="0.2">
      <c r="A34" t="s">
        <v>18392</v>
      </c>
      <c r="B34" t="s">
        <v>18504</v>
      </c>
      <c r="C34" s="110" t="s">
        <v>17668</v>
      </c>
      <c r="D34">
        <v>1</v>
      </c>
      <c r="E34">
        <v>303</v>
      </c>
      <c r="F34">
        <f t="shared" si="0"/>
        <v>303</v>
      </c>
      <c r="G34" s="89" t="s">
        <v>18607</v>
      </c>
      <c r="I34">
        <f t="shared" si="1"/>
        <v>303</v>
      </c>
      <c r="K34">
        <f t="shared" si="2"/>
        <v>0</v>
      </c>
    </row>
    <row r="35" spans="1:11" x14ac:dyDescent="0.2">
      <c r="F35">
        <f t="shared" si="0"/>
        <v>0</v>
      </c>
      <c r="I35">
        <f t="shared" si="1"/>
        <v>0</v>
      </c>
      <c r="K35">
        <f t="shared" si="2"/>
        <v>0</v>
      </c>
    </row>
    <row r="36" spans="1:11" x14ac:dyDescent="0.2">
      <c r="F36">
        <f t="shared" si="0"/>
        <v>0</v>
      </c>
      <c r="I36">
        <f t="shared" si="1"/>
        <v>0</v>
      </c>
      <c r="K36">
        <f t="shared" si="2"/>
        <v>0</v>
      </c>
    </row>
    <row r="37" spans="1:11" x14ac:dyDescent="0.2">
      <c r="A37" t="s">
        <v>18392</v>
      </c>
      <c r="B37" t="s">
        <v>18504</v>
      </c>
      <c r="C37" s="110" t="s">
        <v>17629</v>
      </c>
      <c r="D37">
        <v>1</v>
      </c>
      <c r="E37">
        <v>303</v>
      </c>
      <c r="F37">
        <f t="shared" si="0"/>
        <v>303</v>
      </c>
      <c r="G37" t="s">
        <v>21729</v>
      </c>
      <c r="H37">
        <v>297</v>
      </c>
      <c r="I37">
        <f t="shared" si="1"/>
        <v>6</v>
      </c>
      <c r="J37">
        <v>96.48</v>
      </c>
      <c r="K37">
        <f t="shared" si="2"/>
        <v>28654.560000000001</v>
      </c>
    </row>
    <row r="38" spans="1:11" x14ac:dyDescent="0.2">
      <c r="F38">
        <f t="shared" si="0"/>
        <v>0</v>
      </c>
      <c r="I38">
        <f t="shared" si="1"/>
        <v>0</v>
      </c>
      <c r="K38">
        <f t="shared" si="2"/>
        <v>0</v>
      </c>
    </row>
    <row r="39" spans="1:11" x14ac:dyDescent="0.2">
      <c r="F39">
        <f t="shared" si="0"/>
        <v>0</v>
      </c>
      <c r="I39">
        <f t="shared" si="1"/>
        <v>0</v>
      </c>
      <c r="K39">
        <f t="shared" si="2"/>
        <v>0</v>
      </c>
    </row>
    <row r="40" spans="1:11" x14ac:dyDescent="0.2">
      <c r="A40" t="s">
        <v>18392</v>
      </c>
      <c r="B40" t="s">
        <v>18505</v>
      </c>
      <c r="C40" s="110" t="s">
        <v>17666</v>
      </c>
      <c r="D40">
        <v>1</v>
      </c>
      <c r="E40">
        <v>361</v>
      </c>
      <c r="F40">
        <f t="shared" si="0"/>
        <v>361</v>
      </c>
      <c r="G40" t="s">
        <v>21741</v>
      </c>
      <c r="H40">
        <v>361</v>
      </c>
      <c r="I40">
        <f t="shared" si="1"/>
        <v>0</v>
      </c>
      <c r="J40">
        <v>88.9</v>
      </c>
      <c r="K40">
        <f t="shared" si="2"/>
        <v>32092.9</v>
      </c>
    </row>
    <row r="41" spans="1:11" x14ac:dyDescent="0.2">
      <c r="F41">
        <f t="shared" si="0"/>
        <v>0</v>
      </c>
      <c r="I41">
        <f t="shared" si="1"/>
        <v>0</v>
      </c>
      <c r="K41">
        <f t="shared" si="2"/>
        <v>0</v>
      </c>
    </row>
    <row r="42" spans="1:11" x14ac:dyDescent="0.2">
      <c r="F42">
        <f t="shared" si="0"/>
        <v>0</v>
      </c>
      <c r="I42">
        <f t="shared" si="1"/>
        <v>0</v>
      </c>
      <c r="K42">
        <f t="shared" si="2"/>
        <v>0</v>
      </c>
    </row>
    <row r="43" spans="1:11" x14ac:dyDescent="0.2">
      <c r="A43" t="s">
        <v>21741</v>
      </c>
      <c r="B43" t="s">
        <v>18581</v>
      </c>
      <c r="C43" s="110" t="s">
        <v>15912</v>
      </c>
      <c r="D43">
        <v>1</v>
      </c>
      <c r="E43">
        <v>300</v>
      </c>
      <c r="F43">
        <f t="shared" si="0"/>
        <v>300</v>
      </c>
      <c r="G43" s="89" t="s">
        <v>20168</v>
      </c>
      <c r="I43">
        <f t="shared" si="1"/>
        <v>300</v>
      </c>
      <c r="K43">
        <f t="shared" si="2"/>
        <v>0</v>
      </c>
    </row>
    <row r="44" spans="1:11" x14ac:dyDescent="0.2">
      <c r="F44">
        <f t="shared" si="0"/>
        <v>0</v>
      </c>
      <c r="I44">
        <f t="shared" si="1"/>
        <v>0</v>
      </c>
      <c r="K44">
        <f t="shared" si="2"/>
        <v>0</v>
      </c>
    </row>
    <row r="45" spans="1:11" x14ac:dyDescent="0.2">
      <c r="F45">
        <f t="shared" si="0"/>
        <v>0</v>
      </c>
      <c r="I45">
        <f t="shared" si="1"/>
        <v>0</v>
      </c>
      <c r="K45">
        <f t="shared" si="2"/>
        <v>0</v>
      </c>
    </row>
    <row r="46" spans="1:11" x14ac:dyDescent="0.2">
      <c r="A46" t="s">
        <v>21741</v>
      </c>
      <c r="B46" t="s">
        <v>18581</v>
      </c>
      <c r="C46" s="110" t="s">
        <v>18582</v>
      </c>
      <c r="D46">
        <v>1</v>
      </c>
      <c r="E46">
        <v>300</v>
      </c>
      <c r="F46">
        <f t="shared" si="0"/>
        <v>300</v>
      </c>
      <c r="G46" t="s">
        <v>18908</v>
      </c>
      <c r="H46">
        <v>292</v>
      </c>
      <c r="I46">
        <f t="shared" si="1"/>
        <v>8</v>
      </c>
      <c r="J46">
        <v>98.99</v>
      </c>
      <c r="K46">
        <f t="shared" si="2"/>
        <v>28905.079999999998</v>
      </c>
    </row>
    <row r="47" spans="1:11" x14ac:dyDescent="0.2">
      <c r="F47">
        <f t="shared" si="0"/>
        <v>0</v>
      </c>
      <c r="I47">
        <f t="shared" si="1"/>
        <v>0</v>
      </c>
      <c r="K47">
        <f t="shared" si="2"/>
        <v>0</v>
      </c>
    </row>
    <row r="48" spans="1:11" x14ac:dyDescent="0.2">
      <c r="F48">
        <f t="shared" si="0"/>
        <v>0</v>
      </c>
      <c r="I48">
        <f t="shared" si="1"/>
        <v>0</v>
      </c>
      <c r="K48">
        <f t="shared" si="2"/>
        <v>0</v>
      </c>
    </row>
    <row r="49" spans="1:11" x14ac:dyDescent="0.2">
      <c r="A49" t="s">
        <v>21741</v>
      </c>
      <c r="B49" t="s">
        <v>18581</v>
      </c>
      <c r="C49" s="110" t="s">
        <v>18583</v>
      </c>
      <c r="D49">
        <v>1</v>
      </c>
      <c r="E49">
        <v>300</v>
      </c>
      <c r="F49">
        <f t="shared" si="0"/>
        <v>300</v>
      </c>
      <c r="G49" t="s">
        <v>18804</v>
      </c>
      <c r="H49">
        <v>293</v>
      </c>
      <c r="I49">
        <f t="shared" si="1"/>
        <v>7</v>
      </c>
      <c r="J49">
        <v>90.94</v>
      </c>
      <c r="K49">
        <f t="shared" si="2"/>
        <v>26645.42</v>
      </c>
    </row>
    <row r="50" spans="1:11" x14ac:dyDescent="0.2">
      <c r="F50">
        <f t="shared" si="0"/>
        <v>0</v>
      </c>
      <c r="I50">
        <f t="shared" si="1"/>
        <v>0</v>
      </c>
      <c r="K50">
        <f t="shared" si="2"/>
        <v>0</v>
      </c>
    </row>
    <row r="51" spans="1:11" x14ac:dyDescent="0.2">
      <c r="F51">
        <f t="shared" si="0"/>
        <v>0</v>
      </c>
      <c r="I51">
        <f t="shared" si="1"/>
        <v>0</v>
      </c>
      <c r="K51">
        <f t="shared" si="2"/>
        <v>0</v>
      </c>
    </row>
    <row r="52" spans="1:11" x14ac:dyDescent="0.2">
      <c r="A52" t="s">
        <v>21741</v>
      </c>
      <c r="B52" t="s">
        <v>18584</v>
      </c>
      <c r="C52" s="110" t="s">
        <v>15593</v>
      </c>
      <c r="D52">
        <v>1</v>
      </c>
      <c r="E52">
        <v>400</v>
      </c>
      <c r="F52">
        <f t="shared" si="0"/>
        <v>400</v>
      </c>
      <c r="G52" t="s">
        <v>21687</v>
      </c>
      <c r="H52">
        <v>407</v>
      </c>
      <c r="I52">
        <f t="shared" si="1"/>
        <v>-7</v>
      </c>
      <c r="J52">
        <v>98.1</v>
      </c>
      <c r="K52">
        <f t="shared" si="2"/>
        <v>39926.699999999997</v>
      </c>
    </row>
    <row r="53" spans="1:11" x14ac:dyDescent="0.2">
      <c r="F53">
        <f t="shared" si="0"/>
        <v>0</v>
      </c>
      <c r="I53">
        <f t="shared" si="1"/>
        <v>0</v>
      </c>
      <c r="K53">
        <f t="shared" si="2"/>
        <v>0</v>
      </c>
    </row>
    <row r="54" spans="1:11" x14ac:dyDescent="0.2">
      <c r="F54">
        <f t="shared" si="0"/>
        <v>0</v>
      </c>
      <c r="I54">
        <f t="shared" si="1"/>
        <v>0</v>
      </c>
      <c r="K54">
        <f t="shared" si="2"/>
        <v>0</v>
      </c>
    </row>
    <row r="55" spans="1:11" x14ac:dyDescent="0.2">
      <c r="A55" t="s">
        <v>21741</v>
      </c>
      <c r="B55" t="s">
        <v>18585</v>
      </c>
      <c r="C55" s="110" t="s">
        <v>18587</v>
      </c>
      <c r="D55">
        <v>1</v>
      </c>
      <c r="E55">
        <v>400</v>
      </c>
      <c r="F55">
        <f t="shared" si="0"/>
        <v>400</v>
      </c>
      <c r="G55" t="s">
        <v>18730</v>
      </c>
      <c r="H55">
        <v>214</v>
      </c>
      <c r="I55">
        <f t="shared" si="1"/>
        <v>186</v>
      </c>
      <c r="J55">
        <v>74.540000000000006</v>
      </c>
      <c r="K55">
        <f t="shared" si="2"/>
        <v>15951.560000000001</v>
      </c>
    </row>
    <row r="56" spans="1:11" x14ac:dyDescent="0.2">
      <c r="F56">
        <f t="shared" si="0"/>
        <v>0</v>
      </c>
      <c r="I56">
        <f t="shared" si="1"/>
        <v>0</v>
      </c>
      <c r="K56">
        <f t="shared" si="2"/>
        <v>0</v>
      </c>
    </row>
    <row r="57" spans="1:11" x14ac:dyDescent="0.2">
      <c r="F57">
        <f t="shared" si="0"/>
        <v>0</v>
      </c>
      <c r="I57">
        <f t="shared" si="1"/>
        <v>0</v>
      </c>
      <c r="K57">
        <f t="shared" si="2"/>
        <v>0</v>
      </c>
    </row>
    <row r="58" spans="1:11" x14ac:dyDescent="0.2">
      <c r="A58" t="s">
        <v>21741</v>
      </c>
      <c r="B58" t="s">
        <v>18586</v>
      </c>
      <c r="C58" s="110" t="s">
        <v>17668</v>
      </c>
      <c r="D58">
        <v>1</v>
      </c>
      <c r="E58">
        <v>400</v>
      </c>
      <c r="F58">
        <f t="shared" si="0"/>
        <v>400</v>
      </c>
      <c r="G58" t="s">
        <v>18730</v>
      </c>
      <c r="H58">
        <v>107</v>
      </c>
      <c r="I58">
        <f t="shared" si="1"/>
        <v>293</v>
      </c>
      <c r="J58">
        <v>101.95</v>
      </c>
      <c r="K58">
        <f t="shared" si="2"/>
        <v>10908.65</v>
      </c>
    </row>
    <row r="59" spans="1:11" x14ac:dyDescent="0.2">
      <c r="F59">
        <f t="shared" si="0"/>
        <v>0</v>
      </c>
      <c r="I59">
        <f t="shared" si="1"/>
        <v>0</v>
      </c>
      <c r="K59">
        <f t="shared" si="2"/>
        <v>0</v>
      </c>
    </row>
    <row r="60" spans="1:11" x14ac:dyDescent="0.2">
      <c r="F60">
        <f>D60*E60</f>
        <v>0</v>
      </c>
      <c r="I60">
        <f t="shared" si="1"/>
        <v>0</v>
      </c>
      <c r="K60">
        <f t="shared" si="2"/>
        <v>0</v>
      </c>
    </row>
    <row r="61" spans="1:11" x14ac:dyDescent="0.2">
      <c r="A61" t="s">
        <v>21828</v>
      </c>
      <c r="B61" t="s">
        <v>18852</v>
      </c>
      <c r="C61" s="110" t="s">
        <v>16195</v>
      </c>
      <c r="D61">
        <v>1</v>
      </c>
      <c r="E61">
        <v>250</v>
      </c>
      <c r="F61">
        <f t="shared" si="0"/>
        <v>250</v>
      </c>
      <c r="G61" t="s">
        <v>18908</v>
      </c>
      <c r="H61">
        <v>265</v>
      </c>
      <c r="I61">
        <f t="shared" si="1"/>
        <v>-15</v>
      </c>
      <c r="J61">
        <v>105.64</v>
      </c>
      <c r="K61">
        <f t="shared" si="2"/>
        <v>27994.6</v>
      </c>
    </row>
    <row r="62" spans="1:11" x14ac:dyDescent="0.2">
      <c r="F62">
        <f t="shared" si="0"/>
        <v>0</v>
      </c>
      <c r="I62">
        <f t="shared" si="1"/>
        <v>0</v>
      </c>
      <c r="K62">
        <f t="shared" si="2"/>
        <v>0</v>
      </c>
    </row>
    <row r="63" spans="1:11" x14ac:dyDescent="0.2">
      <c r="F63">
        <f t="shared" si="0"/>
        <v>0</v>
      </c>
      <c r="I63">
        <f t="shared" si="1"/>
        <v>0</v>
      </c>
      <c r="K63">
        <f t="shared" si="2"/>
        <v>0</v>
      </c>
    </row>
    <row r="64" spans="1:11" x14ac:dyDescent="0.2">
      <c r="A64" t="s">
        <v>21828</v>
      </c>
      <c r="B64" t="s">
        <v>18853</v>
      </c>
      <c r="C64" s="110" t="s">
        <v>18854</v>
      </c>
      <c r="D64">
        <v>1</v>
      </c>
      <c r="E64">
        <v>300</v>
      </c>
      <c r="F64">
        <f t="shared" si="0"/>
        <v>300</v>
      </c>
      <c r="G64" t="s">
        <v>18908</v>
      </c>
      <c r="H64">
        <v>132</v>
      </c>
      <c r="I64">
        <f t="shared" si="1"/>
        <v>168</v>
      </c>
      <c r="J64">
        <v>94.4</v>
      </c>
      <c r="K64">
        <f t="shared" si="2"/>
        <v>12460.800000000001</v>
      </c>
    </row>
    <row r="65" spans="1:11" x14ac:dyDescent="0.2">
      <c r="F65">
        <f t="shared" si="0"/>
        <v>0</v>
      </c>
      <c r="I65">
        <f t="shared" si="1"/>
        <v>0</v>
      </c>
      <c r="K65">
        <f t="shared" si="2"/>
        <v>0</v>
      </c>
    </row>
    <row r="66" spans="1:11" x14ac:dyDescent="0.2">
      <c r="F66">
        <f t="shared" si="0"/>
        <v>0</v>
      </c>
      <c r="I66">
        <f t="shared" si="1"/>
        <v>0</v>
      </c>
      <c r="K66">
        <f t="shared" si="2"/>
        <v>0</v>
      </c>
    </row>
    <row r="67" spans="1:11" x14ac:dyDescent="0.2">
      <c r="A67" t="s">
        <v>21828</v>
      </c>
      <c r="B67" t="s">
        <v>18855</v>
      </c>
      <c r="C67" s="110" t="s">
        <v>18856</v>
      </c>
      <c r="D67">
        <v>1</v>
      </c>
      <c r="E67">
        <v>400</v>
      </c>
      <c r="F67">
        <f t="shared" si="0"/>
        <v>400</v>
      </c>
      <c r="G67" t="s">
        <v>18908</v>
      </c>
      <c r="H67">
        <v>174</v>
      </c>
      <c r="I67">
        <f t="shared" si="1"/>
        <v>226</v>
      </c>
      <c r="J67">
        <v>90.43</v>
      </c>
      <c r="K67">
        <f t="shared" si="2"/>
        <v>15734.820000000002</v>
      </c>
    </row>
    <row r="68" spans="1:11" x14ac:dyDescent="0.2">
      <c r="F68">
        <f t="shared" si="0"/>
        <v>0</v>
      </c>
      <c r="I68">
        <f t="shared" si="1"/>
        <v>0</v>
      </c>
      <c r="K68">
        <f t="shared" si="2"/>
        <v>0</v>
      </c>
    </row>
    <row r="69" spans="1:11" x14ac:dyDescent="0.2">
      <c r="F69">
        <f t="shared" si="0"/>
        <v>0</v>
      </c>
      <c r="I69">
        <f t="shared" si="1"/>
        <v>0</v>
      </c>
      <c r="K69">
        <f t="shared" si="2"/>
        <v>0</v>
      </c>
    </row>
    <row r="70" spans="1:11" x14ac:dyDescent="0.2">
      <c r="A70" t="s">
        <v>18826</v>
      </c>
      <c r="B70" t="s">
        <v>18895</v>
      </c>
      <c r="C70" s="110" t="s">
        <v>18896</v>
      </c>
      <c r="D70">
        <v>1</v>
      </c>
      <c r="E70">
        <v>200</v>
      </c>
      <c r="F70">
        <f t="shared" ref="F70:F136" si="3">D70*E70</f>
        <v>200</v>
      </c>
      <c r="G70" t="s">
        <v>19051</v>
      </c>
      <c r="H70">
        <v>201</v>
      </c>
      <c r="I70">
        <f t="shared" ref="I70:I136" si="4">F70-H70</f>
        <v>-1</v>
      </c>
      <c r="J70">
        <v>90.84</v>
      </c>
      <c r="K70">
        <f t="shared" ref="K70:K136" si="5">H70*J70</f>
        <v>18258.84</v>
      </c>
    </row>
    <row r="71" spans="1:11" x14ac:dyDescent="0.2">
      <c r="F71">
        <f t="shared" si="3"/>
        <v>0</v>
      </c>
      <c r="I71">
        <f t="shared" si="4"/>
        <v>0</v>
      </c>
      <c r="K71">
        <f t="shared" si="5"/>
        <v>0</v>
      </c>
    </row>
    <row r="72" spans="1:11" x14ac:dyDescent="0.2">
      <c r="F72">
        <f t="shared" si="3"/>
        <v>0</v>
      </c>
      <c r="I72">
        <f t="shared" si="4"/>
        <v>0</v>
      </c>
      <c r="K72">
        <f t="shared" si="5"/>
        <v>0</v>
      </c>
    </row>
    <row r="73" spans="1:11" x14ac:dyDescent="0.2">
      <c r="A73" t="s">
        <v>18826</v>
      </c>
      <c r="B73" t="s">
        <v>18897</v>
      </c>
      <c r="C73" s="110" t="s">
        <v>18874</v>
      </c>
      <c r="D73">
        <v>1</v>
      </c>
      <c r="E73">
        <v>200</v>
      </c>
      <c r="F73">
        <f t="shared" si="3"/>
        <v>200</v>
      </c>
      <c r="G73" t="s">
        <v>19049</v>
      </c>
      <c r="H73">
        <v>339</v>
      </c>
      <c r="I73">
        <f t="shared" si="4"/>
        <v>-139</v>
      </c>
      <c r="J73">
        <v>104.89</v>
      </c>
      <c r="K73">
        <f t="shared" si="5"/>
        <v>35557.71</v>
      </c>
    </row>
    <row r="74" spans="1:11" x14ac:dyDescent="0.2">
      <c r="F74">
        <f t="shared" si="3"/>
        <v>0</v>
      </c>
      <c r="I74">
        <f t="shared" si="4"/>
        <v>0</v>
      </c>
      <c r="K74">
        <f t="shared" si="5"/>
        <v>0</v>
      </c>
    </row>
    <row r="75" spans="1:11" x14ac:dyDescent="0.2">
      <c r="F75">
        <f t="shared" si="3"/>
        <v>0</v>
      </c>
      <c r="I75">
        <f t="shared" si="4"/>
        <v>0</v>
      </c>
      <c r="K75">
        <f t="shared" si="5"/>
        <v>0</v>
      </c>
    </row>
    <row r="76" spans="1:11" x14ac:dyDescent="0.2">
      <c r="A76" t="s">
        <v>18811</v>
      </c>
      <c r="B76" t="s">
        <v>18898</v>
      </c>
      <c r="C76" s="110" t="s">
        <v>18899</v>
      </c>
      <c r="D76">
        <v>1</v>
      </c>
      <c r="E76">
        <v>500</v>
      </c>
      <c r="F76">
        <f t="shared" si="3"/>
        <v>500</v>
      </c>
      <c r="G76" t="s">
        <v>18968</v>
      </c>
      <c r="H76">
        <v>493</v>
      </c>
      <c r="I76">
        <f t="shared" si="4"/>
        <v>7</v>
      </c>
      <c r="J76">
        <v>121.79</v>
      </c>
      <c r="K76">
        <f t="shared" si="5"/>
        <v>60042.47</v>
      </c>
    </row>
    <row r="77" spans="1:11" x14ac:dyDescent="0.2">
      <c r="F77">
        <f t="shared" si="3"/>
        <v>0</v>
      </c>
      <c r="I77">
        <f t="shared" si="4"/>
        <v>0</v>
      </c>
      <c r="K77">
        <f t="shared" si="5"/>
        <v>0</v>
      </c>
    </row>
    <row r="78" spans="1:11" x14ac:dyDescent="0.2">
      <c r="F78">
        <f t="shared" si="3"/>
        <v>0</v>
      </c>
      <c r="I78">
        <f t="shared" si="4"/>
        <v>0</v>
      </c>
      <c r="K78">
        <f t="shared" si="5"/>
        <v>0</v>
      </c>
    </row>
    <row r="79" spans="1:11" x14ac:dyDescent="0.2">
      <c r="A79" t="s">
        <v>18811</v>
      </c>
      <c r="B79" t="s">
        <v>18898</v>
      </c>
      <c r="C79" s="110" t="s">
        <v>18900</v>
      </c>
      <c r="D79">
        <v>1</v>
      </c>
      <c r="E79">
        <v>500</v>
      </c>
      <c r="F79">
        <f t="shared" si="3"/>
        <v>500</v>
      </c>
      <c r="G79" t="s">
        <v>19028</v>
      </c>
      <c r="H79">
        <v>493</v>
      </c>
      <c r="I79">
        <f t="shared" si="4"/>
        <v>7</v>
      </c>
      <c r="J79">
        <v>116.5</v>
      </c>
      <c r="K79">
        <f t="shared" si="5"/>
        <v>57434.5</v>
      </c>
    </row>
    <row r="80" spans="1:11" x14ac:dyDescent="0.2">
      <c r="F80">
        <f t="shared" si="3"/>
        <v>0</v>
      </c>
      <c r="I80">
        <f t="shared" si="4"/>
        <v>0</v>
      </c>
      <c r="K80">
        <f t="shared" si="5"/>
        <v>0</v>
      </c>
    </row>
    <row r="81" spans="1:11" x14ac:dyDescent="0.2">
      <c r="F81">
        <f t="shared" si="3"/>
        <v>0</v>
      </c>
      <c r="I81">
        <f t="shared" si="4"/>
        <v>0</v>
      </c>
      <c r="K81">
        <f t="shared" si="5"/>
        <v>0</v>
      </c>
    </row>
    <row r="82" spans="1:11" x14ac:dyDescent="0.2">
      <c r="A82" t="s">
        <v>18811</v>
      </c>
      <c r="B82" t="s">
        <v>18898</v>
      </c>
      <c r="C82" s="110" t="s">
        <v>18901</v>
      </c>
      <c r="D82">
        <v>1</v>
      </c>
      <c r="E82">
        <v>500</v>
      </c>
      <c r="F82">
        <f t="shared" si="3"/>
        <v>500</v>
      </c>
      <c r="G82" s="89" t="s">
        <v>18607</v>
      </c>
      <c r="H82" s="89" t="s">
        <v>18607</v>
      </c>
      <c r="I82" t="e">
        <f t="shared" si="4"/>
        <v>#VALUE!</v>
      </c>
      <c r="K82" t="e">
        <f t="shared" si="5"/>
        <v>#VALUE!</v>
      </c>
    </row>
    <row r="83" spans="1:11" x14ac:dyDescent="0.2">
      <c r="F83">
        <f t="shared" si="3"/>
        <v>0</v>
      </c>
      <c r="I83">
        <f t="shared" si="4"/>
        <v>0</v>
      </c>
      <c r="K83">
        <f t="shared" si="5"/>
        <v>0</v>
      </c>
    </row>
    <row r="84" spans="1:11" x14ac:dyDescent="0.2">
      <c r="F84">
        <f t="shared" si="3"/>
        <v>0</v>
      </c>
      <c r="I84">
        <f t="shared" si="4"/>
        <v>0</v>
      </c>
      <c r="K84">
        <f t="shared" si="5"/>
        <v>0</v>
      </c>
    </row>
    <row r="85" spans="1:11" x14ac:dyDescent="0.2">
      <c r="A85" t="s">
        <v>18811</v>
      </c>
      <c r="B85" t="s">
        <v>18898</v>
      </c>
      <c r="C85" s="110" t="s">
        <v>18902</v>
      </c>
      <c r="D85">
        <v>1</v>
      </c>
      <c r="E85">
        <v>500</v>
      </c>
      <c r="F85">
        <f t="shared" si="3"/>
        <v>500</v>
      </c>
      <c r="G85" t="s">
        <v>19049</v>
      </c>
      <c r="H85">
        <v>494</v>
      </c>
      <c r="I85">
        <f t="shared" si="4"/>
        <v>6</v>
      </c>
      <c r="J85">
        <v>111.95</v>
      </c>
      <c r="K85">
        <f t="shared" si="5"/>
        <v>55303.3</v>
      </c>
    </row>
    <row r="86" spans="1:11" x14ac:dyDescent="0.2">
      <c r="F86">
        <f t="shared" si="3"/>
        <v>0</v>
      </c>
      <c r="I86">
        <f t="shared" si="4"/>
        <v>0</v>
      </c>
      <c r="K86">
        <f t="shared" si="5"/>
        <v>0</v>
      </c>
    </row>
    <row r="87" spans="1:11" x14ac:dyDescent="0.2">
      <c r="F87">
        <f t="shared" si="3"/>
        <v>0</v>
      </c>
      <c r="I87">
        <f t="shared" si="4"/>
        <v>0</v>
      </c>
      <c r="K87">
        <f t="shared" si="5"/>
        <v>0</v>
      </c>
    </row>
    <row r="88" spans="1:11" x14ac:dyDescent="0.2">
      <c r="A88" t="s">
        <v>18978</v>
      </c>
      <c r="B88" t="s">
        <v>19016</v>
      </c>
      <c r="C88" s="110" t="s">
        <v>19017</v>
      </c>
      <c r="D88">
        <v>1</v>
      </c>
      <c r="E88">
        <v>450</v>
      </c>
      <c r="F88">
        <f t="shared" si="3"/>
        <v>450</v>
      </c>
      <c r="G88" t="s">
        <v>21730</v>
      </c>
      <c r="H88">
        <v>450</v>
      </c>
      <c r="I88">
        <f t="shared" si="4"/>
        <v>0</v>
      </c>
      <c r="J88">
        <v>77</v>
      </c>
      <c r="K88">
        <f t="shared" si="5"/>
        <v>34650</v>
      </c>
    </row>
    <row r="89" spans="1:11" x14ac:dyDescent="0.2">
      <c r="F89">
        <f t="shared" si="3"/>
        <v>0</v>
      </c>
      <c r="I89">
        <f t="shared" si="4"/>
        <v>0</v>
      </c>
      <c r="K89">
        <f t="shared" si="5"/>
        <v>0</v>
      </c>
    </row>
    <row r="90" spans="1:11" x14ac:dyDescent="0.2">
      <c r="F90">
        <f t="shared" si="3"/>
        <v>0</v>
      </c>
      <c r="I90">
        <f t="shared" si="4"/>
        <v>0</v>
      </c>
      <c r="K90">
        <f t="shared" si="5"/>
        <v>0</v>
      </c>
    </row>
    <row r="91" spans="1:11" x14ac:dyDescent="0.2">
      <c r="A91" t="s">
        <v>18978</v>
      </c>
      <c r="B91" t="s">
        <v>19016</v>
      </c>
      <c r="C91" s="110" t="s">
        <v>19335</v>
      </c>
      <c r="D91">
        <v>1</v>
      </c>
      <c r="E91">
        <v>450</v>
      </c>
      <c r="F91">
        <f t="shared" si="3"/>
        <v>450</v>
      </c>
      <c r="G91" t="s">
        <v>19050</v>
      </c>
      <c r="H91">
        <v>450</v>
      </c>
      <c r="I91">
        <f t="shared" si="4"/>
        <v>0</v>
      </c>
      <c r="J91">
        <v>71.239999999999995</v>
      </c>
      <c r="K91">
        <f t="shared" si="5"/>
        <v>32057.999999999996</v>
      </c>
    </row>
    <row r="92" spans="1:11" x14ac:dyDescent="0.2">
      <c r="F92">
        <f t="shared" si="3"/>
        <v>0</v>
      </c>
      <c r="I92">
        <f t="shared" si="4"/>
        <v>0</v>
      </c>
      <c r="K92">
        <f t="shared" si="5"/>
        <v>0</v>
      </c>
    </row>
    <row r="93" spans="1:11" x14ac:dyDescent="0.2">
      <c r="F93">
        <f t="shared" si="3"/>
        <v>0</v>
      </c>
      <c r="I93">
        <f t="shared" si="4"/>
        <v>0</v>
      </c>
      <c r="K93">
        <f t="shared" si="5"/>
        <v>0</v>
      </c>
    </row>
    <row r="94" spans="1:11" x14ac:dyDescent="0.2">
      <c r="A94" t="s">
        <v>18978</v>
      </c>
      <c r="B94" t="s">
        <v>19016</v>
      </c>
      <c r="C94" s="110" t="s">
        <v>19335</v>
      </c>
      <c r="D94">
        <v>1</v>
      </c>
      <c r="E94">
        <v>450</v>
      </c>
      <c r="F94">
        <f t="shared" si="3"/>
        <v>450</v>
      </c>
      <c r="G94" t="s">
        <v>19308</v>
      </c>
      <c r="H94">
        <v>451</v>
      </c>
      <c r="I94">
        <f t="shared" si="4"/>
        <v>-1</v>
      </c>
      <c r="J94">
        <v>71.13</v>
      </c>
      <c r="K94">
        <f t="shared" si="5"/>
        <v>32079.629999999997</v>
      </c>
    </row>
    <row r="95" spans="1:11" x14ac:dyDescent="0.2">
      <c r="F95">
        <f t="shared" si="3"/>
        <v>0</v>
      </c>
      <c r="I95">
        <f t="shared" si="4"/>
        <v>0</v>
      </c>
      <c r="K95">
        <f t="shared" si="5"/>
        <v>0</v>
      </c>
    </row>
    <row r="96" spans="1:11" x14ac:dyDescent="0.2">
      <c r="F96">
        <f t="shared" si="3"/>
        <v>0</v>
      </c>
      <c r="I96">
        <f t="shared" si="4"/>
        <v>0</v>
      </c>
      <c r="K96">
        <f t="shared" si="5"/>
        <v>0</v>
      </c>
    </row>
    <row r="97" spans="1:11" x14ac:dyDescent="0.2">
      <c r="A97" t="s">
        <v>18978</v>
      </c>
      <c r="B97" t="s">
        <v>19018</v>
      </c>
      <c r="C97" s="110" t="s">
        <v>19019</v>
      </c>
      <c r="D97">
        <v>1</v>
      </c>
      <c r="E97">
        <v>450</v>
      </c>
      <c r="F97">
        <f t="shared" si="3"/>
        <v>450</v>
      </c>
      <c r="G97" t="s">
        <v>18025</v>
      </c>
      <c r="H97">
        <v>428</v>
      </c>
      <c r="I97">
        <f t="shared" si="4"/>
        <v>22</v>
      </c>
      <c r="J97">
        <v>79.31</v>
      </c>
      <c r="K97">
        <f t="shared" si="5"/>
        <v>33944.68</v>
      </c>
    </row>
    <row r="98" spans="1:11" x14ac:dyDescent="0.2">
      <c r="F98">
        <f t="shared" si="3"/>
        <v>0</v>
      </c>
      <c r="I98">
        <f t="shared" si="4"/>
        <v>0</v>
      </c>
      <c r="K98">
        <f t="shared" si="5"/>
        <v>0</v>
      </c>
    </row>
    <row r="99" spans="1:11" x14ac:dyDescent="0.2">
      <c r="F99">
        <f t="shared" si="3"/>
        <v>0</v>
      </c>
      <c r="I99">
        <f t="shared" si="4"/>
        <v>0</v>
      </c>
      <c r="K99">
        <f t="shared" si="5"/>
        <v>0</v>
      </c>
    </row>
    <row r="100" spans="1:11" x14ac:dyDescent="0.2">
      <c r="A100" t="s">
        <v>18978</v>
      </c>
      <c r="B100" t="s">
        <v>19020</v>
      </c>
      <c r="C100" s="110" t="s">
        <v>19021</v>
      </c>
      <c r="D100">
        <v>1</v>
      </c>
      <c r="E100">
        <v>450</v>
      </c>
      <c r="F100">
        <f t="shared" si="3"/>
        <v>450</v>
      </c>
      <c r="G100" t="s">
        <v>19082</v>
      </c>
      <c r="H100">
        <v>429</v>
      </c>
      <c r="I100">
        <f t="shared" si="4"/>
        <v>21</v>
      </c>
      <c r="J100">
        <v>77.5</v>
      </c>
      <c r="K100">
        <f t="shared" si="5"/>
        <v>33247.5</v>
      </c>
    </row>
    <row r="101" spans="1:11" x14ac:dyDescent="0.2">
      <c r="F101">
        <f t="shared" si="3"/>
        <v>0</v>
      </c>
      <c r="I101">
        <f t="shared" si="4"/>
        <v>0</v>
      </c>
      <c r="K101">
        <f t="shared" si="5"/>
        <v>0</v>
      </c>
    </row>
    <row r="102" spans="1:11" x14ac:dyDescent="0.2">
      <c r="F102">
        <f t="shared" si="3"/>
        <v>0</v>
      </c>
      <c r="I102">
        <f t="shared" si="4"/>
        <v>0</v>
      </c>
      <c r="K102">
        <f t="shared" si="5"/>
        <v>0</v>
      </c>
    </row>
    <row r="103" spans="1:11" x14ac:dyDescent="0.2">
      <c r="A103" t="s">
        <v>19033</v>
      </c>
      <c r="B103" t="s">
        <v>19064</v>
      </c>
      <c r="C103" s="110" t="s">
        <v>19065</v>
      </c>
      <c r="D103">
        <v>1</v>
      </c>
      <c r="E103">
        <v>400</v>
      </c>
      <c r="F103">
        <f t="shared" si="3"/>
        <v>400</v>
      </c>
      <c r="G103" t="s">
        <v>19412</v>
      </c>
      <c r="H103">
        <v>396</v>
      </c>
      <c r="I103">
        <f t="shared" si="4"/>
        <v>4</v>
      </c>
      <c r="J103">
        <v>79.87</v>
      </c>
      <c r="K103">
        <f t="shared" si="5"/>
        <v>31628.52</v>
      </c>
    </row>
    <row r="104" spans="1:11" x14ac:dyDescent="0.2">
      <c r="F104">
        <f t="shared" si="3"/>
        <v>0</v>
      </c>
      <c r="I104">
        <f t="shared" si="4"/>
        <v>0</v>
      </c>
      <c r="K104">
        <f t="shared" si="5"/>
        <v>0</v>
      </c>
    </row>
    <row r="105" spans="1:11" x14ac:dyDescent="0.2">
      <c r="F105">
        <f t="shared" si="3"/>
        <v>0</v>
      </c>
      <c r="I105">
        <f t="shared" si="4"/>
        <v>0</v>
      </c>
      <c r="K105">
        <f t="shared" si="5"/>
        <v>0</v>
      </c>
    </row>
    <row r="106" spans="1:11" x14ac:dyDescent="0.2">
      <c r="A106" t="s">
        <v>19033</v>
      </c>
      <c r="B106" t="s">
        <v>19064</v>
      </c>
      <c r="C106" s="110" t="s">
        <v>19066</v>
      </c>
      <c r="D106">
        <v>1</v>
      </c>
      <c r="E106">
        <v>400</v>
      </c>
      <c r="F106">
        <f t="shared" si="3"/>
        <v>400</v>
      </c>
      <c r="G106" t="s">
        <v>19291</v>
      </c>
      <c r="H106">
        <v>398</v>
      </c>
      <c r="I106">
        <f t="shared" si="4"/>
        <v>2</v>
      </c>
      <c r="J106">
        <v>69.5</v>
      </c>
      <c r="K106">
        <f t="shared" si="5"/>
        <v>27661</v>
      </c>
    </row>
    <row r="107" spans="1:11" x14ac:dyDescent="0.2">
      <c r="F107">
        <f t="shared" si="3"/>
        <v>0</v>
      </c>
      <c r="I107">
        <f t="shared" si="4"/>
        <v>0</v>
      </c>
      <c r="K107">
        <f t="shared" si="5"/>
        <v>0</v>
      </c>
    </row>
    <row r="108" spans="1:11" x14ac:dyDescent="0.2">
      <c r="F108">
        <f t="shared" si="3"/>
        <v>0</v>
      </c>
      <c r="I108">
        <f t="shared" si="4"/>
        <v>0</v>
      </c>
      <c r="K108">
        <f t="shared" si="5"/>
        <v>0</v>
      </c>
    </row>
    <row r="109" spans="1:11" x14ac:dyDescent="0.2">
      <c r="A109" t="s">
        <v>19033</v>
      </c>
      <c r="B109" t="s">
        <v>19064</v>
      </c>
      <c r="C109" s="110" t="s">
        <v>19067</v>
      </c>
      <c r="D109">
        <v>1</v>
      </c>
      <c r="E109">
        <v>400</v>
      </c>
      <c r="F109">
        <f t="shared" si="3"/>
        <v>400</v>
      </c>
      <c r="G109" t="s">
        <v>19264</v>
      </c>
      <c r="H109">
        <v>129</v>
      </c>
      <c r="I109">
        <f t="shared" si="4"/>
        <v>271</v>
      </c>
      <c r="J109">
        <v>88.33</v>
      </c>
      <c r="K109">
        <f t="shared" si="5"/>
        <v>11394.57</v>
      </c>
    </row>
    <row r="110" spans="1:11" x14ac:dyDescent="0.2">
      <c r="F110">
        <f t="shared" si="3"/>
        <v>0</v>
      </c>
      <c r="I110">
        <f t="shared" si="4"/>
        <v>0</v>
      </c>
      <c r="K110">
        <f t="shared" si="5"/>
        <v>0</v>
      </c>
    </row>
    <row r="111" spans="1:11" x14ac:dyDescent="0.2">
      <c r="F111">
        <f t="shared" si="3"/>
        <v>0</v>
      </c>
      <c r="I111">
        <f t="shared" si="4"/>
        <v>0</v>
      </c>
      <c r="K111">
        <f t="shared" si="5"/>
        <v>0</v>
      </c>
    </row>
    <row r="112" spans="1:11" x14ac:dyDescent="0.2">
      <c r="A112" t="s">
        <v>19105</v>
      </c>
      <c r="B112" t="s">
        <v>19171</v>
      </c>
      <c r="C112" s="110" t="s">
        <v>18221</v>
      </c>
      <c r="D112">
        <v>1</v>
      </c>
      <c r="E112">
        <v>400</v>
      </c>
      <c r="F112">
        <f t="shared" si="3"/>
        <v>400</v>
      </c>
      <c r="G112" t="s">
        <v>19412</v>
      </c>
      <c r="H112">
        <v>428</v>
      </c>
      <c r="I112">
        <f t="shared" si="4"/>
        <v>-28</v>
      </c>
      <c r="J112">
        <v>98.52</v>
      </c>
      <c r="K112">
        <f t="shared" si="5"/>
        <v>42166.559999999998</v>
      </c>
    </row>
    <row r="113" spans="1:11" x14ac:dyDescent="0.2">
      <c r="F113">
        <f t="shared" si="3"/>
        <v>0</v>
      </c>
      <c r="I113">
        <f t="shared" si="4"/>
        <v>0</v>
      </c>
      <c r="K113">
        <f t="shared" si="5"/>
        <v>0</v>
      </c>
    </row>
    <row r="114" spans="1:11" x14ac:dyDescent="0.2">
      <c r="F114">
        <f t="shared" si="3"/>
        <v>0</v>
      </c>
      <c r="I114">
        <f t="shared" si="4"/>
        <v>0</v>
      </c>
      <c r="K114">
        <f t="shared" si="5"/>
        <v>0</v>
      </c>
    </row>
    <row r="115" spans="1:11" x14ac:dyDescent="0.2">
      <c r="A115" t="s">
        <v>19105</v>
      </c>
      <c r="B115" t="s">
        <v>19171</v>
      </c>
      <c r="C115" s="110" t="s">
        <v>19172</v>
      </c>
      <c r="D115">
        <v>1</v>
      </c>
      <c r="E115">
        <v>450</v>
      </c>
      <c r="F115">
        <f t="shared" si="3"/>
        <v>450</v>
      </c>
      <c r="G115" t="s">
        <v>19475</v>
      </c>
      <c r="H115">
        <v>426</v>
      </c>
      <c r="I115">
        <f t="shared" si="4"/>
        <v>24</v>
      </c>
      <c r="J115">
        <v>104.94</v>
      </c>
      <c r="K115">
        <f t="shared" si="5"/>
        <v>44704.44</v>
      </c>
    </row>
    <row r="116" spans="1:11" x14ac:dyDescent="0.2">
      <c r="F116">
        <f t="shared" si="3"/>
        <v>0</v>
      </c>
      <c r="I116">
        <f t="shared" si="4"/>
        <v>0</v>
      </c>
      <c r="K116">
        <f t="shared" si="5"/>
        <v>0</v>
      </c>
    </row>
    <row r="117" spans="1:11" x14ac:dyDescent="0.2">
      <c r="F117">
        <f t="shared" si="3"/>
        <v>0</v>
      </c>
      <c r="I117">
        <f t="shared" si="4"/>
        <v>0</v>
      </c>
      <c r="K117">
        <f t="shared" si="5"/>
        <v>0</v>
      </c>
    </row>
    <row r="118" spans="1:11" x14ac:dyDescent="0.2">
      <c r="A118" t="s">
        <v>19105</v>
      </c>
      <c r="B118" t="s">
        <v>19173</v>
      </c>
      <c r="C118" s="110" t="s">
        <v>17666</v>
      </c>
      <c r="D118">
        <v>1</v>
      </c>
      <c r="E118">
        <v>300</v>
      </c>
      <c r="F118">
        <f t="shared" si="3"/>
        <v>300</v>
      </c>
      <c r="G118" t="s">
        <v>19632</v>
      </c>
      <c r="H118">
        <v>203</v>
      </c>
      <c r="I118">
        <f t="shared" si="4"/>
        <v>97</v>
      </c>
      <c r="J118">
        <v>80.23</v>
      </c>
      <c r="K118">
        <f t="shared" si="5"/>
        <v>16286.69</v>
      </c>
    </row>
    <row r="119" spans="1:11" x14ac:dyDescent="0.2">
      <c r="F119">
        <f t="shared" si="3"/>
        <v>0</v>
      </c>
      <c r="I119">
        <f t="shared" si="4"/>
        <v>0</v>
      </c>
      <c r="K119">
        <f t="shared" si="5"/>
        <v>0</v>
      </c>
    </row>
    <row r="120" spans="1:11" x14ac:dyDescent="0.2">
      <c r="F120">
        <f t="shared" si="3"/>
        <v>0</v>
      </c>
      <c r="I120">
        <f t="shared" si="4"/>
        <v>0</v>
      </c>
      <c r="K120">
        <f t="shared" si="5"/>
        <v>0</v>
      </c>
    </row>
    <row r="121" spans="1:11" x14ac:dyDescent="0.2">
      <c r="A121" t="s">
        <v>19105</v>
      </c>
      <c r="B121" t="s">
        <v>19174</v>
      </c>
      <c r="C121" s="110" t="s">
        <v>17629</v>
      </c>
      <c r="D121">
        <v>1</v>
      </c>
      <c r="E121">
        <v>300</v>
      </c>
      <c r="F121">
        <f t="shared" si="3"/>
        <v>300</v>
      </c>
      <c r="G121" t="s">
        <v>19666</v>
      </c>
      <c r="H121">
        <v>203</v>
      </c>
      <c r="I121">
        <f t="shared" si="4"/>
        <v>97</v>
      </c>
      <c r="J121">
        <v>81.33</v>
      </c>
      <c r="K121">
        <f t="shared" si="5"/>
        <v>16509.989999999998</v>
      </c>
    </row>
    <row r="122" spans="1:11" x14ac:dyDescent="0.2">
      <c r="F122">
        <f t="shared" si="3"/>
        <v>0</v>
      </c>
      <c r="I122">
        <f t="shared" si="4"/>
        <v>0</v>
      </c>
      <c r="K122">
        <f t="shared" si="5"/>
        <v>0</v>
      </c>
    </row>
    <row r="123" spans="1:11" x14ac:dyDescent="0.2">
      <c r="F123">
        <f t="shared" si="3"/>
        <v>0</v>
      </c>
      <c r="I123">
        <f t="shared" si="4"/>
        <v>0</v>
      </c>
      <c r="K123">
        <f t="shared" si="5"/>
        <v>0</v>
      </c>
    </row>
    <row r="124" spans="1:11" x14ac:dyDescent="0.2">
      <c r="A124" t="s">
        <v>19135</v>
      </c>
      <c r="B124" t="s">
        <v>19175</v>
      </c>
      <c r="C124" s="110" t="s">
        <v>19166</v>
      </c>
      <c r="D124">
        <v>1</v>
      </c>
      <c r="E124">
        <v>300</v>
      </c>
      <c r="F124">
        <f t="shared" si="3"/>
        <v>300</v>
      </c>
      <c r="G124" t="s">
        <v>19568</v>
      </c>
      <c r="H124">
        <v>307</v>
      </c>
      <c r="I124">
        <f t="shared" si="4"/>
        <v>-7</v>
      </c>
      <c r="J124">
        <v>82</v>
      </c>
      <c r="K124">
        <f t="shared" si="5"/>
        <v>25174</v>
      </c>
    </row>
    <row r="125" spans="1:11" x14ac:dyDescent="0.2">
      <c r="F125">
        <f t="shared" si="3"/>
        <v>0</v>
      </c>
      <c r="I125">
        <f t="shared" si="4"/>
        <v>0</v>
      </c>
      <c r="K125">
        <f t="shared" si="5"/>
        <v>0</v>
      </c>
    </row>
    <row r="126" spans="1:11" x14ac:dyDescent="0.2">
      <c r="F126">
        <f t="shared" si="3"/>
        <v>0</v>
      </c>
      <c r="I126">
        <f t="shared" si="4"/>
        <v>0</v>
      </c>
      <c r="K126">
        <f t="shared" si="5"/>
        <v>0</v>
      </c>
    </row>
    <row r="127" spans="1:11" x14ac:dyDescent="0.2">
      <c r="A127" t="s">
        <v>19135</v>
      </c>
      <c r="B127" t="s">
        <v>19176</v>
      </c>
      <c r="C127" s="110" t="s">
        <v>19177</v>
      </c>
      <c r="D127">
        <v>1</v>
      </c>
      <c r="E127">
        <v>300</v>
      </c>
      <c r="F127">
        <f t="shared" si="3"/>
        <v>300</v>
      </c>
      <c r="G127" t="s">
        <v>19475</v>
      </c>
      <c r="H127">
        <v>308</v>
      </c>
      <c r="I127">
        <f t="shared" si="4"/>
        <v>-8</v>
      </c>
      <c r="J127">
        <v>79.23</v>
      </c>
      <c r="K127">
        <f t="shared" si="5"/>
        <v>24402.84</v>
      </c>
    </row>
    <row r="128" spans="1:11" x14ac:dyDescent="0.2">
      <c r="F128">
        <f t="shared" si="3"/>
        <v>0</v>
      </c>
      <c r="I128">
        <f t="shared" si="4"/>
        <v>0</v>
      </c>
      <c r="K128">
        <f t="shared" si="5"/>
        <v>0</v>
      </c>
    </row>
    <row r="129" spans="1:11" x14ac:dyDescent="0.2">
      <c r="F129">
        <f t="shared" si="3"/>
        <v>0</v>
      </c>
      <c r="I129">
        <f t="shared" si="4"/>
        <v>0</v>
      </c>
      <c r="K129">
        <f t="shared" si="5"/>
        <v>0</v>
      </c>
    </row>
    <row r="130" spans="1:11" x14ac:dyDescent="0.2">
      <c r="A130" t="s">
        <v>19108</v>
      </c>
      <c r="B130" t="s">
        <v>19178</v>
      </c>
      <c r="C130" s="110" t="s">
        <v>18193</v>
      </c>
      <c r="D130">
        <v>1</v>
      </c>
      <c r="E130">
        <v>300</v>
      </c>
      <c r="F130">
        <f t="shared" si="3"/>
        <v>300</v>
      </c>
      <c r="G130" t="s">
        <v>19387</v>
      </c>
      <c r="H130">
        <v>277</v>
      </c>
      <c r="I130">
        <f t="shared" si="4"/>
        <v>23</v>
      </c>
      <c r="J130">
        <v>88.58</v>
      </c>
      <c r="K130">
        <f t="shared" si="5"/>
        <v>24536.66</v>
      </c>
    </row>
    <row r="131" spans="1:11" x14ac:dyDescent="0.2">
      <c r="F131">
        <f t="shared" si="3"/>
        <v>0</v>
      </c>
      <c r="I131">
        <f t="shared" si="4"/>
        <v>0</v>
      </c>
      <c r="K131">
        <f t="shared" si="5"/>
        <v>0</v>
      </c>
    </row>
    <row r="132" spans="1:11" x14ac:dyDescent="0.2">
      <c r="F132">
        <f t="shared" si="3"/>
        <v>0</v>
      </c>
      <c r="I132">
        <f t="shared" si="4"/>
        <v>0</v>
      </c>
      <c r="K132">
        <f t="shared" si="5"/>
        <v>0</v>
      </c>
    </row>
    <row r="133" spans="1:11" x14ac:dyDescent="0.2">
      <c r="A133" t="s">
        <v>19108</v>
      </c>
      <c r="B133" t="s">
        <v>19178</v>
      </c>
      <c r="C133" s="110" t="s">
        <v>15787</v>
      </c>
      <c r="D133">
        <v>1</v>
      </c>
      <c r="E133">
        <v>300</v>
      </c>
      <c r="F133">
        <f t="shared" si="3"/>
        <v>300</v>
      </c>
      <c r="G133" t="s">
        <v>19387</v>
      </c>
      <c r="H133">
        <v>275</v>
      </c>
      <c r="I133">
        <f t="shared" si="4"/>
        <v>25</v>
      </c>
      <c r="J133">
        <v>89.25</v>
      </c>
      <c r="K133">
        <f t="shared" si="5"/>
        <v>24543.75</v>
      </c>
    </row>
    <row r="134" spans="1:11" x14ac:dyDescent="0.2">
      <c r="F134">
        <f t="shared" si="3"/>
        <v>0</v>
      </c>
      <c r="I134">
        <f t="shared" si="4"/>
        <v>0</v>
      </c>
      <c r="K134">
        <f t="shared" si="5"/>
        <v>0</v>
      </c>
    </row>
    <row r="135" spans="1:11" x14ac:dyDescent="0.2">
      <c r="F135">
        <f t="shared" si="3"/>
        <v>0</v>
      </c>
      <c r="I135">
        <f t="shared" si="4"/>
        <v>0</v>
      </c>
      <c r="K135">
        <f t="shared" si="5"/>
        <v>0</v>
      </c>
    </row>
    <row r="136" spans="1:11" x14ac:dyDescent="0.2">
      <c r="A136" t="s">
        <v>19108</v>
      </c>
      <c r="B136" t="s">
        <v>19178</v>
      </c>
      <c r="C136" s="110" t="s">
        <v>18173</v>
      </c>
      <c r="D136">
        <v>1</v>
      </c>
      <c r="E136">
        <v>300</v>
      </c>
      <c r="F136">
        <f t="shared" si="3"/>
        <v>300</v>
      </c>
      <c r="G136" t="s">
        <v>19412</v>
      </c>
      <c r="H136">
        <v>278</v>
      </c>
      <c r="I136">
        <f t="shared" si="4"/>
        <v>22</v>
      </c>
      <c r="J136">
        <v>83.62</v>
      </c>
      <c r="K136">
        <f t="shared" si="5"/>
        <v>23246.36</v>
      </c>
    </row>
    <row r="137" spans="1:11" x14ac:dyDescent="0.2">
      <c r="F137">
        <f t="shared" ref="F137:F200" si="6">D137*E137</f>
        <v>0</v>
      </c>
      <c r="I137">
        <f t="shared" ref="I137:I200" si="7">F137-H137</f>
        <v>0</v>
      </c>
      <c r="K137">
        <f t="shared" ref="K137:K200" si="8">H137*J137</f>
        <v>0</v>
      </c>
    </row>
    <row r="138" spans="1:11" x14ac:dyDescent="0.2">
      <c r="F138">
        <f t="shared" si="6"/>
        <v>0</v>
      </c>
      <c r="I138">
        <f t="shared" si="7"/>
        <v>0</v>
      </c>
      <c r="K138">
        <f t="shared" si="8"/>
        <v>0</v>
      </c>
    </row>
    <row r="139" spans="1:11" x14ac:dyDescent="0.2">
      <c r="A139" t="s">
        <v>19108</v>
      </c>
      <c r="B139" t="s">
        <v>19179</v>
      </c>
      <c r="C139" s="110" t="s">
        <v>19238</v>
      </c>
      <c r="D139">
        <v>1</v>
      </c>
      <c r="E139">
        <v>450</v>
      </c>
      <c r="F139">
        <f t="shared" si="6"/>
        <v>450</v>
      </c>
      <c r="G139" t="s">
        <v>19343</v>
      </c>
      <c r="H139">
        <v>393</v>
      </c>
      <c r="I139">
        <f t="shared" si="7"/>
        <v>57</v>
      </c>
      <c r="J139">
        <v>98.29</v>
      </c>
      <c r="K139">
        <f t="shared" si="8"/>
        <v>38627.97</v>
      </c>
    </row>
    <row r="140" spans="1:11" x14ac:dyDescent="0.2">
      <c r="F140">
        <f t="shared" si="6"/>
        <v>0</v>
      </c>
      <c r="I140">
        <f t="shared" si="7"/>
        <v>0</v>
      </c>
      <c r="K140">
        <f t="shared" si="8"/>
        <v>0</v>
      </c>
    </row>
    <row r="141" spans="1:11" x14ac:dyDescent="0.2">
      <c r="F141">
        <f t="shared" si="6"/>
        <v>0</v>
      </c>
      <c r="I141">
        <f t="shared" si="7"/>
        <v>0</v>
      </c>
      <c r="K141">
        <f t="shared" si="8"/>
        <v>0</v>
      </c>
    </row>
    <row r="142" spans="1:11" x14ac:dyDescent="0.2">
      <c r="A142" t="s">
        <v>19108</v>
      </c>
      <c r="B142" t="s">
        <v>19179</v>
      </c>
      <c r="C142" s="110" t="s">
        <v>19239</v>
      </c>
      <c r="D142">
        <v>1</v>
      </c>
      <c r="E142">
        <v>450</v>
      </c>
      <c r="F142">
        <f t="shared" si="6"/>
        <v>450</v>
      </c>
      <c r="G142" t="s">
        <v>19412</v>
      </c>
      <c r="H142">
        <v>391</v>
      </c>
      <c r="I142">
        <f t="shared" si="7"/>
        <v>59</v>
      </c>
      <c r="J142">
        <v>108.51</v>
      </c>
      <c r="K142">
        <f t="shared" si="8"/>
        <v>42427.41</v>
      </c>
    </row>
    <row r="143" spans="1:11" x14ac:dyDescent="0.2">
      <c r="F143">
        <f t="shared" si="6"/>
        <v>0</v>
      </c>
      <c r="I143">
        <f t="shared" si="7"/>
        <v>0</v>
      </c>
      <c r="K143">
        <f t="shared" si="8"/>
        <v>0</v>
      </c>
    </row>
    <row r="144" spans="1:11" x14ac:dyDescent="0.2">
      <c r="F144">
        <f t="shared" si="6"/>
        <v>0</v>
      </c>
      <c r="I144">
        <f t="shared" si="7"/>
        <v>0</v>
      </c>
      <c r="K144">
        <f t="shared" si="8"/>
        <v>0</v>
      </c>
    </row>
    <row r="145" spans="1:11" x14ac:dyDescent="0.2">
      <c r="A145" t="s">
        <v>19108</v>
      </c>
      <c r="B145" t="s">
        <v>19179</v>
      </c>
      <c r="C145" s="110" t="s">
        <v>19240</v>
      </c>
      <c r="D145">
        <v>1</v>
      </c>
      <c r="E145">
        <v>400</v>
      </c>
      <c r="F145">
        <f t="shared" si="6"/>
        <v>400</v>
      </c>
      <c r="G145" t="s">
        <v>19291</v>
      </c>
      <c r="H145">
        <v>390</v>
      </c>
      <c r="I145">
        <f t="shared" si="7"/>
        <v>10</v>
      </c>
      <c r="J145">
        <v>117.9</v>
      </c>
      <c r="K145">
        <f t="shared" si="8"/>
        <v>45981</v>
      </c>
    </row>
    <row r="146" spans="1:11" x14ac:dyDescent="0.2">
      <c r="F146">
        <f t="shared" si="6"/>
        <v>0</v>
      </c>
      <c r="I146">
        <f t="shared" si="7"/>
        <v>0</v>
      </c>
      <c r="K146">
        <f t="shared" si="8"/>
        <v>0</v>
      </c>
    </row>
    <row r="147" spans="1:11" x14ac:dyDescent="0.2">
      <c r="F147">
        <f t="shared" si="6"/>
        <v>0</v>
      </c>
      <c r="I147">
        <f t="shared" si="7"/>
        <v>0</v>
      </c>
      <c r="K147">
        <f t="shared" si="8"/>
        <v>0</v>
      </c>
    </row>
    <row r="148" spans="1:11" x14ac:dyDescent="0.2">
      <c r="A148" t="s">
        <v>19108</v>
      </c>
      <c r="B148" t="s">
        <v>19179</v>
      </c>
      <c r="C148" s="110" t="s">
        <v>19241</v>
      </c>
      <c r="D148">
        <v>1</v>
      </c>
      <c r="E148">
        <v>400</v>
      </c>
      <c r="F148">
        <f t="shared" si="6"/>
        <v>400</v>
      </c>
      <c r="G148" t="s">
        <v>19291</v>
      </c>
      <c r="H148">
        <v>390</v>
      </c>
      <c r="I148">
        <f t="shared" si="7"/>
        <v>10</v>
      </c>
      <c r="J148">
        <v>108.36</v>
      </c>
      <c r="K148">
        <f t="shared" si="8"/>
        <v>42260.4</v>
      </c>
    </row>
    <row r="149" spans="1:11" x14ac:dyDescent="0.2">
      <c r="F149">
        <f t="shared" si="6"/>
        <v>0</v>
      </c>
      <c r="I149">
        <f t="shared" si="7"/>
        <v>0</v>
      </c>
      <c r="K149">
        <f t="shared" si="8"/>
        <v>0</v>
      </c>
    </row>
    <row r="150" spans="1:11" x14ac:dyDescent="0.2">
      <c r="F150">
        <f t="shared" si="6"/>
        <v>0</v>
      </c>
      <c r="I150">
        <f t="shared" si="7"/>
        <v>0</v>
      </c>
      <c r="K150">
        <f t="shared" si="8"/>
        <v>0</v>
      </c>
    </row>
    <row r="151" spans="1:11" x14ac:dyDescent="0.2">
      <c r="F151">
        <f t="shared" si="6"/>
        <v>0</v>
      </c>
      <c r="I151">
        <f t="shared" si="7"/>
        <v>0</v>
      </c>
      <c r="K151">
        <f t="shared" si="8"/>
        <v>0</v>
      </c>
    </row>
    <row r="152" spans="1:11" x14ac:dyDescent="0.2">
      <c r="A152" t="s">
        <v>19135</v>
      </c>
      <c r="B152" t="s">
        <v>19180</v>
      </c>
      <c r="C152" s="110" t="s">
        <v>18383</v>
      </c>
      <c r="D152">
        <v>1</v>
      </c>
      <c r="E152">
        <v>310</v>
      </c>
      <c r="F152">
        <f t="shared" si="6"/>
        <v>310</v>
      </c>
      <c r="G152" t="s">
        <v>19387</v>
      </c>
      <c r="H152">
        <v>310</v>
      </c>
      <c r="I152">
        <f t="shared" si="7"/>
        <v>0</v>
      </c>
      <c r="J152">
        <v>77.83</v>
      </c>
      <c r="K152">
        <f t="shared" si="8"/>
        <v>24127.3</v>
      </c>
    </row>
    <row r="153" spans="1:11" x14ac:dyDescent="0.2">
      <c r="F153">
        <f t="shared" si="6"/>
        <v>0</v>
      </c>
      <c r="I153">
        <f t="shared" si="7"/>
        <v>0</v>
      </c>
      <c r="K153">
        <f t="shared" si="8"/>
        <v>0</v>
      </c>
    </row>
    <row r="154" spans="1:11" x14ac:dyDescent="0.2">
      <c r="F154">
        <f t="shared" si="6"/>
        <v>0</v>
      </c>
      <c r="I154">
        <f t="shared" si="7"/>
        <v>0</v>
      </c>
      <c r="K154">
        <f t="shared" si="8"/>
        <v>0</v>
      </c>
    </row>
    <row r="155" spans="1:11" x14ac:dyDescent="0.2">
      <c r="A155" t="s">
        <v>19135</v>
      </c>
      <c r="B155" t="s">
        <v>19182</v>
      </c>
      <c r="C155" s="110" t="s">
        <v>19181</v>
      </c>
      <c r="D155">
        <v>1</v>
      </c>
      <c r="E155">
        <v>400</v>
      </c>
      <c r="F155">
        <f t="shared" si="6"/>
        <v>400</v>
      </c>
      <c r="G155" t="s">
        <v>19242</v>
      </c>
      <c r="H155">
        <v>400</v>
      </c>
      <c r="I155">
        <f t="shared" si="7"/>
        <v>0</v>
      </c>
      <c r="J155">
        <v>80.400000000000006</v>
      </c>
      <c r="K155">
        <f t="shared" si="8"/>
        <v>32160.000000000004</v>
      </c>
    </row>
    <row r="156" spans="1:11" x14ac:dyDescent="0.2">
      <c r="F156">
        <f t="shared" si="6"/>
        <v>0</v>
      </c>
      <c r="I156">
        <f t="shared" si="7"/>
        <v>0</v>
      </c>
      <c r="K156">
        <f t="shared" si="8"/>
        <v>0</v>
      </c>
    </row>
    <row r="157" spans="1:11" x14ac:dyDescent="0.2">
      <c r="F157">
        <f t="shared" si="6"/>
        <v>0</v>
      </c>
      <c r="I157">
        <f t="shared" si="7"/>
        <v>0</v>
      </c>
      <c r="K157">
        <f t="shared" si="8"/>
        <v>0</v>
      </c>
    </row>
    <row r="158" spans="1:11" x14ac:dyDescent="0.2">
      <c r="A158" t="s">
        <v>19255</v>
      </c>
      <c r="B158" t="s">
        <v>19334</v>
      </c>
      <c r="C158" s="110" t="s">
        <v>16195</v>
      </c>
      <c r="D158">
        <v>1</v>
      </c>
      <c r="E158">
        <v>73</v>
      </c>
      <c r="F158">
        <f t="shared" si="6"/>
        <v>73</v>
      </c>
      <c r="G158" t="s">
        <v>19308</v>
      </c>
      <c r="H158">
        <v>72</v>
      </c>
      <c r="I158">
        <f t="shared" si="7"/>
        <v>1</v>
      </c>
      <c r="J158">
        <v>79.11</v>
      </c>
      <c r="K158">
        <f t="shared" si="8"/>
        <v>5695.92</v>
      </c>
    </row>
    <row r="159" spans="1:11" x14ac:dyDescent="0.2">
      <c r="F159">
        <f t="shared" si="6"/>
        <v>0</v>
      </c>
      <c r="I159">
        <f t="shared" si="7"/>
        <v>0</v>
      </c>
      <c r="K159">
        <f t="shared" si="8"/>
        <v>0</v>
      </c>
    </row>
    <row r="160" spans="1:11" x14ac:dyDescent="0.2">
      <c r="F160">
        <f t="shared" si="6"/>
        <v>0</v>
      </c>
      <c r="I160">
        <f t="shared" si="7"/>
        <v>0</v>
      </c>
      <c r="K160">
        <f t="shared" si="8"/>
        <v>0</v>
      </c>
    </row>
    <row r="161" spans="1:11" x14ac:dyDescent="0.2">
      <c r="A161" t="s">
        <v>19255</v>
      </c>
      <c r="B161" t="s">
        <v>18504</v>
      </c>
      <c r="C161" s="110" t="s">
        <v>18583</v>
      </c>
      <c r="D161">
        <v>1</v>
      </c>
      <c r="E161">
        <v>200</v>
      </c>
      <c r="F161">
        <f t="shared" si="6"/>
        <v>200</v>
      </c>
      <c r="G161" t="s">
        <v>19568</v>
      </c>
      <c r="H161">
        <v>291</v>
      </c>
      <c r="I161">
        <f t="shared" si="7"/>
        <v>-91</v>
      </c>
      <c r="J161">
        <v>81.739999999999995</v>
      </c>
      <c r="K161">
        <f t="shared" si="8"/>
        <v>23786.34</v>
      </c>
    </row>
    <row r="162" spans="1:11" x14ac:dyDescent="0.2">
      <c r="F162">
        <f t="shared" si="6"/>
        <v>0</v>
      </c>
      <c r="I162">
        <f t="shared" si="7"/>
        <v>0</v>
      </c>
      <c r="K162">
        <f t="shared" si="8"/>
        <v>0</v>
      </c>
    </row>
    <row r="163" spans="1:11" x14ac:dyDescent="0.2">
      <c r="F163">
        <f t="shared" si="6"/>
        <v>0</v>
      </c>
      <c r="I163">
        <f t="shared" si="7"/>
        <v>0</v>
      </c>
      <c r="K163">
        <f t="shared" si="8"/>
        <v>0</v>
      </c>
    </row>
    <row r="164" spans="1:11" x14ac:dyDescent="0.2">
      <c r="A164" t="s">
        <v>19255</v>
      </c>
      <c r="B164" t="s">
        <v>18504</v>
      </c>
      <c r="C164" s="110" t="s">
        <v>18514</v>
      </c>
      <c r="D164">
        <v>1</v>
      </c>
      <c r="E164">
        <v>200</v>
      </c>
      <c r="F164">
        <f t="shared" si="6"/>
        <v>200</v>
      </c>
      <c r="G164" t="s">
        <v>19517</v>
      </c>
      <c r="H164">
        <v>292</v>
      </c>
      <c r="I164">
        <f t="shared" si="7"/>
        <v>-92</v>
      </c>
      <c r="J164">
        <v>71.3</v>
      </c>
      <c r="K164">
        <f t="shared" si="8"/>
        <v>20819.599999999999</v>
      </c>
    </row>
    <row r="165" spans="1:11" x14ac:dyDescent="0.2">
      <c r="F165">
        <f t="shared" si="6"/>
        <v>0</v>
      </c>
      <c r="I165">
        <f t="shared" si="7"/>
        <v>0</v>
      </c>
      <c r="K165">
        <f t="shared" si="8"/>
        <v>0</v>
      </c>
    </row>
    <row r="166" spans="1:11" x14ac:dyDescent="0.2">
      <c r="F166">
        <f t="shared" si="6"/>
        <v>0</v>
      </c>
      <c r="I166">
        <f t="shared" si="7"/>
        <v>0</v>
      </c>
      <c r="K166">
        <f t="shared" si="8"/>
        <v>0</v>
      </c>
    </row>
    <row r="167" spans="1:11" x14ac:dyDescent="0.2">
      <c r="A167" t="s">
        <v>19412</v>
      </c>
      <c r="B167" t="s">
        <v>19418</v>
      </c>
      <c r="C167" s="110" t="s">
        <v>18301</v>
      </c>
      <c r="D167">
        <v>1</v>
      </c>
      <c r="E167">
        <v>400</v>
      </c>
      <c r="F167">
        <f t="shared" si="6"/>
        <v>400</v>
      </c>
      <c r="G167" t="s">
        <v>19789</v>
      </c>
      <c r="H167">
        <v>437</v>
      </c>
      <c r="I167">
        <f t="shared" si="7"/>
        <v>-37</v>
      </c>
      <c r="J167">
        <v>65.41</v>
      </c>
      <c r="K167">
        <f t="shared" si="8"/>
        <v>28584.17</v>
      </c>
    </row>
    <row r="168" spans="1:11" x14ac:dyDescent="0.2">
      <c r="F168">
        <f t="shared" si="6"/>
        <v>0</v>
      </c>
      <c r="I168">
        <f t="shared" si="7"/>
        <v>0</v>
      </c>
      <c r="K168">
        <f t="shared" si="8"/>
        <v>0</v>
      </c>
    </row>
    <row r="169" spans="1:11" x14ac:dyDescent="0.2">
      <c r="F169">
        <f t="shared" si="6"/>
        <v>0</v>
      </c>
      <c r="I169">
        <f t="shared" si="7"/>
        <v>0</v>
      </c>
      <c r="K169">
        <f t="shared" si="8"/>
        <v>0</v>
      </c>
    </row>
    <row r="170" spans="1:11" x14ac:dyDescent="0.2">
      <c r="A170" t="s">
        <v>19412</v>
      </c>
      <c r="B170" t="s">
        <v>19418</v>
      </c>
      <c r="C170" s="110" t="s">
        <v>18299</v>
      </c>
      <c r="D170">
        <v>1</v>
      </c>
      <c r="E170">
        <v>400</v>
      </c>
      <c r="F170">
        <f t="shared" si="6"/>
        <v>400</v>
      </c>
      <c r="G170" t="s">
        <v>19663</v>
      </c>
      <c r="H170">
        <v>437</v>
      </c>
      <c r="I170">
        <f t="shared" si="7"/>
        <v>-37</v>
      </c>
      <c r="J170">
        <v>70.14</v>
      </c>
      <c r="K170">
        <f t="shared" si="8"/>
        <v>30651.18</v>
      </c>
    </row>
    <row r="171" spans="1:11" x14ac:dyDescent="0.2">
      <c r="F171">
        <f t="shared" si="6"/>
        <v>0</v>
      </c>
      <c r="I171">
        <f t="shared" si="7"/>
        <v>0</v>
      </c>
      <c r="K171">
        <f t="shared" si="8"/>
        <v>0</v>
      </c>
    </row>
    <row r="172" spans="1:11" x14ac:dyDescent="0.2">
      <c r="F172">
        <f t="shared" si="6"/>
        <v>0</v>
      </c>
      <c r="I172">
        <f t="shared" si="7"/>
        <v>0</v>
      </c>
      <c r="K172">
        <f t="shared" si="8"/>
        <v>0</v>
      </c>
    </row>
    <row r="173" spans="1:11" x14ac:dyDescent="0.2">
      <c r="A173" t="s">
        <v>19412</v>
      </c>
      <c r="B173" t="s">
        <v>19418</v>
      </c>
      <c r="C173" s="110" t="s">
        <v>18297</v>
      </c>
      <c r="D173">
        <v>1</v>
      </c>
      <c r="E173">
        <v>400</v>
      </c>
      <c r="F173">
        <f t="shared" si="6"/>
        <v>400</v>
      </c>
      <c r="G173" t="s">
        <v>19789</v>
      </c>
      <c r="H173">
        <v>436</v>
      </c>
      <c r="I173">
        <f t="shared" si="7"/>
        <v>-36</v>
      </c>
      <c r="J173">
        <v>78.5</v>
      </c>
      <c r="K173">
        <f t="shared" si="8"/>
        <v>34226</v>
      </c>
    </row>
    <row r="174" spans="1:11" x14ac:dyDescent="0.2">
      <c r="F174">
        <f t="shared" si="6"/>
        <v>0</v>
      </c>
      <c r="I174">
        <f t="shared" si="7"/>
        <v>0</v>
      </c>
      <c r="K174">
        <f t="shared" si="8"/>
        <v>0</v>
      </c>
    </row>
    <row r="175" spans="1:11" x14ac:dyDescent="0.2">
      <c r="F175">
        <f t="shared" si="6"/>
        <v>0</v>
      </c>
      <c r="I175">
        <f t="shared" si="7"/>
        <v>0</v>
      </c>
      <c r="K175">
        <f t="shared" si="8"/>
        <v>0</v>
      </c>
    </row>
    <row r="176" spans="1:11" x14ac:dyDescent="0.2">
      <c r="A176" t="s">
        <v>19412</v>
      </c>
      <c r="B176" t="s">
        <v>19418</v>
      </c>
      <c r="C176" t="s">
        <v>19419</v>
      </c>
      <c r="D176">
        <v>1</v>
      </c>
      <c r="E176">
        <v>400</v>
      </c>
      <c r="F176">
        <f t="shared" si="6"/>
        <v>400</v>
      </c>
      <c r="I176">
        <f t="shared" si="7"/>
        <v>400</v>
      </c>
      <c r="K176">
        <f t="shared" si="8"/>
        <v>0</v>
      </c>
    </row>
    <row r="177" spans="1:11" x14ac:dyDescent="0.2">
      <c r="F177">
        <f t="shared" si="6"/>
        <v>0</v>
      </c>
      <c r="I177">
        <f t="shared" si="7"/>
        <v>0</v>
      </c>
      <c r="K177">
        <f t="shared" si="8"/>
        <v>0</v>
      </c>
    </row>
    <row r="178" spans="1:11" x14ac:dyDescent="0.2">
      <c r="F178">
        <f t="shared" si="6"/>
        <v>0</v>
      </c>
      <c r="I178">
        <f t="shared" si="7"/>
        <v>0</v>
      </c>
      <c r="K178">
        <f t="shared" si="8"/>
        <v>0</v>
      </c>
    </row>
    <row r="179" spans="1:11" x14ac:dyDescent="0.2">
      <c r="A179" t="s">
        <v>19557</v>
      </c>
      <c r="B179" t="s">
        <v>19558</v>
      </c>
      <c r="C179" t="s">
        <v>19562</v>
      </c>
      <c r="D179">
        <v>1</v>
      </c>
      <c r="E179">
        <v>600</v>
      </c>
      <c r="F179">
        <f t="shared" si="6"/>
        <v>600</v>
      </c>
      <c r="G179" t="s">
        <v>20197</v>
      </c>
      <c r="H179">
        <v>593</v>
      </c>
      <c r="I179">
        <f t="shared" si="7"/>
        <v>7</v>
      </c>
      <c r="J179">
        <v>92.88</v>
      </c>
      <c r="K179">
        <f t="shared" si="8"/>
        <v>55077.84</v>
      </c>
    </row>
    <row r="180" spans="1:11" x14ac:dyDescent="0.2">
      <c r="F180">
        <f t="shared" si="6"/>
        <v>0</v>
      </c>
      <c r="I180">
        <f t="shared" si="7"/>
        <v>0</v>
      </c>
      <c r="K180">
        <f t="shared" si="8"/>
        <v>0</v>
      </c>
    </row>
    <row r="181" spans="1:11" x14ac:dyDescent="0.2">
      <c r="F181">
        <f t="shared" si="6"/>
        <v>0</v>
      </c>
      <c r="I181">
        <f t="shared" si="7"/>
        <v>0</v>
      </c>
      <c r="K181">
        <f t="shared" si="8"/>
        <v>0</v>
      </c>
    </row>
    <row r="182" spans="1:11" x14ac:dyDescent="0.2">
      <c r="A182" t="s">
        <v>19557</v>
      </c>
      <c r="B182" t="s">
        <v>19558</v>
      </c>
      <c r="C182" t="s">
        <v>18306</v>
      </c>
      <c r="D182">
        <v>1</v>
      </c>
      <c r="E182">
        <v>600</v>
      </c>
      <c r="F182">
        <f t="shared" si="6"/>
        <v>600</v>
      </c>
      <c r="G182" t="s">
        <v>20256</v>
      </c>
      <c r="H182">
        <v>594</v>
      </c>
      <c r="I182">
        <f t="shared" si="7"/>
        <v>6</v>
      </c>
      <c r="J182">
        <v>95.9</v>
      </c>
      <c r="K182">
        <f t="shared" si="8"/>
        <v>56964.600000000006</v>
      </c>
    </row>
    <row r="183" spans="1:11" x14ac:dyDescent="0.2">
      <c r="F183">
        <f t="shared" si="6"/>
        <v>0</v>
      </c>
      <c r="I183">
        <f t="shared" si="7"/>
        <v>0</v>
      </c>
      <c r="K183">
        <f t="shared" si="8"/>
        <v>0</v>
      </c>
    </row>
    <row r="184" spans="1:11" x14ac:dyDescent="0.2">
      <c r="F184">
        <f t="shared" si="6"/>
        <v>0</v>
      </c>
      <c r="I184">
        <f t="shared" si="7"/>
        <v>0</v>
      </c>
      <c r="K184">
        <f t="shared" si="8"/>
        <v>0</v>
      </c>
    </row>
    <row r="185" spans="1:11" x14ac:dyDescent="0.2">
      <c r="A185" t="s">
        <v>19557</v>
      </c>
      <c r="B185" t="s">
        <v>19559</v>
      </c>
      <c r="C185" t="s">
        <v>18574</v>
      </c>
      <c r="D185">
        <v>1</v>
      </c>
      <c r="E185">
        <v>700</v>
      </c>
      <c r="F185">
        <f t="shared" si="6"/>
        <v>700</v>
      </c>
      <c r="G185" t="s">
        <v>20443</v>
      </c>
      <c r="H185">
        <v>687</v>
      </c>
      <c r="I185">
        <f t="shared" si="7"/>
        <v>13</v>
      </c>
      <c r="J185">
        <v>105.85</v>
      </c>
      <c r="K185">
        <f t="shared" si="8"/>
        <v>72718.95</v>
      </c>
    </row>
    <row r="186" spans="1:11" x14ac:dyDescent="0.2">
      <c r="F186">
        <f t="shared" si="6"/>
        <v>0</v>
      </c>
      <c r="I186">
        <f t="shared" si="7"/>
        <v>0</v>
      </c>
      <c r="K186">
        <f t="shared" si="8"/>
        <v>0</v>
      </c>
    </row>
    <row r="187" spans="1:11" x14ac:dyDescent="0.2">
      <c r="F187">
        <f t="shared" si="6"/>
        <v>0</v>
      </c>
      <c r="I187">
        <f t="shared" si="7"/>
        <v>0</v>
      </c>
      <c r="K187">
        <f t="shared" si="8"/>
        <v>0</v>
      </c>
    </row>
    <row r="188" spans="1:11" x14ac:dyDescent="0.2">
      <c r="A188" t="s">
        <v>19557</v>
      </c>
      <c r="B188" t="s">
        <v>19560</v>
      </c>
      <c r="C188" t="s">
        <v>18574</v>
      </c>
      <c r="D188">
        <v>1</v>
      </c>
      <c r="E188">
        <v>700</v>
      </c>
      <c r="F188">
        <f>D188*E188</f>
        <v>700</v>
      </c>
      <c r="G188" t="s">
        <v>20551</v>
      </c>
      <c r="H188">
        <v>683</v>
      </c>
      <c r="I188">
        <f>F188-H188</f>
        <v>17</v>
      </c>
      <c r="J188">
        <v>101.78</v>
      </c>
      <c r="K188">
        <f>H188*J188</f>
        <v>69515.740000000005</v>
      </c>
    </row>
    <row r="189" spans="1:11" x14ac:dyDescent="0.2">
      <c r="F189">
        <f t="shared" si="6"/>
        <v>0</v>
      </c>
      <c r="I189">
        <f t="shared" si="7"/>
        <v>0</v>
      </c>
      <c r="K189">
        <f t="shared" si="8"/>
        <v>0</v>
      </c>
    </row>
    <row r="190" spans="1:11" x14ac:dyDescent="0.2">
      <c r="F190">
        <f t="shared" si="6"/>
        <v>0</v>
      </c>
      <c r="I190">
        <f t="shared" si="7"/>
        <v>0</v>
      </c>
      <c r="K190">
        <f t="shared" si="8"/>
        <v>0</v>
      </c>
    </row>
    <row r="191" spans="1:11" x14ac:dyDescent="0.2">
      <c r="A191" t="s">
        <v>19557</v>
      </c>
      <c r="B191" t="s">
        <v>18569</v>
      </c>
      <c r="C191" s="110" t="s">
        <v>19561</v>
      </c>
      <c r="D191">
        <v>1</v>
      </c>
      <c r="E191">
        <v>700</v>
      </c>
      <c r="F191">
        <f t="shared" si="6"/>
        <v>700</v>
      </c>
      <c r="G191" t="s">
        <v>20040</v>
      </c>
      <c r="H191">
        <v>691</v>
      </c>
      <c r="I191">
        <f t="shared" si="7"/>
        <v>9</v>
      </c>
      <c r="J191">
        <v>82.9</v>
      </c>
      <c r="K191">
        <f t="shared" si="8"/>
        <v>57283.9</v>
      </c>
    </row>
    <row r="192" spans="1:11" x14ac:dyDescent="0.2">
      <c r="F192">
        <f t="shared" si="6"/>
        <v>0</v>
      </c>
      <c r="I192">
        <f t="shared" si="7"/>
        <v>0</v>
      </c>
      <c r="K192">
        <f t="shared" si="8"/>
        <v>0</v>
      </c>
    </row>
    <row r="193" spans="1:11" x14ac:dyDescent="0.2">
      <c r="F193">
        <f t="shared" si="6"/>
        <v>0</v>
      </c>
      <c r="I193">
        <f t="shared" si="7"/>
        <v>0</v>
      </c>
      <c r="K193">
        <f t="shared" si="8"/>
        <v>0</v>
      </c>
    </row>
    <row r="194" spans="1:11" x14ac:dyDescent="0.2">
      <c r="A194" t="s">
        <v>19557</v>
      </c>
      <c r="B194" t="s">
        <v>19563</v>
      </c>
      <c r="C194" s="110" t="s">
        <v>18578</v>
      </c>
      <c r="D194">
        <v>1</v>
      </c>
      <c r="E194">
        <v>700</v>
      </c>
      <c r="F194">
        <f t="shared" si="6"/>
        <v>700</v>
      </c>
      <c r="G194" t="s">
        <v>20040</v>
      </c>
      <c r="H194">
        <v>692</v>
      </c>
      <c r="I194">
        <f t="shared" si="7"/>
        <v>8</v>
      </c>
      <c r="J194">
        <v>80.06</v>
      </c>
      <c r="K194">
        <f t="shared" si="8"/>
        <v>55401.520000000004</v>
      </c>
    </row>
    <row r="195" spans="1:11" x14ac:dyDescent="0.2">
      <c r="F195">
        <f t="shared" si="6"/>
        <v>0</v>
      </c>
      <c r="I195">
        <f t="shared" si="7"/>
        <v>0</v>
      </c>
      <c r="K195">
        <f t="shared" si="8"/>
        <v>0</v>
      </c>
    </row>
    <row r="196" spans="1:11" x14ac:dyDescent="0.2">
      <c r="F196">
        <f t="shared" si="6"/>
        <v>0</v>
      </c>
      <c r="I196">
        <f t="shared" si="7"/>
        <v>0</v>
      </c>
      <c r="K196">
        <f t="shared" si="8"/>
        <v>0</v>
      </c>
    </row>
    <row r="197" spans="1:11" x14ac:dyDescent="0.2">
      <c r="A197" t="s">
        <v>19557</v>
      </c>
      <c r="B197" t="s">
        <v>19564</v>
      </c>
      <c r="C197" t="s">
        <v>18578</v>
      </c>
      <c r="D197">
        <v>1</v>
      </c>
      <c r="E197">
        <v>700</v>
      </c>
      <c r="F197">
        <f t="shared" si="6"/>
        <v>700</v>
      </c>
      <c r="G197" t="s">
        <v>20663</v>
      </c>
      <c r="H197">
        <v>688</v>
      </c>
      <c r="I197">
        <f t="shared" si="7"/>
        <v>12</v>
      </c>
      <c r="J197">
        <v>94.02</v>
      </c>
      <c r="K197">
        <f t="shared" si="8"/>
        <v>64685.759999999995</v>
      </c>
    </row>
    <row r="198" spans="1:11" x14ac:dyDescent="0.2">
      <c r="F198">
        <f t="shared" si="6"/>
        <v>0</v>
      </c>
      <c r="I198">
        <f t="shared" si="7"/>
        <v>0</v>
      </c>
      <c r="K198">
        <f t="shared" si="8"/>
        <v>0</v>
      </c>
    </row>
    <row r="199" spans="1:11" x14ac:dyDescent="0.2">
      <c r="F199">
        <f t="shared" si="6"/>
        <v>0</v>
      </c>
      <c r="I199">
        <f t="shared" si="7"/>
        <v>0</v>
      </c>
      <c r="K199">
        <f t="shared" si="8"/>
        <v>0</v>
      </c>
    </row>
    <row r="200" spans="1:11" x14ac:dyDescent="0.2">
      <c r="A200" t="s">
        <v>19732</v>
      </c>
      <c r="B200" t="s">
        <v>19733</v>
      </c>
      <c r="C200" t="s">
        <v>18193</v>
      </c>
      <c r="D200">
        <v>1</v>
      </c>
      <c r="E200">
        <v>200</v>
      </c>
      <c r="F200">
        <f t="shared" si="6"/>
        <v>200</v>
      </c>
      <c r="G200" t="s">
        <v>20197</v>
      </c>
      <c r="H200">
        <v>175</v>
      </c>
      <c r="I200">
        <f t="shared" si="7"/>
        <v>25</v>
      </c>
      <c r="K200">
        <f t="shared" si="8"/>
        <v>0</v>
      </c>
    </row>
    <row r="201" spans="1:11" x14ac:dyDescent="0.2">
      <c r="F201">
        <f t="shared" ref="F201:F285" si="9">D201*E201</f>
        <v>0</v>
      </c>
      <c r="I201">
        <f t="shared" ref="I201:I285" si="10">F201-H201</f>
        <v>0</v>
      </c>
      <c r="K201">
        <f t="shared" ref="K201:K285" si="11">H201*J201</f>
        <v>0</v>
      </c>
    </row>
    <row r="202" spans="1:11" x14ac:dyDescent="0.2">
      <c r="F202">
        <f t="shared" si="9"/>
        <v>0</v>
      </c>
      <c r="I202">
        <f t="shared" si="10"/>
        <v>0</v>
      </c>
      <c r="K202">
        <f t="shared" si="11"/>
        <v>0</v>
      </c>
    </row>
    <row r="203" spans="1:11" x14ac:dyDescent="0.2">
      <c r="A203" t="s">
        <v>19732</v>
      </c>
      <c r="B203" t="s">
        <v>19733</v>
      </c>
      <c r="C203" t="s">
        <v>18173</v>
      </c>
      <c r="D203">
        <v>1</v>
      </c>
      <c r="E203">
        <v>200</v>
      </c>
      <c r="F203">
        <f t="shared" si="9"/>
        <v>200</v>
      </c>
      <c r="G203" t="s">
        <v>20202</v>
      </c>
      <c r="H203">
        <v>177</v>
      </c>
      <c r="I203">
        <f t="shared" si="10"/>
        <v>23</v>
      </c>
      <c r="J203">
        <v>90.3</v>
      </c>
      <c r="K203">
        <f t="shared" si="11"/>
        <v>15983.1</v>
      </c>
    </row>
    <row r="204" spans="1:11" x14ac:dyDescent="0.2">
      <c r="F204">
        <f t="shared" si="9"/>
        <v>0</v>
      </c>
      <c r="I204">
        <f t="shared" si="10"/>
        <v>0</v>
      </c>
      <c r="K204">
        <f t="shared" si="11"/>
        <v>0</v>
      </c>
    </row>
    <row r="205" spans="1:11" x14ac:dyDescent="0.2">
      <c r="F205">
        <f t="shared" si="9"/>
        <v>0</v>
      </c>
      <c r="I205">
        <f t="shared" si="10"/>
        <v>0</v>
      </c>
      <c r="K205">
        <f t="shared" si="11"/>
        <v>0</v>
      </c>
    </row>
    <row r="206" spans="1:11" x14ac:dyDescent="0.2">
      <c r="A206" t="s">
        <v>19732</v>
      </c>
      <c r="B206" t="s">
        <v>19735</v>
      </c>
      <c r="C206" t="s">
        <v>19734</v>
      </c>
      <c r="D206">
        <v>1</v>
      </c>
      <c r="E206">
        <v>300</v>
      </c>
      <c r="F206">
        <f t="shared" si="9"/>
        <v>300</v>
      </c>
      <c r="G206" t="s">
        <v>20506</v>
      </c>
      <c r="H206">
        <v>332</v>
      </c>
      <c r="I206">
        <f t="shared" si="10"/>
        <v>-32</v>
      </c>
      <c r="J206">
        <v>110.71</v>
      </c>
      <c r="K206">
        <f t="shared" si="11"/>
        <v>36755.72</v>
      </c>
    </row>
    <row r="207" spans="1:11" x14ac:dyDescent="0.2">
      <c r="F207">
        <f t="shared" si="9"/>
        <v>0</v>
      </c>
      <c r="I207">
        <f t="shared" si="10"/>
        <v>0</v>
      </c>
      <c r="K207">
        <f t="shared" si="11"/>
        <v>0</v>
      </c>
    </row>
    <row r="208" spans="1:11" x14ac:dyDescent="0.2">
      <c r="F208">
        <f t="shared" si="9"/>
        <v>0</v>
      </c>
      <c r="I208">
        <f t="shared" si="10"/>
        <v>0</v>
      </c>
      <c r="K208">
        <f t="shared" si="11"/>
        <v>0</v>
      </c>
    </row>
    <row r="209" spans="1:11" x14ac:dyDescent="0.2">
      <c r="A209" t="s">
        <v>19732</v>
      </c>
      <c r="B209" t="s">
        <v>19735</v>
      </c>
      <c r="C209" t="s">
        <v>19736</v>
      </c>
      <c r="D209">
        <v>1</v>
      </c>
      <c r="E209">
        <v>300</v>
      </c>
      <c r="F209">
        <f t="shared" si="9"/>
        <v>300</v>
      </c>
      <c r="G209" t="s">
        <v>20703</v>
      </c>
      <c r="H209">
        <v>330</v>
      </c>
      <c r="I209">
        <f t="shared" si="10"/>
        <v>-30</v>
      </c>
      <c r="J209">
        <v>121.43</v>
      </c>
      <c r="K209">
        <f t="shared" si="11"/>
        <v>40071.9</v>
      </c>
    </row>
    <row r="210" spans="1:11" x14ac:dyDescent="0.2">
      <c r="F210">
        <f t="shared" si="9"/>
        <v>0</v>
      </c>
      <c r="I210">
        <f t="shared" si="10"/>
        <v>0</v>
      </c>
      <c r="K210">
        <f t="shared" si="11"/>
        <v>0</v>
      </c>
    </row>
    <row r="211" spans="1:11" x14ac:dyDescent="0.2">
      <c r="F211">
        <f t="shared" si="9"/>
        <v>0</v>
      </c>
      <c r="I211">
        <f t="shared" si="10"/>
        <v>0</v>
      </c>
      <c r="K211">
        <f t="shared" si="11"/>
        <v>0</v>
      </c>
    </row>
    <row r="212" spans="1:11" x14ac:dyDescent="0.2">
      <c r="A212" t="s">
        <v>19732</v>
      </c>
      <c r="B212" t="s">
        <v>19737</v>
      </c>
      <c r="C212" t="s">
        <v>19738</v>
      </c>
      <c r="D212">
        <v>1</v>
      </c>
      <c r="E212">
        <v>300</v>
      </c>
      <c r="F212">
        <f t="shared" si="9"/>
        <v>300</v>
      </c>
      <c r="G212" t="s">
        <v>20611</v>
      </c>
      <c r="H212">
        <v>293</v>
      </c>
      <c r="I212">
        <f t="shared" si="10"/>
        <v>7</v>
      </c>
      <c r="J212">
        <v>101</v>
      </c>
      <c r="K212">
        <f t="shared" si="11"/>
        <v>29593</v>
      </c>
    </row>
    <row r="213" spans="1:11" x14ac:dyDescent="0.2">
      <c r="F213">
        <f t="shared" si="9"/>
        <v>0</v>
      </c>
      <c r="I213">
        <f t="shared" si="10"/>
        <v>0</v>
      </c>
      <c r="K213">
        <f t="shared" si="11"/>
        <v>0</v>
      </c>
    </row>
    <row r="214" spans="1:11" x14ac:dyDescent="0.2">
      <c r="F214">
        <f t="shared" si="9"/>
        <v>0</v>
      </c>
      <c r="I214">
        <f t="shared" si="10"/>
        <v>0</v>
      </c>
      <c r="K214">
        <f t="shared" si="11"/>
        <v>0</v>
      </c>
    </row>
    <row r="215" spans="1:11" x14ac:dyDescent="0.2">
      <c r="A215" t="s">
        <v>19732</v>
      </c>
      <c r="B215" t="s">
        <v>19737</v>
      </c>
      <c r="C215" t="s">
        <v>19739</v>
      </c>
      <c r="D215">
        <v>1</v>
      </c>
      <c r="E215">
        <v>300</v>
      </c>
      <c r="F215">
        <f t="shared" si="9"/>
        <v>300</v>
      </c>
      <c r="G215" t="s">
        <v>20567</v>
      </c>
      <c r="H215">
        <v>334</v>
      </c>
      <c r="I215">
        <f t="shared" si="10"/>
        <v>-34</v>
      </c>
      <c r="J215">
        <v>99.89</v>
      </c>
      <c r="K215">
        <f t="shared" si="11"/>
        <v>33363.26</v>
      </c>
    </row>
    <row r="216" spans="1:11" x14ac:dyDescent="0.2">
      <c r="F216">
        <f t="shared" si="9"/>
        <v>0</v>
      </c>
      <c r="I216">
        <f t="shared" si="10"/>
        <v>0</v>
      </c>
      <c r="K216">
        <f t="shared" si="11"/>
        <v>0</v>
      </c>
    </row>
    <row r="217" spans="1:11" x14ac:dyDescent="0.2">
      <c r="F217">
        <f t="shared" si="9"/>
        <v>0</v>
      </c>
      <c r="I217">
        <f t="shared" si="10"/>
        <v>0</v>
      </c>
      <c r="K217">
        <f t="shared" si="11"/>
        <v>0</v>
      </c>
    </row>
    <row r="218" spans="1:11" x14ac:dyDescent="0.2">
      <c r="A218" t="s">
        <v>19732</v>
      </c>
      <c r="B218" t="s">
        <v>19740</v>
      </c>
      <c r="C218" t="s">
        <v>19739</v>
      </c>
      <c r="D218">
        <v>1</v>
      </c>
      <c r="E218">
        <v>300</v>
      </c>
      <c r="F218">
        <f t="shared" si="9"/>
        <v>300</v>
      </c>
      <c r="G218" t="s">
        <v>20536</v>
      </c>
      <c r="H218">
        <v>291</v>
      </c>
      <c r="I218">
        <f t="shared" si="10"/>
        <v>9</v>
      </c>
      <c r="J218">
        <v>75.459999999999994</v>
      </c>
      <c r="K218">
        <f t="shared" si="11"/>
        <v>21958.859999999997</v>
      </c>
    </row>
    <row r="219" spans="1:11" x14ac:dyDescent="0.2">
      <c r="F219">
        <f t="shared" si="9"/>
        <v>0</v>
      </c>
      <c r="I219">
        <f t="shared" si="10"/>
        <v>0</v>
      </c>
      <c r="K219">
        <f t="shared" si="11"/>
        <v>0</v>
      </c>
    </row>
    <row r="220" spans="1:11" x14ac:dyDescent="0.2">
      <c r="F220">
        <f t="shared" si="9"/>
        <v>0</v>
      </c>
      <c r="I220">
        <f t="shared" si="10"/>
        <v>0</v>
      </c>
      <c r="K220">
        <f t="shared" si="11"/>
        <v>0</v>
      </c>
    </row>
    <row r="221" spans="1:11" x14ac:dyDescent="0.2">
      <c r="A221" t="s">
        <v>19732</v>
      </c>
      <c r="B221" t="s">
        <v>19740</v>
      </c>
      <c r="C221" t="s">
        <v>19741</v>
      </c>
      <c r="D221">
        <v>1</v>
      </c>
      <c r="E221">
        <v>300</v>
      </c>
      <c r="F221">
        <f t="shared" si="9"/>
        <v>300</v>
      </c>
      <c r="G221" t="s">
        <v>20606</v>
      </c>
      <c r="H221">
        <v>334</v>
      </c>
      <c r="I221">
        <f t="shared" si="10"/>
        <v>-34</v>
      </c>
      <c r="J221">
        <v>88.3</v>
      </c>
      <c r="K221">
        <f t="shared" si="11"/>
        <v>29492.2</v>
      </c>
    </row>
    <row r="222" spans="1:11" x14ac:dyDescent="0.2">
      <c r="F222">
        <f t="shared" si="9"/>
        <v>0</v>
      </c>
      <c r="I222">
        <f t="shared" si="10"/>
        <v>0</v>
      </c>
      <c r="K222">
        <f t="shared" si="11"/>
        <v>0</v>
      </c>
    </row>
    <row r="223" spans="1:11" x14ac:dyDescent="0.2">
      <c r="F223">
        <f t="shared" si="9"/>
        <v>0</v>
      </c>
      <c r="I223">
        <f t="shared" si="10"/>
        <v>0</v>
      </c>
      <c r="K223">
        <f t="shared" si="11"/>
        <v>0</v>
      </c>
    </row>
    <row r="224" spans="1:11" x14ac:dyDescent="0.2">
      <c r="A224" t="s">
        <v>19732</v>
      </c>
      <c r="B224" t="s">
        <v>19929</v>
      </c>
      <c r="C224" s="110" t="s">
        <v>19930</v>
      </c>
      <c r="D224">
        <v>1</v>
      </c>
      <c r="E224">
        <v>630</v>
      </c>
      <c r="F224">
        <f t="shared" si="9"/>
        <v>630</v>
      </c>
      <c r="G224" t="s">
        <v>19823</v>
      </c>
      <c r="H224">
        <v>598</v>
      </c>
      <c r="I224">
        <f t="shared" si="10"/>
        <v>32</v>
      </c>
      <c r="J224">
        <v>95.28</v>
      </c>
      <c r="K224">
        <f t="shared" si="11"/>
        <v>56977.440000000002</v>
      </c>
    </row>
    <row r="225" spans="1:11" x14ac:dyDescent="0.2">
      <c r="F225">
        <f t="shared" si="9"/>
        <v>0</v>
      </c>
      <c r="I225">
        <f t="shared" si="10"/>
        <v>0</v>
      </c>
      <c r="K225">
        <f t="shared" si="11"/>
        <v>0</v>
      </c>
    </row>
    <row r="226" spans="1:11" x14ac:dyDescent="0.2">
      <c r="F226">
        <f t="shared" si="9"/>
        <v>0</v>
      </c>
      <c r="I226">
        <f t="shared" si="10"/>
        <v>0</v>
      </c>
      <c r="K226">
        <f t="shared" si="11"/>
        <v>0</v>
      </c>
    </row>
    <row r="227" spans="1:11" x14ac:dyDescent="0.2">
      <c r="A227" t="s">
        <v>19732</v>
      </c>
      <c r="B227" t="s">
        <v>19929</v>
      </c>
      <c r="C227" s="110" t="s">
        <v>18138</v>
      </c>
      <c r="D227">
        <v>1</v>
      </c>
      <c r="E227">
        <v>630</v>
      </c>
      <c r="F227">
        <f t="shared" si="9"/>
        <v>630</v>
      </c>
      <c r="G227" t="s">
        <v>19916</v>
      </c>
      <c r="H227">
        <v>593</v>
      </c>
      <c r="I227">
        <f t="shared" si="10"/>
        <v>37</v>
      </c>
      <c r="J227">
        <v>109.22</v>
      </c>
      <c r="K227">
        <f t="shared" si="11"/>
        <v>64767.46</v>
      </c>
    </row>
    <row r="228" spans="1:11" x14ac:dyDescent="0.2">
      <c r="F228">
        <f t="shared" si="9"/>
        <v>0</v>
      </c>
      <c r="I228">
        <f t="shared" si="10"/>
        <v>0</v>
      </c>
      <c r="K228">
        <f t="shared" si="11"/>
        <v>0</v>
      </c>
    </row>
    <row r="229" spans="1:11" x14ac:dyDescent="0.2">
      <c r="F229">
        <f t="shared" si="9"/>
        <v>0</v>
      </c>
      <c r="I229">
        <f t="shared" si="10"/>
        <v>0</v>
      </c>
      <c r="K229">
        <f t="shared" si="11"/>
        <v>0</v>
      </c>
    </row>
    <row r="230" spans="1:11" x14ac:dyDescent="0.2">
      <c r="A230" t="s">
        <v>19732</v>
      </c>
      <c r="B230" t="s">
        <v>19929</v>
      </c>
      <c r="C230" s="110" t="s">
        <v>18167</v>
      </c>
      <c r="D230">
        <v>1</v>
      </c>
      <c r="E230">
        <v>630</v>
      </c>
      <c r="F230">
        <f t="shared" si="9"/>
        <v>630</v>
      </c>
      <c r="G230" t="s">
        <v>19802</v>
      </c>
      <c r="H230">
        <v>598</v>
      </c>
      <c r="I230">
        <f t="shared" si="10"/>
        <v>32</v>
      </c>
      <c r="J230">
        <v>81.709999999999994</v>
      </c>
      <c r="K230">
        <f t="shared" si="11"/>
        <v>48862.579999999994</v>
      </c>
    </row>
    <row r="231" spans="1:11" x14ac:dyDescent="0.2">
      <c r="F231">
        <f t="shared" si="9"/>
        <v>0</v>
      </c>
      <c r="I231">
        <f t="shared" si="10"/>
        <v>0</v>
      </c>
      <c r="K231">
        <f t="shared" si="11"/>
        <v>0</v>
      </c>
    </row>
    <row r="232" spans="1:11" x14ac:dyDescent="0.2">
      <c r="F232">
        <f t="shared" si="9"/>
        <v>0</v>
      </c>
      <c r="I232">
        <f t="shared" si="10"/>
        <v>0</v>
      </c>
      <c r="K232">
        <f t="shared" si="11"/>
        <v>0</v>
      </c>
    </row>
    <row r="233" spans="1:11" x14ac:dyDescent="0.2">
      <c r="A233" t="s">
        <v>19732</v>
      </c>
      <c r="B233" t="s">
        <v>19929</v>
      </c>
      <c r="C233" s="110" t="s">
        <v>19931</v>
      </c>
      <c r="D233">
        <v>1</v>
      </c>
      <c r="E233">
        <v>630</v>
      </c>
      <c r="F233">
        <f t="shared" si="9"/>
        <v>630</v>
      </c>
      <c r="G233" t="s">
        <v>19954</v>
      </c>
      <c r="H233">
        <v>594</v>
      </c>
      <c r="I233">
        <f t="shared" si="10"/>
        <v>36</v>
      </c>
      <c r="J233">
        <v>77.069999999999993</v>
      </c>
      <c r="K233">
        <f t="shared" si="11"/>
        <v>45779.579999999994</v>
      </c>
    </row>
    <row r="234" spans="1:11" x14ac:dyDescent="0.2">
      <c r="F234">
        <f t="shared" si="9"/>
        <v>0</v>
      </c>
      <c r="I234">
        <f t="shared" si="10"/>
        <v>0</v>
      </c>
      <c r="K234">
        <f t="shared" si="11"/>
        <v>0</v>
      </c>
    </row>
    <row r="235" spans="1:11" x14ac:dyDescent="0.2">
      <c r="F235">
        <f t="shared" si="9"/>
        <v>0</v>
      </c>
      <c r="I235">
        <f t="shared" si="10"/>
        <v>0</v>
      </c>
      <c r="K235">
        <f t="shared" si="11"/>
        <v>0</v>
      </c>
    </row>
    <row r="236" spans="1:11" x14ac:dyDescent="0.2">
      <c r="A236" t="s">
        <v>20183</v>
      </c>
      <c r="B236" t="s">
        <v>20887</v>
      </c>
      <c r="C236" t="s">
        <v>20889</v>
      </c>
      <c r="D236">
        <v>1</v>
      </c>
      <c r="E236">
        <v>400</v>
      </c>
      <c r="F236">
        <f t="shared" si="9"/>
        <v>400</v>
      </c>
      <c r="I236">
        <f t="shared" si="10"/>
        <v>400</v>
      </c>
      <c r="K236">
        <f t="shared" si="11"/>
        <v>0</v>
      </c>
    </row>
    <row r="237" spans="1:11" x14ac:dyDescent="0.2">
      <c r="F237">
        <f t="shared" si="9"/>
        <v>0</v>
      </c>
      <c r="I237">
        <f t="shared" si="10"/>
        <v>0</v>
      </c>
      <c r="K237">
        <f t="shared" si="11"/>
        <v>0</v>
      </c>
    </row>
    <row r="238" spans="1:11" x14ac:dyDescent="0.2">
      <c r="F238">
        <f t="shared" si="9"/>
        <v>0</v>
      </c>
      <c r="I238">
        <f t="shared" si="10"/>
        <v>0</v>
      </c>
      <c r="K238">
        <f t="shared" si="11"/>
        <v>0</v>
      </c>
    </row>
    <row r="239" spans="1:11" x14ac:dyDescent="0.2">
      <c r="A239" t="s">
        <v>20183</v>
      </c>
      <c r="B239" t="s">
        <v>20887</v>
      </c>
      <c r="C239" t="s">
        <v>20890</v>
      </c>
      <c r="D239">
        <v>1</v>
      </c>
      <c r="E239">
        <v>400</v>
      </c>
      <c r="F239">
        <f t="shared" si="9"/>
        <v>400</v>
      </c>
      <c r="I239">
        <f t="shared" si="10"/>
        <v>400</v>
      </c>
      <c r="K239">
        <f t="shared" si="11"/>
        <v>0</v>
      </c>
    </row>
    <row r="240" spans="1:11" x14ac:dyDescent="0.2">
      <c r="F240">
        <f t="shared" si="9"/>
        <v>0</v>
      </c>
      <c r="I240">
        <f t="shared" si="10"/>
        <v>0</v>
      </c>
      <c r="K240">
        <f t="shared" si="11"/>
        <v>0</v>
      </c>
    </row>
    <row r="241" spans="1:11" x14ac:dyDescent="0.2">
      <c r="F241">
        <f t="shared" si="9"/>
        <v>0</v>
      </c>
      <c r="I241">
        <f t="shared" si="10"/>
        <v>0</v>
      </c>
      <c r="K241">
        <f t="shared" si="11"/>
        <v>0</v>
      </c>
    </row>
    <row r="242" spans="1:11" x14ac:dyDescent="0.2">
      <c r="A242" t="s">
        <v>20183</v>
      </c>
      <c r="B242" t="s">
        <v>20888</v>
      </c>
      <c r="C242" t="s">
        <v>20891</v>
      </c>
      <c r="D242">
        <v>1</v>
      </c>
      <c r="E242">
        <v>400</v>
      </c>
      <c r="F242">
        <f t="shared" si="9"/>
        <v>400</v>
      </c>
      <c r="I242">
        <f t="shared" si="10"/>
        <v>400</v>
      </c>
      <c r="K242">
        <f t="shared" si="11"/>
        <v>0</v>
      </c>
    </row>
    <row r="243" spans="1:11" x14ac:dyDescent="0.2">
      <c r="F243">
        <f t="shared" si="9"/>
        <v>0</v>
      </c>
      <c r="I243">
        <f t="shared" si="10"/>
        <v>0</v>
      </c>
      <c r="K243">
        <f t="shared" si="11"/>
        <v>0</v>
      </c>
    </row>
    <row r="244" spans="1:11" x14ac:dyDescent="0.2">
      <c r="F244">
        <f t="shared" si="9"/>
        <v>0</v>
      </c>
      <c r="I244">
        <f t="shared" si="10"/>
        <v>0</v>
      </c>
      <c r="K244">
        <f t="shared" si="11"/>
        <v>0</v>
      </c>
    </row>
    <row r="245" spans="1:11" x14ac:dyDescent="0.2">
      <c r="A245" t="s">
        <v>20183</v>
      </c>
      <c r="B245" t="s">
        <v>20892</v>
      </c>
      <c r="C245" t="s">
        <v>20894</v>
      </c>
      <c r="D245">
        <v>1</v>
      </c>
      <c r="E245">
        <v>400</v>
      </c>
      <c r="F245">
        <f t="shared" si="9"/>
        <v>400</v>
      </c>
      <c r="G245" t="s">
        <v>20825</v>
      </c>
      <c r="H245">
        <v>324</v>
      </c>
      <c r="I245">
        <f t="shared" si="10"/>
        <v>76</v>
      </c>
      <c r="J245">
        <v>82.23</v>
      </c>
      <c r="K245">
        <f t="shared" si="11"/>
        <v>26642.52</v>
      </c>
    </row>
    <row r="246" spans="1:11" x14ac:dyDescent="0.2">
      <c r="F246">
        <f t="shared" si="9"/>
        <v>0</v>
      </c>
      <c r="I246">
        <f t="shared" si="10"/>
        <v>0</v>
      </c>
      <c r="K246">
        <f t="shared" si="11"/>
        <v>0</v>
      </c>
    </row>
    <row r="247" spans="1:11" x14ac:dyDescent="0.2">
      <c r="F247">
        <f t="shared" si="9"/>
        <v>0</v>
      </c>
      <c r="I247">
        <f t="shared" si="10"/>
        <v>0</v>
      </c>
      <c r="K247">
        <f t="shared" si="11"/>
        <v>0</v>
      </c>
    </row>
    <row r="248" spans="1:11" x14ac:dyDescent="0.2">
      <c r="A248" t="s">
        <v>20183</v>
      </c>
      <c r="B248" t="s">
        <v>20893</v>
      </c>
      <c r="C248" t="s">
        <v>20895</v>
      </c>
      <c r="D248">
        <v>1</v>
      </c>
      <c r="E248">
        <v>400</v>
      </c>
      <c r="F248">
        <f t="shared" si="9"/>
        <v>400</v>
      </c>
      <c r="G248" t="s">
        <v>20869</v>
      </c>
      <c r="H248">
        <v>319</v>
      </c>
      <c r="I248">
        <f t="shared" si="10"/>
        <v>81</v>
      </c>
      <c r="J248">
        <v>92.66</v>
      </c>
      <c r="K248">
        <f t="shared" si="11"/>
        <v>29558.539999999997</v>
      </c>
    </row>
    <row r="249" spans="1:11" x14ac:dyDescent="0.2">
      <c r="F249">
        <f t="shared" si="9"/>
        <v>0</v>
      </c>
      <c r="I249">
        <f t="shared" si="10"/>
        <v>0</v>
      </c>
      <c r="K249">
        <f t="shared" si="11"/>
        <v>0</v>
      </c>
    </row>
    <row r="250" spans="1:11" x14ac:dyDescent="0.2">
      <c r="F250">
        <f t="shared" si="9"/>
        <v>0</v>
      </c>
      <c r="I250">
        <f t="shared" si="10"/>
        <v>0</v>
      </c>
      <c r="K250">
        <f t="shared" si="11"/>
        <v>0</v>
      </c>
    </row>
    <row r="251" spans="1:11" x14ac:dyDescent="0.2">
      <c r="A251" t="s">
        <v>20183</v>
      </c>
      <c r="B251" t="s">
        <v>20893</v>
      </c>
      <c r="C251" t="s">
        <v>20896</v>
      </c>
      <c r="D251">
        <v>1</v>
      </c>
      <c r="E251">
        <v>400</v>
      </c>
      <c r="F251">
        <f t="shared" si="9"/>
        <v>400</v>
      </c>
      <c r="G251" t="s">
        <v>20869</v>
      </c>
      <c r="H251">
        <v>321</v>
      </c>
      <c r="I251">
        <f t="shared" si="10"/>
        <v>79</v>
      </c>
      <c r="K251">
        <f t="shared" si="11"/>
        <v>0</v>
      </c>
    </row>
    <row r="252" spans="1:11" x14ac:dyDescent="0.2">
      <c r="F252">
        <f t="shared" si="9"/>
        <v>0</v>
      </c>
      <c r="I252">
        <f t="shared" si="10"/>
        <v>0</v>
      </c>
      <c r="K252">
        <f t="shared" si="11"/>
        <v>0</v>
      </c>
    </row>
    <row r="253" spans="1:11" x14ac:dyDescent="0.2">
      <c r="F253">
        <f t="shared" si="9"/>
        <v>0</v>
      </c>
      <c r="I253">
        <f t="shared" si="10"/>
        <v>0</v>
      </c>
      <c r="K253">
        <f t="shared" si="11"/>
        <v>0</v>
      </c>
    </row>
    <row r="254" spans="1:11" x14ac:dyDescent="0.2">
      <c r="A254" t="s">
        <v>20183</v>
      </c>
      <c r="B254" t="s">
        <v>20898</v>
      </c>
      <c r="C254" t="s">
        <v>20897</v>
      </c>
      <c r="D254">
        <v>1</v>
      </c>
      <c r="E254">
        <v>400</v>
      </c>
      <c r="F254">
        <f t="shared" si="9"/>
        <v>400</v>
      </c>
      <c r="G254" t="s">
        <v>20841</v>
      </c>
      <c r="H254">
        <v>322</v>
      </c>
      <c r="I254">
        <f t="shared" si="10"/>
        <v>78</v>
      </c>
      <c r="J254">
        <v>77.069999999999993</v>
      </c>
      <c r="K254">
        <f t="shared" si="11"/>
        <v>24816.539999999997</v>
      </c>
    </row>
    <row r="255" spans="1:11" x14ac:dyDescent="0.2">
      <c r="F255">
        <f t="shared" si="9"/>
        <v>0</v>
      </c>
      <c r="I255">
        <f t="shared" si="10"/>
        <v>0</v>
      </c>
      <c r="K255">
        <f t="shared" si="11"/>
        <v>0</v>
      </c>
    </row>
    <row r="256" spans="1:11" x14ac:dyDescent="0.2">
      <c r="F256">
        <f t="shared" si="9"/>
        <v>0</v>
      </c>
    </row>
    <row r="257" spans="1:11" x14ac:dyDescent="0.2">
      <c r="A257" t="s">
        <v>20663</v>
      </c>
      <c r="B257" t="s">
        <v>20761</v>
      </c>
      <c r="C257" t="s">
        <v>18648</v>
      </c>
      <c r="D257">
        <v>1</v>
      </c>
      <c r="E257">
        <v>93</v>
      </c>
      <c r="F257">
        <f t="shared" si="9"/>
        <v>93</v>
      </c>
      <c r="G257" t="s">
        <v>20663</v>
      </c>
      <c r="H257">
        <v>93</v>
      </c>
      <c r="I257">
        <f t="shared" si="10"/>
        <v>0</v>
      </c>
      <c r="J257">
        <v>89.82</v>
      </c>
      <c r="K257">
        <f t="shared" si="11"/>
        <v>8353.26</v>
      </c>
    </row>
    <row r="258" spans="1:11" x14ac:dyDescent="0.2">
      <c r="F258">
        <f t="shared" si="9"/>
        <v>0</v>
      </c>
      <c r="I258">
        <f t="shared" si="10"/>
        <v>0</v>
      </c>
      <c r="K258">
        <f t="shared" si="11"/>
        <v>0</v>
      </c>
    </row>
    <row r="259" spans="1:11" x14ac:dyDescent="0.2">
      <c r="F259">
        <f t="shared" si="9"/>
        <v>0</v>
      </c>
      <c r="I259">
        <f t="shared" si="10"/>
        <v>0</v>
      </c>
      <c r="K259">
        <f t="shared" si="11"/>
        <v>0</v>
      </c>
    </row>
    <row r="260" spans="1:11" x14ac:dyDescent="0.2">
      <c r="A260" t="s">
        <v>20841</v>
      </c>
      <c r="B260" t="s">
        <v>20884</v>
      </c>
      <c r="C260" t="s">
        <v>18589</v>
      </c>
      <c r="D260">
        <v>1</v>
      </c>
      <c r="E260">
        <v>300</v>
      </c>
      <c r="F260">
        <f t="shared" si="9"/>
        <v>300</v>
      </c>
      <c r="I260">
        <f t="shared" si="10"/>
        <v>300</v>
      </c>
      <c r="K260">
        <f t="shared" si="11"/>
        <v>0</v>
      </c>
    </row>
    <row r="261" spans="1:11" x14ac:dyDescent="0.2">
      <c r="F261">
        <f t="shared" si="9"/>
        <v>0</v>
      </c>
      <c r="I261">
        <f t="shared" si="10"/>
        <v>0</v>
      </c>
      <c r="K261">
        <f t="shared" si="11"/>
        <v>0</v>
      </c>
    </row>
    <row r="262" spans="1:11" x14ac:dyDescent="0.2">
      <c r="F262">
        <f t="shared" si="9"/>
        <v>0</v>
      </c>
      <c r="I262">
        <f t="shared" si="10"/>
        <v>0</v>
      </c>
      <c r="K262">
        <f t="shared" si="11"/>
        <v>0</v>
      </c>
    </row>
    <row r="263" spans="1:11" x14ac:dyDescent="0.2">
      <c r="A263" t="s">
        <v>20841</v>
      </c>
      <c r="B263" t="s">
        <v>19337</v>
      </c>
      <c r="C263" t="s">
        <v>18582</v>
      </c>
      <c r="D263">
        <v>1</v>
      </c>
      <c r="E263">
        <v>300</v>
      </c>
      <c r="F263">
        <f t="shared" si="9"/>
        <v>300</v>
      </c>
      <c r="I263">
        <f t="shared" si="10"/>
        <v>300</v>
      </c>
      <c r="K263">
        <f t="shared" si="11"/>
        <v>0</v>
      </c>
    </row>
    <row r="264" spans="1:11" x14ac:dyDescent="0.2">
      <c r="F264">
        <f t="shared" si="9"/>
        <v>0</v>
      </c>
      <c r="I264">
        <f t="shared" si="10"/>
        <v>0</v>
      </c>
      <c r="K264">
        <f t="shared" si="11"/>
        <v>0</v>
      </c>
    </row>
    <row r="265" spans="1:11" x14ac:dyDescent="0.2">
      <c r="F265">
        <f t="shared" si="9"/>
        <v>0</v>
      </c>
      <c r="I265">
        <f t="shared" si="10"/>
        <v>0</v>
      </c>
      <c r="K265">
        <f t="shared" si="11"/>
        <v>0</v>
      </c>
    </row>
    <row r="266" spans="1:11" x14ac:dyDescent="0.2">
      <c r="A266" t="s">
        <v>20841</v>
      </c>
      <c r="B266" t="s">
        <v>19337</v>
      </c>
      <c r="C266" t="s">
        <v>18583</v>
      </c>
      <c r="D266">
        <v>1</v>
      </c>
      <c r="E266">
        <v>300</v>
      </c>
      <c r="F266">
        <f t="shared" si="9"/>
        <v>300</v>
      </c>
      <c r="I266">
        <f t="shared" si="10"/>
        <v>300</v>
      </c>
      <c r="K266">
        <f t="shared" si="11"/>
        <v>0</v>
      </c>
    </row>
    <row r="267" spans="1:11" x14ac:dyDescent="0.2">
      <c r="F267">
        <f t="shared" si="9"/>
        <v>0</v>
      </c>
      <c r="I267">
        <f t="shared" si="10"/>
        <v>0</v>
      </c>
      <c r="K267">
        <f t="shared" si="11"/>
        <v>0</v>
      </c>
    </row>
    <row r="268" spans="1:11" x14ac:dyDescent="0.2">
      <c r="F268">
        <f t="shared" si="9"/>
        <v>0</v>
      </c>
      <c r="I268">
        <f t="shared" si="10"/>
        <v>0</v>
      </c>
      <c r="K268">
        <f t="shared" si="11"/>
        <v>0</v>
      </c>
    </row>
    <row r="269" spans="1:11" x14ac:dyDescent="0.2">
      <c r="A269" t="s">
        <v>20841</v>
      </c>
      <c r="B269" t="s">
        <v>19337</v>
      </c>
      <c r="C269" t="s">
        <v>20885</v>
      </c>
      <c r="D269">
        <v>1</v>
      </c>
      <c r="E269">
        <v>300</v>
      </c>
      <c r="F269">
        <f t="shared" si="9"/>
        <v>300</v>
      </c>
      <c r="I269">
        <f t="shared" si="10"/>
        <v>300</v>
      </c>
      <c r="K269">
        <f t="shared" si="11"/>
        <v>0</v>
      </c>
    </row>
    <row r="270" spans="1:11" x14ac:dyDescent="0.2">
      <c r="F270">
        <f t="shared" si="9"/>
        <v>0</v>
      </c>
      <c r="I270">
        <f t="shared" si="10"/>
        <v>0</v>
      </c>
      <c r="K270">
        <f t="shared" si="11"/>
        <v>0</v>
      </c>
    </row>
    <row r="271" spans="1:11" x14ac:dyDescent="0.2">
      <c r="F271">
        <f t="shared" si="9"/>
        <v>0</v>
      </c>
      <c r="I271">
        <f t="shared" si="10"/>
        <v>0</v>
      </c>
      <c r="K271">
        <f t="shared" si="11"/>
        <v>0</v>
      </c>
    </row>
    <row r="272" spans="1:11" x14ac:dyDescent="0.2">
      <c r="A272" t="s">
        <v>20899</v>
      </c>
      <c r="B272" t="s">
        <v>18562</v>
      </c>
      <c r="C272" t="s">
        <v>20900</v>
      </c>
      <c r="D272">
        <v>1</v>
      </c>
      <c r="E272">
        <v>598</v>
      </c>
      <c r="F272">
        <f t="shared" si="9"/>
        <v>598</v>
      </c>
      <c r="I272">
        <f t="shared" si="10"/>
        <v>598</v>
      </c>
      <c r="K272">
        <f t="shared" si="11"/>
        <v>0</v>
      </c>
    </row>
    <row r="273" spans="1:11" x14ac:dyDescent="0.2">
      <c r="F273">
        <f t="shared" si="9"/>
        <v>0</v>
      </c>
      <c r="I273">
        <f t="shared" si="10"/>
        <v>0</v>
      </c>
      <c r="K273">
        <f t="shared" si="11"/>
        <v>0</v>
      </c>
    </row>
    <row r="274" spans="1:11" x14ac:dyDescent="0.2">
      <c r="A274" t="s">
        <v>20899</v>
      </c>
      <c r="B274" t="s">
        <v>18562</v>
      </c>
      <c r="C274" t="s">
        <v>20901</v>
      </c>
      <c r="D274">
        <v>1</v>
      </c>
      <c r="E274">
        <v>650</v>
      </c>
      <c r="F274">
        <f t="shared" si="9"/>
        <v>650</v>
      </c>
      <c r="I274">
        <f t="shared" si="10"/>
        <v>650</v>
      </c>
      <c r="K274">
        <f t="shared" si="11"/>
        <v>0</v>
      </c>
    </row>
    <row r="275" spans="1:11" x14ac:dyDescent="0.2">
      <c r="F275">
        <f t="shared" si="9"/>
        <v>0</v>
      </c>
      <c r="I275">
        <f t="shared" si="10"/>
        <v>0</v>
      </c>
      <c r="K275">
        <f t="shared" si="11"/>
        <v>0</v>
      </c>
    </row>
    <row r="276" spans="1:11" x14ac:dyDescent="0.2">
      <c r="F276">
        <f t="shared" si="9"/>
        <v>0</v>
      </c>
      <c r="I276">
        <f t="shared" si="10"/>
        <v>0</v>
      </c>
      <c r="K276">
        <f t="shared" si="11"/>
        <v>0</v>
      </c>
    </row>
    <row r="277" spans="1:11" x14ac:dyDescent="0.2">
      <c r="A277" t="s">
        <v>20899</v>
      </c>
      <c r="B277" t="s">
        <v>18562</v>
      </c>
      <c r="C277" t="s">
        <v>20902</v>
      </c>
      <c r="D277">
        <v>1</v>
      </c>
      <c r="E277">
        <v>598</v>
      </c>
      <c r="F277">
        <f t="shared" si="9"/>
        <v>598</v>
      </c>
      <c r="I277">
        <f t="shared" si="10"/>
        <v>598</v>
      </c>
      <c r="K277">
        <f t="shared" si="11"/>
        <v>0</v>
      </c>
    </row>
    <row r="278" spans="1:11" x14ac:dyDescent="0.2">
      <c r="F278">
        <f t="shared" si="9"/>
        <v>0</v>
      </c>
      <c r="I278">
        <f t="shared" si="10"/>
        <v>0</v>
      </c>
      <c r="K278">
        <f t="shared" si="11"/>
        <v>0</v>
      </c>
    </row>
    <row r="279" spans="1:11" x14ac:dyDescent="0.2">
      <c r="F279">
        <f t="shared" si="9"/>
        <v>0</v>
      </c>
      <c r="I279">
        <f t="shared" si="10"/>
        <v>0</v>
      </c>
      <c r="K279">
        <f t="shared" si="11"/>
        <v>0</v>
      </c>
    </row>
    <row r="280" spans="1:11" x14ac:dyDescent="0.2">
      <c r="A280" t="s">
        <v>20899</v>
      </c>
      <c r="B280" t="s">
        <v>18562</v>
      </c>
      <c r="C280" t="s">
        <v>20903</v>
      </c>
      <c r="D280">
        <v>1</v>
      </c>
      <c r="E280">
        <v>598</v>
      </c>
      <c r="F280">
        <f t="shared" si="9"/>
        <v>598</v>
      </c>
      <c r="I280">
        <f t="shared" si="10"/>
        <v>598</v>
      </c>
      <c r="K280">
        <f t="shared" si="11"/>
        <v>0</v>
      </c>
    </row>
    <row r="281" spans="1:11" x14ac:dyDescent="0.2">
      <c r="F281">
        <f t="shared" si="9"/>
        <v>0</v>
      </c>
      <c r="I281">
        <f t="shared" si="10"/>
        <v>0</v>
      </c>
      <c r="K281">
        <f t="shared" si="11"/>
        <v>0</v>
      </c>
    </row>
    <row r="282" spans="1:11" x14ac:dyDescent="0.2">
      <c r="F282">
        <f t="shared" si="9"/>
        <v>0</v>
      </c>
      <c r="I282">
        <f t="shared" si="10"/>
        <v>0</v>
      </c>
      <c r="K282">
        <f t="shared" si="11"/>
        <v>0</v>
      </c>
    </row>
    <row r="283" spans="1:11" x14ac:dyDescent="0.2">
      <c r="A283" t="s">
        <v>20899</v>
      </c>
      <c r="B283" t="s">
        <v>18562</v>
      </c>
      <c r="C283" t="s">
        <v>18578</v>
      </c>
      <c r="D283">
        <v>1</v>
      </c>
      <c r="E283">
        <v>465</v>
      </c>
      <c r="F283">
        <f t="shared" si="9"/>
        <v>465</v>
      </c>
      <c r="I283">
        <f t="shared" si="10"/>
        <v>465</v>
      </c>
      <c r="K283">
        <f t="shared" si="11"/>
        <v>0</v>
      </c>
    </row>
    <row r="284" spans="1:11" x14ac:dyDescent="0.2">
      <c r="F284">
        <f t="shared" si="9"/>
        <v>0</v>
      </c>
      <c r="I284">
        <f t="shared" si="10"/>
        <v>0</v>
      </c>
      <c r="K284">
        <f t="shared" si="11"/>
        <v>0</v>
      </c>
    </row>
    <row r="285" spans="1:11" x14ac:dyDescent="0.2">
      <c r="F285">
        <f t="shared" si="9"/>
        <v>0</v>
      </c>
      <c r="I285">
        <f t="shared" si="10"/>
        <v>0</v>
      </c>
      <c r="K285">
        <f t="shared" si="11"/>
        <v>0</v>
      </c>
    </row>
    <row r="286" spans="1:11" x14ac:dyDescent="0.2">
      <c r="A286" t="s">
        <v>20899</v>
      </c>
      <c r="B286" t="s">
        <v>18562</v>
      </c>
      <c r="C286" t="s">
        <v>20904</v>
      </c>
      <c r="D286">
        <v>1</v>
      </c>
      <c r="E286">
        <v>700</v>
      </c>
      <c r="F286">
        <f t="shared" ref="F286:F343" si="12">D286*E286</f>
        <v>700</v>
      </c>
      <c r="I286">
        <f t="shared" ref="I286:I340" si="13">F286-H286</f>
        <v>700</v>
      </c>
      <c r="K286">
        <f>H286*J286</f>
        <v>0</v>
      </c>
    </row>
    <row r="287" spans="1:11" x14ac:dyDescent="0.2">
      <c r="F287">
        <f t="shared" si="12"/>
        <v>0</v>
      </c>
      <c r="I287">
        <f t="shared" si="13"/>
        <v>0</v>
      </c>
      <c r="K287">
        <f t="shared" ref="K287:K341" si="14">H287*J287</f>
        <v>0</v>
      </c>
    </row>
    <row r="288" spans="1:11" x14ac:dyDescent="0.2">
      <c r="F288">
        <f t="shared" si="12"/>
        <v>0</v>
      </c>
      <c r="I288">
        <f t="shared" si="13"/>
        <v>0</v>
      </c>
      <c r="K288">
        <f t="shared" si="14"/>
        <v>0</v>
      </c>
    </row>
    <row r="289" spans="1:11" x14ac:dyDescent="0.2">
      <c r="A289" t="s">
        <v>20899</v>
      </c>
      <c r="B289" t="s">
        <v>18562</v>
      </c>
      <c r="C289" t="s">
        <v>20163</v>
      </c>
      <c r="D289">
        <v>1</v>
      </c>
      <c r="E289">
        <v>700</v>
      </c>
      <c r="F289">
        <f t="shared" si="12"/>
        <v>700</v>
      </c>
      <c r="I289">
        <f t="shared" si="13"/>
        <v>700</v>
      </c>
      <c r="K289">
        <f t="shared" si="14"/>
        <v>0</v>
      </c>
    </row>
    <row r="290" spans="1:11" x14ac:dyDescent="0.2">
      <c r="F290">
        <f t="shared" si="12"/>
        <v>0</v>
      </c>
      <c r="I290">
        <f t="shared" si="13"/>
        <v>0</v>
      </c>
      <c r="K290">
        <f t="shared" si="14"/>
        <v>0</v>
      </c>
    </row>
    <row r="291" spans="1:11" x14ac:dyDescent="0.2">
      <c r="F291">
        <f t="shared" si="12"/>
        <v>0</v>
      </c>
      <c r="I291">
        <f t="shared" si="13"/>
        <v>0</v>
      </c>
      <c r="K291">
        <f t="shared" si="14"/>
        <v>0</v>
      </c>
    </row>
    <row r="292" spans="1:11" x14ac:dyDescent="0.2">
      <c r="A292" t="s">
        <v>20899</v>
      </c>
      <c r="B292" t="s">
        <v>18562</v>
      </c>
      <c r="C292" t="s">
        <v>20905</v>
      </c>
      <c r="D292">
        <v>1</v>
      </c>
      <c r="E292">
        <v>700</v>
      </c>
      <c r="F292">
        <f t="shared" si="12"/>
        <v>700</v>
      </c>
      <c r="I292">
        <f t="shared" si="13"/>
        <v>700</v>
      </c>
      <c r="K292">
        <f t="shared" si="14"/>
        <v>0</v>
      </c>
    </row>
    <row r="293" spans="1:11" x14ac:dyDescent="0.2">
      <c r="F293">
        <f t="shared" si="12"/>
        <v>0</v>
      </c>
      <c r="I293">
        <f t="shared" si="13"/>
        <v>0</v>
      </c>
      <c r="K293">
        <f t="shared" si="14"/>
        <v>0</v>
      </c>
    </row>
    <row r="294" spans="1:11" x14ac:dyDescent="0.2">
      <c r="F294">
        <f t="shared" si="12"/>
        <v>0</v>
      </c>
      <c r="I294">
        <f t="shared" si="13"/>
        <v>0</v>
      </c>
      <c r="K294">
        <f t="shared" si="14"/>
        <v>0</v>
      </c>
    </row>
    <row r="295" spans="1:11" x14ac:dyDescent="0.2">
      <c r="A295" t="s">
        <v>20899</v>
      </c>
      <c r="B295" t="s">
        <v>20756</v>
      </c>
      <c r="C295" t="s">
        <v>18574</v>
      </c>
      <c r="D295">
        <v>1</v>
      </c>
      <c r="E295">
        <v>650</v>
      </c>
      <c r="F295">
        <f t="shared" si="12"/>
        <v>650</v>
      </c>
      <c r="I295">
        <f t="shared" si="13"/>
        <v>650</v>
      </c>
      <c r="K295">
        <f t="shared" si="14"/>
        <v>0</v>
      </c>
    </row>
    <row r="296" spans="1:11" x14ac:dyDescent="0.2">
      <c r="F296">
        <f t="shared" si="12"/>
        <v>0</v>
      </c>
      <c r="I296">
        <f t="shared" si="13"/>
        <v>0</v>
      </c>
      <c r="K296">
        <f t="shared" si="14"/>
        <v>0</v>
      </c>
    </row>
    <row r="297" spans="1:11" x14ac:dyDescent="0.2">
      <c r="F297">
        <f t="shared" si="12"/>
        <v>0</v>
      </c>
      <c r="I297">
        <f t="shared" si="13"/>
        <v>0</v>
      </c>
      <c r="K297">
        <f t="shared" si="14"/>
        <v>0</v>
      </c>
    </row>
    <row r="298" spans="1:11" x14ac:dyDescent="0.2">
      <c r="A298" t="s">
        <v>20899</v>
      </c>
      <c r="B298" t="s">
        <v>20756</v>
      </c>
      <c r="C298" t="s">
        <v>18574</v>
      </c>
      <c r="D298">
        <v>1</v>
      </c>
      <c r="E298">
        <v>700</v>
      </c>
      <c r="F298">
        <f t="shared" si="12"/>
        <v>700</v>
      </c>
      <c r="I298">
        <f t="shared" si="13"/>
        <v>700</v>
      </c>
      <c r="K298">
        <f t="shared" si="14"/>
        <v>0</v>
      </c>
    </row>
    <row r="299" spans="1:11" x14ac:dyDescent="0.2">
      <c r="F299">
        <f t="shared" si="12"/>
        <v>0</v>
      </c>
      <c r="I299">
        <f t="shared" si="13"/>
        <v>0</v>
      </c>
      <c r="K299">
        <f t="shared" si="14"/>
        <v>0</v>
      </c>
    </row>
    <row r="300" spans="1:11" x14ac:dyDescent="0.2">
      <c r="F300">
        <f t="shared" si="12"/>
        <v>0</v>
      </c>
      <c r="I300">
        <f t="shared" si="13"/>
        <v>0</v>
      </c>
      <c r="K300">
        <f t="shared" si="14"/>
        <v>0</v>
      </c>
    </row>
    <row r="301" spans="1:11" x14ac:dyDescent="0.2">
      <c r="A301" t="s">
        <v>20899</v>
      </c>
      <c r="B301" t="s">
        <v>20754</v>
      </c>
      <c r="C301" t="s">
        <v>18574</v>
      </c>
      <c r="D301">
        <v>1</v>
      </c>
      <c r="E301">
        <v>600</v>
      </c>
      <c r="F301">
        <f t="shared" si="12"/>
        <v>600</v>
      </c>
      <c r="I301">
        <f t="shared" si="13"/>
        <v>600</v>
      </c>
      <c r="K301">
        <f t="shared" si="14"/>
        <v>0</v>
      </c>
    </row>
    <row r="302" spans="1:11" x14ac:dyDescent="0.2">
      <c r="F302">
        <f t="shared" si="12"/>
        <v>0</v>
      </c>
      <c r="I302">
        <f t="shared" si="13"/>
        <v>0</v>
      </c>
      <c r="K302">
        <f t="shared" si="14"/>
        <v>0</v>
      </c>
    </row>
    <row r="303" spans="1:11" x14ac:dyDescent="0.2">
      <c r="F303">
        <f t="shared" si="12"/>
        <v>0</v>
      </c>
      <c r="I303">
        <f t="shared" si="13"/>
        <v>0</v>
      </c>
      <c r="K303">
        <f t="shared" si="14"/>
        <v>0</v>
      </c>
    </row>
    <row r="304" spans="1:11" x14ac:dyDescent="0.2">
      <c r="A304" t="s">
        <v>20899</v>
      </c>
      <c r="B304" t="s">
        <v>20754</v>
      </c>
      <c r="C304" t="s">
        <v>18574</v>
      </c>
      <c r="D304">
        <v>1</v>
      </c>
      <c r="E304">
        <v>700</v>
      </c>
      <c r="F304">
        <f t="shared" si="12"/>
        <v>700</v>
      </c>
      <c r="I304">
        <f t="shared" si="13"/>
        <v>700</v>
      </c>
      <c r="K304">
        <f t="shared" si="14"/>
        <v>0</v>
      </c>
    </row>
    <row r="305" spans="1:11" x14ac:dyDescent="0.2">
      <c r="F305">
        <f t="shared" si="12"/>
        <v>0</v>
      </c>
      <c r="I305">
        <f t="shared" si="13"/>
        <v>0</v>
      </c>
      <c r="K305">
        <f t="shared" si="14"/>
        <v>0</v>
      </c>
    </row>
    <row r="306" spans="1:11" x14ac:dyDescent="0.2">
      <c r="F306">
        <f t="shared" si="12"/>
        <v>0</v>
      </c>
      <c r="I306">
        <f t="shared" si="13"/>
        <v>0</v>
      </c>
      <c r="K306">
        <f t="shared" si="14"/>
        <v>0</v>
      </c>
    </row>
    <row r="307" spans="1:11" x14ac:dyDescent="0.2">
      <c r="A307" t="s">
        <v>20899</v>
      </c>
      <c r="B307" t="s">
        <v>18562</v>
      </c>
      <c r="C307" t="s">
        <v>19562</v>
      </c>
      <c r="D307">
        <v>1</v>
      </c>
      <c r="E307">
        <v>600</v>
      </c>
      <c r="F307">
        <f t="shared" si="12"/>
        <v>600</v>
      </c>
      <c r="I307">
        <f t="shared" si="13"/>
        <v>600</v>
      </c>
      <c r="K307">
        <f t="shared" si="14"/>
        <v>0</v>
      </c>
    </row>
    <row r="308" spans="1:11" x14ac:dyDescent="0.2">
      <c r="F308">
        <f t="shared" si="12"/>
        <v>0</v>
      </c>
      <c r="I308">
        <f t="shared" si="13"/>
        <v>0</v>
      </c>
      <c r="K308">
        <f t="shared" si="14"/>
        <v>0</v>
      </c>
    </row>
    <row r="309" spans="1:11" x14ac:dyDescent="0.2">
      <c r="F309">
        <f t="shared" si="12"/>
        <v>0</v>
      </c>
      <c r="I309">
        <f t="shared" si="13"/>
        <v>0</v>
      </c>
      <c r="K309">
        <f t="shared" si="14"/>
        <v>0</v>
      </c>
    </row>
    <row r="310" spans="1:11" x14ac:dyDescent="0.2">
      <c r="F310">
        <f t="shared" si="12"/>
        <v>0</v>
      </c>
      <c r="I310">
        <f t="shared" si="13"/>
        <v>0</v>
      </c>
      <c r="K310">
        <f t="shared" si="14"/>
        <v>0</v>
      </c>
    </row>
    <row r="311" spans="1:11" x14ac:dyDescent="0.2">
      <c r="F311">
        <f t="shared" si="12"/>
        <v>0</v>
      </c>
      <c r="I311">
        <f t="shared" si="13"/>
        <v>0</v>
      </c>
      <c r="K311">
        <f t="shared" si="14"/>
        <v>0</v>
      </c>
    </row>
    <row r="312" spans="1:11" x14ac:dyDescent="0.2">
      <c r="F312">
        <f t="shared" si="12"/>
        <v>0</v>
      </c>
      <c r="I312">
        <f t="shared" si="13"/>
        <v>0</v>
      </c>
      <c r="K312">
        <f t="shared" si="14"/>
        <v>0</v>
      </c>
    </row>
    <row r="313" spans="1:11" x14ac:dyDescent="0.2">
      <c r="F313">
        <f t="shared" si="12"/>
        <v>0</v>
      </c>
      <c r="I313">
        <f t="shared" si="13"/>
        <v>0</v>
      </c>
      <c r="K313">
        <f t="shared" si="14"/>
        <v>0</v>
      </c>
    </row>
    <row r="314" spans="1:11" x14ac:dyDescent="0.2">
      <c r="F314">
        <f t="shared" si="12"/>
        <v>0</v>
      </c>
      <c r="I314">
        <f t="shared" si="13"/>
        <v>0</v>
      </c>
      <c r="K314">
        <f t="shared" si="14"/>
        <v>0</v>
      </c>
    </row>
    <row r="315" spans="1:11" x14ac:dyDescent="0.2">
      <c r="F315">
        <f t="shared" si="12"/>
        <v>0</v>
      </c>
      <c r="I315">
        <f t="shared" si="13"/>
        <v>0</v>
      </c>
      <c r="K315">
        <f t="shared" si="14"/>
        <v>0</v>
      </c>
    </row>
    <row r="316" spans="1:11" x14ac:dyDescent="0.2">
      <c r="F316">
        <f t="shared" si="12"/>
        <v>0</v>
      </c>
      <c r="I316">
        <f t="shared" si="13"/>
        <v>0</v>
      </c>
      <c r="K316">
        <f t="shared" si="14"/>
        <v>0</v>
      </c>
    </row>
    <row r="317" spans="1:11" x14ac:dyDescent="0.2">
      <c r="F317">
        <f t="shared" si="12"/>
        <v>0</v>
      </c>
      <c r="I317">
        <f t="shared" si="13"/>
        <v>0</v>
      </c>
      <c r="K317">
        <f t="shared" si="14"/>
        <v>0</v>
      </c>
    </row>
    <row r="318" spans="1:11" x14ac:dyDescent="0.2">
      <c r="F318">
        <f t="shared" si="12"/>
        <v>0</v>
      </c>
      <c r="I318">
        <f t="shared" si="13"/>
        <v>0</v>
      </c>
      <c r="K318">
        <f t="shared" si="14"/>
        <v>0</v>
      </c>
    </row>
    <row r="319" spans="1:11" x14ac:dyDescent="0.2">
      <c r="F319">
        <f t="shared" si="12"/>
        <v>0</v>
      </c>
      <c r="I319">
        <f t="shared" si="13"/>
        <v>0</v>
      </c>
      <c r="K319">
        <f t="shared" si="14"/>
        <v>0</v>
      </c>
    </row>
    <row r="320" spans="1:11" x14ac:dyDescent="0.2">
      <c r="F320">
        <f t="shared" si="12"/>
        <v>0</v>
      </c>
      <c r="I320">
        <f t="shared" si="13"/>
        <v>0</v>
      </c>
      <c r="K320">
        <f t="shared" si="14"/>
        <v>0</v>
      </c>
    </row>
    <row r="321" spans="6:11" x14ac:dyDescent="0.2">
      <c r="F321">
        <f t="shared" si="12"/>
        <v>0</v>
      </c>
      <c r="I321">
        <f t="shared" si="13"/>
        <v>0</v>
      </c>
      <c r="K321">
        <f t="shared" si="14"/>
        <v>0</v>
      </c>
    </row>
    <row r="322" spans="6:11" x14ac:dyDescent="0.2">
      <c r="F322">
        <f t="shared" si="12"/>
        <v>0</v>
      </c>
      <c r="I322">
        <f t="shared" si="13"/>
        <v>0</v>
      </c>
      <c r="K322">
        <f t="shared" si="14"/>
        <v>0</v>
      </c>
    </row>
    <row r="323" spans="6:11" x14ac:dyDescent="0.2">
      <c r="F323">
        <f t="shared" si="12"/>
        <v>0</v>
      </c>
      <c r="I323">
        <f t="shared" si="13"/>
        <v>0</v>
      </c>
      <c r="K323">
        <f t="shared" si="14"/>
        <v>0</v>
      </c>
    </row>
    <row r="324" spans="6:11" x14ac:dyDescent="0.2">
      <c r="F324">
        <f t="shared" si="12"/>
        <v>0</v>
      </c>
      <c r="I324">
        <f t="shared" si="13"/>
        <v>0</v>
      </c>
      <c r="K324">
        <f t="shared" si="14"/>
        <v>0</v>
      </c>
    </row>
    <row r="325" spans="6:11" x14ac:dyDescent="0.2">
      <c r="F325">
        <f t="shared" si="12"/>
        <v>0</v>
      </c>
      <c r="I325">
        <f t="shared" si="13"/>
        <v>0</v>
      </c>
      <c r="K325">
        <f t="shared" si="14"/>
        <v>0</v>
      </c>
    </row>
    <row r="326" spans="6:11" x14ac:dyDescent="0.2">
      <c r="F326">
        <f t="shared" si="12"/>
        <v>0</v>
      </c>
      <c r="I326">
        <f t="shared" si="13"/>
        <v>0</v>
      </c>
      <c r="K326">
        <f t="shared" si="14"/>
        <v>0</v>
      </c>
    </row>
    <row r="327" spans="6:11" x14ac:dyDescent="0.2">
      <c r="F327">
        <f t="shared" si="12"/>
        <v>0</v>
      </c>
      <c r="I327">
        <f t="shared" si="13"/>
        <v>0</v>
      </c>
      <c r="K327">
        <f t="shared" si="14"/>
        <v>0</v>
      </c>
    </row>
    <row r="328" spans="6:11" x14ac:dyDescent="0.2">
      <c r="F328">
        <f t="shared" si="12"/>
        <v>0</v>
      </c>
      <c r="I328">
        <f t="shared" si="13"/>
        <v>0</v>
      </c>
      <c r="K328">
        <f t="shared" si="14"/>
        <v>0</v>
      </c>
    </row>
    <row r="329" spans="6:11" x14ac:dyDescent="0.2">
      <c r="F329">
        <f t="shared" si="12"/>
        <v>0</v>
      </c>
      <c r="I329">
        <f t="shared" si="13"/>
        <v>0</v>
      </c>
      <c r="K329">
        <f t="shared" si="14"/>
        <v>0</v>
      </c>
    </row>
    <row r="330" spans="6:11" x14ac:dyDescent="0.2">
      <c r="F330">
        <f t="shared" si="12"/>
        <v>0</v>
      </c>
      <c r="I330">
        <f t="shared" si="13"/>
        <v>0</v>
      </c>
      <c r="K330">
        <f t="shared" si="14"/>
        <v>0</v>
      </c>
    </row>
    <row r="331" spans="6:11" x14ac:dyDescent="0.2">
      <c r="F331">
        <f t="shared" si="12"/>
        <v>0</v>
      </c>
      <c r="I331">
        <f t="shared" si="13"/>
        <v>0</v>
      </c>
      <c r="K331">
        <f t="shared" si="14"/>
        <v>0</v>
      </c>
    </row>
    <row r="332" spans="6:11" x14ac:dyDescent="0.2">
      <c r="F332">
        <f t="shared" si="12"/>
        <v>0</v>
      </c>
      <c r="I332">
        <f t="shared" si="13"/>
        <v>0</v>
      </c>
      <c r="K332">
        <f t="shared" si="14"/>
        <v>0</v>
      </c>
    </row>
    <row r="333" spans="6:11" x14ac:dyDescent="0.2">
      <c r="F333">
        <f t="shared" si="12"/>
        <v>0</v>
      </c>
      <c r="I333">
        <f t="shared" si="13"/>
        <v>0</v>
      </c>
      <c r="K333">
        <f t="shared" si="14"/>
        <v>0</v>
      </c>
    </row>
    <row r="334" spans="6:11" x14ac:dyDescent="0.2">
      <c r="F334">
        <f t="shared" si="12"/>
        <v>0</v>
      </c>
      <c r="I334">
        <f t="shared" si="13"/>
        <v>0</v>
      </c>
      <c r="K334">
        <f t="shared" si="14"/>
        <v>0</v>
      </c>
    </row>
    <row r="335" spans="6:11" x14ac:dyDescent="0.2">
      <c r="F335">
        <f t="shared" si="12"/>
        <v>0</v>
      </c>
      <c r="I335">
        <f t="shared" si="13"/>
        <v>0</v>
      </c>
      <c r="K335">
        <f t="shared" si="14"/>
        <v>0</v>
      </c>
    </row>
    <row r="336" spans="6:11" x14ac:dyDescent="0.2">
      <c r="F336">
        <f t="shared" si="12"/>
        <v>0</v>
      </c>
      <c r="I336">
        <f t="shared" si="13"/>
        <v>0</v>
      </c>
      <c r="K336">
        <f t="shared" si="14"/>
        <v>0</v>
      </c>
    </row>
    <row r="337" spans="6:11" x14ac:dyDescent="0.2">
      <c r="F337">
        <f t="shared" si="12"/>
        <v>0</v>
      </c>
      <c r="I337">
        <f t="shared" si="13"/>
        <v>0</v>
      </c>
      <c r="K337">
        <f t="shared" si="14"/>
        <v>0</v>
      </c>
    </row>
    <row r="338" spans="6:11" x14ac:dyDescent="0.2">
      <c r="F338">
        <f t="shared" si="12"/>
        <v>0</v>
      </c>
      <c r="I338">
        <f t="shared" si="13"/>
        <v>0</v>
      </c>
      <c r="K338">
        <f t="shared" si="14"/>
        <v>0</v>
      </c>
    </row>
    <row r="339" spans="6:11" x14ac:dyDescent="0.2">
      <c r="F339">
        <f t="shared" si="12"/>
        <v>0</v>
      </c>
      <c r="I339">
        <f t="shared" si="13"/>
        <v>0</v>
      </c>
      <c r="K339">
        <f t="shared" si="14"/>
        <v>0</v>
      </c>
    </row>
    <row r="340" spans="6:11" x14ac:dyDescent="0.2">
      <c r="F340">
        <f t="shared" si="12"/>
        <v>0</v>
      </c>
      <c r="I340">
        <f t="shared" si="13"/>
        <v>0</v>
      </c>
      <c r="K340">
        <f t="shared" si="14"/>
        <v>0</v>
      </c>
    </row>
    <row r="341" spans="6:11" x14ac:dyDescent="0.2">
      <c r="F341">
        <f t="shared" si="12"/>
        <v>0</v>
      </c>
      <c r="K341">
        <f t="shared" si="14"/>
        <v>0</v>
      </c>
    </row>
    <row r="342" spans="6:11" x14ac:dyDescent="0.2">
      <c r="F342">
        <f t="shared" si="12"/>
        <v>0</v>
      </c>
    </row>
    <row r="343" spans="6:11" x14ac:dyDescent="0.2">
      <c r="F343">
        <f t="shared" si="12"/>
        <v>0</v>
      </c>
    </row>
  </sheetData>
  <mergeCells count="1">
    <mergeCell ref="A1:C3"/>
  </mergeCells>
  <pageMargins left="0.7" right="0.7" top="0.75" bottom="0.75" header="0.3" footer="0.3"/>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dimension ref="A1:L238"/>
  <sheetViews>
    <sheetView topLeftCell="A188" zoomScale="119" zoomScaleNormal="174" workbookViewId="0">
      <selection activeCell="A196" sqref="A196:E205"/>
    </sheetView>
  </sheetViews>
  <sheetFormatPr baseColWidth="10" defaultRowHeight="12.75" x14ac:dyDescent="0.2"/>
  <cols>
    <col min="1" max="1" width="12.625" customWidth="1"/>
    <col min="2" max="2" width="13.5" customWidth="1"/>
    <col min="3" max="3" width="15.125" customWidth="1"/>
    <col min="4" max="4" width="12.875" customWidth="1"/>
    <col min="5" max="5" width="12" customWidth="1"/>
    <col min="6" max="6" width="13.125" customWidth="1"/>
    <col min="7" max="7" width="22" customWidth="1"/>
    <col min="8" max="8" width="20.625" customWidth="1"/>
    <col min="9" max="9" width="19.125" customWidth="1"/>
    <col min="10" max="10" width="14.375" customWidth="1"/>
    <col min="11" max="11" width="17.125" customWidth="1"/>
  </cols>
  <sheetData>
    <row r="1" spans="1:12" x14ac:dyDescent="0.2">
      <c r="A1" s="127" t="s">
        <v>18258</v>
      </c>
      <c r="B1" s="128"/>
      <c r="C1" s="129"/>
    </row>
    <row r="2" spans="1:12" x14ac:dyDescent="0.2">
      <c r="A2" s="130"/>
      <c r="B2" s="131"/>
      <c r="C2" s="132"/>
    </row>
    <row r="3" spans="1:12" x14ac:dyDescent="0.2">
      <c r="A3" s="133"/>
      <c r="B3" s="134"/>
      <c r="C3" s="135"/>
    </row>
    <row r="4" spans="1:12" ht="13.5" thickBot="1" x14ac:dyDescent="0.25"/>
    <row r="5" spans="1:12" ht="18.75" thickBot="1" x14ac:dyDescent="0.3">
      <c r="A5" s="3" t="s">
        <v>6476</v>
      </c>
      <c r="B5" s="3" t="s">
        <v>6814</v>
      </c>
      <c r="C5" s="3" t="s">
        <v>7844</v>
      </c>
      <c r="D5" s="3" t="s">
        <v>7684</v>
      </c>
      <c r="E5" s="3" t="s">
        <v>7848</v>
      </c>
      <c r="F5" s="4" t="s">
        <v>6904</v>
      </c>
      <c r="G5" s="3" t="s">
        <v>6829</v>
      </c>
      <c r="H5" s="3" t="s">
        <v>6844</v>
      </c>
      <c r="I5" s="3" t="s">
        <v>6404</v>
      </c>
      <c r="J5" s="3" t="s">
        <v>7022</v>
      </c>
      <c r="K5" s="3" t="s">
        <v>6312</v>
      </c>
    </row>
    <row r="6" spans="1:12" x14ac:dyDescent="0.2">
      <c r="A6" t="s">
        <v>18506</v>
      </c>
      <c r="B6" t="s">
        <v>18508</v>
      </c>
      <c r="C6" s="110" t="s">
        <v>18507</v>
      </c>
      <c r="D6">
        <v>1</v>
      </c>
      <c r="E6">
        <v>540</v>
      </c>
      <c r="F6">
        <f t="shared" ref="F6:F69" si="0">D6*E6</f>
        <v>540</v>
      </c>
      <c r="G6" t="s">
        <v>21687</v>
      </c>
      <c r="H6">
        <v>539</v>
      </c>
      <c r="I6">
        <f t="shared" ref="I6:I73" si="1">F6-H6</f>
        <v>1</v>
      </c>
      <c r="J6">
        <v>0</v>
      </c>
      <c r="K6">
        <f t="shared" ref="K6:K73" si="2">H6*J6</f>
        <v>0</v>
      </c>
    </row>
    <row r="7" spans="1:12" x14ac:dyDescent="0.2">
      <c r="F7">
        <f t="shared" si="0"/>
        <v>0</v>
      </c>
      <c r="G7" t="s">
        <v>18804</v>
      </c>
      <c r="H7">
        <v>1</v>
      </c>
      <c r="I7">
        <v>0</v>
      </c>
      <c r="K7">
        <f t="shared" si="2"/>
        <v>0</v>
      </c>
    </row>
    <row r="8" spans="1:12" x14ac:dyDescent="0.2">
      <c r="F8">
        <f t="shared" si="0"/>
        <v>0</v>
      </c>
      <c r="I8">
        <f t="shared" si="1"/>
        <v>0</v>
      </c>
      <c r="K8">
        <f t="shared" si="2"/>
        <v>0</v>
      </c>
    </row>
    <row r="9" spans="1:12" x14ac:dyDescent="0.2">
      <c r="A9" t="s">
        <v>18324</v>
      </c>
      <c r="B9" t="s">
        <v>18508</v>
      </c>
      <c r="C9" s="110" t="s">
        <v>18509</v>
      </c>
      <c r="D9">
        <v>1</v>
      </c>
      <c r="E9">
        <v>540</v>
      </c>
      <c r="F9">
        <f t="shared" si="0"/>
        <v>540</v>
      </c>
      <c r="G9" t="s">
        <v>18730</v>
      </c>
      <c r="H9">
        <v>534</v>
      </c>
      <c r="I9">
        <f t="shared" si="1"/>
        <v>6</v>
      </c>
      <c r="J9">
        <v>81.88</v>
      </c>
      <c r="K9">
        <f t="shared" si="2"/>
        <v>43723.92</v>
      </c>
    </row>
    <row r="10" spans="1:12" x14ac:dyDescent="0.2">
      <c r="F10">
        <f t="shared" si="0"/>
        <v>0</v>
      </c>
      <c r="I10">
        <f t="shared" si="1"/>
        <v>0</v>
      </c>
      <c r="K10">
        <f t="shared" si="2"/>
        <v>0</v>
      </c>
    </row>
    <row r="11" spans="1:12" x14ac:dyDescent="0.2">
      <c r="F11">
        <f t="shared" si="0"/>
        <v>0</v>
      </c>
      <c r="I11">
        <f t="shared" si="1"/>
        <v>0</v>
      </c>
      <c r="K11">
        <f t="shared" si="2"/>
        <v>0</v>
      </c>
    </row>
    <row r="12" spans="1:12" x14ac:dyDescent="0.2">
      <c r="F12">
        <f t="shared" si="0"/>
        <v>0</v>
      </c>
      <c r="I12">
        <f t="shared" si="1"/>
        <v>0</v>
      </c>
      <c r="K12">
        <f t="shared" si="2"/>
        <v>0</v>
      </c>
    </row>
    <row r="13" spans="1:12" x14ac:dyDescent="0.2">
      <c r="A13" t="s">
        <v>18324</v>
      </c>
      <c r="B13" t="s">
        <v>18510</v>
      </c>
      <c r="C13" s="110" t="s">
        <v>18511</v>
      </c>
      <c r="D13">
        <v>1</v>
      </c>
      <c r="E13">
        <v>524</v>
      </c>
      <c r="F13">
        <f t="shared" si="0"/>
        <v>524</v>
      </c>
      <c r="G13" t="s">
        <v>18804</v>
      </c>
      <c r="H13">
        <v>320</v>
      </c>
      <c r="I13">
        <f t="shared" si="1"/>
        <v>204</v>
      </c>
      <c r="K13">
        <f t="shared" si="2"/>
        <v>0</v>
      </c>
    </row>
    <row r="14" spans="1:12" x14ac:dyDescent="0.2">
      <c r="F14">
        <f t="shared" si="0"/>
        <v>0</v>
      </c>
      <c r="I14">
        <f t="shared" si="1"/>
        <v>0</v>
      </c>
      <c r="K14">
        <f t="shared" si="2"/>
        <v>0</v>
      </c>
    </row>
    <row r="15" spans="1:12" x14ac:dyDescent="0.2">
      <c r="F15">
        <f t="shared" si="0"/>
        <v>0</v>
      </c>
      <c r="I15">
        <f t="shared" si="1"/>
        <v>0</v>
      </c>
      <c r="K15">
        <f t="shared" si="2"/>
        <v>0</v>
      </c>
    </row>
    <row r="16" spans="1:12" x14ac:dyDescent="0.2">
      <c r="A16" t="s">
        <v>21695</v>
      </c>
      <c r="B16" t="s">
        <v>18588</v>
      </c>
      <c r="C16" s="110" t="s">
        <v>18589</v>
      </c>
      <c r="D16">
        <v>1</v>
      </c>
      <c r="E16">
        <v>400</v>
      </c>
      <c r="F16">
        <f t="shared" si="0"/>
        <v>400</v>
      </c>
      <c r="G16" t="s">
        <v>21696</v>
      </c>
      <c r="H16">
        <v>169</v>
      </c>
      <c r="I16">
        <f t="shared" si="1"/>
        <v>231</v>
      </c>
      <c r="K16">
        <f t="shared" si="2"/>
        <v>0</v>
      </c>
      <c r="L16" t="s">
        <v>18717</v>
      </c>
    </row>
    <row r="17" spans="1:11" x14ac:dyDescent="0.2">
      <c r="F17">
        <f t="shared" si="0"/>
        <v>0</v>
      </c>
      <c r="I17">
        <f t="shared" si="1"/>
        <v>0</v>
      </c>
      <c r="K17">
        <f t="shared" si="2"/>
        <v>0</v>
      </c>
    </row>
    <row r="18" spans="1:11" x14ac:dyDescent="0.2">
      <c r="F18">
        <f t="shared" si="0"/>
        <v>0</v>
      </c>
      <c r="I18">
        <f t="shared" si="1"/>
        <v>0</v>
      </c>
      <c r="K18">
        <f t="shared" si="2"/>
        <v>0</v>
      </c>
    </row>
    <row r="19" spans="1:11" x14ac:dyDescent="0.2">
      <c r="A19" t="s">
        <v>21695</v>
      </c>
      <c r="B19" t="s">
        <v>18590</v>
      </c>
      <c r="C19" s="110" t="s">
        <v>18592</v>
      </c>
      <c r="D19">
        <v>1</v>
      </c>
      <c r="E19">
        <v>400</v>
      </c>
      <c r="F19">
        <f t="shared" si="0"/>
        <v>400</v>
      </c>
      <c r="G19" t="s">
        <v>18968</v>
      </c>
      <c r="H19">
        <v>398</v>
      </c>
      <c r="I19">
        <f t="shared" si="1"/>
        <v>2</v>
      </c>
      <c r="J19">
        <v>0</v>
      </c>
      <c r="K19">
        <f t="shared" si="2"/>
        <v>0</v>
      </c>
    </row>
    <row r="20" spans="1:11" x14ac:dyDescent="0.2">
      <c r="F20">
        <f t="shared" si="0"/>
        <v>0</v>
      </c>
      <c r="I20">
        <f t="shared" si="1"/>
        <v>0</v>
      </c>
      <c r="K20">
        <f t="shared" si="2"/>
        <v>0</v>
      </c>
    </row>
    <row r="21" spans="1:11" x14ac:dyDescent="0.2">
      <c r="F21">
        <f t="shared" si="0"/>
        <v>0</v>
      </c>
      <c r="I21">
        <f t="shared" si="1"/>
        <v>0</v>
      </c>
      <c r="K21">
        <f t="shared" si="2"/>
        <v>0</v>
      </c>
    </row>
    <row r="22" spans="1:11" x14ac:dyDescent="0.2">
      <c r="A22" t="s">
        <v>21695</v>
      </c>
      <c r="B22" t="s">
        <v>18590</v>
      </c>
      <c r="C22" s="110" t="s">
        <v>18593</v>
      </c>
      <c r="D22">
        <v>1</v>
      </c>
      <c r="E22">
        <v>400</v>
      </c>
      <c r="F22">
        <f t="shared" si="0"/>
        <v>400</v>
      </c>
      <c r="G22" t="s">
        <v>18930</v>
      </c>
      <c r="H22">
        <v>402</v>
      </c>
      <c r="I22">
        <f t="shared" si="1"/>
        <v>-2</v>
      </c>
      <c r="J22">
        <v>93.45</v>
      </c>
      <c r="K22">
        <f t="shared" si="2"/>
        <v>37566.9</v>
      </c>
    </row>
    <row r="23" spans="1:11" x14ac:dyDescent="0.2">
      <c r="F23">
        <f t="shared" si="0"/>
        <v>0</v>
      </c>
      <c r="I23">
        <f t="shared" si="1"/>
        <v>0</v>
      </c>
      <c r="K23">
        <f t="shared" si="2"/>
        <v>0</v>
      </c>
    </row>
    <row r="24" spans="1:11" x14ac:dyDescent="0.2">
      <c r="F24">
        <f t="shared" si="0"/>
        <v>0</v>
      </c>
      <c r="I24">
        <f t="shared" si="1"/>
        <v>0</v>
      </c>
      <c r="K24">
        <f t="shared" si="2"/>
        <v>0</v>
      </c>
    </row>
    <row r="25" spans="1:11" x14ac:dyDescent="0.2">
      <c r="A25" t="s">
        <v>21695</v>
      </c>
      <c r="B25" t="s">
        <v>18590</v>
      </c>
      <c r="C25" s="110" t="s">
        <v>18594</v>
      </c>
      <c r="D25">
        <v>1</v>
      </c>
      <c r="E25">
        <v>400</v>
      </c>
      <c r="F25">
        <f t="shared" si="0"/>
        <v>400</v>
      </c>
      <c r="G25" t="s">
        <v>21828</v>
      </c>
      <c r="H25">
        <v>396</v>
      </c>
      <c r="I25">
        <f t="shared" si="1"/>
        <v>4</v>
      </c>
      <c r="J25">
        <v>78.739999999999995</v>
      </c>
      <c r="K25">
        <f t="shared" si="2"/>
        <v>31181.039999999997</v>
      </c>
    </row>
    <row r="26" spans="1:11" x14ac:dyDescent="0.2">
      <c r="F26">
        <f t="shared" si="0"/>
        <v>0</v>
      </c>
      <c r="G26" t="s">
        <v>18804</v>
      </c>
      <c r="H26">
        <v>8</v>
      </c>
      <c r="I26">
        <v>-4</v>
      </c>
      <c r="K26">
        <f t="shared" si="2"/>
        <v>0</v>
      </c>
    </row>
    <row r="27" spans="1:11" x14ac:dyDescent="0.2">
      <c r="F27">
        <f t="shared" si="0"/>
        <v>0</v>
      </c>
      <c r="I27">
        <f t="shared" si="1"/>
        <v>0</v>
      </c>
      <c r="K27">
        <f t="shared" si="2"/>
        <v>0</v>
      </c>
    </row>
    <row r="28" spans="1:11" x14ac:dyDescent="0.2">
      <c r="A28" t="s">
        <v>21695</v>
      </c>
      <c r="B28" t="s">
        <v>18591</v>
      </c>
      <c r="C28" s="110" t="s">
        <v>18595</v>
      </c>
      <c r="D28">
        <v>1</v>
      </c>
      <c r="E28">
        <v>400</v>
      </c>
      <c r="F28">
        <f t="shared" si="0"/>
        <v>400</v>
      </c>
      <c r="G28" t="s">
        <v>21828</v>
      </c>
      <c r="H28">
        <v>428</v>
      </c>
      <c r="I28">
        <f t="shared" si="1"/>
        <v>-28</v>
      </c>
      <c r="J28">
        <v>60.76</v>
      </c>
      <c r="K28">
        <f t="shared" si="2"/>
        <v>26005.279999999999</v>
      </c>
    </row>
    <row r="29" spans="1:11" x14ac:dyDescent="0.2">
      <c r="F29">
        <f t="shared" si="0"/>
        <v>0</v>
      </c>
      <c r="I29">
        <f t="shared" si="1"/>
        <v>0</v>
      </c>
      <c r="K29">
        <f t="shared" si="2"/>
        <v>0</v>
      </c>
    </row>
    <row r="30" spans="1:11" x14ac:dyDescent="0.2">
      <c r="F30">
        <f t="shared" si="0"/>
        <v>0</v>
      </c>
      <c r="I30">
        <f t="shared" si="1"/>
        <v>0</v>
      </c>
      <c r="K30">
        <f t="shared" si="2"/>
        <v>0</v>
      </c>
    </row>
    <row r="31" spans="1:11" x14ac:dyDescent="0.2">
      <c r="A31" t="s">
        <v>18730</v>
      </c>
      <c r="B31" t="s">
        <v>18885</v>
      </c>
      <c r="C31" s="110" t="s">
        <v>18887</v>
      </c>
      <c r="D31">
        <v>1</v>
      </c>
      <c r="E31">
        <v>450</v>
      </c>
      <c r="F31">
        <f t="shared" si="0"/>
        <v>450</v>
      </c>
      <c r="G31" t="s">
        <v>19461</v>
      </c>
      <c r="H31">
        <v>411</v>
      </c>
      <c r="I31">
        <f t="shared" si="1"/>
        <v>39</v>
      </c>
      <c r="J31">
        <v>71.42</v>
      </c>
      <c r="K31">
        <f t="shared" si="2"/>
        <v>29353.62</v>
      </c>
    </row>
    <row r="32" spans="1:11" x14ac:dyDescent="0.2">
      <c r="F32">
        <f t="shared" si="0"/>
        <v>0</v>
      </c>
      <c r="I32">
        <f t="shared" si="1"/>
        <v>0</v>
      </c>
      <c r="K32">
        <f t="shared" si="2"/>
        <v>0</v>
      </c>
    </row>
    <row r="33" spans="1:11" x14ac:dyDescent="0.2">
      <c r="F33">
        <f t="shared" si="0"/>
        <v>0</v>
      </c>
      <c r="I33">
        <f t="shared" si="1"/>
        <v>0</v>
      </c>
      <c r="K33">
        <f t="shared" si="2"/>
        <v>0</v>
      </c>
    </row>
    <row r="34" spans="1:11" x14ac:dyDescent="0.2">
      <c r="A34" t="s">
        <v>18730</v>
      </c>
      <c r="B34" t="s">
        <v>18885</v>
      </c>
      <c r="C34" s="110" t="s">
        <v>18888</v>
      </c>
      <c r="D34">
        <v>1</v>
      </c>
      <c r="E34">
        <v>450</v>
      </c>
      <c r="F34">
        <f t="shared" si="0"/>
        <v>450</v>
      </c>
      <c r="G34" t="s">
        <v>19517</v>
      </c>
      <c r="H34">
        <v>418</v>
      </c>
      <c r="I34">
        <f t="shared" si="1"/>
        <v>32</v>
      </c>
      <c r="J34">
        <v>76.38</v>
      </c>
      <c r="K34">
        <f t="shared" si="2"/>
        <v>31926.839999999997</v>
      </c>
    </row>
    <row r="35" spans="1:11" x14ac:dyDescent="0.2">
      <c r="F35">
        <f t="shared" si="0"/>
        <v>0</v>
      </c>
      <c r="I35">
        <f t="shared" si="1"/>
        <v>0</v>
      </c>
      <c r="K35">
        <f t="shared" si="2"/>
        <v>0</v>
      </c>
    </row>
    <row r="36" spans="1:11" x14ac:dyDescent="0.2">
      <c r="F36">
        <f t="shared" si="0"/>
        <v>0</v>
      </c>
      <c r="I36">
        <f t="shared" si="1"/>
        <v>0</v>
      </c>
      <c r="K36">
        <f t="shared" si="2"/>
        <v>0</v>
      </c>
    </row>
    <row r="37" spans="1:11" x14ac:dyDescent="0.2">
      <c r="A37" t="s">
        <v>18730</v>
      </c>
      <c r="B37" t="s">
        <v>18885</v>
      </c>
      <c r="C37" s="110" t="s">
        <v>18889</v>
      </c>
      <c r="D37">
        <v>1</v>
      </c>
      <c r="E37">
        <v>450</v>
      </c>
      <c r="F37">
        <f t="shared" si="0"/>
        <v>450</v>
      </c>
      <c r="G37" t="s">
        <v>19387</v>
      </c>
      <c r="H37">
        <v>445</v>
      </c>
      <c r="I37">
        <f t="shared" si="1"/>
        <v>5</v>
      </c>
      <c r="J37">
        <v>61.69</v>
      </c>
      <c r="K37">
        <f t="shared" si="2"/>
        <v>27452.05</v>
      </c>
    </row>
    <row r="38" spans="1:11" x14ac:dyDescent="0.2">
      <c r="F38">
        <f t="shared" si="0"/>
        <v>0</v>
      </c>
      <c r="I38">
        <f t="shared" si="1"/>
        <v>0</v>
      </c>
      <c r="K38">
        <f t="shared" si="2"/>
        <v>0</v>
      </c>
    </row>
    <row r="39" spans="1:11" x14ac:dyDescent="0.2">
      <c r="F39">
        <f t="shared" si="0"/>
        <v>0</v>
      </c>
      <c r="I39">
        <f t="shared" si="1"/>
        <v>0</v>
      </c>
      <c r="K39">
        <f t="shared" si="2"/>
        <v>0</v>
      </c>
    </row>
    <row r="40" spans="1:11" x14ac:dyDescent="0.2">
      <c r="A40" t="s">
        <v>18730</v>
      </c>
      <c r="B40" t="s">
        <v>18885</v>
      </c>
      <c r="C40" s="110" t="s">
        <v>18890</v>
      </c>
      <c r="D40">
        <v>1</v>
      </c>
      <c r="E40">
        <v>450</v>
      </c>
      <c r="F40">
        <f t="shared" si="0"/>
        <v>450</v>
      </c>
      <c r="G40" t="s">
        <v>19789</v>
      </c>
      <c r="H40">
        <v>412</v>
      </c>
      <c r="I40">
        <f t="shared" si="1"/>
        <v>38</v>
      </c>
      <c r="J40">
        <v>75.64</v>
      </c>
      <c r="K40">
        <f t="shared" si="2"/>
        <v>31163.68</v>
      </c>
    </row>
    <row r="41" spans="1:11" x14ac:dyDescent="0.2">
      <c r="F41">
        <f t="shared" si="0"/>
        <v>0</v>
      </c>
      <c r="I41">
        <f t="shared" si="1"/>
        <v>0</v>
      </c>
      <c r="K41">
        <f t="shared" si="2"/>
        <v>0</v>
      </c>
    </row>
    <row r="42" spans="1:11" x14ac:dyDescent="0.2">
      <c r="F42">
        <f t="shared" si="0"/>
        <v>0</v>
      </c>
      <c r="I42">
        <f t="shared" si="1"/>
        <v>0</v>
      </c>
      <c r="K42">
        <f t="shared" si="2"/>
        <v>0</v>
      </c>
    </row>
    <row r="43" spans="1:11" x14ac:dyDescent="0.2">
      <c r="A43" t="s">
        <v>18730</v>
      </c>
      <c r="B43" t="s">
        <v>18886</v>
      </c>
      <c r="C43" s="110" t="s">
        <v>18891</v>
      </c>
      <c r="D43">
        <v>1</v>
      </c>
      <c r="E43">
        <v>450</v>
      </c>
      <c r="F43">
        <f t="shared" si="0"/>
        <v>450</v>
      </c>
      <c r="G43" t="s">
        <v>19612</v>
      </c>
      <c r="H43">
        <v>445</v>
      </c>
      <c r="I43">
        <f t="shared" si="1"/>
        <v>5</v>
      </c>
      <c r="J43">
        <v>91.29</v>
      </c>
      <c r="K43">
        <f t="shared" si="2"/>
        <v>40624.050000000003</v>
      </c>
    </row>
    <row r="44" spans="1:11" x14ac:dyDescent="0.2">
      <c r="F44">
        <f t="shared" si="0"/>
        <v>0</v>
      </c>
      <c r="I44">
        <f t="shared" si="1"/>
        <v>0</v>
      </c>
      <c r="K44">
        <f t="shared" si="2"/>
        <v>0</v>
      </c>
    </row>
    <row r="45" spans="1:11" x14ac:dyDescent="0.2">
      <c r="F45">
        <f t="shared" si="0"/>
        <v>0</v>
      </c>
      <c r="I45">
        <f t="shared" si="1"/>
        <v>0</v>
      </c>
      <c r="K45">
        <f t="shared" si="2"/>
        <v>0</v>
      </c>
    </row>
    <row r="46" spans="1:11" x14ac:dyDescent="0.2">
      <c r="A46" t="s">
        <v>18730</v>
      </c>
      <c r="B46" t="s">
        <v>18886</v>
      </c>
      <c r="C46" s="110" t="s">
        <v>18892</v>
      </c>
      <c r="D46">
        <v>1</v>
      </c>
      <c r="E46">
        <v>450</v>
      </c>
      <c r="F46">
        <f t="shared" si="0"/>
        <v>450</v>
      </c>
      <c r="G46" t="s">
        <v>19577</v>
      </c>
      <c r="H46">
        <v>442</v>
      </c>
      <c r="I46">
        <f t="shared" si="1"/>
        <v>8</v>
      </c>
      <c r="J46">
        <v>96.74</v>
      </c>
      <c r="K46">
        <f t="shared" si="2"/>
        <v>42759.079999999994</v>
      </c>
    </row>
    <row r="47" spans="1:11" x14ac:dyDescent="0.2">
      <c r="F47">
        <f t="shared" si="0"/>
        <v>0</v>
      </c>
      <c r="I47">
        <f t="shared" si="1"/>
        <v>0</v>
      </c>
      <c r="K47">
        <f t="shared" si="2"/>
        <v>0</v>
      </c>
    </row>
    <row r="48" spans="1:11" x14ac:dyDescent="0.2">
      <c r="F48">
        <f t="shared" si="0"/>
        <v>0</v>
      </c>
      <c r="I48">
        <f t="shared" si="1"/>
        <v>0</v>
      </c>
      <c r="K48">
        <f t="shared" si="2"/>
        <v>0</v>
      </c>
    </row>
    <row r="49" spans="1:11" x14ac:dyDescent="0.2">
      <c r="A49" t="s">
        <v>18730</v>
      </c>
      <c r="B49" t="s">
        <v>18886</v>
      </c>
      <c r="C49" s="110" t="s">
        <v>18893</v>
      </c>
      <c r="D49">
        <v>1</v>
      </c>
      <c r="E49">
        <v>450</v>
      </c>
      <c r="F49">
        <f t="shared" si="0"/>
        <v>450</v>
      </c>
      <c r="G49" t="s">
        <v>19308</v>
      </c>
      <c r="H49">
        <v>449</v>
      </c>
      <c r="I49">
        <f t="shared" si="1"/>
        <v>1</v>
      </c>
      <c r="J49">
        <v>77.97</v>
      </c>
      <c r="K49">
        <f t="shared" si="2"/>
        <v>35008.53</v>
      </c>
    </row>
    <row r="50" spans="1:11" x14ac:dyDescent="0.2">
      <c r="F50">
        <f t="shared" si="0"/>
        <v>0</v>
      </c>
      <c r="I50">
        <f t="shared" si="1"/>
        <v>0</v>
      </c>
      <c r="K50">
        <f t="shared" si="2"/>
        <v>0</v>
      </c>
    </row>
    <row r="51" spans="1:11" x14ac:dyDescent="0.2">
      <c r="F51">
        <f t="shared" si="0"/>
        <v>0</v>
      </c>
      <c r="I51">
        <f t="shared" si="1"/>
        <v>0</v>
      </c>
      <c r="K51">
        <f t="shared" si="2"/>
        <v>0</v>
      </c>
    </row>
    <row r="52" spans="1:11" x14ac:dyDescent="0.2">
      <c r="A52" t="s">
        <v>18730</v>
      </c>
      <c r="B52" t="s">
        <v>18886</v>
      </c>
      <c r="C52" s="110" t="s">
        <v>18894</v>
      </c>
      <c r="D52">
        <v>1</v>
      </c>
      <c r="E52">
        <v>450</v>
      </c>
      <c r="F52">
        <f t="shared" si="0"/>
        <v>450</v>
      </c>
      <c r="G52" t="s">
        <v>19291</v>
      </c>
      <c r="H52">
        <v>444</v>
      </c>
      <c r="I52">
        <f t="shared" si="1"/>
        <v>6</v>
      </c>
      <c r="J52">
        <v>79.34</v>
      </c>
      <c r="K52">
        <f t="shared" si="2"/>
        <v>35226.959999999999</v>
      </c>
    </row>
    <row r="53" spans="1:11" x14ac:dyDescent="0.2">
      <c r="F53">
        <f t="shared" si="0"/>
        <v>0</v>
      </c>
      <c r="I53">
        <f t="shared" si="1"/>
        <v>0</v>
      </c>
      <c r="K53">
        <f t="shared" si="2"/>
        <v>0</v>
      </c>
    </row>
    <row r="54" spans="1:11" x14ac:dyDescent="0.2">
      <c r="F54">
        <f t="shared" si="0"/>
        <v>0</v>
      </c>
      <c r="I54">
        <f t="shared" si="1"/>
        <v>0</v>
      </c>
      <c r="K54">
        <f t="shared" si="2"/>
        <v>0</v>
      </c>
    </row>
    <row r="55" spans="1:11" x14ac:dyDescent="0.2">
      <c r="A55" t="s">
        <v>19308</v>
      </c>
      <c r="B55" t="s">
        <v>19356</v>
      </c>
      <c r="C55" s="110" t="s">
        <v>19357</v>
      </c>
      <c r="D55">
        <v>1</v>
      </c>
      <c r="E55">
        <v>300</v>
      </c>
      <c r="F55">
        <f t="shared" si="0"/>
        <v>300</v>
      </c>
      <c r="G55" t="s">
        <v>19517</v>
      </c>
      <c r="H55">
        <v>382</v>
      </c>
      <c r="I55">
        <f t="shared" si="1"/>
        <v>-82</v>
      </c>
      <c r="J55">
        <v>87.5</v>
      </c>
      <c r="K55">
        <f t="shared" si="2"/>
        <v>33425</v>
      </c>
    </row>
    <row r="56" spans="1:11" x14ac:dyDescent="0.2">
      <c r="F56">
        <f t="shared" si="0"/>
        <v>0</v>
      </c>
      <c r="I56">
        <f t="shared" si="1"/>
        <v>0</v>
      </c>
      <c r="K56">
        <f t="shared" si="2"/>
        <v>0</v>
      </c>
    </row>
    <row r="57" spans="1:11" x14ac:dyDescent="0.2">
      <c r="F57">
        <f t="shared" si="0"/>
        <v>0</v>
      </c>
      <c r="I57">
        <f t="shared" si="1"/>
        <v>0</v>
      </c>
      <c r="K57">
        <f t="shared" si="2"/>
        <v>0</v>
      </c>
    </row>
    <row r="58" spans="1:11" x14ac:dyDescent="0.2">
      <c r="A58" t="s">
        <v>19308</v>
      </c>
      <c r="B58" t="s">
        <v>19356</v>
      </c>
      <c r="C58" s="110" t="s">
        <v>19358</v>
      </c>
      <c r="D58">
        <v>1</v>
      </c>
      <c r="E58">
        <v>300</v>
      </c>
      <c r="F58">
        <f t="shared" si="0"/>
        <v>300</v>
      </c>
      <c r="G58" t="s">
        <v>19612</v>
      </c>
      <c r="H58">
        <v>380</v>
      </c>
      <c r="I58">
        <f t="shared" si="1"/>
        <v>-80</v>
      </c>
      <c r="J58">
        <v>92.32</v>
      </c>
      <c r="K58">
        <f t="shared" si="2"/>
        <v>35081.599999999999</v>
      </c>
    </row>
    <row r="59" spans="1:11" x14ac:dyDescent="0.2">
      <c r="F59">
        <f t="shared" si="0"/>
        <v>0</v>
      </c>
      <c r="I59">
        <f t="shared" si="1"/>
        <v>0</v>
      </c>
      <c r="K59">
        <f t="shared" si="2"/>
        <v>0</v>
      </c>
    </row>
    <row r="60" spans="1:11" x14ac:dyDescent="0.2">
      <c r="F60">
        <f t="shared" si="0"/>
        <v>0</v>
      </c>
      <c r="I60">
        <f t="shared" si="1"/>
        <v>0</v>
      </c>
      <c r="K60">
        <f t="shared" si="2"/>
        <v>0</v>
      </c>
    </row>
    <row r="61" spans="1:11" x14ac:dyDescent="0.2">
      <c r="A61" t="s">
        <v>19243</v>
      </c>
      <c r="B61" t="s">
        <v>19425</v>
      </c>
      <c r="C61" s="110" t="s">
        <v>19427</v>
      </c>
      <c r="D61">
        <v>1</v>
      </c>
      <c r="E61">
        <v>400</v>
      </c>
      <c r="F61">
        <f t="shared" si="0"/>
        <v>400</v>
      </c>
      <c r="G61" t="s">
        <v>19461</v>
      </c>
      <c r="H61">
        <v>542</v>
      </c>
      <c r="I61">
        <f t="shared" si="1"/>
        <v>-142</v>
      </c>
      <c r="J61">
        <v>60.16</v>
      </c>
      <c r="K61">
        <f t="shared" si="2"/>
        <v>32606.719999999998</v>
      </c>
    </row>
    <row r="62" spans="1:11" x14ac:dyDescent="0.2">
      <c r="F62">
        <f t="shared" si="0"/>
        <v>0</v>
      </c>
      <c r="I62">
        <f t="shared" si="1"/>
        <v>0</v>
      </c>
      <c r="K62">
        <f t="shared" si="2"/>
        <v>0</v>
      </c>
    </row>
    <row r="63" spans="1:11" x14ac:dyDescent="0.2">
      <c r="F63">
        <f t="shared" si="0"/>
        <v>0</v>
      </c>
      <c r="I63">
        <f t="shared" si="1"/>
        <v>0</v>
      </c>
      <c r="K63">
        <f t="shared" si="2"/>
        <v>0</v>
      </c>
    </row>
    <row r="64" spans="1:11" x14ac:dyDescent="0.2">
      <c r="A64" t="s">
        <v>19243</v>
      </c>
      <c r="B64" t="s">
        <v>19425</v>
      </c>
      <c r="C64" s="110" t="s">
        <v>19428</v>
      </c>
      <c r="D64">
        <v>1</v>
      </c>
      <c r="E64">
        <v>400</v>
      </c>
      <c r="F64">
        <f t="shared" si="0"/>
        <v>400</v>
      </c>
      <c r="G64" t="s">
        <v>19343</v>
      </c>
      <c r="H64">
        <v>489</v>
      </c>
      <c r="I64">
        <f t="shared" si="1"/>
        <v>-89</v>
      </c>
      <c r="J64">
        <v>53.24</v>
      </c>
      <c r="K64">
        <f t="shared" si="2"/>
        <v>26034.36</v>
      </c>
    </row>
    <row r="65" spans="1:11" x14ac:dyDescent="0.2">
      <c r="F65">
        <f t="shared" si="0"/>
        <v>0</v>
      </c>
      <c r="I65">
        <f t="shared" si="1"/>
        <v>0</v>
      </c>
      <c r="K65">
        <f t="shared" si="2"/>
        <v>0</v>
      </c>
    </row>
    <row r="66" spans="1:11" x14ac:dyDescent="0.2">
      <c r="F66">
        <f t="shared" si="0"/>
        <v>0</v>
      </c>
      <c r="I66">
        <f t="shared" si="1"/>
        <v>0</v>
      </c>
      <c r="K66">
        <f t="shared" si="2"/>
        <v>0</v>
      </c>
    </row>
    <row r="67" spans="1:11" x14ac:dyDescent="0.2">
      <c r="A67" t="s">
        <v>19243</v>
      </c>
      <c r="B67" t="s">
        <v>19425</v>
      </c>
      <c r="C67" s="110" t="s">
        <v>19429</v>
      </c>
      <c r="D67">
        <v>1</v>
      </c>
      <c r="E67">
        <v>400</v>
      </c>
      <c r="F67">
        <f t="shared" si="0"/>
        <v>400</v>
      </c>
      <c r="G67" t="s">
        <v>19412</v>
      </c>
      <c r="H67">
        <v>544</v>
      </c>
      <c r="I67">
        <f t="shared" si="1"/>
        <v>-144</v>
      </c>
      <c r="J67">
        <v>45.4</v>
      </c>
      <c r="K67">
        <f t="shared" si="2"/>
        <v>24697.599999999999</v>
      </c>
    </row>
    <row r="68" spans="1:11" x14ac:dyDescent="0.2">
      <c r="F68">
        <f t="shared" si="0"/>
        <v>0</v>
      </c>
      <c r="I68">
        <f t="shared" si="1"/>
        <v>0</v>
      </c>
      <c r="K68">
        <f t="shared" si="2"/>
        <v>0</v>
      </c>
    </row>
    <row r="69" spans="1:11" x14ac:dyDescent="0.2">
      <c r="F69">
        <f t="shared" si="0"/>
        <v>0</v>
      </c>
      <c r="I69">
        <f t="shared" si="1"/>
        <v>0</v>
      </c>
      <c r="K69">
        <f t="shared" si="2"/>
        <v>0</v>
      </c>
    </row>
    <row r="70" spans="1:11" x14ac:dyDescent="0.2">
      <c r="A70" t="s">
        <v>19243</v>
      </c>
      <c r="B70" t="s">
        <v>19933</v>
      </c>
      <c r="C70" s="110" t="s">
        <v>19932</v>
      </c>
      <c r="D70">
        <v>1</v>
      </c>
      <c r="E70">
        <v>400</v>
      </c>
      <c r="F70">
        <f>D70*E70</f>
        <v>400</v>
      </c>
      <c r="G70" t="s">
        <v>19387</v>
      </c>
      <c r="H70">
        <v>485</v>
      </c>
      <c r="I70">
        <f>F73-H70</f>
        <v>15</v>
      </c>
      <c r="J70">
        <v>72.510000000000005</v>
      </c>
      <c r="K70">
        <f>H70*J70</f>
        <v>35167.350000000006</v>
      </c>
    </row>
    <row r="71" spans="1:11" x14ac:dyDescent="0.2">
      <c r="F71">
        <f>D71*E71</f>
        <v>0</v>
      </c>
      <c r="I71">
        <f t="shared" si="1"/>
        <v>0</v>
      </c>
      <c r="K71">
        <f t="shared" si="2"/>
        <v>0</v>
      </c>
    </row>
    <row r="72" spans="1:11" x14ac:dyDescent="0.2">
      <c r="F72">
        <f>D72*E72</f>
        <v>0</v>
      </c>
      <c r="I72">
        <f t="shared" si="1"/>
        <v>0</v>
      </c>
      <c r="K72">
        <f t="shared" si="2"/>
        <v>0</v>
      </c>
    </row>
    <row r="73" spans="1:11" x14ac:dyDescent="0.2">
      <c r="A73" t="s">
        <v>19278</v>
      </c>
      <c r="B73" t="s">
        <v>19425</v>
      </c>
      <c r="C73" s="110" t="s">
        <v>19426</v>
      </c>
      <c r="D73">
        <v>1</v>
      </c>
      <c r="E73">
        <v>500</v>
      </c>
      <c r="F73">
        <f>D73*E73</f>
        <v>500</v>
      </c>
      <c r="G73" t="s">
        <v>19888</v>
      </c>
      <c r="H73">
        <v>565</v>
      </c>
      <c r="I73">
        <f t="shared" si="1"/>
        <v>-65</v>
      </c>
      <c r="J73">
        <v>107.33</v>
      </c>
      <c r="K73">
        <f t="shared" si="2"/>
        <v>60641.45</v>
      </c>
    </row>
    <row r="74" spans="1:11" x14ac:dyDescent="0.2">
      <c r="F74">
        <f>D74*E74</f>
        <v>0</v>
      </c>
      <c r="I74">
        <f>F74-H74</f>
        <v>0</v>
      </c>
      <c r="K74">
        <f t="shared" ref="K74:K142" si="3">H74*J74</f>
        <v>0</v>
      </c>
    </row>
    <row r="75" spans="1:11" x14ac:dyDescent="0.2">
      <c r="F75">
        <f t="shared" ref="F75:F144" si="4">D75*E75</f>
        <v>0</v>
      </c>
      <c r="I75">
        <f>F75-H75</f>
        <v>0</v>
      </c>
      <c r="K75">
        <f t="shared" si="3"/>
        <v>0</v>
      </c>
    </row>
    <row r="76" spans="1:11" x14ac:dyDescent="0.2">
      <c r="A76" t="s">
        <v>19430</v>
      </c>
      <c r="B76" t="s">
        <v>19431</v>
      </c>
      <c r="C76" s="110" t="s">
        <v>19432</v>
      </c>
      <c r="D76">
        <v>1</v>
      </c>
      <c r="E76">
        <v>300</v>
      </c>
      <c r="F76">
        <f t="shared" si="4"/>
        <v>300</v>
      </c>
      <c r="G76" t="s">
        <v>19663</v>
      </c>
      <c r="H76">
        <v>325</v>
      </c>
      <c r="I76">
        <f t="shared" ref="I76:I142" si="5">F76-H76</f>
        <v>-25</v>
      </c>
      <c r="J76">
        <v>104.29</v>
      </c>
      <c r="K76">
        <f t="shared" si="3"/>
        <v>33894.25</v>
      </c>
    </row>
    <row r="77" spans="1:11" x14ac:dyDescent="0.2">
      <c r="F77">
        <f t="shared" si="4"/>
        <v>0</v>
      </c>
      <c r="I77">
        <f t="shared" si="5"/>
        <v>0</v>
      </c>
      <c r="K77">
        <f t="shared" si="3"/>
        <v>0</v>
      </c>
    </row>
    <row r="78" spans="1:11" x14ac:dyDescent="0.2">
      <c r="F78">
        <f t="shared" si="4"/>
        <v>0</v>
      </c>
      <c r="I78">
        <f t="shared" si="5"/>
        <v>0</v>
      </c>
      <c r="K78">
        <f t="shared" si="3"/>
        <v>0</v>
      </c>
    </row>
    <row r="79" spans="1:11" x14ac:dyDescent="0.2">
      <c r="A79" t="s">
        <v>19430</v>
      </c>
      <c r="B79" t="s">
        <v>19433</v>
      </c>
      <c r="C79" s="110" t="s">
        <v>19434</v>
      </c>
      <c r="D79">
        <v>1</v>
      </c>
      <c r="E79">
        <v>300</v>
      </c>
      <c r="F79">
        <f t="shared" si="4"/>
        <v>300</v>
      </c>
      <c r="G79" t="s">
        <v>19823</v>
      </c>
      <c r="H79">
        <v>322</v>
      </c>
      <c r="I79">
        <f t="shared" si="5"/>
        <v>-22</v>
      </c>
      <c r="K79">
        <f t="shared" si="3"/>
        <v>0</v>
      </c>
    </row>
    <row r="80" spans="1:11" x14ac:dyDescent="0.2">
      <c r="F80">
        <f t="shared" si="4"/>
        <v>0</v>
      </c>
      <c r="I80">
        <f t="shared" si="5"/>
        <v>0</v>
      </c>
      <c r="K80">
        <f t="shared" si="3"/>
        <v>0</v>
      </c>
    </row>
    <row r="81" spans="1:11" x14ac:dyDescent="0.2">
      <c r="F81">
        <f t="shared" si="4"/>
        <v>0</v>
      </c>
      <c r="I81">
        <f t="shared" si="5"/>
        <v>0</v>
      </c>
      <c r="K81">
        <f t="shared" si="3"/>
        <v>0</v>
      </c>
    </row>
    <row r="82" spans="1:11" x14ac:dyDescent="0.2">
      <c r="A82" t="s">
        <v>19618</v>
      </c>
      <c r="B82" t="s">
        <v>19742</v>
      </c>
      <c r="C82" s="110" t="s">
        <v>19743</v>
      </c>
      <c r="D82">
        <v>1</v>
      </c>
      <c r="E82">
        <v>400</v>
      </c>
      <c r="F82">
        <f t="shared" si="4"/>
        <v>400</v>
      </c>
      <c r="G82" t="s">
        <v>19916</v>
      </c>
      <c r="H82">
        <v>388</v>
      </c>
      <c r="I82">
        <f t="shared" si="5"/>
        <v>12</v>
      </c>
      <c r="J82">
        <v>89.71</v>
      </c>
      <c r="K82">
        <f t="shared" si="3"/>
        <v>34807.479999999996</v>
      </c>
    </row>
    <row r="83" spans="1:11" x14ac:dyDescent="0.2">
      <c r="F83">
        <f t="shared" si="4"/>
        <v>0</v>
      </c>
      <c r="G83" t="s">
        <v>20256</v>
      </c>
      <c r="H83">
        <v>8</v>
      </c>
      <c r="I83">
        <v>4</v>
      </c>
      <c r="J83">
        <v>89.71</v>
      </c>
      <c r="K83">
        <f t="shared" si="3"/>
        <v>717.68</v>
      </c>
    </row>
    <row r="84" spans="1:11" x14ac:dyDescent="0.2">
      <c r="F84">
        <f t="shared" si="4"/>
        <v>0</v>
      </c>
      <c r="I84">
        <f t="shared" si="5"/>
        <v>0</v>
      </c>
      <c r="K84">
        <f t="shared" si="3"/>
        <v>0</v>
      </c>
    </row>
    <row r="85" spans="1:11" x14ac:dyDescent="0.2">
      <c r="A85" t="s">
        <v>19618</v>
      </c>
      <c r="B85" t="s">
        <v>19742</v>
      </c>
      <c r="C85" s="110" t="s">
        <v>19744</v>
      </c>
      <c r="D85">
        <v>1</v>
      </c>
      <c r="E85">
        <v>400</v>
      </c>
      <c r="F85">
        <f t="shared" si="4"/>
        <v>400</v>
      </c>
      <c r="G85" t="s">
        <v>19954</v>
      </c>
      <c r="H85">
        <v>388</v>
      </c>
      <c r="I85">
        <f t="shared" si="5"/>
        <v>12</v>
      </c>
      <c r="J85">
        <v>108.38</v>
      </c>
      <c r="K85">
        <f t="shared" si="3"/>
        <v>42051.439999999995</v>
      </c>
    </row>
    <row r="86" spans="1:11" x14ac:dyDescent="0.2">
      <c r="F86">
        <f t="shared" si="4"/>
        <v>0</v>
      </c>
      <c r="G86" t="s">
        <v>20256</v>
      </c>
      <c r="H86">
        <v>4</v>
      </c>
      <c r="I86">
        <v>8</v>
      </c>
      <c r="J86">
        <v>108.38</v>
      </c>
      <c r="K86">
        <f t="shared" si="3"/>
        <v>433.52</v>
      </c>
    </row>
    <row r="87" spans="1:11" x14ac:dyDescent="0.2">
      <c r="F87">
        <f t="shared" si="4"/>
        <v>0</v>
      </c>
      <c r="I87">
        <f t="shared" si="5"/>
        <v>0</v>
      </c>
      <c r="K87">
        <f t="shared" si="3"/>
        <v>0</v>
      </c>
    </row>
    <row r="88" spans="1:11" x14ac:dyDescent="0.2">
      <c r="A88" t="s">
        <v>19618</v>
      </c>
      <c r="B88" t="s">
        <v>19742</v>
      </c>
      <c r="C88" s="110" t="s">
        <v>19745</v>
      </c>
      <c r="D88">
        <v>1</v>
      </c>
      <c r="E88">
        <v>400</v>
      </c>
      <c r="F88">
        <f t="shared" si="4"/>
        <v>400</v>
      </c>
      <c r="G88" t="s">
        <v>19954</v>
      </c>
      <c r="H88">
        <v>388</v>
      </c>
      <c r="I88">
        <f t="shared" si="5"/>
        <v>12</v>
      </c>
      <c r="J88">
        <v>125.69</v>
      </c>
      <c r="K88">
        <f t="shared" si="3"/>
        <v>48767.72</v>
      </c>
    </row>
    <row r="89" spans="1:11" x14ac:dyDescent="0.2">
      <c r="F89">
        <f t="shared" si="4"/>
        <v>0</v>
      </c>
      <c r="I89">
        <f t="shared" si="5"/>
        <v>0</v>
      </c>
      <c r="K89">
        <f t="shared" si="3"/>
        <v>0</v>
      </c>
    </row>
    <row r="90" spans="1:11" x14ac:dyDescent="0.2">
      <c r="F90">
        <f t="shared" si="4"/>
        <v>0</v>
      </c>
      <c r="I90">
        <f t="shared" si="5"/>
        <v>0</v>
      </c>
      <c r="K90">
        <f t="shared" si="3"/>
        <v>0</v>
      </c>
    </row>
    <row r="91" spans="1:11" x14ac:dyDescent="0.2">
      <c r="A91" t="s">
        <v>19618</v>
      </c>
      <c r="B91" t="s">
        <v>19742</v>
      </c>
      <c r="C91" s="110" t="s">
        <v>19746</v>
      </c>
      <c r="D91">
        <v>1</v>
      </c>
      <c r="E91">
        <v>400</v>
      </c>
      <c r="F91">
        <f t="shared" si="4"/>
        <v>400</v>
      </c>
      <c r="G91" t="s">
        <v>20028</v>
      </c>
      <c r="H91">
        <v>397</v>
      </c>
      <c r="I91">
        <f t="shared" si="5"/>
        <v>3</v>
      </c>
      <c r="J91">
        <v>94.17</v>
      </c>
      <c r="K91">
        <f t="shared" si="3"/>
        <v>37385.49</v>
      </c>
    </row>
    <row r="92" spans="1:11" x14ac:dyDescent="0.2">
      <c r="F92">
        <f t="shared" si="4"/>
        <v>0</v>
      </c>
      <c r="I92">
        <f t="shared" si="5"/>
        <v>0</v>
      </c>
      <c r="K92">
        <f t="shared" si="3"/>
        <v>0</v>
      </c>
    </row>
    <row r="93" spans="1:11" x14ac:dyDescent="0.2">
      <c r="F93">
        <f t="shared" si="4"/>
        <v>0</v>
      </c>
      <c r="I93">
        <f t="shared" si="5"/>
        <v>0</v>
      </c>
      <c r="K93">
        <f t="shared" si="3"/>
        <v>0</v>
      </c>
    </row>
    <row r="94" spans="1:11" x14ac:dyDescent="0.2">
      <c r="A94" t="s">
        <v>19732</v>
      </c>
      <c r="B94" t="s">
        <v>19747</v>
      </c>
      <c r="C94" t="s">
        <v>18593</v>
      </c>
      <c r="D94">
        <v>1</v>
      </c>
      <c r="E94">
        <v>200</v>
      </c>
      <c r="F94">
        <f t="shared" si="4"/>
        <v>200</v>
      </c>
      <c r="I94">
        <f t="shared" si="5"/>
        <v>200</v>
      </c>
      <c r="K94">
        <f t="shared" si="3"/>
        <v>0</v>
      </c>
    </row>
    <row r="95" spans="1:11" x14ac:dyDescent="0.2">
      <c r="F95">
        <f t="shared" si="4"/>
        <v>0</v>
      </c>
      <c r="I95">
        <f t="shared" si="5"/>
        <v>0</v>
      </c>
      <c r="K95">
        <f t="shared" si="3"/>
        <v>0</v>
      </c>
    </row>
    <row r="96" spans="1:11" x14ac:dyDescent="0.2">
      <c r="F96">
        <f t="shared" si="4"/>
        <v>0</v>
      </c>
      <c r="I96">
        <f t="shared" si="5"/>
        <v>0</v>
      </c>
      <c r="K96">
        <f t="shared" si="3"/>
        <v>0</v>
      </c>
    </row>
    <row r="97" spans="1:11" x14ac:dyDescent="0.2">
      <c r="A97" t="s">
        <v>19732</v>
      </c>
      <c r="B97" t="s">
        <v>19747</v>
      </c>
      <c r="C97" s="110" t="s">
        <v>18589</v>
      </c>
      <c r="D97">
        <v>1</v>
      </c>
      <c r="E97">
        <v>200</v>
      </c>
      <c r="F97">
        <f t="shared" si="4"/>
        <v>200</v>
      </c>
      <c r="G97" t="s">
        <v>20040</v>
      </c>
      <c r="H97">
        <v>152</v>
      </c>
      <c r="I97">
        <f t="shared" si="5"/>
        <v>48</v>
      </c>
      <c r="J97">
        <v>78.94</v>
      </c>
      <c r="K97">
        <f t="shared" si="3"/>
        <v>11998.88</v>
      </c>
    </row>
    <row r="98" spans="1:11" x14ac:dyDescent="0.2">
      <c r="F98">
        <f t="shared" si="4"/>
        <v>0</v>
      </c>
      <c r="I98">
        <f t="shared" si="5"/>
        <v>0</v>
      </c>
      <c r="K98">
        <f t="shared" si="3"/>
        <v>0</v>
      </c>
    </row>
    <row r="99" spans="1:11" x14ac:dyDescent="0.2">
      <c r="F99">
        <f t="shared" si="4"/>
        <v>0</v>
      </c>
      <c r="I99">
        <f t="shared" si="5"/>
        <v>0</v>
      </c>
      <c r="K99">
        <f t="shared" si="3"/>
        <v>0</v>
      </c>
    </row>
    <row r="100" spans="1:11" x14ac:dyDescent="0.2">
      <c r="A100" t="s">
        <v>19732</v>
      </c>
      <c r="B100" t="s">
        <v>19748</v>
      </c>
      <c r="C100" s="110" t="s">
        <v>19749</v>
      </c>
      <c r="D100">
        <v>1</v>
      </c>
      <c r="E100">
        <v>200</v>
      </c>
      <c r="F100">
        <f t="shared" si="4"/>
        <v>200</v>
      </c>
      <c r="G100" t="s">
        <v>20102</v>
      </c>
      <c r="H100">
        <v>198</v>
      </c>
      <c r="I100">
        <f t="shared" si="5"/>
        <v>2</v>
      </c>
      <c r="J100">
        <v>77</v>
      </c>
      <c r="K100">
        <f t="shared" si="3"/>
        <v>15246</v>
      </c>
    </row>
    <row r="101" spans="1:11" x14ac:dyDescent="0.2">
      <c r="F101">
        <f t="shared" si="4"/>
        <v>0</v>
      </c>
      <c r="I101">
        <f t="shared" si="5"/>
        <v>0</v>
      </c>
      <c r="K101">
        <f t="shared" si="3"/>
        <v>0</v>
      </c>
    </row>
    <row r="102" spans="1:11" x14ac:dyDescent="0.2">
      <c r="F102">
        <f t="shared" si="4"/>
        <v>0</v>
      </c>
      <c r="I102">
        <f t="shared" si="5"/>
        <v>0</v>
      </c>
      <c r="K102">
        <f t="shared" si="3"/>
        <v>0</v>
      </c>
    </row>
    <row r="103" spans="1:11" x14ac:dyDescent="0.2">
      <c r="A103" t="s">
        <v>19732</v>
      </c>
      <c r="B103" t="s">
        <v>19748</v>
      </c>
      <c r="C103" s="110" t="s">
        <v>19750</v>
      </c>
      <c r="D103">
        <v>1</v>
      </c>
      <c r="E103">
        <v>200</v>
      </c>
      <c r="F103">
        <f t="shared" si="4"/>
        <v>200</v>
      </c>
      <c r="G103" t="s">
        <v>20040</v>
      </c>
      <c r="H103">
        <v>199</v>
      </c>
      <c r="I103">
        <f t="shared" si="5"/>
        <v>1</v>
      </c>
      <c r="J103">
        <v>71.650000000000006</v>
      </c>
      <c r="K103">
        <f t="shared" si="3"/>
        <v>14258.35</v>
      </c>
    </row>
    <row r="104" spans="1:11" x14ac:dyDescent="0.2">
      <c r="F104">
        <f t="shared" si="4"/>
        <v>0</v>
      </c>
      <c r="I104">
        <f t="shared" si="5"/>
        <v>0</v>
      </c>
      <c r="K104">
        <f t="shared" si="3"/>
        <v>0</v>
      </c>
    </row>
    <row r="105" spans="1:11" x14ac:dyDescent="0.2">
      <c r="F105">
        <f t="shared" si="4"/>
        <v>0</v>
      </c>
      <c r="I105">
        <f t="shared" si="5"/>
        <v>0</v>
      </c>
      <c r="K105">
        <f t="shared" si="3"/>
        <v>0</v>
      </c>
    </row>
    <row r="106" spans="1:11" x14ac:dyDescent="0.2">
      <c r="A106" t="s">
        <v>19781</v>
      </c>
      <c r="B106" t="s">
        <v>20154</v>
      </c>
      <c r="C106" s="110" t="s">
        <v>20155</v>
      </c>
      <c r="D106">
        <v>1</v>
      </c>
      <c r="E106">
        <v>200</v>
      </c>
      <c r="F106">
        <f t="shared" si="4"/>
        <v>200</v>
      </c>
      <c r="G106" t="s">
        <v>20028</v>
      </c>
      <c r="H106">
        <v>178</v>
      </c>
      <c r="I106">
        <f t="shared" si="5"/>
        <v>22</v>
      </c>
      <c r="J106">
        <v>80.33</v>
      </c>
      <c r="K106">
        <f t="shared" si="3"/>
        <v>14298.74</v>
      </c>
    </row>
    <row r="107" spans="1:11" x14ac:dyDescent="0.2">
      <c r="F107">
        <f t="shared" si="4"/>
        <v>0</v>
      </c>
      <c r="I107">
        <f t="shared" si="5"/>
        <v>0</v>
      </c>
      <c r="K107">
        <f t="shared" si="3"/>
        <v>0</v>
      </c>
    </row>
    <row r="108" spans="1:11" x14ac:dyDescent="0.2">
      <c r="F108">
        <f t="shared" si="4"/>
        <v>0</v>
      </c>
      <c r="I108">
        <f t="shared" si="5"/>
        <v>0</v>
      </c>
      <c r="K108">
        <f t="shared" si="3"/>
        <v>0</v>
      </c>
    </row>
    <row r="109" spans="1:11" x14ac:dyDescent="0.2">
      <c r="A109" t="s">
        <v>19781</v>
      </c>
      <c r="B109" t="s">
        <v>20154</v>
      </c>
      <c r="C109" s="110" t="s">
        <v>20156</v>
      </c>
      <c r="D109">
        <v>1</v>
      </c>
      <c r="E109">
        <v>200</v>
      </c>
      <c r="F109">
        <f t="shared" si="4"/>
        <v>200</v>
      </c>
      <c r="G109" t="s">
        <v>20102</v>
      </c>
      <c r="H109">
        <v>176</v>
      </c>
      <c r="I109">
        <f t="shared" si="5"/>
        <v>24</v>
      </c>
      <c r="J109">
        <v>74.61</v>
      </c>
      <c r="K109">
        <f t="shared" si="3"/>
        <v>13131.36</v>
      </c>
    </row>
    <row r="110" spans="1:11" x14ac:dyDescent="0.2">
      <c r="F110">
        <f t="shared" si="4"/>
        <v>0</v>
      </c>
      <c r="I110">
        <f t="shared" si="5"/>
        <v>0</v>
      </c>
      <c r="K110">
        <f t="shared" si="3"/>
        <v>0</v>
      </c>
    </row>
    <row r="111" spans="1:11" x14ac:dyDescent="0.2">
      <c r="F111">
        <f t="shared" si="4"/>
        <v>0</v>
      </c>
      <c r="K111">
        <f t="shared" si="3"/>
        <v>0</v>
      </c>
    </row>
    <row r="112" spans="1:11" x14ac:dyDescent="0.2">
      <c r="A112" t="s">
        <v>19888</v>
      </c>
      <c r="B112" t="s">
        <v>19924</v>
      </c>
      <c r="C112" t="s">
        <v>19925</v>
      </c>
      <c r="D112">
        <v>1</v>
      </c>
      <c r="E112">
        <v>300</v>
      </c>
      <c r="F112">
        <f t="shared" si="4"/>
        <v>300</v>
      </c>
      <c r="G112" t="s">
        <v>20256</v>
      </c>
      <c r="H112">
        <v>335</v>
      </c>
      <c r="I112">
        <f t="shared" si="5"/>
        <v>-35</v>
      </c>
      <c r="J112">
        <v>79.08</v>
      </c>
      <c r="K112">
        <f t="shared" si="3"/>
        <v>26491.8</v>
      </c>
    </row>
    <row r="113" spans="1:11" x14ac:dyDescent="0.2">
      <c r="F113">
        <f t="shared" si="4"/>
        <v>0</v>
      </c>
      <c r="I113">
        <f t="shared" si="5"/>
        <v>0</v>
      </c>
      <c r="K113">
        <f t="shared" si="3"/>
        <v>0</v>
      </c>
    </row>
    <row r="114" spans="1:11" x14ac:dyDescent="0.2">
      <c r="F114">
        <f t="shared" si="4"/>
        <v>0</v>
      </c>
      <c r="I114">
        <f t="shared" si="5"/>
        <v>0</v>
      </c>
      <c r="K114">
        <f t="shared" si="3"/>
        <v>0</v>
      </c>
    </row>
    <row r="115" spans="1:11" x14ac:dyDescent="0.2">
      <c r="A115" t="s">
        <v>19888</v>
      </c>
      <c r="B115" t="s">
        <v>19924</v>
      </c>
      <c r="C115" s="110" t="s">
        <v>20169</v>
      </c>
      <c r="D115">
        <v>1</v>
      </c>
      <c r="E115">
        <v>300</v>
      </c>
      <c r="F115">
        <f t="shared" si="4"/>
        <v>300</v>
      </c>
      <c r="G115" t="s">
        <v>20102</v>
      </c>
      <c r="H115">
        <v>342</v>
      </c>
      <c r="I115">
        <f t="shared" si="5"/>
        <v>-42</v>
      </c>
      <c r="J115">
        <v>103.39</v>
      </c>
      <c r="K115">
        <f t="shared" si="3"/>
        <v>35359.379999999997</v>
      </c>
    </row>
    <row r="116" spans="1:11" x14ac:dyDescent="0.2">
      <c r="F116">
        <f t="shared" si="4"/>
        <v>0</v>
      </c>
      <c r="I116">
        <f t="shared" si="5"/>
        <v>0</v>
      </c>
      <c r="K116">
        <f t="shared" si="3"/>
        <v>0</v>
      </c>
    </row>
    <row r="117" spans="1:11" x14ac:dyDescent="0.2">
      <c r="F117">
        <f t="shared" si="4"/>
        <v>0</v>
      </c>
      <c r="I117">
        <f t="shared" si="5"/>
        <v>0</v>
      </c>
      <c r="K117">
        <f t="shared" si="3"/>
        <v>0</v>
      </c>
    </row>
    <row r="118" spans="1:11" x14ac:dyDescent="0.2">
      <c r="A118" t="s">
        <v>19888</v>
      </c>
      <c r="B118" t="s">
        <v>19924</v>
      </c>
      <c r="C118" t="s">
        <v>20255</v>
      </c>
      <c r="D118">
        <v>1</v>
      </c>
      <c r="E118">
        <v>300</v>
      </c>
      <c r="F118">
        <f t="shared" si="4"/>
        <v>300</v>
      </c>
      <c r="G118" t="s">
        <v>20197</v>
      </c>
      <c r="H118">
        <v>338</v>
      </c>
      <c r="I118">
        <f t="shared" si="5"/>
        <v>-38</v>
      </c>
      <c r="J118">
        <v>70.180000000000007</v>
      </c>
      <c r="K118">
        <f t="shared" si="3"/>
        <v>23720.840000000004</v>
      </c>
    </row>
    <row r="119" spans="1:11" x14ac:dyDescent="0.2">
      <c r="F119">
        <f t="shared" si="4"/>
        <v>0</v>
      </c>
      <c r="G119" t="s">
        <v>20256</v>
      </c>
      <c r="H119">
        <v>1</v>
      </c>
      <c r="I119">
        <v>-39</v>
      </c>
      <c r="J119">
        <v>70.180000000000007</v>
      </c>
      <c r="K119">
        <f t="shared" si="3"/>
        <v>70.180000000000007</v>
      </c>
    </row>
    <row r="120" spans="1:11" x14ac:dyDescent="0.2">
      <c r="F120">
        <f t="shared" si="4"/>
        <v>0</v>
      </c>
      <c r="I120">
        <f t="shared" si="5"/>
        <v>0</v>
      </c>
      <c r="K120">
        <f t="shared" si="3"/>
        <v>0</v>
      </c>
    </row>
    <row r="121" spans="1:11" x14ac:dyDescent="0.2">
      <c r="A121" t="s">
        <v>19954</v>
      </c>
      <c r="B121" t="s">
        <v>19990</v>
      </c>
      <c r="C121" t="s">
        <v>19991</v>
      </c>
      <c r="D121">
        <v>1</v>
      </c>
      <c r="E121">
        <v>300</v>
      </c>
      <c r="F121">
        <f t="shared" si="4"/>
        <v>300</v>
      </c>
      <c r="G121" t="s">
        <v>20197</v>
      </c>
      <c r="H121">
        <v>342</v>
      </c>
      <c r="I121">
        <f t="shared" si="5"/>
        <v>-42</v>
      </c>
      <c r="J121">
        <v>86.34</v>
      </c>
      <c r="K121">
        <f t="shared" si="3"/>
        <v>29528.280000000002</v>
      </c>
    </row>
    <row r="122" spans="1:11" x14ac:dyDescent="0.2">
      <c r="F122">
        <f t="shared" si="4"/>
        <v>0</v>
      </c>
      <c r="I122">
        <f t="shared" si="5"/>
        <v>0</v>
      </c>
      <c r="K122">
        <f t="shared" si="3"/>
        <v>0</v>
      </c>
    </row>
    <row r="123" spans="1:11" x14ac:dyDescent="0.2">
      <c r="F123">
        <f t="shared" si="4"/>
        <v>0</v>
      </c>
      <c r="I123">
        <f t="shared" si="5"/>
        <v>0</v>
      </c>
      <c r="K123">
        <f t="shared" si="3"/>
        <v>0</v>
      </c>
    </row>
    <row r="124" spans="1:11" x14ac:dyDescent="0.2">
      <c r="A124" t="s">
        <v>19954</v>
      </c>
      <c r="B124" t="s">
        <v>19992</v>
      </c>
      <c r="C124" t="s">
        <v>19993</v>
      </c>
      <c r="D124">
        <v>1</v>
      </c>
      <c r="E124">
        <v>300</v>
      </c>
      <c r="F124">
        <f t="shared" si="4"/>
        <v>300</v>
      </c>
      <c r="G124" t="s">
        <v>20197</v>
      </c>
      <c r="H124">
        <v>339</v>
      </c>
      <c r="I124">
        <f t="shared" si="5"/>
        <v>-39</v>
      </c>
      <c r="J124">
        <v>75.69</v>
      </c>
      <c r="K124">
        <f t="shared" si="3"/>
        <v>25658.91</v>
      </c>
    </row>
    <row r="125" spans="1:11" x14ac:dyDescent="0.2">
      <c r="F125">
        <f t="shared" si="4"/>
        <v>0</v>
      </c>
      <c r="I125">
        <f t="shared" si="5"/>
        <v>0</v>
      </c>
      <c r="K125">
        <f t="shared" si="3"/>
        <v>0</v>
      </c>
    </row>
    <row r="126" spans="1:11" x14ac:dyDescent="0.2">
      <c r="F126">
        <f t="shared" si="4"/>
        <v>0</v>
      </c>
      <c r="I126">
        <f t="shared" si="5"/>
        <v>0</v>
      </c>
      <c r="K126">
        <f t="shared" si="3"/>
        <v>0</v>
      </c>
    </row>
    <row r="127" spans="1:11" x14ac:dyDescent="0.2">
      <c r="A127" t="s">
        <v>19997</v>
      </c>
      <c r="B127" t="s">
        <v>19998</v>
      </c>
      <c r="C127" t="s">
        <v>19999</v>
      </c>
      <c r="D127">
        <v>1</v>
      </c>
      <c r="E127">
        <v>300</v>
      </c>
      <c r="F127">
        <f t="shared" si="4"/>
        <v>300</v>
      </c>
      <c r="G127" t="s">
        <v>20506</v>
      </c>
      <c r="H127">
        <v>300</v>
      </c>
      <c r="I127">
        <f t="shared" si="5"/>
        <v>0</v>
      </c>
      <c r="K127">
        <f t="shared" si="3"/>
        <v>0</v>
      </c>
    </row>
    <row r="128" spans="1:11" x14ac:dyDescent="0.2">
      <c r="F128">
        <f t="shared" si="4"/>
        <v>0</v>
      </c>
      <c r="I128">
        <f t="shared" si="5"/>
        <v>0</v>
      </c>
      <c r="K128">
        <f t="shared" si="3"/>
        <v>0</v>
      </c>
    </row>
    <row r="129" spans="1:11" x14ac:dyDescent="0.2">
      <c r="F129">
        <f t="shared" si="4"/>
        <v>0</v>
      </c>
      <c r="I129">
        <f t="shared" si="5"/>
        <v>0</v>
      </c>
      <c r="K129">
        <f t="shared" si="3"/>
        <v>0</v>
      </c>
    </row>
    <row r="130" spans="1:11" x14ac:dyDescent="0.2">
      <c r="A130" t="s">
        <v>19997</v>
      </c>
      <c r="B130" t="s">
        <v>20000</v>
      </c>
      <c r="C130" t="s">
        <v>20001</v>
      </c>
      <c r="D130">
        <v>1</v>
      </c>
      <c r="E130">
        <v>300</v>
      </c>
      <c r="F130">
        <f t="shared" si="4"/>
        <v>300</v>
      </c>
      <c r="G130" t="s">
        <v>20350</v>
      </c>
      <c r="H130">
        <v>298</v>
      </c>
      <c r="I130">
        <f t="shared" si="5"/>
        <v>2</v>
      </c>
      <c r="J130">
        <v>105.02</v>
      </c>
      <c r="K130">
        <f t="shared" si="3"/>
        <v>31295.96</v>
      </c>
    </row>
    <row r="131" spans="1:11" x14ac:dyDescent="0.2">
      <c r="F131">
        <f t="shared" si="4"/>
        <v>0</v>
      </c>
      <c r="I131">
        <f t="shared" si="5"/>
        <v>0</v>
      </c>
      <c r="K131">
        <f t="shared" si="3"/>
        <v>0</v>
      </c>
    </row>
    <row r="132" spans="1:11" x14ac:dyDescent="0.2">
      <c r="F132">
        <f t="shared" si="4"/>
        <v>0</v>
      </c>
      <c r="I132">
        <f t="shared" si="5"/>
        <v>0</v>
      </c>
      <c r="K132">
        <f t="shared" si="3"/>
        <v>0</v>
      </c>
    </row>
    <row r="133" spans="1:11" x14ac:dyDescent="0.2">
      <c r="A133" t="s">
        <v>19997</v>
      </c>
      <c r="B133" t="s">
        <v>20002</v>
      </c>
      <c r="C133" t="s">
        <v>20003</v>
      </c>
      <c r="D133">
        <v>1</v>
      </c>
      <c r="E133">
        <v>300</v>
      </c>
      <c r="F133">
        <f t="shared" si="4"/>
        <v>300</v>
      </c>
      <c r="G133" t="s">
        <v>20551</v>
      </c>
      <c r="H133">
        <v>296</v>
      </c>
      <c r="I133">
        <f t="shared" si="5"/>
        <v>4</v>
      </c>
      <c r="K133">
        <f t="shared" si="3"/>
        <v>0</v>
      </c>
    </row>
    <row r="134" spans="1:11" x14ac:dyDescent="0.2">
      <c r="F134">
        <f t="shared" si="4"/>
        <v>0</v>
      </c>
      <c r="I134">
        <f t="shared" si="5"/>
        <v>0</v>
      </c>
      <c r="K134">
        <f t="shared" si="3"/>
        <v>0</v>
      </c>
    </row>
    <row r="135" spans="1:11" x14ac:dyDescent="0.2">
      <c r="F135">
        <f t="shared" si="4"/>
        <v>0</v>
      </c>
      <c r="I135">
        <f t="shared" si="5"/>
        <v>0</v>
      </c>
      <c r="K135">
        <f t="shared" si="3"/>
        <v>0</v>
      </c>
    </row>
    <row r="136" spans="1:11" x14ac:dyDescent="0.2">
      <c r="A136" t="s">
        <v>19997</v>
      </c>
      <c r="B136" t="s">
        <v>20002</v>
      </c>
      <c r="C136" t="s">
        <v>20004</v>
      </c>
      <c r="D136">
        <v>1</v>
      </c>
      <c r="E136">
        <v>300</v>
      </c>
      <c r="F136">
        <f t="shared" si="4"/>
        <v>300</v>
      </c>
      <c r="G136" t="s">
        <v>20375</v>
      </c>
      <c r="H136">
        <v>297</v>
      </c>
      <c r="I136">
        <f t="shared" si="5"/>
        <v>3</v>
      </c>
      <c r="J136">
        <v>110.14</v>
      </c>
      <c r="K136">
        <f t="shared" si="3"/>
        <v>32711.58</v>
      </c>
    </row>
    <row r="137" spans="1:11" x14ac:dyDescent="0.2">
      <c r="F137">
        <f t="shared" si="4"/>
        <v>0</v>
      </c>
      <c r="I137">
        <f t="shared" si="5"/>
        <v>0</v>
      </c>
      <c r="K137">
        <f t="shared" si="3"/>
        <v>0</v>
      </c>
    </row>
    <row r="138" spans="1:11" x14ac:dyDescent="0.2">
      <c r="F138">
        <f t="shared" si="4"/>
        <v>0</v>
      </c>
      <c r="I138">
        <f t="shared" si="5"/>
        <v>0</v>
      </c>
      <c r="K138">
        <f t="shared" si="3"/>
        <v>0</v>
      </c>
    </row>
    <row r="139" spans="1:11" x14ac:dyDescent="0.2">
      <c r="A139" t="s">
        <v>19997</v>
      </c>
      <c r="B139" t="s">
        <v>20005</v>
      </c>
      <c r="C139" t="s">
        <v>20006</v>
      </c>
      <c r="D139">
        <v>1</v>
      </c>
      <c r="E139">
        <v>300</v>
      </c>
      <c r="F139">
        <f t="shared" si="4"/>
        <v>300</v>
      </c>
      <c r="G139" t="s">
        <v>20283</v>
      </c>
      <c r="H139">
        <v>299</v>
      </c>
      <c r="I139">
        <f t="shared" si="5"/>
        <v>1</v>
      </c>
      <c r="K139">
        <f t="shared" si="3"/>
        <v>0</v>
      </c>
    </row>
    <row r="140" spans="1:11" x14ac:dyDescent="0.2">
      <c r="F140">
        <f t="shared" si="4"/>
        <v>0</v>
      </c>
      <c r="I140">
        <f t="shared" si="5"/>
        <v>0</v>
      </c>
      <c r="K140">
        <f t="shared" si="3"/>
        <v>0</v>
      </c>
    </row>
    <row r="141" spans="1:11" x14ac:dyDescent="0.2">
      <c r="F141">
        <f t="shared" si="4"/>
        <v>0</v>
      </c>
      <c r="I141">
        <f t="shared" si="5"/>
        <v>0</v>
      </c>
      <c r="K141">
        <f t="shared" si="3"/>
        <v>0</v>
      </c>
    </row>
    <row r="142" spans="1:11" x14ac:dyDescent="0.2">
      <c r="A142" t="s">
        <v>19997</v>
      </c>
      <c r="B142" t="s">
        <v>20007</v>
      </c>
      <c r="C142" t="s">
        <v>20008</v>
      </c>
      <c r="D142">
        <v>1</v>
      </c>
      <c r="E142">
        <v>460</v>
      </c>
      <c r="F142">
        <f t="shared" si="4"/>
        <v>460</v>
      </c>
      <c r="G142" t="s">
        <v>20803</v>
      </c>
      <c r="H142">
        <v>454</v>
      </c>
      <c r="I142">
        <f t="shared" si="5"/>
        <v>6</v>
      </c>
      <c r="J142">
        <v>96.14</v>
      </c>
      <c r="K142">
        <f t="shared" si="3"/>
        <v>43647.56</v>
      </c>
    </row>
    <row r="143" spans="1:11" x14ac:dyDescent="0.2">
      <c r="F143">
        <f t="shared" si="4"/>
        <v>0</v>
      </c>
      <c r="I143">
        <f>F143-H143</f>
        <v>0</v>
      </c>
      <c r="K143">
        <f>H143*J143</f>
        <v>0</v>
      </c>
    </row>
    <row r="144" spans="1:11" x14ac:dyDescent="0.2">
      <c r="F144">
        <f t="shared" si="4"/>
        <v>0</v>
      </c>
      <c r="I144">
        <f>F144-H144</f>
        <v>0</v>
      </c>
      <c r="K144">
        <f>H144*J144</f>
        <v>0</v>
      </c>
    </row>
    <row r="145" spans="1:11" x14ac:dyDescent="0.2">
      <c r="A145" t="s">
        <v>19997</v>
      </c>
      <c r="B145" t="s">
        <v>20009</v>
      </c>
      <c r="C145" t="s">
        <v>20010</v>
      </c>
      <c r="D145">
        <v>1</v>
      </c>
      <c r="E145">
        <v>460</v>
      </c>
      <c r="F145">
        <f t="shared" ref="F145:F209" si="6">D145*E145</f>
        <v>460</v>
      </c>
      <c r="G145" t="s">
        <v>20777</v>
      </c>
      <c r="H145">
        <v>456</v>
      </c>
      <c r="I145">
        <f t="shared" ref="I145:I208" si="7">F145-H145</f>
        <v>4</v>
      </c>
      <c r="J145">
        <v>93.4</v>
      </c>
      <c r="K145">
        <f>H145*J145</f>
        <v>42590.400000000001</v>
      </c>
    </row>
    <row r="146" spans="1:11" x14ac:dyDescent="0.2">
      <c r="F146">
        <f t="shared" si="6"/>
        <v>0</v>
      </c>
      <c r="I146">
        <f t="shared" si="7"/>
        <v>0</v>
      </c>
      <c r="K146">
        <f t="shared" ref="K146:K209" si="8">H146*J146</f>
        <v>0</v>
      </c>
    </row>
    <row r="147" spans="1:11" x14ac:dyDescent="0.2">
      <c r="F147">
        <f t="shared" si="6"/>
        <v>0</v>
      </c>
      <c r="I147">
        <f t="shared" si="7"/>
        <v>0</v>
      </c>
      <c r="K147">
        <f t="shared" si="8"/>
        <v>0</v>
      </c>
    </row>
    <row r="148" spans="1:11" x14ac:dyDescent="0.2">
      <c r="A148" t="s">
        <v>19997</v>
      </c>
      <c r="B148" t="s">
        <v>20011</v>
      </c>
      <c r="C148" t="s">
        <v>20012</v>
      </c>
      <c r="D148">
        <v>1</v>
      </c>
      <c r="E148">
        <v>460</v>
      </c>
      <c r="F148">
        <f t="shared" si="6"/>
        <v>460</v>
      </c>
      <c r="I148">
        <f t="shared" si="7"/>
        <v>460</v>
      </c>
      <c r="K148">
        <f t="shared" si="8"/>
        <v>0</v>
      </c>
    </row>
    <row r="149" spans="1:11" x14ac:dyDescent="0.2">
      <c r="F149">
        <f t="shared" si="6"/>
        <v>0</v>
      </c>
      <c r="I149">
        <f t="shared" si="7"/>
        <v>0</v>
      </c>
      <c r="K149">
        <f t="shared" si="8"/>
        <v>0</v>
      </c>
    </row>
    <row r="150" spans="1:11" x14ac:dyDescent="0.2">
      <c r="F150">
        <f t="shared" si="6"/>
        <v>0</v>
      </c>
      <c r="I150">
        <f t="shared" si="7"/>
        <v>0</v>
      </c>
      <c r="K150">
        <f t="shared" si="8"/>
        <v>0</v>
      </c>
    </row>
    <row r="151" spans="1:11" x14ac:dyDescent="0.2">
      <c r="A151" t="s">
        <v>19997</v>
      </c>
      <c r="B151" t="s">
        <v>20013</v>
      </c>
      <c r="C151" t="s">
        <v>20014</v>
      </c>
      <c r="D151">
        <v>1</v>
      </c>
      <c r="E151">
        <v>460</v>
      </c>
      <c r="F151">
        <f t="shared" si="6"/>
        <v>460</v>
      </c>
      <c r="G151" t="s">
        <v>20551</v>
      </c>
      <c r="H151">
        <v>435</v>
      </c>
      <c r="I151">
        <f t="shared" si="7"/>
        <v>25</v>
      </c>
      <c r="K151">
        <f t="shared" si="8"/>
        <v>0</v>
      </c>
    </row>
    <row r="152" spans="1:11" x14ac:dyDescent="0.2">
      <c r="F152">
        <f t="shared" si="6"/>
        <v>0</v>
      </c>
      <c r="G152" t="s">
        <v>20663</v>
      </c>
      <c r="H152">
        <v>25</v>
      </c>
      <c r="I152">
        <v>0</v>
      </c>
      <c r="K152">
        <f t="shared" si="8"/>
        <v>0</v>
      </c>
    </row>
    <row r="153" spans="1:11" x14ac:dyDescent="0.2">
      <c r="F153">
        <f t="shared" si="6"/>
        <v>0</v>
      </c>
      <c r="I153">
        <f t="shared" si="7"/>
        <v>0</v>
      </c>
      <c r="K153">
        <f t="shared" si="8"/>
        <v>0</v>
      </c>
    </row>
    <row r="154" spans="1:11" x14ac:dyDescent="0.2">
      <c r="A154" t="s">
        <v>19997</v>
      </c>
      <c r="B154" t="s">
        <v>20013</v>
      </c>
      <c r="C154" t="s">
        <v>20015</v>
      </c>
      <c r="D154">
        <v>1</v>
      </c>
      <c r="E154">
        <v>460</v>
      </c>
      <c r="F154">
        <f t="shared" si="6"/>
        <v>460</v>
      </c>
      <c r="G154" t="s">
        <v>20663</v>
      </c>
      <c r="H154">
        <v>457</v>
      </c>
      <c r="I154">
        <f t="shared" si="7"/>
        <v>3</v>
      </c>
      <c r="J154">
        <v>104.1</v>
      </c>
      <c r="K154">
        <f t="shared" si="8"/>
        <v>47573.7</v>
      </c>
    </row>
    <row r="155" spans="1:11" x14ac:dyDescent="0.2">
      <c r="F155">
        <f t="shared" si="6"/>
        <v>0</v>
      </c>
      <c r="I155">
        <f t="shared" si="7"/>
        <v>0</v>
      </c>
      <c r="K155">
        <f t="shared" si="8"/>
        <v>0</v>
      </c>
    </row>
    <row r="156" spans="1:11" x14ac:dyDescent="0.2">
      <c r="F156">
        <f t="shared" si="6"/>
        <v>0</v>
      </c>
      <c r="I156">
        <f t="shared" si="7"/>
        <v>0</v>
      </c>
      <c r="K156">
        <f t="shared" si="8"/>
        <v>0</v>
      </c>
    </row>
    <row r="157" spans="1:11" x14ac:dyDescent="0.2">
      <c r="A157" t="s">
        <v>19997</v>
      </c>
      <c r="B157" t="s">
        <v>20016</v>
      </c>
      <c r="C157" t="s">
        <v>20017</v>
      </c>
      <c r="D157">
        <v>1</v>
      </c>
      <c r="E157">
        <v>460</v>
      </c>
      <c r="F157">
        <f t="shared" si="6"/>
        <v>460</v>
      </c>
      <c r="I157">
        <f t="shared" si="7"/>
        <v>460</v>
      </c>
      <c r="K157">
        <f t="shared" si="8"/>
        <v>0</v>
      </c>
    </row>
    <row r="158" spans="1:11" x14ac:dyDescent="0.2">
      <c r="F158">
        <f t="shared" si="6"/>
        <v>0</v>
      </c>
      <c r="I158">
        <f t="shared" si="7"/>
        <v>0</v>
      </c>
      <c r="K158">
        <f t="shared" si="8"/>
        <v>0</v>
      </c>
    </row>
    <row r="159" spans="1:11" x14ac:dyDescent="0.2">
      <c r="F159">
        <f t="shared" si="6"/>
        <v>0</v>
      </c>
      <c r="I159">
        <f t="shared" si="7"/>
        <v>0</v>
      </c>
      <c r="K159">
        <f t="shared" si="8"/>
        <v>0</v>
      </c>
    </row>
    <row r="160" spans="1:11" x14ac:dyDescent="0.2">
      <c r="A160" t="s">
        <v>19997</v>
      </c>
      <c r="B160" t="s">
        <v>20018</v>
      </c>
      <c r="C160" t="s">
        <v>20019</v>
      </c>
      <c r="D160">
        <v>1</v>
      </c>
      <c r="E160">
        <v>460</v>
      </c>
      <c r="F160">
        <f t="shared" si="6"/>
        <v>460</v>
      </c>
      <c r="I160">
        <f t="shared" si="7"/>
        <v>460</v>
      </c>
      <c r="K160">
        <f t="shared" si="8"/>
        <v>0</v>
      </c>
    </row>
    <row r="161" spans="1:11" x14ac:dyDescent="0.2">
      <c r="F161">
        <f t="shared" si="6"/>
        <v>0</v>
      </c>
      <c r="I161">
        <f t="shared" si="7"/>
        <v>0</v>
      </c>
      <c r="K161">
        <f t="shared" si="8"/>
        <v>0</v>
      </c>
    </row>
    <row r="162" spans="1:11" x14ac:dyDescent="0.2">
      <c r="F162">
        <f t="shared" si="6"/>
        <v>0</v>
      </c>
      <c r="I162">
        <f t="shared" si="7"/>
        <v>0</v>
      </c>
      <c r="K162">
        <f t="shared" si="8"/>
        <v>0</v>
      </c>
    </row>
    <row r="163" spans="1:11" x14ac:dyDescent="0.2">
      <c r="A163" t="s">
        <v>20183</v>
      </c>
      <c r="B163" t="s">
        <v>20184</v>
      </c>
      <c r="C163" t="s">
        <v>18589</v>
      </c>
      <c r="D163">
        <v>1</v>
      </c>
      <c r="E163">
        <v>400</v>
      </c>
      <c r="F163">
        <f t="shared" si="6"/>
        <v>400</v>
      </c>
      <c r="G163" t="s">
        <v>20350</v>
      </c>
      <c r="H163">
        <v>210</v>
      </c>
      <c r="I163">
        <f t="shared" si="7"/>
        <v>190</v>
      </c>
      <c r="J163">
        <v>83.49</v>
      </c>
      <c r="K163">
        <f t="shared" si="8"/>
        <v>17532.899999999998</v>
      </c>
    </row>
    <row r="164" spans="1:11" x14ac:dyDescent="0.2">
      <c r="F164">
        <f t="shared" si="6"/>
        <v>0</v>
      </c>
      <c r="I164">
        <f t="shared" si="7"/>
        <v>0</v>
      </c>
      <c r="K164">
        <f t="shared" si="8"/>
        <v>0</v>
      </c>
    </row>
    <row r="165" spans="1:11" x14ac:dyDescent="0.2">
      <c r="F165">
        <f t="shared" si="6"/>
        <v>0</v>
      </c>
      <c r="I165">
        <f t="shared" si="7"/>
        <v>0</v>
      </c>
      <c r="K165">
        <f t="shared" si="8"/>
        <v>0</v>
      </c>
    </row>
    <row r="166" spans="1:11" x14ac:dyDescent="0.2">
      <c r="A166" t="s">
        <v>20183</v>
      </c>
      <c r="B166" t="s">
        <v>20184</v>
      </c>
      <c r="C166" t="s">
        <v>20185</v>
      </c>
      <c r="D166">
        <v>1</v>
      </c>
      <c r="E166">
        <v>400</v>
      </c>
      <c r="F166">
        <f t="shared" si="6"/>
        <v>400</v>
      </c>
      <c r="G166" t="s">
        <v>20375</v>
      </c>
      <c r="H166">
        <v>209</v>
      </c>
      <c r="I166">
        <f t="shared" si="7"/>
        <v>191</v>
      </c>
      <c r="J166">
        <v>91.14</v>
      </c>
      <c r="K166">
        <f t="shared" si="8"/>
        <v>19048.259999999998</v>
      </c>
    </row>
    <row r="167" spans="1:11" x14ac:dyDescent="0.2">
      <c r="F167">
        <f t="shared" si="6"/>
        <v>0</v>
      </c>
      <c r="I167">
        <f t="shared" si="7"/>
        <v>0</v>
      </c>
      <c r="K167">
        <f t="shared" si="8"/>
        <v>0</v>
      </c>
    </row>
    <row r="168" spans="1:11" x14ac:dyDescent="0.2">
      <c r="F168">
        <f t="shared" si="6"/>
        <v>0</v>
      </c>
      <c r="I168">
        <f t="shared" si="7"/>
        <v>0</v>
      </c>
      <c r="K168">
        <f t="shared" si="8"/>
        <v>0</v>
      </c>
    </row>
    <row r="169" spans="1:11" x14ac:dyDescent="0.2">
      <c r="A169" t="s">
        <v>20361</v>
      </c>
      <c r="B169" t="s">
        <v>20432</v>
      </c>
      <c r="C169" t="s">
        <v>20433</v>
      </c>
      <c r="D169">
        <v>1</v>
      </c>
      <c r="E169">
        <v>500</v>
      </c>
      <c r="F169">
        <f t="shared" si="6"/>
        <v>500</v>
      </c>
      <c r="G169" t="s">
        <v>20777</v>
      </c>
      <c r="H169">
        <v>517</v>
      </c>
      <c r="I169">
        <f t="shared" si="7"/>
        <v>-17</v>
      </c>
      <c r="J169">
        <v>115.58</v>
      </c>
      <c r="K169">
        <f t="shared" si="8"/>
        <v>59754.86</v>
      </c>
    </row>
    <row r="170" spans="1:11" x14ac:dyDescent="0.2">
      <c r="F170">
        <f t="shared" si="6"/>
        <v>0</v>
      </c>
      <c r="I170">
        <f t="shared" si="7"/>
        <v>0</v>
      </c>
      <c r="K170">
        <f t="shared" si="8"/>
        <v>0</v>
      </c>
    </row>
    <row r="171" spans="1:11" x14ac:dyDescent="0.2">
      <c r="F171">
        <f t="shared" si="6"/>
        <v>0</v>
      </c>
      <c r="I171">
        <f t="shared" si="7"/>
        <v>0</v>
      </c>
      <c r="K171">
        <f t="shared" si="8"/>
        <v>0</v>
      </c>
    </row>
    <row r="172" spans="1:11" x14ac:dyDescent="0.2">
      <c r="A172" t="s">
        <v>20361</v>
      </c>
      <c r="B172" t="s">
        <v>20434</v>
      </c>
      <c r="C172" t="s">
        <v>20435</v>
      </c>
      <c r="D172">
        <v>1</v>
      </c>
      <c r="E172">
        <v>600</v>
      </c>
      <c r="F172">
        <f t="shared" si="6"/>
        <v>600</v>
      </c>
      <c r="G172" t="s">
        <v>20731</v>
      </c>
      <c r="H172">
        <v>599</v>
      </c>
      <c r="I172">
        <f t="shared" si="7"/>
        <v>1</v>
      </c>
      <c r="J172">
        <v>128.34</v>
      </c>
      <c r="K172">
        <f t="shared" si="8"/>
        <v>76875.66</v>
      </c>
    </row>
    <row r="173" spans="1:11" x14ac:dyDescent="0.2">
      <c r="F173">
        <f t="shared" si="6"/>
        <v>0</v>
      </c>
      <c r="I173">
        <f t="shared" si="7"/>
        <v>0</v>
      </c>
      <c r="K173">
        <f t="shared" si="8"/>
        <v>0</v>
      </c>
    </row>
    <row r="174" spans="1:11" x14ac:dyDescent="0.2">
      <c r="F174">
        <f t="shared" si="6"/>
        <v>0</v>
      </c>
      <c r="I174">
        <f t="shared" si="7"/>
        <v>0</v>
      </c>
      <c r="K174">
        <f t="shared" si="8"/>
        <v>0</v>
      </c>
    </row>
    <row r="175" spans="1:11" x14ac:dyDescent="0.2">
      <c r="A175" t="s">
        <v>20361</v>
      </c>
      <c r="B175" t="s">
        <v>20436</v>
      </c>
      <c r="C175" t="s">
        <v>20437</v>
      </c>
      <c r="D175">
        <v>1</v>
      </c>
      <c r="E175">
        <v>500</v>
      </c>
      <c r="F175">
        <f t="shared" si="6"/>
        <v>500</v>
      </c>
      <c r="G175" t="s">
        <v>20822</v>
      </c>
      <c r="H175">
        <v>516</v>
      </c>
      <c r="I175">
        <f t="shared" si="7"/>
        <v>-16</v>
      </c>
      <c r="J175">
        <v>108.69</v>
      </c>
      <c r="K175">
        <f t="shared" si="8"/>
        <v>56084.04</v>
      </c>
    </row>
    <row r="176" spans="1:11" x14ac:dyDescent="0.2">
      <c r="F176">
        <f t="shared" si="6"/>
        <v>0</v>
      </c>
      <c r="I176">
        <f t="shared" si="7"/>
        <v>0</v>
      </c>
      <c r="K176">
        <f t="shared" si="8"/>
        <v>0</v>
      </c>
    </row>
    <row r="177" spans="1:12" x14ac:dyDescent="0.2">
      <c r="F177">
        <f t="shared" si="6"/>
        <v>0</v>
      </c>
      <c r="I177">
        <f t="shared" si="7"/>
        <v>0</v>
      </c>
      <c r="K177">
        <f t="shared" si="8"/>
        <v>0</v>
      </c>
    </row>
    <row r="178" spans="1:12" x14ac:dyDescent="0.2">
      <c r="A178" t="s">
        <v>20361</v>
      </c>
      <c r="B178" t="s">
        <v>20432</v>
      </c>
      <c r="C178" t="s">
        <v>20438</v>
      </c>
      <c r="D178">
        <v>1</v>
      </c>
      <c r="E178">
        <v>500</v>
      </c>
      <c r="F178">
        <f t="shared" si="6"/>
        <v>500</v>
      </c>
      <c r="I178">
        <f t="shared" si="7"/>
        <v>500</v>
      </c>
      <c r="K178">
        <f t="shared" si="8"/>
        <v>0</v>
      </c>
    </row>
    <row r="179" spans="1:12" x14ac:dyDescent="0.2">
      <c r="F179">
        <f t="shared" si="6"/>
        <v>0</v>
      </c>
      <c r="I179">
        <f t="shared" si="7"/>
        <v>0</v>
      </c>
      <c r="K179">
        <f t="shared" si="8"/>
        <v>0</v>
      </c>
    </row>
    <row r="180" spans="1:12" x14ac:dyDescent="0.2">
      <c r="F180">
        <f t="shared" si="6"/>
        <v>0</v>
      </c>
      <c r="I180">
        <f t="shared" si="7"/>
        <v>0</v>
      </c>
      <c r="K180">
        <f t="shared" si="8"/>
        <v>0</v>
      </c>
    </row>
    <row r="181" spans="1:12" x14ac:dyDescent="0.2">
      <c r="A181" t="s">
        <v>20361</v>
      </c>
      <c r="B181" t="s">
        <v>20442</v>
      </c>
      <c r="C181" t="s">
        <v>20439</v>
      </c>
      <c r="D181">
        <v>1</v>
      </c>
      <c r="E181">
        <v>501</v>
      </c>
      <c r="F181">
        <f t="shared" si="6"/>
        <v>501</v>
      </c>
      <c r="G181" t="s">
        <v>20777</v>
      </c>
      <c r="H181">
        <v>503</v>
      </c>
      <c r="I181">
        <f t="shared" si="7"/>
        <v>-2</v>
      </c>
      <c r="J181">
        <v>107.59</v>
      </c>
      <c r="K181">
        <f t="shared" si="8"/>
        <v>54117.770000000004</v>
      </c>
    </row>
    <row r="182" spans="1:12" x14ac:dyDescent="0.2">
      <c r="F182">
        <f t="shared" si="6"/>
        <v>0</v>
      </c>
      <c r="I182">
        <f t="shared" si="7"/>
        <v>0</v>
      </c>
      <c r="K182">
        <f t="shared" si="8"/>
        <v>0</v>
      </c>
    </row>
    <row r="183" spans="1:12" x14ac:dyDescent="0.2">
      <c r="F183">
        <f t="shared" si="6"/>
        <v>0</v>
      </c>
      <c r="I183">
        <f t="shared" si="7"/>
        <v>0</v>
      </c>
      <c r="K183">
        <f t="shared" si="8"/>
        <v>0</v>
      </c>
    </row>
    <row r="184" spans="1:12" x14ac:dyDescent="0.2">
      <c r="A184" t="s">
        <v>20361</v>
      </c>
      <c r="B184" t="s">
        <v>20441</v>
      </c>
      <c r="C184" t="s">
        <v>20440</v>
      </c>
      <c r="D184">
        <v>1</v>
      </c>
      <c r="E184">
        <v>595</v>
      </c>
      <c r="F184">
        <f t="shared" si="6"/>
        <v>595</v>
      </c>
      <c r="G184" t="s">
        <v>20665</v>
      </c>
      <c r="H184">
        <v>594</v>
      </c>
      <c r="I184">
        <f t="shared" si="7"/>
        <v>1</v>
      </c>
      <c r="J184">
        <v>88.66</v>
      </c>
      <c r="K184">
        <f t="shared" si="8"/>
        <v>52664.04</v>
      </c>
    </row>
    <row r="185" spans="1:12" x14ac:dyDescent="0.2">
      <c r="F185">
        <f t="shared" si="6"/>
        <v>0</v>
      </c>
      <c r="I185">
        <f t="shared" si="7"/>
        <v>0</v>
      </c>
      <c r="K185">
        <f t="shared" si="8"/>
        <v>0</v>
      </c>
    </row>
    <row r="186" spans="1:12" x14ac:dyDescent="0.2">
      <c r="F186">
        <f t="shared" si="6"/>
        <v>0</v>
      </c>
      <c r="I186">
        <f t="shared" si="7"/>
        <v>0</v>
      </c>
      <c r="K186">
        <f t="shared" si="8"/>
        <v>0</v>
      </c>
    </row>
    <row r="187" spans="1:12" x14ac:dyDescent="0.2">
      <c r="A187" t="s">
        <v>20465</v>
      </c>
      <c r="B187" t="s">
        <v>20501</v>
      </c>
      <c r="C187" t="s">
        <v>20502</v>
      </c>
      <c r="D187">
        <v>1</v>
      </c>
      <c r="E187">
        <v>363</v>
      </c>
      <c r="F187">
        <f t="shared" si="6"/>
        <v>363</v>
      </c>
      <c r="G187" t="s">
        <v>20465</v>
      </c>
      <c r="H187">
        <v>363</v>
      </c>
      <c r="I187">
        <f t="shared" si="7"/>
        <v>0</v>
      </c>
      <c r="J187">
        <v>116.65</v>
      </c>
      <c r="K187">
        <f t="shared" si="8"/>
        <v>42343.950000000004</v>
      </c>
      <c r="L187" t="s">
        <v>20503</v>
      </c>
    </row>
    <row r="188" spans="1:12" x14ac:dyDescent="0.2">
      <c r="F188">
        <f t="shared" si="6"/>
        <v>0</v>
      </c>
      <c r="I188">
        <f t="shared" si="7"/>
        <v>0</v>
      </c>
      <c r="K188">
        <f t="shared" si="8"/>
        <v>0</v>
      </c>
    </row>
    <row r="189" spans="1:12" x14ac:dyDescent="0.2">
      <c r="F189">
        <f t="shared" si="6"/>
        <v>0</v>
      </c>
      <c r="I189">
        <f t="shared" si="7"/>
        <v>0</v>
      </c>
      <c r="K189">
        <f t="shared" si="8"/>
        <v>0</v>
      </c>
    </row>
    <row r="190" spans="1:12" x14ac:dyDescent="0.2">
      <c r="A190" t="s">
        <v>20731</v>
      </c>
      <c r="B190" t="s">
        <v>20732</v>
      </c>
      <c r="C190" t="s">
        <v>19432</v>
      </c>
      <c r="D190">
        <v>1</v>
      </c>
      <c r="E190">
        <v>200</v>
      </c>
      <c r="F190">
        <f t="shared" si="6"/>
        <v>200</v>
      </c>
      <c r="I190">
        <f t="shared" si="7"/>
        <v>200</v>
      </c>
      <c r="K190">
        <f t="shared" si="8"/>
        <v>0</v>
      </c>
    </row>
    <row r="191" spans="1:12" x14ac:dyDescent="0.2">
      <c r="F191">
        <f t="shared" si="6"/>
        <v>0</v>
      </c>
      <c r="I191">
        <f t="shared" si="7"/>
        <v>0</v>
      </c>
      <c r="K191">
        <f t="shared" si="8"/>
        <v>0</v>
      </c>
    </row>
    <row r="192" spans="1:12" x14ac:dyDescent="0.2">
      <c r="F192">
        <f t="shared" si="6"/>
        <v>0</v>
      </c>
      <c r="I192">
        <f t="shared" si="7"/>
        <v>0</v>
      </c>
      <c r="K192">
        <f t="shared" si="8"/>
        <v>0</v>
      </c>
    </row>
    <row r="193" spans="1:11" x14ac:dyDescent="0.2">
      <c r="A193" t="s">
        <v>20731</v>
      </c>
      <c r="B193" t="s">
        <v>20732</v>
      </c>
      <c r="C193" t="s">
        <v>19434</v>
      </c>
      <c r="D193">
        <v>1</v>
      </c>
      <c r="E193">
        <v>200</v>
      </c>
      <c r="F193">
        <f t="shared" si="6"/>
        <v>200</v>
      </c>
      <c r="I193">
        <f t="shared" si="7"/>
        <v>200</v>
      </c>
      <c r="K193">
        <f t="shared" si="8"/>
        <v>0</v>
      </c>
    </row>
    <row r="194" spans="1:11" x14ac:dyDescent="0.2">
      <c r="F194">
        <f t="shared" si="6"/>
        <v>0</v>
      </c>
      <c r="I194">
        <f t="shared" si="7"/>
        <v>0</v>
      </c>
      <c r="K194">
        <f t="shared" si="8"/>
        <v>0</v>
      </c>
    </row>
    <row r="195" spans="1:11" x14ac:dyDescent="0.2">
      <c r="F195">
        <f t="shared" si="6"/>
        <v>0</v>
      </c>
      <c r="I195">
        <f t="shared" si="7"/>
        <v>0</v>
      </c>
      <c r="K195">
        <f t="shared" si="8"/>
        <v>0</v>
      </c>
    </row>
    <row r="196" spans="1:11" x14ac:dyDescent="0.2">
      <c r="A196" t="s">
        <v>20824</v>
      </c>
      <c r="B196" t="s">
        <v>20906</v>
      </c>
      <c r="C196" t="s">
        <v>20185</v>
      </c>
      <c r="D196">
        <v>1</v>
      </c>
      <c r="E196">
        <v>200</v>
      </c>
      <c r="F196">
        <f t="shared" si="6"/>
        <v>200</v>
      </c>
      <c r="I196">
        <f t="shared" si="7"/>
        <v>200</v>
      </c>
      <c r="K196">
        <f t="shared" si="8"/>
        <v>0</v>
      </c>
    </row>
    <row r="197" spans="1:11" x14ac:dyDescent="0.2">
      <c r="F197">
        <f t="shared" si="6"/>
        <v>0</v>
      </c>
      <c r="I197">
        <f t="shared" si="7"/>
        <v>0</v>
      </c>
      <c r="K197">
        <f t="shared" si="8"/>
        <v>0</v>
      </c>
    </row>
    <row r="198" spans="1:11" x14ac:dyDescent="0.2">
      <c r="F198">
        <f t="shared" si="6"/>
        <v>0</v>
      </c>
      <c r="I198">
        <f t="shared" si="7"/>
        <v>0</v>
      </c>
      <c r="K198">
        <f t="shared" si="8"/>
        <v>0</v>
      </c>
    </row>
    <row r="199" spans="1:11" x14ac:dyDescent="0.2">
      <c r="A199" t="s">
        <v>20824</v>
      </c>
      <c r="B199" t="s">
        <v>20906</v>
      </c>
      <c r="C199" t="s">
        <v>19021</v>
      </c>
      <c r="D199">
        <v>1</v>
      </c>
      <c r="E199">
        <v>200</v>
      </c>
      <c r="F199">
        <f t="shared" si="6"/>
        <v>200</v>
      </c>
      <c r="I199">
        <f t="shared" si="7"/>
        <v>200</v>
      </c>
      <c r="K199">
        <f t="shared" si="8"/>
        <v>0</v>
      </c>
    </row>
    <row r="200" spans="1:11" x14ac:dyDescent="0.2">
      <c r="F200">
        <f t="shared" si="6"/>
        <v>0</v>
      </c>
      <c r="I200">
        <f t="shared" si="7"/>
        <v>0</v>
      </c>
      <c r="K200">
        <f t="shared" si="8"/>
        <v>0</v>
      </c>
    </row>
    <row r="201" spans="1:11" x14ac:dyDescent="0.2">
      <c r="F201">
        <f t="shared" si="6"/>
        <v>0</v>
      </c>
      <c r="I201">
        <f t="shared" si="7"/>
        <v>0</v>
      </c>
      <c r="K201">
        <f t="shared" si="8"/>
        <v>0</v>
      </c>
    </row>
    <row r="202" spans="1:11" x14ac:dyDescent="0.2">
      <c r="A202" t="s">
        <v>20824</v>
      </c>
      <c r="B202" t="s">
        <v>20906</v>
      </c>
      <c r="C202" t="s">
        <v>20907</v>
      </c>
      <c r="D202">
        <v>1</v>
      </c>
      <c r="E202">
        <v>200</v>
      </c>
      <c r="F202">
        <f t="shared" si="6"/>
        <v>200</v>
      </c>
      <c r="I202">
        <f t="shared" si="7"/>
        <v>200</v>
      </c>
      <c r="K202">
        <f t="shared" si="8"/>
        <v>0</v>
      </c>
    </row>
    <row r="203" spans="1:11" x14ac:dyDescent="0.2">
      <c r="F203">
        <f t="shared" si="6"/>
        <v>0</v>
      </c>
      <c r="I203">
        <f t="shared" si="7"/>
        <v>0</v>
      </c>
      <c r="K203">
        <f t="shared" si="8"/>
        <v>0</v>
      </c>
    </row>
    <row r="204" spans="1:11" x14ac:dyDescent="0.2">
      <c r="F204">
        <f t="shared" si="6"/>
        <v>0</v>
      </c>
      <c r="I204">
        <f t="shared" si="7"/>
        <v>0</v>
      </c>
      <c r="K204">
        <f t="shared" si="8"/>
        <v>0</v>
      </c>
    </row>
    <row r="205" spans="1:11" x14ac:dyDescent="0.2">
      <c r="A205" t="s">
        <v>20824</v>
      </c>
      <c r="B205" t="s">
        <v>20906</v>
      </c>
      <c r="C205" t="s">
        <v>20908</v>
      </c>
      <c r="D205">
        <v>1</v>
      </c>
      <c r="E205">
        <v>200</v>
      </c>
      <c r="F205">
        <f t="shared" si="6"/>
        <v>200</v>
      </c>
      <c r="I205">
        <f t="shared" si="7"/>
        <v>200</v>
      </c>
      <c r="K205">
        <f t="shared" si="8"/>
        <v>0</v>
      </c>
    </row>
    <row r="206" spans="1:11" x14ac:dyDescent="0.2">
      <c r="F206">
        <f t="shared" si="6"/>
        <v>0</v>
      </c>
      <c r="I206">
        <f t="shared" si="7"/>
        <v>0</v>
      </c>
      <c r="K206">
        <f t="shared" si="8"/>
        <v>0</v>
      </c>
    </row>
    <row r="207" spans="1:11" x14ac:dyDescent="0.2">
      <c r="F207">
        <f t="shared" si="6"/>
        <v>0</v>
      </c>
      <c r="I207">
        <f t="shared" si="7"/>
        <v>0</v>
      </c>
      <c r="K207">
        <f t="shared" si="8"/>
        <v>0</v>
      </c>
    </row>
    <row r="208" spans="1:11" x14ac:dyDescent="0.2">
      <c r="F208">
        <f t="shared" si="6"/>
        <v>0</v>
      </c>
      <c r="I208">
        <f t="shared" si="7"/>
        <v>0</v>
      </c>
      <c r="K208">
        <f t="shared" si="8"/>
        <v>0</v>
      </c>
    </row>
    <row r="209" spans="6:11" x14ac:dyDescent="0.2">
      <c r="F209">
        <f t="shared" si="6"/>
        <v>0</v>
      </c>
      <c r="I209">
        <f>F209-H209</f>
        <v>0</v>
      </c>
      <c r="K209">
        <f t="shared" si="8"/>
        <v>0</v>
      </c>
    </row>
    <row r="210" spans="6:11" x14ac:dyDescent="0.2">
      <c r="F210">
        <f t="shared" ref="F210:F237" si="9">D210*E210</f>
        <v>0</v>
      </c>
      <c r="I210">
        <f t="shared" ref="I210:I238" si="10">F210-H210</f>
        <v>0</v>
      </c>
      <c r="K210">
        <f t="shared" ref="K210:K237" si="11">H210*J210</f>
        <v>0</v>
      </c>
    </row>
    <row r="211" spans="6:11" x14ac:dyDescent="0.2">
      <c r="F211">
        <f t="shared" si="9"/>
        <v>0</v>
      </c>
      <c r="I211">
        <f t="shared" si="10"/>
        <v>0</v>
      </c>
      <c r="K211">
        <f t="shared" si="11"/>
        <v>0</v>
      </c>
    </row>
    <row r="212" spans="6:11" x14ac:dyDescent="0.2">
      <c r="F212">
        <f t="shared" si="9"/>
        <v>0</v>
      </c>
      <c r="I212">
        <f t="shared" si="10"/>
        <v>0</v>
      </c>
      <c r="K212">
        <f t="shared" si="11"/>
        <v>0</v>
      </c>
    </row>
    <row r="213" spans="6:11" x14ac:dyDescent="0.2">
      <c r="F213">
        <f t="shared" si="9"/>
        <v>0</v>
      </c>
      <c r="I213">
        <f t="shared" si="10"/>
        <v>0</v>
      </c>
      <c r="K213">
        <f t="shared" si="11"/>
        <v>0</v>
      </c>
    </row>
    <row r="214" spans="6:11" x14ac:dyDescent="0.2">
      <c r="F214">
        <f t="shared" si="9"/>
        <v>0</v>
      </c>
      <c r="I214">
        <f t="shared" si="10"/>
        <v>0</v>
      </c>
      <c r="K214">
        <f t="shared" si="11"/>
        <v>0</v>
      </c>
    </row>
    <row r="215" spans="6:11" x14ac:dyDescent="0.2">
      <c r="F215">
        <f t="shared" si="9"/>
        <v>0</v>
      </c>
      <c r="I215">
        <f t="shared" si="10"/>
        <v>0</v>
      </c>
      <c r="K215">
        <f t="shared" si="11"/>
        <v>0</v>
      </c>
    </row>
    <row r="216" spans="6:11" x14ac:dyDescent="0.2">
      <c r="F216">
        <f t="shared" si="9"/>
        <v>0</v>
      </c>
      <c r="I216">
        <f t="shared" si="10"/>
        <v>0</v>
      </c>
      <c r="K216">
        <f t="shared" si="11"/>
        <v>0</v>
      </c>
    </row>
    <row r="217" spans="6:11" x14ac:dyDescent="0.2">
      <c r="F217">
        <f t="shared" si="9"/>
        <v>0</v>
      </c>
      <c r="I217">
        <f t="shared" si="10"/>
        <v>0</v>
      </c>
      <c r="K217">
        <f t="shared" si="11"/>
        <v>0</v>
      </c>
    </row>
    <row r="218" spans="6:11" x14ac:dyDescent="0.2">
      <c r="F218">
        <f t="shared" si="9"/>
        <v>0</v>
      </c>
      <c r="I218">
        <f t="shared" si="10"/>
        <v>0</v>
      </c>
      <c r="K218">
        <f t="shared" si="11"/>
        <v>0</v>
      </c>
    </row>
    <row r="219" spans="6:11" x14ac:dyDescent="0.2">
      <c r="F219">
        <f t="shared" si="9"/>
        <v>0</v>
      </c>
      <c r="I219">
        <f t="shared" si="10"/>
        <v>0</v>
      </c>
      <c r="K219">
        <f t="shared" si="11"/>
        <v>0</v>
      </c>
    </row>
    <row r="220" spans="6:11" x14ac:dyDescent="0.2">
      <c r="F220">
        <f t="shared" si="9"/>
        <v>0</v>
      </c>
      <c r="I220">
        <f t="shared" si="10"/>
        <v>0</v>
      </c>
      <c r="K220">
        <f t="shared" si="11"/>
        <v>0</v>
      </c>
    </row>
    <row r="221" spans="6:11" x14ac:dyDescent="0.2">
      <c r="F221">
        <f t="shared" si="9"/>
        <v>0</v>
      </c>
      <c r="I221">
        <f t="shared" si="10"/>
        <v>0</v>
      </c>
      <c r="K221">
        <f t="shared" si="11"/>
        <v>0</v>
      </c>
    </row>
    <row r="222" spans="6:11" x14ac:dyDescent="0.2">
      <c r="F222">
        <f t="shared" si="9"/>
        <v>0</v>
      </c>
      <c r="I222">
        <f t="shared" si="10"/>
        <v>0</v>
      </c>
      <c r="K222">
        <f t="shared" si="11"/>
        <v>0</v>
      </c>
    </row>
    <row r="223" spans="6:11" x14ac:dyDescent="0.2">
      <c r="F223">
        <f t="shared" si="9"/>
        <v>0</v>
      </c>
      <c r="I223">
        <f t="shared" si="10"/>
        <v>0</v>
      </c>
      <c r="K223">
        <f t="shared" si="11"/>
        <v>0</v>
      </c>
    </row>
    <row r="224" spans="6:11" x14ac:dyDescent="0.2">
      <c r="F224">
        <f t="shared" si="9"/>
        <v>0</v>
      </c>
      <c r="I224">
        <f t="shared" si="10"/>
        <v>0</v>
      </c>
      <c r="K224">
        <f t="shared" si="11"/>
        <v>0</v>
      </c>
    </row>
    <row r="225" spans="6:11" x14ac:dyDescent="0.2">
      <c r="F225">
        <f t="shared" si="9"/>
        <v>0</v>
      </c>
      <c r="I225">
        <f t="shared" si="10"/>
        <v>0</v>
      </c>
      <c r="K225">
        <f t="shared" si="11"/>
        <v>0</v>
      </c>
    </row>
    <row r="226" spans="6:11" x14ac:dyDescent="0.2">
      <c r="F226">
        <f t="shared" si="9"/>
        <v>0</v>
      </c>
      <c r="I226">
        <f t="shared" si="10"/>
        <v>0</v>
      </c>
      <c r="K226">
        <f t="shared" si="11"/>
        <v>0</v>
      </c>
    </row>
    <row r="227" spans="6:11" x14ac:dyDescent="0.2">
      <c r="F227">
        <f t="shared" si="9"/>
        <v>0</v>
      </c>
      <c r="I227">
        <f t="shared" si="10"/>
        <v>0</v>
      </c>
      <c r="K227">
        <f t="shared" si="11"/>
        <v>0</v>
      </c>
    </row>
    <row r="228" spans="6:11" x14ac:dyDescent="0.2">
      <c r="F228">
        <f t="shared" si="9"/>
        <v>0</v>
      </c>
      <c r="I228">
        <f t="shared" si="10"/>
        <v>0</v>
      </c>
      <c r="K228">
        <f t="shared" si="11"/>
        <v>0</v>
      </c>
    </row>
    <row r="229" spans="6:11" x14ac:dyDescent="0.2">
      <c r="F229">
        <f t="shared" si="9"/>
        <v>0</v>
      </c>
      <c r="I229">
        <f t="shared" si="10"/>
        <v>0</v>
      </c>
      <c r="K229">
        <f t="shared" si="11"/>
        <v>0</v>
      </c>
    </row>
    <row r="230" spans="6:11" x14ac:dyDescent="0.2">
      <c r="F230">
        <f t="shared" si="9"/>
        <v>0</v>
      </c>
      <c r="I230">
        <f t="shared" si="10"/>
        <v>0</v>
      </c>
      <c r="K230">
        <f t="shared" si="11"/>
        <v>0</v>
      </c>
    </row>
    <row r="231" spans="6:11" x14ac:dyDescent="0.2">
      <c r="F231">
        <f t="shared" si="9"/>
        <v>0</v>
      </c>
      <c r="I231">
        <f t="shared" si="10"/>
        <v>0</v>
      </c>
      <c r="K231">
        <f t="shared" si="11"/>
        <v>0</v>
      </c>
    </row>
    <row r="232" spans="6:11" x14ac:dyDescent="0.2">
      <c r="F232">
        <f t="shared" si="9"/>
        <v>0</v>
      </c>
      <c r="I232">
        <f t="shared" si="10"/>
        <v>0</v>
      </c>
      <c r="K232">
        <f t="shared" si="11"/>
        <v>0</v>
      </c>
    </row>
    <row r="233" spans="6:11" x14ac:dyDescent="0.2">
      <c r="F233">
        <f t="shared" si="9"/>
        <v>0</v>
      </c>
      <c r="I233">
        <f t="shared" si="10"/>
        <v>0</v>
      </c>
      <c r="K233">
        <f t="shared" si="11"/>
        <v>0</v>
      </c>
    </row>
    <row r="234" spans="6:11" x14ac:dyDescent="0.2">
      <c r="F234">
        <f t="shared" si="9"/>
        <v>0</v>
      </c>
      <c r="I234">
        <f t="shared" si="10"/>
        <v>0</v>
      </c>
      <c r="K234">
        <f t="shared" si="11"/>
        <v>0</v>
      </c>
    </row>
    <row r="235" spans="6:11" x14ac:dyDescent="0.2">
      <c r="F235">
        <f t="shared" si="9"/>
        <v>0</v>
      </c>
      <c r="I235">
        <f t="shared" si="10"/>
        <v>0</v>
      </c>
      <c r="K235">
        <f t="shared" si="11"/>
        <v>0</v>
      </c>
    </row>
    <row r="236" spans="6:11" x14ac:dyDescent="0.2">
      <c r="F236">
        <f t="shared" si="9"/>
        <v>0</v>
      </c>
      <c r="I236">
        <f t="shared" si="10"/>
        <v>0</v>
      </c>
      <c r="K236">
        <f t="shared" si="11"/>
        <v>0</v>
      </c>
    </row>
    <row r="237" spans="6:11" x14ac:dyDescent="0.2">
      <c r="F237">
        <f t="shared" si="9"/>
        <v>0</v>
      </c>
      <c r="I237">
        <f t="shared" si="10"/>
        <v>0</v>
      </c>
      <c r="K237">
        <f t="shared" si="11"/>
        <v>0</v>
      </c>
    </row>
    <row r="238" spans="6:11" x14ac:dyDescent="0.2">
      <c r="I238">
        <f t="shared" si="10"/>
        <v>0</v>
      </c>
    </row>
  </sheetData>
  <mergeCells count="1">
    <mergeCell ref="A1:C3"/>
  </mergeCells>
  <pageMargins left="0.7" right="0.7" top="0.75" bottom="0.75" header="0.3" footer="0.3"/>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dimension ref="A1:K275"/>
  <sheetViews>
    <sheetView zoomScale="118" workbookViewId="0">
      <selection activeCell="A258" sqref="A258:C258"/>
    </sheetView>
  </sheetViews>
  <sheetFormatPr baseColWidth="10" defaultRowHeight="12.75" x14ac:dyDescent="0.2"/>
  <cols>
    <col min="1" max="1" width="13" customWidth="1"/>
    <col min="2" max="2" width="13.875" customWidth="1"/>
    <col min="3" max="3" width="14.875" customWidth="1"/>
    <col min="4" max="4" width="13.875" customWidth="1"/>
    <col min="5" max="5" width="12.875" customWidth="1"/>
    <col min="6" max="6" width="14.125" customWidth="1"/>
    <col min="7" max="7" width="21" customWidth="1"/>
    <col min="8" max="8" width="20.375" customWidth="1"/>
    <col min="9" max="9" width="18.625" customWidth="1"/>
    <col min="10" max="10" width="11.875" customWidth="1"/>
    <col min="11" max="11" width="17.875" customWidth="1"/>
  </cols>
  <sheetData>
    <row r="1" spans="1:11" x14ac:dyDescent="0.2">
      <c r="A1" s="127" t="s">
        <v>18259</v>
      </c>
      <c r="B1" s="128"/>
      <c r="C1" s="129"/>
    </row>
    <row r="2" spans="1:11" x14ac:dyDescent="0.2">
      <c r="A2" s="130"/>
      <c r="B2" s="131"/>
      <c r="C2" s="132"/>
    </row>
    <row r="3" spans="1:11" x14ac:dyDescent="0.2">
      <c r="A3" s="133"/>
      <c r="B3" s="134"/>
      <c r="C3" s="135"/>
    </row>
    <row r="4" spans="1:11" ht="13.5" thickBot="1" x14ac:dyDescent="0.25"/>
    <row r="5" spans="1:11" ht="18.75" thickBot="1" x14ac:dyDescent="0.3">
      <c r="A5" s="3" t="s">
        <v>6476</v>
      </c>
      <c r="B5" s="3" t="s">
        <v>6814</v>
      </c>
      <c r="C5" s="3" t="s">
        <v>7844</v>
      </c>
      <c r="D5" s="3" t="s">
        <v>7684</v>
      </c>
      <c r="E5" s="3" t="s">
        <v>7848</v>
      </c>
      <c r="F5" s="4" t="s">
        <v>6904</v>
      </c>
      <c r="G5" s="3" t="s">
        <v>6829</v>
      </c>
      <c r="H5" s="3" t="s">
        <v>6844</v>
      </c>
      <c r="I5" s="3" t="s">
        <v>6404</v>
      </c>
      <c r="J5" s="3" t="s">
        <v>7022</v>
      </c>
      <c r="K5" s="3" t="s">
        <v>6312</v>
      </c>
    </row>
    <row r="6" spans="1:11" x14ac:dyDescent="0.2">
      <c r="A6" t="s">
        <v>18251</v>
      </c>
      <c r="B6" t="s">
        <v>18310</v>
      </c>
      <c r="C6" s="110" t="s">
        <v>18309</v>
      </c>
      <c r="D6">
        <v>1</v>
      </c>
      <c r="E6">
        <v>600</v>
      </c>
      <c r="F6">
        <f t="shared" ref="F6:F69" si="0">D6*E6</f>
        <v>600</v>
      </c>
      <c r="G6" t="s">
        <v>18826</v>
      </c>
      <c r="H6">
        <v>614</v>
      </c>
      <c r="I6">
        <f t="shared" ref="I6:I69" si="1">F6-H6</f>
        <v>-14</v>
      </c>
      <c r="J6">
        <v>100.51</v>
      </c>
      <c r="K6">
        <f t="shared" ref="K6:K69" si="2">H6*J6</f>
        <v>61713.140000000007</v>
      </c>
    </row>
    <row r="7" spans="1:11" x14ac:dyDescent="0.2">
      <c r="F7">
        <f t="shared" si="0"/>
        <v>0</v>
      </c>
      <c r="I7">
        <f t="shared" si="1"/>
        <v>0</v>
      </c>
      <c r="K7">
        <f t="shared" si="2"/>
        <v>0</v>
      </c>
    </row>
    <row r="8" spans="1:11" x14ac:dyDescent="0.2">
      <c r="F8">
        <f t="shared" si="0"/>
        <v>0</v>
      </c>
      <c r="I8">
        <f t="shared" si="1"/>
        <v>0</v>
      </c>
      <c r="K8">
        <f t="shared" si="2"/>
        <v>0</v>
      </c>
    </row>
    <row r="9" spans="1:11" x14ac:dyDescent="0.2">
      <c r="A9" t="s">
        <v>18251</v>
      </c>
      <c r="B9" t="s">
        <v>18311</v>
      </c>
      <c r="C9" s="110" t="s">
        <v>18312</v>
      </c>
      <c r="D9">
        <v>1</v>
      </c>
      <c r="E9">
        <v>600</v>
      </c>
      <c r="F9">
        <f t="shared" si="0"/>
        <v>600</v>
      </c>
      <c r="G9" t="s">
        <v>21741</v>
      </c>
      <c r="H9">
        <v>603</v>
      </c>
      <c r="I9">
        <f t="shared" si="1"/>
        <v>-3</v>
      </c>
      <c r="J9">
        <v>93.26</v>
      </c>
      <c r="K9">
        <f t="shared" si="2"/>
        <v>56235.780000000006</v>
      </c>
    </row>
    <row r="10" spans="1:11" x14ac:dyDescent="0.2">
      <c r="F10">
        <f t="shared" si="0"/>
        <v>0</v>
      </c>
      <c r="I10">
        <f t="shared" si="1"/>
        <v>0</v>
      </c>
      <c r="K10">
        <f t="shared" si="2"/>
        <v>0</v>
      </c>
    </row>
    <row r="11" spans="1:11" x14ac:dyDescent="0.2">
      <c r="F11">
        <f t="shared" si="0"/>
        <v>0</v>
      </c>
      <c r="I11">
        <f t="shared" si="1"/>
        <v>0</v>
      </c>
      <c r="K11">
        <f t="shared" si="2"/>
        <v>0</v>
      </c>
    </row>
    <row r="12" spans="1:11" x14ac:dyDescent="0.2">
      <c r="A12" t="s">
        <v>18251</v>
      </c>
      <c r="B12" t="s">
        <v>18313</v>
      </c>
      <c r="C12" s="110" t="s">
        <v>18314</v>
      </c>
      <c r="D12">
        <v>1</v>
      </c>
      <c r="E12">
        <v>600</v>
      </c>
      <c r="F12">
        <f t="shared" si="0"/>
        <v>600</v>
      </c>
      <c r="G12" t="s">
        <v>21828</v>
      </c>
      <c r="H12">
        <v>607</v>
      </c>
      <c r="I12">
        <f t="shared" si="1"/>
        <v>-7</v>
      </c>
      <c r="K12">
        <f t="shared" si="2"/>
        <v>0</v>
      </c>
    </row>
    <row r="13" spans="1:11" x14ac:dyDescent="0.2">
      <c r="F13">
        <f t="shared" si="0"/>
        <v>0</v>
      </c>
      <c r="I13">
        <f t="shared" si="1"/>
        <v>0</v>
      </c>
      <c r="K13">
        <f t="shared" si="2"/>
        <v>0</v>
      </c>
    </row>
    <row r="14" spans="1:11" x14ac:dyDescent="0.2">
      <c r="F14">
        <f t="shared" si="0"/>
        <v>0</v>
      </c>
      <c r="I14">
        <f t="shared" si="1"/>
        <v>0</v>
      </c>
      <c r="K14">
        <f t="shared" si="2"/>
        <v>0</v>
      </c>
    </row>
    <row r="15" spans="1:11" x14ac:dyDescent="0.2">
      <c r="A15" t="s">
        <v>18251</v>
      </c>
      <c r="B15" t="s">
        <v>18313</v>
      </c>
      <c r="C15" s="110" t="s">
        <v>18315</v>
      </c>
      <c r="D15">
        <v>1</v>
      </c>
      <c r="E15">
        <v>600</v>
      </c>
      <c r="F15">
        <f t="shared" si="0"/>
        <v>600</v>
      </c>
      <c r="G15" t="s">
        <v>21731</v>
      </c>
      <c r="H15">
        <v>608</v>
      </c>
      <c r="I15">
        <f t="shared" si="1"/>
        <v>-8</v>
      </c>
      <c r="K15">
        <f t="shared" si="2"/>
        <v>0</v>
      </c>
    </row>
    <row r="16" spans="1:11" x14ac:dyDescent="0.2">
      <c r="F16">
        <f t="shared" si="0"/>
        <v>0</v>
      </c>
      <c r="I16">
        <f t="shared" si="1"/>
        <v>0</v>
      </c>
      <c r="K16">
        <f t="shared" si="2"/>
        <v>0</v>
      </c>
    </row>
    <row r="17" spans="1:11" x14ac:dyDescent="0.2">
      <c r="F17">
        <f t="shared" si="0"/>
        <v>0</v>
      </c>
      <c r="I17">
        <f t="shared" si="1"/>
        <v>0</v>
      </c>
      <c r="K17">
        <f t="shared" si="2"/>
        <v>0</v>
      </c>
    </row>
    <row r="18" spans="1:11" x14ac:dyDescent="0.2">
      <c r="A18" t="s">
        <v>18385</v>
      </c>
      <c r="B18" t="s">
        <v>18512</v>
      </c>
      <c r="C18" s="111" t="s">
        <v>18513</v>
      </c>
      <c r="D18">
        <v>1</v>
      </c>
      <c r="E18">
        <v>300</v>
      </c>
      <c r="F18">
        <f t="shared" si="0"/>
        <v>300</v>
      </c>
      <c r="G18" t="s">
        <v>17944</v>
      </c>
      <c r="H18">
        <v>392</v>
      </c>
      <c r="I18">
        <f t="shared" si="1"/>
        <v>-92</v>
      </c>
      <c r="J18">
        <v>73.91</v>
      </c>
      <c r="K18">
        <f t="shared" si="2"/>
        <v>28972.719999999998</v>
      </c>
    </row>
    <row r="19" spans="1:11" x14ac:dyDescent="0.2">
      <c r="F19">
        <f t="shared" si="0"/>
        <v>0</v>
      </c>
      <c r="I19">
        <f t="shared" si="1"/>
        <v>0</v>
      </c>
      <c r="K19">
        <f t="shared" si="2"/>
        <v>0</v>
      </c>
    </row>
    <row r="20" spans="1:11" x14ac:dyDescent="0.2">
      <c r="F20">
        <f t="shared" si="0"/>
        <v>0</v>
      </c>
      <c r="I20">
        <f t="shared" si="1"/>
        <v>0</v>
      </c>
      <c r="K20">
        <f t="shared" si="2"/>
        <v>0</v>
      </c>
    </row>
    <row r="21" spans="1:11" x14ac:dyDescent="0.2">
      <c r="A21" t="s">
        <v>18385</v>
      </c>
      <c r="B21" t="s">
        <v>18504</v>
      </c>
      <c r="C21" s="110" t="s">
        <v>18514</v>
      </c>
      <c r="D21">
        <v>1</v>
      </c>
      <c r="E21">
        <v>300</v>
      </c>
      <c r="F21">
        <f t="shared" si="0"/>
        <v>300</v>
      </c>
      <c r="G21" t="s">
        <v>21731</v>
      </c>
      <c r="H21">
        <v>308</v>
      </c>
      <c r="I21">
        <f t="shared" si="1"/>
        <v>-8</v>
      </c>
      <c r="J21">
        <v>64.58</v>
      </c>
      <c r="K21">
        <f t="shared" si="2"/>
        <v>19890.64</v>
      </c>
    </row>
    <row r="22" spans="1:11" x14ac:dyDescent="0.2">
      <c r="F22">
        <f t="shared" si="0"/>
        <v>0</v>
      </c>
      <c r="I22">
        <f t="shared" si="1"/>
        <v>0</v>
      </c>
      <c r="K22">
        <f t="shared" si="2"/>
        <v>0</v>
      </c>
    </row>
    <row r="23" spans="1:11" x14ac:dyDescent="0.2">
      <c r="F23">
        <f t="shared" si="0"/>
        <v>0</v>
      </c>
      <c r="I23">
        <f t="shared" si="1"/>
        <v>0</v>
      </c>
      <c r="K23">
        <f t="shared" si="2"/>
        <v>0</v>
      </c>
    </row>
    <row r="24" spans="1:11" x14ac:dyDescent="0.2">
      <c r="A24" t="s">
        <v>18385</v>
      </c>
      <c r="B24" t="s">
        <v>18504</v>
      </c>
      <c r="C24" s="110" t="s">
        <v>18515</v>
      </c>
      <c r="D24">
        <v>1</v>
      </c>
      <c r="E24">
        <v>300</v>
      </c>
      <c r="F24">
        <f t="shared" si="0"/>
        <v>300</v>
      </c>
      <c r="G24" t="s">
        <v>21730</v>
      </c>
      <c r="H24">
        <v>315</v>
      </c>
      <c r="I24">
        <f t="shared" si="1"/>
        <v>-15</v>
      </c>
      <c r="J24">
        <v>73.44</v>
      </c>
      <c r="K24">
        <f t="shared" si="2"/>
        <v>23133.599999999999</v>
      </c>
    </row>
    <row r="25" spans="1:11" x14ac:dyDescent="0.2">
      <c r="F25">
        <f t="shared" si="0"/>
        <v>0</v>
      </c>
      <c r="I25">
        <f t="shared" si="1"/>
        <v>0</v>
      </c>
      <c r="K25">
        <f t="shared" si="2"/>
        <v>0</v>
      </c>
    </row>
    <row r="26" spans="1:11" x14ac:dyDescent="0.2">
      <c r="F26">
        <f t="shared" si="0"/>
        <v>0</v>
      </c>
      <c r="I26">
        <f t="shared" si="1"/>
        <v>0</v>
      </c>
      <c r="K26">
        <f t="shared" si="2"/>
        <v>0</v>
      </c>
    </row>
    <row r="27" spans="1:11" x14ac:dyDescent="0.2">
      <c r="A27" t="s">
        <v>18385</v>
      </c>
      <c r="B27" t="s">
        <v>18512</v>
      </c>
      <c r="C27" s="110" t="s">
        <v>18516</v>
      </c>
      <c r="D27">
        <v>1</v>
      </c>
      <c r="E27">
        <v>300</v>
      </c>
      <c r="F27">
        <f t="shared" si="0"/>
        <v>300</v>
      </c>
      <c r="G27" t="s">
        <v>21828</v>
      </c>
      <c r="H27">
        <v>306</v>
      </c>
      <c r="I27">
        <f t="shared" si="1"/>
        <v>-6</v>
      </c>
      <c r="J27">
        <v>88.51</v>
      </c>
      <c r="K27">
        <f t="shared" si="2"/>
        <v>27084.06</v>
      </c>
    </row>
    <row r="28" spans="1:11" x14ac:dyDescent="0.2">
      <c r="F28">
        <f t="shared" si="0"/>
        <v>0</v>
      </c>
      <c r="I28">
        <f t="shared" si="1"/>
        <v>0</v>
      </c>
      <c r="K28">
        <f t="shared" si="2"/>
        <v>0</v>
      </c>
    </row>
    <row r="29" spans="1:11" x14ac:dyDescent="0.2">
      <c r="F29">
        <f t="shared" si="0"/>
        <v>0</v>
      </c>
      <c r="I29">
        <f t="shared" si="1"/>
        <v>0</v>
      </c>
      <c r="K29">
        <f t="shared" si="2"/>
        <v>0</v>
      </c>
    </row>
    <row r="30" spans="1:11" x14ac:dyDescent="0.2">
      <c r="A30" t="s">
        <v>21695</v>
      </c>
      <c r="B30" t="s">
        <v>18498</v>
      </c>
      <c r="C30" s="110" t="s">
        <v>18596</v>
      </c>
      <c r="D30">
        <v>1</v>
      </c>
      <c r="E30">
        <v>400</v>
      </c>
      <c r="F30">
        <f t="shared" si="0"/>
        <v>400</v>
      </c>
      <c r="G30" t="s">
        <v>18804</v>
      </c>
      <c r="H30">
        <v>399</v>
      </c>
      <c r="I30">
        <f t="shared" si="1"/>
        <v>1</v>
      </c>
      <c r="J30">
        <v>86.81</v>
      </c>
      <c r="K30">
        <f t="shared" si="2"/>
        <v>34637.19</v>
      </c>
    </row>
    <row r="31" spans="1:11" x14ac:dyDescent="0.2">
      <c r="F31">
        <f t="shared" si="0"/>
        <v>0</v>
      </c>
      <c r="I31">
        <f t="shared" si="1"/>
        <v>0</v>
      </c>
      <c r="K31">
        <f t="shared" si="2"/>
        <v>0</v>
      </c>
    </row>
    <row r="32" spans="1:11" x14ac:dyDescent="0.2">
      <c r="F32">
        <f t="shared" si="0"/>
        <v>0</v>
      </c>
      <c r="I32">
        <f t="shared" si="1"/>
        <v>0</v>
      </c>
      <c r="K32">
        <f t="shared" si="2"/>
        <v>0</v>
      </c>
    </row>
    <row r="33" spans="1:11" x14ac:dyDescent="0.2">
      <c r="A33" t="s">
        <v>21695</v>
      </c>
      <c r="B33" t="s">
        <v>18498</v>
      </c>
      <c r="C33" s="110" t="s">
        <v>18597</v>
      </c>
      <c r="D33">
        <v>1</v>
      </c>
      <c r="E33">
        <v>400</v>
      </c>
      <c r="F33">
        <f t="shared" si="0"/>
        <v>400</v>
      </c>
      <c r="G33" t="s">
        <v>18730</v>
      </c>
      <c r="H33">
        <v>401</v>
      </c>
      <c r="I33">
        <f t="shared" si="1"/>
        <v>-1</v>
      </c>
      <c r="J33">
        <v>87.97</v>
      </c>
      <c r="K33">
        <f t="shared" si="2"/>
        <v>35275.97</v>
      </c>
    </row>
    <row r="34" spans="1:11" x14ac:dyDescent="0.2">
      <c r="F34">
        <f t="shared" si="0"/>
        <v>0</v>
      </c>
      <c r="I34">
        <f t="shared" si="1"/>
        <v>0</v>
      </c>
      <c r="K34">
        <f t="shared" si="2"/>
        <v>0</v>
      </c>
    </row>
    <row r="35" spans="1:11" x14ac:dyDescent="0.2">
      <c r="F35">
        <f t="shared" si="0"/>
        <v>0</v>
      </c>
      <c r="I35">
        <f t="shared" si="1"/>
        <v>0</v>
      </c>
      <c r="K35">
        <f t="shared" si="2"/>
        <v>0</v>
      </c>
    </row>
    <row r="36" spans="1:11" x14ac:dyDescent="0.2">
      <c r="A36" t="s">
        <v>21695</v>
      </c>
      <c r="B36" t="s">
        <v>18498</v>
      </c>
      <c r="C36" s="110" t="s">
        <v>18598</v>
      </c>
      <c r="D36">
        <v>1</v>
      </c>
      <c r="E36">
        <v>400</v>
      </c>
      <c r="F36">
        <f t="shared" si="0"/>
        <v>400</v>
      </c>
      <c r="G36" t="s">
        <v>18730</v>
      </c>
      <c r="H36">
        <v>396</v>
      </c>
      <c r="I36">
        <f t="shared" si="1"/>
        <v>4</v>
      </c>
      <c r="J36">
        <v>81.7</v>
      </c>
      <c r="K36">
        <f t="shared" si="2"/>
        <v>32353.200000000001</v>
      </c>
    </row>
    <row r="37" spans="1:11" x14ac:dyDescent="0.2">
      <c r="F37">
        <f t="shared" si="0"/>
        <v>0</v>
      </c>
      <c r="I37">
        <f t="shared" si="1"/>
        <v>0</v>
      </c>
      <c r="K37">
        <f t="shared" si="2"/>
        <v>0</v>
      </c>
    </row>
    <row r="38" spans="1:11" x14ac:dyDescent="0.2">
      <c r="F38">
        <f t="shared" si="0"/>
        <v>0</v>
      </c>
      <c r="I38">
        <f t="shared" si="1"/>
        <v>0</v>
      </c>
      <c r="K38">
        <f t="shared" si="2"/>
        <v>0</v>
      </c>
    </row>
    <row r="39" spans="1:11" x14ac:dyDescent="0.2">
      <c r="A39" t="s">
        <v>21695</v>
      </c>
      <c r="B39" t="s">
        <v>18498</v>
      </c>
      <c r="C39" s="110" t="s">
        <v>18599</v>
      </c>
      <c r="D39">
        <v>1</v>
      </c>
      <c r="E39">
        <v>400</v>
      </c>
      <c r="F39">
        <f t="shared" si="0"/>
        <v>400</v>
      </c>
      <c r="G39" t="s">
        <v>21687</v>
      </c>
      <c r="H39">
        <v>399</v>
      </c>
      <c r="I39">
        <f t="shared" si="1"/>
        <v>1</v>
      </c>
      <c r="J39">
        <v>69.02</v>
      </c>
      <c r="K39">
        <f t="shared" si="2"/>
        <v>27538.98</v>
      </c>
    </row>
    <row r="40" spans="1:11" x14ac:dyDescent="0.2">
      <c r="F40">
        <f t="shared" si="0"/>
        <v>0</v>
      </c>
      <c r="I40">
        <f t="shared" si="1"/>
        <v>0</v>
      </c>
      <c r="K40">
        <f t="shared" si="2"/>
        <v>0</v>
      </c>
    </row>
    <row r="41" spans="1:11" x14ac:dyDescent="0.2">
      <c r="F41">
        <f t="shared" si="0"/>
        <v>0</v>
      </c>
      <c r="I41">
        <f t="shared" si="1"/>
        <v>0</v>
      </c>
      <c r="K41">
        <f t="shared" si="2"/>
        <v>0</v>
      </c>
    </row>
    <row r="42" spans="1:11" x14ac:dyDescent="0.2">
      <c r="A42" t="s">
        <v>21731</v>
      </c>
      <c r="B42" t="s">
        <v>18600</v>
      </c>
      <c r="C42" s="110" t="s">
        <v>18604</v>
      </c>
      <c r="D42">
        <v>1</v>
      </c>
      <c r="E42">
        <v>630</v>
      </c>
      <c r="F42">
        <f t="shared" si="0"/>
        <v>630</v>
      </c>
      <c r="G42" t="s">
        <v>18804</v>
      </c>
      <c r="H42">
        <v>630</v>
      </c>
      <c r="I42">
        <f t="shared" si="1"/>
        <v>0</v>
      </c>
      <c r="J42">
        <v>85.35</v>
      </c>
      <c r="K42">
        <f t="shared" si="2"/>
        <v>53770.5</v>
      </c>
    </row>
    <row r="43" spans="1:11" x14ac:dyDescent="0.2">
      <c r="F43">
        <f t="shared" si="0"/>
        <v>0</v>
      </c>
      <c r="I43">
        <f t="shared" si="1"/>
        <v>0</v>
      </c>
      <c r="K43">
        <f t="shared" si="2"/>
        <v>0</v>
      </c>
    </row>
    <row r="44" spans="1:11" x14ac:dyDescent="0.2">
      <c r="F44">
        <f t="shared" si="0"/>
        <v>0</v>
      </c>
      <c r="I44">
        <f t="shared" si="1"/>
        <v>0</v>
      </c>
      <c r="K44">
        <f t="shared" si="2"/>
        <v>0</v>
      </c>
    </row>
    <row r="45" spans="1:11" x14ac:dyDescent="0.2">
      <c r="A45" t="s">
        <v>21731</v>
      </c>
      <c r="B45" t="s">
        <v>18600</v>
      </c>
      <c r="C45" s="110" t="s">
        <v>18605</v>
      </c>
      <c r="D45">
        <v>1</v>
      </c>
      <c r="E45">
        <v>630</v>
      </c>
      <c r="F45">
        <f t="shared" si="0"/>
        <v>630</v>
      </c>
      <c r="G45" t="s">
        <v>18930</v>
      </c>
      <c r="H45">
        <v>627</v>
      </c>
      <c r="I45">
        <f t="shared" si="1"/>
        <v>3</v>
      </c>
      <c r="J45">
        <v>93.71</v>
      </c>
      <c r="K45">
        <f t="shared" si="2"/>
        <v>58756.17</v>
      </c>
    </row>
    <row r="46" spans="1:11" x14ac:dyDescent="0.2">
      <c r="F46">
        <f t="shared" si="0"/>
        <v>0</v>
      </c>
      <c r="I46">
        <f t="shared" si="1"/>
        <v>0</v>
      </c>
      <c r="K46">
        <f t="shared" si="2"/>
        <v>0</v>
      </c>
    </row>
    <row r="47" spans="1:11" x14ac:dyDescent="0.2">
      <c r="F47">
        <f t="shared" si="0"/>
        <v>0</v>
      </c>
      <c r="I47">
        <f t="shared" si="1"/>
        <v>0</v>
      </c>
      <c r="K47">
        <f t="shared" si="2"/>
        <v>0</v>
      </c>
    </row>
    <row r="48" spans="1:11" x14ac:dyDescent="0.2">
      <c r="A48" t="s">
        <v>21731</v>
      </c>
      <c r="B48" t="s">
        <v>18600</v>
      </c>
      <c r="C48" s="110" t="s">
        <v>18606</v>
      </c>
      <c r="D48">
        <v>1</v>
      </c>
      <c r="E48">
        <v>630</v>
      </c>
      <c r="F48">
        <f t="shared" si="0"/>
        <v>630</v>
      </c>
      <c r="G48" t="s">
        <v>18826</v>
      </c>
      <c r="H48">
        <v>630</v>
      </c>
      <c r="I48">
        <f t="shared" si="1"/>
        <v>0</v>
      </c>
      <c r="J48">
        <v>82.22</v>
      </c>
      <c r="K48">
        <f t="shared" si="2"/>
        <v>51798.6</v>
      </c>
    </row>
    <row r="49" spans="1:11" x14ac:dyDescent="0.2">
      <c r="F49">
        <f t="shared" si="0"/>
        <v>0</v>
      </c>
      <c r="I49">
        <f t="shared" si="1"/>
        <v>0</v>
      </c>
      <c r="K49">
        <f t="shared" si="2"/>
        <v>0</v>
      </c>
    </row>
    <row r="50" spans="1:11" x14ac:dyDescent="0.2">
      <c r="F50">
        <f t="shared" si="0"/>
        <v>0</v>
      </c>
      <c r="I50">
        <f t="shared" si="1"/>
        <v>0</v>
      </c>
      <c r="K50">
        <f t="shared" si="2"/>
        <v>0</v>
      </c>
    </row>
    <row r="51" spans="1:11" x14ac:dyDescent="0.2">
      <c r="A51" t="s">
        <v>21731</v>
      </c>
      <c r="B51" t="s">
        <v>18498</v>
      </c>
      <c r="C51" s="110" t="s">
        <v>18601</v>
      </c>
      <c r="D51">
        <v>1</v>
      </c>
      <c r="E51">
        <v>700</v>
      </c>
      <c r="F51">
        <f t="shared" si="0"/>
        <v>700</v>
      </c>
      <c r="G51" t="s">
        <v>18978</v>
      </c>
      <c r="H51">
        <v>751</v>
      </c>
      <c r="I51">
        <f t="shared" si="1"/>
        <v>-51</v>
      </c>
      <c r="J51">
        <v>91.43</v>
      </c>
      <c r="K51">
        <f t="shared" si="2"/>
        <v>68663.930000000008</v>
      </c>
    </row>
    <row r="52" spans="1:11" x14ac:dyDescent="0.2">
      <c r="F52">
        <f t="shared" si="0"/>
        <v>0</v>
      </c>
      <c r="I52">
        <f t="shared" si="1"/>
        <v>0</v>
      </c>
      <c r="K52">
        <f t="shared" si="2"/>
        <v>0</v>
      </c>
    </row>
    <row r="53" spans="1:11" x14ac:dyDescent="0.2">
      <c r="F53">
        <f t="shared" si="0"/>
        <v>0</v>
      </c>
      <c r="I53">
        <f t="shared" si="1"/>
        <v>0</v>
      </c>
      <c r="K53">
        <f t="shared" si="2"/>
        <v>0</v>
      </c>
    </row>
    <row r="54" spans="1:11" x14ac:dyDescent="0.2">
      <c r="A54" t="s">
        <v>21731</v>
      </c>
      <c r="B54" t="s">
        <v>18498</v>
      </c>
      <c r="C54" s="110" t="s">
        <v>18602</v>
      </c>
      <c r="D54">
        <v>1</v>
      </c>
      <c r="E54">
        <v>700</v>
      </c>
      <c r="F54">
        <f t="shared" si="0"/>
        <v>700</v>
      </c>
      <c r="G54" t="s">
        <v>18978</v>
      </c>
      <c r="H54">
        <v>751</v>
      </c>
      <c r="I54">
        <f t="shared" si="1"/>
        <v>-51</v>
      </c>
      <c r="J54">
        <v>101.97</v>
      </c>
      <c r="K54">
        <f t="shared" si="2"/>
        <v>76579.47</v>
      </c>
    </row>
    <row r="55" spans="1:11" x14ac:dyDescent="0.2">
      <c r="F55">
        <f t="shared" si="0"/>
        <v>0</v>
      </c>
      <c r="I55">
        <f t="shared" si="1"/>
        <v>0</v>
      </c>
      <c r="K55">
        <f t="shared" si="2"/>
        <v>0</v>
      </c>
    </row>
    <row r="56" spans="1:11" x14ac:dyDescent="0.2">
      <c r="F56">
        <f t="shared" si="0"/>
        <v>0</v>
      </c>
      <c r="I56">
        <f t="shared" si="1"/>
        <v>0</v>
      </c>
      <c r="K56">
        <f t="shared" si="2"/>
        <v>0</v>
      </c>
    </row>
    <row r="57" spans="1:11" x14ac:dyDescent="0.2">
      <c r="A57" t="s">
        <v>21731</v>
      </c>
      <c r="B57" t="s">
        <v>18600</v>
      </c>
      <c r="C57" s="110" t="s">
        <v>18603</v>
      </c>
      <c r="D57">
        <v>1</v>
      </c>
      <c r="E57">
        <v>547</v>
      </c>
      <c r="F57">
        <f t="shared" si="0"/>
        <v>547</v>
      </c>
      <c r="G57" t="s">
        <v>18968</v>
      </c>
      <c r="H57">
        <v>547</v>
      </c>
      <c r="I57">
        <f t="shared" si="1"/>
        <v>0</v>
      </c>
      <c r="J57">
        <v>117.07</v>
      </c>
      <c r="K57">
        <f t="shared" si="2"/>
        <v>64037.289999999994</v>
      </c>
    </row>
    <row r="58" spans="1:11" x14ac:dyDescent="0.2">
      <c r="F58">
        <f t="shared" si="0"/>
        <v>0</v>
      </c>
      <c r="I58">
        <f t="shared" si="1"/>
        <v>0</v>
      </c>
      <c r="K58">
        <f t="shared" si="2"/>
        <v>0</v>
      </c>
    </row>
    <row r="59" spans="1:11" x14ac:dyDescent="0.2">
      <c r="F59">
        <f t="shared" si="0"/>
        <v>0</v>
      </c>
      <c r="I59">
        <f t="shared" si="1"/>
        <v>0</v>
      </c>
      <c r="K59">
        <f t="shared" si="2"/>
        <v>0</v>
      </c>
    </row>
    <row r="60" spans="1:11" x14ac:dyDescent="0.2">
      <c r="A60" t="s">
        <v>21829</v>
      </c>
      <c r="B60" t="s">
        <v>18849</v>
      </c>
      <c r="C60" s="110" t="s">
        <v>17970</v>
      </c>
      <c r="D60">
        <v>1</v>
      </c>
      <c r="E60">
        <v>500</v>
      </c>
      <c r="F60">
        <f t="shared" si="0"/>
        <v>500</v>
      </c>
      <c r="G60" t="s">
        <v>19105</v>
      </c>
      <c r="H60">
        <v>254</v>
      </c>
      <c r="I60">
        <f t="shared" si="1"/>
        <v>246</v>
      </c>
      <c r="J60">
        <v>78</v>
      </c>
      <c r="K60">
        <f t="shared" si="2"/>
        <v>19812</v>
      </c>
    </row>
    <row r="61" spans="1:11" x14ac:dyDescent="0.2">
      <c r="F61">
        <f t="shared" si="0"/>
        <v>0</v>
      </c>
      <c r="I61">
        <f t="shared" si="1"/>
        <v>0</v>
      </c>
      <c r="K61">
        <f t="shared" si="2"/>
        <v>0</v>
      </c>
    </row>
    <row r="62" spans="1:11" x14ac:dyDescent="0.2">
      <c r="F62">
        <f t="shared" si="0"/>
        <v>0</v>
      </c>
      <c r="I62">
        <f t="shared" si="1"/>
        <v>0</v>
      </c>
      <c r="K62">
        <f t="shared" si="2"/>
        <v>0</v>
      </c>
    </row>
    <row r="63" spans="1:11" x14ac:dyDescent="0.2">
      <c r="A63" t="s">
        <v>21829</v>
      </c>
      <c r="B63" t="s">
        <v>18600</v>
      </c>
      <c r="C63" s="110" t="s">
        <v>18603</v>
      </c>
      <c r="D63">
        <v>1</v>
      </c>
      <c r="E63">
        <v>500</v>
      </c>
      <c r="F63">
        <f t="shared" si="0"/>
        <v>500</v>
      </c>
      <c r="G63" t="s">
        <v>19028</v>
      </c>
      <c r="H63">
        <v>500</v>
      </c>
      <c r="I63">
        <f t="shared" si="1"/>
        <v>0</v>
      </c>
      <c r="J63">
        <v>114.73</v>
      </c>
      <c r="K63">
        <f t="shared" si="2"/>
        <v>57365</v>
      </c>
    </row>
    <row r="64" spans="1:11" x14ac:dyDescent="0.2">
      <c r="F64">
        <f t="shared" si="0"/>
        <v>0</v>
      </c>
      <c r="I64">
        <f t="shared" si="1"/>
        <v>0</v>
      </c>
      <c r="K64">
        <f t="shared" si="2"/>
        <v>0</v>
      </c>
    </row>
    <row r="65" spans="1:11" x14ac:dyDescent="0.2">
      <c r="F65">
        <f t="shared" si="0"/>
        <v>0</v>
      </c>
      <c r="I65">
        <f t="shared" si="1"/>
        <v>0</v>
      </c>
      <c r="K65">
        <f t="shared" si="2"/>
        <v>0</v>
      </c>
    </row>
    <row r="66" spans="1:11" x14ac:dyDescent="0.2">
      <c r="A66" t="s">
        <v>21829</v>
      </c>
      <c r="B66" t="s">
        <v>18850</v>
      </c>
      <c r="C66" s="110" t="s">
        <v>18601</v>
      </c>
      <c r="D66">
        <v>1</v>
      </c>
      <c r="E66">
        <v>600</v>
      </c>
      <c r="F66">
        <f t="shared" si="0"/>
        <v>600</v>
      </c>
      <c r="G66" t="s">
        <v>19049</v>
      </c>
      <c r="H66">
        <v>536</v>
      </c>
      <c r="I66">
        <f t="shared" si="1"/>
        <v>64</v>
      </c>
      <c r="J66">
        <v>96.84</v>
      </c>
      <c r="K66">
        <f t="shared" si="2"/>
        <v>51906.240000000005</v>
      </c>
    </row>
    <row r="67" spans="1:11" x14ac:dyDescent="0.2">
      <c r="F67">
        <f t="shared" si="0"/>
        <v>0</v>
      </c>
      <c r="I67">
        <f t="shared" si="1"/>
        <v>0</v>
      </c>
      <c r="K67">
        <f t="shared" si="2"/>
        <v>0</v>
      </c>
    </row>
    <row r="68" spans="1:11" x14ac:dyDescent="0.2">
      <c r="F68">
        <f t="shared" si="0"/>
        <v>0</v>
      </c>
      <c r="I68">
        <f t="shared" si="1"/>
        <v>0</v>
      </c>
      <c r="K68">
        <f t="shared" si="2"/>
        <v>0</v>
      </c>
    </row>
    <row r="69" spans="1:11" x14ac:dyDescent="0.2">
      <c r="A69" t="s">
        <v>21829</v>
      </c>
      <c r="B69" t="s">
        <v>18851</v>
      </c>
      <c r="C69" s="110" t="s">
        <v>18602</v>
      </c>
      <c r="D69">
        <v>1</v>
      </c>
      <c r="E69">
        <v>600</v>
      </c>
      <c r="F69">
        <f t="shared" si="0"/>
        <v>600</v>
      </c>
      <c r="G69" t="s">
        <v>19028</v>
      </c>
      <c r="H69">
        <v>535</v>
      </c>
      <c r="I69">
        <f t="shared" si="1"/>
        <v>65</v>
      </c>
      <c r="J69">
        <v>112.07</v>
      </c>
      <c r="K69">
        <f t="shared" si="2"/>
        <v>59957.45</v>
      </c>
    </row>
    <row r="70" spans="1:11" x14ac:dyDescent="0.2">
      <c r="F70">
        <f t="shared" ref="F70:F134" si="3">D70*E70</f>
        <v>0</v>
      </c>
      <c r="I70">
        <f t="shared" ref="I70:I134" si="4">F70-H70</f>
        <v>0</v>
      </c>
      <c r="K70">
        <f t="shared" ref="K70:K133" si="5">H70*J70</f>
        <v>0</v>
      </c>
    </row>
    <row r="71" spans="1:11" x14ac:dyDescent="0.2">
      <c r="F71">
        <f t="shared" si="3"/>
        <v>0</v>
      </c>
      <c r="I71">
        <f t="shared" si="4"/>
        <v>0</v>
      </c>
      <c r="K71">
        <f t="shared" si="5"/>
        <v>0</v>
      </c>
    </row>
    <row r="72" spans="1:11" x14ac:dyDescent="0.2">
      <c r="A72" t="s">
        <v>19073</v>
      </c>
      <c r="B72" t="s">
        <v>19007</v>
      </c>
      <c r="C72" s="110" t="s">
        <v>19074</v>
      </c>
      <c r="D72">
        <v>1</v>
      </c>
      <c r="E72">
        <v>450</v>
      </c>
      <c r="F72">
        <f t="shared" si="3"/>
        <v>450</v>
      </c>
      <c r="G72" t="s">
        <v>19214</v>
      </c>
      <c r="H72">
        <v>348</v>
      </c>
      <c r="I72">
        <f t="shared" si="4"/>
        <v>102</v>
      </c>
      <c r="J72">
        <v>110.95</v>
      </c>
      <c r="K72">
        <f t="shared" si="5"/>
        <v>38610.6</v>
      </c>
    </row>
    <row r="73" spans="1:11" x14ac:dyDescent="0.2">
      <c r="F73">
        <f t="shared" si="3"/>
        <v>0</v>
      </c>
      <c r="I73">
        <f t="shared" si="4"/>
        <v>0</v>
      </c>
      <c r="K73">
        <f t="shared" si="5"/>
        <v>0</v>
      </c>
    </row>
    <row r="74" spans="1:11" x14ac:dyDescent="0.2">
      <c r="F74">
        <f t="shared" si="3"/>
        <v>0</v>
      </c>
      <c r="I74">
        <f t="shared" si="4"/>
        <v>0</v>
      </c>
      <c r="K74">
        <f t="shared" si="5"/>
        <v>0</v>
      </c>
    </row>
    <row r="75" spans="1:11" x14ac:dyDescent="0.2">
      <c r="A75" t="s">
        <v>19073</v>
      </c>
      <c r="B75" t="s">
        <v>19007</v>
      </c>
      <c r="C75" s="110" t="s">
        <v>19075</v>
      </c>
      <c r="D75">
        <v>1</v>
      </c>
      <c r="E75">
        <v>450</v>
      </c>
      <c r="F75">
        <f t="shared" si="3"/>
        <v>450</v>
      </c>
      <c r="G75" t="s">
        <v>19197</v>
      </c>
      <c r="H75">
        <v>350</v>
      </c>
      <c r="I75">
        <f t="shared" si="4"/>
        <v>100</v>
      </c>
      <c r="J75">
        <v>82.82</v>
      </c>
      <c r="K75">
        <f t="shared" si="5"/>
        <v>28986.999999999996</v>
      </c>
    </row>
    <row r="76" spans="1:11" x14ac:dyDescent="0.2">
      <c r="F76">
        <f t="shared" si="3"/>
        <v>0</v>
      </c>
      <c r="I76">
        <f t="shared" si="4"/>
        <v>0</v>
      </c>
      <c r="K76">
        <f t="shared" si="5"/>
        <v>0</v>
      </c>
    </row>
    <row r="77" spans="1:11" x14ac:dyDescent="0.2">
      <c r="F77">
        <f t="shared" si="3"/>
        <v>0</v>
      </c>
      <c r="I77">
        <f t="shared" si="4"/>
        <v>0</v>
      </c>
      <c r="K77">
        <f t="shared" si="5"/>
        <v>0</v>
      </c>
    </row>
    <row r="78" spans="1:11" x14ac:dyDescent="0.2">
      <c r="A78" t="s">
        <v>19073</v>
      </c>
      <c r="B78" t="s">
        <v>19007</v>
      </c>
      <c r="C78" s="110" t="s">
        <v>19076</v>
      </c>
      <c r="D78">
        <v>1</v>
      </c>
      <c r="E78">
        <v>450</v>
      </c>
      <c r="F78">
        <f t="shared" si="3"/>
        <v>450</v>
      </c>
      <c r="G78" t="s">
        <v>18025</v>
      </c>
      <c r="H78">
        <v>349</v>
      </c>
      <c r="I78">
        <f t="shared" si="4"/>
        <v>101</v>
      </c>
      <c r="J78">
        <v>93.29</v>
      </c>
      <c r="K78">
        <f t="shared" si="5"/>
        <v>32558.210000000003</v>
      </c>
    </row>
    <row r="79" spans="1:11" x14ac:dyDescent="0.2">
      <c r="F79">
        <f t="shared" si="3"/>
        <v>0</v>
      </c>
      <c r="I79">
        <f t="shared" si="4"/>
        <v>0</v>
      </c>
      <c r="K79">
        <f t="shared" si="5"/>
        <v>0</v>
      </c>
    </row>
    <row r="80" spans="1:11" x14ac:dyDescent="0.2">
      <c r="F80">
        <f t="shared" si="3"/>
        <v>0</v>
      </c>
      <c r="I80">
        <f t="shared" si="4"/>
        <v>0</v>
      </c>
      <c r="K80">
        <f t="shared" si="5"/>
        <v>0</v>
      </c>
    </row>
    <row r="81" spans="1:11" x14ac:dyDescent="0.2">
      <c r="A81" t="s">
        <v>19123</v>
      </c>
      <c r="B81" t="s">
        <v>19183</v>
      </c>
      <c r="C81" s="110" t="s">
        <v>19184</v>
      </c>
      <c r="D81">
        <v>1</v>
      </c>
      <c r="E81">
        <v>500</v>
      </c>
      <c r="F81">
        <f t="shared" si="3"/>
        <v>500</v>
      </c>
      <c r="G81" t="s">
        <v>19291</v>
      </c>
      <c r="H81">
        <v>500</v>
      </c>
      <c r="I81">
        <f t="shared" si="4"/>
        <v>0</v>
      </c>
      <c r="J81">
        <v>79.8</v>
      </c>
      <c r="K81">
        <f t="shared" si="5"/>
        <v>39900</v>
      </c>
    </row>
    <row r="82" spans="1:11" x14ac:dyDescent="0.2">
      <c r="F82">
        <f t="shared" si="3"/>
        <v>0</v>
      </c>
      <c r="I82">
        <f t="shared" si="4"/>
        <v>0</v>
      </c>
      <c r="K82">
        <f t="shared" si="5"/>
        <v>0</v>
      </c>
    </row>
    <row r="83" spans="1:11" x14ac:dyDescent="0.2">
      <c r="F83">
        <f t="shared" si="3"/>
        <v>0</v>
      </c>
      <c r="I83">
        <f t="shared" si="4"/>
        <v>0</v>
      </c>
      <c r="K83">
        <f t="shared" si="5"/>
        <v>0</v>
      </c>
    </row>
    <row r="84" spans="1:11" x14ac:dyDescent="0.2">
      <c r="A84" t="s">
        <v>19123</v>
      </c>
      <c r="B84" t="s">
        <v>19185</v>
      </c>
      <c r="C84" s="110" t="s">
        <v>17557</v>
      </c>
      <c r="D84">
        <v>1</v>
      </c>
      <c r="E84">
        <v>600</v>
      </c>
      <c r="F84">
        <f t="shared" si="3"/>
        <v>600</v>
      </c>
      <c r="G84" t="s">
        <v>19242</v>
      </c>
      <c r="H84">
        <v>611</v>
      </c>
      <c r="I84">
        <f t="shared" si="4"/>
        <v>-11</v>
      </c>
      <c r="J84">
        <v>97.1</v>
      </c>
      <c r="K84">
        <f t="shared" si="5"/>
        <v>59328.1</v>
      </c>
    </row>
    <row r="85" spans="1:11" x14ac:dyDescent="0.2">
      <c r="F85">
        <f t="shared" si="3"/>
        <v>0</v>
      </c>
      <c r="I85">
        <f t="shared" si="4"/>
        <v>0</v>
      </c>
      <c r="K85">
        <f t="shared" si="5"/>
        <v>0</v>
      </c>
    </row>
    <row r="86" spans="1:11" x14ac:dyDescent="0.2">
      <c r="F86">
        <f t="shared" si="3"/>
        <v>0</v>
      </c>
      <c r="I86">
        <f t="shared" si="4"/>
        <v>0</v>
      </c>
      <c r="K86">
        <f t="shared" si="5"/>
        <v>0</v>
      </c>
    </row>
    <row r="87" spans="1:11" x14ac:dyDescent="0.2">
      <c r="A87" t="s">
        <v>19123</v>
      </c>
      <c r="B87" t="s">
        <v>19186</v>
      </c>
      <c r="C87" s="110" t="s">
        <v>19187</v>
      </c>
      <c r="D87">
        <v>1</v>
      </c>
      <c r="E87">
        <v>481</v>
      </c>
      <c r="F87">
        <f t="shared" si="3"/>
        <v>481</v>
      </c>
      <c r="G87" t="s">
        <v>19475</v>
      </c>
      <c r="H87">
        <v>481</v>
      </c>
      <c r="I87">
        <f t="shared" si="4"/>
        <v>0</v>
      </c>
      <c r="J87">
        <v>100.01</v>
      </c>
      <c r="K87">
        <f t="shared" si="5"/>
        <v>48104.810000000005</v>
      </c>
    </row>
    <row r="88" spans="1:11" x14ac:dyDescent="0.2">
      <c r="F88">
        <f t="shared" si="3"/>
        <v>0</v>
      </c>
      <c r="I88">
        <f t="shared" si="4"/>
        <v>0</v>
      </c>
      <c r="K88">
        <f t="shared" si="5"/>
        <v>0</v>
      </c>
    </row>
    <row r="89" spans="1:11" x14ac:dyDescent="0.2">
      <c r="F89">
        <f t="shared" si="3"/>
        <v>0</v>
      </c>
      <c r="I89">
        <f t="shared" si="4"/>
        <v>0</v>
      </c>
      <c r="K89">
        <f t="shared" si="5"/>
        <v>0</v>
      </c>
    </row>
    <row r="90" spans="1:11" x14ac:dyDescent="0.2">
      <c r="A90" t="s">
        <v>19123</v>
      </c>
      <c r="B90" t="s">
        <v>19186</v>
      </c>
      <c r="C90" s="110" t="s">
        <v>19188</v>
      </c>
      <c r="D90">
        <v>1</v>
      </c>
      <c r="E90">
        <v>481</v>
      </c>
      <c r="F90">
        <f t="shared" si="3"/>
        <v>481</v>
      </c>
      <c r="G90" t="s">
        <v>19475</v>
      </c>
      <c r="H90">
        <v>481</v>
      </c>
      <c r="I90">
        <f t="shared" si="4"/>
        <v>0</v>
      </c>
      <c r="J90">
        <v>87.2</v>
      </c>
      <c r="K90">
        <f t="shared" si="5"/>
        <v>41943.200000000004</v>
      </c>
    </row>
    <row r="91" spans="1:11" x14ac:dyDescent="0.2">
      <c r="F91">
        <f t="shared" si="3"/>
        <v>0</v>
      </c>
      <c r="I91">
        <f t="shared" si="4"/>
        <v>0</v>
      </c>
      <c r="K91">
        <f t="shared" si="5"/>
        <v>0</v>
      </c>
    </row>
    <row r="92" spans="1:11" x14ac:dyDescent="0.2">
      <c r="F92">
        <f t="shared" si="3"/>
        <v>0</v>
      </c>
      <c r="I92">
        <f t="shared" si="4"/>
        <v>0</v>
      </c>
      <c r="K92">
        <f t="shared" si="5"/>
        <v>0</v>
      </c>
    </row>
    <row r="93" spans="1:11" x14ac:dyDescent="0.2">
      <c r="A93" t="s">
        <v>19123</v>
      </c>
      <c r="B93" t="s">
        <v>19189</v>
      </c>
      <c r="C93" s="110" t="s">
        <v>19190</v>
      </c>
      <c r="D93">
        <v>1</v>
      </c>
      <c r="E93">
        <v>597</v>
      </c>
      <c r="F93">
        <f t="shared" si="3"/>
        <v>597</v>
      </c>
      <c r="G93" t="s">
        <v>19412</v>
      </c>
      <c r="H93">
        <v>592</v>
      </c>
      <c r="I93">
        <f t="shared" si="4"/>
        <v>5</v>
      </c>
      <c r="J93">
        <v>88.64</v>
      </c>
      <c r="K93">
        <f t="shared" si="5"/>
        <v>52474.879999999997</v>
      </c>
    </row>
    <row r="94" spans="1:11" x14ac:dyDescent="0.2">
      <c r="F94">
        <f t="shared" si="3"/>
        <v>0</v>
      </c>
      <c r="I94">
        <f t="shared" si="4"/>
        <v>0</v>
      </c>
      <c r="K94">
        <f t="shared" si="5"/>
        <v>0</v>
      </c>
    </row>
    <row r="95" spans="1:11" x14ac:dyDescent="0.2">
      <c r="F95">
        <f t="shared" si="3"/>
        <v>0</v>
      </c>
      <c r="I95">
        <f t="shared" si="4"/>
        <v>0</v>
      </c>
      <c r="K95">
        <f t="shared" si="5"/>
        <v>0</v>
      </c>
    </row>
    <row r="96" spans="1:11" x14ac:dyDescent="0.2">
      <c r="A96" t="s">
        <v>19123</v>
      </c>
      <c r="B96" t="s">
        <v>19191</v>
      </c>
      <c r="C96" s="110" t="s">
        <v>19192</v>
      </c>
      <c r="D96">
        <v>1</v>
      </c>
      <c r="E96">
        <v>597</v>
      </c>
      <c r="F96">
        <f t="shared" si="3"/>
        <v>597</v>
      </c>
      <c r="G96" t="s">
        <v>19612</v>
      </c>
      <c r="H96">
        <v>587</v>
      </c>
      <c r="I96">
        <f t="shared" si="4"/>
        <v>10</v>
      </c>
      <c r="J96">
        <v>89.14</v>
      </c>
      <c r="K96">
        <f t="shared" si="5"/>
        <v>52325.18</v>
      </c>
    </row>
    <row r="97" spans="1:11" x14ac:dyDescent="0.2">
      <c r="F97">
        <f t="shared" si="3"/>
        <v>0</v>
      </c>
      <c r="I97">
        <f t="shared" si="4"/>
        <v>0</v>
      </c>
      <c r="K97">
        <f t="shared" si="5"/>
        <v>0</v>
      </c>
    </row>
    <row r="98" spans="1:11" x14ac:dyDescent="0.2">
      <c r="F98">
        <f t="shared" si="3"/>
        <v>0</v>
      </c>
      <c r="I98">
        <f t="shared" si="4"/>
        <v>0</v>
      </c>
      <c r="K98">
        <f t="shared" si="5"/>
        <v>0</v>
      </c>
    </row>
    <row r="99" spans="1:11" x14ac:dyDescent="0.2">
      <c r="A99" t="s">
        <v>19123</v>
      </c>
      <c r="B99" t="s">
        <v>19193</v>
      </c>
      <c r="C99" s="110" t="s">
        <v>19194</v>
      </c>
      <c r="D99">
        <v>1</v>
      </c>
      <c r="E99">
        <v>576</v>
      </c>
      <c r="F99">
        <f t="shared" si="3"/>
        <v>576</v>
      </c>
      <c r="G99" t="s">
        <v>19632</v>
      </c>
      <c r="H99">
        <v>572</v>
      </c>
      <c r="I99">
        <f t="shared" si="4"/>
        <v>4</v>
      </c>
      <c r="J99">
        <v>106.84</v>
      </c>
      <c r="K99">
        <f t="shared" si="5"/>
        <v>61112.480000000003</v>
      </c>
    </row>
    <row r="100" spans="1:11" x14ac:dyDescent="0.2">
      <c r="F100">
        <f t="shared" si="3"/>
        <v>0</v>
      </c>
      <c r="I100">
        <f t="shared" si="4"/>
        <v>0</v>
      </c>
      <c r="K100">
        <f t="shared" si="5"/>
        <v>0</v>
      </c>
    </row>
    <row r="101" spans="1:11" x14ac:dyDescent="0.2">
      <c r="F101">
        <f t="shared" si="3"/>
        <v>0</v>
      </c>
      <c r="I101">
        <f t="shared" si="4"/>
        <v>0</v>
      </c>
      <c r="K101">
        <f t="shared" si="5"/>
        <v>0</v>
      </c>
    </row>
    <row r="102" spans="1:11" x14ac:dyDescent="0.2">
      <c r="A102" t="s">
        <v>19288</v>
      </c>
      <c r="B102" t="s">
        <v>18600</v>
      </c>
      <c r="C102" s="110" t="s">
        <v>18605</v>
      </c>
      <c r="D102">
        <v>1</v>
      </c>
      <c r="E102">
        <v>500</v>
      </c>
      <c r="F102">
        <f t="shared" si="3"/>
        <v>500</v>
      </c>
      <c r="G102" t="s">
        <v>19732</v>
      </c>
      <c r="H102">
        <v>495</v>
      </c>
      <c r="I102">
        <f t="shared" si="4"/>
        <v>5</v>
      </c>
      <c r="J102">
        <v>90.72</v>
      </c>
      <c r="K102">
        <f t="shared" si="5"/>
        <v>44906.400000000001</v>
      </c>
    </row>
    <row r="103" spans="1:11" x14ac:dyDescent="0.2">
      <c r="F103">
        <f t="shared" si="3"/>
        <v>0</v>
      </c>
      <c r="I103">
        <f t="shared" si="4"/>
        <v>0</v>
      </c>
      <c r="K103">
        <f t="shared" si="5"/>
        <v>0</v>
      </c>
    </row>
    <row r="104" spans="1:11" x14ac:dyDescent="0.2">
      <c r="F104">
        <f t="shared" si="3"/>
        <v>0</v>
      </c>
      <c r="I104">
        <f t="shared" si="4"/>
        <v>0</v>
      </c>
      <c r="K104">
        <f t="shared" si="5"/>
        <v>0</v>
      </c>
    </row>
    <row r="105" spans="1:11" x14ac:dyDescent="0.2">
      <c r="A105" t="s">
        <v>19288</v>
      </c>
      <c r="B105" t="s">
        <v>18600</v>
      </c>
      <c r="C105" s="110" t="s">
        <v>18604</v>
      </c>
      <c r="D105">
        <v>1</v>
      </c>
      <c r="E105">
        <v>570</v>
      </c>
      <c r="F105">
        <f t="shared" si="3"/>
        <v>570</v>
      </c>
      <c r="G105" t="s">
        <v>19666</v>
      </c>
      <c r="H105">
        <v>601</v>
      </c>
      <c r="I105">
        <f t="shared" si="4"/>
        <v>-31</v>
      </c>
      <c r="J105">
        <v>89.65</v>
      </c>
      <c r="K105">
        <f t="shared" si="5"/>
        <v>53879.65</v>
      </c>
    </row>
    <row r="106" spans="1:11" x14ac:dyDescent="0.2">
      <c r="F106">
        <f t="shared" si="3"/>
        <v>0</v>
      </c>
      <c r="I106">
        <f t="shared" si="4"/>
        <v>0</v>
      </c>
      <c r="K106">
        <f t="shared" si="5"/>
        <v>0</v>
      </c>
    </row>
    <row r="107" spans="1:11" x14ac:dyDescent="0.2">
      <c r="F107">
        <f t="shared" si="3"/>
        <v>0</v>
      </c>
      <c r="I107">
        <f t="shared" si="4"/>
        <v>0</v>
      </c>
      <c r="K107">
        <f t="shared" si="5"/>
        <v>0</v>
      </c>
    </row>
    <row r="108" spans="1:11" x14ac:dyDescent="0.2">
      <c r="A108" t="s">
        <v>19288</v>
      </c>
      <c r="B108" t="s">
        <v>19336</v>
      </c>
      <c r="C108" s="110" t="s">
        <v>19338</v>
      </c>
      <c r="D108">
        <v>1</v>
      </c>
      <c r="E108">
        <v>700</v>
      </c>
      <c r="F108">
        <f t="shared" si="3"/>
        <v>700</v>
      </c>
      <c r="G108" t="s">
        <v>19954</v>
      </c>
      <c r="H108">
        <v>707</v>
      </c>
      <c r="I108">
        <f t="shared" si="4"/>
        <v>-7</v>
      </c>
      <c r="J108">
        <v>80.44</v>
      </c>
      <c r="K108">
        <f t="shared" si="5"/>
        <v>56871.08</v>
      </c>
    </row>
    <row r="109" spans="1:11" x14ac:dyDescent="0.2">
      <c r="F109">
        <f t="shared" si="3"/>
        <v>0</v>
      </c>
      <c r="I109">
        <f t="shared" si="4"/>
        <v>0</v>
      </c>
      <c r="K109">
        <f t="shared" si="5"/>
        <v>0</v>
      </c>
    </row>
    <row r="110" spans="1:11" x14ac:dyDescent="0.2">
      <c r="F110">
        <f t="shared" si="3"/>
        <v>0</v>
      </c>
      <c r="I110">
        <f t="shared" si="4"/>
        <v>0</v>
      </c>
      <c r="K110">
        <f t="shared" si="5"/>
        <v>0</v>
      </c>
    </row>
    <row r="111" spans="1:11" x14ac:dyDescent="0.2">
      <c r="A111" t="s">
        <v>19288</v>
      </c>
      <c r="B111" t="s">
        <v>19336</v>
      </c>
      <c r="C111" s="110" t="s">
        <v>19339</v>
      </c>
      <c r="D111">
        <v>1</v>
      </c>
      <c r="E111">
        <v>700</v>
      </c>
      <c r="F111">
        <f t="shared" si="3"/>
        <v>700</v>
      </c>
      <c r="G111" t="s">
        <v>19916</v>
      </c>
      <c r="H111">
        <v>704</v>
      </c>
      <c r="I111">
        <f t="shared" si="4"/>
        <v>-4</v>
      </c>
      <c r="J111">
        <v>84.59</v>
      </c>
      <c r="K111">
        <f t="shared" si="5"/>
        <v>59551.360000000001</v>
      </c>
    </row>
    <row r="112" spans="1:11" x14ac:dyDescent="0.2">
      <c r="F112">
        <f t="shared" si="3"/>
        <v>0</v>
      </c>
      <c r="I112">
        <f t="shared" si="4"/>
        <v>0</v>
      </c>
      <c r="K112">
        <f t="shared" si="5"/>
        <v>0</v>
      </c>
    </row>
    <row r="113" spans="1:11" x14ac:dyDescent="0.2">
      <c r="F113">
        <f t="shared" si="3"/>
        <v>0</v>
      </c>
      <c r="I113">
        <f t="shared" si="4"/>
        <v>0</v>
      </c>
      <c r="K113">
        <f t="shared" si="5"/>
        <v>0</v>
      </c>
    </row>
    <row r="114" spans="1:11" x14ac:dyDescent="0.2">
      <c r="A114" t="s">
        <v>19288</v>
      </c>
      <c r="B114" t="s">
        <v>18600</v>
      </c>
      <c r="C114" s="110" t="s">
        <v>19340</v>
      </c>
      <c r="D114">
        <v>1</v>
      </c>
      <c r="E114">
        <v>700</v>
      </c>
      <c r="F114">
        <f t="shared" si="3"/>
        <v>700</v>
      </c>
      <c r="G114" t="s">
        <v>19632</v>
      </c>
      <c r="H114">
        <v>710</v>
      </c>
      <c r="I114">
        <f t="shared" si="4"/>
        <v>-10</v>
      </c>
      <c r="J114">
        <v>80.81</v>
      </c>
      <c r="K114">
        <f t="shared" si="5"/>
        <v>57375.1</v>
      </c>
    </row>
    <row r="115" spans="1:11" x14ac:dyDescent="0.2">
      <c r="F115">
        <f t="shared" si="3"/>
        <v>0</v>
      </c>
      <c r="I115">
        <f t="shared" si="4"/>
        <v>0</v>
      </c>
      <c r="K115">
        <f t="shared" si="5"/>
        <v>0</v>
      </c>
    </row>
    <row r="116" spans="1:11" x14ac:dyDescent="0.2">
      <c r="F116">
        <f t="shared" si="3"/>
        <v>0</v>
      </c>
      <c r="I116">
        <f t="shared" si="4"/>
        <v>0</v>
      </c>
      <c r="K116">
        <f t="shared" si="5"/>
        <v>0</v>
      </c>
    </row>
    <row r="117" spans="1:11" x14ac:dyDescent="0.2">
      <c r="A117" t="s">
        <v>19288</v>
      </c>
      <c r="B117" t="s">
        <v>19336</v>
      </c>
      <c r="C117" s="110" t="s">
        <v>19341</v>
      </c>
      <c r="D117">
        <v>1</v>
      </c>
      <c r="E117">
        <v>700</v>
      </c>
      <c r="F117">
        <f t="shared" si="3"/>
        <v>700</v>
      </c>
      <c r="G117" t="s">
        <v>19823</v>
      </c>
      <c r="H117">
        <v>705</v>
      </c>
      <c r="I117">
        <f t="shared" si="4"/>
        <v>-5</v>
      </c>
      <c r="J117">
        <v>79.69</v>
      </c>
      <c r="K117">
        <f t="shared" si="5"/>
        <v>56181.45</v>
      </c>
    </row>
    <row r="118" spans="1:11" x14ac:dyDescent="0.2">
      <c r="F118">
        <f t="shared" si="3"/>
        <v>0</v>
      </c>
      <c r="I118">
        <f t="shared" si="4"/>
        <v>0</v>
      </c>
      <c r="K118">
        <f t="shared" si="5"/>
        <v>0</v>
      </c>
    </row>
    <row r="119" spans="1:11" x14ac:dyDescent="0.2">
      <c r="F119">
        <f t="shared" si="3"/>
        <v>0</v>
      </c>
      <c r="I119">
        <f t="shared" si="4"/>
        <v>0</v>
      </c>
      <c r="K119">
        <f t="shared" si="5"/>
        <v>0</v>
      </c>
    </row>
    <row r="120" spans="1:11" x14ac:dyDescent="0.2">
      <c r="A120" t="s">
        <v>19288</v>
      </c>
      <c r="B120" t="s">
        <v>18600</v>
      </c>
      <c r="C120" s="110" t="s">
        <v>18606</v>
      </c>
      <c r="D120">
        <v>1</v>
      </c>
      <c r="E120">
        <v>570</v>
      </c>
      <c r="F120">
        <f t="shared" si="3"/>
        <v>570</v>
      </c>
      <c r="G120" t="s">
        <v>20028</v>
      </c>
      <c r="H120">
        <v>568</v>
      </c>
      <c r="I120">
        <f t="shared" si="4"/>
        <v>2</v>
      </c>
      <c r="J120">
        <v>71.069999999999993</v>
      </c>
      <c r="K120">
        <f t="shared" si="5"/>
        <v>40367.759999999995</v>
      </c>
    </row>
    <row r="121" spans="1:11" x14ac:dyDescent="0.2">
      <c r="F121">
        <f t="shared" si="3"/>
        <v>0</v>
      </c>
      <c r="I121">
        <f t="shared" si="4"/>
        <v>0</v>
      </c>
      <c r="K121">
        <f t="shared" si="5"/>
        <v>0</v>
      </c>
    </row>
    <row r="122" spans="1:11" x14ac:dyDescent="0.2">
      <c r="F122">
        <f t="shared" si="3"/>
        <v>0</v>
      </c>
      <c r="I122">
        <f t="shared" si="4"/>
        <v>0</v>
      </c>
      <c r="K122">
        <f t="shared" si="5"/>
        <v>0</v>
      </c>
    </row>
    <row r="123" spans="1:11" x14ac:dyDescent="0.2">
      <c r="A123" t="s">
        <v>19288</v>
      </c>
      <c r="B123" t="s">
        <v>19337</v>
      </c>
      <c r="C123" s="110" t="s">
        <v>19342</v>
      </c>
      <c r="D123">
        <v>1</v>
      </c>
      <c r="E123">
        <v>491</v>
      </c>
      <c r="F123">
        <f t="shared" si="3"/>
        <v>491</v>
      </c>
      <c r="G123" t="s">
        <v>19789</v>
      </c>
      <c r="H123">
        <v>491</v>
      </c>
      <c r="I123">
        <f t="shared" si="4"/>
        <v>0</v>
      </c>
      <c r="J123">
        <v>76.34</v>
      </c>
      <c r="K123">
        <f t="shared" si="5"/>
        <v>37482.94</v>
      </c>
    </row>
    <row r="124" spans="1:11" x14ac:dyDescent="0.2">
      <c r="F124">
        <f t="shared" si="3"/>
        <v>0</v>
      </c>
      <c r="I124">
        <f t="shared" si="4"/>
        <v>0</v>
      </c>
      <c r="K124">
        <f t="shared" si="5"/>
        <v>0</v>
      </c>
    </row>
    <row r="125" spans="1:11" x14ac:dyDescent="0.2">
      <c r="F125">
        <f t="shared" si="3"/>
        <v>0</v>
      </c>
      <c r="I125">
        <f t="shared" si="4"/>
        <v>0</v>
      </c>
      <c r="K125">
        <f t="shared" si="5"/>
        <v>0</v>
      </c>
    </row>
    <row r="126" spans="1:11" x14ac:dyDescent="0.2">
      <c r="A126" t="s">
        <v>19288</v>
      </c>
      <c r="B126" t="s">
        <v>19337</v>
      </c>
      <c r="C126" s="110" t="s">
        <v>18515</v>
      </c>
      <c r="D126">
        <v>1</v>
      </c>
      <c r="E126">
        <v>489</v>
      </c>
      <c r="F126">
        <f t="shared" si="3"/>
        <v>489</v>
      </c>
      <c r="G126" t="s">
        <v>19541</v>
      </c>
      <c r="H126">
        <v>489</v>
      </c>
      <c r="I126">
        <f t="shared" si="4"/>
        <v>0</v>
      </c>
      <c r="J126">
        <v>72.17</v>
      </c>
      <c r="K126">
        <f t="shared" si="5"/>
        <v>35291.129999999997</v>
      </c>
    </row>
    <row r="127" spans="1:11" x14ac:dyDescent="0.2">
      <c r="F127">
        <f t="shared" si="3"/>
        <v>0</v>
      </c>
      <c r="I127">
        <f t="shared" si="4"/>
        <v>0</v>
      </c>
      <c r="K127">
        <f t="shared" si="5"/>
        <v>0</v>
      </c>
    </row>
    <row r="128" spans="1:11" x14ac:dyDescent="0.2">
      <c r="F128">
        <f t="shared" si="3"/>
        <v>0</v>
      </c>
      <c r="I128">
        <f t="shared" si="4"/>
        <v>0</v>
      </c>
      <c r="K128">
        <f t="shared" si="5"/>
        <v>0</v>
      </c>
    </row>
    <row r="129" spans="1:11" x14ac:dyDescent="0.2">
      <c r="A129" t="s">
        <v>19494</v>
      </c>
      <c r="B129" t="s">
        <v>19186</v>
      </c>
      <c r="C129" s="110" t="s">
        <v>17555</v>
      </c>
      <c r="D129">
        <v>1</v>
      </c>
      <c r="E129">
        <v>600</v>
      </c>
      <c r="F129">
        <f t="shared" si="3"/>
        <v>600</v>
      </c>
      <c r="G129" t="s">
        <v>20028</v>
      </c>
      <c r="H129">
        <v>466</v>
      </c>
      <c r="I129">
        <f t="shared" si="4"/>
        <v>134</v>
      </c>
      <c r="J129">
        <v>114.3</v>
      </c>
      <c r="K129">
        <f t="shared" si="5"/>
        <v>53263.799999999996</v>
      </c>
    </row>
    <row r="130" spans="1:11" x14ac:dyDescent="0.2">
      <c r="F130">
        <f t="shared" si="3"/>
        <v>0</v>
      </c>
      <c r="I130">
        <f t="shared" si="4"/>
        <v>0</v>
      </c>
      <c r="K130">
        <f t="shared" si="5"/>
        <v>0</v>
      </c>
    </row>
    <row r="131" spans="1:11" x14ac:dyDescent="0.2">
      <c r="F131">
        <f t="shared" si="3"/>
        <v>0</v>
      </c>
      <c r="I131">
        <f t="shared" si="4"/>
        <v>0</v>
      </c>
      <c r="K131">
        <f t="shared" si="5"/>
        <v>0</v>
      </c>
    </row>
    <row r="132" spans="1:11" x14ac:dyDescent="0.2">
      <c r="A132" t="s">
        <v>19494</v>
      </c>
      <c r="B132" t="s">
        <v>19507</v>
      </c>
      <c r="C132" s="110" t="s">
        <v>18130</v>
      </c>
      <c r="D132">
        <v>1</v>
      </c>
      <c r="E132">
        <v>535</v>
      </c>
      <c r="F132">
        <f t="shared" si="3"/>
        <v>535</v>
      </c>
      <c r="G132" t="s">
        <v>20040</v>
      </c>
      <c r="H132">
        <v>535</v>
      </c>
      <c r="I132">
        <f t="shared" si="4"/>
        <v>0</v>
      </c>
      <c r="J132">
        <v>107.7</v>
      </c>
      <c r="K132">
        <f t="shared" si="5"/>
        <v>57619.5</v>
      </c>
    </row>
    <row r="133" spans="1:11" x14ac:dyDescent="0.2">
      <c r="F133">
        <f t="shared" si="3"/>
        <v>0</v>
      </c>
      <c r="I133">
        <f t="shared" si="4"/>
        <v>0</v>
      </c>
      <c r="K133">
        <f t="shared" si="5"/>
        <v>0</v>
      </c>
    </row>
    <row r="134" spans="1:11" x14ac:dyDescent="0.2">
      <c r="F134">
        <f t="shared" si="3"/>
        <v>0</v>
      </c>
      <c r="I134">
        <f t="shared" si="4"/>
        <v>0</v>
      </c>
      <c r="K134">
        <f>H134*J134</f>
        <v>0</v>
      </c>
    </row>
    <row r="135" spans="1:11" x14ac:dyDescent="0.2">
      <c r="A135" t="s">
        <v>19494</v>
      </c>
      <c r="B135" t="s">
        <v>19508</v>
      </c>
      <c r="C135" s="110" t="s">
        <v>18817</v>
      </c>
      <c r="D135">
        <v>1</v>
      </c>
      <c r="E135">
        <v>514</v>
      </c>
      <c r="F135">
        <f t="shared" ref="F135:F198" si="6">D135*E135</f>
        <v>514</v>
      </c>
      <c r="G135" t="s">
        <v>20102</v>
      </c>
      <c r="H135">
        <v>512</v>
      </c>
      <c r="I135">
        <f t="shared" ref="I135:I198" si="7">F135-H135</f>
        <v>2</v>
      </c>
      <c r="J135">
        <v>131.94</v>
      </c>
      <c r="K135">
        <f t="shared" ref="K135:K198" si="8">H135*J135</f>
        <v>67553.279999999999</v>
      </c>
    </row>
    <row r="136" spans="1:11" x14ac:dyDescent="0.2">
      <c r="F136">
        <f t="shared" si="6"/>
        <v>0</v>
      </c>
      <c r="I136">
        <f t="shared" si="7"/>
        <v>0</v>
      </c>
      <c r="K136">
        <f t="shared" si="8"/>
        <v>0</v>
      </c>
    </row>
    <row r="137" spans="1:11" x14ac:dyDescent="0.2">
      <c r="F137">
        <f t="shared" si="6"/>
        <v>0</v>
      </c>
      <c r="I137">
        <f t="shared" si="7"/>
        <v>0</v>
      </c>
      <c r="K137">
        <f t="shared" si="8"/>
        <v>0</v>
      </c>
    </row>
    <row r="138" spans="1:11" x14ac:dyDescent="0.2">
      <c r="A138" t="s">
        <v>19494</v>
      </c>
      <c r="B138" t="s">
        <v>19509</v>
      </c>
      <c r="C138" s="110" t="s">
        <v>18125</v>
      </c>
      <c r="D138">
        <v>1</v>
      </c>
      <c r="E138">
        <v>472</v>
      </c>
      <c r="F138">
        <f t="shared" si="6"/>
        <v>472</v>
      </c>
      <c r="G138" t="s">
        <v>20040</v>
      </c>
      <c r="H138">
        <v>470</v>
      </c>
      <c r="I138">
        <f t="shared" si="7"/>
        <v>2</v>
      </c>
      <c r="J138">
        <v>99.5</v>
      </c>
      <c r="K138">
        <f t="shared" si="8"/>
        <v>46765</v>
      </c>
    </row>
    <row r="139" spans="1:11" x14ac:dyDescent="0.2">
      <c r="F139">
        <f t="shared" si="6"/>
        <v>0</v>
      </c>
      <c r="I139">
        <f t="shared" si="7"/>
        <v>0</v>
      </c>
      <c r="K139">
        <f t="shared" si="8"/>
        <v>0</v>
      </c>
    </row>
    <row r="140" spans="1:11" x14ac:dyDescent="0.2">
      <c r="F140">
        <f t="shared" si="6"/>
        <v>0</v>
      </c>
      <c r="I140">
        <f t="shared" si="7"/>
        <v>0</v>
      </c>
      <c r="K140">
        <f t="shared" si="8"/>
        <v>0</v>
      </c>
    </row>
    <row r="141" spans="1:11" x14ac:dyDescent="0.2">
      <c r="A141" t="s">
        <v>19494</v>
      </c>
      <c r="B141" t="s">
        <v>19510</v>
      </c>
      <c r="C141" t="s">
        <v>18125</v>
      </c>
      <c r="D141">
        <v>1</v>
      </c>
      <c r="E141">
        <v>472</v>
      </c>
      <c r="F141">
        <f t="shared" si="6"/>
        <v>472</v>
      </c>
      <c r="G141" t="s">
        <v>20375</v>
      </c>
      <c r="H141">
        <v>470</v>
      </c>
      <c r="I141">
        <f t="shared" si="7"/>
        <v>2</v>
      </c>
      <c r="J141">
        <v>108</v>
      </c>
      <c r="K141">
        <f t="shared" si="8"/>
        <v>50760</v>
      </c>
    </row>
    <row r="142" spans="1:11" x14ac:dyDescent="0.2">
      <c r="F142">
        <f t="shared" si="6"/>
        <v>0</v>
      </c>
      <c r="I142">
        <f t="shared" si="7"/>
        <v>0</v>
      </c>
      <c r="K142">
        <f t="shared" si="8"/>
        <v>0</v>
      </c>
    </row>
    <row r="143" spans="1:11" x14ac:dyDescent="0.2">
      <c r="F143">
        <f t="shared" si="6"/>
        <v>0</v>
      </c>
      <c r="I143">
        <f t="shared" si="7"/>
        <v>0</v>
      </c>
      <c r="K143">
        <f t="shared" si="8"/>
        <v>0</v>
      </c>
    </row>
    <row r="144" spans="1:11" x14ac:dyDescent="0.2">
      <c r="A144" t="s">
        <v>19494</v>
      </c>
      <c r="B144" t="s">
        <v>19511</v>
      </c>
      <c r="C144" t="s">
        <v>18007</v>
      </c>
      <c r="D144">
        <v>1</v>
      </c>
      <c r="E144">
        <v>720</v>
      </c>
      <c r="F144">
        <f t="shared" si="6"/>
        <v>720</v>
      </c>
      <c r="G144" t="s">
        <v>20465</v>
      </c>
      <c r="H144">
        <v>716</v>
      </c>
      <c r="I144">
        <f t="shared" si="7"/>
        <v>4</v>
      </c>
      <c r="J144">
        <v>82.4</v>
      </c>
      <c r="K144">
        <f t="shared" si="8"/>
        <v>58998.400000000001</v>
      </c>
    </row>
    <row r="145" spans="1:11" x14ac:dyDescent="0.2">
      <c r="F145">
        <f t="shared" si="6"/>
        <v>0</v>
      </c>
      <c r="I145">
        <f t="shared" si="7"/>
        <v>0</v>
      </c>
      <c r="K145">
        <f t="shared" si="8"/>
        <v>0</v>
      </c>
    </row>
    <row r="146" spans="1:11" x14ac:dyDescent="0.2">
      <c r="F146">
        <f t="shared" si="6"/>
        <v>0</v>
      </c>
      <c r="I146">
        <f t="shared" si="7"/>
        <v>0</v>
      </c>
      <c r="K146">
        <f t="shared" si="8"/>
        <v>0</v>
      </c>
    </row>
    <row r="147" spans="1:11" x14ac:dyDescent="0.2">
      <c r="A147" t="s">
        <v>19494</v>
      </c>
      <c r="B147" t="s">
        <v>19512</v>
      </c>
      <c r="C147" t="s">
        <v>19513</v>
      </c>
      <c r="D147">
        <v>1</v>
      </c>
      <c r="E147">
        <v>720</v>
      </c>
      <c r="F147">
        <f t="shared" si="6"/>
        <v>720</v>
      </c>
      <c r="G147" t="s">
        <v>20268</v>
      </c>
      <c r="H147">
        <v>714</v>
      </c>
      <c r="I147">
        <f t="shared" si="7"/>
        <v>6</v>
      </c>
      <c r="J147">
        <v>103.24</v>
      </c>
      <c r="K147">
        <f t="shared" si="8"/>
        <v>73713.36</v>
      </c>
    </row>
    <row r="148" spans="1:11" x14ac:dyDescent="0.2">
      <c r="F148">
        <f t="shared" si="6"/>
        <v>0</v>
      </c>
      <c r="I148">
        <f t="shared" si="7"/>
        <v>0</v>
      </c>
      <c r="K148">
        <f t="shared" si="8"/>
        <v>0</v>
      </c>
    </row>
    <row r="149" spans="1:11" x14ac:dyDescent="0.2">
      <c r="F149">
        <f t="shared" si="6"/>
        <v>0</v>
      </c>
      <c r="I149">
        <f t="shared" si="7"/>
        <v>0</v>
      </c>
      <c r="K149">
        <f t="shared" si="8"/>
        <v>0</v>
      </c>
    </row>
    <row r="150" spans="1:11" x14ac:dyDescent="0.2">
      <c r="A150" t="s">
        <v>19494</v>
      </c>
      <c r="B150" t="s">
        <v>19514</v>
      </c>
      <c r="C150" t="s">
        <v>19513</v>
      </c>
      <c r="D150">
        <v>1</v>
      </c>
      <c r="E150">
        <v>720</v>
      </c>
      <c r="F150">
        <f t="shared" si="6"/>
        <v>720</v>
      </c>
      <c r="G150" t="s">
        <v>20202</v>
      </c>
      <c r="H150">
        <v>718</v>
      </c>
      <c r="I150">
        <f t="shared" si="7"/>
        <v>2</v>
      </c>
      <c r="J150">
        <v>108.44</v>
      </c>
      <c r="K150">
        <f t="shared" si="8"/>
        <v>77859.92</v>
      </c>
    </row>
    <row r="151" spans="1:11" x14ac:dyDescent="0.2">
      <c r="F151">
        <f t="shared" si="6"/>
        <v>0</v>
      </c>
      <c r="I151">
        <f t="shared" si="7"/>
        <v>0</v>
      </c>
      <c r="K151">
        <f t="shared" si="8"/>
        <v>0</v>
      </c>
    </row>
    <row r="152" spans="1:11" x14ac:dyDescent="0.2">
      <c r="F152">
        <f t="shared" si="6"/>
        <v>0</v>
      </c>
      <c r="I152">
        <f t="shared" si="7"/>
        <v>0</v>
      </c>
      <c r="K152">
        <f t="shared" si="8"/>
        <v>0</v>
      </c>
    </row>
    <row r="153" spans="1:11" x14ac:dyDescent="0.2">
      <c r="A153" t="s">
        <v>19308</v>
      </c>
      <c r="B153" t="s">
        <v>19607</v>
      </c>
      <c r="C153" s="110" t="s">
        <v>19608</v>
      </c>
      <c r="D153">
        <v>1</v>
      </c>
      <c r="E153">
        <v>554</v>
      </c>
      <c r="F153">
        <f t="shared" si="6"/>
        <v>554</v>
      </c>
      <c r="G153" t="s">
        <v>19568</v>
      </c>
      <c r="H153">
        <v>554</v>
      </c>
      <c r="I153">
        <f t="shared" si="7"/>
        <v>0</v>
      </c>
      <c r="J153">
        <v>74.819999999999993</v>
      </c>
      <c r="K153">
        <f t="shared" si="8"/>
        <v>41450.28</v>
      </c>
    </row>
    <row r="154" spans="1:11" x14ac:dyDescent="0.2">
      <c r="F154">
        <f t="shared" si="6"/>
        <v>0</v>
      </c>
      <c r="I154">
        <f t="shared" si="7"/>
        <v>0</v>
      </c>
      <c r="K154">
        <f t="shared" si="8"/>
        <v>0</v>
      </c>
    </row>
    <row r="155" spans="1:11" x14ac:dyDescent="0.2">
      <c r="F155">
        <f t="shared" si="6"/>
        <v>0</v>
      </c>
      <c r="I155">
        <f t="shared" si="7"/>
        <v>0</v>
      </c>
      <c r="K155">
        <f t="shared" si="8"/>
        <v>0</v>
      </c>
    </row>
    <row r="156" spans="1:11" x14ac:dyDescent="0.2">
      <c r="A156" t="s">
        <v>19308</v>
      </c>
      <c r="B156" t="s">
        <v>19607</v>
      </c>
      <c r="C156" s="110" t="s">
        <v>19609</v>
      </c>
      <c r="D156">
        <v>1</v>
      </c>
      <c r="E156">
        <v>554</v>
      </c>
      <c r="F156">
        <f t="shared" si="6"/>
        <v>554</v>
      </c>
      <c r="G156" t="s">
        <v>19642</v>
      </c>
      <c r="H156">
        <v>554</v>
      </c>
      <c r="I156">
        <f t="shared" si="7"/>
        <v>0</v>
      </c>
      <c r="J156">
        <v>80.19</v>
      </c>
      <c r="K156">
        <f t="shared" si="8"/>
        <v>44425.26</v>
      </c>
    </row>
    <row r="157" spans="1:11" x14ac:dyDescent="0.2">
      <c r="F157">
        <f t="shared" si="6"/>
        <v>0</v>
      </c>
      <c r="I157">
        <f t="shared" si="7"/>
        <v>0</v>
      </c>
      <c r="K157">
        <f t="shared" si="8"/>
        <v>0</v>
      </c>
    </row>
    <row r="158" spans="1:11" x14ac:dyDescent="0.2">
      <c r="F158">
        <f t="shared" si="6"/>
        <v>0</v>
      </c>
      <c r="I158">
        <f t="shared" si="7"/>
        <v>0</v>
      </c>
      <c r="K158">
        <f t="shared" si="8"/>
        <v>0</v>
      </c>
    </row>
    <row r="159" spans="1:11" x14ac:dyDescent="0.2">
      <c r="A159" t="s">
        <v>19308</v>
      </c>
      <c r="B159" t="s">
        <v>19607</v>
      </c>
      <c r="C159" s="110" t="s">
        <v>19610</v>
      </c>
      <c r="D159">
        <v>1</v>
      </c>
      <c r="E159">
        <v>554</v>
      </c>
      <c r="F159">
        <f t="shared" si="6"/>
        <v>554</v>
      </c>
      <c r="G159" t="s">
        <v>19568</v>
      </c>
      <c r="H159">
        <v>556</v>
      </c>
      <c r="I159">
        <f t="shared" si="7"/>
        <v>-2</v>
      </c>
      <c r="J159">
        <v>87.99</v>
      </c>
      <c r="K159">
        <f t="shared" si="8"/>
        <v>48922.439999999995</v>
      </c>
    </row>
    <row r="160" spans="1:11" x14ac:dyDescent="0.2">
      <c r="F160">
        <f t="shared" si="6"/>
        <v>0</v>
      </c>
      <c r="I160">
        <f t="shared" si="7"/>
        <v>0</v>
      </c>
      <c r="K160">
        <f t="shared" si="8"/>
        <v>0</v>
      </c>
    </row>
    <row r="161" spans="1:11" x14ac:dyDescent="0.2">
      <c r="F161">
        <f t="shared" si="6"/>
        <v>0</v>
      </c>
      <c r="I161">
        <f t="shared" si="7"/>
        <v>0</v>
      </c>
      <c r="K161">
        <f t="shared" si="8"/>
        <v>0</v>
      </c>
    </row>
    <row r="162" spans="1:11" x14ac:dyDescent="0.2">
      <c r="A162" t="s">
        <v>19888</v>
      </c>
      <c r="B162" t="s">
        <v>19902</v>
      </c>
      <c r="C162" t="s">
        <v>19903</v>
      </c>
      <c r="D162">
        <v>1</v>
      </c>
      <c r="E162">
        <v>594</v>
      </c>
      <c r="F162">
        <f t="shared" si="6"/>
        <v>594</v>
      </c>
      <c r="G162" t="s">
        <v>20506</v>
      </c>
      <c r="H162">
        <v>588</v>
      </c>
      <c r="I162">
        <f t="shared" si="7"/>
        <v>6</v>
      </c>
      <c r="J162">
        <v>81.349999999999994</v>
      </c>
      <c r="K162">
        <f t="shared" si="8"/>
        <v>47833.799999999996</v>
      </c>
    </row>
    <row r="163" spans="1:11" x14ac:dyDescent="0.2">
      <c r="F163">
        <f t="shared" si="6"/>
        <v>0</v>
      </c>
      <c r="I163">
        <f t="shared" si="7"/>
        <v>0</v>
      </c>
      <c r="K163">
        <f t="shared" si="8"/>
        <v>0</v>
      </c>
    </row>
    <row r="164" spans="1:11" x14ac:dyDescent="0.2">
      <c r="F164">
        <f t="shared" si="6"/>
        <v>0</v>
      </c>
      <c r="I164">
        <f t="shared" si="7"/>
        <v>0</v>
      </c>
      <c r="K164">
        <f t="shared" si="8"/>
        <v>0</v>
      </c>
    </row>
    <row r="165" spans="1:11" x14ac:dyDescent="0.2">
      <c r="A165" t="s">
        <v>19888</v>
      </c>
      <c r="B165" t="s">
        <v>19904</v>
      </c>
      <c r="C165" t="s">
        <v>19905</v>
      </c>
      <c r="D165">
        <v>1</v>
      </c>
      <c r="E165">
        <v>285</v>
      </c>
      <c r="F165">
        <f t="shared" si="6"/>
        <v>285</v>
      </c>
      <c r="G165" t="s">
        <v>20375</v>
      </c>
      <c r="H165">
        <v>285</v>
      </c>
      <c r="I165">
        <f t="shared" si="7"/>
        <v>0</v>
      </c>
      <c r="J165">
        <v>91.38</v>
      </c>
      <c r="K165">
        <f t="shared" si="8"/>
        <v>26043.3</v>
      </c>
    </row>
    <row r="166" spans="1:11" x14ac:dyDescent="0.2">
      <c r="F166">
        <f t="shared" si="6"/>
        <v>0</v>
      </c>
      <c r="I166">
        <f t="shared" si="7"/>
        <v>0</v>
      </c>
      <c r="K166">
        <f t="shared" si="8"/>
        <v>0</v>
      </c>
    </row>
    <row r="167" spans="1:11" x14ac:dyDescent="0.2">
      <c r="F167">
        <f t="shared" si="6"/>
        <v>0</v>
      </c>
      <c r="I167">
        <f t="shared" si="7"/>
        <v>0</v>
      </c>
      <c r="K167">
        <f t="shared" si="8"/>
        <v>0</v>
      </c>
    </row>
    <row r="168" spans="1:11" x14ac:dyDescent="0.2">
      <c r="A168" t="s">
        <v>19888</v>
      </c>
      <c r="B168" t="s">
        <v>19914</v>
      </c>
      <c r="C168" t="s">
        <v>19906</v>
      </c>
      <c r="D168">
        <v>1</v>
      </c>
      <c r="E168">
        <v>285</v>
      </c>
      <c r="F168">
        <f t="shared" si="6"/>
        <v>285</v>
      </c>
      <c r="G168" t="s">
        <v>20551</v>
      </c>
      <c r="H168">
        <v>282</v>
      </c>
      <c r="I168">
        <f t="shared" si="7"/>
        <v>3</v>
      </c>
      <c r="J168">
        <v>81.42</v>
      </c>
      <c r="K168">
        <f t="shared" si="8"/>
        <v>22960.44</v>
      </c>
    </row>
    <row r="169" spans="1:11" x14ac:dyDescent="0.2">
      <c r="F169">
        <f t="shared" si="6"/>
        <v>0</v>
      </c>
      <c r="I169">
        <f t="shared" si="7"/>
        <v>0</v>
      </c>
      <c r="K169">
        <f t="shared" si="8"/>
        <v>0</v>
      </c>
    </row>
    <row r="170" spans="1:11" x14ac:dyDescent="0.2">
      <c r="F170">
        <f t="shared" si="6"/>
        <v>0</v>
      </c>
      <c r="I170">
        <f t="shared" si="7"/>
        <v>0</v>
      </c>
      <c r="K170">
        <f t="shared" si="8"/>
        <v>0</v>
      </c>
    </row>
    <row r="171" spans="1:11" x14ac:dyDescent="0.2">
      <c r="A171" t="s">
        <v>19888</v>
      </c>
      <c r="B171" t="s">
        <v>19907</v>
      </c>
      <c r="C171" t="s">
        <v>19908</v>
      </c>
      <c r="D171">
        <v>1</v>
      </c>
      <c r="E171">
        <v>284</v>
      </c>
      <c r="F171">
        <f t="shared" si="6"/>
        <v>284</v>
      </c>
      <c r="G171" t="s">
        <v>20268</v>
      </c>
      <c r="H171">
        <v>284</v>
      </c>
      <c r="I171">
        <f t="shared" si="7"/>
        <v>0</v>
      </c>
      <c r="J171">
        <v>90.56</v>
      </c>
      <c r="K171">
        <f t="shared" si="8"/>
        <v>25719.040000000001</v>
      </c>
    </row>
    <row r="172" spans="1:11" x14ac:dyDescent="0.2">
      <c r="F172">
        <f t="shared" si="6"/>
        <v>0</v>
      </c>
      <c r="I172">
        <f t="shared" si="7"/>
        <v>0</v>
      </c>
      <c r="K172">
        <f t="shared" si="8"/>
        <v>0</v>
      </c>
    </row>
    <row r="173" spans="1:11" x14ac:dyDescent="0.2">
      <c r="F173">
        <f t="shared" si="6"/>
        <v>0</v>
      </c>
      <c r="I173">
        <f t="shared" si="7"/>
        <v>0</v>
      </c>
      <c r="K173">
        <f t="shared" si="8"/>
        <v>0</v>
      </c>
    </row>
    <row r="174" spans="1:11" x14ac:dyDescent="0.2">
      <c r="A174" t="s">
        <v>19888</v>
      </c>
      <c r="B174" t="s">
        <v>19909</v>
      </c>
      <c r="C174" t="s">
        <v>19910</v>
      </c>
      <c r="D174">
        <v>1</v>
      </c>
      <c r="E174">
        <v>284</v>
      </c>
      <c r="F174">
        <f t="shared" si="6"/>
        <v>284</v>
      </c>
      <c r="G174" t="s">
        <v>20375</v>
      </c>
      <c r="H174">
        <v>285</v>
      </c>
      <c r="I174">
        <f t="shared" si="7"/>
        <v>-1</v>
      </c>
      <c r="J174">
        <v>83.54</v>
      </c>
      <c r="K174">
        <f t="shared" si="8"/>
        <v>23808.9</v>
      </c>
    </row>
    <row r="175" spans="1:11" x14ac:dyDescent="0.2">
      <c r="F175">
        <f t="shared" si="6"/>
        <v>0</v>
      </c>
      <c r="I175">
        <f t="shared" si="7"/>
        <v>0</v>
      </c>
      <c r="K175">
        <f t="shared" si="8"/>
        <v>0</v>
      </c>
    </row>
    <row r="176" spans="1:11" x14ac:dyDescent="0.2">
      <c r="F176">
        <f t="shared" si="6"/>
        <v>0</v>
      </c>
      <c r="I176">
        <f t="shared" si="7"/>
        <v>0</v>
      </c>
      <c r="K176">
        <f t="shared" si="8"/>
        <v>0</v>
      </c>
    </row>
    <row r="177" spans="1:11" x14ac:dyDescent="0.2">
      <c r="A177" t="s">
        <v>19888</v>
      </c>
      <c r="B177" t="s">
        <v>19911</v>
      </c>
      <c r="C177" t="s">
        <v>19912</v>
      </c>
      <c r="D177">
        <v>1</v>
      </c>
      <c r="E177">
        <v>299</v>
      </c>
      <c r="F177">
        <f t="shared" si="6"/>
        <v>299</v>
      </c>
      <c r="G177" t="s">
        <v>20506</v>
      </c>
      <c r="H177">
        <v>298</v>
      </c>
      <c r="I177">
        <f t="shared" si="7"/>
        <v>1</v>
      </c>
      <c r="J177">
        <v>79.099999999999994</v>
      </c>
      <c r="K177">
        <f t="shared" si="8"/>
        <v>23571.8</v>
      </c>
    </row>
    <row r="178" spans="1:11" x14ac:dyDescent="0.2">
      <c r="F178">
        <f t="shared" si="6"/>
        <v>0</v>
      </c>
      <c r="I178">
        <f t="shared" si="7"/>
        <v>0</v>
      </c>
      <c r="K178">
        <f t="shared" si="8"/>
        <v>0</v>
      </c>
    </row>
    <row r="179" spans="1:11" x14ac:dyDescent="0.2">
      <c r="F179">
        <f t="shared" si="6"/>
        <v>0</v>
      </c>
      <c r="I179">
        <f t="shared" si="7"/>
        <v>0</v>
      </c>
      <c r="K179">
        <f t="shared" si="8"/>
        <v>0</v>
      </c>
    </row>
    <row r="180" spans="1:11" x14ac:dyDescent="0.2">
      <c r="A180" t="s">
        <v>19888</v>
      </c>
      <c r="B180" t="s">
        <v>19913</v>
      </c>
      <c r="C180" t="s">
        <v>19915</v>
      </c>
      <c r="D180">
        <v>1</v>
      </c>
      <c r="E180">
        <v>299</v>
      </c>
      <c r="F180">
        <f t="shared" si="6"/>
        <v>299</v>
      </c>
      <c r="G180" t="s">
        <v>20536</v>
      </c>
      <c r="H180">
        <v>298</v>
      </c>
      <c r="I180">
        <f t="shared" si="7"/>
        <v>1</v>
      </c>
      <c r="J180">
        <v>101.14</v>
      </c>
      <c r="K180">
        <f t="shared" si="8"/>
        <v>30139.72</v>
      </c>
    </row>
    <row r="181" spans="1:11" x14ac:dyDescent="0.2">
      <c r="F181">
        <f t="shared" si="6"/>
        <v>0</v>
      </c>
      <c r="I181">
        <f t="shared" si="7"/>
        <v>0</v>
      </c>
      <c r="K181">
        <f t="shared" si="8"/>
        <v>0</v>
      </c>
    </row>
    <row r="182" spans="1:11" x14ac:dyDescent="0.2">
      <c r="F182">
        <f t="shared" si="6"/>
        <v>0</v>
      </c>
      <c r="I182">
        <f t="shared" si="7"/>
        <v>0</v>
      </c>
      <c r="K182">
        <f t="shared" si="8"/>
        <v>0</v>
      </c>
    </row>
    <row r="183" spans="1:11" x14ac:dyDescent="0.2">
      <c r="A183" t="s">
        <v>20099</v>
      </c>
      <c r="B183" t="s">
        <v>20100</v>
      </c>
      <c r="C183" t="s">
        <v>19188</v>
      </c>
      <c r="D183">
        <v>1</v>
      </c>
      <c r="E183">
        <v>700</v>
      </c>
      <c r="F183">
        <f t="shared" si="6"/>
        <v>700</v>
      </c>
      <c r="I183">
        <f t="shared" si="7"/>
        <v>700</v>
      </c>
      <c r="K183">
        <f t="shared" si="8"/>
        <v>0</v>
      </c>
    </row>
    <row r="184" spans="1:11" x14ac:dyDescent="0.2">
      <c r="F184">
        <f t="shared" si="6"/>
        <v>0</v>
      </c>
      <c r="I184">
        <f t="shared" si="7"/>
        <v>0</v>
      </c>
      <c r="K184">
        <f t="shared" si="8"/>
        <v>0</v>
      </c>
    </row>
    <row r="185" spans="1:11" x14ac:dyDescent="0.2">
      <c r="F185">
        <f t="shared" si="6"/>
        <v>0</v>
      </c>
      <c r="I185">
        <f t="shared" si="7"/>
        <v>0</v>
      </c>
      <c r="K185">
        <f t="shared" si="8"/>
        <v>0</v>
      </c>
    </row>
    <row r="186" spans="1:11" x14ac:dyDescent="0.2">
      <c r="A186" t="s">
        <v>20099</v>
      </c>
      <c r="B186" t="s">
        <v>20101</v>
      </c>
      <c r="C186" t="s">
        <v>19188</v>
      </c>
      <c r="D186">
        <v>1</v>
      </c>
      <c r="E186">
        <v>700</v>
      </c>
      <c r="F186">
        <f t="shared" si="6"/>
        <v>700</v>
      </c>
      <c r="G186" t="s">
        <v>20663</v>
      </c>
      <c r="H186">
        <v>705</v>
      </c>
      <c r="I186">
        <f t="shared" si="7"/>
        <v>-5</v>
      </c>
      <c r="J186">
        <v>96.1</v>
      </c>
      <c r="K186">
        <f t="shared" si="8"/>
        <v>67750.5</v>
      </c>
    </row>
    <row r="187" spans="1:11" x14ac:dyDescent="0.2">
      <c r="F187">
        <f t="shared" si="6"/>
        <v>0</v>
      </c>
      <c r="I187">
        <f t="shared" si="7"/>
        <v>0</v>
      </c>
      <c r="K187">
        <f t="shared" si="8"/>
        <v>0</v>
      </c>
    </row>
    <row r="188" spans="1:11" x14ac:dyDescent="0.2">
      <c r="F188">
        <f t="shared" si="6"/>
        <v>0</v>
      </c>
      <c r="I188">
        <f t="shared" si="7"/>
        <v>0</v>
      </c>
      <c r="K188">
        <f t="shared" si="8"/>
        <v>0</v>
      </c>
    </row>
    <row r="189" spans="1:11" x14ac:dyDescent="0.2">
      <c r="A189" t="s">
        <v>20183</v>
      </c>
      <c r="B189" t="s">
        <v>20186</v>
      </c>
      <c r="C189" t="s">
        <v>20187</v>
      </c>
      <c r="D189">
        <v>1</v>
      </c>
      <c r="E189">
        <v>400</v>
      </c>
      <c r="F189">
        <f t="shared" si="6"/>
        <v>400</v>
      </c>
      <c r="G189" t="s">
        <v>20665</v>
      </c>
      <c r="H189">
        <v>400</v>
      </c>
      <c r="I189">
        <f t="shared" si="7"/>
        <v>0</v>
      </c>
      <c r="J189">
        <v>90.51</v>
      </c>
      <c r="K189">
        <f t="shared" si="8"/>
        <v>36204</v>
      </c>
    </row>
    <row r="190" spans="1:11" x14ac:dyDescent="0.2">
      <c r="F190">
        <f t="shared" si="6"/>
        <v>0</v>
      </c>
      <c r="I190">
        <f t="shared" si="7"/>
        <v>0</v>
      </c>
      <c r="K190">
        <f t="shared" si="8"/>
        <v>0</v>
      </c>
    </row>
    <row r="191" spans="1:11" x14ac:dyDescent="0.2">
      <c r="F191">
        <f t="shared" si="6"/>
        <v>0</v>
      </c>
      <c r="I191">
        <f t="shared" si="7"/>
        <v>0</v>
      </c>
      <c r="K191">
        <f t="shared" si="8"/>
        <v>0</v>
      </c>
    </row>
    <row r="192" spans="1:11" x14ac:dyDescent="0.2">
      <c r="A192" t="s">
        <v>20183</v>
      </c>
      <c r="B192" t="s">
        <v>20188</v>
      </c>
      <c r="C192" t="s">
        <v>20189</v>
      </c>
      <c r="D192">
        <v>1</v>
      </c>
      <c r="E192">
        <v>400</v>
      </c>
      <c r="F192">
        <f t="shared" si="6"/>
        <v>400</v>
      </c>
      <c r="G192" t="s">
        <v>20731</v>
      </c>
      <c r="H192">
        <v>396</v>
      </c>
      <c r="I192">
        <f t="shared" si="7"/>
        <v>4</v>
      </c>
      <c r="J192">
        <v>82.03</v>
      </c>
      <c r="K192">
        <f t="shared" si="8"/>
        <v>32483.88</v>
      </c>
    </row>
    <row r="193" spans="1:11" x14ac:dyDescent="0.2">
      <c r="F193">
        <f t="shared" si="6"/>
        <v>0</v>
      </c>
      <c r="I193">
        <f t="shared" si="7"/>
        <v>0</v>
      </c>
      <c r="K193">
        <f t="shared" si="8"/>
        <v>0</v>
      </c>
    </row>
    <row r="194" spans="1:11" x14ac:dyDescent="0.2">
      <c r="F194">
        <f t="shared" si="6"/>
        <v>0</v>
      </c>
      <c r="I194">
        <f t="shared" si="7"/>
        <v>0</v>
      </c>
      <c r="K194">
        <f t="shared" si="8"/>
        <v>0</v>
      </c>
    </row>
    <row r="195" spans="1:11" x14ac:dyDescent="0.2">
      <c r="A195" t="s">
        <v>20183</v>
      </c>
      <c r="B195" t="s">
        <v>20190</v>
      </c>
      <c r="C195" t="s">
        <v>20191</v>
      </c>
      <c r="D195">
        <v>1</v>
      </c>
      <c r="E195">
        <v>400</v>
      </c>
      <c r="F195">
        <f t="shared" si="6"/>
        <v>400</v>
      </c>
      <c r="G195" t="s">
        <v>20611</v>
      </c>
      <c r="H195">
        <v>397</v>
      </c>
      <c r="I195">
        <f t="shared" si="7"/>
        <v>3</v>
      </c>
      <c r="J195">
        <v>91.1</v>
      </c>
      <c r="K195">
        <f t="shared" si="8"/>
        <v>36166.699999999997</v>
      </c>
    </row>
    <row r="196" spans="1:11" x14ac:dyDescent="0.2">
      <c r="F196">
        <f t="shared" si="6"/>
        <v>0</v>
      </c>
      <c r="I196">
        <f t="shared" si="7"/>
        <v>0</v>
      </c>
      <c r="K196">
        <f t="shared" si="8"/>
        <v>0</v>
      </c>
    </row>
    <row r="197" spans="1:11" x14ac:dyDescent="0.2">
      <c r="F197">
        <f t="shared" si="6"/>
        <v>0</v>
      </c>
      <c r="I197">
        <f t="shared" si="7"/>
        <v>0</v>
      </c>
      <c r="K197">
        <f t="shared" si="8"/>
        <v>0</v>
      </c>
    </row>
    <row r="198" spans="1:11" x14ac:dyDescent="0.2">
      <c r="A198" t="s">
        <v>20183</v>
      </c>
      <c r="B198" t="s">
        <v>20192</v>
      </c>
      <c r="C198" t="s">
        <v>20193</v>
      </c>
      <c r="D198">
        <v>1</v>
      </c>
      <c r="E198">
        <v>400</v>
      </c>
      <c r="F198">
        <f t="shared" si="6"/>
        <v>400</v>
      </c>
      <c r="G198" t="s">
        <v>20606</v>
      </c>
      <c r="H198">
        <v>400</v>
      </c>
      <c r="I198">
        <f t="shared" si="7"/>
        <v>0</v>
      </c>
      <c r="J198">
        <v>96.92</v>
      </c>
      <c r="K198">
        <f t="shared" si="8"/>
        <v>38768</v>
      </c>
    </row>
    <row r="199" spans="1:11" x14ac:dyDescent="0.2">
      <c r="F199">
        <f t="shared" ref="F199:F262" si="9">D199*E199</f>
        <v>0</v>
      </c>
      <c r="I199">
        <f t="shared" ref="I199:I262" si="10">F199-H199</f>
        <v>0</v>
      </c>
      <c r="K199">
        <f t="shared" ref="K199:K262" si="11">H199*J199</f>
        <v>0</v>
      </c>
    </row>
    <row r="200" spans="1:11" x14ac:dyDescent="0.2">
      <c r="F200">
        <f t="shared" si="9"/>
        <v>0</v>
      </c>
      <c r="I200">
        <f t="shared" si="10"/>
        <v>0</v>
      </c>
      <c r="K200">
        <f t="shared" si="11"/>
        <v>0</v>
      </c>
    </row>
    <row r="201" spans="1:11" x14ac:dyDescent="0.2">
      <c r="A201" t="s">
        <v>20183</v>
      </c>
      <c r="B201" t="s">
        <v>20190</v>
      </c>
      <c r="C201" t="s">
        <v>20194</v>
      </c>
      <c r="D201">
        <v>1</v>
      </c>
      <c r="E201">
        <v>400</v>
      </c>
      <c r="F201">
        <f t="shared" si="9"/>
        <v>400</v>
      </c>
      <c r="G201" t="s">
        <v>20693</v>
      </c>
      <c r="H201">
        <v>399</v>
      </c>
      <c r="I201">
        <f t="shared" si="10"/>
        <v>1</v>
      </c>
      <c r="J201">
        <v>101.03</v>
      </c>
      <c r="K201">
        <f t="shared" si="11"/>
        <v>40310.97</v>
      </c>
    </row>
    <row r="202" spans="1:11" x14ac:dyDescent="0.2">
      <c r="F202">
        <f t="shared" si="9"/>
        <v>0</v>
      </c>
      <c r="I202">
        <f t="shared" si="10"/>
        <v>0</v>
      </c>
      <c r="K202">
        <f t="shared" si="11"/>
        <v>0</v>
      </c>
    </row>
    <row r="203" spans="1:11" x14ac:dyDescent="0.2">
      <c r="F203">
        <f t="shared" si="9"/>
        <v>0</v>
      </c>
      <c r="I203">
        <f t="shared" si="10"/>
        <v>0</v>
      </c>
      <c r="K203">
        <f t="shared" si="11"/>
        <v>0</v>
      </c>
    </row>
    <row r="204" spans="1:11" x14ac:dyDescent="0.2">
      <c r="A204" t="s">
        <v>20183</v>
      </c>
      <c r="B204" t="s">
        <v>20196</v>
      </c>
      <c r="C204" t="s">
        <v>20195</v>
      </c>
      <c r="D204">
        <v>1</v>
      </c>
      <c r="E204">
        <v>400</v>
      </c>
      <c r="F204">
        <f t="shared" si="9"/>
        <v>400</v>
      </c>
      <c r="I204">
        <f t="shared" si="10"/>
        <v>400</v>
      </c>
      <c r="K204">
        <f t="shared" si="11"/>
        <v>0</v>
      </c>
    </row>
    <row r="205" spans="1:11" x14ac:dyDescent="0.2">
      <c r="F205">
        <f t="shared" si="9"/>
        <v>0</v>
      </c>
      <c r="I205">
        <f t="shared" si="10"/>
        <v>0</v>
      </c>
      <c r="K205">
        <f t="shared" si="11"/>
        <v>0</v>
      </c>
    </row>
    <row r="206" spans="1:11" x14ac:dyDescent="0.2">
      <c r="F206">
        <f t="shared" si="9"/>
        <v>0</v>
      </c>
      <c r="I206">
        <f t="shared" si="10"/>
        <v>0</v>
      </c>
      <c r="K206">
        <f t="shared" si="11"/>
        <v>0</v>
      </c>
    </row>
    <row r="207" spans="1:11" x14ac:dyDescent="0.2">
      <c r="A207" t="s">
        <v>20332</v>
      </c>
      <c r="B207" t="s">
        <v>20333</v>
      </c>
      <c r="C207" t="s">
        <v>20334</v>
      </c>
      <c r="D207">
        <v>1</v>
      </c>
      <c r="E207">
        <v>469</v>
      </c>
      <c r="F207">
        <f t="shared" si="9"/>
        <v>469</v>
      </c>
      <c r="I207">
        <f t="shared" si="10"/>
        <v>469</v>
      </c>
      <c r="K207">
        <f t="shared" si="11"/>
        <v>0</v>
      </c>
    </row>
    <row r="208" spans="1:11" x14ac:dyDescent="0.2">
      <c r="F208">
        <f t="shared" si="9"/>
        <v>0</v>
      </c>
      <c r="I208">
        <f t="shared" si="10"/>
        <v>0</v>
      </c>
      <c r="K208">
        <f t="shared" si="11"/>
        <v>0</v>
      </c>
    </row>
    <row r="209" spans="1:11" x14ac:dyDescent="0.2">
      <c r="F209">
        <f t="shared" si="9"/>
        <v>0</v>
      </c>
      <c r="I209">
        <f t="shared" si="10"/>
        <v>0</v>
      </c>
      <c r="K209">
        <f t="shared" si="11"/>
        <v>0</v>
      </c>
    </row>
    <row r="210" spans="1:11" x14ac:dyDescent="0.2">
      <c r="A210" t="s">
        <v>20332</v>
      </c>
      <c r="B210" t="s">
        <v>20335</v>
      </c>
      <c r="C210" t="s">
        <v>20336</v>
      </c>
      <c r="D210">
        <v>1</v>
      </c>
      <c r="E210">
        <v>340</v>
      </c>
      <c r="F210">
        <f t="shared" si="9"/>
        <v>340</v>
      </c>
      <c r="I210">
        <f t="shared" si="10"/>
        <v>340</v>
      </c>
      <c r="K210">
        <f t="shared" si="11"/>
        <v>0</v>
      </c>
    </row>
    <row r="211" spans="1:11" x14ac:dyDescent="0.2">
      <c r="F211">
        <f t="shared" si="9"/>
        <v>0</v>
      </c>
      <c r="I211">
        <f t="shared" si="10"/>
        <v>0</v>
      </c>
      <c r="K211">
        <f t="shared" si="11"/>
        <v>0</v>
      </c>
    </row>
    <row r="212" spans="1:11" x14ac:dyDescent="0.2">
      <c r="F212">
        <f t="shared" si="9"/>
        <v>0</v>
      </c>
      <c r="I212">
        <f t="shared" si="10"/>
        <v>0</v>
      </c>
      <c r="K212">
        <f t="shared" si="11"/>
        <v>0</v>
      </c>
    </row>
    <row r="213" spans="1:11" x14ac:dyDescent="0.2">
      <c r="A213" t="s">
        <v>20332</v>
      </c>
      <c r="B213" t="s">
        <v>20337</v>
      </c>
      <c r="C213" t="s">
        <v>20338</v>
      </c>
      <c r="D213">
        <v>1</v>
      </c>
      <c r="E213">
        <v>610</v>
      </c>
      <c r="F213">
        <f t="shared" si="9"/>
        <v>610</v>
      </c>
      <c r="I213">
        <f t="shared" si="10"/>
        <v>610</v>
      </c>
      <c r="K213">
        <f t="shared" si="11"/>
        <v>0</v>
      </c>
    </row>
    <row r="214" spans="1:11" x14ac:dyDescent="0.2">
      <c r="F214">
        <f t="shared" si="9"/>
        <v>0</v>
      </c>
      <c r="I214">
        <f t="shared" si="10"/>
        <v>0</v>
      </c>
      <c r="K214">
        <f t="shared" si="11"/>
        <v>0</v>
      </c>
    </row>
    <row r="215" spans="1:11" x14ac:dyDescent="0.2">
      <c r="F215">
        <f t="shared" si="9"/>
        <v>0</v>
      </c>
      <c r="I215">
        <f t="shared" si="10"/>
        <v>0</v>
      </c>
      <c r="K215">
        <f t="shared" si="11"/>
        <v>0</v>
      </c>
    </row>
    <row r="216" spans="1:11" x14ac:dyDescent="0.2">
      <c r="A216" t="s">
        <v>20332</v>
      </c>
      <c r="B216" t="s">
        <v>20339</v>
      </c>
      <c r="C216" t="s">
        <v>20340</v>
      </c>
      <c r="D216">
        <v>1</v>
      </c>
      <c r="E216">
        <v>610</v>
      </c>
      <c r="F216">
        <f t="shared" si="9"/>
        <v>610</v>
      </c>
      <c r="I216">
        <f t="shared" si="10"/>
        <v>610</v>
      </c>
      <c r="K216">
        <f t="shared" si="11"/>
        <v>0</v>
      </c>
    </row>
    <row r="217" spans="1:11" x14ac:dyDescent="0.2">
      <c r="F217">
        <f t="shared" si="9"/>
        <v>0</v>
      </c>
      <c r="I217">
        <f t="shared" si="10"/>
        <v>0</v>
      </c>
      <c r="K217">
        <f t="shared" si="11"/>
        <v>0</v>
      </c>
    </row>
    <row r="218" spans="1:11" x14ac:dyDescent="0.2">
      <c r="F218">
        <f t="shared" si="9"/>
        <v>0</v>
      </c>
      <c r="I218">
        <f t="shared" si="10"/>
        <v>0</v>
      </c>
      <c r="K218">
        <f t="shared" si="11"/>
        <v>0</v>
      </c>
    </row>
    <row r="219" spans="1:11" x14ac:dyDescent="0.2">
      <c r="A219" t="s">
        <v>20332</v>
      </c>
      <c r="B219" t="s">
        <v>20348</v>
      </c>
      <c r="C219" t="s">
        <v>20349</v>
      </c>
      <c r="D219">
        <v>1</v>
      </c>
      <c r="E219">
        <v>495</v>
      </c>
      <c r="F219">
        <f t="shared" si="9"/>
        <v>495</v>
      </c>
      <c r="I219">
        <f t="shared" si="10"/>
        <v>495</v>
      </c>
      <c r="K219">
        <f t="shared" si="11"/>
        <v>0</v>
      </c>
    </row>
    <row r="220" spans="1:11" x14ac:dyDescent="0.2">
      <c r="F220">
        <f t="shared" si="9"/>
        <v>0</v>
      </c>
      <c r="I220">
        <f t="shared" si="10"/>
        <v>0</v>
      </c>
      <c r="K220">
        <f t="shared" si="11"/>
        <v>0</v>
      </c>
    </row>
    <row r="221" spans="1:11" x14ac:dyDescent="0.2">
      <c r="F221">
        <f t="shared" si="9"/>
        <v>0</v>
      </c>
      <c r="I221">
        <f t="shared" si="10"/>
        <v>0</v>
      </c>
      <c r="K221">
        <f t="shared" si="11"/>
        <v>0</v>
      </c>
    </row>
    <row r="222" spans="1:11" x14ac:dyDescent="0.2">
      <c r="A222" t="s">
        <v>20332</v>
      </c>
      <c r="B222" t="s">
        <v>20341</v>
      </c>
      <c r="C222" t="s">
        <v>20342</v>
      </c>
      <c r="D222">
        <v>1</v>
      </c>
      <c r="E222">
        <v>450</v>
      </c>
      <c r="F222">
        <f t="shared" si="9"/>
        <v>450</v>
      </c>
      <c r="I222">
        <f t="shared" si="10"/>
        <v>450</v>
      </c>
      <c r="K222">
        <f t="shared" si="11"/>
        <v>0</v>
      </c>
    </row>
    <row r="223" spans="1:11" x14ac:dyDescent="0.2">
      <c r="F223">
        <f t="shared" si="9"/>
        <v>0</v>
      </c>
      <c r="I223">
        <f t="shared" si="10"/>
        <v>0</v>
      </c>
      <c r="K223">
        <f t="shared" si="11"/>
        <v>0</v>
      </c>
    </row>
    <row r="224" spans="1:11" x14ac:dyDescent="0.2">
      <c r="F224">
        <f t="shared" si="9"/>
        <v>0</v>
      </c>
      <c r="I224">
        <f t="shared" si="10"/>
        <v>0</v>
      </c>
      <c r="K224">
        <f t="shared" si="11"/>
        <v>0</v>
      </c>
    </row>
    <row r="225" spans="1:11" x14ac:dyDescent="0.2">
      <c r="A225" t="s">
        <v>20332</v>
      </c>
      <c r="B225" t="s">
        <v>20341</v>
      </c>
      <c r="C225" t="s">
        <v>20343</v>
      </c>
      <c r="D225">
        <v>1</v>
      </c>
      <c r="E225">
        <v>450</v>
      </c>
      <c r="F225">
        <f t="shared" si="9"/>
        <v>450</v>
      </c>
      <c r="I225">
        <f t="shared" si="10"/>
        <v>450</v>
      </c>
      <c r="K225">
        <f t="shared" si="11"/>
        <v>0</v>
      </c>
    </row>
    <row r="226" spans="1:11" x14ac:dyDescent="0.2">
      <c r="F226">
        <f t="shared" si="9"/>
        <v>0</v>
      </c>
      <c r="I226">
        <f t="shared" si="10"/>
        <v>0</v>
      </c>
      <c r="K226">
        <f t="shared" si="11"/>
        <v>0</v>
      </c>
    </row>
    <row r="227" spans="1:11" x14ac:dyDescent="0.2">
      <c r="F227">
        <f t="shared" si="9"/>
        <v>0</v>
      </c>
      <c r="I227">
        <f t="shared" si="10"/>
        <v>0</v>
      </c>
      <c r="K227">
        <f t="shared" si="11"/>
        <v>0</v>
      </c>
    </row>
    <row r="228" spans="1:11" x14ac:dyDescent="0.2">
      <c r="A228" t="s">
        <v>20332</v>
      </c>
      <c r="B228" t="s">
        <v>20344</v>
      </c>
      <c r="C228" t="s">
        <v>20345</v>
      </c>
      <c r="D228">
        <v>1</v>
      </c>
      <c r="E228">
        <v>665</v>
      </c>
      <c r="F228">
        <f t="shared" si="9"/>
        <v>665</v>
      </c>
      <c r="I228">
        <f t="shared" si="10"/>
        <v>665</v>
      </c>
      <c r="K228">
        <f t="shared" si="11"/>
        <v>0</v>
      </c>
    </row>
    <row r="229" spans="1:11" x14ac:dyDescent="0.2">
      <c r="F229">
        <f t="shared" si="9"/>
        <v>0</v>
      </c>
      <c r="I229">
        <f t="shared" si="10"/>
        <v>0</v>
      </c>
      <c r="K229">
        <f t="shared" si="11"/>
        <v>0</v>
      </c>
    </row>
    <row r="230" spans="1:11" x14ac:dyDescent="0.2">
      <c r="F230">
        <f t="shared" si="9"/>
        <v>0</v>
      </c>
      <c r="I230">
        <f t="shared" si="10"/>
        <v>0</v>
      </c>
      <c r="K230">
        <f t="shared" si="11"/>
        <v>0</v>
      </c>
    </row>
    <row r="231" spans="1:11" x14ac:dyDescent="0.2">
      <c r="A231" t="s">
        <v>20332</v>
      </c>
      <c r="B231" t="s">
        <v>20346</v>
      </c>
      <c r="C231" t="s">
        <v>20347</v>
      </c>
      <c r="D231">
        <v>1</v>
      </c>
      <c r="E231">
        <v>665</v>
      </c>
      <c r="F231">
        <f t="shared" si="9"/>
        <v>665</v>
      </c>
      <c r="I231">
        <f t="shared" si="10"/>
        <v>665</v>
      </c>
      <c r="K231">
        <f t="shared" si="11"/>
        <v>0</v>
      </c>
    </row>
    <row r="232" spans="1:11" x14ac:dyDescent="0.2">
      <c r="F232">
        <f t="shared" si="9"/>
        <v>0</v>
      </c>
      <c r="I232">
        <f t="shared" si="10"/>
        <v>0</v>
      </c>
      <c r="K232">
        <f t="shared" si="11"/>
        <v>0</v>
      </c>
    </row>
    <row r="233" spans="1:11" x14ac:dyDescent="0.2">
      <c r="F233">
        <f t="shared" si="9"/>
        <v>0</v>
      </c>
      <c r="I233">
        <f t="shared" si="10"/>
        <v>0</v>
      </c>
      <c r="K233">
        <f t="shared" si="11"/>
        <v>0</v>
      </c>
    </row>
    <row r="234" spans="1:11" x14ac:dyDescent="0.2">
      <c r="A234" t="s">
        <v>20741</v>
      </c>
      <c r="B234" t="s">
        <v>19337</v>
      </c>
      <c r="C234" t="s">
        <v>18515</v>
      </c>
      <c r="D234">
        <v>1</v>
      </c>
      <c r="E234">
        <v>300</v>
      </c>
      <c r="F234">
        <f t="shared" si="9"/>
        <v>300</v>
      </c>
      <c r="I234">
        <f t="shared" si="10"/>
        <v>300</v>
      </c>
      <c r="K234">
        <f t="shared" si="11"/>
        <v>0</v>
      </c>
    </row>
    <row r="235" spans="1:11" x14ac:dyDescent="0.2">
      <c r="F235">
        <f t="shared" si="9"/>
        <v>0</v>
      </c>
      <c r="I235">
        <f t="shared" si="10"/>
        <v>0</v>
      </c>
      <c r="K235">
        <f t="shared" si="11"/>
        <v>0</v>
      </c>
    </row>
    <row r="236" spans="1:11" x14ac:dyDescent="0.2">
      <c r="F236">
        <f t="shared" si="9"/>
        <v>0</v>
      </c>
      <c r="I236">
        <f t="shared" si="10"/>
        <v>0</v>
      </c>
      <c r="K236">
        <f t="shared" si="11"/>
        <v>0</v>
      </c>
    </row>
    <row r="237" spans="1:11" x14ac:dyDescent="0.2">
      <c r="A237" t="s">
        <v>20741</v>
      </c>
      <c r="B237" t="s">
        <v>19337</v>
      </c>
      <c r="C237" t="s">
        <v>20742</v>
      </c>
      <c r="D237">
        <v>1</v>
      </c>
      <c r="E237">
        <v>300</v>
      </c>
      <c r="F237">
        <f t="shared" si="9"/>
        <v>300</v>
      </c>
      <c r="I237">
        <f t="shared" si="10"/>
        <v>300</v>
      </c>
      <c r="K237">
        <f t="shared" si="11"/>
        <v>0</v>
      </c>
    </row>
    <row r="238" spans="1:11" x14ac:dyDescent="0.2">
      <c r="F238">
        <f t="shared" si="9"/>
        <v>0</v>
      </c>
      <c r="I238">
        <f t="shared" si="10"/>
        <v>0</v>
      </c>
      <c r="K238">
        <f t="shared" si="11"/>
        <v>0</v>
      </c>
    </row>
    <row r="239" spans="1:11" x14ac:dyDescent="0.2">
      <c r="F239">
        <f t="shared" si="9"/>
        <v>0</v>
      </c>
      <c r="I239">
        <f t="shared" si="10"/>
        <v>0</v>
      </c>
      <c r="K239">
        <f t="shared" si="11"/>
        <v>0</v>
      </c>
    </row>
    <row r="240" spans="1:11" x14ac:dyDescent="0.2">
      <c r="A240" t="s">
        <v>20741</v>
      </c>
      <c r="B240" t="s">
        <v>19337</v>
      </c>
      <c r="C240" t="s">
        <v>20743</v>
      </c>
      <c r="D240">
        <v>1</v>
      </c>
      <c r="E240">
        <v>300</v>
      </c>
      <c r="F240">
        <f t="shared" si="9"/>
        <v>300</v>
      </c>
      <c r="I240">
        <f t="shared" si="10"/>
        <v>300</v>
      </c>
      <c r="K240">
        <f t="shared" si="11"/>
        <v>0</v>
      </c>
    </row>
    <row r="241" spans="1:11" x14ac:dyDescent="0.2">
      <c r="F241">
        <f t="shared" si="9"/>
        <v>0</v>
      </c>
      <c r="I241">
        <f t="shared" si="10"/>
        <v>0</v>
      </c>
      <c r="K241">
        <f t="shared" si="11"/>
        <v>0</v>
      </c>
    </row>
    <row r="242" spans="1:11" x14ac:dyDescent="0.2">
      <c r="F242">
        <f t="shared" si="9"/>
        <v>0</v>
      </c>
      <c r="I242">
        <f t="shared" si="10"/>
        <v>0</v>
      </c>
      <c r="K242">
        <f t="shared" si="11"/>
        <v>0</v>
      </c>
    </row>
    <row r="243" spans="1:11" x14ac:dyDescent="0.2">
      <c r="A243" t="s">
        <v>20741</v>
      </c>
      <c r="B243" t="s">
        <v>20746</v>
      </c>
      <c r="C243" t="s">
        <v>20744</v>
      </c>
      <c r="D243">
        <v>1</v>
      </c>
      <c r="E243">
        <v>640</v>
      </c>
      <c r="F243">
        <f t="shared" si="9"/>
        <v>640</v>
      </c>
      <c r="I243">
        <f t="shared" si="10"/>
        <v>640</v>
      </c>
      <c r="K243">
        <f t="shared" si="11"/>
        <v>0</v>
      </c>
    </row>
    <row r="244" spans="1:11" x14ac:dyDescent="0.2">
      <c r="F244">
        <f t="shared" si="9"/>
        <v>0</v>
      </c>
      <c r="I244">
        <f t="shared" si="10"/>
        <v>0</v>
      </c>
      <c r="K244">
        <f t="shared" si="11"/>
        <v>0</v>
      </c>
    </row>
    <row r="245" spans="1:11" x14ac:dyDescent="0.2">
      <c r="F245">
        <f t="shared" si="9"/>
        <v>0</v>
      </c>
      <c r="I245">
        <f t="shared" si="10"/>
        <v>0</v>
      </c>
      <c r="K245">
        <f t="shared" si="11"/>
        <v>0</v>
      </c>
    </row>
    <row r="246" spans="1:11" x14ac:dyDescent="0.2">
      <c r="A246" t="s">
        <v>20741</v>
      </c>
      <c r="B246" t="s">
        <v>20745</v>
      </c>
      <c r="C246" t="s">
        <v>20747</v>
      </c>
      <c r="D246">
        <v>1</v>
      </c>
      <c r="E246">
        <v>566</v>
      </c>
      <c r="F246">
        <f t="shared" si="9"/>
        <v>566</v>
      </c>
      <c r="I246">
        <f t="shared" si="10"/>
        <v>566</v>
      </c>
      <c r="K246">
        <f t="shared" si="11"/>
        <v>0</v>
      </c>
    </row>
    <row r="247" spans="1:11" x14ac:dyDescent="0.2">
      <c r="F247">
        <f t="shared" si="9"/>
        <v>0</v>
      </c>
      <c r="I247">
        <f t="shared" si="10"/>
        <v>0</v>
      </c>
      <c r="K247">
        <f t="shared" si="11"/>
        <v>0</v>
      </c>
    </row>
    <row r="248" spans="1:11" x14ac:dyDescent="0.2">
      <c r="F248">
        <f t="shared" si="9"/>
        <v>0</v>
      </c>
      <c r="I248">
        <f t="shared" si="10"/>
        <v>0</v>
      </c>
      <c r="K248">
        <f t="shared" si="11"/>
        <v>0</v>
      </c>
    </row>
    <row r="249" spans="1:11" x14ac:dyDescent="0.2">
      <c r="A249" t="s">
        <v>20741</v>
      </c>
      <c r="B249" t="s">
        <v>20748</v>
      </c>
      <c r="C249" t="s">
        <v>20749</v>
      </c>
      <c r="D249">
        <v>1</v>
      </c>
      <c r="E249">
        <v>597</v>
      </c>
      <c r="F249">
        <f t="shared" si="9"/>
        <v>597</v>
      </c>
      <c r="I249">
        <f t="shared" si="10"/>
        <v>597</v>
      </c>
      <c r="K249">
        <f t="shared" si="11"/>
        <v>0</v>
      </c>
    </row>
    <row r="250" spans="1:11" x14ac:dyDescent="0.2">
      <c r="F250">
        <f t="shared" si="9"/>
        <v>0</v>
      </c>
      <c r="I250">
        <f t="shared" si="10"/>
        <v>0</v>
      </c>
      <c r="K250">
        <f t="shared" si="11"/>
        <v>0</v>
      </c>
    </row>
    <row r="251" spans="1:11" x14ac:dyDescent="0.2">
      <c r="F251">
        <f t="shared" si="9"/>
        <v>0</v>
      </c>
      <c r="I251">
        <f t="shared" si="10"/>
        <v>0</v>
      </c>
      <c r="K251">
        <f t="shared" si="11"/>
        <v>0</v>
      </c>
    </row>
    <row r="252" spans="1:11" x14ac:dyDescent="0.2">
      <c r="A252" t="s">
        <v>20741</v>
      </c>
      <c r="B252" t="s">
        <v>20750</v>
      </c>
      <c r="C252" t="s">
        <v>20751</v>
      </c>
      <c r="D252">
        <v>1</v>
      </c>
      <c r="E252">
        <v>597</v>
      </c>
      <c r="F252">
        <f t="shared" si="9"/>
        <v>597</v>
      </c>
      <c r="I252">
        <f t="shared" si="10"/>
        <v>597</v>
      </c>
      <c r="K252">
        <f t="shared" si="11"/>
        <v>0</v>
      </c>
    </row>
    <row r="253" spans="1:11" x14ac:dyDescent="0.2">
      <c r="F253">
        <f t="shared" si="9"/>
        <v>0</v>
      </c>
      <c r="I253">
        <f t="shared" si="10"/>
        <v>0</v>
      </c>
      <c r="K253">
        <f t="shared" si="11"/>
        <v>0</v>
      </c>
    </row>
    <row r="254" spans="1:11" x14ac:dyDescent="0.2">
      <c r="F254">
        <f t="shared" si="9"/>
        <v>0</v>
      </c>
      <c r="I254">
        <f t="shared" si="10"/>
        <v>0</v>
      </c>
      <c r="K254">
        <f t="shared" si="11"/>
        <v>0</v>
      </c>
    </row>
    <row r="255" spans="1:11" x14ac:dyDescent="0.2">
      <c r="A255" t="s">
        <v>20741</v>
      </c>
      <c r="B255" t="s">
        <v>20752</v>
      </c>
      <c r="C255" t="s">
        <v>20753</v>
      </c>
      <c r="D255">
        <v>1</v>
      </c>
      <c r="E255">
        <v>597</v>
      </c>
      <c r="F255">
        <f t="shared" si="9"/>
        <v>597</v>
      </c>
      <c r="I255">
        <f t="shared" si="10"/>
        <v>597</v>
      </c>
      <c r="K255">
        <f t="shared" si="11"/>
        <v>0</v>
      </c>
    </row>
    <row r="256" spans="1:11" x14ac:dyDescent="0.2">
      <c r="F256">
        <f t="shared" si="9"/>
        <v>0</v>
      </c>
      <c r="I256">
        <f t="shared" si="10"/>
        <v>0</v>
      </c>
      <c r="K256">
        <f t="shared" si="11"/>
        <v>0</v>
      </c>
    </row>
    <row r="257" spans="1:11" x14ac:dyDescent="0.2">
      <c r="F257">
        <f t="shared" si="9"/>
        <v>0</v>
      </c>
      <c r="I257">
        <f t="shared" si="10"/>
        <v>0</v>
      </c>
      <c r="K257">
        <f t="shared" si="11"/>
        <v>0</v>
      </c>
    </row>
    <row r="258" spans="1:11" x14ac:dyDescent="0.2">
      <c r="A258" t="s">
        <v>20909</v>
      </c>
      <c r="B258" t="s">
        <v>20917</v>
      </c>
      <c r="C258" t="s">
        <v>19903</v>
      </c>
      <c r="D258">
        <v>1</v>
      </c>
      <c r="E258">
        <v>506</v>
      </c>
      <c r="F258">
        <f t="shared" si="9"/>
        <v>506</v>
      </c>
      <c r="I258">
        <f t="shared" si="10"/>
        <v>506</v>
      </c>
      <c r="K258">
        <f t="shared" si="11"/>
        <v>0</v>
      </c>
    </row>
    <row r="259" spans="1:11" x14ac:dyDescent="0.2">
      <c r="F259">
        <f t="shared" si="9"/>
        <v>0</v>
      </c>
      <c r="I259">
        <f t="shared" si="10"/>
        <v>0</v>
      </c>
      <c r="K259">
        <f t="shared" si="11"/>
        <v>0</v>
      </c>
    </row>
    <row r="260" spans="1:11" x14ac:dyDescent="0.2">
      <c r="F260">
        <f t="shared" si="9"/>
        <v>0</v>
      </c>
      <c r="I260">
        <f t="shared" si="10"/>
        <v>0</v>
      </c>
      <c r="K260">
        <f t="shared" si="11"/>
        <v>0</v>
      </c>
    </row>
    <row r="261" spans="1:11" x14ac:dyDescent="0.2">
      <c r="F261">
        <f t="shared" si="9"/>
        <v>0</v>
      </c>
      <c r="I261">
        <f t="shared" si="10"/>
        <v>0</v>
      </c>
      <c r="K261">
        <f t="shared" si="11"/>
        <v>0</v>
      </c>
    </row>
    <row r="262" spans="1:11" x14ac:dyDescent="0.2">
      <c r="F262">
        <f t="shared" si="9"/>
        <v>0</v>
      </c>
      <c r="I262">
        <f t="shared" si="10"/>
        <v>0</v>
      </c>
      <c r="K262">
        <f t="shared" si="11"/>
        <v>0</v>
      </c>
    </row>
    <row r="263" spans="1:11" x14ac:dyDescent="0.2">
      <c r="F263">
        <f t="shared" ref="F263:F275" si="12">D263*E263</f>
        <v>0</v>
      </c>
      <c r="I263">
        <f t="shared" ref="I263:I274" si="13">F263-H263</f>
        <v>0</v>
      </c>
      <c r="K263">
        <f t="shared" ref="K263:K274" si="14">H263*J263</f>
        <v>0</v>
      </c>
    </row>
    <row r="264" spans="1:11" x14ac:dyDescent="0.2">
      <c r="F264">
        <f t="shared" si="12"/>
        <v>0</v>
      </c>
      <c r="I264">
        <f t="shared" si="13"/>
        <v>0</v>
      </c>
      <c r="K264">
        <f t="shared" si="14"/>
        <v>0</v>
      </c>
    </row>
    <row r="265" spans="1:11" x14ac:dyDescent="0.2">
      <c r="F265">
        <f t="shared" si="12"/>
        <v>0</v>
      </c>
      <c r="I265">
        <f t="shared" si="13"/>
        <v>0</v>
      </c>
      <c r="K265">
        <f t="shared" si="14"/>
        <v>0</v>
      </c>
    </row>
    <row r="266" spans="1:11" x14ac:dyDescent="0.2">
      <c r="F266">
        <f t="shared" si="12"/>
        <v>0</v>
      </c>
      <c r="I266">
        <f t="shared" si="13"/>
        <v>0</v>
      </c>
      <c r="K266">
        <f t="shared" si="14"/>
        <v>0</v>
      </c>
    </row>
    <row r="267" spans="1:11" x14ac:dyDescent="0.2">
      <c r="F267">
        <f t="shared" si="12"/>
        <v>0</v>
      </c>
      <c r="I267">
        <f t="shared" si="13"/>
        <v>0</v>
      </c>
      <c r="K267">
        <f t="shared" si="14"/>
        <v>0</v>
      </c>
    </row>
    <row r="268" spans="1:11" x14ac:dyDescent="0.2">
      <c r="F268">
        <f t="shared" si="12"/>
        <v>0</v>
      </c>
      <c r="I268">
        <f t="shared" si="13"/>
        <v>0</v>
      </c>
      <c r="K268">
        <f t="shared" si="14"/>
        <v>0</v>
      </c>
    </row>
    <row r="269" spans="1:11" x14ac:dyDescent="0.2">
      <c r="F269">
        <f t="shared" si="12"/>
        <v>0</v>
      </c>
      <c r="I269">
        <f t="shared" si="13"/>
        <v>0</v>
      </c>
      <c r="K269">
        <f t="shared" si="14"/>
        <v>0</v>
      </c>
    </row>
    <row r="270" spans="1:11" x14ac:dyDescent="0.2">
      <c r="F270">
        <f t="shared" si="12"/>
        <v>0</v>
      </c>
      <c r="I270">
        <f t="shared" si="13"/>
        <v>0</v>
      </c>
      <c r="K270">
        <f t="shared" si="14"/>
        <v>0</v>
      </c>
    </row>
    <row r="271" spans="1:11" x14ac:dyDescent="0.2">
      <c r="F271">
        <f t="shared" si="12"/>
        <v>0</v>
      </c>
      <c r="I271">
        <f t="shared" si="13"/>
        <v>0</v>
      </c>
      <c r="K271">
        <f t="shared" si="14"/>
        <v>0</v>
      </c>
    </row>
    <row r="272" spans="1:11" x14ac:dyDescent="0.2">
      <c r="F272">
        <f t="shared" si="12"/>
        <v>0</v>
      </c>
      <c r="I272">
        <f t="shared" si="13"/>
        <v>0</v>
      </c>
      <c r="K272">
        <f t="shared" si="14"/>
        <v>0</v>
      </c>
    </row>
    <row r="273" spans="6:11" x14ac:dyDescent="0.2">
      <c r="F273">
        <f t="shared" si="12"/>
        <v>0</v>
      </c>
      <c r="I273">
        <f t="shared" si="13"/>
        <v>0</v>
      </c>
      <c r="K273">
        <f t="shared" si="14"/>
        <v>0</v>
      </c>
    </row>
    <row r="274" spans="6:11" x14ac:dyDescent="0.2">
      <c r="F274">
        <f t="shared" si="12"/>
        <v>0</v>
      </c>
      <c r="I274">
        <f t="shared" si="13"/>
        <v>0</v>
      </c>
      <c r="K274">
        <f t="shared" si="14"/>
        <v>0</v>
      </c>
    </row>
    <row r="275" spans="6:11" x14ac:dyDescent="0.2">
      <c r="F275">
        <f t="shared" si="12"/>
        <v>0</v>
      </c>
    </row>
  </sheetData>
  <mergeCells count="1">
    <mergeCell ref="A1:C3"/>
  </mergeCells>
  <pageMargins left="0.7" right="0.7" top="0.75" bottom="0.75" header="0.3" footer="0.3"/>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dimension ref="A1:E204"/>
  <sheetViews>
    <sheetView topLeftCell="A26" zoomScaleNormal="140" workbookViewId="0">
      <selection activeCell="D113" sqref="D113"/>
    </sheetView>
  </sheetViews>
  <sheetFormatPr baseColWidth="10" defaultRowHeight="12.75" x14ac:dyDescent="0.2"/>
  <cols>
    <col min="1" max="1" width="18.125" customWidth="1"/>
    <col min="2" max="2" width="30.125" customWidth="1"/>
    <col min="3" max="3" width="11.5" customWidth="1"/>
    <col min="5" max="5" width="13.5" customWidth="1"/>
  </cols>
  <sheetData>
    <row r="1" spans="1:5" ht="18" x14ac:dyDescent="0.25">
      <c r="A1" s="42" t="s">
        <v>774</v>
      </c>
      <c r="B1" s="43"/>
      <c r="C1" s="43"/>
      <c r="D1" s="43"/>
      <c r="E1" s="44"/>
    </row>
    <row r="2" spans="1:5" ht="18" x14ac:dyDescent="0.25">
      <c r="A2" s="45" t="s">
        <v>823</v>
      </c>
      <c r="B2" s="46"/>
      <c r="C2" s="46"/>
      <c r="D2" s="46"/>
      <c r="E2" s="47"/>
    </row>
    <row r="3" spans="1:5" ht="13.5" thickBot="1" x14ac:dyDescent="0.25">
      <c r="A3" s="48"/>
      <c r="B3" s="49"/>
      <c r="C3" s="49"/>
      <c r="D3" s="69" t="s">
        <v>20823</v>
      </c>
      <c r="E3" s="70"/>
    </row>
    <row r="4" spans="1:5" ht="13.5" thickBot="1" x14ac:dyDescent="0.25">
      <c r="A4" s="50" t="s">
        <v>824</v>
      </c>
      <c r="B4" s="51" t="s">
        <v>825</v>
      </c>
      <c r="C4" s="52" t="s">
        <v>771</v>
      </c>
      <c r="D4" s="52" t="s">
        <v>772</v>
      </c>
      <c r="E4" s="52"/>
    </row>
    <row r="5" spans="1:5" x14ac:dyDescent="0.2">
      <c r="A5" s="83" t="s">
        <v>18316</v>
      </c>
      <c r="B5" s="54"/>
      <c r="C5" s="54"/>
      <c r="D5" s="54"/>
      <c r="E5" s="55"/>
    </row>
    <row r="6" spans="1:5" x14ac:dyDescent="0.2">
      <c r="A6" s="56" t="s">
        <v>19278</v>
      </c>
      <c r="B6" s="20" t="s">
        <v>19363</v>
      </c>
      <c r="C6" s="41" t="s">
        <v>19365</v>
      </c>
      <c r="D6" s="41">
        <v>600</v>
      </c>
      <c r="E6" s="57"/>
    </row>
    <row r="7" spans="1:5" x14ac:dyDescent="0.2">
      <c r="A7" s="56" t="s">
        <v>19916</v>
      </c>
      <c r="B7" s="20" t="s">
        <v>20733</v>
      </c>
      <c r="C7" s="41" t="s">
        <v>19919</v>
      </c>
      <c r="D7" s="41">
        <v>504</v>
      </c>
      <c r="E7" s="57"/>
    </row>
    <row r="8" spans="1:5" x14ac:dyDescent="0.2">
      <c r="A8" s="56" t="s">
        <v>20020</v>
      </c>
      <c r="B8" s="20" t="s">
        <v>19505</v>
      </c>
      <c r="C8" s="41" t="s">
        <v>20022</v>
      </c>
      <c r="D8" s="41">
        <v>600</v>
      </c>
      <c r="E8" s="57"/>
    </row>
    <row r="9" spans="1:5" x14ac:dyDescent="0.2">
      <c r="A9" s="56" t="s">
        <v>20020</v>
      </c>
      <c r="B9" s="20" t="s">
        <v>19505</v>
      </c>
      <c r="C9" s="41" t="s">
        <v>20024</v>
      </c>
      <c r="D9" s="41">
        <v>600</v>
      </c>
      <c r="E9" s="57"/>
    </row>
    <row r="10" spans="1:5" x14ac:dyDescent="0.2">
      <c r="A10" s="56" t="s">
        <v>20020</v>
      </c>
      <c r="B10" s="20" t="s">
        <v>19980</v>
      </c>
      <c r="C10" s="41" t="s">
        <v>20025</v>
      </c>
      <c r="D10" s="41">
        <v>600</v>
      </c>
      <c r="E10" s="57"/>
    </row>
    <row r="11" spans="1:5" x14ac:dyDescent="0.2">
      <c r="A11" s="56" t="s">
        <v>20020</v>
      </c>
      <c r="B11" s="20" t="s">
        <v>20734</v>
      </c>
      <c r="C11" s="41" t="s">
        <v>20738</v>
      </c>
      <c r="D11" s="80">
        <v>700</v>
      </c>
      <c r="E11" s="57"/>
    </row>
    <row r="12" spans="1:5" x14ac:dyDescent="0.2">
      <c r="A12" s="56" t="s">
        <v>20020</v>
      </c>
      <c r="B12" s="20" t="s">
        <v>20734</v>
      </c>
      <c r="C12" s="41" t="s">
        <v>20739</v>
      </c>
      <c r="D12" s="80">
        <v>700</v>
      </c>
      <c r="E12" s="57"/>
    </row>
    <row r="13" spans="1:5" x14ac:dyDescent="0.2">
      <c r="A13" s="56" t="s">
        <v>20020</v>
      </c>
      <c r="B13" s="20" t="s">
        <v>20735</v>
      </c>
      <c r="C13" s="41" t="s">
        <v>20740</v>
      </c>
      <c r="D13" s="80">
        <v>420</v>
      </c>
      <c r="E13" s="57"/>
    </row>
    <row r="14" spans="1:5" x14ac:dyDescent="0.2">
      <c r="A14" s="56" t="s">
        <v>20418</v>
      </c>
      <c r="B14" s="20" t="s">
        <v>20582</v>
      </c>
      <c r="C14" s="41" t="s">
        <v>20583</v>
      </c>
      <c r="D14" s="41">
        <v>500</v>
      </c>
      <c r="E14" s="57"/>
    </row>
    <row r="15" spans="1:5" x14ac:dyDescent="0.2">
      <c r="A15" s="56" t="s">
        <v>20418</v>
      </c>
      <c r="B15" s="20" t="s">
        <v>20582</v>
      </c>
      <c r="C15" s="41" t="s">
        <v>20584</v>
      </c>
      <c r="D15" s="41">
        <v>500</v>
      </c>
      <c r="E15" s="57"/>
    </row>
    <row r="16" spans="1:5" x14ac:dyDescent="0.2">
      <c r="A16" s="56" t="s">
        <v>20418</v>
      </c>
      <c r="B16" s="20" t="s">
        <v>20582</v>
      </c>
      <c r="C16" s="41" t="s">
        <v>20585</v>
      </c>
      <c r="D16" s="41">
        <v>500</v>
      </c>
      <c r="E16" s="57"/>
    </row>
    <row r="17" spans="1:5" x14ac:dyDescent="0.2">
      <c r="A17" s="56" t="s">
        <v>20418</v>
      </c>
      <c r="B17" s="20" t="s">
        <v>20582</v>
      </c>
      <c r="C17" s="41" t="s">
        <v>20587</v>
      </c>
      <c r="D17" s="41">
        <v>500</v>
      </c>
      <c r="E17" s="57"/>
    </row>
    <row r="18" spans="1:5" x14ac:dyDescent="0.2">
      <c r="A18" s="56" t="s">
        <v>20588</v>
      </c>
      <c r="B18" s="20" t="s">
        <v>20589</v>
      </c>
      <c r="C18" s="41" t="s">
        <v>20590</v>
      </c>
      <c r="D18" s="41">
        <v>400</v>
      </c>
      <c r="E18" s="57"/>
    </row>
    <row r="19" spans="1:5" x14ac:dyDescent="0.2">
      <c r="A19" s="56" t="s">
        <v>20588</v>
      </c>
      <c r="B19" s="20" t="s">
        <v>20589</v>
      </c>
      <c r="C19" s="41" t="s">
        <v>20591</v>
      </c>
      <c r="D19" s="41">
        <v>400</v>
      </c>
      <c r="E19" s="57"/>
    </row>
    <row r="20" spans="1:5" x14ac:dyDescent="0.2">
      <c r="A20" s="56" t="s">
        <v>20588</v>
      </c>
      <c r="B20" s="20" t="s">
        <v>20589</v>
      </c>
      <c r="C20" s="41" t="s">
        <v>20592</v>
      </c>
      <c r="D20" s="41">
        <v>400</v>
      </c>
      <c r="E20" s="57"/>
    </row>
    <row r="21" spans="1:5" x14ac:dyDescent="0.2">
      <c r="A21" s="56" t="s">
        <v>20588</v>
      </c>
      <c r="B21" s="20" t="s">
        <v>20589</v>
      </c>
      <c r="C21" s="41" t="s">
        <v>20593</v>
      </c>
      <c r="D21" s="41">
        <v>400</v>
      </c>
      <c r="E21" s="57"/>
    </row>
    <row r="22" spans="1:5" x14ac:dyDescent="0.2">
      <c r="A22" s="56" t="s">
        <v>20611</v>
      </c>
      <c r="B22" s="20" t="s">
        <v>20650</v>
      </c>
      <c r="C22" s="41" t="s">
        <v>20651</v>
      </c>
      <c r="D22" s="41">
        <v>300</v>
      </c>
      <c r="E22" s="57"/>
    </row>
    <row r="23" spans="1:5" x14ac:dyDescent="0.2">
      <c r="A23" s="56" t="s">
        <v>20611</v>
      </c>
      <c r="B23" s="20" t="s">
        <v>20650</v>
      </c>
      <c r="C23" s="41" t="s">
        <v>20652</v>
      </c>
      <c r="D23" s="41">
        <v>300</v>
      </c>
      <c r="E23" s="57"/>
    </row>
    <row r="24" spans="1:5" x14ac:dyDescent="0.2">
      <c r="A24" s="56" t="s">
        <v>20611</v>
      </c>
      <c r="B24" s="20" t="s">
        <v>20650</v>
      </c>
      <c r="C24" s="41" t="s">
        <v>20653</v>
      </c>
      <c r="D24" s="41">
        <v>300</v>
      </c>
      <c r="E24" s="57"/>
    </row>
    <row r="25" spans="1:5" x14ac:dyDescent="0.2">
      <c r="A25" s="56" t="s">
        <v>20611</v>
      </c>
      <c r="B25" s="20" t="s">
        <v>20650</v>
      </c>
      <c r="C25" s="41" t="s">
        <v>20654</v>
      </c>
      <c r="D25" s="41">
        <v>300</v>
      </c>
      <c r="E25" s="57"/>
    </row>
    <row r="26" spans="1:5" x14ac:dyDescent="0.2">
      <c r="A26" s="56" t="s">
        <v>20611</v>
      </c>
      <c r="B26" s="20" t="s">
        <v>20650</v>
      </c>
      <c r="C26" s="41" t="s">
        <v>20655</v>
      </c>
      <c r="D26" s="41">
        <v>300</v>
      </c>
      <c r="E26" s="57"/>
    </row>
    <row r="27" spans="1:5" x14ac:dyDescent="0.2">
      <c r="A27" t="s">
        <v>20918</v>
      </c>
      <c r="B27" t="s">
        <v>20919</v>
      </c>
      <c r="C27" s="123" t="s">
        <v>20920</v>
      </c>
      <c r="D27" s="41">
        <v>300</v>
      </c>
      <c r="E27" s="57"/>
    </row>
    <row r="28" spans="1:5" x14ac:dyDescent="0.2">
      <c r="A28" t="s">
        <v>20918</v>
      </c>
      <c r="B28" t="s">
        <v>20919</v>
      </c>
      <c r="C28" s="123" t="s">
        <v>20921</v>
      </c>
      <c r="D28" s="41">
        <v>300</v>
      </c>
      <c r="E28" s="57"/>
    </row>
    <row r="29" spans="1:5" x14ac:dyDescent="0.2">
      <c r="A29" t="s">
        <v>20918</v>
      </c>
      <c r="B29" t="s">
        <v>20919</v>
      </c>
      <c r="C29" s="123" t="s">
        <v>20922</v>
      </c>
      <c r="D29" s="41">
        <v>300</v>
      </c>
      <c r="E29" s="57"/>
    </row>
    <row r="30" spans="1:5" x14ac:dyDescent="0.2">
      <c r="A30" s="56"/>
      <c r="B30" s="20"/>
      <c r="C30" s="41"/>
      <c r="D30" s="41"/>
      <c r="E30" s="57"/>
    </row>
    <row r="31" spans="1:5" x14ac:dyDescent="0.2">
      <c r="A31" s="56"/>
      <c r="B31" s="20"/>
      <c r="C31" s="41"/>
      <c r="D31" s="41"/>
      <c r="E31" s="57"/>
    </row>
    <row r="32" spans="1:5" x14ac:dyDescent="0.2">
      <c r="A32" s="56"/>
      <c r="B32" s="20"/>
      <c r="C32" s="41"/>
      <c r="D32" s="41"/>
      <c r="E32" s="57"/>
    </row>
    <row r="33" spans="1:5" x14ac:dyDescent="0.2">
      <c r="A33" s="56"/>
      <c r="B33" s="20"/>
      <c r="C33" s="41"/>
      <c r="D33" s="41"/>
      <c r="E33" s="57"/>
    </row>
    <row r="34" spans="1:5" x14ac:dyDescent="0.2">
      <c r="A34" s="56"/>
      <c r="B34" s="20"/>
      <c r="C34" s="41"/>
      <c r="D34" s="41"/>
      <c r="E34" s="57"/>
    </row>
    <row r="35" spans="1:5" x14ac:dyDescent="0.2">
      <c r="A35" s="56"/>
      <c r="B35" s="20"/>
      <c r="C35" s="41"/>
      <c r="D35" s="41"/>
      <c r="E35" s="57"/>
    </row>
    <row r="36" spans="1:5" x14ac:dyDescent="0.2">
      <c r="A36" s="56"/>
      <c r="B36" s="20"/>
      <c r="C36" s="41"/>
      <c r="D36" s="41"/>
      <c r="E36" s="57"/>
    </row>
    <row r="37" spans="1:5" x14ac:dyDescent="0.2">
      <c r="A37" s="56"/>
      <c r="B37" s="20"/>
      <c r="C37" s="41"/>
      <c r="D37" s="41"/>
      <c r="E37" s="57"/>
    </row>
    <row r="38" spans="1:5" x14ac:dyDescent="0.2">
      <c r="A38" s="56"/>
      <c r="B38" s="20"/>
      <c r="C38" s="41"/>
      <c r="D38" s="80"/>
      <c r="E38" s="57"/>
    </row>
    <row r="39" spans="1:5" x14ac:dyDescent="0.2">
      <c r="A39" s="56"/>
      <c r="B39" s="20"/>
      <c r="C39" s="41"/>
      <c r="D39" s="41"/>
      <c r="E39" s="57"/>
    </row>
    <row r="40" spans="1:5" x14ac:dyDescent="0.2">
      <c r="A40" s="56"/>
      <c r="B40" s="20"/>
      <c r="C40" s="41"/>
      <c r="D40" s="41"/>
      <c r="E40" s="57"/>
    </row>
    <row r="41" spans="1:5" x14ac:dyDescent="0.2">
      <c r="A41" s="56"/>
      <c r="B41" s="20"/>
      <c r="C41" s="41"/>
      <c r="D41" s="41"/>
      <c r="E41" s="57"/>
    </row>
    <row r="42" spans="1:5" x14ac:dyDescent="0.2">
      <c r="A42" s="56"/>
      <c r="B42" s="20"/>
      <c r="C42" s="41"/>
      <c r="D42" s="41"/>
      <c r="E42" s="57"/>
    </row>
    <row r="43" spans="1:5" x14ac:dyDescent="0.2">
      <c r="A43" s="56"/>
      <c r="B43" s="20"/>
      <c r="C43" s="41"/>
      <c r="D43" s="41"/>
      <c r="E43" s="57"/>
    </row>
    <row r="44" spans="1:5" x14ac:dyDescent="0.2">
      <c r="A44" s="56"/>
      <c r="B44" s="20"/>
      <c r="C44" s="41"/>
      <c r="D44" s="41"/>
      <c r="E44" s="57"/>
    </row>
    <row r="45" spans="1:5" x14ac:dyDescent="0.2">
      <c r="A45" s="56"/>
      <c r="B45" s="20"/>
      <c r="C45" s="41"/>
      <c r="D45" s="41"/>
      <c r="E45" s="57"/>
    </row>
    <row r="46" spans="1:5" x14ac:dyDescent="0.2">
      <c r="A46" s="56"/>
      <c r="B46" s="20"/>
      <c r="C46" s="41"/>
      <c r="D46" s="41"/>
      <c r="E46" s="57"/>
    </row>
    <row r="47" spans="1:5" x14ac:dyDescent="0.2">
      <c r="A47" s="56"/>
      <c r="B47" s="20"/>
      <c r="C47" s="41"/>
      <c r="D47" s="41"/>
      <c r="E47" s="57"/>
    </row>
    <row r="48" spans="1:5" x14ac:dyDescent="0.2">
      <c r="A48" s="56"/>
      <c r="B48" s="20"/>
      <c r="C48" s="41"/>
      <c r="D48" s="80"/>
      <c r="E48" s="57"/>
    </row>
    <row r="49" spans="1:5" x14ac:dyDescent="0.2">
      <c r="A49" s="56"/>
      <c r="B49" s="20"/>
      <c r="C49" s="41"/>
      <c r="D49" s="41"/>
      <c r="E49" s="57"/>
    </row>
    <row r="50" spans="1:5" x14ac:dyDescent="0.2">
      <c r="A50" s="56"/>
      <c r="B50" s="20"/>
      <c r="C50" s="41"/>
      <c r="D50" s="41"/>
      <c r="E50" s="57"/>
    </row>
    <row r="51" spans="1:5" ht="13.5" thickBot="1" x14ac:dyDescent="0.25">
      <c r="A51" s="59"/>
      <c r="B51" s="60"/>
      <c r="C51" s="60"/>
      <c r="D51" s="60"/>
      <c r="E51" s="61"/>
    </row>
    <row r="52" spans="1:5" ht="18" x14ac:dyDescent="0.25">
      <c r="A52" s="85" t="s">
        <v>774</v>
      </c>
      <c r="B52" s="86"/>
      <c r="C52" s="108"/>
      <c r="D52" s="92"/>
      <c r="E52" s="87"/>
    </row>
    <row r="53" spans="1:5" ht="18" x14ac:dyDescent="0.25">
      <c r="A53" s="45" t="s">
        <v>823</v>
      </c>
      <c r="B53" s="46"/>
      <c r="C53" s="109"/>
      <c r="D53" s="46"/>
      <c r="E53" s="47"/>
    </row>
    <row r="54" spans="1:5" ht="13.5" thickBot="1" x14ac:dyDescent="0.25">
      <c r="A54" s="48"/>
      <c r="B54" s="49"/>
      <c r="C54" s="48"/>
      <c r="D54" s="69" t="s">
        <v>20823</v>
      </c>
      <c r="E54" s="70"/>
    </row>
    <row r="55" spans="1:5" ht="13.5" thickBot="1" x14ac:dyDescent="0.25">
      <c r="A55" s="50" t="s">
        <v>824</v>
      </c>
      <c r="B55" s="51" t="s">
        <v>825</v>
      </c>
      <c r="C55" s="52" t="s">
        <v>771</v>
      </c>
      <c r="D55" s="52" t="s">
        <v>772</v>
      </c>
      <c r="E55" s="52"/>
    </row>
    <row r="56" spans="1:5" x14ac:dyDescent="0.2">
      <c r="A56" s="83" t="s">
        <v>18317</v>
      </c>
      <c r="B56" s="54"/>
      <c r="C56" s="66"/>
      <c r="D56" s="66"/>
      <c r="E56" s="55"/>
    </row>
    <row r="57" spans="1:5" x14ac:dyDescent="0.2">
      <c r="A57" s="56" t="s">
        <v>21831</v>
      </c>
      <c r="B57" s="20" t="s">
        <v>18690</v>
      </c>
      <c r="C57" s="41" t="s">
        <v>16429</v>
      </c>
      <c r="D57" s="80">
        <v>700</v>
      </c>
      <c r="E57" s="57"/>
    </row>
    <row r="58" spans="1:5" x14ac:dyDescent="0.2">
      <c r="A58" s="56" t="s">
        <v>18730</v>
      </c>
      <c r="B58" s="20" t="s">
        <v>18830</v>
      </c>
      <c r="C58" s="41" t="s">
        <v>18834</v>
      </c>
      <c r="D58" s="41">
        <v>500</v>
      </c>
      <c r="E58" s="57"/>
    </row>
    <row r="59" spans="1:5" x14ac:dyDescent="0.2">
      <c r="A59" s="56" t="s">
        <v>19343</v>
      </c>
      <c r="B59" s="20" t="s">
        <v>19346</v>
      </c>
      <c r="C59" s="113" t="s">
        <v>19353</v>
      </c>
      <c r="D59" s="41">
        <v>600</v>
      </c>
      <c r="E59" s="57" t="s">
        <v>20656</v>
      </c>
    </row>
    <row r="60" spans="1:5" x14ac:dyDescent="0.2">
      <c r="A60" s="56" t="s">
        <v>19494</v>
      </c>
      <c r="B60" s="20" t="s">
        <v>19496</v>
      </c>
      <c r="C60" s="41" t="s">
        <v>19501</v>
      </c>
      <c r="D60" s="80">
        <v>500</v>
      </c>
      <c r="E60" s="57"/>
    </row>
    <row r="61" spans="1:5" x14ac:dyDescent="0.2">
      <c r="A61" s="56" t="s">
        <v>19494</v>
      </c>
      <c r="B61" s="20" t="s">
        <v>19496</v>
      </c>
      <c r="C61" s="41" t="s">
        <v>19502</v>
      </c>
      <c r="D61" s="80">
        <v>500</v>
      </c>
      <c r="E61" s="57"/>
    </row>
    <row r="62" spans="1:5" x14ac:dyDescent="0.2">
      <c r="A62" s="56" t="s">
        <v>19494</v>
      </c>
      <c r="B62" s="20" t="s">
        <v>19496</v>
      </c>
      <c r="C62" s="41" t="s">
        <v>19503</v>
      </c>
      <c r="D62" s="80">
        <v>500</v>
      </c>
      <c r="E62" s="57"/>
    </row>
    <row r="63" spans="1:5" x14ac:dyDescent="0.2">
      <c r="A63" s="56" t="s">
        <v>19690</v>
      </c>
      <c r="B63" s="20" t="s">
        <v>19758</v>
      </c>
      <c r="C63" s="41" t="s">
        <v>19763</v>
      </c>
      <c r="D63" s="80">
        <v>400</v>
      </c>
      <c r="E63" s="57"/>
    </row>
    <row r="64" spans="1:5" x14ac:dyDescent="0.2">
      <c r="A64" s="56" t="s">
        <v>19954</v>
      </c>
      <c r="B64" s="20" t="s">
        <v>18569</v>
      </c>
      <c r="C64" s="41" t="s">
        <v>19979</v>
      </c>
      <c r="D64" s="41">
        <v>643</v>
      </c>
      <c r="E64" s="57"/>
    </row>
    <row r="65" spans="1:5" x14ac:dyDescent="0.2">
      <c r="A65" s="56" t="s">
        <v>19954</v>
      </c>
      <c r="B65" s="20" t="s">
        <v>19505</v>
      </c>
      <c r="C65" s="41" t="s">
        <v>19982</v>
      </c>
      <c r="D65" s="41">
        <v>700</v>
      </c>
      <c r="E65" s="57"/>
    </row>
    <row r="66" spans="1:5" x14ac:dyDescent="0.2">
      <c r="A66" s="56" t="s">
        <v>19954</v>
      </c>
      <c r="B66" s="20" t="s">
        <v>19505</v>
      </c>
      <c r="C66" s="41" t="s">
        <v>19983</v>
      </c>
      <c r="D66" s="41">
        <v>700</v>
      </c>
      <c r="E66" s="57"/>
    </row>
    <row r="67" spans="1:5" x14ac:dyDescent="0.2">
      <c r="A67" s="56" t="s">
        <v>19954</v>
      </c>
      <c r="B67" s="20" t="s">
        <v>19505</v>
      </c>
      <c r="C67" s="41" t="s">
        <v>19985</v>
      </c>
      <c r="D67" s="80">
        <v>700</v>
      </c>
      <c r="E67" s="57"/>
    </row>
    <row r="68" spans="1:5" x14ac:dyDescent="0.2">
      <c r="A68" s="56" t="s">
        <v>19954</v>
      </c>
      <c r="B68" s="20" t="s">
        <v>18569</v>
      </c>
      <c r="C68" s="41" t="s">
        <v>19996</v>
      </c>
      <c r="D68" s="80">
        <v>643</v>
      </c>
      <c r="E68" s="57"/>
    </row>
    <row r="69" spans="1:5" x14ac:dyDescent="0.2">
      <c r="A69" s="56" t="s">
        <v>20418</v>
      </c>
      <c r="B69" s="20" t="s">
        <v>20419</v>
      </c>
      <c r="C69" s="41" t="s">
        <v>19983</v>
      </c>
      <c r="D69" s="80">
        <v>700</v>
      </c>
      <c r="E69" s="57"/>
    </row>
    <row r="70" spans="1:5" x14ac:dyDescent="0.2">
      <c r="A70" s="56" t="s">
        <v>20418</v>
      </c>
      <c r="B70" s="20" t="s">
        <v>19980</v>
      </c>
      <c r="C70" s="41" t="s">
        <v>20420</v>
      </c>
      <c r="D70" s="80">
        <v>595</v>
      </c>
      <c r="E70" s="57"/>
    </row>
    <row r="71" spans="1:5" x14ac:dyDescent="0.2">
      <c r="A71" s="56" t="s">
        <v>20418</v>
      </c>
      <c r="B71" s="20" t="s">
        <v>19980</v>
      </c>
      <c r="C71" s="41" t="s">
        <v>20421</v>
      </c>
      <c r="D71" s="80">
        <v>1200</v>
      </c>
      <c r="E71" s="57"/>
    </row>
    <row r="72" spans="1:5" x14ac:dyDescent="0.2">
      <c r="A72" s="56" t="s">
        <v>20418</v>
      </c>
      <c r="B72" s="20" t="s">
        <v>19980</v>
      </c>
      <c r="C72" s="41" t="s">
        <v>19984</v>
      </c>
      <c r="D72" s="80">
        <v>2200</v>
      </c>
      <c r="E72" s="57"/>
    </row>
    <row r="73" spans="1:5" x14ac:dyDescent="0.2">
      <c r="A73" s="56" t="s">
        <v>20418</v>
      </c>
      <c r="B73" s="20" t="s">
        <v>19505</v>
      </c>
      <c r="C73" s="41" t="s">
        <v>19506</v>
      </c>
      <c r="D73" s="80">
        <v>350</v>
      </c>
      <c r="E73" s="57"/>
    </row>
    <row r="74" spans="1:5" x14ac:dyDescent="0.2">
      <c r="A74" s="56" t="s">
        <v>20418</v>
      </c>
      <c r="B74" s="20" t="s">
        <v>20422</v>
      </c>
      <c r="C74" s="41" t="s">
        <v>20423</v>
      </c>
      <c r="D74" s="80">
        <v>1414</v>
      </c>
      <c r="E74" s="57"/>
    </row>
    <row r="75" spans="1:5" x14ac:dyDescent="0.2">
      <c r="A75" s="56" t="s">
        <v>20418</v>
      </c>
      <c r="B75" s="20" t="s">
        <v>19505</v>
      </c>
      <c r="C75" s="41" t="s">
        <v>20424</v>
      </c>
      <c r="D75" s="80">
        <v>836</v>
      </c>
      <c r="E75" s="57"/>
    </row>
    <row r="76" spans="1:5" x14ac:dyDescent="0.2">
      <c r="A76" s="56" t="s">
        <v>20418</v>
      </c>
      <c r="B76" s="20" t="s">
        <v>19980</v>
      </c>
      <c r="C76" s="41" t="s">
        <v>20425</v>
      </c>
      <c r="D76" s="80">
        <v>1195</v>
      </c>
      <c r="E76" s="57"/>
    </row>
    <row r="77" spans="1:5" x14ac:dyDescent="0.2">
      <c r="A77" s="56" t="s">
        <v>20418</v>
      </c>
      <c r="B77" s="20" t="s">
        <v>20426</v>
      </c>
      <c r="C77" s="41" t="s">
        <v>19424</v>
      </c>
      <c r="D77" s="80">
        <v>445</v>
      </c>
      <c r="E77" s="57"/>
    </row>
    <row r="78" spans="1:5" x14ac:dyDescent="0.2">
      <c r="A78" s="56" t="s">
        <v>20418</v>
      </c>
      <c r="B78" s="20" t="s">
        <v>20427</v>
      </c>
      <c r="C78" s="41" t="s">
        <v>18680</v>
      </c>
      <c r="D78" s="80">
        <v>445</v>
      </c>
      <c r="E78" s="57"/>
    </row>
    <row r="79" spans="1:5" x14ac:dyDescent="0.2">
      <c r="A79" s="56" t="s">
        <v>20418</v>
      </c>
      <c r="B79" s="20" t="s">
        <v>20429</v>
      </c>
      <c r="C79" s="41" t="s">
        <v>19424</v>
      </c>
      <c r="D79" s="80">
        <v>615</v>
      </c>
      <c r="E79" s="57"/>
    </row>
    <row r="80" spans="1:5" x14ac:dyDescent="0.2">
      <c r="A80" s="56" t="s">
        <v>20418</v>
      </c>
      <c r="B80" s="20" t="s">
        <v>20427</v>
      </c>
      <c r="C80" s="41" t="s">
        <v>19424</v>
      </c>
      <c r="D80" s="80">
        <v>385</v>
      </c>
      <c r="E80" s="57"/>
    </row>
    <row r="81" spans="1:5" x14ac:dyDescent="0.2">
      <c r="A81" s="56" t="s">
        <v>20418</v>
      </c>
      <c r="B81" s="20" t="s">
        <v>20430</v>
      </c>
      <c r="C81" s="41" t="s">
        <v>20431</v>
      </c>
      <c r="D81" s="41">
        <v>390</v>
      </c>
      <c r="E81" s="57"/>
    </row>
    <row r="82" spans="1:5" x14ac:dyDescent="0.2">
      <c r="A82" t="s">
        <v>20909</v>
      </c>
      <c r="B82" t="s">
        <v>20910</v>
      </c>
      <c r="C82" s="123" t="s">
        <v>20911</v>
      </c>
      <c r="D82" s="41">
        <v>730</v>
      </c>
      <c r="E82" s="57"/>
    </row>
    <row r="83" spans="1:5" x14ac:dyDescent="0.2">
      <c r="A83" t="s">
        <v>20909</v>
      </c>
      <c r="B83" t="s">
        <v>20910</v>
      </c>
      <c r="C83" s="123" t="s">
        <v>20912</v>
      </c>
      <c r="D83" s="41">
        <v>420</v>
      </c>
      <c r="E83" s="57"/>
    </row>
    <row r="84" spans="1:5" x14ac:dyDescent="0.2">
      <c r="A84" t="s">
        <v>20909</v>
      </c>
      <c r="B84" t="s">
        <v>20910</v>
      </c>
      <c r="C84" s="123" t="s">
        <v>20913</v>
      </c>
      <c r="D84" s="41">
        <v>774</v>
      </c>
      <c r="E84" s="57"/>
    </row>
    <row r="85" spans="1:5" x14ac:dyDescent="0.2">
      <c r="A85" t="s">
        <v>20909</v>
      </c>
      <c r="B85" t="s">
        <v>20910</v>
      </c>
      <c r="C85" s="123" t="s">
        <v>20914</v>
      </c>
      <c r="D85" s="41">
        <v>635</v>
      </c>
      <c r="E85" s="57"/>
    </row>
    <row r="86" spans="1:5" x14ac:dyDescent="0.2">
      <c r="A86" t="s">
        <v>20909</v>
      </c>
      <c r="B86" t="s">
        <v>20910</v>
      </c>
      <c r="C86" s="123" t="s">
        <v>20915</v>
      </c>
      <c r="D86" s="41">
        <v>635</v>
      </c>
      <c r="E86" s="57"/>
    </row>
    <row r="87" spans="1:5" x14ac:dyDescent="0.2">
      <c r="A87" t="s">
        <v>20909</v>
      </c>
      <c r="B87" t="s">
        <v>20910</v>
      </c>
      <c r="C87" s="123" t="s">
        <v>20916</v>
      </c>
      <c r="D87" s="41">
        <v>730</v>
      </c>
      <c r="E87" s="57"/>
    </row>
    <row r="88" spans="1:5" x14ac:dyDescent="0.2">
      <c r="A88" s="56"/>
      <c r="B88" s="20"/>
      <c r="C88" s="41"/>
      <c r="D88" s="41"/>
      <c r="E88" s="57"/>
    </row>
    <row r="89" spans="1:5" x14ac:dyDescent="0.2">
      <c r="A89" s="56"/>
      <c r="B89" s="20"/>
      <c r="C89" s="41"/>
      <c r="D89" s="41"/>
      <c r="E89" s="57"/>
    </row>
    <row r="90" spans="1:5" x14ac:dyDescent="0.2">
      <c r="A90" s="56"/>
      <c r="B90" s="20"/>
      <c r="C90" s="41"/>
      <c r="D90" s="41"/>
      <c r="E90" s="57"/>
    </row>
    <row r="91" spans="1:5" x14ac:dyDescent="0.2">
      <c r="A91" s="56"/>
      <c r="B91" s="20"/>
      <c r="C91" s="41"/>
      <c r="D91" s="41"/>
      <c r="E91" s="57"/>
    </row>
    <row r="92" spans="1:5" x14ac:dyDescent="0.2">
      <c r="A92" s="56"/>
      <c r="B92" s="20"/>
      <c r="C92" s="41"/>
      <c r="D92" s="41"/>
      <c r="E92" s="57"/>
    </row>
    <row r="93" spans="1:5" x14ac:dyDescent="0.2">
      <c r="A93" s="56"/>
      <c r="B93" s="20"/>
      <c r="C93" s="41"/>
      <c r="D93" s="41"/>
      <c r="E93" s="57"/>
    </row>
    <row r="94" spans="1:5" x14ac:dyDescent="0.2">
      <c r="A94" s="56"/>
      <c r="B94" s="20"/>
      <c r="C94" s="41"/>
      <c r="D94" s="41"/>
      <c r="E94" s="57"/>
    </row>
    <row r="95" spans="1:5" x14ac:dyDescent="0.2">
      <c r="A95" s="56"/>
      <c r="B95" s="20"/>
      <c r="C95" s="41"/>
      <c r="D95" s="41"/>
      <c r="E95" s="57"/>
    </row>
    <row r="96" spans="1:5" x14ac:dyDescent="0.2">
      <c r="A96" s="56"/>
      <c r="B96" s="20"/>
      <c r="C96" s="41"/>
      <c r="D96" s="41"/>
      <c r="E96" s="57"/>
    </row>
    <row r="97" spans="1:5" x14ac:dyDescent="0.2">
      <c r="A97" s="56"/>
      <c r="B97" s="20"/>
      <c r="C97" s="41"/>
      <c r="D97" s="41"/>
      <c r="E97" s="57"/>
    </row>
    <row r="98" spans="1:5" x14ac:dyDescent="0.2">
      <c r="A98" s="56"/>
      <c r="B98" s="20"/>
      <c r="C98" s="41"/>
      <c r="D98" s="41"/>
      <c r="E98" s="57"/>
    </row>
    <row r="99" spans="1:5" x14ac:dyDescent="0.2">
      <c r="A99" s="56"/>
      <c r="B99" s="20"/>
      <c r="C99" s="41"/>
      <c r="D99" s="41"/>
      <c r="E99" s="57"/>
    </row>
    <row r="100" spans="1:5" x14ac:dyDescent="0.2">
      <c r="A100" s="56"/>
      <c r="B100" s="20"/>
      <c r="C100" s="41"/>
      <c r="D100" s="41"/>
      <c r="E100" s="57"/>
    </row>
    <row r="101" spans="1:5" x14ac:dyDescent="0.2">
      <c r="A101" s="56"/>
      <c r="B101" s="20"/>
      <c r="C101" s="41"/>
      <c r="D101" s="41"/>
      <c r="E101" s="57"/>
    </row>
    <row r="102" spans="1:5" ht="13.5" thickBot="1" x14ac:dyDescent="0.25">
      <c r="A102" s="59"/>
      <c r="B102" s="60"/>
      <c r="C102" s="67"/>
      <c r="D102" s="67"/>
      <c r="E102" s="61"/>
    </row>
    <row r="103" spans="1:5" ht="18" x14ac:dyDescent="0.25">
      <c r="A103" s="85" t="s">
        <v>774</v>
      </c>
      <c r="B103" s="86"/>
      <c r="C103" s="86"/>
      <c r="D103" s="86"/>
      <c r="E103" s="87"/>
    </row>
    <row r="104" spans="1:5" ht="18" x14ac:dyDescent="0.25">
      <c r="A104" s="45" t="s">
        <v>823</v>
      </c>
      <c r="B104" s="46"/>
      <c r="C104" s="46"/>
      <c r="D104" s="46"/>
      <c r="E104" s="47"/>
    </row>
    <row r="105" spans="1:5" ht="13.5" thickBot="1" x14ac:dyDescent="0.25">
      <c r="A105" s="48"/>
      <c r="B105" s="49"/>
      <c r="C105" s="49"/>
      <c r="D105" s="69" t="s">
        <v>20823</v>
      </c>
      <c r="E105" s="70"/>
    </row>
    <row r="106" spans="1:5" ht="13.5" thickBot="1" x14ac:dyDescent="0.25">
      <c r="A106" s="50" t="s">
        <v>824</v>
      </c>
      <c r="B106" s="51" t="s">
        <v>825</v>
      </c>
      <c r="C106" s="52" t="s">
        <v>771</v>
      </c>
      <c r="D106" s="52" t="s">
        <v>772</v>
      </c>
      <c r="E106" s="52"/>
    </row>
    <row r="107" spans="1:5" x14ac:dyDescent="0.2">
      <c r="A107" s="83" t="s">
        <v>18319</v>
      </c>
      <c r="B107" s="54"/>
      <c r="C107" s="66"/>
      <c r="D107" s="66"/>
      <c r="E107" s="55"/>
    </row>
    <row r="108" spans="1:5" x14ac:dyDescent="0.2">
      <c r="A108" s="56" t="s">
        <v>19412</v>
      </c>
      <c r="B108" s="20" t="s">
        <v>19418</v>
      </c>
      <c r="C108" s="41" t="s">
        <v>19419</v>
      </c>
      <c r="D108" s="41">
        <v>400</v>
      </c>
      <c r="E108" s="57"/>
    </row>
    <row r="109" spans="1:5" x14ac:dyDescent="0.2">
      <c r="A109" t="s">
        <v>20841</v>
      </c>
      <c r="B109" t="s">
        <v>20884</v>
      </c>
      <c r="C109" s="123" t="s">
        <v>18589</v>
      </c>
      <c r="D109" s="80">
        <v>300</v>
      </c>
      <c r="E109" s="57"/>
    </row>
    <row r="110" spans="1:5" x14ac:dyDescent="0.2">
      <c r="A110" t="s">
        <v>20841</v>
      </c>
      <c r="B110" t="s">
        <v>19337</v>
      </c>
      <c r="C110" s="123" t="s">
        <v>18582</v>
      </c>
      <c r="D110" s="80">
        <v>300</v>
      </c>
      <c r="E110" s="57"/>
    </row>
    <row r="111" spans="1:5" x14ac:dyDescent="0.2">
      <c r="A111" t="s">
        <v>20841</v>
      </c>
      <c r="B111" t="s">
        <v>19337</v>
      </c>
      <c r="C111" s="123" t="s">
        <v>18583</v>
      </c>
      <c r="D111" s="41">
        <v>300</v>
      </c>
      <c r="E111" s="57"/>
    </row>
    <row r="112" spans="1:5" x14ac:dyDescent="0.2">
      <c r="A112" t="s">
        <v>20841</v>
      </c>
      <c r="B112" t="s">
        <v>19337</v>
      </c>
      <c r="C112" s="123" t="s">
        <v>20885</v>
      </c>
      <c r="D112" s="41">
        <v>300</v>
      </c>
      <c r="E112" s="57"/>
    </row>
    <row r="113" spans="1:5" x14ac:dyDescent="0.2">
      <c r="A113" t="s">
        <v>20183</v>
      </c>
      <c r="B113" t="s">
        <v>20887</v>
      </c>
      <c r="C113" s="123" t="s">
        <v>20889</v>
      </c>
      <c r="D113" s="41">
        <v>400</v>
      </c>
      <c r="E113" s="57"/>
    </row>
    <row r="114" spans="1:5" x14ac:dyDescent="0.2">
      <c r="A114" t="s">
        <v>20183</v>
      </c>
      <c r="B114" t="s">
        <v>20887</v>
      </c>
      <c r="C114" s="123" t="s">
        <v>20890</v>
      </c>
      <c r="D114" s="41">
        <v>400</v>
      </c>
      <c r="E114" s="57"/>
    </row>
    <row r="115" spans="1:5" x14ac:dyDescent="0.2">
      <c r="A115" t="s">
        <v>20183</v>
      </c>
      <c r="B115" t="s">
        <v>20888</v>
      </c>
      <c r="C115" s="123" t="s">
        <v>20891</v>
      </c>
      <c r="D115" s="41">
        <v>400</v>
      </c>
      <c r="E115" s="57"/>
    </row>
    <row r="116" spans="1:5" x14ac:dyDescent="0.2">
      <c r="A116" t="s">
        <v>20899</v>
      </c>
      <c r="B116" t="s">
        <v>18562</v>
      </c>
      <c r="C116" s="123" t="s">
        <v>20900</v>
      </c>
      <c r="D116" s="41">
        <v>598</v>
      </c>
      <c r="E116" s="57"/>
    </row>
    <row r="117" spans="1:5" x14ac:dyDescent="0.2">
      <c r="A117" t="s">
        <v>20899</v>
      </c>
      <c r="B117" t="s">
        <v>18562</v>
      </c>
      <c r="C117" s="123" t="s">
        <v>20901</v>
      </c>
      <c r="D117" s="41">
        <v>650</v>
      </c>
      <c r="E117" s="57"/>
    </row>
    <row r="118" spans="1:5" x14ac:dyDescent="0.2">
      <c r="A118" t="s">
        <v>20899</v>
      </c>
      <c r="B118" t="s">
        <v>18562</v>
      </c>
      <c r="C118" s="123" t="s">
        <v>20902</v>
      </c>
      <c r="D118" s="41">
        <v>598</v>
      </c>
      <c r="E118" s="57"/>
    </row>
    <row r="119" spans="1:5" x14ac:dyDescent="0.2">
      <c r="A119" t="s">
        <v>20899</v>
      </c>
      <c r="B119" t="s">
        <v>18562</v>
      </c>
      <c r="C119" s="123" t="s">
        <v>20903</v>
      </c>
      <c r="D119" s="41">
        <v>598</v>
      </c>
      <c r="E119" s="57"/>
    </row>
    <row r="120" spans="1:5" x14ac:dyDescent="0.2">
      <c r="A120" t="s">
        <v>20899</v>
      </c>
      <c r="B120" t="s">
        <v>18562</v>
      </c>
      <c r="C120" s="123" t="s">
        <v>18578</v>
      </c>
      <c r="D120" s="41">
        <v>465</v>
      </c>
      <c r="E120" s="57"/>
    </row>
    <row r="121" spans="1:5" x14ac:dyDescent="0.2">
      <c r="A121" t="s">
        <v>20899</v>
      </c>
      <c r="B121" t="s">
        <v>18562</v>
      </c>
      <c r="C121" s="123" t="s">
        <v>20904</v>
      </c>
      <c r="D121" s="41">
        <v>700</v>
      </c>
      <c r="E121" s="57"/>
    </row>
    <row r="122" spans="1:5" x14ac:dyDescent="0.2">
      <c r="A122" t="s">
        <v>20899</v>
      </c>
      <c r="B122" t="s">
        <v>18562</v>
      </c>
      <c r="C122" s="123" t="s">
        <v>20163</v>
      </c>
      <c r="D122" s="41">
        <v>700</v>
      </c>
      <c r="E122" s="57"/>
    </row>
    <row r="123" spans="1:5" x14ac:dyDescent="0.2">
      <c r="A123" t="s">
        <v>20899</v>
      </c>
      <c r="B123" t="s">
        <v>18562</v>
      </c>
      <c r="C123" s="123" t="s">
        <v>20905</v>
      </c>
      <c r="D123" s="41">
        <v>700</v>
      </c>
      <c r="E123" s="57"/>
    </row>
    <row r="124" spans="1:5" x14ac:dyDescent="0.2">
      <c r="A124" t="s">
        <v>20899</v>
      </c>
      <c r="B124" t="s">
        <v>20756</v>
      </c>
      <c r="C124" s="123" t="s">
        <v>18574</v>
      </c>
      <c r="D124" s="41">
        <v>650</v>
      </c>
      <c r="E124" s="57"/>
    </row>
    <row r="125" spans="1:5" x14ac:dyDescent="0.2">
      <c r="A125" t="s">
        <v>20899</v>
      </c>
      <c r="B125" t="s">
        <v>20756</v>
      </c>
      <c r="C125" s="123" t="s">
        <v>18574</v>
      </c>
      <c r="D125" s="41">
        <v>700</v>
      </c>
      <c r="E125" s="57"/>
    </row>
    <row r="126" spans="1:5" x14ac:dyDescent="0.2">
      <c r="A126" t="s">
        <v>20899</v>
      </c>
      <c r="B126" t="s">
        <v>20754</v>
      </c>
      <c r="C126" s="123" t="s">
        <v>18574</v>
      </c>
      <c r="D126" s="41">
        <v>600</v>
      </c>
      <c r="E126" s="57"/>
    </row>
    <row r="127" spans="1:5" x14ac:dyDescent="0.2">
      <c r="A127" t="s">
        <v>20899</v>
      </c>
      <c r="B127" t="s">
        <v>20754</v>
      </c>
      <c r="C127" s="123" t="s">
        <v>18574</v>
      </c>
      <c r="D127" s="41">
        <v>700</v>
      </c>
      <c r="E127" s="57"/>
    </row>
    <row r="128" spans="1:5" x14ac:dyDescent="0.2">
      <c r="A128" t="s">
        <v>20899</v>
      </c>
      <c r="B128" t="s">
        <v>18562</v>
      </c>
      <c r="C128" s="123" t="s">
        <v>19562</v>
      </c>
      <c r="D128" s="41">
        <v>600</v>
      </c>
      <c r="E128" s="57"/>
    </row>
    <row r="129" spans="1:5" x14ac:dyDescent="0.2">
      <c r="A129" s="56"/>
      <c r="B129" s="20"/>
      <c r="C129" s="41"/>
      <c r="D129" s="41"/>
      <c r="E129" s="57"/>
    </row>
    <row r="130" spans="1:5" x14ac:dyDescent="0.2">
      <c r="A130" s="84" t="s">
        <v>18318</v>
      </c>
      <c r="B130" s="20"/>
      <c r="C130" s="41"/>
      <c r="D130" s="41"/>
      <c r="E130" s="57"/>
    </row>
    <row r="131" spans="1:5" x14ac:dyDescent="0.2">
      <c r="A131" s="56" t="s">
        <v>19823</v>
      </c>
      <c r="B131" s="20" t="s">
        <v>19927</v>
      </c>
      <c r="C131" s="41" t="s">
        <v>18290</v>
      </c>
      <c r="D131" s="41">
        <v>600</v>
      </c>
      <c r="E131" s="57"/>
    </row>
    <row r="132" spans="1:5" x14ac:dyDescent="0.2">
      <c r="A132" s="56" t="s">
        <v>20170</v>
      </c>
      <c r="B132" s="20" t="s">
        <v>20177</v>
      </c>
      <c r="C132" s="41" t="s">
        <v>20178</v>
      </c>
      <c r="D132" s="41">
        <v>630</v>
      </c>
      <c r="E132" s="57"/>
    </row>
    <row r="133" spans="1:5" x14ac:dyDescent="0.2">
      <c r="A133" s="56" t="s">
        <v>20212</v>
      </c>
      <c r="B133" s="20" t="s">
        <v>20317</v>
      </c>
      <c r="C133" s="41" t="s">
        <v>20318</v>
      </c>
      <c r="D133" s="41">
        <v>730</v>
      </c>
      <c r="E133" s="57"/>
    </row>
    <row r="134" spans="1:5" x14ac:dyDescent="0.2">
      <c r="A134" s="56" t="s">
        <v>20212</v>
      </c>
      <c r="B134" s="20" t="s">
        <v>20320</v>
      </c>
      <c r="C134" s="41" t="s">
        <v>20321</v>
      </c>
      <c r="D134" s="41">
        <v>730</v>
      </c>
      <c r="E134" s="57"/>
    </row>
    <row r="135" spans="1:5" x14ac:dyDescent="0.2">
      <c r="A135" s="56" t="s">
        <v>20183</v>
      </c>
      <c r="B135" s="20" t="s">
        <v>20329</v>
      </c>
      <c r="C135" s="41" t="s">
        <v>20330</v>
      </c>
      <c r="D135" s="41">
        <v>400</v>
      </c>
      <c r="E135" s="57"/>
    </row>
    <row r="136" spans="1:5" x14ac:dyDescent="0.2">
      <c r="A136" s="56" t="s">
        <v>20418</v>
      </c>
      <c r="B136" s="20" t="s">
        <v>18853</v>
      </c>
      <c r="C136" s="41" t="s">
        <v>20594</v>
      </c>
      <c r="D136" s="41">
        <v>400</v>
      </c>
      <c r="E136" s="57"/>
    </row>
    <row r="137" spans="1:5" x14ac:dyDescent="0.2">
      <c r="A137" s="56" t="s">
        <v>20418</v>
      </c>
      <c r="B137" s="20" t="s">
        <v>18853</v>
      </c>
      <c r="C137" s="41" t="s">
        <v>20596</v>
      </c>
      <c r="D137" s="41">
        <v>400</v>
      </c>
      <c r="E137" s="57"/>
    </row>
    <row r="138" spans="1:5" x14ac:dyDescent="0.2">
      <c r="A138" s="56" t="s">
        <v>20741</v>
      </c>
      <c r="B138" s="20" t="s">
        <v>18562</v>
      </c>
      <c r="C138" s="20" t="s">
        <v>19362</v>
      </c>
      <c r="D138" s="41">
        <v>700</v>
      </c>
      <c r="E138" s="57"/>
    </row>
    <row r="139" spans="1:5" x14ac:dyDescent="0.2">
      <c r="A139" s="56" t="s">
        <v>20741</v>
      </c>
      <c r="B139" s="20" t="s">
        <v>18562</v>
      </c>
      <c r="C139" s="41" t="s">
        <v>19658</v>
      </c>
      <c r="D139" s="41">
        <v>700</v>
      </c>
      <c r="E139" s="57"/>
    </row>
    <row r="140" spans="1:5" x14ac:dyDescent="0.2">
      <c r="A140" s="56" t="s">
        <v>20741</v>
      </c>
      <c r="B140" s="20" t="s">
        <v>18562</v>
      </c>
      <c r="C140" s="41" t="s">
        <v>19657</v>
      </c>
      <c r="D140" s="41">
        <v>700</v>
      </c>
      <c r="E140" s="57"/>
    </row>
    <row r="141" spans="1:5" x14ac:dyDescent="0.2">
      <c r="A141" s="56" t="s">
        <v>20741</v>
      </c>
      <c r="B141" s="20" t="s">
        <v>18562</v>
      </c>
      <c r="C141" s="41" t="s">
        <v>19561</v>
      </c>
      <c r="D141" s="41">
        <v>700</v>
      </c>
      <c r="E141" s="57"/>
    </row>
    <row r="142" spans="1:5" x14ac:dyDescent="0.2">
      <c r="A142" s="56" t="s">
        <v>20741</v>
      </c>
      <c r="B142" s="20" t="s">
        <v>18562</v>
      </c>
      <c r="C142" s="41" t="s">
        <v>19227</v>
      </c>
      <c r="D142" s="41">
        <v>700</v>
      </c>
      <c r="E142" s="57"/>
    </row>
    <row r="143" spans="1:5" x14ac:dyDescent="0.2">
      <c r="A143" s="56" t="s">
        <v>20741</v>
      </c>
      <c r="B143" s="20" t="s">
        <v>18562</v>
      </c>
      <c r="C143" s="41" t="s">
        <v>20755</v>
      </c>
      <c r="D143" s="41">
        <v>700</v>
      </c>
      <c r="E143" s="57"/>
    </row>
    <row r="144" spans="1:5" x14ac:dyDescent="0.2">
      <c r="A144" s="56" t="s">
        <v>20741</v>
      </c>
      <c r="B144" s="20" t="s">
        <v>18562</v>
      </c>
      <c r="C144" s="41" t="s">
        <v>20757</v>
      </c>
      <c r="D144" s="41">
        <v>780</v>
      </c>
      <c r="E144" s="57"/>
    </row>
    <row r="145" spans="1:5" x14ac:dyDescent="0.2">
      <c r="A145" s="56" t="s">
        <v>20741</v>
      </c>
      <c r="B145" s="20" t="s">
        <v>18562</v>
      </c>
      <c r="C145" s="41" t="s">
        <v>20758</v>
      </c>
      <c r="D145" s="41">
        <v>745</v>
      </c>
      <c r="E145" s="57"/>
    </row>
    <row r="146" spans="1:5" x14ac:dyDescent="0.2">
      <c r="A146" s="56" t="s">
        <v>20741</v>
      </c>
      <c r="B146" s="20" t="s">
        <v>20756</v>
      </c>
      <c r="C146" s="41" t="s">
        <v>20159</v>
      </c>
      <c r="D146" s="41">
        <v>440</v>
      </c>
      <c r="E146" s="57"/>
    </row>
    <row r="147" spans="1:5" x14ac:dyDescent="0.2">
      <c r="A147" s="56" t="s">
        <v>20741</v>
      </c>
      <c r="B147" s="20" t="s">
        <v>20756</v>
      </c>
      <c r="C147" s="41" t="s">
        <v>18285</v>
      </c>
      <c r="D147" s="41">
        <v>440</v>
      </c>
      <c r="E147" s="57"/>
    </row>
    <row r="148" spans="1:5" x14ac:dyDescent="0.2">
      <c r="A148" s="56" t="s">
        <v>20741</v>
      </c>
      <c r="B148" s="20" t="s">
        <v>18562</v>
      </c>
      <c r="C148" s="41" t="s">
        <v>20759</v>
      </c>
      <c r="D148" s="41">
        <v>440</v>
      </c>
      <c r="E148" s="57"/>
    </row>
    <row r="149" spans="1:5" x14ac:dyDescent="0.2">
      <c r="A149" s="56" t="s">
        <v>20824</v>
      </c>
      <c r="B149" s="20" t="s">
        <v>19927</v>
      </c>
      <c r="C149" s="41" t="s">
        <v>20159</v>
      </c>
      <c r="D149" s="41">
        <v>700</v>
      </c>
      <c r="E149" s="57"/>
    </row>
    <row r="150" spans="1:5" x14ac:dyDescent="0.2">
      <c r="A150" s="56" t="s">
        <v>20824</v>
      </c>
      <c r="B150" s="20" t="s">
        <v>18569</v>
      </c>
      <c r="C150" s="41" t="s">
        <v>18289</v>
      </c>
      <c r="D150" s="41">
        <v>700</v>
      </c>
      <c r="E150" s="57"/>
    </row>
    <row r="151" spans="1:5" x14ac:dyDescent="0.2">
      <c r="A151" s="56" t="s">
        <v>20824</v>
      </c>
      <c r="B151" s="20" t="s">
        <v>18579</v>
      </c>
      <c r="C151" s="41" t="s">
        <v>20571</v>
      </c>
      <c r="D151" s="41">
        <v>700</v>
      </c>
      <c r="E151" s="57"/>
    </row>
    <row r="152" spans="1:5" x14ac:dyDescent="0.2">
      <c r="A152" s="56"/>
      <c r="B152" s="20"/>
      <c r="C152" s="41"/>
      <c r="D152" s="41"/>
      <c r="E152" s="57"/>
    </row>
    <row r="153" spans="1:5" ht="13.5" thickBot="1" x14ac:dyDescent="0.25">
      <c r="A153" s="59"/>
      <c r="B153" s="60"/>
      <c r="C153" s="60"/>
      <c r="D153" s="60"/>
      <c r="E153" s="61"/>
    </row>
    <row r="154" spans="1:5" ht="18" x14ac:dyDescent="0.25">
      <c r="A154" s="85" t="s">
        <v>774</v>
      </c>
      <c r="B154" s="86"/>
      <c r="C154" s="86"/>
      <c r="D154" s="86"/>
      <c r="E154" s="87"/>
    </row>
    <row r="155" spans="1:5" ht="18" x14ac:dyDescent="0.25">
      <c r="A155" s="45" t="s">
        <v>823</v>
      </c>
      <c r="B155" s="46"/>
      <c r="C155" s="46"/>
      <c r="D155" s="46"/>
      <c r="E155" s="47"/>
    </row>
    <row r="156" spans="1:5" ht="13.5" thickBot="1" x14ac:dyDescent="0.25">
      <c r="A156" s="48"/>
      <c r="B156" s="49"/>
      <c r="C156" s="49"/>
      <c r="D156" s="69" t="s">
        <v>20823</v>
      </c>
      <c r="E156" s="70"/>
    </row>
    <row r="157" spans="1:5" ht="13.5" thickBot="1" x14ac:dyDescent="0.25">
      <c r="A157" s="50" t="s">
        <v>824</v>
      </c>
      <c r="B157" s="51" t="s">
        <v>825</v>
      </c>
      <c r="C157" s="52" t="s">
        <v>771</v>
      </c>
      <c r="D157" s="52" t="s">
        <v>772</v>
      </c>
      <c r="E157" s="52" t="s">
        <v>773</v>
      </c>
    </row>
    <row r="158" spans="1:5" x14ac:dyDescent="0.2">
      <c r="A158" s="83" t="s">
        <v>18320</v>
      </c>
      <c r="B158" s="54"/>
      <c r="C158" s="66"/>
      <c r="D158" s="66"/>
      <c r="E158" s="55"/>
    </row>
    <row r="159" spans="1:5" x14ac:dyDescent="0.2">
      <c r="A159" s="56" t="s">
        <v>19732</v>
      </c>
      <c r="B159" s="20" t="s">
        <v>19747</v>
      </c>
      <c r="C159" s="41" t="s">
        <v>18593</v>
      </c>
      <c r="D159" s="41">
        <v>200</v>
      </c>
      <c r="E159" s="57"/>
    </row>
    <row r="160" spans="1:5" x14ac:dyDescent="0.2">
      <c r="A160" s="56" t="s">
        <v>19997</v>
      </c>
      <c r="B160" s="20" t="s">
        <v>20011</v>
      </c>
      <c r="C160" s="41" t="s">
        <v>20012</v>
      </c>
      <c r="D160" s="41">
        <v>460</v>
      </c>
      <c r="E160" s="57"/>
    </row>
    <row r="161" spans="1:5" x14ac:dyDescent="0.2">
      <c r="A161" s="56" t="s">
        <v>19997</v>
      </c>
      <c r="B161" s="20" t="s">
        <v>20016</v>
      </c>
      <c r="C161" s="41" t="s">
        <v>20017</v>
      </c>
      <c r="D161" s="41">
        <v>460</v>
      </c>
      <c r="E161" s="57"/>
    </row>
    <row r="162" spans="1:5" x14ac:dyDescent="0.2">
      <c r="A162" s="56" t="s">
        <v>19997</v>
      </c>
      <c r="B162" s="20" t="s">
        <v>20018</v>
      </c>
      <c r="C162" s="41" t="s">
        <v>20019</v>
      </c>
      <c r="D162" s="41">
        <v>460</v>
      </c>
      <c r="E162" s="57"/>
    </row>
    <row r="163" spans="1:5" x14ac:dyDescent="0.2">
      <c r="A163" s="56" t="s">
        <v>20361</v>
      </c>
      <c r="B163" s="20" t="s">
        <v>20432</v>
      </c>
      <c r="C163" s="41" t="s">
        <v>20438</v>
      </c>
      <c r="D163" s="41">
        <v>500</v>
      </c>
      <c r="E163" s="57"/>
    </row>
    <row r="164" spans="1:5" x14ac:dyDescent="0.2">
      <c r="A164" s="56" t="s">
        <v>20731</v>
      </c>
      <c r="B164" s="20" t="s">
        <v>20732</v>
      </c>
      <c r="C164" s="41" t="s">
        <v>19432</v>
      </c>
      <c r="D164" s="41">
        <v>200</v>
      </c>
      <c r="E164" s="57"/>
    </row>
    <row r="165" spans="1:5" x14ac:dyDescent="0.2">
      <c r="A165" s="56" t="s">
        <v>20731</v>
      </c>
      <c r="B165" s="20" t="s">
        <v>20732</v>
      </c>
      <c r="C165" s="41" t="s">
        <v>19434</v>
      </c>
      <c r="D165" s="41">
        <v>200</v>
      </c>
      <c r="E165" s="57"/>
    </row>
    <row r="166" spans="1:5" x14ac:dyDescent="0.2">
      <c r="A166" t="s">
        <v>20824</v>
      </c>
      <c r="B166" t="s">
        <v>20906</v>
      </c>
      <c r="C166" s="123" t="s">
        <v>20185</v>
      </c>
      <c r="D166" s="41">
        <v>200</v>
      </c>
      <c r="E166" s="57"/>
    </row>
    <row r="167" spans="1:5" x14ac:dyDescent="0.2">
      <c r="A167" t="s">
        <v>20824</v>
      </c>
      <c r="B167" t="s">
        <v>20906</v>
      </c>
      <c r="C167" s="123" t="s">
        <v>19021</v>
      </c>
      <c r="D167" s="41">
        <v>200</v>
      </c>
      <c r="E167" s="57"/>
    </row>
    <row r="168" spans="1:5" x14ac:dyDescent="0.2">
      <c r="A168" t="s">
        <v>20824</v>
      </c>
      <c r="B168" t="s">
        <v>20906</v>
      </c>
      <c r="C168" s="123" t="s">
        <v>20907</v>
      </c>
      <c r="D168" s="41">
        <v>200</v>
      </c>
      <c r="E168" s="57"/>
    </row>
    <row r="169" spans="1:5" x14ac:dyDescent="0.2">
      <c r="A169" t="s">
        <v>20824</v>
      </c>
      <c r="B169" t="s">
        <v>20906</v>
      </c>
      <c r="C169" s="123" t="s">
        <v>20908</v>
      </c>
      <c r="D169" s="41">
        <v>200</v>
      </c>
      <c r="E169" s="57"/>
    </row>
    <row r="170" spans="1:5" x14ac:dyDescent="0.2">
      <c r="A170" s="56"/>
      <c r="B170" s="20"/>
      <c r="C170" s="41"/>
      <c r="D170" s="41"/>
      <c r="E170" s="57"/>
    </row>
    <row r="171" spans="1:5" x14ac:dyDescent="0.2">
      <c r="A171" s="56"/>
      <c r="B171" s="20"/>
      <c r="C171" s="41"/>
      <c r="D171" s="41"/>
      <c r="E171" s="57"/>
    </row>
    <row r="172" spans="1:5" x14ac:dyDescent="0.2">
      <c r="A172" s="56"/>
      <c r="B172" s="20"/>
      <c r="C172" s="41"/>
      <c r="D172" s="41"/>
      <c r="E172" s="57"/>
    </row>
    <row r="173" spans="1:5" x14ac:dyDescent="0.2">
      <c r="A173" s="56"/>
      <c r="B173" s="20"/>
      <c r="C173" s="41"/>
      <c r="D173" s="41"/>
      <c r="E173" s="57"/>
    </row>
    <row r="174" spans="1:5" x14ac:dyDescent="0.2">
      <c r="A174" s="56"/>
      <c r="B174" s="20"/>
      <c r="C174" s="41"/>
      <c r="D174" s="41"/>
      <c r="E174" s="57"/>
    </row>
    <row r="175" spans="1:5" x14ac:dyDescent="0.2">
      <c r="A175" s="56"/>
      <c r="B175" s="20"/>
      <c r="C175" s="41"/>
      <c r="D175" s="41"/>
      <c r="E175" s="57"/>
    </row>
    <row r="176" spans="1:5" x14ac:dyDescent="0.2">
      <c r="A176" s="56"/>
      <c r="B176" s="20"/>
      <c r="C176" s="41"/>
      <c r="D176" s="41"/>
      <c r="E176" s="57"/>
    </row>
    <row r="177" spans="1:5" x14ac:dyDescent="0.2">
      <c r="A177" s="84" t="s">
        <v>18321</v>
      </c>
      <c r="B177" s="20"/>
      <c r="C177" s="41"/>
      <c r="D177" s="41"/>
      <c r="E177" s="57"/>
    </row>
    <row r="178" spans="1:5" x14ac:dyDescent="0.2">
      <c r="A178" s="56" t="s">
        <v>20099</v>
      </c>
      <c r="B178" s="20" t="s">
        <v>20100</v>
      </c>
      <c r="C178" s="41" t="s">
        <v>19188</v>
      </c>
      <c r="D178" s="41">
        <v>700</v>
      </c>
      <c r="E178" s="57"/>
    </row>
    <row r="179" spans="1:5" x14ac:dyDescent="0.2">
      <c r="A179" s="56" t="s">
        <v>20183</v>
      </c>
      <c r="B179" s="20" t="s">
        <v>20196</v>
      </c>
      <c r="C179" s="41" t="s">
        <v>20195</v>
      </c>
      <c r="D179" s="41">
        <v>400</v>
      </c>
      <c r="E179" s="57"/>
    </row>
    <row r="180" spans="1:5" x14ac:dyDescent="0.2">
      <c r="A180" s="56" t="s">
        <v>20332</v>
      </c>
      <c r="B180" s="20" t="s">
        <v>20333</v>
      </c>
      <c r="C180" s="41" t="s">
        <v>20334</v>
      </c>
      <c r="D180" s="41">
        <v>469</v>
      </c>
      <c r="E180" s="57"/>
    </row>
    <row r="181" spans="1:5" x14ac:dyDescent="0.2">
      <c r="A181" s="56" t="s">
        <v>20332</v>
      </c>
      <c r="B181" s="20" t="s">
        <v>20335</v>
      </c>
      <c r="C181" s="41" t="s">
        <v>20336</v>
      </c>
      <c r="D181" s="41">
        <v>340</v>
      </c>
      <c r="E181" s="57"/>
    </row>
    <row r="182" spans="1:5" x14ac:dyDescent="0.2">
      <c r="A182" s="56" t="s">
        <v>20332</v>
      </c>
      <c r="B182" s="20" t="s">
        <v>20337</v>
      </c>
      <c r="C182" s="41" t="s">
        <v>20338</v>
      </c>
      <c r="D182" s="41">
        <v>610</v>
      </c>
      <c r="E182" s="57"/>
    </row>
    <row r="183" spans="1:5" x14ac:dyDescent="0.2">
      <c r="A183" s="56" t="s">
        <v>20332</v>
      </c>
      <c r="B183" s="20" t="s">
        <v>20339</v>
      </c>
      <c r="C183" s="41" t="s">
        <v>20340</v>
      </c>
      <c r="D183" s="41">
        <v>610</v>
      </c>
      <c r="E183" s="57"/>
    </row>
    <row r="184" spans="1:5" x14ac:dyDescent="0.2">
      <c r="A184" s="56" t="s">
        <v>20332</v>
      </c>
      <c r="B184" s="20" t="s">
        <v>20348</v>
      </c>
      <c r="C184" s="41" t="s">
        <v>20349</v>
      </c>
      <c r="D184" s="41">
        <v>495</v>
      </c>
      <c r="E184" s="57"/>
    </row>
    <row r="185" spans="1:5" x14ac:dyDescent="0.2">
      <c r="A185" s="56" t="s">
        <v>20332</v>
      </c>
      <c r="B185" s="20" t="s">
        <v>20341</v>
      </c>
      <c r="C185" s="41" t="s">
        <v>20342</v>
      </c>
      <c r="D185" s="41">
        <v>450</v>
      </c>
      <c r="E185" s="57"/>
    </row>
    <row r="186" spans="1:5" x14ac:dyDescent="0.2">
      <c r="A186" s="56" t="s">
        <v>20332</v>
      </c>
      <c r="B186" s="20" t="s">
        <v>20341</v>
      </c>
      <c r="C186" s="41" t="s">
        <v>20343</v>
      </c>
      <c r="D186" s="41">
        <v>450</v>
      </c>
      <c r="E186" s="57"/>
    </row>
    <row r="187" spans="1:5" x14ac:dyDescent="0.2">
      <c r="A187" s="56" t="s">
        <v>20332</v>
      </c>
      <c r="B187" s="20" t="s">
        <v>20344</v>
      </c>
      <c r="C187" s="41" t="s">
        <v>20345</v>
      </c>
      <c r="D187" s="41">
        <v>665</v>
      </c>
      <c r="E187" s="57"/>
    </row>
    <row r="188" spans="1:5" x14ac:dyDescent="0.2">
      <c r="A188" s="56" t="s">
        <v>20332</v>
      </c>
      <c r="B188" s="20" t="s">
        <v>20346</v>
      </c>
      <c r="C188" s="41" t="s">
        <v>20347</v>
      </c>
      <c r="D188" s="41">
        <v>665</v>
      </c>
      <c r="E188" s="57"/>
    </row>
    <row r="189" spans="1:5" x14ac:dyDescent="0.2">
      <c r="A189" s="56" t="s">
        <v>20741</v>
      </c>
      <c r="B189" s="20" t="s">
        <v>19337</v>
      </c>
      <c r="C189" s="41" t="s">
        <v>18515</v>
      </c>
      <c r="D189" s="41">
        <v>300</v>
      </c>
      <c r="E189" s="57"/>
    </row>
    <row r="190" spans="1:5" x14ac:dyDescent="0.2">
      <c r="A190" s="56" t="s">
        <v>20741</v>
      </c>
      <c r="B190" s="20" t="s">
        <v>19337</v>
      </c>
      <c r="C190" s="41" t="s">
        <v>20742</v>
      </c>
      <c r="D190" s="41">
        <v>300</v>
      </c>
      <c r="E190" s="57"/>
    </row>
    <row r="191" spans="1:5" x14ac:dyDescent="0.2">
      <c r="A191" s="56" t="s">
        <v>20741</v>
      </c>
      <c r="B191" s="20" t="s">
        <v>19337</v>
      </c>
      <c r="C191" s="41" t="s">
        <v>20743</v>
      </c>
      <c r="D191" s="41">
        <v>300</v>
      </c>
      <c r="E191" s="57"/>
    </row>
    <row r="192" spans="1:5" x14ac:dyDescent="0.2">
      <c r="A192" s="56" t="s">
        <v>20741</v>
      </c>
      <c r="B192" s="20" t="s">
        <v>20746</v>
      </c>
      <c r="C192" s="41" t="s">
        <v>20744</v>
      </c>
      <c r="D192" s="41">
        <v>640</v>
      </c>
      <c r="E192" s="57"/>
    </row>
    <row r="193" spans="1:5" x14ac:dyDescent="0.2">
      <c r="A193" s="56" t="s">
        <v>20741</v>
      </c>
      <c r="B193" s="20" t="s">
        <v>20745</v>
      </c>
      <c r="C193" s="41" t="s">
        <v>20747</v>
      </c>
      <c r="D193" s="41">
        <v>566</v>
      </c>
      <c r="E193" s="57"/>
    </row>
    <row r="194" spans="1:5" x14ac:dyDescent="0.2">
      <c r="A194" s="56" t="s">
        <v>20741</v>
      </c>
      <c r="B194" s="20" t="s">
        <v>20748</v>
      </c>
      <c r="C194" s="41" t="s">
        <v>20749</v>
      </c>
      <c r="D194" s="41">
        <v>597</v>
      </c>
      <c r="E194" s="57"/>
    </row>
    <row r="195" spans="1:5" x14ac:dyDescent="0.2">
      <c r="A195" s="56" t="s">
        <v>20741</v>
      </c>
      <c r="B195" s="20" t="s">
        <v>20750</v>
      </c>
      <c r="C195" s="41" t="s">
        <v>20751</v>
      </c>
      <c r="D195" s="41">
        <v>597</v>
      </c>
      <c r="E195" s="57"/>
    </row>
    <row r="196" spans="1:5" x14ac:dyDescent="0.2">
      <c r="A196" s="56" t="s">
        <v>20741</v>
      </c>
      <c r="B196" s="20" t="s">
        <v>20752</v>
      </c>
      <c r="C196" s="41" t="s">
        <v>20753</v>
      </c>
      <c r="D196" s="41">
        <v>597</v>
      </c>
      <c r="E196" s="57"/>
    </row>
    <row r="197" spans="1:5" x14ac:dyDescent="0.2">
      <c r="A197" t="s">
        <v>20909</v>
      </c>
      <c r="B197" t="s">
        <v>20917</v>
      </c>
      <c r="C197" s="123" t="s">
        <v>19903</v>
      </c>
      <c r="D197" s="41">
        <v>506</v>
      </c>
      <c r="E197" s="57"/>
    </row>
    <row r="198" spans="1:5" x14ac:dyDescent="0.2">
      <c r="A198" s="56"/>
      <c r="B198" s="20"/>
      <c r="C198" s="41"/>
      <c r="D198" s="41"/>
      <c r="E198" s="57"/>
    </row>
    <row r="199" spans="1:5" x14ac:dyDescent="0.2">
      <c r="A199" s="56"/>
      <c r="B199" s="20"/>
      <c r="C199" s="41"/>
      <c r="D199" s="41"/>
      <c r="E199" s="57"/>
    </row>
    <row r="200" spans="1:5" x14ac:dyDescent="0.2">
      <c r="A200" s="56"/>
      <c r="B200" s="20"/>
      <c r="C200" s="41"/>
      <c r="D200" s="41"/>
      <c r="E200" s="57"/>
    </row>
    <row r="201" spans="1:5" x14ac:dyDescent="0.2">
      <c r="A201" s="56"/>
      <c r="B201" s="20"/>
      <c r="C201" s="41"/>
      <c r="D201" s="41"/>
      <c r="E201" s="57"/>
    </row>
    <row r="202" spans="1:5" x14ac:dyDescent="0.2">
      <c r="A202" s="56"/>
      <c r="B202" s="20"/>
      <c r="C202" s="41"/>
      <c r="D202" s="41"/>
      <c r="E202" s="57"/>
    </row>
    <row r="203" spans="1:5" x14ac:dyDescent="0.2">
      <c r="A203" s="56"/>
      <c r="B203" s="20"/>
      <c r="C203" s="41"/>
      <c r="D203" s="41"/>
      <c r="E203" s="57"/>
    </row>
    <row r="204" spans="1:5" ht="13.5" thickBot="1" x14ac:dyDescent="0.25">
      <c r="A204" s="59"/>
      <c r="B204" s="60"/>
      <c r="C204" s="60"/>
      <c r="D204" s="60"/>
      <c r="E204" s="61"/>
    </row>
  </sheetData>
  <phoneticPr fontId="13" type="noConversion"/>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113</vt:i4>
      </vt:variant>
      <vt:variant>
        <vt:lpstr>Rangos con nombre</vt:lpstr>
      </vt:variant>
      <vt:variant>
        <vt:i4>2</vt:i4>
      </vt:variant>
    </vt:vector>
  </HeadingPairs>
  <TitlesOfParts>
    <vt:vector size="115" baseType="lpstr">
      <vt:lpstr>Alberto Coba</vt:lpstr>
      <vt:lpstr>dagoberto</vt:lpstr>
      <vt:lpstr>maura</vt:lpstr>
      <vt:lpstr>David</vt:lpstr>
      <vt:lpstr>Oscar Ortiz</vt:lpstr>
      <vt:lpstr>oscar</vt:lpstr>
      <vt:lpstr>Analy Cabrera</vt:lpstr>
      <vt:lpstr>Cesar Castillo</vt:lpstr>
      <vt:lpstr>Antonio Peña</vt:lpstr>
      <vt:lpstr>juana</vt:lpstr>
      <vt:lpstr>Patricia Perez</vt:lpstr>
      <vt:lpstr>maria de lourdes</vt:lpstr>
      <vt:lpstr>Rosario vicuña</vt:lpstr>
      <vt:lpstr>Patricia Garcia</vt:lpstr>
      <vt:lpstr>martin gonzales</vt:lpstr>
      <vt:lpstr>gabino arce</vt:lpstr>
      <vt:lpstr>Alejandro Valeriano</vt:lpstr>
      <vt:lpstr>enrique guzman</vt:lpstr>
      <vt:lpstr>Gil Garcia</vt:lpstr>
      <vt:lpstr>Iisrael Garrido    </vt:lpstr>
      <vt:lpstr>Juana Madrid</vt:lpstr>
      <vt:lpstr>Juan Rojas</vt:lpstr>
      <vt:lpstr>Josefina Yañez</vt:lpstr>
      <vt:lpstr>Jose Luis Rojas</vt:lpstr>
      <vt:lpstr>Jaime Cruz</vt:lpstr>
      <vt:lpstr>Jesus Alvarado</vt:lpstr>
      <vt:lpstr>Lucina Yañez</vt:lpstr>
      <vt:lpstr>Miguel Alcantara</vt:lpstr>
      <vt:lpstr>miriam montaño</vt:lpstr>
      <vt:lpstr>Miguel Hernandez</vt:lpstr>
      <vt:lpstr>Maria de Jesus</vt:lpstr>
      <vt:lpstr>Martha Sotelo</vt:lpstr>
      <vt:lpstr>Maribel Peña</vt:lpstr>
      <vt:lpstr>Marco Antonio Aguilar</vt:lpstr>
      <vt:lpstr>Nancy Venegas</vt:lpstr>
      <vt:lpstr>Noe Pelaez</vt:lpstr>
      <vt:lpstr>Norma Lozada</vt:lpstr>
      <vt:lpstr>Rufina</vt:lpstr>
      <vt:lpstr>Ricardo Garcia</vt:lpstr>
      <vt:lpstr>Rodrigo Flores</vt:lpstr>
      <vt:lpstr>Rafael Ramirez</vt:lpstr>
      <vt:lpstr>Sandrino </vt:lpstr>
      <vt:lpstr>Yair Espada</vt:lpstr>
      <vt:lpstr>Karla Guadalupe Montiel</vt:lpstr>
      <vt:lpstr>antonio valeriano</vt:lpstr>
      <vt:lpstr>alfredo daniel</vt:lpstr>
      <vt:lpstr>alfredo delgado</vt:lpstr>
      <vt:lpstr>Alfredo Rico</vt:lpstr>
      <vt:lpstr>Angel Ramos</vt:lpstr>
      <vt:lpstr>Alfredo Lopez</vt:lpstr>
      <vt:lpstr>Andrea Solorzano</vt:lpstr>
      <vt:lpstr>Arturo Herrera</vt:lpstr>
      <vt:lpstr>daniel vargas</vt:lpstr>
      <vt:lpstr>edgar</vt:lpstr>
      <vt:lpstr>Elsa Lopez</vt:lpstr>
      <vt:lpstr>ericka</vt:lpstr>
      <vt:lpstr>Elvia Villa</vt:lpstr>
      <vt:lpstr>Ernesto Ordaz</vt:lpstr>
      <vt:lpstr>Enriqueta  D.</vt:lpstr>
      <vt:lpstr>fabiola</vt:lpstr>
      <vt:lpstr>Filiberto  Soriano</vt:lpstr>
      <vt:lpstr>Francisco de la Rosa</vt:lpstr>
      <vt:lpstr>gustavo orteg</vt:lpstr>
      <vt:lpstr>Guadalupe garza</vt:lpstr>
      <vt:lpstr>Herlinda Santillan</vt:lpstr>
      <vt:lpstr>Israel Palma</vt:lpstr>
      <vt:lpstr>Ignacio lopez</vt:lpstr>
      <vt:lpstr>juan jose</vt:lpstr>
      <vt:lpstr>juana caballero</vt:lpstr>
      <vt:lpstr>jorge</vt:lpstr>
      <vt:lpstr>jose luis espinoza</vt:lpstr>
      <vt:lpstr>juan carlos</vt:lpstr>
      <vt:lpstr>j. carlos mendoza</vt:lpstr>
      <vt:lpstr>Jordan</vt:lpstr>
      <vt:lpstr>Joel Acevedo</vt:lpstr>
      <vt:lpstr>Jose Manuel Sanchez</vt:lpstr>
      <vt:lpstr>Jose Catalino</vt:lpstr>
      <vt:lpstr>lucio ponce</vt:lpstr>
      <vt:lpstr>Lorenzo Espinosa</vt:lpstr>
      <vt:lpstr>Lino Cuadros</vt:lpstr>
      <vt:lpstr>mayra</vt:lpstr>
      <vt:lpstr>martin espejel</vt:lpstr>
      <vt:lpstr>marcos aguilar</vt:lpstr>
      <vt:lpstr>Miguel Galvez</vt:lpstr>
      <vt:lpstr>Marcos Soriano</vt:lpstr>
      <vt:lpstr>Marco Antonio S.</vt:lpstr>
      <vt:lpstr>Marcos Lopez</vt:lpstr>
      <vt:lpstr>nazario antonio</vt:lpstr>
      <vt:lpstr>Nancy Gonzalez</vt:lpstr>
      <vt:lpstr>Nieves Valencia</vt:lpstr>
      <vt:lpstr>Oscar Herrera</vt:lpstr>
      <vt:lpstr>omar villegas</vt:lpstr>
      <vt:lpstr>refugio torres</vt:lpstr>
      <vt:lpstr>Rene Gutierrez</vt:lpstr>
      <vt:lpstr>Serafin</vt:lpstr>
      <vt:lpstr>saul valeriano</vt:lpstr>
      <vt:lpstr>Ricardo Duran</vt:lpstr>
      <vt:lpstr>Tomas Juarez</vt:lpstr>
      <vt:lpstr>Teodoro Garduño</vt:lpstr>
      <vt:lpstr>Ubaldo Martinez</vt:lpstr>
      <vt:lpstr>victor zoto</vt:lpstr>
      <vt:lpstr>Vicente Castilla</vt:lpstr>
      <vt:lpstr>willi</vt:lpstr>
      <vt:lpstr>yohana ventura</vt:lpstr>
      <vt:lpstr>yolanda arias</vt:lpstr>
      <vt:lpstr>REPORTE CORTE PENDIENTES</vt:lpstr>
      <vt:lpstr>Alejandra Flores</vt:lpstr>
      <vt:lpstr>Jorge Velazquez</vt:lpstr>
      <vt:lpstr>Fabiola (chino)</vt:lpstr>
      <vt:lpstr>Omar Hernandez</vt:lpstr>
      <vt:lpstr>Miguel Zacarias</vt:lpstr>
      <vt:lpstr>Carloa Perez</vt:lpstr>
      <vt:lpstr>CORTES PENDIENTES II</vt:lpstr>
      <vt:lpstr>'CORTES PENDIENTES II'!Área_de_impresión</vt:lpstr>
      <vt:lpstr>'REPORTE CORTE PENDIENTES'!Área_de_impresión</vt:lpstr>
    </vt:vector>
  </TitlesOfParts>
  <Manager/>
  <Company>iberoaericana</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Ricardo Velzquez Flores</dc:creator>
  <cp:keywords/>
  <dc:description/>
  <cp:lastModifiedBy>Beto</cp:lastModifiedBy>
  <cp:lastPrinted>2018-10-26T17:44:16Z</cp:lastPrinted>
  <dcterms:created xsi:type="dcterms:W3CDTF">2009-03-19T02:33:46Z</dcterms:created>
  <dcterms:modified xsi:type="dcterms:W3CDTF">2018-11-12T09:15:10Z</dcterms:modified>
  <cp:category/>
</cp:coreProperties>
</file>